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Darius\Downloads\Aircon Overhaul\"/>
    </mc:Choice>
  </mc:AlternateContent>
  <xr:revisionPtr revIDLastSave="0" documentId="13_ncr:1_{3E34931E-D71C-43AA-BCB6-84722E0589EC}" xr6:coauthVersionLast="47" xr6:coauthVersionMax="47" xr10:uidLastSave="{00000000-0000-0000-0000-000000000000}"/>
  <bookViews>
    <workbookView xWindow="-98" yWindow="-98" windowWidth="20715" windowHeight="13276" activeTab="1" xr2:uid="{00000000-000D-0000-FFFF-FFFF00000000}"/>
  </bookViews>
  <sheets>
    <sheet name="aircon defect" sheetId="24" r:id="rId1"/>
    <sheet name="aircon overhaul" sheetId="23" r:id="rId2"/>
    <sheet name="CM Defect Rate" sheetId="12" state="hidden" r:id="rId3"/>
    <sheet name="Component Defect Rate" sheetId="15" state="hidden" r:id="rId4"/>
    <sheet name="TB FnD Data" sheetId="14" state="hidden" r:id="rId5"/>
    <sheet name="FnD data(unused)" sheetId="3" state="hidden" r:id="rId6"/>
    <sheet name="Mileage" sheetId="16" state="hidden" r:id="rId7"/>
  </sheets>
  <definedNames>
    <definedName name="_xlnm._FilterDatabase" localSheetId="3" hidden="1">'Component Defect Rate'!$I$1:$L$455</definedName>
    <definedName name="_xlnm._FilterDatabase" localSheetId="5" hidden="1">'FnD data(unused)'!$B$1:$AB$2629</definedName>
    <definedName name="_xlnm._FilterDatabase" localSheetId="6" hidden="1">Mileage!$A$1:$BQ$1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N24" i="16" l="1"/>
  <c r="BO24" i="16"/>
  <c r="BN25" i="16"/>
  <c r="BO25" i="16"/>
  <c r="BQ25" i="16"/>
  <c r="BN26" i="16"/>
  <c r="BP26" i="16"/>
  <c r="BO26" i="16"/>
  <c r="BQ26" i="16"/>
  <c r="BP25" i="16"/>
  <c r="BO2" i="16"/>
  <c r="BQ2" i="16"/>
  <c r="BN2" i="16"/>
  <c r="BP2" i="16"/>
  <c r="BO3" i="16"/>
  <c r="BQ3" i="16"/>
  <c r="BN3" i="16"/>
  <c r="BP3" i="16"/>
  <c r="BO4" i="16"/>
  <c r="BQ4" i="16"/>
  <c r="BN4" i="16"/>
  <c r="BO5" i="16"/>
  <c r="BQ5" i="16"/>
  <c r="BN5" i="16"/>
  <c r="BP5" i="16"/>
  <c r="BO6" i="16"/>
  <c r="BN6" i="16"/>
  <c r="BO7" i="16"/>
  <c r="BQ7" i="16"/>
  <c r="BN7" i="16"/>
  <c r="BP7" i="16"/>
  <c r="BO8" i="16"/>
  <c r="BN8" i="16"/>
  <c r="BP8" i="16"/>
  <c r="BO9" i="16"/>
  <c r="BQ9" i="16"/>
  <c r="BN9" i="16"/>
  <c r="BP9" i="16"/>
  <c r="BO10" i="16"/>
  <c r="BQ10" i="16"/>
  <c r="BN10" i="16"/>
  <c r="BP10" i="16"/>
  <c r="BO11" i="16"/>
  <c r="BN11" i="16"/>
  <c r="BO12" i="16"/>
  <c r="BQ12" i="16"/>
  <c r="BN12" i="16"/>
  <c r="BO13" i="16"/>
  <c r="BQ13" i="16"/>
  <c r="BN13" i="16"/>
  <c r="BP13" i="16"/>
  <c r="BO14" i="16"/>
  <c r="BN14" i="16"/>
  <c r="BO15" i="16"/>
  <c r="BN15" i="16"/>
  <c r="BP15" i="16"/>
  <c r="BO16" i="16"/>
  <c r="BN16" i="16"/>
  <c r="BO17" i="16"/>
  <c r="BQ17" i="16"/>
  <c r="BN17" i="16"/>
  <c r="BO18" i="16"/>
  <c r="BN18" i="16"/>
  <c r="BP18" i="16"/>
  <c r="BO19" i="16"/>
  <c r="BQ19" i="16"/>
  <c r="BN19" i="16"/>
  <c r="BP19" i="16"/>
  <c r="BO20" i="16"/>
  <c r="BQ20" i="16"/>
  <c r="BN20" i="16"/>
  <c r="BP20" i="16"/>
  <c r="BO21" i="16"/>
  <c r="BN21" i="16"/>
  <c r="BO22" i="16"/>
  <c r="BQ22" i="16"/>
  <c r="BN22" i="16"/>
  <c r="BO23" i="16"/>
  <c r="BQ24" i="16"/>
  <c r="BN23" i="16"/>
  <c r="BP23" i="16"/>
  <c r="BQ23" i="16"/>
  <c r="BP16" i="16"/>
  <c r="BP6" i="16"/>
  <c r="BP22" i="16"/>
  <c r="BQ16" i="16"/>
  <c r="BP12" i="16"/>
  <c r="BQ6" i="16"/>
  <c r="BP21" i="16"/>
  <c r="BP11" i="16"/>
  <c r="BQ18" i="16"/>
  <c r="BP14" i="16"/>
  <c r="BQ8" i="16"/>
  <c r="BP24" i="16"/>
  <c r="BQ21" i="16"/>
  <c r="BP17" i="16"/>
  <c r="BQ14" i="16"/>
  <c r="BQ11" i="16"/>
  <c r="BP4" i="16"/>
  <c r="BQ15" i="16"/>
  <c r="J6" i="15"/>
  <c r="J25" i="15"/>
  <c r="J28" i="15"/>
  <c r="J33" i="15"/>
  <c r="J39" i="15"/>
  <c r="J41" i="15"/>
  <c r="J49" i="15"/>
  <c r="J51" i="15"/>
  <c r="J52" i="15"/>
  <c r="J56" i="15"/>
  <c r="J64" i="15"/>
  <c r="J65" i="15"/>
  <c r="J67" i="15"/>
  <c r="J76" i="15"/>
  <c r="J92" i="15"/>
  <c r="J95" i="15"/>
  <c r="J97" i="15"/>
  <c r="J99" i="15"/>
  <c r="J102" i="15"/>
  <c r="L102" i="15" s="1"/>
  <c r="J110" i="15"/>
  <c r="J112" i="15"/>
  <c r="J117" i="15"/>
  <c r="J119" i="15"/>
  <c r="J123" i="15"/>
  <c r="J124" i="15"/>
  <c r="J125" i="15"/>
  <c r="J131" i="15"/>
  <c r="L131" i="15" s="1"/>
  <c r="J134" i="15"/>
  <c r="J137" i="15"/>
  <c r="J138" i="15"/>
  <c r="J141" i="15"/>
  <c r="J143" i="15"/>
  <c r="J145" i="15"/>
  <c r="J148" i="15"/>
  <c r="J150" i="15"/>
  <c r="J151" i="15"/>
  <c r="J152" i="15"/>
  <c r="J154" i="15"/>
  <c r="J157" i="15"/>
  <c r="L157" i="15" s="1"/>
  <c r="J159" i="15"/>
  <c r="J160" i="15"/>
  <c r="J161" i="15"/>
  <c r="J162" i="15"/>
  <c r="J163" i="15"/>
  <c r="J165" i="15"/>
  <c r="J166" i="15"/>
  <c r="J167" i="15"/>
  <c r="J168" i="15"/>
  <c r="J170" i="15"/>
  <c r="J173" i="15"/>
  <c r="J174" i="15"/>
  <c r="J175" i="15"/>
  <c r="J176" i="15"/>
  <c r="J177" i="15"/>
  <c r="J178" i="15"/>
  <c r="J179" i="15"/>
  <c r="J180" i="15"/>
  <c r="J181" i="15"/>
  <c r="J182" i="15"/>
  <c r="J183" i="15"/>
  <c r="J184" i="15"/>
  <c r="J185" i="15"/>
  <c r="J186" i="15"/>
  <c r="J187" i="15"/>
  <c r="J237" i="15"/>
  <c r="J239" i="15"/>
  <c r="J241" i="15"/>
  <c r="J242" i="15"/>
  <c r="J243" i="15"/>
  <c r="J246" i="15"/>
  <c r="J247" i="15"/>
  <c r="J248" i="15"/>
  <c r="J249" i="15"/>
  <c r="J251" i="15"/>
  <c r="J253" i="15"/>
  <c r="J254" i="15"/>
  <c r="J255" i="15"/>
  <c r="J256" i="15"/>
  <c r="J264" i="15"/>
  <c r="J265" i="15"/>
  <c r="J266" i="15"/>
  <c r="J269" i="15"/>
  <c r="J275" i="15"/>
  <c r="J276" i="15"/>
  <c r="J278" i="15"/>
  <c r="J279" i="15"/>
  <c r="J280" i="15"/>
  <c r="L280" i="15" s="1"/>
  <c r="J281" i="15"/>
  <c r="J283" i="15"/>
  <c r="J285" i="15"/>
  <c r="J286" i="15"/>
  <c r="L286" i="15" s="1"/>
  <c r="J287" i="15"/>
  <c r="J122"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J27" i="15"/>
  <c r="J153" i="15"/>
  <c r="J149" i="15"/>
  <c r="J158" i="15"/>
  <c r="J277" i="15"/>
  <c r="J252" i="15"/>
  <c r="J226" i="15"/>
  <c r="J86" i="15"/>
  <c r="L86" i="15" s="1"/>
  <c r="J105" i="15"/>
  <c r="J140" i="15"/>
  <c r="J378" i="15"/>
  <c r="J73" i="15"/>
  <c r="J136" i="15"/>
  <c r="K250" i="15"/>
  <c r="J282" i="15"/>
  <c r="J89" i="15"/>
  <c r="L89" i="15" s="1"/>
  <c r="J60" i="15"/>
  <c r="K130" i="15"/>
  <c r="K113" i="15"/>
  <c r="K30" i="15"/>
  <c r="L30" i="15" s="1"/>
  <c r="K381" i="15"/>
  <c r="K132" i="15"/>
  <c r="K223" i="15"/>
  <c r="K444" i="15"/>
  <c r="K454" i="15"/>
  <c r="K66" i="15"/>
  <c r="K204" i="15"/>
  <c r="K53" i="15"/>
  <c r="K435" i="15"/>
  <c r="K42" i="15"/>
  <c r="K430" i="15"/>
  <c r="K14" i="15"/>
  <c r="K310" i="15"/>
  <c r="K324" i="15"/>
  <c r="K144" i="15"/>
  <c r="K225" i="15"/>
  <c r="K128" i="15"/>
  <c r="K358" i="15"/>
  <c r="K71" i="15"/>
  <c r="K206" i="15"/>
  <c r="L206" i="15" s="1"/>
  <c r="K354" i="15"/>
  <c r="K200" i="15"/>
  <c r="K317" i="15"/>
  <c r="K38" i="15"/>
  <c r="L38" i="15" s="1"/>
  <c r="K23" i="15"/>
  <c r="K453" i="15"/>
  <c r="K407" i="15"/>
  <c r="K5" i="15"/>
  <c r="L5" i="15" s="1"/>
  <c r="K429" i="15"/>
  <c r="K118" i="15"/>
  <c r="K84" i="15"/>
  <c r="K81" i="15"/>
  <c r="K207" i="15"/>
  <c r="K77" i="15"/>
  <c r="K387" i="15"/>
  <c r="K37" i="15"/>
  <c r="K10" i="15"/>
  <c r="K8" i="15"/>
  <c r="K4" i="15"/>
  <c r="K273" i="15"/>
  <c r="L273" i="15" s="1"/>
  <c r="K261" i="15"/>
  <c r="K232" i="15"/>
  <c r="K230" i="15"/>
  <c r="K229" i="15"/>
  <c r="K318" i="15"/>
  <c r="K376" i="15"/>
  <c r="K172" i="15"/>
  <c r="K384" i="15"/>
  <c r="K216" i="15"/>
  <c r="K213" i="15"/>
  <c r="K75" i="15"/>
  <c r="K420" i="15"/>
  <c r="K46" i="15"/>
  <c r="K29" i="15"/>
  <c r="K451" i="15"/>
  <c r="K328" i="15"/>
  <c r="K320" i="15"/>
  <c r="K404" i="15"/>
  <c r="K446" i="15"/>
  <c r="K338" i="15"/>
  <c r="K147" i="15"/>
  <c r="K227" i="15"/>
  <c r="K305" i="15"/>
  <c r="K121" i="15"/>
  <c r="L121" i="15" s="1"/>
  <c r="K101" i="15"/>
  <c r="K365" i="15"/>
  <c r="K349" i="15"/>
  <c r="K63" i="15"/>
  <c r="K364" i="15"/>
  <c r="K55" i="15"/>
  <c r="K202" i="15"/>
  <c r="K301" i="15"/>
  <c r="K193" i="15"/>
  <c r="K348" i="15"/>
  <c r="K379" i="15"/>
  <c r="K296" i="15"/>
  <c r="K313" i="15"/>
  <c r="K439" i="15"/>
  <c r="K142" i="15"/>
  <c r="K369" i="15"/>
  <c r="K126" i="15"/>
  <c r="K9" i="15"/>
  <c r="K272" i="15"/>
  <c r="K267" i="15"/>
  <c r="K238" i="15"/>
  <c r="K260" i="15"/>
  <c r="K236" i="15"/>
  <c r="K240" i="15"/>
  <c r="K271" i="15"/>
  <c r="K259" i="15"/>
  <c r="K245" i="15"/>
  <c r="K11" i="15"/>
  <c r="K302" i="15"/>
  <c r="K367" i="15"/>
  <c r="K406" i="15"/>
  <c r="K380" i="15"/>
  <c r="K61" i="15"/>
  <c r="K54" i="15"/>
  <c r="K50" i="15"/>
  <c r="K47" i="15"/>
  <c r="L47" i="15" s="1"/>
  <c r="K44" i="15"/>
  <c r="K198" i="15"/>
  <c r="K303" i="15"/>
  <c r="K449" i="15"/>
  <c r="K36" i="15"/>
  <c r="K196" i="15"/>
  <c r="K401" i="15"/>
  <c r="K192" i="15"/>
  <c r="K389" i="15"/>
  <c r="K330" i="15"/>
  <c r="K146" i="15"/>
  <c r="K297" i="15"/>
  <c r="K106" i="15"/>
  <c r="K363" i="15"/>
  <c r="K82" i="15"/>
  <c r="K392" i="15"/>
  <c r="K45" i="15"/>
  <c r="K306" i="15"/>
  <c r="K326" i="15"/>
  <c r="K309" i="15"/>
  <c r="L309" i="15" s="1"/>
  <c r="K34" i="15"/>
  <c r="K26" i="15"/>
  <c r="K327" i="15"/>
  <c r="K20" i="15"/>
  <c r="K13" i="15"/>
  <c r="K416" i="15"/>
  <c r="K388" i="15"/>
  <c r="K373" i="15"/>
  <c r="K385" i="15"/>
  <c r="K425" i="15"/>
  <c r="K314" i="15"/>
  <c r="K127" i="15"/>
  <c r="L127" i="15" s="1"/>
  <c r="K219" i="15"/>
  <c r="K421" i="15"/>
  <c r="K220" i="15"/>
  <c r="K103" i="15"/>
  <c r="K366" i="15"/>
  <c r="K69" i="15"/>
  <c r="K68" i="15"/>
  <c r="K294" i="15"/>
  <c r="L294" i="15" s="1"/>
  <c r="K195" i="15"/>
  <c r="K43" i="15"/>
  <c r="K396" i="15"/>
  <c r="K194" i="15"/>
  <c r="K21" i="15"/>
  <c r="K289" i="15"/>
  <c r="K189" i="15"/>
  <c r="K382" i="15"/>
  <c r="L382" i="15" s="1"/>
  <c r="K7" i="15"/>
  <c r="K337" i="15"/>
  <c r="K400" i="15"/>
  <c r="K316" i="15"/>
  <c r="K257" i="15"/>
  <c r="K235" i="15"/>
  <c r="K377" i="15"/>
  <c r="K169" i="15"/>
  <c r="K350" i="15"/>
  <c r="K133" i="15"/>
  <c r="K214" i="15"/>
  <c r="K108" i="15"/>
  <c r="L108" i="15" s="1"/>
  <c r="K445" i="15"/>
  <c r="K93" i="15"/>
  <c r="K80" i="15"/>
  <c r="K79" i="15"/>
  <c r="K415" i="15"/>
  <c r="K209" i="15"/>
  <c r="K436" i="15"/>
  <c r="K62" i="15"/>
  <c r="K355" i="15"/>
  <c r="K311" i="15"/>
  <c r="K201" i="15"/>
  <c r="K398" i="15"/>
  <c r="K290" i="15"/>
  <c r="K16" i="15"/>
  <c r="K413" i="15"/>
  <c r="K433" i="15"/>
  <c r="K12" i="15"/>
  <c r="K408" i="15"/>
  <c r="K383" i="15"/>
  <c r="K450" i="15"/>
  <c r="L450" i="15" s="1"/>
  <c r="K395" i="15"/>
  <c r="K343" i="15"/>
  <c r="K258" i="15"/>
  <c r="K288" i="15"/>
  <c r="K414" i="15"/>
  <c r="K270" i="15"/>
  <c r="K234" i="15"/>
  <c r="K233" i="15"/>
  <c r="K155" i="15"/>
  <c r="K221" i="15"/>
  <c r="K333" i="15"/>
  <c r="K116" i="15"/>
  <c r="K114" i="15"/>
  <c r="K431" i="15"/>
  <c r="K100" i="15"/>
  <c r="K96" i="15"/>
  <c r="K359" i="15"/>
  <c r="K91" i="15"/>
  <c r="K361" i="15"/>
  <c r="K83" i="15"/>
  <c r="L83" i="15" s="1"/>
  <c r="K434" i="15"/>
  <c r="K336" i="15"/>
  <c r="K399" i="15"/>
  <c r="K308" i="15"/>
  <c r="K403" i="15"/>
  <c r="K17" i="15"/>
  <c r="K15" i="15"/>
  <c r="K171" i="15"/>
  <c r="K268" i="15"/>
  <c r="K393" i="15"/>
  <c r="K156" i="15"/>
  <c r="K139" i="15"/>
  <c r="K109" i="15"/>
  <c r="K85" i="15"/>
  <c r="K78" i="15"/>
  <c r="K74" i="15"/>
  <c r="L74" i="15" s="1"/>
  <c r="K70" i="15"/>
  <c r="K386" i="15"/>
  <c r="K292" i="15"/>
  <c r="K190" i="15"/>
  <c r="K18" i="15"/>
  <c r="K341" i="15"/>
  <c r="K307" i="15"/>
  <c r="K334" i="15"/>
  <c r="K263" i="15"/>
  <c r="K371" i="15"/>
  <c r="K208" i="15"/>
  <c r="K357" i="15"/>
  <c r="K72" i="15"/>
  <c r="K210" i="15"/>
  <c r="K412" i="15"/>
  <c r="K199" i="15"/>
  <c r="K410" i="15"/>
  <c r="K332" i="15"/>
  <c r="K40" i="15"/>
  <c r="K442" i="15"/>
  <c r="L442" i="15" s="1"/>
  <c r="K19" i="15"/>
  <c r="K295" i="15"/>
  <c r="K440" i="15"/>
  <c r="K262" i="15"/>
  <c r="K222" i="15"/>
  <c r="K217" i="15"/>
  <c r="K215" i="15"/>
  <c r="K315" i="15"/>
  <c r="L315" i="15" s="1"/>
  <c r="K211" i="15"/>
  <c r="K59" i="15"/>
  <c r="K293" i="15"/>
  <c r="K351" i="15"/>
  <c r="K455" i="15"/>
  <c r="K31" i="15"/>
  <c r="K22" i="15"/>
  <c r="K448" i="15"/>
  <c r="K335" i="15"/>
  <c r="K340" i="15"/>
  <c r="K405" i="15"/>
  <c r="K331" i="15"/>
  <c r="K329" i="15"/>
  <c r="K452" i="15"/>
  <c r="K224" i="15"/>
  <c r="K299" i="15"/>
  <c r="K274" i="15"/>
  <c r="K426" i="15"/>
  <c r="K218" i="15"/>
  <c r="K368" i="15"/>
  <c r="K98" i="15"/>
  <c r="K284" i="15"/>
  <c r="K164" i="15"/>
  <c r="K374" i="15"/>
  <c r="K115" i="15"/>
  <c r="K107" i="15"/>
  <c r="K104" i="15"/>
  <c r="K90" i="15"/>
  <c r="L90" i="15" s="1"/>
  <c r="K87" i="15"/>
  <c r="K244" i="15"/>
  <c r="K205" i="15"/>
  <c r="K300" i="15"/>
  <c r="L300" i="15" s="1"/>
  <c r="K48" i="15"/>
  <c r="K32" i="15"/>
  <c r="K304" i="15"/>
  <c r="K191" i="15"/>
  <c r="K347" i="15"/>
  <c r="K342" i="15"/>
  <c r="K397" i="15"/>
  <c r="K188" i="15"/>
  <c r="K325" i="15"/>
  <c r="K356" i="15"/>
  <c r="K432" i="15"/>
  <c r="K372" i="15"/>
  <c r="L372" i="15" s="1"/>
  <c r="K111" i="15"/>
  <c r="K438" i="15"/>
  <c r="K422" i="15"/>
  <c r="K322" i="15"/>
  <c r="K362" i="15"/>
  <c r="K298" i="15"/>
  <c r="K360" i="15"/>
  <c r="K402" i="15"/>
  <c r="K312" i="15"/>
  <c r="K58" i="15"/>
  <c r="K321" i="15"/>
  <c r="K437" i="15"/>
  <c r="K57" i="15"/>
  <c r="K447" i="15"/>
  <c r="K409" i="15"/>
  <c r="K411" i="15"/>
  <c r="K390" i="15"/>
  <c r="K197" i="15"/>
  <c r="K35" i="15"/>
  <c r="K345" i="15"/>
  <c r="K24" i="15"/>
  <c r="K391" i="15"/>
  <c r="K418" i="15"/>
  <c r="K352" i="15"/>
  <c r="K370" i="15"/>
  <c r="K3" i="15"/>
  <c r="K427" i="15"/>
  <c r="K291" i="15"/>
  <c r="K231" i="15"/>
  <c r="K319" i="15"/>
  <c r="K228" i="15"/>
  <c r="K344" i="15"/>
  <c r="K129" i="15"/>
  <c r="K120" i="15"/>
  <c r="K94" i="15"/>
  <c r="K212" i="15"/>
  <c r="K88" i="15"/>
  <c r="K203" i="15"/>
  <c r="K419" i="15"/>
  <c r="K441" i="15"/>
  <c r="K346" i="15"/>
  <c r="K423" i="15"/>
  <c r="K428" i="15"/>
  <c r="K353" i="15"/>
  <c r="K443" i="15"/>
  <c r="K323" i="15"/>
  <c r="K375" i="15"/>
  <c r="K394" i="15"/>
  <c r="K339" i="15"/>
  <c r="K417" i="15"/>
  <c r="K424" i="15"/>
  <c r="K242" i="15"/>
  <c r="L242" i="15" s="1"/>
  <c r="K226" i="15"/>
  <c r="K178" i="15"/>
  <c r="K162" i="15"/>
  <c r="K241" i="15"/>
  <c r="K177" i="15"/>
  <c r="K161" i="15"/>
  <c r="K145" i="15"/>
  <c r="L145" i="15" s="1"/>
  <c r="K97" i="15"/>
  <c r="L97" i="15" s="1"/>
  <c r="K65" i="15"/>
  <c r="L65" i="15" s="1"/>
  <c r="K49" i="15"/>
  <c r="K33" i="15"/>
  <c r="L33" i="15" s="1"/>
  <c r="K256" i="15"/>
  <c r="K176" i="15"/>
  <c r="L176" i="15"/>
  <c r="K160" i="15"/>
  <c r="L160" i="15" s="1"/>
  <c r="K112" i="15"/>
  <c r="L112" i="15" s="1"/>
  <c r="K64" i="15"/>
  <c r="K287" i="15"/>
  <c r="L287" i="15"/>
  <c r="K255" i="15"/>
  <c r="L255" i="15" s="1"/>
  <c r="K239" i="15"/>
  <c r="K175" i="15"/>
  <c r="L175" i="15"/>
  <c r="K159" i="15"/>
  <c r="L159" i="15" s="1"/>
  <c r="K143" i="15"/>
  <c r="L143" i="15" s="1"/>
  <c r="K95" i="15"/>
  <c r="L95" i="15" s="1"/>
  <c r="K286" i="15"/>
  <c r="K254" i="15"/>
  <c r="L254" i="15" s="1"/>
  <c r="K174" i="15"/>
  <c r="K158" i="15"/>
  <c r="K27" i="15"/>
  <c r="L27" i="15" s="1"/>
  <c r="K110" i="15"/>
  <c r="L110" i="15" s="1"/>
  <c r="K285" i="15"/>
  <c r="K269" i="15"/>
  <c r="L269" i="15" s="1"/>
  <c r="K253" i="15"/>
  <c r="K237" i="15"/>
  <c r="L237" i="15" s="1"/>
  <c r="K173" i="15"/>
  <c r="K157" i="15"/>
  <c r="K141" i="15"/>
  <c r="K125" i="15"/>
  <c r="K140" i="15"/>
  <c r="L140" i="15" s="1"/>
  <c r="K124" i="15"/>
  <c r="L124" i="15"/>
  <c r="K92" i="15"/>
  <c r="K76" i="15"/>
  <c r="K60" i="15"/>
  <c r="L60" i="15"/>
  <c r="K28" i="15"/>
  <c r="K2" i="15"/>
  <c r="L2" i="15" s="1"/>
  <c r="K283" i="15"/>
  <c r="K251" i="15"/>
  <c r="K187" i="15"/>
  <c r="L187" i="15" s="1"/>
  <c r="K123" i="15"/>
  <c r="L123" i="15" s="1"/>
  <c r="K378" i="15"/>
  <c r="K282" i="15"/>
  <c r="K266" i="15"/>
  <c r="L266" i="15" s="1"/>
  <c r="K186" i="15"/>
  <c r="K170" i="15"/>
  <c r="L170" i="15" s="1"/>
  <c r="K154" i="15"/>
  <c r="K138" i="15"/>
  <c r="K122" i="15"/>
  <c r="K281" i="15"/>
  <c r="L281" i="15"/>
  <c r="K265" i="15"/>
  <c r="L265" i="15" s="1"/>
  <c r="K249" i="15"/>
  <c r="L249" i="15" s="1"/>
  <c r="K185" i="15"/>
  <c r="K153" i="15"/>
  <c r="K137" i="15"/>
  <c r="L137" i="15" s="1"/>
  <c r="K105" i="15"/>
  <c r="L105" i="15" s="1"/>
  <c r="K89" i="15"/>
  <c r="K73" i="15"/>
  <c r="L73" i="15" s="1"/>
  <c r="K41" i="15"/>
  <c r="K25" i="15"/>
  <c r="J135" i="15"/>
  <c r="J130" i="15"/>
  <c r="L130" i="15" s="1"/>
  <c r="K252" i="15"/>
  <c r="L252" i="15" s="1"/>
  <c r="K280" i="15"/>
  <c r="K264" i="15"/>
  <c r="K248" i="15"/>
  <c r="L248" i="15" s="1"/>
  <c r="K184" i="15"/>
  <c r="L184" i="15" s="1"/>
  <c r="K168" i="15"/>
  <c r="L168" i="15" s="1"/>
  <c r="K152" i="15"/>
  <c r="L152" i="15" s="1"/>
  <c r="K136" i="15"/>
  <c r="L136" i="15" s="1"/>
  <c r="K56" i="15"/>
  <c r="K279" i="15"/>
  <c r="K247" i="15"/>
  <c r="K183" i="15"/>
  <c r="L183" i="15" s="1"/>
  <c r="K167" i="15"/>
  <c r="K151" i="15"/>
  <c r="L151" i="15" s="1"/>
  <c r="K135" i="15"/>
  <c r="K119" i="15"/>
  <c r="K39" i="15"/>
  <c r="L39" i="15" s="1"/>
  <c r="J223" i="15"/>
  <c r="K278" i="15"/>
  <c r="L278" i="15"/>
  <c r="K246" i="15"/>
  <c r="K182" i="15"/>
  <c r="K166" i="15"/>
  <c r="K150" i="15"/>
  <c r="K134" i="15"/>
  <c r="L134" i="15" s="1"/>
  <c r="K102" i="15"/>
  <c r="K86" i="15"/>
  <c r="K6" i="15"/>
  <c r="L6" i="15" s="1"/>
  <c r="K277" i="15"/>
  <c r="L277" i="15" s="1"/>
  <c r="K181" i="15"/>
  <c r="K165" i="15"/>
  <c r="L165" i="15"/>
  <c r="K149" i="15"/>
  <c r="K117" i="15"/>
  <c r="K276" i="15"/>
  <c r="L276" i="15"/>
  <c r="K180" i="15"/>
  <c r="L180" i="15" s="1"/>
  <c r="K148" i="15"/>
  <c r="K52" i="15"/>
  <c r="L52" i="15"/>
  <c r="K275" i="15"/>
  <c r="K243" i="15"/>
  <c r="L243" i="15" s="1"/>
  <c r="K179" i="15"/>
  <c r="L179" i="15" s="1"/>
  <c r="K163" i="15"/>
  <c r="L163" i="15"/>
  <c r="K131" i="15"/>
  <c r="K99" i="15"/>
  <c r="K67" i="15"/>
  <c r="K51" i="15"/>
  <c r="L51" i="15" s="1"/>
  <c r="J318" i="15"/>
  <c r="L318" i="15"/>
  <c r="J446" i="15"/>
  <c r="L446" i="15" s="1"/>
  <c r="J377" i="15"/>
  <c r="J393" i="15"/>
  <c r="J384" i="15"/>
  <c r="L384" i="15" s="1"/>
  <c r="J411" i="15"/>
  <c r="J395" i="15"/>
  <c r="J440" i="15"/>
  <c r="J404" i="15"/>
  <c r="L404" i="15" s="1"/>
  <c r="J438" i="15"/>
  <c r="L438" i="15"/>
  <c r="J113" i="15"/>
  <c r="J390" i="15"/>
  <c r="L390" i="15" s="1"/>
  <c r="J263" i="15"/>
  <c r="J363" i="15"/>
  <c r="L363" i="15" s="1"/>
  <c r="J429" i="15"/>
  <c r="L429" i="15"/>
  <c r="J371" i="15"/>
  <c r="L371" i="15" s="1"/>
  <c r="J399" i="15"/>
  <c r="J208" i="15"/>
  <c r="J357" i="15"/>
  <c r="J72" i="15"/>
  <c r="L72" i="15" s="1"/>
  <c r="J210" i="15"/>
  <c r="J412" i="15"/>
  <c r="L412" i="15"/>
  <c r="J199" i="15"/>
  <c r="J309" i="15"/>
  <c r="J450" i="15"/>
  <c r="J410" i="15"/>
  <c r="L410" i="15" s="1"/>
  <c r="J332" i="15"/>
  <c r="L332" i="15" s="1"/>
  <c r="J40" i="15"/>
  <c r="J442" i="15"/>
  <c r="J19" i="15"/>
  <c r="L19" i="15" s="1"/>
  <c r="J295" i="15"/>
  <c r="L295" i="15" s="1"/>
  <c r="J274" i="15"/>
  <c r="J222" i="15"/>
  <c r="J218" i="15"/>
  <c r="L218" i="15" s="1"/>
  <c r="J217" i="15"/>
  <c r="L217" i="15"/>
  <c r="J434" i="15"/>
  <c r="J215" i="15"/>
  <c r="J315" i="15"/>
  <c r="J211" i="15"/>
  <c r="J59" i="15"/>
  <c r="J293" i="15"/>
  <c r="J351" i="15"/>
  <c r="J455" i="15"/>
  <c r="L455" i="15" s="1"/>
  <c r="J409" i="15"/>
  <c r="J31" i="15"/>
  <c r="L31" i="15" s="1"/>
  <c r="J22" i="15"/>
  <c r="J448" i="15"/>
  <c r="J335" i="15"/>
  <c r="L335" i="15"/>
  <c r="J340" i="15"/>
  <c r="L340" i="15" s="1"/>
  <c r="J405" i="15"/>
  <c r="J331" i="15"/>
  <c r="J439" i="15"/>
  <c r="L439" i="15" s="1"/>
  <c r="J329" i="15"/>
  <c r="J262" i="15"/>
  <c r="J250" i="15"/>
  <c r="J452" i="15"/>
  <c r="L452" i="15" s="1"/>
  <c r="J426" i="15"/>
  <c r="L426" i="15" s="1"/>
  <c r="J368" i="15"/>
  <c r="J98" i="15"/>
  <c r="J284" i="15"/>
  <c r="L284" i="15" s="1"/>
  <c r="J299" i="15"/>
  <c r="J164" i="15"/>
  <c r="L164" i="15" s="1"/>
  <c r="J374" i="15"/>
  <c r="J115" i="15"/>
  <c r="L115" i="15" s="1"/>
  <c r="J107" i="15"/>
  <c r="J104" i="15"/>
  <c r="L104" i="15"/>
  <c r="J422" i="15"/>
  <c r="J90" i="15"/>
  <c r="J312" i="15"/>
  <c r="J87" i="15"/>
  <c r="J244" i="15"/>
  <c r="L244" i="15" s="1"/>
  <c r="J205" i="15"/>
  <c r="J300" i="15"/>
  <c r="J48" i="15"/>
  <c r="J398" i="15"/>
  <c r="J32" i="15"/>
  <c r="J304" i="15"/>
  <c r="J191" i="15"/>
  <c r="L191" i="15" s="1"/>
  <c r="J347" i="15"/>
  <c r="J342" i="15"/>
  <c r="J397" i="15"/>
  <c r="J188" i="15"/>
  <c r="J325" i="15"/>
  <c r="L325" i="15" s="1"/>
  <c r="J356" i="15"/>
  <c r="L356" i="15" s="1"/>
  <c r="J432" i="15"/>
  <c r="J372" i="15"/>
  <c r="J111" i="15"/>
  <c r="L111" i="15" s="1"/>
  <c r="J322" i="15"/>
  <c r="J362" i="15"/>
  <c r="L362" i="15" s="1"/>
  <c r="J298" i="15"/>
  <c r="L298" i="15" s="1"/>
  <c r="J360" i="15"/>
  <c r="L360" i="15" s="1"/>
  <c r="J402" i="15"/>
  <c r="J58" i="15"/>
  <c r="J321" i="15"/>
  <c r="L321" i="15" s="1"/>
  <c r="J437" i="15"/>
  <c r="J57" i="15"/>
  <c r="J447" i="15"/>
  <c r="L447" i="15" s="1"/>
  <c r="J197" i="15"/>
  <c r="L197" i="15"/>
  <c r="J35" i="15"/>
  <c r="L35" i="15" s="1"/>
  <c r="J345" i="15"/>
  <c r="J30" i="15"/>
  <c r="J24" i="15"/>
  <c r="L24" i="15" s="1"/>
  <c r="J418" i="15"/>
  <c r="J352" i="15"/>
  <c r="J370" i="15"/>
  <c r="L370" i="15" s="1"/>
  <c r="J3" i="15"/>
  <c r="L3" i="15" s="1"/>
  <c r="N2" i="15" s="1"/>
  <c r="J427" i="15"/>
  <c r="J291" i="15"/>
  <c r="J231" i="15"/>
  <c r="L231" i="15" s="1"/>
  <c r="J319" i="15"/>
  <c r="L319" i="15" s="1"/>
  <c r="J228" i="15"/>
  <c r="J344" i="15"/>
  <c r="J129" i="15"/>
  <c r="L129" i="15" s="1"/>
  <c r="J120" i="15"/>
  <c r="L120" i="15"/>
  <c r="J94" i="15"/>
  <c r="J212" i="15"/>
  <c r="J88" i="15"/>
  <c r="J203" i="15"/>
  <c r="L203" i="15" s="1"/>
  <c r="J419" i="15"/>
  <c r="J441" i="15"/>
  <c r="J346" i="15"/>
  <c r="J423" i="15"/>
  <c r="L423" i="15" s="1"/>
  <c r="J428" i="15"/>
  <c r="J353" i="15"/>
  <c r="L353" i="15" s="1"/>
  <c r="J408" i="15"/>
  <c r="L408" i="15" s="1"/>
  <c r="J443" i="15"/>
  <c r="J323" i="15"/>
  <c r="L323" i="15" s="1"/>
  <c r="J375" i="15"/>
  <c r="L375" i="15" s="1"/>
  <c r="J394" i="15"/>
  <c r="J339" i="15"/>
  <c r="J417" i="15"/>
  <c r="L417" i="15" s="1"/>
  <c r="J424" i="15"/>
  <c r="J273" i="15"/>
  <c r="J444" i="15"/>
  <c r="J354" i="15"/>
  <c r="L354" i="15"/>
  <c r="J454" i="15"/>
  <c r="L454" i="15" s="1"/>
  <c r="J66" i="15"/>
  <c r="L66" i="15" s="1"/>
  <c r="J204" i="15"/>
  <c r="J53" i="15"/>
  <c r="J435" i="15"/>
  <c r="J391" i="15"/>
  <c r="L391" i="15" s="1"/>
  <c r="J42" i="15"/>
  <c r="J430" i="15"/>
  <c r="J433" i="15"/>
  <c r="J14" i="15"/>
  <c r="J310" i="15"/>
  <c r="L310" i="15" s="1"/>
  <c r="J324" i="15"/>
  <c r="L324" i="15" s="1"/>
  <c r="J381" i="15"/>
  <c r="L381" i="15" s="1"/>
  <c r="J144" i="15"/>
  <c r="J359" i="15"/>
  <c r="L359" i="15" s="1"/>
  <c r="J358" i="15"/>
  <c r="L358" i="15" s="1"/>
  <c r="J71" i="15"/>
  <c r="J206" i="15"/>
  <c r="J200" i="15"/>
  <c r="L200" i="15" s="1"/>
  <c r="J317" i="15"/>
  <c r="L317" i="15" s="1"/>
  <c r="J38" i="15"/>
  <c r="J23" i="15"/>
  <c r="L23" i="15" s="1"/>
  <c r="J453" i="15"/>
  <c r="J407" i="15"/>
  <c r="J5" i="15"/>
  <c r="J118" i="15"/>
  <c r="L118" i="15" s="1"/>
  <c r="J84" i="15"/>
  <c r="J81" i="15"/>
  <c r="J207" i="15"/>
  <c r="L207" i="15" s="1"/>
  <c r="J77" i="15"/>
  <c r="L77" i="15" s="1"/>
  <c r="J387" i="15"/>
  <c r="J37" i="15"/>
  <c r="J10" i="15"/>
  <c r="L10" i="15" s="1"/>
  <c r="J8" i="15"/>
  <c r="L8" i="15"/>
  <c r="J4" i="15"/>
  <c r="L4" i="15" s="1"/>
  <c r="J272" i="15"/>
  <c r="J267" i="15"/>
  <c r="J261" i="15"/>
  <c r="L261" i="15" s="1"/>
  <c r="J232" i="15"/>
  <c r="L232" i="15" s="1"/>
  <c r="J230" i="15"/>
  <c r="J229" i="15"/>
  <c r="J376" i="15"/>
  <c r="L376" i="15" s="1"/>
  <c r="J172" i="15"/>
  <c r="J216" i="15"/>
  <c r="L216" i="15" s="1"/>
  <c r="J213" i="15"/>
  <c r="L213" i="15" s="1"/>
  <c r="J75" i="15"/>
  <c r="J420" i="15"/>
  <c r="J46" i="15"/>
  <c r="L46" i="15" s="1"/>
  <c r="J29" i="15"/>
  <c r="J451" i="15"/>
  <c r="J328" i="15"/>
  <c r="J320" i="15"/>
  <c r="J132" i="15"/>
  <c r="J238" i="15"/>
  <c r="L238" i="15" s="1"/>
  <c r="J147" i="15"/>
  <c r="L147" i="15" s="1"/>
  <c r="J227" i="15"/>
  <c r="L227" i="15" s="1"/>
  <c r="J305" i="15"/>
  <c r="J121" i="15"/>
  <c r="J101" i="15"/>
  <c r="L101" i="15" s="1"/>
  <c r="J365" i="15"/>
  <c r="L365" i="15" s="1"/>
  <c r="J349" i="15"/>
  <c r="J63" i="15"/>
  <c r="J364" i="15"/>
  <c r="L364" i="15" s="1"/>
  <c r="J55" i="15"/>
  <c r="L55" i="15" s="1"/>
  <c r="J202" i="15"/>
  <c r="J301" i="15"/>
  <c r="J193" i="15"/>
  <c r="L193" i="15" s="1"/>
  <c r="J348" i="15"/>
  <c r="J379" i="15"/>
  <c r="L379" i="15" s="1"/>
  <c r="J296" i="15"/>
  <c r="J313" i="15"/>
  <c r="L313" i="15" s="1"/>
  <c r="J142" i="15"/>
  <c r="J369" i="15"/>
  <c r="J126" i="15"/>
  <c r="L126" i="15" s="1"/>
  <c r="J9" i="15"/>
  <c r="L9" i="15" s="1"/>
  <c r="J225" i="15"/>
  <c r="J128" i="15"/>
  <c r="L128" i="15" s="1"/>
  <c r="J338" i="15"/>
  <c r="J260" i="15"/>
  <c r="L260" i="15" s="1"/>
  <c r="J236" i="15"/>
  <c r="J240" i="15"/>
  <c r="J271" i="15"/>
  <c r="L271" i="15" s="1"/>
  <c r="J259" i="15"/>
  <c r="J245" i="15"/>
  <c r="J11" i="15"/>
  <c r="J302" i="15"/>
  <c r="L302" i="15" s="1"/>
  <c r="J367" i="15"/>
  <c r="L367" i="15" s="1"/>
  <c r="J406" i="15"/>
  <c r="J380" i="15"/>
  <c r="J61" i="15"/>
  <c r="L61" i="15" s="1"/>
  <c r="J54" i="15"/>
  <c r="L54" i="15"/>
  <c r="J50" i="15"/>
  <c r="J47" i="15"/>
  <c r="J44" i="15"/>
  <c r="L44" i="15"/>
  <c r="J198" i="15"/>
  <c r="L198" i="15" s="1"/>
  <c r="J303" i="15"/>
  <c r="J449" i="15"/>
  <c r="L449" i="15"/>
  <c r="J36" i="15"/>
  <c r="J196" i="15"/>
  <c r="J401" i="15"/>
  <c r="J192" i="15"/>
  <c r="L192" i="15" s="1"/>
  <c r="J389" i="15"/>
  <c r="J330" i="15"/>
  <c r="L330" i="15" s="1"/>
  <c r="J146" i="15"/>
  <c r="J297" i="15"/>
  <c r="J106" i="15"/>
  <c r="L106" i="15" s="1"/>
  <c r="J82" i="15"/>
  <c r="J392" i="15"/>
  <c r="J45" i="15"/>
  <c r="L45" i="15" s="1"/>
  <c r="J306" i="15"/>
  <c r="L306" i="15" s="1"/>
  <c r="J326" i="15"/>
  <c r="J34" i="15"/>
  <c r="L34" i="15" s="1"/>
  <c r="J26" i="15"/>
  <c r="L26" i="15" s="1"/>
  <c r="J327" i="15"/>
  <c r="J20" i="15"/>
  <c r="J13" i="15"/>
  <c r="L13" i="15" s="1"/>
  <c r="J416" i="15"/>
  <c r="L416" i="15"/>
  <c r="J388" i="15"/>
  <c r="J333" i="15"/>
  <c r="J373" i="15"/>
  <c r="L373" i="15"/>
  <c r="J385" i="15"/>
  <c r="L385" i="15" s="1"/>
  <c r="J425" i="15"/>
  <c r="L425" i="15" s="1"/>
  <c r="J314" i="15"/>
  <c r="J127" i="15"/>
  <c r="J219" i="15"/>
  <c r="L219" i="15" s="1"/>
  <c r="J421" i="15"/>
  <c r="L421" i="15"/>
  <c r="J220" i="15"/>
  <c r="J361" i="15"/>
  <c r="J431" i="15"/>
  <c r="L431" i="15"/>
  <c r="J103" i="15"/>
  <c r="J366" i="15"/>
  <c r="J403" i="15"/>
  <c r="J69" i="15"/>
  <c r="L69" i="15" s="1"/>
  <c r="J68" i="15"/>
  <c r="J294" i="15"/>
  <c r="J195" i="15"/>
  <c r="L195" i="15" s="1"/>
  <c r="J43" i="15"/>
  <c r="L43" i="15" s="1"/>
  <c r="J396" i="15"/>
  <c r="J194" i="15"/>
  <c r="J21" i="15"/>
  <c r="L21" i="15" s="1"/>
  <c r="J289" i="15"/>
  <c r="L289" i="15" s="1"/>
  <c r="J189" i="15"/>
  <c r="J382" i="15"/>
  <c r="J7" i="15"/>
  <c r="L7" i="15" s="1"/>
  <c r="J337" i="15"/>
  <c r="J400" i="15"/>
  <c r="J414" i="15"/>
  <c r="L414" i="15" s="1"/>
  <c r="J257" i="15"/>
  <c r="L257" i="15" s="1"/>
  <c r="J235" i="15"/>
  <c r="L235" i="15" s="1"/>
  <c r="J169" i="15"/>
  <c r="J350" i="15"/>
  <c r="L350" i="15" s="1"/>
  <c r="J133" i="15"/>
  <c r="L133" i="15" s="1"/>
  <c r="J214" i="15"/>
  <c r="J108" i="15"/>
  <c r="J445" i="15"/>
  <c r="L445" i="15" s="1"/>
  <c r="J93" i="15"/>
  <c r="L93" i="15" s="1"/>
  <c r="J80" i="15"/>
  <c r="J79" i="15"/>
  <c r="J415" i="15"/>
  <c r="L415" i="15" s="1"/>
  <c r="J209" i="15"/>
  <c r="L209" i="15"/>
  <c r="J436" i="15"/>
  <c r="L436" i="15" s="1"/>
  <c r="J62" i="15"/>
  <c r="L62" i="15" s="1"/>
  <c r="J355" i="15"/>
  <c r="J311" i="15"/>
  <c r="J201" i="15"/>
  <c r="J290" i="15"/>
  <c r="L290" i="15" s="1"/>
  <c r="J16" i="15"/>
  <c r="L16" i="15" s="1"/>
  <c r="J413" i="15"/>
  <c r="L413" i="15" s="1"/>
  <c r="J12" i="15"/>
  <c r="L12" i="15" s="1"/>
  <c r="J383" i="15"/>
  <c r="J343" i="15"/>
  <c r="L343" i="15" s="1"/>
  <c r="J316" i="15"/>
  <c r="J224" i="15"/>
  <c r="J258" i="15"/>
  <c r="J234" i="15"/>
  <c r="J233" i="15"/>
  <c r="J155" i="15"/>
  <c r="L155" i="15" s="1"/>
  <c r="J221" i="15"/>
  <c r="L221" i="15" s="1"/>
  <c r="J116" i="15"/>
  <c r="J114" i="15"/>
  <c r="L114" i="15" s="1"/>
  <c r="J100" i="15"/>
  <c r="J96" i="15"/>
  <c r="J91" i="15"/>
  <c r="L91" i="15" s="1"/>
  <c r="J83" i="15"/>
  <c r="J336" i="15"/>
  <c r="L336" i="15"/>
  <c r="J308" i="15"/>
  <c r="J17" i="15"/>
  <c r="L17" i="15" s="1"/>
  <c r="J15" i="15"/>
  <c r="J288" i="15"/>
  <c r="J270" i="15"/>
  <c r="L270" i="15" s="1"/>
  <c r="J171" i="15"/>
  <c r="J268" i="15"/>
  <c r="L268" i="15" s="1"/>
  <c r="J156" i="15"/>
  <c r="J139" i="15"/>
  <c r="J109" i="15"/>
  <c r="L109" i="15" s="1"/>
  <c r="J85" i="15"/>
  <c r="L85" i="15"/>
  <c r="J78" i="15"/>
  <c r="L78" i="15" s="1"/>
  <c r="J74" i="15"/>
  <c r="J70" i="15"/>
  <c r="L70" i="15" s="1"/>
  <c r="J386" i="15"/>
  <c r="L386" i="15" s="1"/>
  <c r="J292" i="15"/>
  <c r="J190" i="15"/>
  <c r="J18" i="15"/>
  <c r="L18" i="15" s="1"/>
  <c r="J341" i="15"/>
  <c r="L341" i="15" s="1"/>
  <c r="J307" i="15"/>
  <c r="J334" i="15"/>
  <c r="J2" i="15"/>
  <c r="A2" i="12"/>
  <c r="L211" i="15"/>
  <c r="L395" i="15"/>
  <c r="L401" i="15"/>
  <c r="L312" i="15"/>
  <c r="L263" i="15"/>
  <c r="L337" i="15"/>
  <c r="L132" i="15"/>
  <c r="L29" i="15"/>
  <c r="L32" i="15"/>
  <c r="L393" i="15"/>
  <c r="L267" i="15"/>
  <c r="L250" i="15"/>
  <c r="L347" i="15"/>
  <c r="L453" i="15"/>
  <c r="L42" i="15"/>
  <c r="L58" i="15"/>
  <c r="L435" i="15"/>
  <c r="L311" i="15"/>
  <c r="L348" i="15"/>
  <c r="L320" i="15"/>
  <c r="L98" i="15"/>
  <c r="L366" i="15"/>
  <c r="L259" i="15"/>
  <c r="L196" i="15"/>
  <c r="L36" i="15"/>
  <c r="L346" i="15"/>
  <c r="L355" i="15"/>
  <c r="L210" i="15"/>
  <c r="L374" i="15"/>
  <c r="L389" i="15"/>
  <c r="L403" i="15"/>
  <c r="L383" i="15"/>
  <c r="L418" i="15"/>
  <c r="L342" i="15"/>
  <c r="L208" i="15"/>
  <c r="L135" i="15"/>
  <c r="L153" i="15"/>
  <c r="L443" i="15"/>
  <c r="L88" i="15"/>
  <c r="L329" i="15"/>
  <c r="L339" i="15"/>
  <c r="A36" i="12"/>
  <c r="A37" i="12"/>
  <c r="A38" i="12"/>
  <c r="C38" i="15" s="1"/>
  <c r="A39" i="12"/>
  <c r="B39" i="15" s="1"/>
  <c r="A24" i="12"/>
  <c r="A25" i="12"/>
  <c r="A26" i="12"/>
  <c r="A27" i="12"/>
  <c r="A28" i="12"/>
  <c r="A29" i="12"/>
  <c r="A30" i="12"/>
  <c r="A31" i="12"/>
  <c r="A32" i="12"/>
  <c r="A33" i="12"/>
  <c r="A34" i="12"/>
  <c r="A35" i="12"/>
  <c r="A4" i="12"/>
  <c r="A5" i="12"/>
  <c r="A6" i="12"/>
  <c r="A7" i="12"/>
  <c r="A8" i="12"/>
  <c r="A9" i="12"/>
  <c r="A10" i="12"/>
  <c r="A11" i="12"/>
  <c r="A12" i="12"/>
  <c r="A13" i="12"/>
  <c r="A14" i="12"/>
  <c r="A15" i="12"/>
  <c r="A16" i="12"/>
  <c r="A17" i="12"/>
  <c r="A18" i="12"/>
  <c r="A19" i="12"/>
  <c r="A20" i="12"/>
  <c r="A21" i="12"/>
  <c r="A22" i="12"/>
  <c r="A23" i="12"/>
  <c r="A3" i="12"/>
  <c r="C39" i="15"/>
  <c r="B38" i="15"/>
  <c r="C38" i="12"/>
  <c r="C36" i="15"/>
  <c r="B36" i="15"/>
  <c r="C36" i="12"/>
  <c r="B37" i="15"/>
  <c r="C37" i="12"/>
  <c r="E37" i="12" s="1"/>
  <c r="C37" i="15"/>
  <c r="B36" i="12"/>
  <c r="B37" i="12"/>
  <c r="D37" i="12" s="1"/>
  <c r="B39" i="12"/>
  <c r="D39" i="12" s="1"/>
  <c r="B38" i="12"/>
  <c r="D38" i="12" s="1"/>
  <c r="E38" i="12"/>
  <c r="J2645" i="3"/>
  <c r="AB2629" i="3"/>
  <c r="AA2629" i="3"/>
  <c r="Z2629" i="3"/>
  <c r="AB2628" i="3"/>
  <c r="AA2628" i="3"/>
  <c r="Z2628" i="3"/>
  <c r="AB2627" i="3"/>
  <c r="AA2627" i="3"/>
  <c r="Z2627" i="3"/>
  <c r="AB2626" i="3"/>
  <c r="AA2626" i="3"/>
  <c r="Z2626" i="3"/>
  <c r="AB2625" i="3"/>
  <c r="AA2625" i="3"/>
  <c r="Z2625" i="3"/>
  <c r="AB2624" i="3"/>
  <c r="AA2624" i="3"/>
  <c r="Z2624" i="3"/>
  <c r="AB2623" i="3"/>
  <c r="AA2623" i="3"/>
  <c r="Z2623" i="3"/>
  <c r="AB2622" i="3"/>
  <c r="AA2622" i="3"/>
  <c r="Z2622" i="3"/>
  <c r="AB2621" i="3"/>
  <c r="AA2621" i="3"/>
  <c r="Z2621" i="3"/>
  <c r="AB2620" i="3"/>
  <c r="AA2620" i="3"/>
  <c r="Z2620" i="3"/>
  <c r="AB2619" i="3"/>
  <c r="AA2619" i="3"/>
  <c r="Z2619" i="3"/>
  <c r="AB2618" i="3"/>
  <c r="AA2618" i="3"/>
  <c r="Z2618" i="3"/>
  <c r="AB2617" i="3"/>
  <c r="AA2617" i="3"/>
  <c r="Z2617" i="3"/>
  <c r="AB2616" i="3"/>
  <c r="AA2616" i="3"/>
  <c r="Z2616" i="3"/>
  <c r="AB2615" i="3"/>
  <c r="AA2615" i="3"/>
  <c r="Z2615" i="3"/>
  <c r="AB2614" i="3"/>
  <c r="AA2614" i="3"/>
  <c r="Z2614" i="3"/>
  <c r="AB2613" i="3"/>
  <c r="AA2613" i="3"/>
  <c r="Z2613" i="3"/>
  <c r="AB2612" i="3"/>
  <c r="AA2612" i="3"/>
  <c r="Z2612" i="3"/>
  <c r="AB2611" i="3"/>
  <c r="AA2611" i="3"/>
  <c r="Z2611" i="3"/>
  <c r="AB2610" i="3"/>
  <c r="AA2610" i="3"/>
  <c r="Z2610" i="3"/>
  <c r="AB2609" i="3"/>
  <c r="AA2609" i="3"/>
  <c r="Z2609" i="3"/>
  <c r="AB2608" i="3"/>
  <c r="AA2608" i="3"/>
  <c r="Z2608" i="3"/>
  <c r="AB2607" i="3"/>
  <c r="AA2607" i="3"/>
  <c r="Z2607" i="3"/>
  <c r="AB2606" i="3"/>
  <c r="AA2606" i="3"/>
  <c r="Z2606" i="3"/>
  <c r="AB2605" i="3"/>
  <c r="AA2605" i="3"/>
  <c r="Z2605" i="3"/>
  <c r="AB2604" i="3"/>
  <c r="AA2604" i="3"/>
  <c r="Z2604" i="3"/>
  <c r="AB2603" i="3"/>
  <c r="AA2603" i="3"/>
  <c r="Z2603" i="3"/>
  <c r="AB2602" i="3"/>
  <c r="AA2602" i="3"/>
  <c r="Z2602" i="3"/>
  <c r="AB2601" i="3"/>
  <c r="AA2601" i="3"/>
  <c r="Z2601" i="3"/>
  <c r="AB2600" i="3"/>
  <c r="AA2600" i="3"/>
  <c r="Z2600" i="3"/>
  <c r="AB2599" i="3"/>
  <c r="AA2599" i="3"/>
  <c r="Z2599" i="3"/>
  <c r="AB2598" i="3"/>
  <c r="AA2598" i="3"/>
  <c r="Z2598" i="3"/>
  <c r="AB2597" i="3"/>
  <c r="AA2597" i="3"/>
  <c r="Z2597" i="3"/>
  <c r="AB2596" i="3"/>
  <c r="AA2596" i="3"/>
  <c r="Z2596" i="3"/>
  <c r="AB2595" i="3"/>
  <c r="AA2595" i="3"/>
  <c r="Z2595" i="3"/>
  <c r="AB2594" i="3"/>
  <c r="AA2594" i="3"/>
  <c r="Z2594" i="3"/>
  <c r="AB2593" i="3"/>
  <c r="AA2593" i="3"/>
  <c r="Z2593" i="3"/>
  <c r="AB2592" i="3"/>
  <c r="AA2592" i="3"/>
  <c r="Z2592" i="3"/>
  <c r="AB2591" i="3"/>
  <c r="AA2591" i="3"/>
  <c r="Z2591" i="3"/>
  <c r="AB2590" i="3"/>
  <c r="AA2590" i="3"/>
  <c r="Z2590" i="3"/>
  <c r="AB2589" i="3"/>
  <c r="AA2589" i="3"/>
  <c r="Z2589" i="3"/>
  <c r="AB2588" i="3"/>
  <c r="AA2588" i="3"/>
  <c r="Z2588" i="3"/>
  <c r="AB2587" i="3"/>
  <c r="AA2587" i="3"/>
  <c r="Z2587" i="3"/>
  <c r="AB2586" i="3"/>
  <c r="AA2586" i="3"/>
  <c r="Z2586" i="3"/>
  <c r="AB2585" i="3"/>
  <c r="AA2585" i="3"/>
  <c r="Z2585" i="3"/>
  <c r="AB2584" i="3"/>
  <c r="AA2584" i="3"/>
  <c r="Z2584" i="3"/>
  <c r="AB2583" i="3"/>
  <c r="AA2583" i="3"/>
  <c r="Z2583" i="3"/>
  <c r="AB2582" i="3"/>
  <c r="AA2582" i="3"/>
  <c r="Z2582" i="3"/>
  <c r="AB2581" i="3"/>
  <c r="AA2581" i="3"/>
  <c r="Z2581" i="3"/>
  <c r="AB2580" i="3"/>
  <c r="AA2580" i="3"/>
  <c r="Z2580" i="3"/>
  <c r="AB2579" i="3"/>
  <c r="AA2579" i="3"/>
  <c r="Z2579" i="3"/>
  <c r="AB2578" i="3"/>
  <c r="AA2578" i="3"/>
  <c r="Z2578" i="3"/>
  <c r="AB2577" i="3"/>
  <c r="AA2577" i="3"/>
  <c r="Z2577" i="3"/>
  <c r="AB2576" i="3"/>
  <c r="AA2576" i="3"/>
  <c r="Z2576" i="3"/>
  <c r="AB2575" i="3"/>
  <c r="AA2575" i="3"/>
  <c r="Z2575" i="3"/>
  <c r="AB2574" i="3"/>
  <c r="AA2574" i="3"/>
  <c r="Z2574" i="3"/>
  <c r="AB2573" i="3"/>
  <c r="AA2573" i="3"/>
  <c r="Z2573" i="3"/>
  <c r="AB2572" i="3"/>
  <c r="AA2572" i="3"/>
  <c r="Z2572" i="3"/>
  <c r="AB2571" i="3"/>
  <c r="AA2571" i="3"/>
  <c r="Z2571" i="3"/>
  <c r="AB2570" i="3"/>
  <c r="AA2570" i="3"/>
  <c r="Z2570" i="3"/>
  <c r="AB2569" i="3"/>
  <c r="AA2569" i="3"/>
  <c r="Z2569" i="3"/>
  <c r="AB2568" i="3"/>
  <c r="AA2568" i="3"/>
  <c r="Z2568" i="3"/>
  <c r="AB2567" i="3"/>
  <c r="AA2567" i="3"/>
  <c r="Z2567" i="3"/>
  <c r="AB2566" i="3"/>
  <c r="AA2566" i="3"/>
  <c r="Z2566" i="3"/>
  <c r="AB2565" i="3"/>
  <c r="AA2565" i="3"/>
  <c r="Z2565" i="3"/>
  <c r="AB2564" i="3"/>
  <c r="AA2564" i="3"/>
  <c r="Z2564" i="3"/>
  <c r="AB2563" i="3"/>
  <c r="AA2563" i="3"/>
  <c r="Z2563" i="3"/>
  <c r="AB2562" i="3"/>
  <c r="AA2562" i="3"/>
  <c r="Z2562" i="3"/>
  <c r="AB2561" i="3"/>
  <c r="AA2561" i="3"/>
  <c r="Z2561" i="3"/>
  <c r="AB2560" i="3"/>
  <c r="AA2560" i="3"/>
  <c r="Z2560" i="3"/>
  <c r="AB2559" i="3"/>
  <c r="AA2559" i="3"/>
  <c r="Z2559" i="3"/>
  <c r="AB2558" i="3"/>
  <c r="AA2558" i="3"/>
  <c r="Z2558" i="3"/>
  <c r="AB2557" i="3"/>
  <c r="AA2557" i="3"/>
  <c r="Z2557" i="3"/>
  <c r="AB2556" i="3"/>
  <c r="AA2556" i="3"/>
  <c r="Z2556" i="3"/>
  <c r="AB2555" i="3"/>
  <c r="AA2555" i="3"/>
  <c r="Z2555" i="3"/>
  <c r="AB2554" i="3"/>
  <c r="AA2554" i="3"/>
  <c r="Z2554" i="3"/>
  <c r="AB2553" i="3"/>
  <c r="AA2553" i="3"/>
  <c r="Z2553" i="3"/>
  <c r="AB2552" i="3"/>
  <c r="AA2552" i="3"/>
  <c r="Z2552" i="3"/>
  <c r="AB2551" i="3"/>
  <c r="AA2551" i="3"/>
  <c r="Z2551" i="3"/>
  <c r="AB2550" i="3"/>
  <c r="AA2550" i="3"/>
  <c r="Z2550" i="3"/>
  <c r="AB2549" i="3"/>
  <c r="AA2549" i="3"/>
  <c r="Z2549" i="3"/>
  <c r="AB2548" i="3"/>
  <c r="AA2548" i="3"/>
  <c r="Z2548" i="3"/>
  <c r="AB2547" i="3"/>
  <c r="AA2547" i="3"/>
  <c r="Z2547" i="3"/>
  <c r="AB2546" i="3"/>
  <c r="AA2546" i="3"/>
  <c r="Z2546" i="3"/>
  <c r="AB2545" i="3"/>
  <c r="AA2545" i="3"/>
  <c r="Z2545" i="3"/>
  <c r="AB2544" i="3"/>
  <c r="AA2544" i="3"/>
  <c r="Z2544" i="3"/>
  <c r="AB2543" i="3"/>
  <c r="AA2543" i="3"/>
  <c r="Z2543" i="3"/>
  <c r="AB2542" i="3"/>
  <c r="AA2542" i="3"/>
  <c r="Z2542" i="3"/>
  <c r="AB2541" i="3"/>
  <c r="AA2541" i="3"/>
  <c r="Z2541" i="3"/>
  <c r="AB2540" i="3"/>
  <c r="AA2540" i="3"/>
  <c r="Z2540" i="3"/>
  <c r="AB2539" i="3"/>
  <c r="AA2539" i="3"/>
  <c r="Z2539" i="3"/>
  <c r="AB2538" i="3"/>
  <c r="AA2538" i="3"/>
  <c r="Z2538" i="3"/>
  <c r="AB2537" i="3"/>
  <c r="AA2537" i="3"/>
  <c r="Z2537" i="3"/>
  <c r="AB2536" i="3"/>
  <c r="AA2536" i="3"/>
  <c r="Z2536" i="3"/>
  <c r="AB2535" i="3"/>
  <c r="AA2535" i="3"/>
  <c r="Z2535" i="3"/>
  <c r="AB2534" i="3"/>
  <c r="AA2534" i="3"/>
  <c r="Z2534" i="3"/>
  <c r="AB2533" i="3"/>
  <c r="AA2533" i="3"/>
  <c r="Z2533" i="3"/>
  <c r="AB2532" i="3"/>
  <c r="AA2532" i="3"/>
  <c r="Z2532" i="3"/>
  <c r="AB2531" i="3"/>
  <c r="AA2531" i="3"/>
  <c r="Z2531" i="3"/>
  <c r="AB2530" i="3"/>
  <c r="AA2530" i="3"/>
  <c r="Z2530" i="3"/>
  <c r="AB2529" i="3"/>
  <c r="AA2529" i="3"/>
  <c r="Z2529" i="3"/>
  <c r="AB2528" i="3"/>
  <c r="AA2528" i="3"/>
  <c r="Z2528" i="3"/>
  <c r="AB2527" i="3"/>
  <c r="AA2527" i="3"/>
  <c r="Z2527" i="3"/>
  <c r="AB2526" i="3"/>
  <c r="AA2526" i="3"/>
  <c r="Z2526" i="3"/>
  <c r="AB2525" i="3"/>
  <c r="AA2525" i="3"/>
  <c r="Z2525" i="3"/>
  <c r="AB2524" i="3"/>
  <c r="AA2524" i="3"/>
  <c r="Z2524" i="3"/>
  <c r="AB2523" i="3"/>
  <c r="AA2523" i="3"/>
  <c r="Z2523" i="3"/>
  <c r="AB2522" i="3"/>
  <c r="AA2522" i="3"/>
  <c r="Z2522" i="3"/>
  <c r="AB2521" i="3"/>
  <c r="AA2521" i="3"/>
  <c r="Z2521" i="3"/>
  <c r="AB2520" i="3"/>
  <c r="AA2520" i="3"/>
  <c r="Z2520" i="3"/>
  <c r="AB2519" i="3"/>
  <c r="AA2519" i="3"/>
  <c r="Z2519" i="3"/>
  <c r="AB2518" i="3"/>
  <c r="AA2518" i="3"/>
  <c r="Z2518" i="3"/>
  <c r="AB2517" i="3"/>
  <c r="AA2517" i="3"/>
  <c r="Z2517" i="3"/>
  <c r="AB2516" i="3"/>
  <c r="AA2516" i="3"/>
  <c r="Z2516" i="3"/>
  <c r="AB2515" i="3"/>
  <c r="AA2515" i="3"/>
  <c r="Z2515" i="3"/>
  <c r="AB2514" i="3"/>
  <c r="AA2514" i="3"/>
  <c r="Z2514" i="3"/>
  <c r="AB2513" i="3"/>
  <c r="AA2513" i="3"/>
  <c r="Z2513" i="3"/>
  <c r="AB2512" i="3"/>
  <c r="AA2512" i="3"/>
  <c r="Z2512" i="3"/>
  <c r="AB2511" i="3"/>
  <c r="AA2511" i="3"/>
  <c r="Z2511" i="3"/>
  <c r="AB2510" i="3"/>
  <c r="AA2510" i="3"/>
  <c r="Z2510" i="3"/>
  <c r="AB2509" i="3"/>
  <c r="AA2509" i="3"/>
  <c r="Z2509" i="3"/>
  <c r="AB2508" i="3"/>
  <c r="AA2508" i="3"/>
  <c r="Z2508" i="3"/>
  <c r="AB2507" i="3"/>
  <c r="AA2507" i="3"/>
  <c r="Z2507" i="3"/>
  <c r="AB2506" i="3"/>
  <c r="AA2506" i="3"/>
  <c r="Z2506" i="3"/>
  <c r="AB2505" i="3"/>
  <c r="AA2505" i="3"/>
  <c r="Z2505" i="3"/>
  <c r="AB2504" i="3"/>
  <c r="AA2504" i="3"/>
  <c r="Z2504" i="3"/>
  <c r="AB2503" i="3"/>
  <c r="AA2503" i="3"/>
  <c r="Z2503" i="3"/>
  <c r="AB2502" i="3"/>
  <c r="AA2502" i="3"/>
  <c r="Z2502" i="3"/>
  <c r="AB2501" i="3"/>
  <c r="AA2501" i="3"/>
  <c r="Z2501" i="3"/>
  <c r="AB2500" i="3"/>
  <c r="AA2500" i="3"/>
  <c r="Z2500" i="3"/>
  <c r="AB2499" i="3"/>
  <c r="AA2499" i="3"/>
  <c r="Z2499" i="3"/>
  <c r="AB2498" i="3"/>
  <c r="AA2498" i="3"/>
  <c r="Z2498" i="3"/>
  <c r="AB2497" i="3"/>
  <c r="AA2497" i="3"/>
  <c r="Z2497" i="3"/>
  <c r="AB2496" i="3"/>
  <c r="AA2496" i="3"/>
  <c r="Z2496" i="3"/>
  <c r="AB2495" i="3"/>
  <c r="AA2495" i="3"/>
  <c r="Z2495" i="3"/>
  <c r="AB2494" i="3"/>
  <c r="AA2494" i="3"/>
  <c r="Z2494" i="3"/>
  <c r="AB2493" i="3"/>
  <c r="AA2493" i="3"/>
  <c r="Z2493" i="3"/>
  <c r="AB2492" i="3"/>
  <c r="AA2492" i="3"/>
  <c r="Z2492" i="3"/>
  <c r="AB2491" i="3"/>
  <c r="AA2491" i="3"/>
  <c r="Z2491" i="3"/>
  <c r="AB2490" i="3"/>
  <c r="AA2490" i="3"/>
  <c r="Z2490" i="3"/>
  <c r="AB2489" i="3"/>
  <c r="AA2489" i="3"/>
  <c r="Z2489" i="3"/>
  <c r="AB2488" i="3"/>
  <c r="AA2488" i="3"/>
  <c r="Z2488" i="3"/>
  <c r="AB2487" i="3"/>
  <c r="AA2487" i="3"/>
  <c r="Z2487" i="3"/>
  <c r="AB2486" i="3"/>
  <c r="AA2486" i="3"/>
  <c r="Z2486" i="3"/>
  <c r="AB2485" i="3"/>
  <c r="AA2485" i="3"/>
  <c r="Z2485" i="3"/>
  <c r="AB2484" i="3"/>
  <c r="AA2484" i="3"/>
  <c r="Z2484" i="3"/>
  <c r="AB2483" i="3"/>
  <c r="AA2483" i="3"/>
  <c r="Z2483" i="3"/>
  <c r="AB2482" i="3"/>
  <c r="AA2482" i="3"/>
  <c r="Z2482" i="3"/>
  <c r="AB2481" i="3"/>
  <c r="AA2481" i="3"/>
  <c r="Z2481" i="3"/>
  <c r="AB2480" i="3"/>
  <c r="AA2480" i="3"/>
  <c r="Z2480" i="3"/>
  <c r="AB2479" i="3"/>
  <c r="AA2479" i="3"/>
  <c r="Z2479" i="3"/>
  <c r="AB2478" i="3"/>
  <c r="AA2478" i="3"/>
  <c r="Z2478" i="3"/>
  <c r="AB2477" i="3"/>
  <c r="AA2477" i="3"/>
  <c r="Z2477" i="3"/>
  <c r="AB2476" i="3"/>
  <c r="AA2476" i="3"/>
  <c r="Z2476" i="3"/>
  <c r="AB2475" i="3"/>
  <c r="AA2475" i="3"/>
  <c r="Z2475" i="3"/>
  <c r="AB2474" i="3"/>
  <c r="AA2474" i="3"/>
  <c r="Z2474" i="3"/>
  <c r="AB2473" i="3"/>
  <c r="AA2473" i="3"/>
  <c r="Z2473" i="3"/>
  <c r="AB2472" i="3"/>
  <c r="AA2472" i="3"/>
  <c r="Z2472" i="3"/>
  <c r="AB2471" i="3"/>
  <c r="AA2471" i="3"/>
  <c r="Z2471" i="3"/>
  <c r="AB2470" i="3"/>
  <c r="AA2470" i="3"/>
  <c r="Z2470" i="3"/>
  <c r="AB2469" i="3"/>
  <c r="AA2469" i="3"/>
  <c r="Z2469" i="3"/>
  <c r="AB2468" i="3"/>
  <c r="AA2468" i="3"/>
  <c r="Z2468" i="3"/>
  <c r="AB2467" i="3"/>
  <c r="AA2467" i="3"/>
  <c r="Z2467" i="3"/>
  <c r="AB2466" i="3"/>
  <c r="AA2466" i="3"/>
  <c r="Z2466" i="3"/>
  <c r="AB2465" i="3"/>
  <c r="AA2465" i="3"/>
  <c r="Z2465" i="3"/>
  <c r="AB2464" i="3"/>
  <c r="AA2464" i="3"/>
  <c r="Z2464" i="3"/>
  <c r="AB2463" i="3"/>
  <c r="AA2463" i="3"/>
  <c r="Z2463" i="3"/>
  <c r="AB2462" i="3"/>
  <c r="AA2462" i="3"/>
  <c r="Z2462" i="3"/>
  <c r="AB2461" i="3"/>
  <c r="AA2461" i="3"/>
  <c r="Z2461" i="3"/>
  <c r="AB2460" i="3"/>
  <c r="AA2460" i="3"/>
  <c r="Z2460" i="3"/>
  <c r="AB2459" i="3"/>
  <c r="AA2459" i="3"/>
  <c r="Z2459" i="3"/>
  <c r="AB2458" i="3"/>
  <c r="AA2458" i="3"/>
  <c r="Z2458" i="3"/>
  <c r="AB2457" i="3"/>
  <c r="AA2457" i="3"/>
  <c r="Z2457" i="3"/>
  <c r="AB2456" i="3"/>
  <c r="AA2456" i="3"/>
  <c r="Z2456" i="3"/>
  <c r="AB2455" i="3"/>
  <c r="AA2455" i="3"/>
  <c r="Z2455" i="3"/>
  <c r="AB2454" i="3"/>
  <c r="AA2454" i="3"/>
  <c r="Z2454" i="3"/>
  <c r="AB2453" i="3"/>
  <c r="AA2453" i="3"/>
  <c r="Z2453" i="3"/>
  <c r="AB2452" i="3"/>
  <c r="AA2452" i="3"/>
  <c r="Z2452" i="3"/>
  <c r="AB2451" i="3"/>
  <c r="AA2451" i="3"/>
  <c r="Z2451" i="3"/>
  <c r="AB2450" i="3"/>
  <c r="AA2450" i="3"/>
  <c r="Z2450" i="3"/>
  <c r="AB2449" i="3"/>
  <c r="AA2449" i="3"/>
  <c r="Z2449" i="3"/>
  <c r="AB2448" i="3"/>
  <c r="AA2448" i="3"/>
  <c r="Z2448" i="3"/>
  <c r="AB2447" i="3"/>
  <c r="AA2447" i="3"/>
  <c r="Z2447" i="3"/>
  <c r="AB2446" i="3"/>
  <c r="AA2446" i="3"/>
  <c r="Z2446" i="3"/>
  <c r="AB2445" i="3"/>
  <c r="AA2445" i="3"/>
  <c r="Z2445" i="3"/>
  <c r="AB2444" i="3"/>
  <c r="AA2444" i="3"/>
  <c r="Z2444" i="3"/>
  <c r="AB2443" i="3"/>
  <c r="AA2443" i="3"/>
  <c r="Z2443" i="3"/>
  <c r="AB2442" i="3"/>
  <c r="AA2442" i="3"/>
  <c r="Z2442" i="3"/>
  <c r="AB2441" i="3"/>
  <c r="AA2441" i="3"/>
  <c r="Z2441" i="3"/>
  <c r="AB2440" i="3"/>
  <c r="AA2440" i="3"/>
  <c r="Z2440" i="3"/>
  <c r="AB2439" i="3"/>
  <c r="AA2439" i="3"/>
  <c r="Z2439" i="3"/>
  <c r="AB2438" i="3"/>
  <c r="AA2438" i="3"/>
  <c r="Z2438" i="3"/>
  <c r="AB2437" i="3"/>
  <c r="AA2437" i="3"/>
  <c r="Z2437" i="3"/>
  <c r="AB2436" i="3"/>
  <c r="AA2436" i="3"/>
  <c r="Z2436" i="3"/>
  <c r="AB2435" i="3"/>
  <c r="AA2435" i="3"/>
  <c r="Z2435" i="3"/>
  <c r="AB2434" i="3"/>
  <c r="AA2434" i="3"/>
  <c r="Z2434" i="3"/>
  <c r="AB2433" i="3"/>
  <c r="AA2433" i="3"/>
  <c r="Z2433" i="3"/>
  <c r="AB2432" i="3"/>
  <c r="AA2432" i="3"/>
  <c r="Z2432" i="3"/>
  <c r="AB2431" i="3"/>
  <c r="AA2431" i="3"/>
  <c r="Z2431" i="3"/>
  <c r="AB2430" i="3"/>
  <c r="AA2430" i="3"/>
  <c r="Z2430" i="3"/>
  <c r="AB2429" i="3"/>
  <c r="AA2429" i="3"/>
  <c r="Z2429" i="3"/>
  <c r="AB2428" i="3"/>
  <c r="AA2428" i="3"/>
  <c r="Z2428" i="3"/>
  <c r="AB2427" i="3"/>
  <c r="AA2427" i="3"/>
  <c r="Z2427" i="3"/>
  <c r="AB2426" i="3"/>
  <c r="AA2426" i="3"/>
  <c r="Z2426" i="3"/>
  <c r="AB2425" i="3"/>
  <c r="AA2425" i="3"/>
  <c r="Z2425" i="3"/>
  <c r="AB2424" i="3"/>
  <c r="AA2424" i="3"/>
  <c r="Z2424" i="3"/>
  <c r="AB2423" i="3"/>
  <c r="AA2423" i="3"/>
  <c r="Z2423" i="3"/>
  <c r="AB2422" i="3"/>
  <c r="AA2422" i="3"/>
  <c r="Z2422" i="3"/>
  <c r="AB2421" i="3"/>
  <c r="AA2421" i="3"/>
  <c r="Z2421" i="3"/>
  <c r="AB2420" i="3"/>
  <c r="AA2420" i="3"/>
  <c r="Z2420" i="3"/>
  <c r="AB2419" i="3"/>
  <c r="AA2419" i="3"/>
  <c r="Z2419" i="3"/>
  <c r="AB2418" i="3"/>
  <c r="AA2418" i="3"/>
  <c r="Z2418" i="3"/>
  <c r="AB2417" i="3"/>
  <c r="AA2417" i="3"/>
  <c r="Z2417" i="3"/>
  <c r="AB2416" i="3"/>
  <c r="AA2416" i="3"/>
  <c r="Z2416" i="3"/>
  <c r="AB2415" i="3"/>
  <c r="AA2415" i="3"/>
  <c r="Z2415" i="3"/>
  <c r="AB2414" i="3"/>
  <c r="AA2414" i="3"/>
  <c r="Z2414" i="3"/>
  <c r="AB2413" i="3"/>
  <c r="AA2413" i="3"/>
  <c r="Z2413" i="3"/>
  <c r="AB2412" i="3"/>
  <c r="AA2412" i="3"/>
  <c r="Z2412" i="3"/>
  <c r="AB2411" i="3"/>
  <c r="AA2411" i="3"/>
  <c r="Z2411" i="3"/>
  <c r="AB2410" i="3"/>
  <c r="AA2410" i="3"/>
  <c r="Z2410" i="3"/>
  <c r="AB2409" i="3"/>
  <c r="AA2409" i="3"/>
  <c r="Z2409" i="3"/>
  <c r="AB2408" i="3"/>
  <c r="AA2408" i="3"/>
  <c r="Z2408" i="3"/>
  <c r="AB2407" i="3"/>
  <c r="AA2407" i="3"/>
  <c r="Z2407" i="3"/>
  <c r="AB2406" i="3"/>
  <c r="AA2406" i="3"/>
  <c r="Z2406" i="3"/>
  <c r="AB2405" i="3"/>
  <c r="AA2405" i="3"/>
  <c r="Z2405" i="3"/>
  <c r="AB2404" i="3"/>
  <c r="AA2404" i="3"/>
  <c r="Z2404" i="3"/>
  <c r="AB2403" i="3"/>
  <c r="AA2403" i="3"/>
  <c r="Z2403" i="3"/>
  <c r="AB2402" i="3"/>
  <c r="AA2402" i="3"/>
  <c r="Z2402" i="3"/>
  <c r="AB2401" i="3"/>
  <c r="AA2401" i="3"/>
  <c r="Z2401" i="3"/>
  <c r="AB2400" i="3"/>
  <c r="AA2400" i="3"/>
  <c r="Z2400" i="3"/>
  <c r="AB2399" i="3"/>
  <c r="AA2399" i="3"/>
  <c r="Z2399" i="3"/>
  <c r="AB2398" i="3"/>
  <c r="AA2398" i="3"/>
  <c r="Z2398" i="3"/>
  <c r="AB2397" i="3"/>
  <c r="AA2397" i="3"/>
  <c r="Z2397" i="3"/>
  <c r="AB2396" i="3"/>
  <c r="AA2396" i="3"/>
  <c r="Z2396" i="3"/>
  <c r="AB2395" i="3"/>
  <c r="AA2395" i="3"/>
  <c r="Z2395" i="3"/>
  <c r="AB2394" i="3"/>
  <c r="AA2394" i="3"/>
  <c r="Z2394" i="3"/>
  <c r="AB2393" i="3"/>
  <c r="AA2393" i="3"/>
  <c r="Z2393" i="3"/>
  <c r="AB2392" i="3"/>
  <c r="AA2392" i="3"/>
  <c r="Z2392" i="3"/>
  <c r="AB2391" i="3"/>
  <c r="AA2391" i="3"/>
  <c r="Z2391" i="3"/>
  <c r="AB2390" i="3"/>
  <c r="AA2390" i="3"/>
  <c r="Z2390" i="3"/>
  <c r="AB2389" i="3"/>
  <c r="AA2389" i="3"/>
  <c r="Z2389" i="3"/>
  <c r="AB2388" i="3"/>
  <c r="AA2388" i="3"/>
  <c r="Z2388" i="3"/>
  <c r="AB2387" i="3"/>
  <c r="AA2387" i="3"/>
  <c r="Z2387" i="3"/>
  <c r="AB2386" i="3"/>
  <c r="AA2386" i="3"/>
  <c r="Z2386" i="3"/>
  <c r="AB2385" i="3"/>
  <c r="AA2385" i="3"/>
  <c r="Z2385" i="3"/>
  <c r="AB2384" i="3"/>
  <c r="AA2384" i="3"/>
  <c r="Z2384" i="3"/>
  <c r="AB2383" i="3"/>
  <c r="AA2383" i="3"/>
  <c r="Z2383" i="3"/>
  <c r="AB2382" i="3"/>
  <c r="AA2382" i="3"/>
  <c r="Z2382" i="3"/>
  <c r="AB2381" i="3"/>
  <c r="AA2381" i="3"/>
  <c r="Z2381" i="3"/>
  <c r="AB2380" i="3"/>
  <c r="AA2380" i="3"/>
  <c r="Z2380" i="3"/>
  <c r="AB2379" i="3"/>
  <c r="AA2379" i="3"/>
  <c r="Z2379" i="3"/>
  <c r="AB2378" i="3"/>
  <c r="AA2378" i="3"/>
  <c r="Z2378" i="3"/>
  <c r="AB2377" i="3"/>
  <c r="AA2377" i="3"/>
  <c r="Z2377" i="3"/>
  <c r="AB2376" i="3"/>
  <c r="AA2376" i="3"/>
  <c r="Z2376" i="3"/>
  <c r="AB2375" i="3"/>
  <c r="AA2375" i="3"/>
  <c r="Z2375" i="3"/>
  <c r="AB2374" i="3"/>
  <c r="AA2374" i="3"/>
  <c r="Z2374" i="3"/>
  <c r="AB2373" i="3"/>
  <c r="AA2373" i="3"/>
  <c r="Z2373" i="3"/>
  <c r="AB2372" i="3"/>
  <c r="AA2372" i="3"/>
  <c r="Z2372" i="3"/>
  <c r="AB2371" i="3"/>
  <c r="AA2371" i="3"/>
  <c r="Z2371" i="3"/>
  <c r="AB2370" i="3"/>
  <c r="AA2370" i="3"/>
  <c r="Z2370" i="3"/>
  <c r="AB2369" i="3"/>
  <c r="AA2369" i="3"/>
  <c r="Z2369" i="3"/>
  <c r="AB2368" i="3"/>
  <c r="AA2368" i="3"/>
  <c r="Z2368" i="3"/>
  <c r="AB2367" i="3"/>
  <c r="AA2367" i="3"/>
  <c r="Z2367" i="3"/>
  <c r="AB2366" i="3"/>
  <c r="AA2366" i="3"/>
  <c r="Z2366" i="3"/>
  <c r="AB2365" i="3"/>
  <c r="AA2365" i="3"/>
  <c r="Z2365" i="3"/>
  <c r="AB2364" i="3"/>
  <c r="AA2364" i="3"/>
  <c r="Z2364" i="3"/>
  <c r="AB2363" i="3"/>
  <c r="AA2363" i="3"/>
  <c r="Z2363" i="3"/>
  <c r="AB2362" i="3"/>
  <c r="AA2362" i="3"/>
  <c r="Z2362" i="3"/>
  <c r="AB2361" i="3"/>
  <c r="AA2361" i="3"/>
  <c r="Z2361" i="3"/>
  <c r="AB2360" i="3"/>
  <c r="AA2360" i="3"/>
  <c r="Z2360" i="3"/>
  <c r="AB2359" i="3"/>
  <c r="AA2359" i="3"/>
  <c r="Z2359" i="3"/>
  <c r="AB2358" i="3"/>
  <c r="AA2358" i="3"/>
  <c r="Z2358" i="3"/>
  <c r="AB2357" i="3"/>
  <c r="AA2357" i="3"/>
  <c r="Z2357" i="3"/>
  <c r="AB2356" i="3"/>
  <c r="AA2356" i="3"/>
  <c r="Z2356" i="3"/>
  <c r="AB2355" i="3"/>
  <c r="AA2355" i="3"/>
  <c r="Z2355" i="3"/>
  <c r="AB2354" i="3"/>
  <c r="AA2354" i="3"/>
  <c r="Z2354" i="3"/>
  <c r="AB2353" i="3"/>
  <c r="AA2353" i="3"/>
  <c r="Z2353" i="3"/>
  <c r="AB2352" i="3"/>
  <c r="AA2352" i="3"/>
  <c r="Z2352" i="3"/>
  <c r="AB2351" i="3"/>
  <c r="AA2351" i="3"/>
  <c r="Z2351" i="3"/>
  <c r="AB2350" i="3"/>
  <c r="AA2350" i="3"/>
  <c r="Z2350" i="3"/>
  <c r="AB2349" i="3"/>
  <c r="AA2349" i="3"/>
  <c r="Z2349" i="3"/>
  <c r="AB2348" i="3"/>
  <c r="AA2348" i="3"/>
  <c r="Z2348" i="3"/>
  <c r="AB2347" i="3"/>
  <c r="AA2347" i="3"/>
  <c r="Z2347" i="3"/>
  <c r="AB2346" i="3"/>
  <c r="AA2346" i="3"/>
  <c r="Z2346" i="3"/>
  <c r="AB2345" i="3"/>
  <c r="AA2345" i="3"/>
  <c r="Z2345" i="3"/>
  <c r="AB2344" i="3"/>
  <c r="AA2344" i="3"/>
  <c r="Z2344" i="3"/>
  <c r="AB2343" i="3"/>
  <c r="AA2343" i="3"/>
  <c r="Z2343" i="3"/>
  <c r="AB2342" i="3"/>
  <c r="AA2342" i="3"/>
  <c r="Z2342" i="3"/>
  <c r="AB2341" i="3"/>
  <c r="AA2341" i="3"/>
  <c r="Z2341" i="3"/>
  <c r="AB2340" i="3"/>
  <c r="AA2340" i="3"/>
  <c r="Z2340" i="3"/>
  <c r="AB2339" i="3"/>
  <c r="AA2339" i="3"/>
  <c r="Z2339" i="3"/>
  <c r="AB2338" i="3"/>
  <c r="AA2338" i="3"/>
  <c r="Z2338" i="3"/>
  <c r="AB2337" i="3"/>
  <c r="AA2337" i="3"/>
  <c r="Z2337" i="3"/>
  <c r="AB2336" i="3"/>
  <c r="AA2336" i="3"/>
  <c r="Z2336" i="3"/>
  <c r="AB2335" i="3"/>
  <c r="AA2335" i="3"/>
  <c r="Z2335" i="3"/>
  <c r="AB2334" i="3"/>
  <c r="AA2334" i="3"/>
  <c r="Z2334" i="3"/>
  <c r="AB2333" i="3"/>
  <c r="AA2333" i="3"/>
  <c r="Z2333" i="3"/>
  <c r="AB2332" i="3"/>
  <c r="AA2332" i="3"/>
  <c r="Z2332" i="3"/>
  <c r="AB2331" i="3"/>
  <c r="AA2331" i="3"/>
  <c r="Z2331" i="3"/>
  <c r="AB2330" i="3"/>
  <c r="AA2330" i="3"/>
  <c r="Z2330" i="3"/>
  <c r="AB2329" i="3"/>
  <c r="AA2329" i="3"/>
  <c r="Z2329" i="3"/>
  <c r="AB2328" i="3"/>
  <c r="AA2328" i="3"/>
  <c r="Z2328" i="3"/>
  <c r="AB2327" i="3"/>
  <c r="AA2327" i="3"/>
  <c r="Z2327" i="3"/>
  <c r="AB2326" i="3"/>
  <c r="AA2326" i="3"/>
  <c r="Z2326" i="3"/>
  <c r="AB2325" i="3"/>
  <c r="AA2325" i="3"/>
  <c r="Z2325" i="3"/>
  <c r="AB2324" i="3"/>
  <c r="AA2324" i="3"/>
  <c r="Z2324" i="3"/>
  <c r="AB2323" i="3"/>
  <c r="AA2323" i="3"/>
  <c r="Z2323" i="3"/>
  <c r="AB2322" i="3"/>
  <c r="AA2322" i="3"/>
  <c r="Z2322" i="3"/>
  <c r="AB2321" i="3"/>
  <c r="AA2321" i="3"/>
  <c r="Z2321" i="3"/>
  <c r="AB2320" i="3"/>
  <c r="AA2320" i="3"/>
  <c r="Z2320" i="3"/>
  <c r="AB2319" i="3"/>
  <c r="AA2319" i="3"/>
  <c r="Z2319" i="3"/>
  <c r="AB2318" i="3"/>
  <c r="AA2318" i="3"/>
  <c r="Z2318" i="3"/>
  <c r="AB2317" i="3"/>
  <c r="AA2317" i="3"/>
  <c r="Z2317" i="3"/>
  <c r="AB2316" i="3"/>
  <c r="AA2316" i="3"/>
  <c r="Z2316" i="3"/>
  <c r="AB2315" i="3"/>
  <c r="AA2315" i="3"/>
  <c r="Z2315" i="3"/>
  <c r="AB2314" i="3"/>
  <c r="AA2314" i="3"/>
  <c r="Z2314" i="3"/>
  <c r="AB2313" i="3"/>
  <c r="AA2313" i="3"/>
  <c r="Z2313" i="3"/>
  <c r="AB2312" i="3"/>
  <c r="AA2312" i="3"/>
  <c r="Z2312" i="3"/>
  <c r="AB2311" i="3"/>
  <c r="AA2311" i="3"/>
  <c r="Z2311" i="3"/>
  <c r="AB2310" i="3"/>
  <c r="AA2310" i="3"/>
  <c r="Z2310" i="3"/>
  <c r="AB2309" i="3"/>
  <c r="AA2309" i="3"/>
  <c r="Z2309" i="3"/>
  <c r="AB2308" i="3"/>
  <c r="AA2308" i="3"/>
  <c r="Z2308" i="3"/>
  <c r="AB2307" i="3"/>
  <c r="AA2307" i="3"/>
  <c r="Z2307" i="3"/>
  <c r="AB2306" i="3"/>
  <c r="AA2306" i="3"/>
  <c r="Z2306" i="3"/>
  <c r="AB2305" i="3"/>
  <c r="AA2305" i="3"/>
  <c r="Z2305" i="3"/>
  <c r="AB2304" i="3"/>
  <c r="AA2304" i="3"/>
  <c r="Z2304" i="3"/>
  <c r="AB2303" i="3"/>
  <c r="AA2303" i="3"/>
  <c r="Z2303" i="3"/>
  <c r="AB2302" i="3"/>
  <c r="AA2302" i="3"/>
  <c r="Z2302" i="3"/>
  <c r="AB2301" i="3"/>
  <c r="AA2301" i="3"/>
  <c r="Z2301" i="3"/>
  <c r="AB2300" i="3"/>
  <c r="AA2300" i="3"/>
  <c r="Z2300" i="3"/>
  <c r="AB2299" i="3"/>
  <c r="AA2299" i="3"/>
  <c r="Z2299" i="3"/>
  <c r="AB2298" i="3"/>
  <c r="AA2298" i="3"/>
  <c r="Z2298" i="3"/>
  <c r="AB2297" i="3"/>
  <c r="AA2297" i="3"/>
  <c r="Z2297" i="3"/>
  <c r="AB2296" i="3"/>
  <c r="AA2296" i="3"/>
  <c r="Z2296" i="3"/>
  <c r="AB2295" i="3"/>
  <c r="AA2295" i="3"/>
  <c r="Z2295" i="3"/>
  <c r="AB2294" i="3"/>
  <c r="AA2294" i="3"/>
  <c r="Z2294" i="3"/>
  <c r="AB2293" i="3"/>
  <c r="AA2293" i="3"/>
  <c r="Z2293" i="3"/>
  <c r="AB2292" i="3"/>
  <c r="AA2292" i="3"/>
  <c r="Z2292" i="3"/>
  <c r="AB2291" i="3"/>
  <c r="AA2291" i="3"/>
  <c r="Z2291" i="3"/>
  <c r="AB2290" i="3"/>
  <c r="AA2290" i="3"/>
  <c r="Z2290" i="3"/>
  <c r="AB2289" i="3"/>
  <c r="AA2289" i="3"/>
  <c r="Z2289" i="3"/>
  <c r="AB2288" i="3"/>
  <c r="AA2288" i="3"/>
  <c r="Z2288" i="3"/>
  <c r="AB2287" i="3"/>
  <c r="AA2287" i="3"/>
  <c r="Z2287" i="3"/>
  <c r="AB2286" i="3"/>
  <c r="AA2286" i="3"/>
  <c r="Z2286" i="3"/>
  <c r="AB2285" i="3"/>
  <c r="AA2285" i="3"/>
  <c r="Z2285" i="3"/>
  <c r="AB2284" i="3"/>
  <c r="AA2284" i="3"/>
  <c r="Z2284" i="3"/>
  <c r="AB2283" i="3"/>
  <c r="AA2283" i="3"/>
  <c r="Z2283" i="3"/>
  <c r="AB2282" i="3"/>
  <c r="AA2282" i="3"/>
  <c r="Z2282" i="3"/>
  <c r="AB2281" i="3"/>
  <c r="AA2281" i="3"/>
  <c r="Z2281" i="3"/>
  <c r="AB2280" i="3"/>
  <c r="AA2280" i="3"/>
  <c r="Z2280" i="3"/>
  <c r="AB2279" i="3"/>
  <c r="AA2279" i="3"/>
  <c r="Z2279" i="3"/>
  <c r="AB2278" i="3"/>
  <c r="AA2278" i="3"/>
  <c r="Z2278" i="3"/>
  <c r="AB2277" i="3"/>
  <c r="AA2277" i="3"/>
  <c r="Z2277" i="3"/>
  <c r="AB2276" i="3"/>
  <c r="AA2276" i="3"/>
  <c r="Z2276" i="3"/>
  <c r="AB2275" i="3"/>
  <c r="AA2275" i="3"/>
  <c r="Z2275" i="3"/>
  <c r="AB2274" i="3"/>
  <c r="AA2274" i="3"/>
  <c r="Z2274" i="3"/>
  <c r="AB2273" i="3"/>
  <c r="AA2273" i="3"/>
  <c r="Z2273" i="3"/>
  <c r="AB2272" i="3"/>
  <c r="AA2272" i="3"/>
  <c r="Z2272" i="3"/>
  <c r="AB2271" i="3"/>
  <c r="AA2271" i="3"/>
  <c r="Z2271" i="3"/>
  <c r="AB2270" i="3"/>
  <c r="AA2270" i="3"/>
  <c r="Z2270" i="3"/>
  <c r="AB2269" i="3"/>
  <c r="AA2269" i="3"/>
  <c r="Z2269" i="3"/>
  <c r="AB2268" i="3"/>
  <c r="AA2268" i="3"/>
  <c r="Z2268" i="3"/>
  <c r="AB2267" i="3"/>
  <c r="AA2267" i="3"/>
  <c r="Z2267" i="3"/>
  <c r="AB2266" i="3"/>
  <c r="AA2266" i="3"/>
  <c r="Z2266" i="3"/>
  <c r="AB2265" i="3"/>
  <c r="AA2265" i="3"/>
  <c r="Z2265" i="3"/>
  <c r="AB2264" i="3"/>
  <c r="AA2264" i="3"/>
  <c r="Z2264" i="3"/>
  <c r="AB2263" i="3"/>
  <c r="AA2263" i="3"/>
  <c r="Z2263" i="3"/>
  <c r="AB2262" i="3"/>
  <c r="AA2262" i="3"/>
  <c r="Z2262" i="3"/>
  <c r="AB2261" i="3"/>
  <c r="AA2261" i="3"/>
  <c r="Z2261" i="3"/>
  <c r="AB2260" i="3"/>
  <c r="AA2260" i="3"/>
  <c r="Z2260" i="3"/>
  <c r="AB2259" i="3"/>
  <c r="AA2259" i="3"/>
  <c r="Z2259" i="3"/>
  <c r="AB2258" i="3"/>
  <c r="AA2258" i="3"/>
  <c r="Z2258" i="3"/>
  <c r="AB2257" i="3"/>
  <c r="AA2257" i="3"/>
  <c r="Z2257" i="3"/>
  <c r="AB2256" i="3"/>
  <c r="AA2256" i="3"/>
  <c r="Z2256" i="3"/>
  <c r="AB2255" i="3"/>
  <c r="AA2255" i="3"/>
  <c r="Z2255" i="3"/>
  <c r="AB2254" i="3"/>
  <c r="AA2254" i="3"/>
  <c r="Z2254" i="3"/>
  <c r="AB2253" i="3"/>
  <c r="AA2253" i="3"/>
  <c r="Z2253" i="3"/>
  <c r="AB2252" i="3"/>
  <c r="AA2252" i="3"/>
  <c r="Z2252" i="3"/>
  <c r="AB2251" i="3"/>
  <c r="AA2251" i="3"/>
  <c r="Z2251" i="3"/>
  <c r="AB2250" i="3"/>
  <c r="AA2250" i="3"/>
  <c r="Z2250" i="3"/>
  <c r="AB2249" i="3"/>
  <c r="AA2249" i="3"/>
  <c r="Z2249" i="3"/>
  <c r="AB2248" i="3"/>
  <c r="AA2248" i="3"/>
  <c r="Z2248" i="3"/>
  <c r="AB2247" i="3"/>
  <c r="AA2247" i="3"/>
  <c r="Z2247" i="3"/>
  <c r="AB2246" i="3"/>
  <c r="AA2246" i="3"/>
  <c r="Z2246" i="3"/>
  <c r="AB2245" i="3"/>
  <c r="AA2245" i="3"/>
  <c r="Z2245" i="3"/>
  <c r="AB2244" i="3"/>
  <c r="AA2244" i="3"/>
  <c r="Z2244" i="3"/>
  <c r="AB2243" i="3"/>
  <c r="AA2243" i="3"/>
  <c r="Z2243" i="3"/>
  <c r="AB2242" i="3"/>
  <c r="AA2242" i="3"/>
  <c r="Z2242" i="3"/>
  <c r="AB2241" i="3"/>
  <c r="AA2241" i="3"/>
  <c r="Z2241" i="3"/>
  <c r="AB2240" i="3"/>
  <c r="AA2240" i="3"/>
  <c r="Z2240" i="3"/>
  <c r="AB2239" i="3"/>
  <c r="AA2239" i="3"/>
  <c r="Z2239" i="3"/>
  <c r="AB2238" i="3"/>
  <c r="AA2238" i="3"/>
  <c r="Z2238" i="3"/>
  <c r="AB2237" i="3"/>
  <c r="AA2237" i="3"/>
  <c r="Z2237" i="3"/>
  <c r="AB2236" i="3"/>
  <c r="AA2236" i="3"/>
  <c r="Z2236" i="3"/>
  <c r="AB2235" i="3"/>
  <c r="AA2235" i="3"/>
  <c r="Z2235" i="3"/>
  <c r="AB2234" i="3"/>
  <c r="AA2234" i="3"/>
  <c r="Z2234" i="3"/>
  <c r="AB2233" i="3"/>
  <c r="AA2233" i="3"/>
  <c r="Z2233" i="3"/>
  <c r="AB2232" i="3"/>
  <c r="AA2232" i="3"/>
  <c r="Z2232" i="3"/>
  <c r="AB2231" i="3"/>
  <c r="AA2231" i="3"/>
  <c r="Z2231" i="3"/>
  <c r="AB2230" i="3"/>
  <c r="AA2230" i="3"/>
  <c r="Z2230" i="3"/>
  <c r="AB2229" i="3"/>
  <c r="AA2229" i="3"/>
  <c r="Z2229" i="3"/>
  <c r="AB2228" i="3"/>
  <c r="AA2228" i="3"/>
  <c r="Z2228" i="3"/>
  <c r="AB2227" i="3"/>
  <c r="AA2227" i="3"/>
  <c r="Z2227" i="3"/>
  <c r="AB2226" i="3"/>
  <c r="AA2226" i="3"/>
  <c r="Z2226" i="3"/>
  <c r="AB2225" i="3"/>
  <c r="AA2225" i="3"/>
  <c r="Z2225" i="3"/>
  <c r="AB2224" i="3"/>
  <c r="AA2224" i="3"/>
  <c r="Z2224" i="3"/>
  <c r="AB2223" i="3"/>
  <c r="AA2223" i="3"/>
  <c r="Z2223" i="3"/>
  <c r="AB2222" i="3"/>
  <c r="AA2222" i="3"/>
  <c r="Z2222" i="3"/>
  <c r="AB2221" i="3"/>
  <c r="AA2221" i="3"/>
  <c r="Z2221" i="3"/>
  <c r="AB2220" i="3"/>
  <c r="AA2220" i="3"/>
  <c r="Z2220" i="3"/>
  <c r="AB2219" i="3"/>
  <c r="AA2219" i="3"/>
  <c r="Z2219" i="3"/>
  <c r="AB2218" i="3"/>
  <c r="AA2218" i="3"/>
  <c r="Z2218" i="3"/>
  <c r="AB2217" i="3"/>
  <c r="AA2217" i="3"/>
  <c r="Z2217" i="3"/>
  <c r="AB2216" i="3"/>
  <c r="AA2216" i="3"/>
  <c r="Z2216" i="3"/>
  <c r="AB2215" i="3"/>
  <c r="AA2215" i="3"/>
  <c r="Z2215" i="3"/>
  <c r="AB2214" i="3"/>
  <c r="AA2214" i="3"/>
  <c r="Z2214" i="3"/>
  <c r="AB2213" i="3"/>
  <c r="AA2213" i="3"/>
  <c r="Z2213" i="3"/>
  <c r="AB2212" i="3"/>
  <c r="AA2212" i="3"/>
  <c r="Z2212" i="3"/>
  <c r="AB2211" i="3"/>
  <c r="AA2211" i="3"/>
  <c r="Z2211" i="3"/>
  <c r="AB2210" i="3"/>
  <c r="AA2210" i="3"/>
  <c r="Z2210" i="3"/>
  <c r="AB2209" i="3"/>
  <c r="AA2209" i="3"/>
  <c r="Z2209" i="3"/>
  <c r="AB2208" i="3"/>
  <c r="AA2208" i="3"/>
  <c r="Z2208" i="3"/>
  <c r="AB2207" i="3"/>
  <c r="AA2207" i="3"/>
  <c r="Z2207" i="3"/>
  <c r="AB2206" i="3"/>
  <c r="AA2206" i="3"/>
  <c r="Z2206" i="3"/>
  <c r="AB2205" i="3"/>
  <c r="AA2205" i="3"/>
  <c r="Z2205" i="3"/>
  <c r="AB2204" i="3"/>
  <c r="AA2204" i="3"/>
  <c r="Z2204" i="3"/>
  <c r="AB2203" i="3"/>
  <c r="AA2203" i="3"/>
  <c r="Z2203" i="3"/>
  <c r="AB2202" i="3"/>
  <c r="AA2202" i="3"/>
  <c r="Z2202" i="3"/>
  <c r="AB2201" i="3"/>
  <c r="AA2201" i="3"/>
  <c r="Z2201" i="3"/>
  <c r="AB2200" i="3"/>
  <c r="AA2200" i="3"/>
  <c r="Z2200" i="3"/>
  <c r="AB2199" i="3"/>
  <c r="AA2199" i="3"/>
  <c r="Z2199" i="3"/>
  <c r="AB2198" i="3"/>
  <c r="AA2198" i="3"/>
  <c r="Z2198" i="3"/>
  <c r="AB2197" i="3"/>
  <c r="AA2197" i="3"/>
  <c r="Z2197" i="3"/>
  <c r="AB2196" i="3"/>
  <c r="AA2196" i="3"/>
  <c r="Z2196" i="3"/>
  <c r="AB2195" i="3"/>
  <c r="AA2195" i="3"/>
  <c r="Z2195" i="3"/>
  <c r="AB2194" i="3"/>
  <c r="AA2194" i="3"/>
  <c r="Z2194" i="3"/>
  <c r="AB2193" i="3"/>
  <c r="AA2193" i="3"/>
  <c r="Z2193" i="3"/>
  <c r="AB2192" i="3"/>
  <c r="AA2192" i="3"/>
  <c r="Z2192" i="3"/>
  <c r="AB2191" i="3"/>
  <c r="AA2191" i="3"/>
  <c r="Z2191" i="3"/>
  <c r="AB2190" i="3"/>
  <c r="AA2190" i="3"/>
  <c r="Z2190" i="3"/>
  <c r="AB2189" i="3"/>
  <c r="AA2189" i="3"/>
  <c r="Z2189" i="3"/>
  <c r="AB2188" i="3"/>
  <c r="AA2188" i="3"/>
  <c r="Z2188" i="3"/>
  <c r="AB2187" i="3"/>
  <c r="AA2187" i="3"/>
  <c r="Z2187" i="3"/>
  <c r="AB2186" i="3"/>
  <c r="AA2186" i="3"/>
  <c r="Z2186" i="3"/>
  <c r="AB2185" i="3"/>
  <c r="AA2185" i="3"/>
  <c r="Z2185" i="3"/>
  <c r="AB2184" i="3"/>
  <c r="AA2184" i="3"/>
  <c r="Z2184" i="3"/>
  <c r="AB2183" i="3"/>
  <c r="AA2183" i="3"/>
  <c r="Z2183" i="3"/>
  <c r="AB2182" i="3"/>
  <c r="AA2182" i="3"/>
  <c r="Z2182" i="3"/>
  <c r="AB2181" i="3"/>
  <c r="AA2181" i="3"/>
  <c r="Z2181" i="3"/>
  <c r="AB2180" i="3"/>
  <c r="AA2180" i="3"/>
  <c r="Z2180" i="3"/>
  <c r="AB2179" i="3"/>
  <c r="AA2179" i="3"/>
  <c r="Z2179" i="3"/>
  <c r="AB2178" i="3"/>
  <c r="AA2178" i="3"/>
  <c r="Z2178" i="3"/>
  <c r="AB2177" i="3"/>
  <c r="AA2177" i="3"/>
  <c r="Z2177" i="3"/>
  <c r="AB2176" i="3"/>
  <c r="AA2176" i="3"/>
  <c r="Z2176" i="3"/>
  <c r="AB2175" i="3"/>
  <c r="AA2175" i="3"/>
  <c r="Z2175" i="3"/>
  <c r="AB2174" i="3"/>
  <c r="AA2174" i="3"/>
  <c r="Z2174" i="3"/>
  <c r="AB2173" i="3"/>
  <c r="AA2173" i="3"/>
  <c r="Z2173" i="3"/>
  <c r="AB2172" i="3"/>
  <c r="AA2172" i="3"/>
  <c r="Z2172" i="3"/>
  <c r="AB2171" i="3"/>
  <c r="AA2171" i="3"/>
  <c r="Z2171" i="3"/>
  <c r="AB2170" i="3"/>
  <c r="AA2170" i="3"/>
  <c r="Z2170" i="3"/>
  <c r="AB2169" i="3"/>
  <c r="AA2169" i="3"/>
  <c r="Z2169" i="3"/>
  <c r="AB2168" i="3"/>
  <c r="AA2168" i="3"/>
  <c r="Z2168" i="3"/>
  <c r="AB2167" i="3"/>
  <c r="AA2167" i="3"/>
  <c r="Z2167" i="3"/>
  <c r="AB2166" i="3"/>
  <c r="AA2166" i="3"/>
  <c r="Z2166" i="3"/>
  <c r="AB2165" i="3"/>
  <c r="AA2165" i="3"/>
  <c r="Z2165" i="3"/>
  <c r="AB2164" i="3"/>
  <c r="AA2164" i="3"/>
  <c r="Z2164" i="3"/>
  <c r="AB2163" i="3"/>
  <c r="AA2163" i="3"/>
  <c r="Z2163" i="3"/>
  <c r="AB2162" i="3"/>
  <c r="AA2162" i="3"/>
  <c r="Z2162" i="3"/>
  <c r="AB2161" i="3"/>
  <c r="AA2161" i="3"/>
  <c r="Z2161" i="3"/>
  <c r="AB2160" i="3"/>
  <c r="AA2160" i="3"/>
  <c r="Z2160" i="3"/>
  <c r="AB2159" i="3"/>
  <c r="AA2159" i="3"/>
  <c r="Z2159" i="3"/>
  <c r="AB2158" i="3"/>
  <c r="AA2158" i="3"/>
  <c r="Z2158" i="3"/>
  <c r="AB2157" i="3"/>
  <c r="AA2157" i="3"/>
  <c r="Z2157" i="3"/>
  <c r="AB2156" i="3"/>
  <c r="AA2156" i="3"/>
  <c r="Z2156" i="3"/>
  <c r="AB2155" i="3"/>
  <c r="AA2155" i="3"/>
  <c r="Z2155" i="3"/>
  <c r="AB2154" i="3"/>
  <c r="AA2154" i="3"/>
  <c r="Z2154" i="3"/>
  <c r="AB2153" i="3"/>
  <c r="AA2153" i="3"/>
  <c r="Z2153" i="3"/>
  <c r="AB2152" i="3"/>
  <c r="AA2152" i="3"/>
  <c r="Z2152" i="3"/>
  <c r="AB2151" i="3"/>
  <c r="AA2151" i="3"/>
  <c r="Z2151" i="3"/>
  <c r="AB2150" i="3"/>
  <c r="AA2150" i="3"/>
  <c r="Z2150" i="3"/>
  <c r="AB2149" i="3"/>
  <c r="AA2149" i="3"/>
  <c r="Z2149" i="3"/>
  <c r="AB2148" i="3"/>
  <c r="AA2148" i="3"/>
  <c r="Z2148" i="3"/>
  <c r="AB2147" i="3"/>
  <c r="AA2147" i="3"/>
  <c r="Z2147" i="3"/>
  <c r="AB2146" i="3"/>
  <c r="AA2146" i="3"/>
  <c r="Z2146" i="3"/>
  <c r="AB2145" i="3"/>
  <c r="AA2145" i="3"/>
  <c r="Z2145" i="3"/>
  <c r="AB2144" i="3"/>
  <c r="AA2144" i="3"/>
  <c r="Z2144" i="3"/>
  <c r="AB2143" i="3"/>
  <c r="AA2143" i="3"/>
  <c r="Z2143" i="3"/>
  <c r="AB2142" i="3"/>
  <c r="AA2142" i="3"/>
  <c r="Z2142" i="3"/>
  <c r="AB2141" i="3"/>
  <c r="AA2141" i="3"/>
  <c r="Z2141" i="3"/>
  <c r="AB2140" i="3"/>
  <c r="AA2140" i="3"/>
  <c r="Z2140" i="3"/>
  <c r="AB2139" i="3"/>
  <c r="AA2139" i="3"/>
  <c r="Z2139" i="3"/>
  <c r="AB2138" i="3"/>
  <c r="AA2138" i="3"/>
  <c r="Z2138" i="3"/>
  <c r="AB2137" i="3"/>
  <c r="AA2137" i="3"/>
  <c r="Z2137" i="3"/>
  <c r="AB2136" i="3"/>
  <c r="AA2136" i="3"/>
  <c r="Z2136" i="3"/>
  <c r="AB2135" i="3"/>
  <c r="AA2135" i="3"/>
  <c r="Z2135" i="3"/>
  <c r="AB2134" i="3"/>
  <c r="AA2134" i="3"/>
  <c r="Z2134" i="3"/>
  <c r="AB2133" i="3"/>
  <c r="AA2133" i="3"/>
  <c r="Z2133" i="3"/>
  <c r="AB2132" i="3"/>
  <c r="AA2132" i="3"/>
  <c r="Z2132" i="3"/>
  <c r="AB2131" i="3"/>
  <c r="AA2131" i="3"/>
  <c r="Z2131" i="3"/>
  <c r="AB2130" i="3"/>
  <c r="AA2130" i="3"/>
  <c r="Z2130" i="3"/>
  <c r="AB2129" i="3"/>
  <c r="AA2129" i="3"/>
  <c r="Z2129" i="3"/>
  <c r="AB2128" i="3"/>
  <c r="AA2128" i="3"/>
  <c r="Z2128" i="3"/>
  <c r="AB2127" i="3"/>
  <c r="AA2127" i="3"/>
  <c r="Z2127" i="3"/>
  <c r="AB2126" i="3"/>
  <c r="AA2126" i="3"/>
  <c r="Z2126" i="3"/>
  <c r="AB2125" i="3"/>
  <c r="AA2125" i="3"/>
  <c r="Z2125" i="3"/>
  <c r="AB2124" i="3"/>
  <c r="AA2124" i="3"/>
  <c r="Z2124" i="3"/>
  <c r="AB2123" i="3"/>
  <c r="AA2123" i="3"/>
  <c r="Z2123" i="3"/>
  <c r="AB2122" i="3"/>
  <c r="AA2122" i="3"/>
  <c r="Z2122" i="3"/>
  <c r="AB2121" i="3"/>
  <c r="AA2121" i="3"/>
  <c r="Z2121" i="3"/>
  <c r="AB2120" i="3"/>
  <c r="AA2120" i="3"/>
  <c r="Z2120" i="3"/>
  <c r="AB2119" i="3"/>
  <c r="AA2119" i="3"/>
  <c r="Z2119" i="3"/>
  <c r="AB2118" i="3"/>
  <c r="AA2118" i="3"/>
  <c r="Z2118" i="3"/>
  <c r="AB2117" i="3"/>
  <c r="AA2117" i="3"/>
  <c r="Z2117" i="3"/>
  <c r="AB2116" i="3"/>
  <c r="AA2116" i="3"/>
  <c r="Z2116" i="3"/>
  <c r="AB2115" i="3"/>
  <c r="AA2115" i="3"/>
  <c r="Z2115" i="3"/>
  <c r="AB2114" i="3"/>
  <c r="AA2114" i="3"/>
  <c r="Z2114" i="3"/>
  <c r="AB2113" i="3"/>
  <c r="AA2113" i="3"/>
  <c r="Z2113" i="3"/>
  <c r="AB2112" i="3"/>
  <c r="AA2112" i="3"/>
  <c r="Z2112" i="3"/>
  <c r="AB2111" i="3"/>
  <c r="AA2111" i="3"/>
  <c r="Z2111" i="3"/>
  <c r="AB2110" i="3"/>
  <c r="AA2110" i="3"/>
  <c r="Z2110" i="3"/>
  <c r="AB2109" i="3"/>
  <c r="AA2109" i="3"/>
  <c r="Z2109" i="3"/>
  <c r="AB2108" i="3"/>
  <c r="AA2108" i="3"/>
  <c r="Z2108" i="3"/>
  <c r="AB2107" i="3"/>
  <c r="AA2107" i="3"/>
  <c r="Z2107" i="3"/>
  <c r="AB2106" i="3"/>
  <c r="AA2106" i="3"/>
  <c r="Z2106" i="3"/>
  <c r="AB2105" i="3"/>
  <c r="AA2105" i="3"/>
  <c r="Z2105" i="3"/>
  <c r="AB2104" i="3"/>
  <c r="AA2104" i="3"/>
  <c r="Z2104" i="3"/>
  <c r="AB2103" i="3"/>
  <c r="AA2103" i="3"/>
  <c r="Z2103" i="3"/>
  <c r="AB2102" i="3"/>
  <c r="AA2102" i="3"/>
  <c r="Z2102" i="3"/>
  <c r="AB2101" i="3"/>
  <c r="AA2101" i="3"/>
  <c r="Z2101" i="3"/>
  <c r="AB2100" i="3"/>
  <c r="AA2100" i="3"/>
  <c r="Z2100" i="3"/>
  <c r="AB2099" i="3"/>
  <c r="AA2099" i="3"/>
  <c r="Z2099" i="3"/>
  <c r="AB2098" i="3"/>
  <c r="AA2098" i="3"/>
  <c r="Z2098" i="3"/>
  <c r="AB2097" i="3"/>
  <c r="AA2097" i="3"/>
  <c r="Z2097" i="3"/>
  <c r="AB2096" i="3"/>
  <c r="AA2096" i="3"/>
  <c r="Z2096" i="3"/>
  <c r="AB2095" i="3"/>
  <c r="AA2095" i="3"/>
  <c r="Z2095" i="3"/>
  <c r="AB2094" i="3"/>
  <c r="AA2094" i="3"/>
  <c r="Z2094" i="3"/>
  <c r="AB2093" i="3"/>
  <c r="AA2093" i="3"/>
  <c r="Z2093" i="3"/>
  <c r="AB2092" i="3"/>
  <c r="AA2092" i="3"/>
  <c r="Z2092" i="3"/>
  <c r="AB2091" i="3"/>
  <c r="AA2091" i="3"/>
  <c r="Z2091" i="3"/>
  <c r="AB2090" i="3"/>
  <c r="AA2090" i="3"/>
  <c r="Z2090" i="3"/>
  <c r="AB2089" i="3"/>
  <c r="AA2089" i="3"/>
  <c r="Z2089" i="3"/>
  <c r="AB2088" i="3"/>
  <c r="AA2088" i="3"/>
  <c r="Z2088" i="3"/>
  <c r="AB2087" i="3"/>
  <c r="AA2087" i="3"/>
  <c r="Z2087" i="3"/>
  <c r="AB2086" i="3"/>
  <c r="AA2086" i="3"/>
  <c r="Z2086" i="3"/>
  <c r="AB2085" i="3"/>
  <c r="AA2085" i="3"/>
  <c r="Z2085" i="3"/>
  <c r="AB2084" i="3"/>
  <c r="AA2084" i="3"/>
  <c r="Z2084" i="3"/>
  <c r="AB2083" i="3"/>
  <c r="AA2083" i="3"/>
  <c r="Z2083" i="3"/>
  <c r="AB2082" i="3"/>
  <c r="AA2082" i="3"/>
  <c r="Z2082" i="3"/>
  <c r="AB2081" i="3"/>
  <c r="AA2081" i="3"/>
  <c r="Z2081" i="3"/>
  <c r="AB2080" i="3"/>
  <c r="AA2080" i="3"/>
  <c r="Z2080" i="3"/>
  <c r="AB2079" i="3"/>
  <c r="AA2079" i="3"/>
  <c r="Z2079" i="3"/>
  <c r="AB2078" i="3"/>
  <c r="AA2078" i="3"/>
  <c r="Z2078" i="3"/>
  <c r="AB2077" i="3"/>
  <c r="AA2077" i="3"/>
  <c r="Z2077" i="3"/>
  <c r="AB2076" i="3"/>
  <c r="AA2076" i="3"/>
  <c r="Z2076" i="3"/>
  <c r="AB2075" i="3"/>
  <c r="AA2075" i="3"/>
  <c r="Z2075" i="3"/>
  <c r="AB2074" i="3"/>
  <c r="AA2074" i="3"/>
  <c r="Z2074" i="3"/>
  <c r="AB2073" i="3"/>
  <c r="AA2073" i="3"/>
  <c r="Z2073" i="3"/>
  <c r="AB2072" i="3"/>
  <c r="AA2072" i="3"/>
  <c r="Z2072" i="3"/>
  <c r="AB2071" i="3"/>
  <c r="AA2071" i="3"/>
  <c r="Z2071" i="3"/>
  <c r="AB2070" i="3"/>
  <c r="AA2070" i="3"/>
  <c r="Z2070" i="3"/>
  <c r="AB2069" i="3"/>
  <c r="AA2069" i="3"/>
  <c r="Z2069" i="3"/>
  <c r="AB2068" i="3"/>
  <c r="AA2068" i="3"/>
  <c r="Z2068" i="3"/>
  <c r="AB2067" i="3"/>
  <c r="AA2067" i="3"/>
  <c r="Z2067" i="3"/>
  <c r="AB2066" i="3"/>
  <c r="AA2066" i="3"/>
  <c r="Z2066" i="3"/>
  <c r="AB2065" i="3"/>
  <c r="AA2065" i="3"/>
  <c r="Z2065" i="3"/>
  <c r="AB2064" i="3"/>
  <c r="AA2064" i="3"/>
  <c r="Z2064" i="3"/>
  <c r="AB2063" i="3"/>
  <c r="AA2063" i="3"/>
  <c r="Z2063" i="3"/>
  <c r="AB2062" i="3"/>
  <c r="AA2062" i="3"/>
  <c r="Z2062" i="3"/>
  <c r="AB2061" i="3"/>
  <c r="AA2061" i="3"/>
  <c r="Z2061" i="3"/>
  <c r="AB2060" i="3"/>
  <c r="AA2060" i="3"/>
  <c r="Z2060" i="3"/>
  <c r="AB2059" i="3"/>
  <c r="AA2059" i="3"/>
  <c r="Z2059" i="3"/>
  <c r="AB2058" i="3"/>
  <c r="AA2058" i="3"/>
  <c r="Z2058" i="3"/>
  <c r="AB2057" i="3"/>
  <c r="AA2057" i="3"/>
  <c r="Z2057" i="3"/>
  <c r="AB2056" i="3"/>
  <c r="AA2056" i="3"/>
  <c r="Z2056" i="3"/>
  <c r="AB2055" i="3"/>
  <c r="AA2055" i="3"/>
  <c r="Z2055" i="3"/>
  <c r="AB2054" i="3"/>
  <c r="AA2054" i="3"/>
  <c r="Z2054" i="3"/>
  <c r="AB2053" i="3"/>
  <c r="AA2053" i="3"/>
  <c r="Z2053" i="3"/>
  <c r="AB2052" i="3"/>
  <c r="AA2052" i="3"/>
  <c r="Z2052" i="3"/>
  <c r="AB2051" i="3"/>
  <c r="AA2051" i="3"/>
  <c r="Z2051" i="3"/>
  <c r="AB2050" i="3"/>
  <c r="AA2050" i="3"/>
  <c r="Z2050" i="3"/>
  <c r="AB2049" i="3"/>
  <c r="AA2049" i="3"/>
  <c r="Z2049" i="3"/>
  <c r="AB2048" i="3"/>
  <c r="AA2048" i="3"/>
  <c r="Z2048" i="3"/>
  <c r="AB2047" i="3"/>
  <c r="AA2047" i="3"/>
  <c r="Z2047" i="3"/>
  <c r="AB2046" i="3"/>
  <c r="AA2046" i="3"/>
  <c r="Z2046" i="3"/>
  <c r="AB2045" i="3"/>
  <c r="AA2045" i="3"/>
  <c r="Z2045" i="3"/>
  <c r="AB2044" i="3"/>
  <c r="AA2044" i="3"/>
  <c r="Z2044" i="3"/>
  <c r="AB2043" i="3"/>
  <c r="AA2043" i="3"/>
  <c r="Z2043" i="3"/>
  <c r="AB2042" i="3"/>
  <c r="AA2042" i="3"/>
  <c r="Z2042" i="3"/>
  <c r="AB2041" i="3"/>
  <c r="AA2041" i="3"/>
  <c r="Z2041" i="3"/>
  <c r="AB2040" i="3"/>
  <c r="AA2040" i="3"/>
  <c r="Z2040" i="3"/>
  <c r="AB2039" i="3"/>
  <c r="AA2039" i="3"/>
  <c r="Z2039" i="3"/>
  <c r="AB2038" i="3"/>
  <c r="AA2038" i="3"/>
  <c r="Z2038" i="3"/>
  <c r="AB2037" i="3"/>
  <c r="AA2037" i="3"/>
  <c r="Z2037" i="3"/>
  <c r="AB2036" i="3"/>
  <c r="AA2036" i="3"/>
  <c r="Z2036" i="3"/>
  <c r="AB2035" i="3"/>
  <c r="AA2035" i="3"/>
  <c r="Z2035" i="3"/>
  <c r="AB2034" i="3"/>
  <c r="AA2034" i="3"/>
  <c r="Z2034" i="3"/>
  <c r="AB2033" i="3"/>
  <c r="AA2033" i="3"/>
  <c r="Z2033" i="3"/>
  <c r="AB2032" i="3"/>
  <c r="AA2032" i="3"/>
  <c r="Z2032" i="3"/>
  <c r="AB2031" i="3"/>
  <c r="AA2031" i="3"/>
  <c r="Z2031" i="3"/>
  <c r="AB2030" i="3"/>
  <c r="AA2030" i="3"/>
  <c r="Z2030" i="3"/>
  <c r="AB2029" i="3"/>
  <c r="AA2029" i="3"/>
  <c r="Z2029" i="3"/>
  <c r="AB2028" i="3"/>
  <c r="AA2028" i="3"/>
  <c r="Z2028" i="3"/>
  <c r="AB2027" i="3"/>
  <c r="AA2027" i="3"/>
  <c r="Z2027" i="3"/>
  <c r="AB2026" i="3"/>
  <c r="AA2026" i="3"/>
  <c r="Z2026" i="3"/>
  <c r="AB2025" i="3"/>
  <c r="AA2025" i="3"/>
  <c r="Z2025" i="3"/>
  <c r="AB2024" i="3"/>
  <c r="AA2024" i="3"/>
  <c r="Z2024" i="3"/>
  <c r="AB2023" i="3"/>
  <c r="AA2023" i="3"/>
  <c r="Z2023" i="3"/>
  <c r="AB2022" i="3"/>
  <c r="AA2022" i="3"/>
  <c r="Z2022" i="3"/>
  <c r="AB2021" i="3"/>
  <c r="AA2021" i="3"/>
  <c r="Z2021" i="3"/>
  <c r="AB2020" i="3"/>
  <c r="AA2020" i="3"/>
  <c r="Z2020" i="3"/>
  <c r="AB2019" i="3"/>
  <c r="AA2019" i="3"/>
  <c r="Z2019" i="3"/>
  <c r="AB2018" i="3"/>
  <c r="AA2018" i="3"/>
  <c r="Z2018" i="3"/>
  <c r="AB2017" i="3"/>
  <c r="AA2017" i="3"/>
  <c r="Z2017" i="3"/>
  <c r="AB2016" i="3"/>
  <c r="AA2016" i="3"/>
  <c r="Z2016" i="3"/>
  <c r="AB2015" i="3"/>
  <c r="AA2015" i="3"/>
  <c r="Z2015" i="3"/>
  <c r="AB2014" i="3"/>
  <c r="AA2014" i="3"/>
  <c r="Z2014" i="3"/>
  <c r="AB2013" i="3"/>
  <c r="AA2013" i="3"/>
  <c r="Z2013" i="3"/>
  <c r="AB2012" i="3"/>
  <c r="AA2012" i="3"/>
  <c r="Z2012" i="3"/>
  <c r="AB2011" i="3"/>
  <c r="AA2011" i="3"/>
  <c r="Z2011" i="3"/>
  <c r="AB2010" i="3"/>
  <c r="AA2010" i="3"/>
  <c r="Z2010" i="3"/>
  <c r="AB2009" i="3"/>
  <c r="AA2009" i="3"/>
  <c r="Z2009" i="3"/>
  <c r="AB2008" i="3"/>
  <c r="AA2008" i="3"/>
  <c r="Z2008" i="3"/>
  <c r="AB2007" i="3"/>
  <c r="AA2007" i="3"/>
  <c r="Z2007" i="3"/>
  <c r="AB2006" i="3"/>
  <c r="AA2006" i="3"/>
  <c r="Z2006" i="3"/>
  <c r="AB2005" i="3"/>
  <c r="AA2005" i="3"/>
  <c r="Z2005" i="3"/>
  <c r="AB2004" i="3"/>
  <c r="AA2004" i="3"/>
  <c r="Z2004" i="3"/>
  <c r="AB2003" i="3"/>
  <c r="AA2003" i="3"/>
  <c r="Z2003" i="3"/>
  <c r="AB2002" i="3"/>
  <c r="AA2002" i="3"/>
  <c r="Z2002" i="3"/>
  <c r="AB2001" i="3"/>
  <c r="AA2001" i="3"/>
  <c r="Z2001" i="3"/>
  <c r="AB2000" i="3"/>
  <c r="AA2000" i="3"/>
  <c r="Z2000" i="3"/>
  <c r="AB1999" i="3"/>
  <c r="AA1999" i="3"/>
  <c r="Z1999" i="3"/>
  <c r="AB1998" i="3"/>
  <c r="AA1998" i="3"/>
  <c r="Z1998" i="3"/>
  <c r="AB1997" i="3"/>
  <c r="AA1997" i="3"/>
  <c r="Z1997" i="3"/>
  <c r="AB1996" i="3"/>
  <c r="AA1996" i="3"/>
  <c r="Z1996" i="3"/>
  <c r="AB1995" i="3"/>
  <c r="AA1995" i="3"/>
  <c r="Z1995" i="3"/>
  <c r="AB1994" i="3"/>
  <c r="AA1994" i="3"/>
  <c r="Z1994" i="3"/>
  <c r="AB1993" i="3"/>
  <c r="AA1993" i="3"/>
  <c r="Z1993" i="3"/>
  <c r="AB1992" i="3"/>
  <c r="AA1992" i="3"/>
  <c r="Z1992" i="3"/>
  <c r="AB1991" i="3"/>
  <c r="AA1991" i="3"/>
  <c r="Z1991" i="3"/>
  <c r="AB1990" i="3"/>
  <c r="AA1990" i="3"/>
  <c r="Z1990" i="3"/>
  <c r="AB1989" i="3"/>
  <c r="AA1989" i="3"/>
  <c r="Z1989" i="3"/>
  <c r="AB1988" i="3"/>
  <c r="AA1988" i="3"/>
  <c r="Z1988" i="3"/>
  <c r="AB1987" i="3"/>
  <c r="AA1987" i="3"/>
  <c r="Z1987" i="3"/>
  <c r="AB1986" i="3"/>
  <c r="AA1986" i="3"/>
  <c r="Z1986" i="3"/>
  <c r="AB1985" i="3"/>
  <c r="AA1985" i="3"/>
  <c r="Z1985" i="3"/>
  <c r="AB1984" i="3"/>
  <c r="AA1984" i="3"/>
  <c r="Z1984" i="3"/>
  <c r="AB1983" i="3"/>
  <c r="AA1983" i="3"/>
  <c r="Z1983" i="3"/>
  <c r="AB1982" i="3"/>
  <c r="AA1982" i="3"/>
  <c r="Z1982" i="3"/>
  <c r="AB1981" i="3"/>
  <c r="AA1981" i="3"/>
  <c r="Z1981" i="3"/>
  <c r="AB1980" i="3"/>
  <c r="AA1980" i="3"/>
  <c r="Z1980" i="3"/>
  <c r="AB1979" i="3"/>
  <c r="AA1979" i="3"/>
  <c r="Z1979" i="3"/>
  <c r="AB1978" i="3"/>
  <c r="AA1978" i="3"/>
  <c r="Z1978" i="3"/>
  <c r="AB1977" i="3"/>
  <c r="AA1977" i="3"/>
  <c r="Z1977" i="3"/>
  <c r="AB1976" i="3"/>
  <c r="AA1976" i="3"/>
  <c r="Z1976" i="3"/>
  <c r="AB1975" i="3"/>
  <c r="AA1975" i="3"/>
  <c r="Z1975" i="3"/>
  <c r="AB1974" i="3"/>
  <c r="AA1974" i="3"/>
  <c r="Z1974" i="3"/>
  <c r="AB1973" i="3"/>
  <c r="AA1973" i="3"/>
  <c r="Z1973" i="3"/>
  <c r="AB1972" i="3"/>
  <c r="AA1972" i="3"/>
  <c r="Z1972" i="3"/>
  <c r="AB1971" i="3"/>
  <c r="AA1971" i="3"/>
  <c r="Z1971" i="3"/>
  <c r="AB1970" i="3"/>
  <c r="AA1970" i="3"/>
  <c r="Z1970" i="3"/>
  <c r="AB1969" i="3"/>
  <c r="AA1969" i="3"/>
  <c r="Z1969" i="3"/>
  <c r="AB1968" i="3"/>
  <c r="AA1968" i="3"/>
  <c r="Z1968" i="3"/>
  <c r="AB1967" i="3"/>
  <c r="AA1967" i="3"/>
  <c r="Z1967" i="3"/>
  <c r="AB1966" i="3"/>
  <c r="AA1966" i="3"/>
  <c r="Z1966" i="3"/>
  <c r="AB1965" i="3"/>
  <c r="AA1965" i="3"/>
  <c r="Z1965" i="3"/>
  <c r="AB1964" i="3"/>
  <c r="AA1964" i="3"/>
  <c r="Z1964" i="3"/>
  <c r="AB1963" i="3"/>
  <c r="AA1963" i="3"/>
  <c r="Z1963" i="3"/>
  <c r="AB1962" i="3"/>
  <c r="AA1962" i="3"/>
  <c r="Z1962" i="3"/>
  <c r="AB1961" i="3"/>
  <c r="AA1961" i="3"/>
  <c r="Z1961" i="3"/>
  <c r="AB1960" i="3"/>
  <c r="AA1960" i="3"/>
  <c r="Z1960" i="3"/>
  <c r="AB1959" i="3"/>
  <c r="AA1959" i="3"/>
  <c r="Z1959" i="3"/>
  <c r="AB1958" i="3"/>
  <c r="AA1958" i="3"/>
  <c r="Z1958" i="3"/>
  <c r="AB1957" i="3"/>
  <c r="AA1957" i="3"/>
  <c r="Z1957" i="3"/>
  <c r="AB1956" i="3"/>
  <c r="AA1956" i="3"/>
  <c r="Z1956" i="3"/>
  <c r="AB1955" i="3"/>
  <c r="AA1955" i="3"/>
  <c r="Z1955" i="3"/>
  <c r="AB1954" i="3"/>
  <c r="AA1954" i="3"/>
  <c r="Z1954" i="3"/>
  <c r="AB1953" i="3"/>
  <c r="AA1953" i="3"/>
  <c r="Z1953" i="3"/>
  <c r="AB1952" i="3"/>
  <c r="AA1952" i="3"/>
  <c r="Z1952" i="3"/>
  <c r="AB1951" i="3"/>
  <c r="AA1951" i="3"/>
  <c r="Z1951" i="3"/>
  <c r="AB1950" i="3"/>
  <c r="AA1950" i="3"/>
  <c r="Z1950" i="3"/>
  <c r="AB1949" i="3"/>
  <c r="AA1949" i="3"/>
  <c r="Z1949" i="3"/>
  <c r="AB1948" i="3"/>
  <c r="AA1948" i="3"/>
  <c r="Z1948" i="3"/>
  <c r="AB1947" i="3"/>
  <c r="AA1947" i="3"/>
  <c r="Z1947" i="3"/>
  <c r="AB1946" i="3"/>
  <c r="AA1946" i="3"/>
  <c r="Z1946" i="3"/>
  <c r="AB1945" i="3"/>
  <c r="AA1945" i="3"/>
  <c r="Z1945" i="3"/>
  <c r="AB1944" i="3"/>
  <c r="AA1944" i="3"/>
  <c r="Z1944" i="3"/>
  <c r="AB1943" i="3"/>
  <c r="AA1943" i="3"/>
  <c r="Z1943" i="3"/>
  <c r="AB1942" i="3"/>
  <c r="AA1942" i="3"/>
  <c r="Z1942" i="3"/>
  <c r="AB1941" i="3"/>
  <c r="AA1941" i="3"/>
  <c r="Z1941" i="3"/>
  <c r="AB1940" i="3"/>
  <c r="AA1940" i="3"/>
  <c r="Z1940" i="3"/>
  <c r="AB1939" i="3"/>
  <c r="AA1939" i="3"/>
  <c r="Z1939" i="3"/>
  <c r="AB1938" i="3"/>
  <c r="AA1938" i="3"/>
  <c r="Z1938" i="3"/>
  <c r="AB1937" i="3"/>
  <c r="AA1937" i="3"/>
  <c r="Z1937" i="3"/>
  <c r="AB1936" i="3"/>
  <c r="AA1936" i="3"/>
  <c r="Z1936" i="3"/>
  <c r="AB1935" i="3"/>
  <c r="AA1935" i="3"/>
  <c r="Z1935" i="3"/>
  <c r="AB1934" i="3"/>
  <c r="AA1934" i="3"/>
  <c r="Z1934" i="3"/>
  <c r="AB1933" i="3"/>
  <c r="AA1933" i="3"/>
  <c r="Z1933" i="3"/>
  <c r="AB1932" i="3"/>
  <c r="AA1932" i="3"/>
  <c r="Z1932" i="3"/>
  <c r="AB1931" i="3"/>
  <c r="AA1931" i="3"/>
  <c r="Z1931" i="3"/>
  <c r="AB1930" i="3"/>
  <c r="AA1930" i="3"/>
  <c r="Z1930" i="3"/>
  <c r="AB1929" i="3"/>
  <c r="AA1929" i="3"/>
  <c r="Z1929" i="3"/>
  <c r="AB1928" i="3"/>
  <c r="AA1928" i="3"/>
  <c r="Z1928" i="3"/>
  <c r="AB1927" i="3"/>
  <c r="AA1927" i="3"/>
  <c r="Z1927" i="3"/>
  <c r="AB1926" i="3"/>
  <c r="AA1926" i="3"/>
  <c r="Z1926" i="3"/>
  <c r="AB1925" i="3"/>
  <c r="AA1925" i="3"/>
  <c r="Z1925" i="3"/>
  <c r="AB1924" i="3"/>
  <c r="AA1924" i="3"/>
  <c r="Z1924" i="3"/>
  <c r="AB1923" i="3"/>
  <c r="AA1923" i="3"/>
  <c r="Z1923" i="3"/>
  <c r="AB1922" i="3"/>
  <c r="AA1922" i="3"/>
  <c r="Z1922" i="3"/>
  <c r="AB1921" i="3"/>
  <c r="AA1921" i="3"/>
  <c r="Z1921" i="3"/>
  <c r="AB1920" i="3"/>
  <c r="AA1920" i="3"/>
  <c r="Z1920" i="3"/>
  <c r="AB1919" i="3"/>
  <c r="AA1919" i="3"/>
  <c r="Z1919" i="3"/>
  <c r="AB1918" i="3"/>
  <c r="AA1918" i="3"/>
  <c r="Z1918" i="3"/>
  <c r="AB1917" i="3"/>
  <c r="AA1917" i="3"/>
  <c r="Z1917" i="3"/>
  <c r="AB1916" i="3"/>
  <c r="AA1916" i="3"/>
  <c r="Z1916" i="3"/>
  <c r="AB1915" i="3"/>
  <c r="AA1915" i="3"/>
  <c r="Z1915" i="3"/>
  <c r="AB1914" i="3"/>
  <c r="AA1914" i="3"/>
  <c r="Z1914" i="3"/>
  <c r="AB1913" i="3"/>
  <c r="AA1913" i="3"/>
  <c r="Z1913" i="3"/>
  <c r="AB1912" i="3"/>
  <c r="AA1912" i="3"/>
  <c r="Z1912" i="3"/>
  <c r="AB1911" i="3"/>
  <c r="AA1911" i="3"/>
  <c r="Z1911" i="3"/>
  <c r="AB1910" i="3"/>
  <c r="AA1910" i="3"/>
  <c r="Z1910" i="3"/>
  <c r="AB1909" i="3"/>
  <c r="AA1909" i="3"/>
  <c r="Z1909" i="3"/>
  <c r="AB1908" i="3"/>
  <c r="AA1908" i="3"/>
  <c r="Z1908" i="3"/>
  <c r="AB1907" i="3"/>
  <c r="AA1907" i="3"/>
  <c r="Z1907" i="3"/>
  <c r="AB1906" i="3"/>
  <c r="AA1906" i="3"/>
  <c r="Z1906" i="3"/>
  <c r="AB1905" i="3"/>
  <c r="AA1905" i="3"/>
  <c r="Z1905" i="3"/>
  <c r="AB1904" i="3"/>
  <c r="AA1904" i="3"/>
  <c r="Z1904" i="3"/>
  <c r="AB1903" i="3"/>
  <c r="AA1903" i="3"/>
  <c r="Z1903" i="3"/>
  <c r="AB1902" i="3"/>
  <c r="AA1902" i="3"/>
  <c r="Z1902" i="3"/>
  <c r="AB1901" i="3"/>
  <c r="AA1901" i="3"/>
  <c r="Z1901" i="3"/>
  <c r="AB1900" i="3"/>
  <c r="AA1900" i="3"/>
  <c r="Z1900" i="3"/>
  <c r="AB1899" i="3"/>
  <c r="AA1899" i="3"/>
  <c r="Z1899" i="3"/>
  <c r="AB1898" i="3"/>
  <c r="AA1898" i="3"/>
  <c r="Z1898" i="3"/>
  <c r="AB1897" i="3"/>
  <c r="AA1897" i="3"/>
  <c r="Z1897" i="3"/>
  <c r="AB1896" i="3"/>
  <c r="AA1896" i="3"/>
  <c r="Z1896" i="3"/>
  <c r="AB1895" i="3"/>
  <c r="AA1895" i="3"/>
  <c r="Z1895" i="3"/>
  <c r="AB1894" i="3"/>
  <c r="AA1894" i="3"/>
  <c r="Z1894" i="3"/>
  <c r="AB1893" i="3"/>
  <c r="AA1893" i="3"/>
  <c r="Z1893" i="3"/>
  <c r="AB1892" i="3"/>
  <c r="AA1892" i="3"/>
  <c r="Z1892" i="3"/>
  <c r="AB1891" i="3"/>
  <c r="AA1891" i="3"/>
  <c r="Z1891" i="3"/>
  <c r="AB1890" i="3"/>
  <c r="AA1890" i="3"/>
  <c r="Z1890" i="3"/>
  <c r="AB1889" i="3"/>
  <c r="AA1889" i="3"/>
  <c r="Z1889" i="3"/>
  <c r="AB1888" i="3"/>
  <c r="AA1888" i="3"/>
  <c r="Z1888" i="3"/>
  <c r="AB1887" i="3"/>
  <c r="AA1887" i="3"/>
  <c r="Z1887" i="3"/>
  <c r="AB1886" i="3"/>
  <c r="AA1886" i="3"/>
  <c r="Z1886" i="3"/>
  <c r="AB1885" i="3"/>
  <c r="AA1885" i="3"/>
  <c r="Z1885" i="3"/>
  <c r="AB1884" i="3"/>
  <c r="AA1884" i="3"/>
  <c r="Z1884" i="3"/>
  <c r="AB1883" i="3"/>
  <c r="AA1883" i="3"/>
  <c r="Z1883" i="3"/>
  <c r="AB1882" i="3"/>
  <c r="AA1882" i="3"/>
  <c r="Z1882" i="3"/>
  <c r="AB1881" i="3"/>
  <c r="AA1881" i="3"/>
  <c r="Z1881" i="3"/>
  <c r="AB1880" i="3"/>
  <c r="AA1880" i="3"/>
  <c r="Z1880" i="3"/>
  <c r="AB1879" i="3"/>
  <c r="AA1879" i="3"/>
  <c r="Z1879" i="3"/>
  <c r="AB1878" i="3"/>
  <c r="AA1878" i="3"/>
  <c r="Z1878" i="3"/>
  <c r="AB1877" i="3"/>
  <c r="AA1877" i="3"/>
  <c r="Z1877" i="3"/>
  <c r="AB1876" i="3"/>
  <c r="AA1876" i="3"/>
  <c r="Z1876" i="3"/>
  <c r="AB1875" i="3"/>
  <c r="AA1875" i="3"/>
  <c r="Z1875" i="3"/>
  <c r="AB1874" i="3"/>
  <c r="AA1874" i="3"/>
  <c r="Z1874" i="3"/>
  <c r="AB1873" i="3"/>
  <c r="AA1873" i="3"/>
  <c r="Z1873" i="3"/>
  <c r="AB1872" i="3"/>
  <c r="AA1872" i="3"/>
  <c r="Z1872" i="3"/>
  <c r="AB1871" i="3"/>
  <c r="AA1871" i="3"/>
  <c r="Z1871" i="3"/>
  <c r="AB1870" i="3"/>
  <c r="AA1870" i="3"/>
  <c r="Z1870" i="3"/>
  <c r="AB1869" i="3"/>
  <c r="AA1869" i="3"/>
  <c r="Z1869" i="3"/>
  <c r="AB1868" i="3"/>
  <c r="AA1868" i="3"/>
  <c r="Z1868" i="3"/>
  <c r="AB1867" i="3"/>
  <c r="AA1867" i="3"/>
  <c r="Z1867" i="3"/>
  <c r="AB1866" i="3"/>
  <c r="AA1866" i="3"/>
  <c r="Z1866" i="3"/>
  <c r="AB1865" i="3"/>
  <c r="AA1865" i="3"/>
  <c r="Z1865" i="3"/>
  <c r="AB1864" i="3"/>
  <c r="AA1864" i="3"/>
  <c r="Z1864" i="3"/>
  <c r="AB1863" i="3"/>
  <c r="AA1863" i="3"/>
  <c r="Z1863" i="3"/>
  <c r="AB1862" i="3"/>
  <c r="AA1862" i="3"/>
  <c r="Z1862" i="3"/>
  <c r="AB1861" i="3"/>
  <c r="AA1861" i="3"/>
  <c r="Z1861" i="3"/>
  <c r="AB1860" i="3"/>
  <c r="AA1860" i="3"/>
  <c r="Z1860" i="3"/>
  <c r="AB1859" i="3"/>
  <c r="AA1859" i="3"/>
  <c r="Z1859" i="3"/>
  <c r="AB1858" i="3"/>
  <c r="AA1858" i="3"/>
  <c r="Z1858" i="3"/>
  <c r="AB1857" i="3"/>
  <c r="AA1857" i="3"/>
  <c r="Z1857" i="3"/>
  <c r="AB1856" i="3"/>
  <c r="AA1856" i="3"/>
  <c r="Z1856" i="3"/>
  <c r="AB1855" i="3"/>
  <c r="AA1855" i="3"/>
  <c r="Z1855" i="3"/>
  <c r="AB1854" i="3"/>
  <c r="AA1854" i="3"/>
  <c r="Z1854" i="3"/>
  <c r="AB1853" i="3"/>
  <c r="AA1853" i="3"/>
  <c r="Z1853" i="3"/>
  <c r="AB1852" i="3"/>
  <c r="AA1852" i="3"/>
  <c r="Z1852" i="3"/>
  <c r="AB1851" i="3"/>
  <c r="AA1851" i="3"/>
  <c r="Z1851" i="3"/>
  <c r="AB1850" i="3"/>
  <c r="AA1850" i="3"/>
  <c r="Z1850" i="3"/>
  <c r="AB1849" i="3"/>
  <c r="AA1849" i="3"/>
  <c r="Z1849" i="3"/>
  <c r="AB1848" i="3"/>
  <c r="AA1848" i="3"/>
  <c r="Z1848" i="3"/>
  <c r="AB1847" i="3"/>
  <c r="AA1847" i="3"/>
  <c r="Z1847" i="3"/>
  <c r="AB1846" i="3"/>
  <c r="AA1846" i="3"/>
  <c r="Z1846" i="3"/>
  <c r="AB1845" i="3"/>
  <c r="AA1845" i="3"/>
  <c r="Z1845" i="3"/>
  <c r="AB1844" i="3"/>
  <c r="AA1844" i="3"/>
  <c r="Z1844" i="3"/>
  <c r="AB1843" i="3"/>
  <c r="AA1843" i="3"/>
  <c r="Z1843" i="3"/>
  <c r="AB1842" i="3"/>
  <c r="AA1842" i="3"/>
  <c r="Z1842" i="3"/>
  <c r="AB1841" i="3"/>
  <c r="AA1841" i="3"/>
  <c r="Z1841" i="3"/>
  <c r="AB1840" i="3"/>
  <c r="AA1840" i="3"/>
  <c r="Z1840" i="3"/>
  <c r="AB1839" i="3"/>
  <c r="AA1839" i="3"/>
  <c r="Z1839" i="3"/>
  <c r="AB1838" i="3"/>
  <c r="AA1838" i="3"/>
  <c r="Z1838" i="3"/>
  <c r="AB1837" i="3"/>
  <c r="AA1837" i="3"/>
  <c r="Z1837" i="3"/>
  <c r="AB1836" i="3"/>
  <c r="AA1836" i="3"/>
  <c r="Z1836" i="3"/>
  <c r="AB1835" i="3"/>
  <c r="AA1835" i="3"/>
  <c r="Z1835" i="3"/>
  <c r="AB1834" i="3"/>
  <c r="AA1834" i="3"/>
  <c r="Z1834" i="3"/>
  <c r="AB1833" i="3"/>
  <c r="AA1833" i="3"/>
  <c r="Z1833" i="3"/>
  <c r="AB1832" i="3"/>
  <c r="AA1832" i="3"/>
  <c r="Z1832" i="3"/>
  <c r="AB1831" i="3"/>
  <c r="AA1831" i="3"/>
  <c r="Z1831" i="3"/>
  <c r="AB1830" i="3"/>
  <c r="AA1830" i="3"/>
  <c r="Z1830" i="3"/>
  <c r="AB1829" i="3"/>
  <c r="AA1829" i="3"/>
  <c r="Z1829" i="3"/>
  <c r="AB1828" i="3"/>
  <c r="AA1828" i="3"/>
  <c r="Z1828" i="3"/>
  <c r="AB1827" i="3"/>
  <c r="AA1827" i="3"/>
  <c r="Z1827" i="3"/>
  <c r="AB1826" i="3"/>
  <c r="AA1826" i="3"/>
  <c r="Z1826" i="3"/>
  <c r="AB1825" i="3"/>
  <c r="AA1825" i="3"/>
  <c r="Z1825" i="3"/>
  <c r="AB1824" i="3"/>
  <c r="AA1824" i="3"/>
  <c r="Z1824" i="3"/>
  <c r="AB1823" i="3"/>
  <c r="AA1823" i="3"/>
  <c r="Z1823" i="3"/>
  <c r="AB1822" i="3"/>
  <c r="AA1822" i="3"/>
  <c r="Z1822" i="3"/>
  <c r="AB1821" i="3"/>
  <c r="AA1821" i="3"/>
  <c r="Z1821" i="3"/>
  <c r="AB1820" i="3"/>
  <c r="AA1820" i="3"/>
  <c r="Z1820" i="3"/>
  <c r="AB1819" i="3"/>
  <c r="AA1819" i="3"/>
  <c r="Z1819" i="3"/>
  <c r="AB1818" i="3"/>
  <c r="AA1818" i="3"/>
  <c r="Z1818" i="3"/>
  <c r="AB1817" i="3"/>
  <c r="AA1817" i="3"/>
  <c r="Z1817" i="3"/>
  <c r="AB1816" i="3"/>
  <c r="AA1816" i="3"/>
  <c r="Z1816" i="3"/>
  <c r="AB1815" i="3"/>
  <c r="AA1815" i="3"/>
  <c r="Z1815" i="3"/>
  <c r="AB1814" i="3"/>
  <c r="AA1814" i="3"/>
  <c r="Z1814" i="3"/>
  <c r="AB1813" i="3"/>
  <c r="AA1813" i="3"/>
  <c r="Z1813" i="3"/>
  <c r="AB1812" i="3"/>
  <c r="AA1812" i="3"/>
  <c r="Z1812" i="3"/>
  <c r="AB1811" i="3"/>
  <c r="AA1811" i="3"/>
  <c r="Z1811" i="3"/>
  <c r="AB1810" i="3"/>
  <c r="AA1810" i="3"/>
  <c r="Z1810" i="3"/>
  <c r="AB1809" i="3"/>
  <c r="AA1809" i="3"/>
  <c r="Z1809" i="3"/>
  <c r="AB1808" i="3"/>
  <c r="AA1808" i="3"/>
  <c r="Z1808" i="3"/>
  <c r="AB1807" i="3"/>
  <c r="AA1807" i="3"/>
  <c r="Z1807" i="3"/>
  <c r="AB1806" i="3"/>
  <c r="AA1806" i="3"/>
  <c r="Z1806" i="3"/>
  <c r="AB1805" i="3"/>
  <c r="AA1805" i="3"/>
  <c r="Z1805" i="3"/>
  <c r="AB1804" i="3"/>
  <c r="AA1804" i="3"/>
  <c r="Z1804" i="3"/>
  <c r="AB1803" i="3"/>
  <c r="AA1803" i="3"/>
  <c r="Z1803" i="3"/>
  <c r="AB1802" i="3"/>
  <c r="AA1802" i="3"/>
  <c r="Z1802" i="3"/>
  <c r="AB1801" i="3"/>
  <c r="AA1801" i="3"/>
  <c r="Z1801" i="3"/>
  <c r="AB1800" i="3"/>
  <c r="AA1800" i="3"/>
  <c r="Z1800" i="3"/>
  <c r="AB1799" i="3"/>
  <c r="AA1799" i="3"/>
  <c r="Z1799" i="3"/>
  <c r="AB1798" i="3"/>
  <c r="AA1798" i="3"/>
  <c r="Z1798" i="3"/>
  <c r="AB1797" i="3"/>
  <c r="AA1797" i="3"/>
  <c r="Z1797" i="3"/>
  <c r="AB1796" i="3"/>
  <c r="AA1796" i="3"/>
  <c r="Z1796" i="3"/>
  <c r="AB1795" i="3"/>
  <c r="AA1795" i="3"/>
  <c r="Z1795" i="3"/>
  <c r="AB1794" i="3"/>
  <c r="AA1794" i="3"/>
  <c r="Z1794" i="3"/>
  <c r="AB1793" i="3"/>
  <c r="AA1793" i="3"/>
  <c r="Z1793" i="3"/>
  <c r="AB1792" i="3"/>
  <c r="AA1792" i="3"/>
  <c r="Z1792" i="3"/>
  <c r="AB1791" i="3"/>
  <c r="AA1791" i="3"/>
  <c r="Z1791" i="3"/>
  <c r="AB1790" i="3"/>
  <c r="AA1790" i="3"/>
  <c r="Z1790" i="3"/>
  <c r="AB1789" i="3"/>
  <c r="AA1789" i="3"/>
  <c r="Z1789" i="3"/>
  <c r="AB1788" i="3"/>
  <c r="AA1788" i="3"/>
  <c r="Z1788" i="3"/>
  <c r="AB1787" i="3"/>
  <c r="AA1787" i="3"/>
  <c r="Z1787" i="3"/>
  <c r="AB1786" i="3"/>
  <c r="AA1786" i="3"/>
  <c r="Z1786" i="3"/>
  <c r="AB1785" i="3"/>
  <c r="AA1785" i="3"/>
  <c r="Z1785" i="3"/>
  <c r="AB1784" i="3"/>
  <c r="AA1784" i="3"/>
  <c r="Z1784" i="3"/>
  <c r="AB1783" i="3"/>
  <c r="AA1783" i="3"/>
  <c r="Z1783" i="3"/>
  <c r="AB1782" i="3"/>
  <c r="AA1782" i="3"/>
  <c r="Z1782" i="3"/>
  <c r="AB1781" i="3"/>
  <c r="AA1781" i="3"/>
  <c r="Z1781" i="3"/>
  <c r="AB1780" i="3"/>
  <c r="AA1780" i="3"/>
  <c r="Z1780" i="3"/>
  <c r="AB1779" i="3"/>
  <c r="AA1779" i="3"/>
  <c r="Z1779" i="3"/>
  <c r="AB1778" i="3"/>
  <c r="AA1778" i="3"/>
  <c r="Z1778" i="3"/>
  <c r="AB1777" i="3"/>
  <c r="AA1777" i="3"/>
  <c r="Z1777" i="3"/>
  <c r="AB1776" i="3"/>
  <c r="AA1776" i="3"/>
  <c r="Z1776" i="3"/>
  <c r="AB1775" i="3"/>
  <c r="AA1775" i="3"/>
  <c r="Z1775" i="3"/>
  <c r="AB1774" i="3"/>
  <c r="AA1774" i="3"/>
  <c r="Z1774" i="3"/>
  <c r="AB1773" i="3"/>
  <c r="AA1773" i="3"/>
  <c r="Z1773" i="3"/>
  <c r="AB1772" i="3"/>
  <c r="AA1772" i="3"/>
  <c r="Z1772" i="3"/>
  <c r="AB1771" i="3"/>
  <c r="AA1771" i="3"/>
  <c r="Z1771" i="3"/>
  <c r="AB1770" i="3"/>
  <c r="AA1770" i="3"/>
  <c r="Z1770" i="3"/>
  <c r="AB1769" i="3"/>
  <c r="AA1769" i="3"/>
  <c r="Z1769" i="3"/>
  <c r="AB1768" i="3"/>
  <c r="AA1768" i="3"/>
  <c r="Z1768" i="3"/>
  <c r="AB1767" i="3"/>
  <c r="AA1767" i="3"/>
  <c r="Z1767" i="3"/>
  <c r="AB1766" i="3"/>
  <c r="AA1766" i="3"/>
  <c r="Z1766" i="3"/>
  <c r="AB1765" i="3"/>
  <c r="AA1765" i="3"/>
  <c r="Z1765" i="3"/>
  <c r="AB1764" i="3"/>
  <c r="AA1764" i="3"/>
  <c r="Z1764" i="3"/>
  <c r="AB1763" i="3"/>
  <c r="AA1763" i="3"/>
  <c r="Z1763" i="3"/>
  <c r="AB1762" i="3"/>
  <c r="AA1762" i="3"/>
  <c r="Z1762" i="3"/>
  <c r="AB1761" i="3"/>
  <c r="AA1761" i="3"/>
  <c r="Z1761" i="3"/>
  <c r="AB1760" i="3"/>
  <c r="AA1760" i="3"/>
  <c r="Z1760" i="3"/>
  <c r="AB1759" i="3"/>
  <c r="AA1759" i="3"/>
  <c r="Z1759" i="3"/>
  <c r="AB1758" i="3"/>
  <c r="AA1758" i="3"/>
  <c r="Z1758" i="3"/>
  <c r="AB1757" i="3"/>
  <c r="AA1757" i="3"/>
  <c r="Z1757" i="3"/>
  <c r="AB1756" i="3"/>
  <c r="AA1756" i="3"/>
  <c r="Z1756" i="3"/>
  <c r="AB1755" i="3"/>
  <c r="AA1755" i="3"/>
  <c r="Z1755" i="3"/>
  <c r="AB1754" i="3"/>
  <c r="AA1754" i="3"/>
  <c r="Z1754" i="3"/>
  <c r="AB1753" i="3"/>
  <c r="AA1753" i="3"/>
  <c r="Z1753" i="3"/>
  <c r="AB1752" i="3"/>
  <c r="AA1752" i="3"/>
  <c r="Z1752" i="3"/>
  <c r="AB1751" i="3"/>
  <c r="AA1751" i="3"/>
  <c r="Z1751" i="3"/>
  <c r="AB1750" i="3"/>
  <c r="AA1750" i="3"/>
  <c r="Z1750" i="3"/>
  <c r="AB1749" i="3"/>
  <c r="AA1749" i="3"/>
  <c r="Z1749" i="3"/>
  <c r="AB1748" i="3"/>
  <c r="AA1748" i="3"/>
  <c r="Z1748" i="3"/>
  <c r="AB1747" i="3"/>
  <c r="AA1747" i="3"/>
  <c r="Z1747" i="3"/>
  <c r="AB1746" i="3"/>
  <c r="AA1746" i="3"/>
  <c r="Z1746" i="3"/>
  <c r="AB1745" i="3"/>
  <c r="AA1745" i="3"/>
  <c r="Z1745" i="3"/>
  <c r="AB1744" i="3"/>
  <c r="AA1744" i="3"/>
  <c r="Z1744" i="3"/>
  <c r="AB1743" i="3"/>
  <c r="AA1743" i="3"/>
  <c r="Z1743" i="3"/>
  <c r="AB1742" i="3"/>
  <c r="AA1742" i="3"/>
  <c r="Z1742" i="3"/>
  <c r="AB1741" i="3"/>
  <c r="AA1741" i="3"/>
  <c r="Z1741" i="3"/>
  <c r="AB1740" i="3"/>
  <c r="AA1740" i="3"/>
  <c r="Z1740" i="3"/>
  <c r="AB1739" i="3"/>
  <c r="AA1739" i="3"/>
  <c r="Z1739" i="3"/>
  <c r="AB1738" i="3"/>
  <c r="AA1738" i="3"/>
  <c r="Z1738" i="3"/>
  <c r="AB1737" i="3"/>
  <c r="AA1737" i="3"/>
  <c r="Z1737" i="3"/>
  <c r="AB1736" i="3"/>
  <c r="AA1736" i="3"/>
  <c r="Z1736" i="3"/>
  <c r="AB1735" i="3"/>
  <c r="AA1735" i="3"/>
  <c r="Z1735" i="3"/>
  <c r="AB1734" i="3"/>
  <c r="AA1734" i="3"/>
  <c r="Z1734" i="3"/>
  <c r="AB1733" i="3"/>
  <c r="AA1733" i="3"/>
  <c r="Z1733" i="3"/>
  <c r="AB1732" i="3"/>
  <c r="AA1732" i="3"/>
  <c r="Z1732" i="3"/>
  <c r="AB1731" i="3"/>
  <c r="AA1731" i="3"/>
  <c r="Z1731" i="3"/>
  <c r="AB1730" i="3"/>
  <c r="AA1730" i="3"/>
  <c r="Z1730" i="3"/>
  <c r="AB1729" i="3"/>
  <c r="AA1729" i="3"/>
  <c r="Z1729" i="3"/>
  <c r="AB1728" i="3"/>
  <c r="AA1728" i="3"/>
  <c r="Z1728" i="3"/>
  <c r="AB1727" i="3"/>
  <c r="AA1727" i="3"/>
  <c r="Z1727" i="3"/>
  <c r="AB1726" i="3"/>
  <c r="AA1726" i="3"/>
  <c r="Z1726" i="3"/>
  <c r="AB1725" i="3"/>
  <c r="AA1725" i="3"/>
  <c r="Z1725" i="3"/>
  <c r="AB1724" i="3"/>
  <c r="AA1724" i="3"/>
  <c r="Z1724" i="3"/>
  <c r="AB1723" i="3"/>
  <c r="AA1723" i="3"/>
  <c r="Z1723" i="3"/>
  <c r="AB1722" i="3"/>
  <c r="AA1722" i="3"/>
  <c r="Z1722" i="3"/>
  <c r="AB1721" i="3"/>
  <c r="AA1721" i="3"/>
  <c r="Z1721" i="3"/>
  <c r="AB1720" i="3"/>
  <c r="AA1720" i="3"/>
  <c r="Z1720" i="3"/>
  <c r="AB1719" i="3"/>
  <c r="AA1719" i="3"/>
  <c r="Z1719" i="3"/>
  <c r="AB1718" i="3"/>
  <c r="AA1718" i="3"/>
  <c r="Z1718" i="3"/>
  <c r="AB1717" i="3"/>
  <c r="AA1717" i="3"/>
  <c r="Z1717" i="3"/>
  <c r="AB1716" i="3"/>
  <c r="AA1716" i="3"/>
  <c r="Z1716" i="3"/>
  <c r="AB1715" i="3"/>
  <c r="AA1715" i="3"/>
  <c r="Z1715" i="3"/>
  <c r="AB1714" i="3"/>
  <c r="AA1714" i="3"/>
  <c r="Z1714" i="3"/>
  <c r="AB1713" i="3"/>
  <c r="AA1713" i="3"/>
  <c r="Z1713" i="3"/>
  <c r="AB1712" i="3"/>
  <c r="AA1712" i="3"/>
  <c r="Z1712" i="3"/>
  <c r="AB1711" i="3"/>
  <c r="AA1711" i="3"/>
  <c r="Z1711" i="3"/>
  <c r="AB1710" i="3"/>
  <c r="AA1710" i="3"/>
  <c r="Z1710" i="3"/>
  <c r="AB1709" i="3"/>
  <c r="AA1709" i="3"/>
  <c r="Z1709" i="3"/>
  <c r="AB1708" i="3"/>
  <c r="AA1708" i="3"/>
  <c r="Z1708" i="3"/>
  <c r="AB1707" i="3"/>
  <c r="AA1707" i="3"/>
  <c r="Z1707" i="3"/>
  <c r="AB1706" i="3"/>
  <c r="AA1706" i="3"/>
  <c r="Z1706" i="3"/>
  <c r="AB1705" i="3"/>
  <c r="AA1705" i="3"/>
  <c r="Z1705" i="3"/>
  <c r="AB1704" i="3"/>
  <c r="AA1704" i="3"/>
  <c r="Z1704" i="3"/>
  <c r="AB1703" i="3"/>
  <c r="AA1703" i="3"/>
  <c r="Z1703" i="3"/>
  <c r="AB1702" i="3"/>
  <c r="AA1702" i="3"/>
  <c r="Z1702" i="3"/>
  <c r="AB1701" i="3"/>
  <c r="AA1701" i="3"/>
  <c r="Z1701" i="3"/>
  <c r="AB1700" i="3"/>
  <c r="AA1700" i="3"/>
  <c r="Z1700" i="3"/>
  <c r="AB1699" i="3"/>
  <c r="AA1699" i="3"/>
  <c r="Z1699" i="3"/>
  <c r="AB1698" i="3"/>
  <c r="AA1698" i="3"/>
  <c r="Z1698" i="3"/>
  <c r="AB1697" i="3"/>
  <c r="AA1697" i="3"/>
  <c r="Z1697" i="3"/>
  <c r="AB1696" i="3"/>
  <c r="AA1696" i="3"/>
  <c r="Z1696" i="3"/>
  <c r="AB1695" i="3"/>
  <c r="AA1695" i="3"/>
  <c r="Z1695" i="3"/>
  <c r="AB1694" i="3"/>
  <c r="AA1694" i="3"/>
  <c r="Z1694" i="3"/>
  <c r="AB1693" i="3"/>
  <c r="AA1693" i="3"/>
  <c r="Z1693" i="3"/>
  <c r="AB1692" i="3"/>
  <c r="AA1692" i="3"/>
  <c r="Z1692" i="3"/>
  <c r="AB1691" i="3"/>
  <c r="AA1691" i="3"/>
  <c r="Z1691" i="3"/>
  <c r="AB1690" i="3"/>
  <c r="AA1690" i="3"/>
  <c r="Z1690" i="3"/>
  <c r="AB1689" i="3"/>
  <c r="AA1689" i="3"/>
  <c r="Z1689" i="3"/>
  <c r="AB1688" i="3"/>
  <c r="AA1688" i="3"/>
  <c r="Z1688" i="3"/>
  <c r="AB1687" i="3"/>
  <c r="AA1687" i="3"/>
  <c r="Z1687" i="3"/>
  <c r="AB1686" i="3"/>
  <c r="AA1686" i="3"/>
  <c r="Z1686" i="3"/>
  <c r="AB1685" i="3"/>
  <c r="AA1685" i="3"/>
  <c r="Z1685" i="3"/>
  <c r="AB1684" i="3"/>
  <c r="AA1684" i="3"/>
  <c r="Z1684" i="3"/>
  <c r="AB1683" i="3"/>
  <c r="AA1683" i="3"/>
  <c r="Z1683" i="3"/>
  <c r="AB1682" i="3"/>
  <c r="AA1682" i="3"/>
  <c r="Z1682" i="3"/>
  <c r="AB1681" i="3"/>
  <c r="AA1681" i="3"/>
  <c r="Z1681" i="3"/>
  <c r="AB1680" i="3"/>
  <c r="AA1680" i="3"/>
  <c r="Z1680" i="3"/>
  <c r="AB1679" i="3"/>
  <c r="AA1679" i="3"/>
  <c r="Z1679" i="3"/>
  <c r="AB1678" i="3"/>
  <c r="AA1678" i="3"/>
  <c r="Z1678" i="3"/>
  <c r="AB1677" i="3"/>
  <c r="AA1677" i="3"/>
  <c r="Z1677" i="3"/>
  <c r="AB1676" i="3"/>
  <c r="AA1676" i="3"/>
  <c r="Z1676" i="3"/>
  <c r="AB1675" i="3"/>
  <c r="AA1675" i="3"/>
  <c r="Z1675" i="3"/>
  <c r="AB1674" i="3"/>
  <c r="AA1674" i="3"/>
  <c r="Z1674" i="3"/>
  <c r="AB1673" i="3"/>
  <c r="AA1673" i="3"/>
  <c r="Z1673" i="3"/>
  <c r="AB1672" i="3"/>
  <c r="AA1672" i="3"/>
  <c r="Z1672" i="3"/>
  <c r="AB1671" i="3"/>
  <c r="AA1671" i="3"/>
  <c r="Z1671" i="3"/>
  <c r="AB1670" i="3"/>
  <c r="AA1670" i="3"/>
  <c r="Z1670" i="3"/>
  <c r="AB1669" i="3"/>
  <c r="AA1669" i="3"/>
  <c r="Z1669" i="3"/>
  <c r="AB1668" i="3"/>
  <c r="AA1668" i="3"/>
  <c r="Z1668" i="3"/>
  <c r="AB1667" i="3"/>
  <c r="AA1667" i="3"/>
  <c r="Z1667" i="3"/>
  <c r="AB1666" i="3"/>
  <c r="AA1666" i="3"/>
  <c r="Z1666" i="3"/>
  <c r="AB1665" i="3"/>
  <c r="AA1665" i="3"/>
  <c r="Z1665" i="3"/>
  <c r="AB1664" i="3"/>
  <c r="AA1664" i="3"/>
  <c r="Z1664" i="3"/>
  <c r="AB1663" i="3"/>
  <c r="AA1663" i="3"/>
  <c r="Z1663" i="3"/>
  <c r="AB1662" i="3"/>
  <c r="AA1662" i="3"/>
  <c r="Z1662" i="3"/>
  <c r="AB1661" i="3"/>
  <c r="AA1661" i="3"/>
  <c r="Z1661" i="3"/>
  <c r="AB1660" i="3"/>
  <c r="AA1660" i="3"/>
  <c r="Z1660" i="3"/>
  <c r="AB1659" i="3"/>
  <c r="AA1659" i="3"/>
  <c r="Z1659" i="3"/>
  <c r="AB1658" i="3"/>
  <c r="AA1658" i="3"/>
  <c r="Z1658" i="3"/>
  <c r="AB1657" i="3"/>
  <c r="AA1657" i="3"/>
  <c r="Z1657" i="3"/>
  <c r="AB1656" i="3"/>
  <c r="AA1656" i="3"/>
  <c r="Z1656" i="3"/>
  <c r="AB1655" i="3"/>
  <c r="AA1655" i="3"/>
  <c r="Z1655" i="3"/>
  <c r="AB1654" i="3"/>
  <c r="AA1654" i="3"/>
  <c r="Z1654" i="3"/>
  <c r="AB1653" i="3"/>
  <c r="AA1653" i="3"/>
  <c r="Z1653" i="3"/>
  <c r="AB1652" i="3"/>
  <c r="AA1652" i="3"/>
  <c r="Z1652" i="3"/>
  <c r="AB1651" i="3"/>
  <c r="AA1651" i="3"/>
  <c r="Z1651" i="3"/>
  <c r="AB1650" i="3"/>
  <c r="AA1650" i="3"/>
  <c r="Z1650" i="3"/>
  <c r="AB1649" i="3"/>
  <c r="AA1649" i="3"/>
  <c r="Z1649" i="3"/>
  <c r="AB1648" i="3"/>
  <c r="AA1648" i="3"/>
  <c r="Z1648" i="3"/>
  <c r="AB1647" i="3"/>
  <c r="AA1647" i="3"/>
  <c r="Z1647" i="3"/>
  <c r="AB1646" i="3"/>
  <c r="AA1646" i="3"/>
  <c r="Z1646" i="3"/>
  <c r="AB1645" i="3"/>
  <c r="AA1645" i="3"/>
  <c r="Z1645" i="3"/>
  <c r="AB1644" i="3"/>
  <c r="AA1644" i="3"/>
  <c r="Z1644" i="3"/>
  <c r="AB1643" i="3"/>
  <c r="AA1643" i="3"/>
  <c r="Z1643" i="3"/>
  <c r="AB1642" i="3"/>
  <c r="AA1642" i="3"/>
  <c r="Z1642" i="3"/>
  <c r="AB1641" i="3"/>
  <c r="AA1641" i="3"/>
  <c r="Z1641" i="3"/>
  <c r="AB1640" i="3"/>
  <c r="AA1640" i="3"/>
  <c r="Z1640" i="3"/>
  <c r="AB1639" i="3"/>
  <c r="AA1639" i="3"/>
  <c r="Z1639" i="3"/>
  <c r="AB1638" i="3"/>
  <c r="AA1638" i="3"/>
  <c r="Z1638" i="3"/>
  <c r="AB1637" i="3"/>
  <c r="AA1637" i="3"/>
  <c r="Z1637" i="3"/>
  <c r="AB1636" i="3"/>
  <c r="AA1636" i="3"/>
  <c r="Z1636" i="3"/>
  <c r="AB1635" i="3"/>
  <c r="AA1635" i="3"/>
  <c r="Z1635" i="3"/>
  <c r="AB1634" i="3"/>
  <c r="AA1634" i="3"/>
  <c r="Z1634" i="3"/>
  <c r="AB1633" i="3"/>
  <c r="AA1633" i="3"/>
  <c r="Z1633" i="3"/>
  <c r="AB1632" i="3"/>
  <c r="AA1632" i="3"/>
  <c r="Z1632" i="3"/>
  <c r="AB1631" i="3"/>
  <c r="AA1631" i="3"/>
  <c r="Z1631" i="3"/>
  <c r="AB1630" i="3"/>
  <c r="AA1630" i="3"/>
  <c r="Z1630" i="3"/>
  <c r="AB1629" i="3"/>
  <c r="AA1629" i="3"/>
  <c r="Z1629" i="3"/>
  <c r="AB1628" i="3"/>
  <c r="AA1628" i="3"/>
  <c r="Z1628" i="3"/>
  <c r="AB1627" i="3"/>
  <c r="AA1627" i="3"/>
  <c r="Z1627" i="3"/>
  <c r="AB1626" i="3"/>
  <c r="AA1626" i="3"/>
  <c r="Z1626" i="3"/>
  <c r="AB1625" i="3"/>
  <c r="AA1625" i="3"/>
  <c r="Z1625" i="3"/>
  <c r="AB1624" i="3"/>
  <c r="AA1624" i="3"/>
  <c r="Z1624" i="3"/>
  <c r="AB1623" i="3"/>
  <c r="AA1623" i="3"/>
  <c r="Z1623" i="3"/>
  <c r="AB1622" i="3"/>
  <c r="AA1622" i="3"/>
  <c r="Z1622" i="3"/>
  <c r="AB1621" i="3"/>
  <c r="AA1621" i="3"/>
  <c r="Z1621" i="3"/>
  <c r="AB1620" i="3"/>
  <c r="AA1620" i="3"/>
  <c r="Z1620" i="3"/>
  <c r="AB1619" i="3"/>
  <c r="AA1619" i="3"/>
  <c r="Z1619" i="3"/>
  <c r="AB1618" i="3"/>
  <c r="AA1618" i="3"/>
  <c r="Z1618" i="3"/>
  <c r="AB1617" i="3"/>
  <c r="AA1617" i="3"/>
  <c r="Z1617" i="3"/>
  <c r="AB1616" i="3"/>
  <c r="AA1616" i="3"/>
  <c r="Z1616" i="3"/>
  <c r="AB1615" i="3"/>
  <c r="AA1615" i="3"/>
  <c r="Z1615" i="3"/>
  <c r="AB1614" i="3"/>
  <c r="AA1614" i="3"/>
  <c r="Z1614" i="3"/>
  <c r="AB1613" i="3"/>
  <c r="AA1613" i="3"/>
  <c r="Z1613" i="3"/>
  <c r="AB1612" i="3"/>
  <c r="AA1612" i="3"/>
  <c r="Z1612" i="3"/>
  <c r="AB1611" i="3"/>
  <c r="AA1611" i="3"/>
  <c r="Z1611" i="3"/>
  <c r="AB1610" i="3"/>
  <c r="AA1610" i="3"/>
  <c r="Z1610" i="3"/>
  <c r="AB1609" i="3"/>
  <c r="AA1609" i="3"/>
  <c r="Z1609" i="3"/>
  <c r="AB1608" i="3"/>
  <c r="AA1608" i="3"/>
  <c r="Z1608" i="3"/>
  <c r="AB1607" i="3"/>
  <c r="AA1607" i="3"/>
  <c r="Z1607" i="3"/>
  <c r="AB1606" i="3"/>
  <c r="AA1606" i="3"/>
  <c r="Z1606" i="3"/>
  <c r="AB1605" i="3"/>
  <c r="AA1605" i="3"/>
  <c r="Z1605" i="3"/>
  <c r="AB1604" i="3"/>
  <c r="AA1604" i="3"/>
  <c r="Z1604" i="3"/>
  <c r="AB1603" i="3"/>
  <c r="AA1603" i="3"/>
  <c r="Z1603" i="3"/>
  <c r="AB1602" i="3"/>
  <c r="AA1602" i="3"/>
  <c r="Z1602" i="3"/>
  <c r="AB1601" i="3"/>
  <c r="AA1601" i="3"/>
  <c r="Z1601" i="3"/>
  <c r="AB1600" i="3"/>
  <c r="AA1600" i="3"/>
  <c r="Z1600" i="3"/>
  <c r="AB1599" i="3"/>
  <c r="AA1599" i="3"/>
  <c r="Z1599" i="3"/>
  <c r="AB1598" i="3"/>
  <c r="AA1598" i="3"/>
  <c r="Z1598" i="3"/>
  <c r="AB1597" i="3"/>
  <c r="AA1597" i="3"/>
  <c r="Z1597" i="3"/>
  <c r="AB1596" i="3"/>
  <c r="AA1596" i="3"/>
  <c r="Z1596" i="3"/>
  <c r="AB1595" i="3"/>
  <c r="AA1595" i="3"/>
  <c r="Z1595" i="3"/>
  <c r="AB1594" i="3"/>
  <c r="AA1594" i="3"/>
  <c r="Z1594" i="3"/>
  <c r="AB1593" i="3"/>
  <c r="AA1593" i="3"/>
  <c r="Z1593" i="3"/>
  <c r="AB1592" i="3"/>
  <c r="AA1592" i="3"/>
  <c r="Z1592" i="3"/>
  <c r="AB1591" i="3"/>
  <c r="AA1591" i="3"/>
  <c r="Z1591" i="3"/>
  <c r="AB1590" i="3"/>
  <c r="AA1590" i="3"/>
  <c r="Z1590" i="3"/>
  <c r="AB1589" i="3"/>
  <c r="AA1589" i="3"/>
  <c r="Z1589" i="3"/>
  <c r="AB1588" i="3"/>
  <c r="AA1588" i="3"/>
  <c r="Z1588" i="3"/>
  <c r="AB1587" i="3"/>
  <c r="AA1587" i="3"/>
  <c r="Z1587" i="3"/>
  <c r="AB1586" i="3"/>
  <c r="AA1586" i="3"/>
  <c r="Z1586" i="3"/>
  <c r="AB1585" i="3"/>
  <c r="AA1585" i="3"/>
  <c r="Z1585" i="3"/>
  <c r="AB1584" i="3"/>
  <c r="AA1584" i="3"/>
  <c r="Z1584" i="3"/>
  <c r="AB1583" i="3"/>
  <c r="AA1583" i="3"/>
  <c r="Z1583" i="3"/>
  <c r="AB1582" i="3"/>
  <c r="AA1582" i="3"/>
  <c r="Z1582" i="3"/>
  <c r="AB1581" i="3"/>
  <c r="AA1581" i="3"/>
  <c r="Z1581" i="3"/>
  <c r="AB1580" i="3"/>
  <c r="AA1580" i="3"/>
  <c r="Z1580" i="3"/>
  <c r="AB1579" i="3"/>
  <c r="AA1579" i="3"/>
  <c r="Z1579" i="3"/>
  <c r="AB1578" i="3"/>
  <c r="AA1578" i="3"/>
  <c r="Z1578" i="3"/>
  <c r="AB1577" i="3"/>
  <c r="AA1577" i="3"/>
  <c r="Z1577" i="3"/>
  <c r="AB1576" i="3"/>
  <c r="AA1576" i="3"/>
  <c r="Z1576" i="3"/>
  <c r="AB1575" i="3"/>
  <c r="AA1575" i="3"/>
  <c r="Z1575" i="3"/>
  <c r="AB1574" i="3"/>
  <c r="AA1574" i="3"/>
  <c r="Z1574" i="3"/>
  <c r="AB1573" i="3"/>
  <c r="AA1573" i="3"/>
  <c r="Z1573" i="3"/>
  <c r="AB1572" i="3"/>
  <c r="AA1572" i="3"/>
  <c r="Z1572" i="3"/>
  <c r="AB1571" i="3"/>
  <c r="AA1571" i="3"/>
  <c r="Z1571" i="3"/>
  <c r="AB1570" i="3"/>
  <c r="AA1570" i="3"/>
  <c r="Z1570" i="3"/>
  <c r="AB1569" i="3"/>
  <c r="AA1569" i="3"/>
  <c r="Z1569" i="3"/>
  <c r="AB1568" i="3"/>
  <c r="AA1568" i="3"/>
  <c r="Z1568" i="3"/>
  <c r="AB1567" i="3"/>
  <c r="AA1567" i="3"/>
  <c r="Z1567" i="3"/>
  <c r="AB1566" i="3"/>
  <c r="AA1566" i="3"/>
  <c r="Z1566" i="3"/>
  <c r="AB1565" i="3"/>
  <c r="AA1565" i="3"/>
  <c r="Z1565" i="3"/>
  <c r="AB1564" i="3"/>
  <c r="AA1564" i="3"/>
  <c r="Z1564" i="3"/>
  <c r="AB1563" i="3"/>
  <c r="AA1563" i="3"/>
  <c r="Z1563" i="3"/>
  <c r="AB1562" i="3"/>
  <c r="AA1562" i="3"/>
  <c r="Z1562" i="3"/>
  <c r="AB1561" i="3"/>
  <c r="AA1561" i="3"/>
  <c r="Z1561" i="3"/>
  <c r="AB1560" i="3"/>
  <c r="AA1560" i="3"/>
  <c r="Z1560" i="3"/>
  <c r="AB1559" i="3"/>
  <c r="AA1559" i="3"/>
  <c r="Z1559" i="3"/>
  <c r="AB1558" i="3"/>
  <c r="AA1558" i="3"/>
  <c r="Z1558" i="3"/>
  <c r="AB1557" i="3"/>
  <c r="AA1557" i="3"/>
  <c r="Z1557" i="3"/>
  <c r="AB1556" i="3"/>
  <c r="AA1556" i="3"/>
  <c r="Z1556" i="3"/>
  <c r="AB1555" i="3"/>
  <c r="AA1555" i="3"/>
  <c r="Z1555" i="3"/>
  <c r="AB1554" i="3"/>
  <c r="AA1554" i="3"/>
  <c r="Z1554" i="3"/>
  <c r="AB1553" i="3"/>
  <c r="AA1553" i="3"/>
  <c r="Z1553" i="3"/>
  <c r="AB1552" i="3"/>
  <c r="AA1552" i="3"/>
  <c r="Z1552" i="3"/>
  <c r="AB1551" i="3"/>
  <c r="AA1551" i="3"/>
  <c r="Z1551" i="3"/>
  <c r="AB1550" i="3"/>
  <c r="AA1550" i="3"/>
  <c r="Z1550" i="3"/>
  <c r="AB1549" i="3"/>
  <c r="AA1549" i="3"/>
  <c r="Z1549" i="3"/>
  <c r="AB1548" i="3"/>
  <c r="AA1548" i="3"/>
  <c r="Z1548" i="3"/>
  <c r="AB1547" i="3"/>
  <c r="AA1547" i="3"/>
  <c r="Z1547" i="3"/>
  <c r="AB1546" i="3"/>
  <c r="AA1546" i="3"/>
  <c r="Z1546" i="3"/>
  <c r="AB1545" i="3"/>
  <c r="AA1545" i="3"/>
  <c r="Z1545" i="3"/>
  <c r="AB1544" i="3"/>
  <c r="AA1544" i="3"/>
  <c r="Z1544" i="3"/>
  <c r="AB1543" i="3"/>
  <c r="AA1543" i="3"/>
  <c r="Z1543" i="3"/>
  <c r="AB1542" i="3"/>
  <c r="AA1542" i="3"/>
  <c r="Z1542" i="3"/>
  <c r="AB1541" i="3"/>
  <c r="AA1541" i="3"/>
  <c r="Z1541" i="3"/>
  <c r="AB1540" i="3"/>
  <c r="AA1540" i="3"/>
  <c r="Z1540" i="3"/>
  <c r="AB1539" i="3"/>
  <c r="AA1539" i="3"/>
  <c r="Z1539" i="3"/>
  <c r="AB1538" i="3"/>
  <c r="AA1538" i="3"/>
  <c r="Z1538" i="3"/>
  <c r="AB1537" i="3"/>
  <c r="AA1537" i="3"/>
  <c r="Z1537" i="3"/>
  <c r="AB1536" i="3"/>
  <c r="AA1536" i="3"/>
  <c r="Z1536" i="3"/>
  <c r="AB1535" i="3"/>
  <c r="AA1535" i="3"/>
  <c r="Z1535" i="3"/>
  <c r="AB1534" i="3"/>
  <c r="AA1534" i="3"/>
  <c r="Z1534" i="3"/>
  <c r="AB1533" i="3"/>
  <c r="AA1533" i="3"/>
  <c r="Z1533" i="3"/>
  <c r="AB1532" i="3"/>
  <c r="AA1532" i="3"/>
  <c r="Z1532" i="3"/>
  <c r="AB1531" i="3"/>
  <c r="AA1531" i="3"/>
  <c r="Z1531" i="3"/>
  <c r="AB1530" i="3"/>
  <c r="AA1530" i="3"/>
  <c r="Z1530" i="3"/>
  <c r="AB1529" i="3"/>
  <c r="AA1529" i="3"/>
  <c r="Z1529" i="3"/>
  <c r="AB1528" i="3"/>
  <c r="AA1528" i="3"/>
  <c r="Z1528" i="3"/>
  <c r="AB1527" i="3"/>
  <c r="AA1527" i="3"/>
  <c r="Z1527" i="3"/>
  <c r="AB1526" i="3"/>
  <c r="AA1526" i="3"/>
  <c r="Z1526" i="3"/>
  <c r="AB1525" i="3"/>
  <c r="AA1525" i="3"/>
  <c r="Z1525" i="3"/>
  <c r="AB1524" i="3"/>
  <c r="AA1524" i="3"/>
  <c r="Z1524" i="3"/>
  <c r="AB1523" i="3"/>
  <c r="AA1523" i="3"/>
  <c r="Z1523" i="3"/>
  <c r="AB1522" i="3"/>
  <c r="AA1522" i="3"/>
  <c r="Z1522" i="3"/>
  <c r="AB1521" i="3"/>
  <c r="AA1521" i="3"/>
  <c r="Z1521" i="3"/>
  <c r="AB1520" i="3"/>
  <c r="AA1520" i="3"/>
  <c r="Z1520" i="3"/>
  <c r="AB1519" i="3"/>
  <c r="AA1519" i="3"/>
  <c r="Z1519" i="3"/>
  <c r="AB1518" i="3"/>
  <c r="AA1518" i="3"/>
  <c r="Z1518" i="3"/>
  <c r="AB1517" i="3"/>
  <c r="AA1517" i="3"/>
  <c r="Z1517" i="3"/>
  <c r="AB1516" i="3"/>
  <c r="AA1516" i="3"/>
  <c r="Z1516" i="3"/>
  <c r="AB1515" i="3"/>
  <c r="AA1515" i="3"/>
  <c r="Z1515" i="3"/>
  <c r="AB1514" i="3"/>
  <c r="AA1514" i="3"/>
  <c r="Z1514" i="3"/>
  <c r="AB1513" i="3"/>
  <c r="AA1513" i="3"/>
  <c r="Z1513" i="3"/>
  <c r="AB1512" i="3"/>
  <c r="AA1512" i="3"/>
  <c r="Z1512" i="3"/>
  <c r="AB1511" i="3"/>
  <c r="AA1511" i="3"/>
  <c r="Z1511" i="3"/>
  <c r="AB1510" i="3"/>
  <c r="AA1510" i="3"/>
  <c r="Z1510" i="3"/>
  <c r="AB1509" i="3"/>
  <c r="AA1509" i="3"/>
  <c r="Z1509" i="3"/>
  <c r="AB1508" i="3"/>
  <c r="AA1508" i="3"/>
  <c r="Z1508" i="3"/>
  <c r="AB1507" i="3"/>
  <c r="AA1507" i="3"/>
  <c r="Z1507" i="3"/>
  <c r="AB1506" i="3"/>
  <c r="AA1506" i="3"/>
  <c r="Z1506" i="3"/>
  <c r="AB1505" i="3"/>
  <c r="AA1505" i="3"/>
  <c r="Z1505" i="3"/>
  <c r="AB1504" i="3"/>
  <c r="AA1504" i="3"/>
  <c r="Z1504" i="3"/>
  <c r="AB1503" i="3"/>
  <c r="AA1503" i="3"/>
  <c r="Z1503" i="3"/>
  <c r="AB1502" i="3"/>
  <c r="AA1502" i="3"/>
  <c r="Z1502" i="3"/>
  <c r="AB1501" i="3"/>
  <c r="AA1501" i="3"/>
  <c r="Z1501" i="3"/>
  <c r="AB1500" i="3"/>
  <c r="AA1500" i="3"/>
  <c r="Z1500" i="3"/>
  <c r="AB1499" i="3"/>
  <c r="AA1499" i="3"/>
  <c r="Z1499" i="3"/>
  <c r="AB1498" i="3"/>
  <c r="AA1498" i="3"/>
  <c r="Z1498" i="3"/>
  <c r="AB1497" i="3"/>
  <c r="AA1497" i="3"/>
  <c r="Z1497" i="3"/>
  <c r="AB1496" i="3"/>
  <c r="AA1496" i="3"/>
  <c r="Z1496" i="3"/>
  <c r="AB1495" i="3"/>
  <c r="AA1495" i="3"/>
  <c r="Z1495" i="3"/>
  <c r="AB1494" i="3"/>
  <c r="AA1494" i="3"/>
  <c r="Z1494" i="3"/>
  <c r="AB1493" i="3"/>
  <c r="AA1493" i="3"/>
  <c r="Z1493" i="3"/>
  <c r="AB1492" i="3"/>
  <c r="AA1492" i="3"/>
  <c r="Z1492" i="3"/>
  <c r="AB1491" i="3"/>
  <c r="AA1491" i="3"/>
  <c r="Z1491" i="3"/>
  <c r="AB1490" i="3"/>
  <c r="AA1490" i="3"/>
  <c r="Z1490" i="3"/>
  <c r="AB1489" i="3"/>
  <c r="AA1489" i="3"/>
  <c r="Z1489" i="3"/>
  <c r="AB1488" i="3"/>
  <c r="AA1488" i="3"/>
  <c r="Z1488" i="3"/>
  <c r="AB1487" i="3"/>
  <c r="AA1487" i="3"/>
  <c r="Z1487" i="3"/>
  <c r="AB1486" i="3"/>
  <c r="AA1486" i="3"/>
  <c r="Z1486" i="3"/>
  <c r="AB1485" i="3"/>
  <c r="AA1485" i="3"/>
  <c r="Z1485" i="3"/>
  <c r="AB1484" i="3"/>
  <c r="AA1484" i="3"/>
  <c r="Z1484" i="3"/>
  <c r="AB1483" i="3"/>
  <c r="AA1483" i="3"/>
  <c r="Z1483" i="3"/>
  <c r="AB1482" i="3"/>
  <c r="AA1482" i="3"/>
  <c r="Z1482" i="3"/>
  <c r="AB1481" i="3"/>
  <c r="AA1481" i="3"/>
  <c r="Z1481" i="3"/>
  <c r="AB1480" i="3"/>
  <c r="AA1480" i="3"/>
  <c r="Z1480" i="3"/>
  <c r="AB1479" i="3"/>
  <c r="AA1479" i="3"/>
  <c r="Z1479" i="3"/>
  <c r="AB1478" i="3"/>
  <c r="AA1478" i="3"/>
  <c r="Z1478" i="3"/>
  <c r="AB1477" i="3"/>
  <c r="AA1477" i="3"/>
  <c r="Z1477" i="3"/>
  <c r="AB1476" i="3"/>
  <c r="AA1476" i="3"/>
  <c r="Z1476" i="3"/>
  <c r="AB1475" i="3"/>
  <c r="AA1475" i="3"/>
  <c r="Z1475" i="3"/>
  <c r="AB1474" i="3"/>
  <c r="AA1474" i="3"/>
  <c r="Z1474" i="3"/>
  <c r="AB1473" i="3"/>
  <c r="AA1473" i="3"/>
  <c r="Z1473" i="3"/>
  <c r="AB1472" i="3"/>
  <c r="AA1472" i="3"/>
  <c r="Z1472" i="3"/>
  <c r="AB1471" i="3"/>
  <c r="AA1471" i="3"/>
  <c r="Z1471" i="3"/>
  <c r="AB1470" i="3"/>
  <c r="AA1470" i="3"/>
  <c r="Z1470" i="3"/>
  <c r="AB1469" i="3"/>
  <c r="AA1469" i="3"/>
  <c r="Z1469" i="3"/>
  <c r="AB1468" i="3"/>
  <c r="AA1468" i="3"/>
  <c r="Z1468" i="3"/>
  <c r="AB1467" i="3"/>
  <c r="AA1467" i="3"/>
  <c r="Z1467" i="3"/>
  <c r="AB1466" i="3"/>
  <c r="AA1466" i="3"/>
  <c r="Z1466" i="3"/>
  <c r="AB1465" i="3"/>
  <c r="AA1465" i="3"/>
  <c r="Z1465" i="3"/>
  <c r="AB1464" i="3"/>
  <c r="AA1464" i="3"/>
  <c r="Z1464" i="3"/>
  <c r="AB1463" i="3"/>
  <c r="AA1463" i="3"/>
  <c r="Z1463" i="3"/>
  <c r="AB1462" i="3"/>
  <c r="AA1462" i="3"/>
  <c r="Z1462" i="3"/>
  <c r="AB1461" i="3"/>
  <c r="AA1461" i="3"/>
  <c r="Z1461" i="3"/>
  <c r="AB1460" i="3"/>
  <c r="AA1460" i="3"/>
  <c r="Z1460" i="3"/>
  <c r="AB1459" i="3"/>
  <c r="AA1459" i="3"/>
  <c r="Z1459" i="3"/>
  <c r="AB1458" i="3"/>
  <c r="AA1458" i="3"/>
  <c r="Z1458" i="3"/>
  <c r="AB1457" i="3"/>
  <c r="AA1457" i="3"/>
  <c r="Z1457" i="3"/>
  <c r="AB1456" i="3"/>
  <c r="AA1456" i="3"/>
  <c r="Z1456" i="3"/>
  <c r="AB1455" i="3"/>
  <c r="AA1455" i="3"/>
  <c r="Z1455" i="3"/>
  <c r="AB1454" i="3"/>
  <c r="AA1454" i="3"/>
  <c r="Z1454" i="3"/>
  <c r="AB1453" i="3"/>
  <c r="AA1453" i="3"/>
  <c r="Z1453" i="3"/>
  <c r="AB1452" i="3"/>
  <c r="AA1452" i="3"/>
  <c r="Z1452" i="3"/>
  <c r="AB1451" i="3"/>
  <c r="AA1451" i="3"/>
  <c r="Z1451" i="3"/>
  <c r="AB1450" i="3"/>
  <c r="AA1450" i="3"/>
  <c r="Z1450" i="3"/>
  <c r="AB1449" i="3"/>
  <c r="AA1449" i="3"/>
  <c r="Z1449" i="3"/>
  <c r="AB1448" i="3"/>
  <c r="AA1448" i="3"/>
  <c r="Z1448" i="3"/>
  <c r="AB1447" i="3"/>
  <c r="AA1447" i="3"/>
  <c r="Z1447" i="3"/>
  <c r="AB1446" i="3"/>
  <c r="AA1446" i="3"/>
  <c r="Z1446" i="3"/>
  <c r="AB1445" i="3"/>
  <c r="AA1445" i="3"/>
  <c r="Z1445" i="3"/>
  <c r="AB1444" i="3"/>
  <c r="AA1444" i="3"/>
  <c r="Z1444" i="3"/>
  <c r="AB1443" i="3"/>
  <c r="AA1443" i="3"/>
  <c r="Z1443" i="3"/>
  <c r="AB1442" i="3"/>
  <c r="AA1442" i="3"/>
  <c r="Z1442" i="3"/>
  <c r="AB1441" i="3"/>
  <c r="AA1441" i="3"/>
  <c r="Z1441" i="3"/>
  <c r="AB1440" i="3"/>
  <c r="AA1440" i="3"/>
  <c r="Z1440" i="3"/>
  <c r="AB1439" i="3"/>
  <c r="AA1439" i="3"/>
  <c r="Z1439" i="3"/>
  <c r="AB1438" i="3"/>
  <c r="AA1438" i="3"/>
  <c r="Z1438" i="3"/>
  <c r="AB1437" i="3"/>
  <c r="AA1437" i="3"/>
  <c r="Z1437" i="3"/>
  <c r="AB1436" i="3"/>
  <c r="AA1436" i="3"/>
  <c r="Z1436" i="3"/>
  <c r="AB1435" i="3"/>
  <c r="AA1435" i="3"/>
  <c r="Z1435" i="3"/>
  <c r="AB1434" i="3"/>
  <c r="AA1434" i="3"/>
  <c r="Z1434" i="3"/>
  <c r="AB1433" i="3"/>
  <c r="AA1433" i="3"/>
  <c r="Z1433" i="3"/>
  <c r="AB1432" i="3"/>
  <c r="AA1432" i="3"/>
  <c r="Z1432" i="3"/>
  <c r="AB1431" i="3"/>
  <c r="AA1431" i="3"/>
  <c r="Z1431" i="3"/>
  <c r="AB1430" i="3"/>
  <c r="AA1430" i="3"/>
  <c r="Z1430" i="3"/>
  <c r="AB1429" i="3"/>
  <c r="AA1429" i="3"/>
  <c r="Z1429" i="3"/>
  <c r="AB1428" i="3"/>
  <c r="AA1428" i="3"/>
  <c r="Z1428" i="3"/>
  <c r="AB1427" i="3"/>
  <c r="AA1427" i="3"/>
  <c r="Z1427" i="3"/>
  <c r="AB1426" i="3"/>
  <c r="AA1426" i="3"/>
  <c r="Z1426" i="3"/>
  <c r="AB1425" i="3"/>
  <c r="AA1425" i="3"/>
  <c r="Z1425" i="3"/>
  <c r="AB1424" i="3"/>
  <c r="AA1424" i="3"/>
  <c r="Z1424" i="3"/>
  <c r="AB1423" i="3"/>
  <c r="AA1423" i="3"/>
  <c r="Z1423" i="3"/>
  <c r="AB1422" i="3"/>
  <c r="AA1422" i="3"/>
  <c r="Z1422" i="3"/>
  <c r="AB1421" i="3"/>
  <c r="AA1421" i="3"/>
  <c r="Z1421" i="3"/>
  <c r="AB1420" i="3"/>
  <c r="AA1420" i="3"/>
  <c r="Z1420" i="3"/>
  <c r="AB1419" i="3"/>
  <c r="AA1419" i="3"/>
  <c r="Z1419" i="3"/>
  <c r="AB1418" i="3"/>
  <c r="AA1418" i="3"/>
  <c r="Z1418" i="3"/>
  <c r="AB1417" i="3"/>
  <c r="AA1417" i="3"/>
  <c r="Z1417" i="3"/>
  <c r="AB1416" i="3"/>
  <c r="AA1416" i="3"/>
  <c r="Z1416" i="3"/>
  <c r="AB1415" i="3"/>
  <c r="AA1415" i="3"/>
  <c r="Z1415" i="3"/>
  <c r="AB1414" i="3"/>
  <c r="AA1414" i="3"/>
  <c r="Z1414" i="3"/>
  <c r="AB1413" i="3"/>
  <c r="AA1413" i="3"/>
  <c r="Z1413" i="3"/>
  <c r="AB1412" i="3"/>
  <c r="AA1412" i="3"/>
  <c r="Z1412" i="3"/>
  <c r="AB1411" i="3"/>
  <c r="AA1411" i="3"/>
  <c r="Z1411" i="3"/>
  <c r="AB1410" i="3"/>
  <c r="AA1410" i="3"/>
  <c r="Z1410" i="3"/>
  <c r="AB1409" i="3"/>
  <c r="AA1409" i="3"/>
  <c r="Z1409" i="3"/>
  <c r="AB1408" i="3"/>
  <c r="AA1408" i="3"/>
  <c r="Z1408" i="3"/>
  <c r="AB1407" i="3"/>
  <c r="AA1407" i="3"/>
  <c r="Z1407" i="3"/>
  <c r="AB1406" i="3"/>
  <c r="AA1406" i="3"/>
  <c r="Z1406" i="3"/>
  <c r="AB1405" i="3"/>
  <c r="AA1405" i="3"/>
  <c r="Z1405" i="3"/>
  <c r="AB1404" i="3"/>
  <c r="AA1404" i="3"/>
  <c r="Z1404" i="3"/>
  <c r="AB1403" i="3"/>
  <c r="AA1403" i="3"/>
  <c r="Z1403" i="3"/>
  <c r="AB1402" i="3"/>
  <c r="AA1402" i="3"/>
  <c r="Z1402" i="3"/>
  <c r="AB1401" i="3"/>
  <c r="AA1401" i="3"/>
  <c r="Z1401" i="3"/>
  <c r="AB1400" i="3"/>
  <c r="AA1400" i="3"/>
  <c r="Z1400" i="3"/>
  <c r="AB1399" i="3"/>
  <c r="AA1399" i="3"/>
  <c r="Z1399" i="3"/>
  <c r="AB1398" i="3"/>
  <c r="AA1398" i="3"/>
  <c r="Z1398" i="3"/>
  <c r="AB1397" i="3"/>
  <c r="AA1397" i="3"/>
  <c r="Z1397" i="3"/>
  <c r="AB1396" i="3"/>
  <c r="AA1396" i="3"/>
  <c r="Z1396" i="3"/>
  <c r="AB1395" i="3"/>
  <c r="AA1395" i="3"/>
  <c r="Z1395" i="3"/>
  <c r="AB1394" i="3"/>
  <c r="AA1394" i="3"/>
  <c r="Z1394" i="3"/>
  <c r="AB1393" i="3"/>
  <c r="AA1393" i="3"/>
  <c r="Z1393" i="3"/>
  <c r="AB1392" i="3"/>
  <c r="AA1392" i="3"/>
  <c r="Z1392" i="3"/>
  <c r="AB1391" i="3"/>
  <c r="AA1391" i="3"/>
  <c r="Z1391" i="3"/>
  <c r="AB1390" i="3"/>
  <c r="AA1390" i="3"/>
  <c r="Z1390" i="3"/>
  <c r="AB1389" i="3"/>
  <c r="AA1389" i="3"/>
  <c r="Z1389" i="3"/>
  <c r="AB1388" i="3"/>
  <c r="AA1388" i="3"/>
  <c r="Z1388" i="3"/>
  <c r="AB1387" i="3"/>
  <c r="AA1387" i="3"/>
  <c r="Z1387" i="3"/>
  <c r="AB1386" i="3"/>
  <c r="AA1386" i="3"/>
  <c r="Z1386" i="3"/>
  <c r="AB1385" i="3"/>
  <c r="AA1385" i="3"/>
  <c r="Z1385" i="3"/>
  <c r="AB1384" i="3"/>
  <c r="AA1384" i="3"/>
  <c r="Z1384" i="3"/>
  <c r="AB1383" i="3"/>
  <c r="AA1383" i="3"/>
  <c r="Z1383" i="3"/>
  <c r="AB1382" i="3"/>
  <c r="AA1382" i="3"/>
  <c r="Z1382" i="3"/>
  <c r="AB1381" i="3"/>
  <c r="AA1381" i="3"/>
  <c r="Z1381" i="3"/>
  <c r="AB1380" i="3"/>
  <c r="AA1380" i="3"/>
  <c r="Z1380" i="3"/>
  <c r="AB1379" i="3"/>
  <c r="AA1379" i="3"/>
  <c r="Z1379" i="3"/>
  <c r="AB1378" i="3"/>
  <c r="AA1378" i="3"/>
  <c r="Z1378" i="3"/>
  <c r="AB1377" i="3"/>
  <c r="AA1377" i="3"/>
  <c r="Z1377" i="3"/>
  <c r="AB1376" i="3"/>
  <c r="AA1376" i="3"/>
  <c r="Z1376" i="3"/>
  <c r="AB1375" i="3"/>
  <c r="AA1375" i="3"/>
  <c r="Z1375" i="3"/>
  <c r="AB1374" i="3"/>
  <c r="AA1374" i="3"/>
  <c r="Z1374" i="3"/>
  <c r="AB1373" i="3"/>
  <c r="AA1373" i="3"/>
  <c r="Z1373" i="3"/>
  <c r="AB1372" i="3"/>
  <c r="AA1372" i="3"/>
  <c r="Z1372" i="3"/>
  <c r="AB1371" i="3"/>
  <c r="AA1371" i="3"/>
  <c r="Z1371" i="3"/>
  <c r="AB1370" i="3"/>
  <c r="AA1370" i="3"/>
  <c r="Z1370" i="3"/>
  <c r="AB1369" i="3"/>
  <c r="AA1369" i="3"/>
  <c r="Z1369" i="3"/>
  <c r="AB1368" i="3"/>
  <c r="AA1368" i="3"/>
  <c r="Z1368" i="3"/>
  <c r="AB1367" i="3"/>
  <c r="AA1367" i="3"/>
  <c r="Z1367" i="3"/>
  <c r="AB1366" i="3"/>
  <c r="AA1366" i="3"/>
  <c r="Z1366" i="3"/>
  <c r="AB1365" i="3"/>
  <c r="AA1365" i="3"/>
  <c r="Z1365" i="3"/>
  <c r="AB1364" i="3"/>
  <c r="AA1364" i="3"/>
  <c r="Z1364" i="3"/>
  <c r="AB1363" i="3"/>
  <c r="AA1363" i="3"/>
  <c r="Z1363" i="3"/>
  <c r="AB1362" i="3"/>
  <c r="AA1362" i="3"/>
  <c r="Z1362" i="3"/>
  <c r="AB1361" i="3"/>
  <c r="AA1361" i="3"/>
  <c r="Z1361" i="3"/>
  <c r="AB1360" i="3"/>
  <c r="AA1360" i="3"/>
  <c r="Z1360" i="3"/>
  <c r="AB1359" i="3"/>
  <c r="AA1359" i="3"/>
  <c r="Z1359" i="3"/>
  <c r="AB1358" i="3"/>
  <c r="AA1358" i="3"/>
  <c r="Z1358" i="3"/>
  <c r="AB1357" i="3"/>
  <c r="AA1357" i="3"/>
  <c r="Z1357" i="3"/>
  <c r="AB1356" i="3"/>
  <c r="AA1356" i="3"/>
  <c r="Z1356" i="3"/>
  <c r="AB1355" i="3"/>
  <c r="AA1355" i="3"/>
  <c r="Z1355" i="3"/>
  <c r="AB1354" i="3"/>
  <c r="AA1354" i="3"/>
  <c r="Z1354" i="3"/>
  <c r="AB1353" i="3"/>
  <c r="AA1353" i="3"/>
  <c r="Z1353" i="3"/>
  <c r="AB1352" i="3"/>
  <c r="AA1352" i="3"/>
  <c r="Z1352" i="3"/>
  <c r="AB1351" i="3"/>
  <c r="AA1351" i="3"/>
  <c r="Z1351" i="3"/>
  <c r="AB1350" i="3"/>
  <c r="AA1350" i="3"/>
  <c r="Z1350" i="3"/>
  <c r="AB1349" i="3"/>
  <c r="AA1349" i="3"/>
  <c r="Z1349" i="3"/>
  <c r="AB1348" i="3"/>
  <c r="AA1348" i="3"/>
  <c r="Z1348" i="3"/>
  <c r="AB1347" i="3"/>
  <c r="AA1347" i="3"/>
  <c r="Z1347" i="3"/>
  <c r="AB1346" i="3"/>
  <c r="AA1346" i="3"/>
  <c r="Z1346" i="3"/>
  <c r="AB1345" i="3"/>
  <c r="AA1345" i="3"/>
  <c r="Z1345" i="3"/>
  <c r="AB1344" i="3"/>
  <c r="AA1344" i="3"/>
  <c r="Z1344" i="3"/>
  <c r="AB1343" i="3"/>
  <c r="AA1343" i="3"/>
  <c r="Z1343" i="3"/>
  <c r="AB1342" i="3"/>
  <c r="AA1342" i="3"/>
  <c r="Z1342" i="3"/>
  <c r="AB1341" i="3"/>
  <c r="AA1341" i="3"/>
  <c r="Z1341" i="3"/>
  <c r="AB1340" i="3"/>
  <c r="AA1340" i="3"/>
  <c r="Z1340" i="3"/>
  <c r="AB1339" i="3"/>
  <c r="AA1339" i="3"/>
  <c r="Z1339" i="3"/>
  <c r="AB1338" i="3"/>
  <c r="AA1338" i="3"/>
  <c r="Z1338" i="3"/>
  <c r="AB1337" i="3"/>
  <c r="AA1337" i="3"/>
  <c r="Z1337" i="3"/>
  <c r="AB1336" i="3"/>
  <c r="AA1336" i="3"/>
  <c r="Z1336" i="3"/>
  <c r="AB1335" i="3"/>
  <c r="AA1335" i="3"/>
  <c r="Z1335" i="3"/>
  <c r="AB1334" i="3"/>
  <c r="AA1334" i="3"/>
  <c r="Z1334" i="3"/>
  <c r="AB1333" i="3"/>
  <c r="AA1333" i="3"/>
  <c r="Z1333" i="3"/>
  <c r="AB1332" i="3"/>
  <c r="AA1332" i="3"/>
  <c r="Z1332" i="3"/>
  <c r="AB1331" i="3"/>
  <c r="AA1331" i="3"/>
  <c r="Z1331" i="3"/>
  <c r="AB1330" i="3"/>
  <c r="AA1330" i="3"/>
  <c r="Z1330" i="3"/>
  <c r="AB1329" i="3"/>
  <c r="AA1329" i="3"/>
  <c r="Z1329" i="3"/>
  <c r="AB1328" i="3"/>
  <c r="AA1328" i="3"/>
  <c r="Z1328" i="3"/>
  <c r="AB1327" i="3"/>
  <c r="AA1327" i="3"/>
  <c r="Z1327" i="3"/>
  <c r="AB1326" i="3"/>
  <c r="AA1326" i="3"/>
  <c r="Z1326" i="3"/>
  <c r="AB1325" i="3"/>
  <c r="AA1325" i="3"/>
  <c r="Z1325" i="3"/>
  <c r="AB1324" i="3"/>
  <c r="AA1324" i="3"/>
  <c r="Z1324" i="3"/>
  <c r="AB1323" i="3"/>
  <c r="AA1323" i="3"/>
  <c r="Z1323" i="3"/>
  <c r="AB1322" i="3"/>
  <c r="AA1322" i="3"/>
  <c r="Z1322" i="3"/>
  <c r="AB1321" i="3"/>
  <c r="AA1321" i="3"/>
  <c r="Z1321" i="3"/>
  <c r="AB1320" i="3"/>
  <c r="AA1320" i="3"/>
  <c r="Z1320" i="3"/>
  <c r="AB1319" i="3"/>
  <c r="AA1319" i="3"/>
  <c r="Z1319" i="3"/>
  <c r="AB1318" i="3"/>
  <c r="AA1318" i="3"/>
  <c r="Z1318" i="3"/>
  <c r="AB1317" i="3"/>
  <c r="AA1317" i="3"/>
  <c r="Z1317" i="3"/>
  <c r="AB1316" i="3"/>
  <c r="AA1316" i="3"/>
  <c r="Z1316" i="3"/>
  <c r="AB1315" i="3"/>
  <c r="AA1315" i="3"/>
  <c r="Z1315" i="3"/>
  <c r="AB1314" i="3"/>
  <c r="AA1314" i="3"/>
  <c r="Z1314" i="3"/>
  <c r="AB1313" i="3"/>
  <c r="AA1313" i="3"/>
  <c r="Z1313" i="3"/>
  <c r="AB1312" i="3"/>
  <c r="AA1312" i="3"/>
  <c r="Z1312" i="3"/>
  <c r="AB1311" i="3"/>
  <c r="AA1311" i="3"/>
  <c r="Z1311" i="3"/>
  <c r="AB1310" i="3"/>
  <c r="AA1310" i="3"/>
  <c r="Z1310" i="3"/>
  <c r="AB1309" i="3"/>
  <c r="AA1309" i="3"/>
  <c r="Z1309" i="3"/>
  <c r="AB1308" i="3"/>
  <c r="AA1308" i="3"/>
  <c r="Z1308" i="3"/>
  <c r="AB1307" i="3"/>
  <c r="AA1307" i="3"/>
  <c r="Z1307" i="3"/>
  <c r="AB1306" i="3"/>
  <c r="AA1306" i="3"/>
  <c r="Z1306" i="3"/>
  <c r="AB1305" i="3"/>
  <c r="AA1305" i="3"/>
  <c r="Z1305" i="3"/>
  <c r="AB1304" i="3"/>
  <c r="AA1304" i="3"/>
  <c r="Z1304" i="3"/>
  <c r="AB1303" i="3"/>
  <c r="AA1303" i="3"/>
  <c r="Z1303" i="3"/>
  <c r="AB1302" i="3"/>
  <c r="AA1302" i="3"/>
  <c r="Z1302" i="3"/>
  <c r="AB1301" i="3"/>
  <c r="AA1301" i="3"/>
  <c r="Z1301" i="3"/>
  <c r="AB1300" i="3"/>
  <c r="AA1300" i="3"/>
  <c r="Z1300" i="3"/>
  <c r="AB1299" i="3"/>
  <c r="AA1299" i="3"/>
  <c r="Z1299" i="3"/>
  <c r="AB1298" i="3"/>
  <c r="AA1298" i="3"/>
  <c r="Z1298" i="3"/>
  <c r="AB1297" i="3"/>
  <c r="AA1297" i="3"/>
  <c r="Z1297" i="3"/>
  <c r="AB1296" i="3"/>
  <c r="AA1296" i="3"/>
  <c r="Z1296" i="3"/>
  <c r="AB1295" i="3"/>
  <c r="AA1295" i="3"/>
  <c r="Z1295" i="3"/>
  <c r="AB1294" i="3"/>
  <c r="AA1294" i="3"/>
  <c r="Z1294" i="3"/>
  <c r="AB1293" i="3"/>
  <c r="AA1293" i="3"/>
  <c r="Z1293" i="3"/>
  <c r="AB1292" i="3"/>
  <c r="AA1292" i="3"/>
  <c r="Z1292" i="3"/>
  <c r="AB1291" i="3"/>
  <c r="AA1291" i="3"/>
  <c r="Z1291" i="3"/>
  <c r="AB1290" i="3"/>
  <c r="AA1290" i="3"/>
  <c r="Z1290" i="3"/>
  <c r="AB1289" i="3"/>
  <c r="AA1289" i="3"/>
  <c r="Z1289" i="3"/>
  <c r="AB1288" i="3"/>
  <c r="AA1288" i="3"/>
  <c r="Z1288" i="3"/>
  <c r="AB1287" i="3"/>
  <c r="AA1287" i="3"/>
  <c r="Z1287" i="3"/>
  <c r="AB1286" i="3"/>
  <c r="AA1286" i="3"/>
  <c r="Z1286" i="3"/>
  <c r="AB1285" i="3"/>
  <c r="AA1285" i="3"/>
  <c r="Z1285" i="3"/>
  <c r="AB1284" i="3"/>
  <c r="AA1284" i="3"/>
  <c r="Z1284" i="3"/>
  <c r="AB1283" i="3"/>
  <c r="AA1283" i="3"/>
  <c r="Z1283" i="3"/>
  <c r="AB1282" i="3"/>
  <c r="AA1282" i="3"/>
  <c r="Z1282" i="3"/>
  <c r="AB1281" i="3"/>
  <c r="AA1281" i="3"/>
  <c r="Z1281" i="3"/>
  <c r="AB1280" i="3"/>
  <c r="AA1280" i="3"/>
  <c r="Z1280" i="3"/>
  <c r="AB1279" i="3"/>
  <c r="AA1279" i="3"/>
  <c r="Z1279" i="3"/>
  <c r="AB1278" i="3"/>
  <c r="AA1278" i="3"/>
  <c r="Z1278" i="3"/>
  <c r="AB1277" i="3"/>
  <c r="AA1277" i="3"/>
  <c r="Z1277" i="3"/>
  <c r="AB1276" i="3"/>
  <c r="AA1276" i="3"/>
  <c r="Z1276" i="3"/>
  <c r="AB1275" i="3"/>
  <c r="AA1275" i="3"/>
  <c r="Z1275" i="3"/>
  <c r="AB1274" i="3"/>
  <c r="AA1274" i="3"/>
  <c r="Z1274" i="3"/>
  <c r="AB1273" i="3"/>
  <c r="AA1273" i="3"/>
  <c r="Z1273" i="3"/>
  <c r="AB1272" i="3"/>
  <c r="AA1272" i="3"/>
  <c r="Z1272" i="3"/>
  <c r="AB1271" i="3"/>
  <c r="AA1271" i="3"/>
  <c r="Z1271" i="3"/>
  <c r="AB1270" i="3"/>
  <c r="AA1270" i="3"/>
  <c r="Z1270" i="3"/>
  <c r="AB1269" i="3"/>
  <c r="AA1269" i="3"/>
  <c r="Z1269" i="3"/>
  <c r="AB1268" i="3"/>
  <c r="AA1268" i="3"/>
  <c r="Z1268" i="3"/>
  <c r="AB1267" i="3"/>
  <c r="AA1267" i="3"/>
  <c r="Z1267" i="3"/>
  <c r="AB1266" i="3"/>
  <c r="AA1266" i="3"/>
  <c r="Z1266" i="3"/>
  <c r="AB1265" i="3"/>
  <c r="AA1265" i="3"/>
  <c r="Z1265" i="3"/>
  <c r="AB1264" i="3"/>
  <c r="AA1264" i="3"/>
  <c r="Z1264" i="3"/>
  <c r="AB1263" i="3"/>
  <c r="AA1263" i="3"/>
  <c r="Z1263" i="3"/>
  <c r="AB1262" i="3"/>
  <c r="AA1262" i="3"/>
  <c r="Z1262" i="3"/>
  <c r="AB1261" i="3"/>
  <c r="AA1261" i="3"/>
  <c r="Z1261" i="3"/>
  <c r="AB1260" i="3"/>
  <c r="AA1260" i="3"/>
  <c r="Z1260" i="3"/>
  <c r="AB1259" i="3"/>
  <c r="AA1259" i="3"/>
  <c r="Z1259" i="3"/>
  <c r="AB1258" i="3"/>
  <c r="AA1258" i="3"/>
  <c r="Z1258" i="3"/>
  <c r="AB1257" i="3"/>
  <c r="AA1257" i="3"/>
  <c r="Z1257" i="3"/>
  <c r="AB1256" i="3"/>
  <c r="AA1256" i="3"/>
  <c r="Z1256" i="3"/>
  <c r="AB1255" i="3"/>
  <c r="AA1255" i="3"/>
  <c r="Z1255" i="3"/>
  <c r="AB1254" i="3"/>
  <c r="AA1254" i="3"/>
  <c r="Z1254" i="3"/>
  <c r="AB1253" i="3"/>
  <c r="AA1253" i="3"/>
  <c r="Z1253" i="3"/>
  <c r="AB1252" i="3"/>
  <c r="AA1252" i="3"/>
  <c r="Z1252" i="3"/>
  <c r="AB1251" i="3"/>
  <c r="AA1251" i="3"/>
  <c r="Z1251" i="3"/>
  <c r="AB1250" i="3"/>
  <c r="AA1250" i="3"/>
  <c r="Z1250" i="3"/>
  <c r="AB1249" i="3"/>
  <c r="AA1249" i="3"/>
  <c r="Z1249" i="3"/>
  <c r="AB1248" i="3"/>
  <c r="AA1248" i="3"/>
  <c r="Z1248" i="3"/>
  <c r="AB1247" i="3"/>
  <c r="AA1247" i="3"/>
  <c r="Z1247" i="3"/>
  <c r="AB1246" i="3"/>
  <c r="AA1246" i="3"/>
  <c r="Z1246" i="3"/>
  <c r="AB1245" i="3"/>
  <c r="AA1245" i="3"/>
  <c r="Z1245" i="3"/>
  <c r="AB1244" i="3"/>
  <c r="AA1244" i="3"/>
  <c r="Z1244" i="3"/>
  <c r="AB1243" i="3"/>
  <c r="AA1243" i="3"/>
  <c r="Z1243" i="3"/>
  <c r="AB1242" i="3"/>
  <c r="AA1242" i="3"/>
  <c r="Z1242" i="3"/>
  <c r="AB1241" i="3"/>
  <c r="AA1241" i="3"/>
  <c r="Z1241" i="3"/>
  <c r="AB1240" i="3"/>
  <c r="AA1240" i="3"/>
  <c r="Z1240" i="3"/>
  <c r="AB1239" i="3"/>
  <c r="AA1239" i="3"/>
  <c r="Z1239" i="3"/>
  <c r="AB1238" i="3"/>
  <c r="AA1238" i="3"/>
  <c r="Z1238" i="3"/>
  <c r="AB1237" i="3"/>
  <c r="AA1237" i="3"/>
  <c r="Z1237" i="3"/>
  <c r="AB1236" i="3"/>
  <c r="AA1236" i="3"/>
  <c r="Z1236" i="3"/>
  <c r="AB1235" i="3"/>
  <c r="AA1235" i="3"/>
  <c r="Z1235" i="3"/>
  <c r="AB1234" i="3"/>
  <c r="AA1234" i="3"/>
  <c r="Z1234" i="3"/>
  <c r="AB1233" i="3"/>
  <c r="AA1233" i="3"/>
  <c r="Z1233" i="3"/>
  <c r="AB1232" i="3"/>
  <c r="AA1232" i="3"/>
  <c r="Z1232" i="3"/>
  <c r="AB1231" i="3"/>
  <c r="AA1231" i="3"/>
  <c r="Z1231" i="3"/>
  <c r="AB1230" i="3"/>
  <c r="AA1230" i="3"/>
  <c r="Z1230" i="3"/>
  <c r="AB1229" i="3"/>
  <c r="AA1229" i="3"/>
  <c r="Z1229" i="3"/>
  <c r="AB1228" i="3"/>
  <c r="AA1228" i="3"/>
  <c r="Z1228" i="3"/>
  <c r="AB1227" i="3"/>
  <c r="AA1227" i="3"/>
  <c r="Z1227" i="3"/>
  <c r="AB1226" i="3"/>
  <c r="AA1226" i="3"/>
  <c r="Z1226" i="3"/>
  <c r="AB1225" i="3"/>
  <c r="AA1225" i="3"/>
  <c r="Z1225" i="3"/>
  <c r="AB1224" i="3"/>
  <c r="AA1224" i="3"/>
  <c r="Z1224" i="3"/>
  <c r="AB1223" i="3"/>
  <c r="AA1223" i="3"/>
  <c r="Z1223" i="3"/>
  <c r="AB1222" i="3"/>
  <c r="AA1222" i="3"/>
  <c r="Z1222" i="3"/>
  <c r="AB1221" i="3"/>
  <c r="AA1221" i="3"/>
  <c r="Z1221" i="3"/>
  <c r="AB1220" i="3"/>
  <c r="AA1220" i="3"/>
  <c r="Z1220" i="3"/>
  <c r="AB1219" i="3"/>
  <c r="AA1219" i="3"/>
  <c r="Z1219" i="3"/>
  <c r="AB1218" i="3"/>
  <c r="AA1218" i="3"/>
  <c r="Z1218" i="3"/>
  <c r="AB1217" i="3"/>
  <c r="AA1217" i="3"/>
  <c r="Z1217" i="3"/>
  <c r="AB1216" i="3"/>
  <c r="AA1216" i="3"/>
  <c r="Z1216" i="3"/>
  <c r="AB1215" i="3"/>
  <c r="AA1215" i="3"/>
  <c r="Z1215" i="3"/>
  <c r="AB1214" i="3"/>
  <c r="AA1214" i="3"/>
  <c r="Z1214" i="3"/>
  <c r="AB1213" i="3"/>
  <c r="AA1213" i="3"/>
  <c r="Z1213" i="3"/>
  <c r="AB1212" i="3"/>
  <c r="AA1212" i="3"/>
  <c r="Z1212" i="3"/>
  <c r="AB1211" i="3"/>
  <c r="AA1211" i="3"/>
  <c r="Z1211" i="3"/>
  <c r="AB1210" i="3"/>
  <c r="AA1210" i="3"/>
  <c r="Z1210" i="3"/>
  <c r="AB1209" i="3"/>
  <c r="AA1209" i="3"/>
  <c r="Z1209" i="3"/>
  <c r="AB1208" i="3"/>
  <c r="AA1208" i="3"/>
  <c r="Z1208" i="3"/>
  <c r="AB1207" i="3"/>
  <c r="AA1207" i="3"/>
  <c r="Z1207" i="3"/>
  <c r="AB1206" i="3"/>
  <c r="AA1206" i="3"/>
  <c r="Z1206" i="3"/>
  <c r="AB1205" i="3"/>
  <c r="AA1205" i="3"/>
  <c r="Z1205" i="3"/>
  <c r="AB1204" i="3"/>
  <c r="AA1204" i="3"/>
  <c r="Z1204" i="3"/>
  <c r="AB1203" i="3"/>
  <c r="AA1203" i="3"/>
  <c r="Z1203" i="3"/>
  <c r="AB1202" i="3"/>
  <c r="AA1202" i="3"/>
  <c r="Z1202" i="3"/>
  <c r="AB1201" i="3"/>
  <c r="AA1201" i="3"/>
  <c r="Z1201" i="3"/>
  <c r="AB1200" i="3"/>
  <c r="AA1200" i="3"/>
  <c r="Z1200" i="3"/>
  <c r="AB1199" i="3"/>
  <c r="AA1199" i="3"/>
  <c r="Z1199" i="3"/>
  <c r="AB1198" i="3"/>
  <c r="AA1198" i="3"/>
  <c r="Z1198" i="3"/>
  <c r="AB1197" i="3"/>
  <c r="AA1197" i="3"/>
  <c r="Z1197" i="3"/>
  <c r="AB1196" i="3"/>
  <c r="AA1196" i="3"/>
  <c r="Z1196" i="3"/>
  <c r="AB1195" i="3"/>
  <c r="AA1195" i="3"/>
  <c r="Z1195" i="3"/>
  <c r="AB1194" i="3"/>
  <c r="AA1194" i="3"/>
  <c r="Z1194" i="3"/>
  <c r="AB1193" i="3"/>
  <c r="AA1193" i="3"/>
  <c r="Z1193" i="3"/>
  <c r="AB1192" i="3"/>
  <c r="AA1192" i="3"/>
  <c r="Z1192" i="3"/>
  <c r="AB1191" i="3"/>
  <c r="AA1191" i="3"/>
  <c r="Z1191" i="3"/>
  <c r="AB1190" i="3"/>
  <c r="AA1190" i="3"/>
  <c r="Z1190" i="3"/>
  <c r="AB1189" i="3"/>
  <c r="AA1189" i="3"/>
  <c r="Z1189" i="3"/>
  <c r="AB1188" i="3"/>
  <c r="AA1188" i="3"/>
  <c r="Z1188" i="3"/>
  <c r="AB1187" i="3"/>
  <c r="AA1187" i="3"/>
  <c r="Z1187" i="3"/>
  <c r="AB1186" i="3"/>
  <c r="AA1186" i="3"/>
  <c r="Z1186" i="3"/>
  <c r="AB1185" i="3"/>
  <c r="AA1185" i="3"/>
  <c r="Z1185" i="3"/>
  <c r="AB1184" i="3"/>
  <c r="AA1184" i="3"/>
  <c r="Z1184" i="3"/>
  <c r="AB1183" i="3"/>
  <c r="AA1183" i="3"/>
  <c r="Z1183" i="3"/>
  <c r="AB1182" i="3"/>
  <c r="AA1182" i="3"/>
  <c r="Z1182" i="3"/>
  <c r="AB1181" i="3"/>
  <c r="AA1181" i="3"/>
  <c r="Z1181" i="3"/>
  <c r="AB1180" i="3"/>
  <c r="AA1180" i="3"/>
  <c r="Z1180" i="3"/>
  <c r="AB1179" i="3"/>
  <c r="AA1179" i="3"/>
  <c r="Z1179" i="3"/>
  <c r="AB1178" i="3"/>
  <c r="AA1178" i="3"/>
  <c r="Z1178" i="3"/>
  <c r="AB1177" i="3"/>
  <c r="AA1177" i="3"/>
  <c r="Z1177" i="3"/>
  <c r="AB1176" i="3"/>
  <c r="AA1176" i="3"/>
  <c r="Z1176" i="3"/>
  <c r="AB1175" i="3"/>
  <c r="AA1175" i="3"/>
  <c r="Z1175" i="3"/>
  <c r="AB1174" i="3"/>
  <c r="AA1174" i="3"/>
  <c r="Z1174" i="3"/>
  <c r="AB1173" i="3"/>
  <c r="AA1173" i="3"/>
  <c r="Z1173" i="3"/>
  <c r="AB1172" i="3"/>
  <c r="AA1172" i="3"/>
  <c r="Z1172" i="3"/>
  <c r="AB1171" i="3"/>
  <c r="AA1171" i="3"/>
  <c r="Z1171" i="3"/>
  <c r="AB1170" i="3"/>
  <c r="AA1170" i="3"/>
  <c r="Z1170" i="3"/>
  <c r="AB1169" i="3"/>
  <c r="AA1169" i="3"/>
  <c r="Z1169" i="3"/>
  <c r="AB1168" i="3"/>
  <c r="AA1168" i="3"/>
  <c r="Z1168" i="3"/>
  <c r="AB1167" i="3"/>
  <c r="AA1167" i="3"/>
  <c r="Z1167" i="3"/>
  <c r="AB1166" i="3"/>
  <c r="AA1166" i="3"/>
  <c r="Z1166" i="3"/>
  <c r="AB1165" i="3"/>
  <c r="AA1165" i="3"/>
  <c r="Z1165" i="3"/>
  <c r="AB1164" i="3"/>
  <c r="AA1164" i="3"/>
  <c r="Z1164" i="3"/>
  <c r="AB1163" i="3"/>
  <c r="AA1163" i="3"/>
  <c r="Z1163" i="3"/>
  <c r="AB1162" i="3"/>
  <c r="AA1162" i="3"/>
  <c r="Z1162" i="3"/>
  <c r="AB1161" i="3"/>
  <c r="AA1161" i="3"/>
  <c r="Z1161" i="3"/>
  <c r="AB1160" i="3"/>
  <c r="AA1160" i="3"/>
  <c r="Z1160" i="3"/>
  <c r="AB1159" i="3"/>
  <c r="AA1159" i="3"/>
  <c r="Z1159" i="3"/>
  <c r="AB1158" i="3"/>
  <c r="AA1158" i="3"/>
  <c r="Z1158" i="3"/>
  <c r="AB1157" i="3"/>
  <c r="AA1157" i="3"/>
  <c r="Z1157" i="3"/>
  <c r="AB1156" i="3"/>
  <c r="AA1156" i="3"/>
  <c r="Z1156" i="3"/>
  <c r="AB1155" i="3"/>
  <c r="AA1155" i="3"/>
  <c r="Z1155" i="3"/>
  <c r="AB1154" i="3"/>
  <c r="AA1154" i="3"/>
  <c r="Z1154" i="3"/>
  <c r="AB1153" i="3"/>
  <c r="AA1153" i="3"/>
  <c r="Z1153" i="3"/>
  <c r="AB1152" i="3"/>
  <c r="AA1152" i="3"/>
  <c r="Z1152" i="3"/>
  <c r="AB1151" i="3"/>
  <c r="AA1151" i="3"/>
  <c r="Z1151" i="3"/>
  <c r="AB1150" i="3"/>
  <c r="AA1150" i="3"/>
  <c r="Z1150" i="3"/>
  <c r="AB1149" i="3"/>
  <c r="AA1149" i="3"/>
  <c r="Z1149" i="3"/>
  <c r="AB1148" i="3"/>
  <c r="AA1148" i="3"/>
  <c r="Z1148" i="3"/>
  <c r="AB1147" i="3"/>
  <c r="AA1147" i="3"/>
  <c r="Z1147" i="3"/>
  <c r="AB1146" i="3"/>
  <c r="AA1146" i="3"/>
  <c r="Z1146" i="3"/>
  <c r="AB1145" i="3"/>
  <c r="AA1145" i="3"/>
  <c r="Z1145" i="3"/>
  <c r="AB1144" i="3"/>
  <c r="AA1144" i="3"/>
  <c r="Z1144" i="3"/>
  <c r="AB1143" i="3"/>
  <c r="AA1143" i="3"/>
  <c r="Z1143" i="3"/>
  <c r="AB1142" i="3"/>
  <c r="AA1142" i="3"/>
  <c r="Z1142" i="3"/>
  <c r="AB1141" i="3"/>
  <c r="AA1141" i="3"/>
  <c r="Z1141" i="3"/>
  <c r="AB1140" i="3"/>
  <c r="AA1140" i="3"/>
  <c r="Z1140" i="3"/>
  <c r="AB1139" i="3"/>
  <c r="AA1139" i="3"/>
  <c r="Z1139" i="3"/>
  <c r="AB1138" i="3"/>
  <c r="AA1138" i="3"/>
  <c r="Z1138" i="3"/>
  <c r="AB1137" i="3"/>
  <c r="AA1137" i="3"/>
  <c r="Z1137" i="3"/>
  <c r="AB1136" i="3"/>
  <c r="AA1136" i="3"/>
  <c r="Z1136" i="3"/>
  <c r="AB1135" i="3"/>
  <c r="AA1135" i="3"/>
  <c r="Z1135" i="3"/>
  <c r="AB1134" i="3"/>
  <c r="AA1134" i="3"/>
  <c r="Z1134" i="3"/>
  <c r="AB1133" i="3"/>
  <c r="AA1133" i="3"/>
  <c r="Z1133" i="3"/>
  <c r="AB1132" i="3"/>
  <c r="AA1132" i="3"/>
  <c r="Z1132" i="3"/>
  <c r="AB1131" i="3"/>
  <c r="AA1131" i="3"/>
  <c r="Z1131" i="3"/>
  <c r="AB1130" i="3"/>
  <c r="AA1130" i="3"/>
  <c r="Z1130" i="3"/>
  <c r="AB1129" i="3"/>
  <c r="AA1129" i="3"/>
  <c r="Z1129" i="3"/>
  <c r="AB1128" i="3"/>
  <c r="AA1128" i="3"/>
  <c r="Z1128" i="3"/>
  <c r="AB1127" i="3"/>
  <c r="AA1127" i="3"/>
  <c r="Z1127" i="3"/>
  <c r="AB1126" i="3"/>
  <c r="AA1126" i="3"/>
  <c r="Z1126" i="3"/>
  <c r="AB1125" i="3"/>
  <c r="AA1125" i="3"/>
  <c r="Z1125" i="3"/>
  <c r="AB1124" i="3"/>
  <c r="AA1124" i="3"/>
  <c r="Z1124" i="3"/>
  <c r="AB1123" i="3"/>
  <c r="AA1123" i="3"/>
  <c r="Z1123" i="3"/>
  <c r="AB1122" i="3"/>
  <c r="AA1122" i="3"/>
  <c r="Z1122" i="3"/>
  <c r="AB1121" i="3"/>
  <c r="AA1121" i="3"/>
  <c r="Z1121" i="3"/>
  <c r="AB1120" i="3"/>
  <c r="AA1120" i="3"/>
  <c r="Z1120" i="3"/>
  <c r="AB1119" i="3"/>
  <c r="AA1119" i="3"/>
  <c r="Z1119" i="3"/>
  <c r="AB1118" i="3"/>
  <c r="AA1118" i="3"/>
  <c r="Z1118" i="3"/>
  <c r="AB1117" i="3"/>
  <c r="AA1117" i="3"/>
  <c r="Z1117" i="3"/>
  <c r="AB1116" i="3"/>
  <c r="AA1116" i="3"/>
  <c r="Z1116" i="3"/>
  <c r="AB1115" i="3"/>
  <c r="AA1115" i="3"/>
  <c r="Z1115" i="3"/>
  <c r="AB1114" i="3"/>
  <c r="AA1114" i="3"/>
  <c r="Z1114" i="3"/>
  <c r="AB1113" i="3"/>
  <c r="AA1113" i="3"/>
  <c r="Z1113" i="3"/>
  <c r="AB1112" i="3"/>
  <c r="AA1112" i="3"/>
  <c r="Z1112" i="3"/>
  <c r="AB1111" i="3"/>
  <c r="AA1111" i="3"/>
  <c r="Z1111" i="3"/>
  <c r="AB1110" i="3"/>
  <c r="AA1110" i="3"/>
  <c r="Z1110" i="3"/>
  <c r="AB1109" i="3"/>
  <c r="AA1109" i="3"/>
  <c r="Z1109" i="3"/>
  <c r="AB1108" i="3"/>
  <c r="AA1108" i="3"/>
  <c r="Z1108" i="3"/>
  <c r="AB1107" i="3"/>
  <c r="AA1107" i="3"/>
  <c r="Z1107" i="3"/>
  <c r="AB1106" i="3"/>
  <c r="AA1106" i="3"/>
  <c r="Z1106" i="3"/>
  <c r="AB1105" i="3"/>
  <c r="AA1105" i="3"/>
  <c r="Z1105" i="3"/>
  <c r="AB1104" i="3"/>
  <c r="AA1104" i="3"/>
  <c r="Z1104" i="3"/>
  <c r="AB1103" i="3"/>
  <c r="AA1103" i="3"/>
  <c r="Z1103" i="3"/>
  <c r="AB1102" i="3"/>
  <c r="AA1102" i="3"/>
  <c r="Z1102" i="3"/>
  <c r="AB1101" i="3"/>
  <c r="AA1101" i="3"/>
  <c r="Z1101" i="3"/>
  <c r="AB1100" i="3"/>
  <c r="AA1100" i="3"/>
  <c r="Z1100" i="3"/>
  <c r="AB1099" i="3"/>
  <c r="AA1099" i="3"/>
  <c r="Z1099" i="3"/>
  <c r="AB1098" i="3"/>
  <c r="AA1098" i="3"/>
  <c r="Z1098" i="3"/>
  <c r="AB1097" i="3"/>
  <c r="AA1097" i="3"/>
  <c r="Z1097" i="3"/>
  <c r="AB1096" i="3"/>
  <c r="AA1096" i="3"/>
  <c r="Z1096" i="3"/>
  <c r="AB1095" i="3"/>
  <c r="AA1095" i="3"/>
  <c r="Z1095" i="3"/>
  <c r="AB1094" i="3"/>
  <c r="AA1094" i="3"/>
  <c r="Z1094" i="3"/>
  <c r="AB1093" i="3"/>
  <c r="AA1093" i="3"/>
  <c r="Z1093" i="3"/>
  <c r="AB1092" i="3"/>
  <c r="AA1092" i="3"/>
  <c r="Z1092" i="3"/>
  <c r="AB1091" i="3"/>
  <c r="AA1091" i="3"/>
  <c r="Z1091" i="3"/>
  <c r="AB1090" i="3"/>
  <c r="AA1090" i="3"/>
  <c r="Z1090" i="3"/>
  <c r="AB1089" i="3"/>
  <c r="AA1089" i="3"/>
  <c r="Z1089" i="3"/>
  <c r="AB1088" i="3"/>
  <c r="AA1088" i="3"/>
  <c r="Z1088" i="3"/>
  <c r="AB1087" i="3"/>
  <c r="AA1087" i="3"/>
  <c r="Z1087" i="3"/>
  <c r="AB1086" i="3"/>
  <c r="AA2"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1002" i="3"/>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AB1002" i="3"/>
  <c r="AB1003" i="3"/>
  <c r="AB1004" i="3"/>
  <c r="AB1005" i="3"/>
  <c r="AB1006" i="3"/>
  <c r="AB1007" i="3"/>
  <c r="AB1008" i="3"/>
  <c r="AB1009" i="3"/>
  <c r="AB1010" i="3"/>
  <c r="AB1011" i="3"/>
  <c r="AB1012" i="3"/>
  <c r="AB1013" i="3"/>
  <c r="AB1014" i="3"/>
  <c r="AB1015" i="3"/>
  <c r="AB1016" i="3"/>
  <c r="AB1017" i="3"/>
  <c r="AB1018" i="3"/>
  <c r="AB1019" i="3"/>
  <c r="AB1020" i="3"/>
  <c r="AB1021" i="3"/>
  <c r="AB1022" i="3"/>
  <c r="AB1023" i="3"/>
  <c r="AB1024" i="3"/>
  <c r="AB1025" i="3"/>
  <c r="AB1026" i="3"/>
  <c r="AB1027" i="3"/>
  <c r="AB1028" i="3"/>
  <c r="AB1029" i="3"/>
  <c r="AB1030" i="3"/>
  <c r="AB1031" i="3"/>
  <c r="AB1032" i="3"/>
  <c r="AB1033" i="3"/>
  <c r="AB1034" i="3"/>
  <c r="AB1035" i="3"/>
  <c r="AB1036" i="3"/>
  <c r="AB1037" i="3"/>
  <c r="AB1038" i="3"/>
  <c r="AB1039" i="3"/>
  <c r="AB1040" i="3"/>
  <c r="AB1041" i="3"/>
  <c r="AB1042" i="3"/>
  <c r="AB1043" i="3"/>
  <c r="AB1044" i="3"/>
  <c r="AB1045" i="3"/>
  <c r="AB1046" i="3"/>
  <c r="AB1047" i="3"/>
  <c r="AB1048" i="3"/>
  <c r="AB1049" i="3"/>
  <c r="AB1050" i="3"/>
  <c r="AB1051" i="3"/>
  <c r="AB1052" i="3"/>
  <c r="AB1053" i="3"/>
  <c r="AB1054" i="3"/>
  <c r="AB1055" i="3"/>
  <c r="AB1056" i="3"/>
  <c r="AB1057" i="3"/>
  <c r="AB1058" i="3"/>
  <c r="AB1059" i="3"/>
  <c r="AB1060" i="3"/>
  <c r="AB1061" i="3"/>
  <c r="AB1062" i="3"/>
  <c r="AB1063" i="3"/>
  <c r="AB1064" i="3"/>
  <c r="AB1065" i="3"/>
  <c r="AB1066" i="3"/>
  <c r="AB1067" i="3"/>
  <c r="AB1068" i="3"/>
  <c r="AB1069" i="3"/>
  <c r="AB1070" i="3"/>
  <c r="AB1071" i="3"/>
  <c r="AB1072" i="3"/>
  <c r="AB1073" i="3"/>
  <c r="AB1074" i="3"/>
  <c r="AB1075" i="3"/>
  <c r="AB1076" i="3"/>
  <c r="AB1077" i="3"/>
  <c r="AB1078" i="3"/>
  <c r="AB1079" i="3"/>
  <c r="AB1080" i="3"/>
  <c r="AB1081" i="3"/>
  <c r="AB1082" i="3"/>
  <c r="AB1083" i="3"/>
  <c r="AB1084" i="3"/>
  <c r="AB1085" i="3"/>
  <c r="Z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B27" i="15"/>
  <c r="C28" i="12"/>
  <c r="E28" i="12" s="1"/>
  <c r="C29" i="12"/>
  <c r="E29" i="12" s="1"/>
  <c r="C24" i="12"/>
  <c r="E24" i="12" s="1"/>
  <c r="C7" i="15"/>
  <c r="B7" i="15"/>
  <c r="C7" i="12"/>
  <c r="E7" i="12" s="1"/>
  <c r="C6" i="15"/>
  <c r="B6" i="15"/>
  <c r="C6" i="12"/>
  <c r="E6" i="12" s="1"/>
  <c r="C8" i="12"/>
  <c r="E8" i="12" s="1"/>
  <c r="C8" i="15"/>
  <c r="B8" i="15"/>
  <c r="C10" i="15"/>
  <c r="B10" i="15"/>
  <c r="C10" i="12"/>
  <c r="C18" i="15"/>
  <c r="B18" i="15"/>
  <c r="C18" i="12"/>
  <c r="E18" i="12" s="1"/>
  <c r="C35" i="12"/>
  <c r="E35" i="12" s="1"/>
  <c r="F35" i="12" s="1"/>
  <c r="C35" i="15"/>
  <c r="B35" i="15"/>
  <c r="B22" i="15"/>
  <c r="C22" i="12"/>
  <c r="E22" i="12" s="1"/>
  <c r="C23" i="15"/>
  <c r="C25" i="15"/>
  <c r="B25" i="15"/>
  <c r="C27" i="12"/>
  <c r="E27" i="12" s="1"/>
  <c r="C27" i="15"/>
  <c r="C9" i="12"/>
  <c r="C9" i="15"/>
  <c r="B9" i="15"/>
  <c r="B29" i="15"/>
  <c r="C29" i="15"/>
  <c r="C31" i="15"/>
  <c r="B31" i="15"/>
  <c r="C11" i="12"/>
  <c r="E11" i="12" s="1"/>
  <c r="C11" i="15"/>
  <c r="B11" i="15"/>
  <c r="B19" i="15"/>
  <c r="B21" i="15"/>
  <c r="C21" i="12"/>
  <c r="E21" i="12" s="1"/>
  <c r="C21" i="15"/>
  <c r="C30" i="15"/>
  <c r="B30" i="15"/>
  <c r="C30" i="12"/>
  <c r="C32" i="12"/>
  <c r="E32" i="12" s="1"/>
  <c r="C32" i="15"/>
  <c r="B32" i="15"/>
  <c r="C33" i="12"/>
  <c r="E33" i="12" s="1"/>
  <c r="B5" i="15"/>
  <c r="C5" i="12"/>
  <c r="E5" i="12" s="1"/>
  <c r="C5" i="15"/>
  <c r="B13" i="15"/>
  <c r="C13" i="12"/>
  <c r="E13" i="12" s="1"/>
  <c r="C13" i="15"/>
  <c r="C14" i="15"/>
  <c r="B14" i="15"/>
  <c r="C14" i="12"/>
  <c r="E14" i="12" s="1"/>
  <c r="C15" i="15"/>
  <c r="B15" i="15"/>
  <c r="C15" i="12"/>
  <c r="C19" i="12"/>
  <c r="E19" i="12" s="1"/>
  <c r="C19" i="15"/>
  <c r="B20" i="15"/>
  <c r="B23" i="15"/>
  <c r="C23" i="12"/>
  <c r="E23" i="12" s="1"/>
  <c r="C26" i="12"/>
  <c r="E26" i="12"/>
  <c r="C33" i="15"/>
  <c r="B33" i="15"/>
  <c r="C34" i="15"/>
  <c r="B34" i="15"/>
  <c r="C2" i="15"/>
  <c r="B2" i="15"/>
  <c r="C2" i="12"/>
  <c r="E2" i="12"/>
  <c r="C20" i="15"/>
  <c r="C20" i="12"/>
  <c r="E20" i="12" s="1"/>
  <c r="C24" i="15"/>
  <c r="B24" i="15"/>
  <c r="C25" i="12"/>
  <c r="E25" i="12" s="1"/>
  <c r="C26" i="15"/>
  <c r="B26" i="15"/>
  <c r="C28" i="15"/>
  <c r="B28" i="15"/>
  <c r="C34" i="12"/>
  <c r="E34" i="12" s="1"/>
  <c r="C3" i="12"/>
  <c r="E3" i="12" s="1"/>
  <c r="C3" i="15"/>
  <c r="B3" i="15"/>
  <c r="C4" i="15"/>
  <c r="B4" i="15"/>
  <c r="C4" i="12"/>
  <c r="E4" i="12" s="1"/>
  <c r="C12" i="15"/>
  <c r="B12" i="15"/>
  <c r="C12" i="12"/>
  <c r="E12" i="12" s="1"/>
  <c r="C16" i="12"/>
  <c r="E16" i="12" s="1"/>
  <c r="C16" i="15"/>
  <c r="B16" i="15"/>
  <c r="C17" i="12"/>
  <c r="E17" i="12" s="1"/>
  <c r="C17" i="15"/>
  <c r="B17" i="15"/>
  <c r="C22" i="15"/>
  <c r="C31" i="12"/>
  <c r="E31" i="12" s="1"/>
  <c r="F31" i="12" s="1"/>
  <c r="B24" i="12"/>
  <c r="D24" i="12" s="1"/>
  <c r="B26" i="12"/>
  <c r="D26" i="12" s="1"/>
  <c r="B28" i="12"/>
  <c r="D28" i="12" s="1"/>
  <c r="B7" i="12"/>
  <c r="D7" i="12" s="1"/>
  <c r="F7" i="12" s="1"/>
  <c r="B9" i="12"/>
  <c r="B29" i="12"/>
  <c r="D29" i="12" s="1"/>
  <c r="B31" i="12"/>
  <c r="D31" i="12" s="1"/>
  <c r="B8" i="12"/>
  <c r="D8" i="12" s="1"/>
  <c r="B10" i="12"/>
  <c r="D10" i="12" s="1"/>
  <c r="B35" i="12"/>
  <c r="D35" i="12" s="1"/>
  <c r="B25" i="12"/>
  <c r="D25" i="12" s="1"/>
  <c r="B27" i="12"/>
  <c r="D27" i="12" s="1"/>
  <c r="B3" i="12"/>
  <c r="D3" i="12" s="1"/>
  <c r="B11" i="12"/>
  <c r="D11" i="12" s="1"/>
  <c r="B14" i="12"/>
  <c r="D14" i="12" s="1"/>
  <c r="B15" i="12"/>
  <c r="D15" i="12" s="1"/>
  <c r="B17" i="12"/>
  <c r="D17" i="12" s="1"/>
  <c r="B19" i="12"/>
  <c r="D19" i="12" s="1"/>
  <c r="B21" i="12"/>
  <c r="D21" i="12" s="1"/>
  <c r="B32" i="12"/>
  <c r="D32" i="12" s="1"/>
  <c r="B2" i="12"/>
  <c r="D2" i="12" s="1"/>
  <c r="B13" i="12"/>
  <c r="D13" i="12" s="1"/>
  <c r="B20" i="12"/>
  <c r="D20" i="12" s="1"/>
  <c r="B23" i="12"/>
  <c r="D23" i="12" s="1"/>
  <c r="B33" i="12"/>
  <c r="D33" i="12" s="1"/>
  <c r="B34" i="12"/>
  <c r="D34" i="12" s="1"/>
  <c r="B4" i="12"/>
  <c r="D4" i="12" s="1"/>
  <c r="B5" i="12"/>
  <c r="D5" i="12" s="1"/>
  <c r="AK5" i="12" s="1"/>
  <c r="B12" i="12"/>
  <c r="D12" i="12" s="1"/>
  <c r="B16" i="12"/>
  <c r="D16" i="12" s="1"/>
  <c r="B22" i="12"/>
  <c r="D22" i="12" s="1"/>
  <c r="W22" i="12" s="1"/>
  <c r="B6" i="12"/>
  <c r="D6" i="12" s="1"/>
  <c r="F6" i="12" s="1"/>
  <c r="B18" i="12"/>
  <c r="D18" i="12" s="1"/>
  <c r="B30" i="12"/>
  <c r="D30" i="12" s="1"/>
  <c r="AN30" i="12" s="1"/>
  <c r="D36" i="12"/>
  <c r="E36" i="12"/>
  <c r="E15" i="12"/>
  <c r="E10" i="12"/>
  <c r="F10" i="12" s="1"/>
  <c r="D9" i="12"/>
  <c r="L9" i="12" s="1"/>
  <c r="E9" i="12"/>
  <c r="E30" i="12"/>
  <c r="Q33" i="12"/>
  <c r="AR33" i="12"/>
  <c r="BJ33" i="12"/>
  <c r="AA33" i="12"/>
  <c r="AP33" i="12"/>
  <c r="BI33" i="12"/>
  <c r="AU33" i="12"/>
  <c r="L33" i="12"/>
  <c r="AK33" i="12"/>
  <c r="O33" i="12"/>
  <c r="AJ33" i="12"/>
  <c r="AC33" i="12"/>
  <c r="BR33" i="12"/>
  <c r="V33" i="12"/>
  <c r="AX33" i="12"/>
  <c r="AB33" i="12"/>
  <c r="U33" i="12"/>
  <c r="N33" i="12"/>
  <c r="BK33" i="12"/>
  <c r="BQ33" i="12"/>
  <c r="AW33" i="12"/>
  <c r="P33" i="12"/>
  <c r="AS33" i="12"/>
  <c r="AZ33" i="12"/>
  <c r="W33" i="12"/>
  <c r="AT33" i="12"/>
  <c r="AG33" i="12"/>
  <c r="R33" i="12"/>
  <c r="AL33" i="12"/>
  <c r="AD33" i="12"/>
  <c r="T33" i="12"/>
  <c r="BC33" i="12"/>
  <c r="BB33" i="12"/>
  <c r="AI33" i="12"/>
  <c r="AF33" i="12"/>
  <c r="AN33" i="12"/>
  <c r="BE33" i="12"/>
  <c r="BP33" i="12"/>
  <c r="BM33" i="12"/>
  <c r="AY33" i="12"/>
  <c r="Y33" i="12"/>
  <c r="AM33" i="12"/>
  <c r="I33" i="12"/>
  <c r="S33" i="12"/>
  <c r="BL33" i="12"/>
  <c r="BH33" i="12"/>
  <c r="X33" i="12"/>
  <c r="AQ33" i="12"/>
  <c r="BF33" i="12"/>
  <c r="H33" i="12"/>
  <c r="AE33" i="12"/>
  <c r="BA33" i="12"/>
  <c r="G33" i="12"/>
  <c r="AV33" i="12"/>
  <c r="BO33" i="12"/>
  <c r="AO33" i="12"/>
  <c r="J33" i="12"/>
  <c r="AH33" i="12"/>
  <c r="Z33" i="12"/>
  <c r="K33" i="12"/>
  <c r="BD33" i="12"/>
  <c r="BN33" i="12"/>
  <c r="M33" i="12"/>
  <c r="BG33" i="12"/>
  <c r="BQ19" i="12"/>
  <c r="AA19" i="12"/>
  <c r="BE19" i="12"/>
  <c r="R19" i="12"/>
  <c r="BB19" i="12"/>
  <c r="P19" i="12"/>
  <c r="AX19" i="12"/>
  <c r="AR19" i="12"/>
  <c r="BC19" i="12"/>
  <c r="BK19" i="12"/>
  <c r="T19" i="12"/>
  <c r="U19" i="12"/>
  <c r="AS19" i="12"/>
  <c r="L19" i="12"/>
  <c r="AP19" i="12"/>
  <c r="AK19" i="12"/>
  <c r="AG19" i="12"/>
  <c r="BR19" i="12"/>
  <c r="AL19" i="12"/>
  <c r="AJ19" i="12"/>
  <c r="AW19" i="12"/>
  <c r="N19" i="12"/>
  <c r="BI19" i="12"/>
  <c r="AN19" i="12"/>
  <c r="AD19" i="12"/>
  <c r="AZ19" i="12"/>
  <c r="BJ19" i="12"/>
  <c r="AC19" i="12"/>
  <c r="AT19" i="12"/>
  <c r="AB19" i="12"/>
  <c r="V19" i="12"/>
  <c r="AF19" i="12"/>
  <c r="AI19" i="12"/>
  <c r="AU19" i="12"/>
  <c r="W19" i="12"/>
  <c r="O19" i="12"/>
  <c r="AY19" i="12"/>
  <c r="BD19" i="12"/>
  <c r="S19" i="12"/>
  <c r="AE19" i="12"/>
  <c r="BG19" i="12"/>
  <c r="AH19" i="12"/>
  <c r="J19" i="12"/>
  <c r="AM19" i="12"/>
  <c r="BH19" i="12"/>
  <c r="K19" i="12"/>
  <c r="X19" i="12"/>
  <c r="Y19" i="12"/>
  <c r="H19" i="12"/>
  <c r="AQ19" i="12"/>
  <c r="AO19" i="12"/>
  <c r="M19" i="12"/>
  <c r="BO19" i="12"/>
  <c r="BP19" i="12"/>
  <c r="BF19" i="12"/>
  <c r="BN19" i="12"/>
  <c r="I19" i="12"/>
  <c r="Q19" i="12"/>
  <c r="AV19" i="12"/>
  <c r="BL19" i="12"/>
  <c r="G19" i="12"/>
  <c r="BM19" i="12"/>
  <c r="BA19" i="12"/>
  <c r="Z19" i="12"/>
  <c r="F5" i="12"/>
  <c r="L5" i="12"/>
  <c r="O5" i="12"/>
  <c r="BC5" i="12"/>
  <c r="V5" i="12"/>
  <c r="AI5" i="12"/>
  <c r="AR5" i="12"/>
  <c r="AP5" i="12"/>
  <c r="AS5" i="12"/>
  <c r="U5" i="12"/>
  <c r="AF5" i="12"/>
  <c r="BK5" i="12"/>
  <c r="AX5" i="12"/>
  <c r="AJ5" i="12"/>
  <c r="AL5" i="12"/>
  <c r="AC5" i="12"/>
  <c r="BQ5" i="12"/>
  <c r="BJ5" i="12"/>
  <c r="BE5" i="12"/>
  <c r="AV5" i="12"/>
  <c r="BG5" i="12"/>
  <c r="J5" i="12"/>
  <c r="I5" i="12"/>
  <c r="AE5" i="12"/>
  <c r="H5" i="12"/>
  <c r="AO5" i="12"/>
  <c r="S5" i="12"/>
  <c r="AQ5" i="12"/>
  <c r="BH5" i="12"/>
  <c r="BN5" i="12"/>
  <c r="BA5" i="12"/>
  <c r="BF5" i="12"/>
  <c r="BP5" i="12"/>
  <c r="W24" i="12"/>
  <c r="BK24" i="12"/>
  <c r="AS24" i="12"/>
  <c r="AF24" i="12"/>
  <c r="AA24" i="12"/>
  <c r="AJ24" i="12"/>
  <c r="BR24" i="12"/>
  <c r="AC24" i="12"/>
  <c r="AB24" i="12"/>
  <c r="AZ24" i="12"/>
  <c r="AV24" i="12"/>
  <c r="AE24" i="12"/>
  <c r="AO24" i="12"/>
  <c r="BD24" i="12"/>
  <c r="K24" i="12"/>
  <c r="BG24" i="12"/>
  <c r="Z24" i="12"/>
  <c r="Y24" i="12"/>
  <c r="AM24" i="12"/>
  <c r="M24" i="12"/>
  <c r="I24" i="12"/>
  <c r="BL24" i="12"/>
  <c r="BH24" i="12"/>
  <c r="BP24" i="12"/>
  <c r="S24" i="12"/>
  <c r="X24" i="12"/>
  <c r="Q24" i="12"/>
  <c r="BF24" i="12"/>
  <c r="H24" i="12"/>
  <c r="BO24" i="12"/>
  <c r="AQ24" i="12"/>
  <c r="G24" i="12"/>
  <c r="F19" i="12"/>
  <c r="S31" i="12"/>
  <c r="R31" i="12"/>
  <c r="AS31" i="12"/>
  <c r="U31" i="12"/>
  <c r="AG31" i="12"/>
  <c r="AT31" i="12"/>
  <c r="AL31" i="12"/>
  <c r="BC31" i="12"/>
  <c r="AN31" i="12"/>
  <c r="AD31" i="12"/>
  <c r="BQ31" i="12"/>
  <c r="P31" i="12"/>
  <c r="AA31" i="12"/>
  <c r="BB31" i="12"/>
  <c r="AR31" i="12"/>
  <c r="T31" i="12"/>
  <c r="AF31" i="12"/>
  <c r="BI31" i="12"/>
  <c r="AI31" i="12"/>
  <c r="O31" i="12"/>
  <c r="BJ31" i="12"/>
  <c r="BE31" i="12"/>
  <c r="V31" i="12"/>
  <c r="AJ31" i="12"/>
  <c r="AU31" i="12"/>
  <c r="L31" i="12"/>
  <c r="AX31" i="12"/>
  <c r="AB31" i="12"/>
  <c r="AC31" i="12"/>
  <c r="BR31" i="12"/>
  <c r="AP31" i="12"/>
  <c r="AK31" i="12"/>
  <c r="BK31" i="12"/>
  <c r="AW31" i="12"/>
  <c r="AZ31" i="12"/>
  <c r="W31" i="12"/>
  <c r="N31" i="12"/>
  <c r="AH31" i="12"/>
  <c r="AV31" i="12"/>
  <c r="AO31" i="12"/>
  <c r="J31" i="12"/>
  <c r="BA31" i="12"/>
  <c r="BM31" i="12"/>
  <c r="K31" i="12"/>
  <c r="M31" i="12"/>
  <c r="AM31" i="12"/>
  <c r="BG31" i="12"/>
  <c r="Z31" i="12"/>
  <c r="BD31" i="12"/>
  <c r="I31" i="12"/>
  <c r="BN31" i="12"/>
  <c r="AY31" i="12"/>
  <c r="Y31" i="12"/>
  <c r="BP31" i="12"/>
  <c r="BH31" i="12"/>
  <c r="X31" i="12"/>
  <c r="AE31" i="12"/>
  <c r="BL31" i="12"/>
  <c r="H31" i="12"/>
  <c r="AQ31" i="12"/>
  <c r="BF31" i="12"/>
  <c r="G31" i="12"/>
  <c r="Q31" i="12"/>
  <c r="BO31" i="12"/>
  <c r="F16" i="12"/>
  <c r="O16" i="12"/>
  <c r="AX16" i="12"/>
  <c r="AP16" i="12"/>
  <c r="AW16" i="12"/>
  <c r="AZ16" i="12"/>
  <c r="BK16" i="12"/>
  <c r="U16" i="12"/>
  <c r="AG16" i="12"/>
  <c r="AS16" i="12"/>
  <c r="AL16" i="12"/>
  <c r="BQ16" i="12"/>
  <c r="AN16" i="12"/>
  <c r="BE16" i="12"/>
  <c r="AA16" i="12"/>
  <c r="L16" i="12"/>
  <c r="AR16" i="12"/>
  <c r="BI16" i="12"/>
  <c r="V16" i="12"/>
  <c r="P16" i="12"/>
  <c r="AJ16" i="12"/>
  <c r="BL16" i="12"/>
  <c r="AQ16" i="12"/>
  <c r="G16" i="12"/>
  <c r="Q16" i="12"/>
  <c r="AE16" i="12"/>
  <c r="BD16" i="12"/>
  <c r="H16" i="12"/>
  <c r="AH16" i="12"/>
  <c r="AY16" i="12"/>
  <c r="BA16" i="12"/>
  <c r="S16" i="12"/>
  <c r="AM16" i="12"/>
  <c r="Y16" i="12"/>
  <c r="M16" i="12"/>
  <c r="BG16" i="12"/>
  <c r="F11" i="12"/>
  <c r="BB11" i="12"/>
  <c r="BQ11" i="12"/>
  <c r="AW11" i="12"/>
  <c r="AU11" i="12"/>
  <c r="AR11" i="12"/>
  <c r="N11" i="12"/>
  <c r="P11" i="12"/>
  <c r="BE11" i="12"/>
  <c r="AA11" i="12"/>
  <c r="AG11" i="12"/>
  <c r="AI11" i="12"/>
  <c r="V11" i="12"/>
  <c r="AT11" i="12"/>
  <c r="AZ11" i="12"/>
  <c r="BC11" i="12"/>
  <c r="O11" i="12"/>
  <c r="AS11" i="12"/>
  <c r="AN11" i="12"/>
  <c r="AP11" i="12"/>
  <c r="AD11" i="12"/>
  <c r="AK11" i="12"/>
  <c r="L11" i="12"/>
  <c r="AX11" i="12"/>
  <c r="BR11" i="12"/>
  <c r="U11" i="12"/>
  <c r="AF11" i="12"/>
  <c r="AY11" i="12"/>
  <c r="AB11" i="12"/>
  <c r="BK11" i="12"/>
  <c r="BI11" i="12"/>
  <c r="T11" i="12"/>
  <c r="R11" i="12"/>
  <c r="AC11" i="12"/>
  <c r="AJ11" i="12"/>
  <c r="AL11" i="12"/>
  <c r="BJ11" i="12"/>
  <c r="W11" i="12"/>
  <c r="BA11" i="12"/>
  <c r="BO11" i="12"/>
  <c r="BP11" i="12"/>
  <c r="BL11" i="12"/>
  <c r="J11" i="12"/>
  <c r="K11" i="12"/>
  <c r="Y11" i="12"/>
  <c r="Z11" i="12"/>
  <c r="BN11" i="12"/>
  <c r="I11" i="12"/>
  <c r="BG11" i="12"/>
  <c r="H11" i="12"/>
  <c r="M11" i="12"/>
  <c r="AV11" i="12"/>
  <c r="BD11" i="12"/>
  <c r="AM11" i="12"/>
  <c r="AE11" i="12"/>
  <c r="AO11" i="12"/>
  <c r="S11" i="12"/>
  <c r="BM11" i="12"/>
  <c r="BH11" i="12"/>
  <c r="BF11" i="12"/>
  <c r="AQ11" i="12"/>
  <c r="X11" i="12"/>
  <c r="Q11" i="12"/>
  <c r="G11" i="12"/>
  <c r="AH11" i="12"/>
  <c r="M29" i="12"/>
  <c r="F29" i="12"/>
  <c r="AK29" i="12"/>
  <c r="AX29" i="12"/>
  <c r="BR29" i="12"/>
  <c r="AJ29" i="12"/>
  <c r="W29" i="12"/>
  <c r="AB29" i="12"/>
  <c r="BK29" i="12"/>
  <c r="R29" i="12"/>
  <c r="AW29" i="12"/>
  <c r="AL29" i="12"/>
  <c r="N29" i="12"/>
  <c r="AZ29" i="12"/>
  <c r="BQ29" i="12"/>
  <c r="P29" i="12"/>
  <c r="AT29" i="12"/>
  <c r="U29" i="12"/>
  <c r="AA29" i="12"/>
  <c r="AS29" i="12"/>
  <c r="AG29" i="12"/>
  <c r="BB29" i="12"/>
  <c r="BC29" i="12"/>
  <c r="AD29" i="12"/>
  <c r="AN29" i="12"/>
  <c r="AR29" i="12"/>
  <c r="AI29" i="12"/>
  <c r="V29" i="12"/>
  <c r="BJ29" i="12"/>
  <c r="O29" i="12"/>
  <c r="BE29" i="12"/>
  <c r="AF29" i="12"/>
  <c r="L29" i="12"/>
  <c r="BI29" i="12"/>
  <c r="AU29" i="12"/>
  <c r="T29" i="12"/>
  <c r="AC29" i="12"/>
  <c r="AP29" i="12"/>
  <c r="S29" i="12"/>
  <c r="BL29" i="12"/>
  <c r="BH29" i="12"/>
  <c r="X29" i="12"/>
  <c r="BP29" i="12"/>
  <c r="BF29" i="12"/>
  <c r="G29" i="12"/>
  <c r="Q29" i="12"/>
  <c r="AE29" i="12"/>
  <c r="AH29" i="12"/>
  <c r="J29" i="12"/>
  <c r="BO29" i="12"/>
  <c r="BA29" i="12"/>
  <c r="AO29" i="12"/>
  <c r="BN29" i="12"/>
  <c r="AV29" i="12"/>
  <c r="K29" i="12"/>
  <c r="BG29" i="12"/>
  <c r="I29" i="12"/>
  <c r="BD29" i="12"/>
  <c r="AY29" i="12"/>
  <c r="Z29" i="12"/>
  <c r="Y29" i="12"/>
  <c r="AM29" i="12"/>
  <c r="BM29" i="12"/>
  <c r="H29" i="12"/>
  <c r="AQ29" i="12"/>
  <c r="BQ15" i="12"/>
  <c r="F15" i="12"/>
  <c r="L15" i="12"/>
  <c r="AT15" i="12"/>
  <c r="AZ15" i="12"/>
  <c r="W15" i="12"/>
  <c r="P15" i="12"/>
  <c r="N15" i="12"/>
  <c r="R15" i="12"/>
  <c r="AL15" i="12"/>
  <c r="AS15" i="12"/>
  <c r="AD15" i="12"/>
  <c r="AF15" i="12"/>
  <c r="AA15" i="12"/>
  <c r="BC15" i="12"/>
  <c r="AI15" i="12"/>
  <c r="AN15" i="12"/>
  <c r="BK15" i="12"/>
  <c r="BE15" i="12"/>
  <c r="BJ15" i="12"/>
  <c r="BB15" i="12"/>
  <c r="AR15" i="12"/>
  <c r="O15" i="12"/>
  <c r="AU15" i="12"/>
  <c r="T15" i="12"/>
  <c r="AK15" i="12"/>
  <c r="V15" i="12"/>
  <c r="AP15" i="12"/>
  <c r="BI15" i="12"/>
  <c r="AJ15" i="12"/>
  <c r="AW15" i="12"/>
  <c r="BR15" i="12"/>
  <c r="AC15" i="12"/>
  <c r="U15" i="12"/>
  <c r="AB15" i="12"/>
  <c r="AX15" i="12"/>
  <c r="AG15" i="12"/>
  <c r="AV15" i="12"/>
  <c r="AO15" i="12"/>
  <c r="J15" i="12"/>
  <c r="BO15" i="12"/>
  <c r="BA15" i="12"/>
  <c r="Z15" i="12"/>
  <c r="K15" i="12"/>
  <c r="AH15" i="12"/>
  <c r="BM15" i="12"/>
  <c r="BD15" i="12"/>
  <c r="BN15" i="12"/>
  <c r="Y15" i="12"/>
  <c r="M15" i="12"/>
  <c r="BG15" i="12"/>
  <c r="AY15" i="12"/>
  <c r="H15" i="12"/>
  <c r="AM15" i="12"/>
  <c r="BL15" i="12"/>
  <c r="Q15" i="12"/>
  <c r="BF15" i="12"/>
  <c r="BH15" i="12"/>
  <c r="BP15" i="12"/>
  <c r="S15" i="12"/>
  <c r="AE15" i="12"/>
  <c r="X15" i="12"/>
  <c r="AQ15" i="12"/>
  <c r="G15" i="12"/>
  <c r="I15" i="12"/>
  <c r="F12" i="12"/>
  <c r="AA12" i="12"/>
  <c r="BC12" i="12"/>
  <c r="U12" i="12"/>
  <c r="AF12" i="12"/>
  <c r="BJ12" i="12"/>
  <c r="T12" i="12"/>
  <c r="AR12" i="12"/>
  <c r="AX12" i="12"/>
  <c r="BR12" i="12"/>
  <c r="N12" i="12"/>
  <c r="AJ12" i="12"/>
  <c r="R12" i="12"/>
  <c r="AU12" i="12"/>
  <c r="AL12" i="12"/>
  <c r="AT12" i="12"/>
  <c r="O12" i="12"/>
  <c r="AP12" i="12"/>
  <c r="AN12" i="12"/>
  <c r="BQ12" i="12"/>
  <c r="AD12" i="12"/>
  <c r="AS12" i="12"/>
  <c r="BE12" i="12"/>
  <c r="W12" i="12"/>
  <c r="BB12" i="12"/>
  <c r="L12" i="12"/>
  <c r="AW12" i="12"/>
  <c r="AZ12" i="12"/>
  <c r="AB12" i="12"/>
  <c r="BK12" i="12"/>
  <c r="V12" i="12"/>
  <c r="P12" i="12"/>
  <c r="AI12" i="12"/>
  <c r="AK12" i="12"/>
  <c r="AC12" i="12"/>
  <c r="AG12" i="12"/>
  <c r="BI12" i="12"/>
  <c r="BD12" i="12"/>
  <c r="Y12" i="12"/>
  <c r="AY12" i="12"/>
  <c r="Z12" i="12"/>
  <c r="AM12" i="12"/>
  <c r="S12" i="12"/>
  <c r="AH12" i="12"/>
  <c r="I12" i="12"/>
  <c r="G12" i="12"/>
  <c r="BG12" i="12"/>
  <c r="BA12" i="12"/>
  <c r="BL12" i="12"/>
  <c r="AQ12" i="12"/>
  <c r="BM12" i="12"/>
  <c r="BF12" i="12"/>
  <c r="M12" i="12"/>
  <c r="AE12" i="12"/>
  <c r="BN12" i="12"/>
  <c r="X12" i="12"/>
  <c r="H12" i="12"/>
  <c r="BO12" i="12"/>
  <c r="Q12" i="12"/>
  <c r="BP12" i="12"/>
  <c r="BH12" i="12"/>
  <c r="AO12" i="12"/>
  <c r="AV12" i="12"/>
  <c r="J12" i="12"/>
  <c r="K12" i="12"/>
  <c r="BA7" i="12"/>
  <c r="AG7" i="12"/>
  <c r="BK7" i="12"/>
  <c r="AZ7" i="12"/>
  <c r="AT7" i="12"/>
  <c r="AA7" i="12"/>
  <c r="AI7" i="12"/>
  <c r="AD7" i="12"/>
  <c r="AN7" i="12"/>
  <c r="V7" i="12"/>
  <c r="BJ7" i="12"/>
  <c r="P7" i="12"/>
  <c r="BE7" i="12"/>
  <c r="AP7" i="12"/>
  <c r="AJ7" i="12"/>
  <c r="O7" i="12"/>
  <c r="G7" i="12"/>
  <c r="AV7" i="12"/>
  <c r="J7" i="12"/>
  <c r="Q7" i="12"/>
  <c r="AO7" i="12"/>
  <c r="M7" i="12"/>
  <c r="BD7" i="12"/>
  <c r="Y7" i="12"/>
  <c r="Z7" i="12"/>
  <c r="BL7" i="12"/>
  <c r="H7" i="12"/>
  <c r="BP7" i="12"/>
  <c r="F25" i="12"/>
  <c r="AU25" i="12"/>
  <c r="AR25" i="12"/>
  <c r="AC25" i="12"/>
  <c r="AT25" i="12"/>
  <c r="R25" i="12"/>
  <c r="O25" i="12"/>
  <c r="AP25" i="12"/>
  <c r="AS25" i="12"/>
  <c r="AA25" i="12"/>
  <c r="AF25" i="12"/>
  <c r="AN25" i="12"/>
  <c r="BI25" i="12"/>
  <c r="N25" i="12"/>
  <c r="BJ25" i="12"/>
  <c r="AZ25" i="12"/>
  <c r="AW25" i="12"/>
  <c r="BE25" i="12"/>
  <c r="W25" i="12"/>
  <c r="AI25" i="12"/>
  <c r="BB25" i="12"/>
  <c r="AB25" i="12"/>
  <c r="AK25" i="12"/>
  <c r="AD25" i="12"/>
  <c r="AY25" i="12"/>
  <c r="L25" i="12"/>
  <c r="V25" i="12"/>
  <c r="AX25" i="12"/>
  <c r="BR25" i="12"/>
  <c r="AL25" i="12"/>
  <c r="BK25" i="12"/>
  <c r="P25" i="12"/>
  <c r="T25" i="12"/>
  <c r="BQ25" i="12"/>
  <c r="U25" i="12"/>
  <c r="AG25" i="12"/>
  <c r="AJ25" i="12"/>
  <c r="BC25" i="12"/>
  <c r="BD25" i="12"/>
  <c r="AH25" i="12"/>
  <c r="X25" i="12"/>
  <c r="BP25" i="12"/>
  <c r="AM25" i="12"/>
  <c r="AO25" i="12"/>
  <c r="J25" i="12"/>
  <c r="Q25" i="12"/>
  <c r="K25" i="12"/>
  <c r="Z25" i="12"/>
  <c r="AQ25" i="12"/>
  <c r="S25" i="12"/>
  <c r="BA25" i="12"/>
  <c r="AV25" i="12"/>
  <c r="M25" i="12"/>
  <c r="BG25" i="12"/>
  <c r="BN25" i="12"/>
  <c r="AE25" i="12"/>
  <c r="Y25" i="12"/>
  <c r="BO25" i="12"/>
  <c r="BL25" i="12"/>
  <c r="G25" i="12"/>
  <c r="BM25" i="12"/>
  <c r="BF25" i="12"/>
  <c r="H25" i="12"/>
  <c r="BH25" i="12"/>
  <c r="I25" i="12"/>
  <c r="F34" i="12"/>
  <c r="AJ34" i="12"/>
  <c r="AB34" i="12"/>
  <c r="U34" i="12"/>
  <c r="AZ34" i="12"/>
  <c r="W34" i="12"/>
  <c r="AW34" i="12"/>
  <c r="AC34" i="12"/>
  <c r="AL34" i="12"/>
  <c r="P34" i="12"/>
  <c r="AG34" i="12"/>
  <c r="BJ34" i="12"/>
  <c r="BQ34" i="12"/>
  <c r="V34" i="12"/>
  <c r="AF34" i="12"/>
  <c r="AU34" i="12"/>
  <c r="L34" i="12"/>
  <c r="AX34" i="12"/>
  <c r="BR34" i="12"/>
  <c r="R34" i="12"/>
  <c r="BC34" i="12"/>
  <c r="AP34" i="12"/>
  <c r="O34" i="12"/>
  <c r="AS34" i="12"/>
  <c r="AN34" i="12"/>
  <c r="AK34" i="12"/>
  <c r="AR34" i="12"/>
  <c r="AD34" i="12"/>
  <c r="N34" i="12"/>
  <c r="K34" i="12"/>
  <c r="Y34" i="12"/>
  <c r="BN34" i="12"/>
  <c r="M34" i="12"/>
  <c r="AQ34" i="12"/>
  <c r="AV34" i="12"/>
  <c r="I34" i="12"/>
  <c r="X34" i="12"/>
  <c r="Z34" i="12"/>
  <c r="BA34" i="12"/>
  <c r="J34" i="12"/>
  <c r="G34" i="12"/>
  <c r="AH34" i="12"/>
  <c r="BD34" i="12"/>
  <c r="BM34" i="12"/>
  <c r="BL34" i="12"/>
  <c r="BO34" i="12"/>
  <c r="AE34" i="12"/>
  <c r="AM34" i="12"/>
  <c r="AO34" i="12"/>
  <c r="BG34" i="12"/>
  <c r="BB9" i="12"/>
  <c r="AG9" i="12"/>
  <c r="BP9" i="12"/>
  <c r="AI35" i="12"/>
  <c r="AJ35" i="12"/>
  <c r="AN35" i="12"/>
  <c r="P35" i="12"/>
  <c r="AG35" i="12"/>
  <c r="BI35" i="12"/>
  <c r="AY35" i="12"/>
  <c r="T35" i="12"/>
  <c r="AC35" i="12"/>
  <c r="AL35" i="12"/>
  <c r="BQ35" i="12"/>
  <c r="AF35" i="12"/>
  <c r="AD35" i="12"/>
  <c r="AU35" i="12"/>
  <c r="AX35" i="12"/>
  <c r="BJ35" i="12"/>
  <c r="R35" i="12"/>
  <c r="BB35" i="12"/>
  <c r="W35" i="12"/>
  <c r="L35" i="12"/>
  <c r="O35" i="12"/>
  <c r="BK35" i="12"/>
  <c r="AA35" i="12"/>
  <c r="AK35" i="12"/>
  <c r="V35" i="12"/>
  <c r="BE35" i="12"/>
  <c r="AZ35" i="12"/>
  <c r="AB35" i="12"/>
  <c r="AT35" i="12"/>
  <c r="AS35" i="12"/>
  <c r="BC35" i="12"/>
  <c r="AR35" i="12"/>
  <c r="AW35" i="12"/>
  <c r="U35" i="12"/>
  <c r="BR35" i="12"/>
  <c r="AP35" i="12"/>
  <c r="N35" i="12"/>
  <c r="AV35" i="12"/>
  <c r="AO35" i="12"/>
  <c r="BG35" i="12"/>
  <c r="BD35" i="12"/>
  <c r="AM35" i="12"/>
  <c r="AQ35" i="12"/>
  <c r="M35" i="12"/>
  <c r="BA35" i="12"/>
  <c r="BF35" i="12"/>
  <c r="AE35" i="12"/>
  <c r="BP35" i="12"/>
  <c r="S35" i="12"/>
  <c r="AH35" i="12"/>
  <c r="X35" i="12"/>
  <c r="Z35" i="12"/>
  <c r="J35" i="12"/>
  <c r="H35" i="12"/>
  <c r="BN35" i="12"/>
  <c r="BL35" i="12"/>
  <c r="Y35" i="12"/>
  <c r="BO35" i="12"/>
  <c r="I35" i="12"/>
  <c r="G35" i="12"/>
  <c r="BH35" i="12"/>
  <c r="K35" i="12"/>
  <c r="BM35" i="12"/>
  <c r="Q35" i="12"/>
  <c r="AS32" i="12"/>
  <c r="AI32" i="12"/>
  <c r="V32" i="12"/>
  <c r="AD32" i="12"/>
  <c r="AF32" i="12"/>
  <c r="BC32" i="12"/>
  <c r="T32" i="12"/>
  <c r="AJ32" i="12"/>
  <c r="AR32" i="12"/>
  <c r="AN32" i="12"/>
  <c r="L32" i="12"/>
  <c r="AW32" i="12"/>
  <c r="BR32" i="12"/>
  <c r="BJ32" i="12"/>
  <c r="AU32" i="12"/>
  <c r="AK32" i="12"/>
  <c r="BE32" i="12"/>
  <c r="AX32" i="12"/>
  <c r="W32" i="12"/>
  <c r="AC32" i="12"/>
  <c r="AP32" i="12"/>
  <c r="BI32" i="12"/>
  <c r="AB32" i="12"/>
  <c r="O32" i="12"/>
  <c r="U32" i="12"/>
  <c r="N32" i="12"/>
  <c r="AG32" i="12"/>
  <c r="P32" i="12"/>
  <c r="AZ32" i="12"/>
  <c r="BQ32" i="12"/>
  <c r="AT32" i="12"/>
  <c r="R32" i="12"/>
  <c r="AA32" i="12"/>
  <c r="BB32" i="12"/>
  <c r="BK32" i="12"/>
  <c r="AL32" i="12"/>
  <c r="AM32" i="12"/>
  <c r="I32" i="12"/>
  <c r="M32" i="12"/>
  <c r="BG32" i="12"/>
  <c r="BD32" i="12"/>
  <c r="BM32" i="12"/>
  <c r="AY32" i="12"/>
  <c r="Z32" i="12"/>
  <c r="K32" i="12"/>
  <c r="BL32" i="12"/>
  <c r="Y32" i="12"/>
  <c r="S32" i="12"/>
  <c r="BH32" i="12"/>
  <c r="AQ32" i="12"/>
  <c r="Q32" i="12"/>
  <c r="BP32" i="12"/>
  <c r="X32" i="12"/>
  <c r="H32" i="12"/>
  <c r="G32" i="12"/>
  <c r="AV32" i="12"/>
  <c r="BO32" i="12"/>
  <c r="BA32" i="12"/>
  <c r="AH32" i="12"/>
  <c r="BF32" i="12"/>
  <c r="BN32" i="12"/>
  <c r="J32" i="12"/>
  <c r="AO32" i="12"/>
  <c r="AE32" i="12"/>
  <c r="F2" i="12"/>
  <c r="BB2" i="12"/>
  <c r="AW2" i="12"/>
  <c r="N2" i="12"/>
  <c r="AS2" i="12"/>
  <c r="AI2" i="12"/>
  <c r="AK2" i="12"/>
  <c r="AG2" i="12"/>
  <c r="AF2" i="12"/>
  <c r="AN2" i="12"/>
  <c r="BR2" i="12"/>
  <c r="BJ2" i="12"/>
  <c r="W2" i="12"/>
  <c r="P2" i="12"/>
  <c r="AY2" i="12"/>
  <c r="L2" i="12"/>
  <c r="V2" i="12"/>
  <c r="T2" i="12"/>
  <c r="AT2" i="12"/>
  <c r="AR2" i="12"/>
  <c r="AP2" i="12"/>
  <c r="BC2" i="12"/>
  <c r="AB2" i="12"/>
  <c r="BK2" i="12"/>
  <c r="BI2" i="12"/>
  <c r="BQ2" i="12"/>
  <c r="O2" i="12"/>
  <c r="AX2" i="12"/>
  <c r="U2" i="12"/>
  <c r="AC2" i="12"/>
  <c r="AJ2" i="12"/>
  <c r="AU2" i="12"/>
  <c r="AA2" i="12"/>
  <c r="AD2" i="12"/>
  <c r="R2" i="12"/>
  <c r="BE2" i="12"/>
  <c r="AL2" i="12"/>
  <c r="AZ2" i="12"/>
  <c r="K2" i="12"/>
  <c r="Z2" i="12"/>
  <c r="BD2" i="12"/>
  <c r="AV2" i="12"/>
  <c r="AE2" i="12"/>
  <c r="X2" i="12"/>
  <c r="BM2" i="12"/>
  <c r="AO2" i="12"/>
  <c r="BG2" i="12"/>
  <c r="Q2" i="12"/>
  <c r="BL2" i="12"/>
  <c r="BH2" i="12"/>
  <c r="M2" i="12"/>
  <c r="BO2" i="12"/>
  <c r="G2" i="12"/>
  <c r="AH2" i="12"/>
  <c r="I2" i="12"/>
  <c r="J2" i="12"/>
  <c r="H2" i="12"/>
  <c r="AM2" i="12"/>
  <c r="AQ2" i="12"/>
  <c r="BP2" i="12"/>
  <c r="BA2" i="12"/>
  <c r="BF2" i="12"/>
  <c r="BN2" i="12"/>
  <c r="S2" i="12"/>
  <c r="Y2" i="12"/>
  <c r="F18" i="12"/>
  <c r="AX18" i="12"/>
  <c r="AP18" i="12"/>
  <c r="AN18" i="12"/>
  <c r="BQ18" i="12"/>
  <c r="BR18" i="12"/>
  <c r="T18" i="12"/>
  <c r="W18" i="12"/>
  <c r="AJ18" i="12"/>
  <c r="L18" i="12"/>
  <c r="AB18" i="12"/>
  <c r="AC18" i="12"/>
  <c r="BE18" i="12"/>
  <c r="AU18" i="12"/>
  <c r="AT18" i="12"/>
  <c r="BI18" i="12"/>
  <c r="AK18" i="12"/>
  <c r="O18" i="12"/>
  <c r="V18" i="12"/>
  <c r="BC18" i="12"/>
  <c r="AW18" i="12"/>
  <c r="AL18" i="12"/>
  <c r="AI18" i="12"/>
  <c r="AA18" i="12"/>
  <c r="AS18" i="12"/>
  <c r="BJ18" i="12"/>
  <c r="U18" i="12"/>
  <c r="AD18" i="12"/>
  <c r="AZ18" i="12"/>
  <c r="AR18" i="12"/>
  <c r="AG18" i="12"/>
  <c r="BK18" i="12"/>
  <c r="P18" i="12"/>
  <c r="R18" i="12"/>
  <c r="BB18" i="12"/>
  <c r="AF18" i="12"/>
  <c r="N18" i="12"/>
  <c r="AY18" i="12"/>
  <c r="J18" i="12"/>
  <c r="BG18" i="12"/>
  <c r="BD18" i="12"/>
  <c r="AO18" i="12"/>
  <c r="AH18" i="12"/>
  <c r="I18" i="12"/>
  <c r="K18" i="12"/>
  <c r="Y18" i="12"/>
  <c r="H18" i="12"/>
  <c r="BA18" i="12"/>
  <c r="AQ18" i="12"/>
  <c r="BH18" i="12"/>
  <c r="M18" i="12"/>
  <c r="BF18" i="12"/>
  <c r="BN18" i="12"/>
  <c r="BO18" i="12"/>
  <c r="BP18" i="12"/>
  <c r="BM18" i="12"/>
  <c r="Q18" i="12"/>
  <c r="AM18" i="12"/>
  <c r="Z18" i="12"/>
  <c r="AV18" i="12"/>
  <c r="AE18" i="12"/>
  <c r="G18" i="12"/>
  <c r="BL18" i="12"/>
  <c r="X18" i="12"/>
  <c r="S18" i="12"/>
  <c r="BI30" i="12"/>
  <c r="AI30" i="12"/>
  <c r="AH30" i="12"/>
  <c r="F26" i="12"/>
  <c r="BJ26" i="12"/>
  <c r="AD26" i="12"/>
  <c r="AL26" i="12"/>
  <c r="AJ26" i="12"/>
  <c r="BB26" i="12"/>
  <c r="AX26" i="12"/>
  <c r="U26" i="12"/>
  <c r="R26" i="12"/>
  <c r="AR26" i="12"/>
  <c r="AG26" i="12"/>
  <c r="BQ26" i="12"/>
  <c r="AC26" i="12"/>
  <c r="BE26" i="12"/>
  <c r="AF26" i="12"/>
  <c r="AU26" i="12"/>
  <c r="T26" i="12"/>
  <c r="BC26" i="12"/>
  <c r="BR26" i="12"/>
  <c r="W26" i="12"/>
  <c r="P26" i="12"/>
  <c r="AT26" i="12"/>
  <c r="AP26" i="12"/>
  <c r="AZ26" i="12"/>
  <c r="AI26" i="12"/>
  <c r="BK26" i="12"/>
  <c r="AS26" i="12"/>
  <c r="O26" i="12"/>
  <c r="AW26" i="12"/>
  <c r="AN26" i="12"/>
  <c r="AK26" i="12"/>
  <c r="AA26" i="12"/>
  <c r="BI26" i="12"/>
  <c r="L26" i="12"/>
  <c r="AB26" i="12"/>
  <c r="N26" i="12"/>
  <c r="V26" i="12"/>
  <c r="H26" i="12"/>
  <c r="AY26" i="12"/>
  <c r="BA26" i="12"/>
  <c r="J26" i="12"/>
  <c r="BO26" i="12"/>
  <c r="Q26" i="12"/>
  <c r="K26" i="12"/>
  <c r="BN26" i="12"/>
  <c r="BM26" i="12"/>
  <c r="BP26" i="12"/>
  <c r="BL26" i="12"/>
  <c r="BD26" i="12"/>
  <c r="BG26" i="12"/>
  <c r="AH26" i="12"/>
  <c r="I26" i="12"/>
  <c r="G26" i="12"/>
  <c r="BH26" i="12"/>
  <c r="X26" i="12"/>
  <c r="S26" i="12"/>
  <c r="Z26" i="12"/>
  <c r="M26" i="12"/>
  <c r="AE26" i="12"/>
  <c r="BF26" i="12"/>
  <c r="AV26" i="12"/>
  <c r="AQ26" i="12"/>
  <c r="AM26" i="12"/>
  <c r="AO26" i="12"/>
  <c r="Y26" i="12"/>
  <c r="AD20" i="12"/>
  <c r="AT20" i="12"/>
  <c r="BC20" i="12"/>
  <c r="AA20" i="12"/>
  <c r="L20" i="12"/>
  <c r="BB20" i="12"/>
  <c r="AG20" i="12"/>
  <c r="R20" i="12"/>
  <c r="BQ20" i="12"/>
  <c r="BH20" i="12"/>
  <c r="Y20" i="12"/>
  <c r="Z20" i="12"/>
  <c r="AV20" i="12"/>
  <c r="AE20" i="12"/>
  <c r="J20" i="12"/>
  <c r="AQ20" i="12"/>
  <c r="AN10" i="12"/>
  <c r="V10" i="12"/>
  <c r="AG10" i="12"/>
  <c r="BI10" i="12"/>
  <c r="AC10" i="12"/>
  <c r="AA10" i="12"/>
  <c r="BC10" i="12"/>
  <c r="U10" i="12"/>
  <c r="AF10" i="12"/>
  <c r="BJ10" i="12"/>
  <c r="L10" i="12"/>
  <c r="AR10" i="12"/>
  <c r="T10" i="12"/>
  <c r="AX10" i="12"/>
  <c r="BR10" i="12"/>
  <c r="R10" i="12"/>
  <c r="AL10" i="12"/>
  <c r="AJ10" i="12"/>
  <c r="AU10" i="12"/>
  <c r="AT10" i="12"/>
  <c r="AP10" i="12"/>
  <c r="O10" i="12"/>
  <c r="AS10" i="12"/>
  <c r="BQ10" i="12"/>
  <c r="N10" i="12"/>
  <c r="W10" i="12"/>
  <c r="AD10" i="12"/>
  <c r="BB10" i="12"/>
  <c r="BK10" i="12"/>
  <c r="BE10" i="12"/>
  <c r="AZ10" i="12"/>
  <c r="AW10" i="12"/>
  <c r="AI10" i="12"/>
  <c r="AB10" i="12"/>
  <c r="AK10" i="12"/>
  <c r="P10" i="12"/>
  <c r="H10" i="12"/>
  <c r="M10" i="12"/>
  <c r="AO10" i="12"/>
  <c r="BD10" i="12"/>
  <c r="AY10" i="12"/>
  <c r="Z10" i="12"/>
  <c r="AM10" i="12"/>
  <c r="S10" i="12"/>
  <c r="AH10" i="12"/>
  <c r="BG10" i="12"/>
  <c r="J10" i="12"/>
  <c r="BA10" i="12"/>
  <c r="BL10" i="12"/>
  <c r="BO10" i="12"/>
  <c r="AQ10" i="12"/>
  <c r="G10" i="12"/>
  <c r="BM10" i="12"/>
  <c r="BF10" i="12"/>
  <c r="Y10" i="12"/>
  <c r="BN10" i="12"/>
  <c r="K10" i="12"/>
  <c r="BP10" i="12"/>
  <c r="BH10" i="12"/>
  <c r="X10" i="12"/>
  <c r="Q10" i="12"/>
  <c r="AE10" i="12"/>
  <c r="AV10" i="12"/>
  <c r="I10" i="12"/>
  <c r="F21" i="12"/>
  <c r="AX23" i="12"/>
  <c r="F23" i="12"/>
  <c r="AU23" i="12"/>
  <c r="AW23" i="12"/>
  <c r="L23" i="12"/>
  <c r="AK23" i="12"/>
  <c r="AB23" i="12"/>
  <c r="P23" i="12"/>
  <c r="U23" i="12"/>
  <c r="N23" i="12"/>
  <c r="W23" i="12"/>
  <c r="AG23" i="12"/>
  <c r="R23" i="12"/>
  <c r="BK23" i="12"/>
  <c r="AT23" i="12"/>
  <c r="AD23" i="12"/>
  <c r="AL23" i="12"/>
  <c r="AF23" i="12"/>
  <c r="AZ23" i="12"/>
  <c r="BQ23" i="12"/>
  <c r="AA23" i="12"/>
  <c r="AJ23" i="12"/>
  <c r="BB23" i="12"/>
  <c r="AI23" i="12"/>
  <c r="AR23" i="12"/>
  <c r="BC23" i="12"/>
  <c r="AN23" i="12"/>
  <c r="T23" i="12"/>
  <c r="AS23" i="12"/>
  <c r="BR23" i="12"/>
  <c r="AP23" i="12"/>
  <c r="V23" i="12"/>
  <c r="AC23" i="12"/>
  <c r="BE23" i="12"/>
  <c r="BJ23" i="12"/>
  <c r="O23" i="12"/>
  <c r="BI23" i="12"/>
  <c r="BH23" i="12"/>
  <c r="X23" i="12"/>
  <c r="H23" i="12"/>
  <c r="BO23" i="12"/>
  <c r="AQ23" i="12"/>
  <c r="Q23" i="12"/>
  <c r="AE23" i="12"/>
  <c r="AV23" i="12"/>
  <c r="G23" i="12"/>
  <c r="BA23" i="12"/>
  <c r="BP23" i="12"/>
  <c r="AH23" i="12"/>
  <c r="AY23" i="12"/>
  <c r="J23" i="12"/>
  <c r="AO23" i="12"/>
  <c r="K23" i="12"/>
  <c r="BD23" i="12"/>
  <c r="Z23" i="12"/>
  <c r="BM23" i="12"/>
  <c r="AM23" i="12"/>
  <c r="BG23" i="12"/>
  <c r="BF23" i="12"/>
  <c r="I23" i="12"/>
  <c r="M23" i="12"/>
  <c r="BN23" i="12"/>
  <c r="S23" i="12"/>
  <c r="BL23" i="12"/>
  <c r="Y23" i="12"/>
  <c r="BR21" i="12"/>
  <c r="AR21" i="12"/>
  <c r="T21" i="12"/>
  <c r="N21" i="12"/>
  <c r="AP21" i="12"/>
  <c r="AS21" i="12"/>
  <c r="BC21" i="12"/>
  <c r="BK21" i="12"/>
  <c r="V21" i="12"/>
  <c r="AJ21" i="12"/>
  <c r="AD21" i="12"/>
  <c r="BJ21" i="12"/>
  <c r="L21" i="12"/>
  <c r="AK21" i="12"/>
  <c r="BQ21" i="12"/>
  <c r="BI21" i="12"/>
  <c r="BB21" i="12"/>
  <c r="AB21" i="12"/>
  <c r="AC21" i="12"/>
  <c r="AI21" i="12"/>
  <c r="AL21" i="12"/>
  <c r="AG21" i="12"/>
  <c r="P21" i="12"/>
  <c r="AF21" i="12"/>
  <c r="AZ21" i="12"/>
  <c r="AU21" i="12"/>
  <c r="W21" i="12"/>
  <c r="O21" i="12"/>
  <c r="AW21" i="12"/>
  <c r="BE21" i="12"/>
  <c r="U21" i="12"/>
  <c r="R21" i="12"/>
  <c r="AT21" i="12"/>
  <c r="AA21" i="12"/>
  <c r="AY21" i="12"/>
  <c r="AN21" i="12"/>
  <c r="AX21" i="12"/>
  <c r="G21" i="12"/>
  <c r="J21" i="12"/>
  <c r="AE21" i="12"/>
  <c r="AH21" i="12"/>
  <c r="K21" i="12"/>
  <c r="BG21" i="12"/>
  <c r="AV21" i="12"/>
  <c r="AO21" i="12"/>
  <c r="Y21" i="12"/>
  <c r="BO21" i="12"/>
  <c r="AM21" i="12"/>
  <c r="Q21" i="12"/>
  <c r="AQ21" i="12"/>
  <c r="BP21" i="12"/>
  <c r="BF21" i="12"/>
  <c r="BN21" i="12"/>
  <c r="I21" i="12"/>
  <c r="BL21" i="12"/>
  <c r="H21" i="12"/>
  <c r="M21" i="12"/>
  <c r="BH21" i="12"/>
  <c r="BD21" i="12"/>
  <c r="BM21" i="12"/>
  <c r="BA21" i="12"/>
  <c r="X21" i="12"/>
  <c r="Z21" i="12"/>
  <c r="S21" i="12"/>
  <c r="W17" i="12"/>
  <c r="F17" i="12"/>
  <c r="AC17" i="12"/>
  <c r="AP17" i="12"/>
  <c r="AB17" i="12"/>
  <c r="O17" i="12"/>
  <c r="BQ17" i="12"/>
  <c r="P17" i="12"/>
  <c r="AX17" i="12"/>
  <c r="AZ17" i="12"/>
  <c r="AG17" i="12"/>
  <c r="BK17" i="12"/>
  <c r="AT17" i="12"/>
  <c r="U17" i="12"/>
  <c r="AL17" i="12"/>
  <c r="N17" i="12"/>
  <c r="R17" i="12"/>
  <c r="AA17" i="12"/>
  <c r="AS17" i="12"/>
  <c r="AR17" i="12"/>
  <c r="AD17" i="12"/>
  <c r="AF17" i="12"/>
  <c r="BB17" i="12"/>
  <c r="AI17" i="12"/>
  <c r="BC17" i="12"/>
  <c r="L17" i="12"/>
  <c r="AN17" i="12"/>
  <c r="V17" i="12"/>
  <c r="T17" i="12"/>
  <c r="BE17" i="12"/>
  <c r="AJ17" i="12"/>
  <c r="BJ17" i="12"/>
  <c r="AK17" i="12"/>
  <c r="BI17" i="12"/>
  <c r="AU17" i="12"/>
  <c r="AW17" i="12"/>
  <c r="BR17" i="12"/>
  <c r="AQ17" i="12"/>
  <c r="G17" i="12"/>
  <c r="BH17" i="12"/>
  <c r="X17" i="12"/>
  <c r="BF17" i="12"/>
  <c r="AV17" i="12"/>
  <c r="J17" i="12"/>
  <c r="BO17" i="12"/>
  <c r="AE17" i="12"/>
  <c r="BA17" i="12"/>
  <c r="AO17" i="12"/>
  <c r="BM17" i="12"/>
  <c r="M17" i="12"/>
  <c r="AH17" i="12"/>
  <c r="K17" i="12"/>
  <c r="BG17" i="12"/>
  <c r="BN17" i="12"/>
  <c r="BD17" i="12"/>
  <c r="AY17" i="12"/>
  <c r="BL17" i="12"/>
  <c r="Z17" i="12"/>
  <c r="Y17" i="12"/>
  <c r="Q17" i="12"/>
  <c r="H17" i="12"/>
  <c r="AM17" i="12"/>
  <c r="I17" i="12"/>
  <c r="BP17" i="12"/>
  <c r="S17" i="12"/>
  <c r="AD14" i="12"/>
  <c r="F14" i="12"/>
  <c r="BC14" i="12"/>
  <c r="BK14" i="12"/>
  <c r="AA14" i="12"/>
  <c r="AI14" i="12"/>
  <c r="BB14" i="12"/>
  <c r="AF14" i="12"/>
  <c r="V14" i="12"/>
  <c r="BE14" i="12"/>
  <c r="AR14" i="12"/>
  <c r="AK14" i="12"/>
  <c r="T14" i="12"/>
  <c r="BI14" i="12"/>
  <c r="L14" i="12"/>
  <c r="AJ14" i="12"/>
  <c r="AC14" i="12"/>
  <c r="BR14" i="12"/>
  <c r="AU14" i="12"/>
  <c r="AW14" i="12"/>
  <c r="AX14" i="12"/>
  <c r="U14" i="12"/>
  <c r="AP14" i="12"/>
  <c r="BJ14" i="12"/>
  <c r="O14" i="12"/>
  <c r="R14" i="12"/>
  <c r="W14" i="12"/>
  <c r="BQ14" i="12"/>
  <c r="AG14" i="12"/>
  <c r="AL14" i="12"/>
  <c r="N14" i="12"/>
  <c r="AB14" i="12"/>
  <c r="P14" i="12"/>
  <c r="AS14" i="12"/>
  <c r="AZ14" i="12"/>
  <c r="AN14" i="12"/>
  <c r="AT14" i="12"/>
  <c r="K14" i="12"/>
  <c r="AE14" i="12"/>
  <c r="BD14" i="12"/>
  <c r="BN14" i="12"/>
  <c r="Y14" i="12"/>
  <c r="M14" i="12"/>
  <c r="H14" i="12"/>
  <c r="AM14" i="12"/>
  <c r="BG14" i="12"/>
  <c r="AY14" i="12"/>
  <c r="Z14" i="12"/>
  <c r="S14" i="12"/>
  <c r="BH14" i="12"/>
  <c r="BL14" i="12"/>
  <c r="G14" i="12"/>
  <c r="X14" i="12"/>
  <c r="Q14" i="12"/>
  <c r="AH14" i="12"/>
  <c r="BF14" i="12"/>
  <c r="AQ14" i="12"/>
  <c r="AO14" i="12"/>
  <c r="BP14" i="12"/>
  <c r="BA14" i="12"/>
  <c r="BO14" i="12"/>
  <c r="J14" i="12"/>
  <c r="AV14" i="12"/>
  <c r="BM14" i="12"/>
  <c r="I14" i="12"/>
  <c r="F8" i="12"/>
  <c r="AZ8" i="12"/>
  <c r="R8" i="12"/>
  <c r="BK8" i="12"/>
  <c r="AL8" i="12"/>
  <c r="N8" i="12"/>
  <c r="BC8" i="12"/>
  <c r="BQ8" i="12"/>
  <c r="AT8" i="12"/>
  <c r="AF8" i="12"/>
  <c r="AS8" i="12"/>
  <c r="AI8" i="12"/>
  <c r="AN8" i="12"/>
  <c r="AA8" i="12"/>
  <c r="BB8" i="12"/>
  <c r="AD8" i="12"/>
  <c r="AR8" i="12"/>
  <c r="V8" i="12"/>
  <c r="T8" i="12"/>
  <c r="BE8" i="12"/>
  <c r="AP8" i="12"/>
  <c r="AJ8" i="12"/>
  <c r="AU8" i="12"/>
  <c r="L8" i="12"/>
  <c r="BJ8" i="12"/>
  <c r="AK8" i="12"/>
  <c r="AW8" i="12"/>
  <c r="BR8" i="12"/>
  <c r="BI8" i="12"/>
  <c r="O8" i="12"/>
  <c r="AC8" i="12"/>
  <c r="AX8" i="12"/>
  <c r="W8" i="12"/>
  <c r="AB8" i="12"/>
  <c r="P8" i="12"/>
  <c r="U8" i="12"/>
  <c r="AG8" i="12"/>
  <c r="G8" i="12"/>
  <c r="AE8" i="12"/>
  <c r="AH8" i="12"/>
  <c r="AV8" i="12"/>
  <c r="AO8" i="12"/>
  <c r="BD8" i="12"/>
  <c r="BA8" i="12"/>
  <c r="AY8" i="12"/>
  <c r="BM8" i="12"/>
  <c r="J8" i="12"/>
  <c r="Z8" i="12"/>
  <c r="K8" i="12"/>
  <c r="Y8" i="12"/>
  <c r="AM8" i="12"/>
  <c r="BG8" i="12"/>
  <c r="I8" i="12"/>
  <c r="M8" i="12"/>
  <c r="S8" i="12"/>
  <c r="BL8" i="12"/>
  <c r="X8" i="12"/>
  <c r="Q8" i="12"/>
  <c r="BH8" i="12"/>
  <c r="BP8" i="12"/>
  <c r="BN8" i="12"/>
  <c r="BO8" i="12"/>
  <c r="AQ8" i="12"/>
  <c r="H8" i="12"/>
  <c r="BF8" i="12"/>
  <c r="F27" i="12"/>
  <c r="BQ27" i="12"/>
  <c r="AT27" i="12"/>
  <c r="AB27" i="12"/>
  <c r="R27" i="12"/>
  <c r="AJ27" i="12"/>
  <c r="O27" i="12"/>
  <c r="AC27" i="12"/>
  <c r="AA27" i="12"/>
  <c r="BI27" i="12"/>
  <c r="BB27" i="12"/>
  <c r="W27" i="12"/>
  <c r="AR27" i="12"/>
  <c r="BE27" i="12"/>
  <c r="AU27" i="12"/>
  <c r="AI27" i="12"/>
  <c r="AK27" i="12"/>
  <c r="V27" i="12"/>
  <c r="AP27" i="12"/>
  <c r="AZ27" i="12"/>
  <c r="BJ27" i="12"/>
  <c r="AW27" i="12"/>
  <c r="AN27" i="12"/>
  <c r="BR27" i="12"/>
  <c r="BC27" i="12"/>
  <c r="AX27" i="12"/>
  <c r="AG27" i="12"/>
  <c r="AY27" i="12"/>
  <c r="P27" i="12"/>
  <c r="T27" i="12"/>
  <c r="U27" i="12"/>
  <c r="AF27" i="12"/>
  <c r="N27" i="12"/>
  <c r="AS27" i="12"/>
  <c r="L27" i="12"/>
  <c r="BK27" i="12"/>
  <c r="AD27" i="12"/>
  <c r="AL27" i="12"/>
  <c r="BH27" i="12"/>
  <c r="Y27" i="12"/>
  <c r="BA27" i="12"/>
  <c r="X27" i="12"/>
  <c r="Z27" i="12"/>
  <c r="BM27" i="12"/>
  <c r="S27" i="12"/>
  <c r="BN27" i="12"/>
  <c r="BL27" i="12"/>
  <c r="G27" i="12"/>
  <c r="BO27" i="12"/>
  <c r="J27" i="12"/>
  <c r="Q27" i="12"/>
  <c r="BP27" i="12"/>
  <c r="K27" i="12"/>
  <c r="BG27" i="12"/>
  <c r="I27" i="12"/>
  <c r="AV27" i="12"/>
  <c r="H27" i="12"/>
  <c r="BD27" i="12"/>
  <c r="AQ27" i="12"/>
  <c r="AO27" i="12"/>
  <c r="AM27" i="12"/>
  <c r="AE27" i="12"/>
  <c r="M27" i="12"/>
  <c r="AH27" i="12"/>
  <c r="BF27" i="12"/>
  <c r="T36" i="12"/>
  <c r="BB36" i="12"/>
  <c r="AE36" i="12"/>
  <c r="H36" i="12"/>
  <c r="U13" i="12"/>
  <c r="F13" i="12"/>
  <c r="BJ13" i="12"/>
  <c r="BE13" i="12"/>
  <c r="BI13" i="12"/>
  <c r="AR13" i="12"/>
  <c r="AW13" i="12"/>
  <c r="V13" i="12"/>
  <c r="T13" i="12"/>
  <c r="AJ13" i="12"/>
  <c r="AU13" i="12"/>
  <c r="L13" i="12"/>
  <c r="AC13" i="12"/>
  <c r="BR13" i="12"/>
  <c r="AP13" i="12"/>
  <c r="O13" i="12"/>
  <c r="AX13" i="12"/>
  <c r="AK13" i="12"/>
  <c r="AG13" i="12"/>
  <c r="N13" i="12"/>
  <c r="AB13" i="12"/>
  <c r="P13" i="12"/>
  <c r="AT13" i="12"/>
  <c r="AS13" i="12"/>
  <c r="AZ13" i="12"/>
  <c r="W13" i="12"/>
  <c r="R13" i="12"/>
  <c r="BK13" i="12"/>
  <c r="AA13" i="12"/>
  <c r="AD13" i="12"/>
  <c r="AL13" i="12"/>
  <c r="BC13" i="12"/>
  <c r="BB13" i="12"/>
  <c r="AI13" i="12"/>
  <c r="AN13" i="12"/>
  <c r="AF13" i="12"/>
  <c r="BQ13" i="12"/>
  <c r="M13" i="12"/>
  <c r="AY13" i="12"/>
  <c r="AM13" i="12"/>
  <c r="I13" i="12"/>
  <c r="X13" i="12"/>
  <c r="H13" i="12"/>
  <c r="S13" i="12"/>
  <c r="BH13" i="12"/>
  <c r="AQ13" i="12"/>
  <c r="AV13" i="12"/>
  <c r="G13" i="12"/>
  <c r="Q13" i="12"/>
  <c r="BP13" i="12"/>
  <c r="BF13" i="12"/>
  <c r="BO13" i="12"/>
  <c r="AO13" i="12"/>
  <c r="AE13" i="12"/>
  <c r="J13" i="12"/>
  <c r="AH13" i="12"/>
  <c r="BM13" i="12"/>
  <c r="BD13" i="12"/>
  <c r="BN13" i="12"/>
  <c r="BL13" i="12"/>
  <c r="Y13" i="12"/>
  <c r="BA13" i="12"/>
  <c r="BG13" i="12"/>
  <c r="K13" i="12"/>
  <c r="Z13" i="12"/>
  <c r="L428" i="15"/>
  <c r="L94" i="15"/>
  <c r="L409" i="15"/>
  <c r="L432" i="15"/>
  <c r="L205" i="15"/>
  <c r="L215" i="15"/>
  <c r="L440" i="15"/>
  <c r="L399" i="15"/>
  <c r="L100" i="15"/>
  <c r="L68" i="15"/>
  <c r="L50" i="15"/>
  <c r="L236" i="15"/>
  <c r="L272" i="15"/>
  <c r="L305" i="15"/>
  <c r="L451" i="15"/>
  <c r="L226" i="15"/>
  <c r="L149" i="15"/>
  <c r="L125" i="15"/>
  <c r="L234" i="15"/>
  <c r="L303" i="15"/>
  <c r="L387" i="15"/>
  <c r="L84" i="15"/>
  <c r="L204" i="15"/>
  <c r="L220" i="15"/>
  <c r="L333" i="15"/>
  <c r="L326" i="15"/>
  <c r="L82" i="15"/>
  <c r="L256" i="15"/>
  <c r="L57" i="15"/>
  <c r="L396" i="15"/>
  <c r="AB3" i="12"/>
  <c r="V3" i="12"/>
  <c r="AZ3" i="12"/>
  <c r="BC3" i="12"/>
  <c r="N3" i="12"/>
  <c r="AY3" i="12"/>
  <c r="AJ3" i="12"/>
  <c r="BI3" i="12"/>
  <c r="AL3" i="12"/>
  <c r="BK3" i="12"/>
  <c r="AO3" i="12"/>
  <c r="BM3" i="12"/>
  <c r="M3" i="12"/>
  <c r="X3" i="12"/>
  <c r="I3" i="12"/>
  <c r="BH3" i="12"/>
  <c r="BB3" i="12"/>
  <c r="AT3" i="12"/>
  <c r="L3" i="12"/>
  <c r="AN3" i="12"/>
  <c r="AD3" i="12"/>
  <c r="BJ3" i="12"/>
  <c r="AW3" i="12"/>
  <c r="R3" i="12"/>
  <c r="BQ3" i="12"/>
  <c r="S3" i="12"/>
  <c r="Z3" i="12"/>
  <c r="J3" i="12"/>
  <c r="BG3" i="12"/>
  <c r="Q3" i="12"/>
  <c r="Y3" i="12"/>
  <c r="AV3" i="12"/>
  <c r="P3" i="12"/>
  <c r="BE3" i="12"/>
  <c r="AK3" i="12"/>
  <c r="AS3" i="12"/>
  <c r="AR3" i="12"/>
  <c r="AU3" i="12"/>
  <c r="T3" i="12"/>
  <c r="AG3" i="12"/>
  <c r="AC3" i="12"/>
  <c r="G3" i="12"/>
  <c r="BN3" i="12"/>
  <c r="K3" i="12"/>
  <c r="BL3" i="12"/>
  <c r="BP3" i="12"/>
  <c r="H3" i="12"/>
  <c r="BO3" i="12"/>
  <c r="F3" i="12"/>
  <c r="AI3" i="12"/>
  <c r="AA3" i="12"/>
  <c r="O3" i="12"/>
  <c r="AF3" i="12"/>
  <c r="U3" i="12"/>
  <c r="BR3" i="12"/>
  <c r="AX3" i="12"/>
  <c r="AP3" i="12"/>
  <c r="W3" i="12"/>
  <c r="BA3" i="12"/>
  <c r="AM3" i="12"/>
  <c r="BD3" i="12"/>
  <c r="BF3" i="12"/>
  <c r="AQ3" i="12"/>
  <c r="AH3" i="12"/>
  <c r="AE3" i="12"/>
  <c r="F33" i="12"/>
  <c r="F32" i="12"/>
  <c r="AI28" i="12"/>
  <c r="AB28" i="12"/>
  <c r="AW28" i="12"/>
  <c r="P28" i="12"/>
  <c r="AC28" i="12"/>
  <c r="AF28" i="12"/>
  <c r="T28" i="12"/>
  <c r="AP28" i="12"/>
  <c r="W28" i="12"/>
  <c r="AO28" i="12"/>
  <c r="BM28" i="12"/>
  <c r="AM28" i="12"/>
  <c r="Z28" i="12"/>
  <c r="AH28" i="12"/>
  <c r="BA28" i="12"/>
  <c r="AE28" i="12"/>
  <c r="F28" i="12"/>
  <c r="L28" i="12"/>
  <c r="AK28" i="12"/>
  <c r="V28" i="12"/>
  <c r="U28" i="12"/>
  <c r="BJ28" i="12"/>
  <c r="AJ28" i="12"/>
  <c r="AX28" i="12"/>
  <c r="N28" i="12"/>
  <c r="AN28" i="12"/>
  <c r="G28" i="12"/>
  <c r="BF28" i="12"/>
  <c r="K28" i="12"/>
  <c r="M28" i="12"/>
  <c r="I28" i="12"/>
  <c r="J28" i="12"/>
  <c r="BP28" i="12"/>
  <c r="AS28" i="12"/>
  <c r="AD28" i="12"/>
  <c r="BR28" i="12"/>
  <c r="AA28" i="12"/>
  <c r="AY28" i="12"/>
  <c r="BE28" i="12"/>
  <c r="AU28" i="12"/>
  <c r="R28" i="12"/>
  <c r="BQ28" i="12"/>
  <c r="AT28" i="12"/>
  <c r="BH28" i="12"/>
  <c r="Y28" i="12"/>
  <c r="AV28" i="12"/>
  <c r="S28" i="12"/>
  <c r="H28" i="12"/>
  <c r="BO28" i="12"/>
  <c r="BK28" i="12"/>
  <c r="AZ28" i="12"/>
  <c r="BB28" i="12"/>
  <c r="BI28" i="12"/>
  <c r="AR28" i="12"/>
  <c r="AG28" i="12"/>
  <c r="O28" i="12"/>
  <c r="BC28" i="12"/>
  <c r="AL28" i="12"/>
  <c r="BL28" i="12"/>
  <c r="Q28" i="12"/>
  <c r="BN28" i="12"/>
  <c r="X28" i="12"/>
  <c r="BG28" i="12"/>
  <c r="BD28" i="12"/>
  <c r="AQ28" i="12"/>
  <c r="BP38" i="12"/>
  <c r="BM38" i="12"/>
  <c r="BN38" i="12"/>
  <c r="M38" i="12"/>
  <c r="AY38" i="12"/>
  <c r="G38" i="12"/>
  <c r="F38" i="12"/>
  <c r="V38" i="12"/>
  <c r="BI38" i="12"/>
  <c r="AX38" i="12"/>
  <c r="AP38" i="12"/>
  <c r="AW38" i="12"/>
  <c r="BK38" i="12"/>
  <c r="BB38" i="12"/>
  <c r="AS38" i="12"/>
  <c r="L38" i="12"/>
  <c r="Q38" i="12"/>
  <c r="AH38" i="12"/>
  <c r="AQ38" i="12"/>
  <c r="BD38" i="12"/>
  <c r="BA38" i="12"/>
  <c r="X38" i="12"/>
  <c r="AN38" i="12"/>
  <c r="BE38" i="12"/>
  <c r="AK38" i="12"/>
  <c r="AJ38" i="12"/>
  <c r="AB38" i="12"/>
  <c r="AI38" i="12"/>
  <c r="AG38" i="12"/>
  <c r="BQ38" i="12"/>
  <c r="AA38" i="12"/>
  <c r="H38" i="12"/>
  <c r="BG38" i="12"/>
  <c r="AE38" i="12"/>
  <c r="AM38" i="12"/>
  <c r="Y38" i="12"/>
  <c r="AV38" i="12"/>
  <c r="BH38" i="12"/>
  <c r="T38" i="12"/>
  <c r="BJ38" i="12"/>
  <c r="O38" i="12"/>
  <c r="P38" i="12"/>
  <c r="AZ38" i="12"/>
  <c r="U38" i="12"/>
  <c r="AL38" i="12"/>
  <c r="AT38" i="12"/>
  <c r="AR38" i="12"/>
  <c r="Z38" i="12"/>
  <c r="BF38" i="12"/>
  <c r="BO38" i="12"/>
  <c r="K38" i="12"/>
  <c r="J38" i="12"/>
  <c r="AO38" i="12"/>
  <c r="AU38" i="12"/>
  <c r="BR38" i="12"/>
  <c r="BC38" i="12"/>
  <c r="AC38" i="12"/>
  <c r="W38" i="12"/>
  <c r="R38" i="12"/>
  <c r="AF38" i="12"/>
  <c r="N38" i="12"/>
  <c r="AD38" i="12"/>
  <c r="L274" i="15"/>
  <c r="L48" i="15"/>
  <c r="L87" i="15"/>
  <c r="L392" i="15"/>
  <c r="L275" i="15"/>
  <c r="L253" i="15"/>
  <c r="L247" i="15"/>
  <c r="L241" i="15"/>
  <c r="L182" i="15"/>
  <c r="L178" i="15"/>
  <c r="L174" i="15"/>
  <c r="L150" i="15"/>
  <c r="L141" i="15"/>
  <c r="L119" i="15"/>
  <c r="L49" i="15"/>
  <c r="L434" i="15"/>
  <c r="L222" i="15"/>
  <c r="L228" i="15"/>
  <c r="L427" i="15"/>
  <c r="L405" i="15"/>
  <c r="L378" i="15"/>
  <c r="L251" i="15"/>
  <c r="L161" i="15"/>
  <c r="U37" i="12"/>
  <c r="Z37" i="12"/>
  <c r="AQ37" i="12"/>
  <c r="BB37" i="12"/>
  <c r="F37" i="12"/>
  <c r="BE37" i="12"/>
  <c r="BL37" i="12"/>
  <c r="K37" i="12"/>
  <c r="J37" i="12"/>
  <c r="T37" i="12"/>
  <c r="AA37" i="12"/>
  <c r="AS37" i="12"/>
  <c r="AK37" i="12"/>
  <c r="AR37" i="12"/>
  <c r="AC37" i="12"/>
  <c r="BG37" i="12"/>
  <c r="AE37" i="12"/>
  <c r="M37" i="12"/>
  <c r="AO37" i="12"/>
  <c r="P37" i="12"/>
  <c r="S37" i="12"/>
  <c r="V37" i="12"/>
  <c r="H37" i="12"/>
  <c r="G37" i="12"/>
  <c r="AD37" i="12"/>
  <c r="AU37" i="12"/>
  <c r="AN37" i="12"/>
  <c r="AT37" i="12"/>
  <c r="L37" i="12"/>
  <c r="BR37" i="12"/>
  <c r="BF37" i="12"/>
  <c r="AM37" i="12"/>
  <c r="X37" i="12"/>
  <c r="Y37" i="12"/>
  <c r="AL37" i="12"/>
  <c r="AG37" i="12"/>
  <c r="BC37" i="12"/>
  <c r="AX37" i="12"/>
  <c r="BH37" i="12"/>
  <c r="R37" i="12"/>
  <c r="BM37" i="12"/>
  <c r="AI37" i="12"/>
  <c r="AF37" i="12"/>
  <c r="O37" i="12"/>
  <c r="AJ37" i="12"/>
  <c r="AP37" i="12"/>
  <c r="AZ37" i="12"/>
  <c r="BI37" i="12"/>
  <c r="BD37" i="12"/>
  <c r="AH37" i="12"/>
  <c r="AW37" i="12"/>
  <c r="BO37" i="12"/>
  <c r="BN37" i="12"/>
  <c r="Q37" i="12"/>
  <c r="AY37" i="12"/>
  <c r="W37" i="12"/>
  <c r="BA37" i="12"/>
  <c r="AV37" i="12"/>
  <c r="BQ37" i="12"/>
  <c r="BK37" i="12"/>
  <c r="N37" i="12"/>
  <c r="AB37" i="12"/>
  <c r="BJ37" i="12"/>
  <c r="L139" i="15"/>
  <c r="L296" i="15"/>
  <c r="L63" i="15"/>
  <c r="L444" i="15"/>
  <c r="L262" i="15"/>
  <c r="L28" i="15"/>
  <c r="L316" i="15"/>
  <c r="L380" i="15"/>
  <c r="L369" i="15"/>
  <c r="L420" i="15"/>
  <c r="L37" i="15"/>
  <c r="L22" i="15"/>
  <c r="L351" i="15"/>
  <c r="L357" i="15"/>
  <c r="L223" i="15"/>
  <c r="L264" i="15"/>
  <c r="L162" i="15"/>
  <c r="S38" i="12"/>
  <c r="L79" i="15"/>
  <c r="L20" i="15"/>
  <c r="L229" i="15"/>
  <c r="L344" i="15"/>
  <c r="L291" i="15"/>
  <c r="L352" i="15"/>
  <c r="L345" i="15"/>
  <c r="L331" i="15"/>
  <c r="L424" i="15"/>
  <c r="L419" i="15"/>
  <c r="L397" i="15"/>
  <c r="L304" i="15"/>
  <c r="L293" i="15"/>
  <c r="L307" i="15"/>
  <c r="L156" i="15"/>
  <c r="L15" i="15"/>
  <c r="L361" i="15"/>
  <c r="L258" i="15"/>
  <c r="L201" i="15"/>
  <c r="L80" i="15"/>
  <c r="L377" i="15"/>
  <c r="L400" i="15"/>
  <c r="L388" i="15"/>
  <c r="L327" i="15"/>
  <c r="L245" i="15"/>
  <c r="L142" i="15"/>
  <c r="L202" i="15"/>
  <c r="L75" i="15"/>
  <c r="L407" i="15"/>
  <c r="L71" i="15"/>
  <c r="L144" i="15"/>
  <c r="L113" i="15"/>
  <c r="L282" i="15"/>
  <c r="L285" i="15"/>
  <c r="L279" i="15"/>
  <c r="L246" i="15"/>
  <c r="L239" i="15"/>
  <c r="L185" i="15"/>
  <c r="L181" i="15"/>
  <c r="L177" i="15"/>
  <c r="L173" i="15"/>
  <c r="L166" i="15"/>
  <c r="L148" i="15"/>
  <c r="L138" i="15"/>
  <c r="L117" i="15"/>
  <c r="L99" i="15"/>
  <c r="L76" i="15"/>
  <c r="L56" i="15"/>
  <c r="L25" i="15"/>
  <c r="P24" i="12"/>
  <c r="N24" i="12"/>
  <c r="AI24" i="12"/>
  <c r="BC24" i="12"/>
  <c r="V24" i="12"/>
  <c r="L24" i="12"/>
  <c r="AP24" i="12"/>
  <c r="AW24" i="12"/>
  <c r="U24" i="12"/>
  <c r="BQ24" i="12"/>
  <c r="BB24" i="12"/>
  <c r="AN24" i="12"/>
  <c r="T24" i="12"/>
  <c r="BJ24" i="12"/>
  <c r="BI24" i="12"/>
  <c r="AX24" i="12"/>
  <c r="R24" i="12"/>
  <c r="AH24" i="12"/>
  <c r="BN24" i="12"/>
  <c r="BM24" i="12"/>
  <c r="F24" i="12"/>
  <c r="AG24" i="12"/>
  <c r="AT24" i="12"/>
  <c r="AD24" i="12"/>
  <c r="AR24" i="12"/>
  <c r="BE24" i="12"/>
  <c r="AK24" i="12"/>
  <c r="AU24" i="12"/>
  <c r="O24" i="12"/>
  <c r="AL24" i="12"/>
  <c r="BA24" i="12"/>
  <c r="AY24" i="12"/>
  <c r="J24" i="12"/>
  <c r="Z39" i="12"/>
  <c r="M39" i="12"/>
  <c r="AX39" i="12"/>
  <c r="AW39" i="12"/>
  <c r="T39" i="12"/>
  <c r="AT39" i="12"/>
  <c r="O39" i="12"/>
  <c r="BR39" i="12"/>
  <c r="AZ39" i="12"/>
  <c r="AA39" i="12"/>
  <c r="AS39" i="12"/>
  <c r="AD39" i="12"/>
  <c r="H39" i="12"/>
  <c r="AY39" i="12"/>
  <c r="K39" i="12"/>
  <c r="Q39" i="12"/>
  <c r="BG39" i="12"/>
  <c r="AH39" i="12"/>
  <c r="BA39" i="12"/>
  <c r="BB39" i="12"/>
  <c r="AF39" i="12"/>
  <c r="BI39" i="12"/>
  <c r="AP39" i="12"/>
  <c r="AB39" i="12"/>
  <c r="BK39" i="12"/>
  <c r="AG39" i="12"/>
  <c r="R39" i="12"/>
  <c r="X39" i="12"/>
  <c r="Y39" i="12"/>
  <c r="I39" i="12"/>
  <c r="BN39" i="12"/>
  <c r="BF39" i="12"/>
  <c r="BP39" i="12"/>
  <c r="AE39" i="12"/>
  <c r="AM39" i="12"/>
  <c r="BO39" i="12"/>
  <c r="AV39" i="12"/>
  <c r="BC39" i="12"/>
  <c r="AI39" i="12"/>
  <c r="BJ39" i="12"/>
  <c r="AU39" i="12"/>
  <c r="L39" i="12"/>
  <c r="AK39" i="12"/>
  <c r="U39" i="12"/>
  <c r="AL39" i="12"/>
  <c r="BQ39" i="12"/>
  <c r="AQ39" i="12"/>
  <c r="S39" i="12"/>
  <c r="BM39" i="12"/>
  <c r="AO39" i="12"/>
  <c r="BD39" i="12"/>
  <c r="BH39" i="12"/>
  <c r="J39" i="12"/>
  <c r="G39" i="12"/>
  <c r="AN39" i="12"/>
  <c r="AR39" i="12"/>
  <c r="V39" i="12"/>
  <c r="BE39" i="12"/>
  <c r="AJ39" i="12"/>
  <c r="AC39" i="12"/>
  <c r="W39" i="12"/>
  <c r="N39" i="12"/>
  <c r="P39" i="12"/>
  <c r="BL39" i="12"/>
  <c r="L154" i="15"/>
  <c r="L41" i="15"/>
  <c r="I37" i="12"/>
  <c r="I38" i="12"/>
  <c r="BL38" i="12"/>
  <c r="L172" i="15"/>
  <c r="L230" i="15"/>
  <c r="L122" i="15"/>
  <c r="L283" i="15"/>
  <c r="L67" i="15"/>
  <c r="L96" i="15"/>
  <c r="L116" i="15"/>
  <c r="L233" i="15"/>
  <c r="L224" i="15"/>
  <c r="L314" i="15"/>
  <c r="L406" i="15"/>
  <c r="L349" i="15"/>
  <c r="L430" i="15"/>
  <c r="L107" i="15"/>
  <c r="L59" i="15"/>
  <c r="L40" i="15"/>
  <c r="BP37" i="12"/>
  <c r="L292" i="15"/>
  <c r="L214" i="15"/>
  <c r="L189" i="15"/>
  <c r="L146" i="15"/>
  <c r="L422" i="15"/>
  <c r="L186" i="15"/>
  <c r="L167" i="15"/>
  <c r="L92" i="15"/>
  <c r="AE6" i="12" l="1"/>
  <c r="BO6" i="12"/>
  <c r="BP6" i="12"/>
  <c r="X6" i="12"/>
  <c r="AM6" i="12"/>
  <c r="K6" i="12"/>
  <c r="Q6" i="12"/>
  <c r="U6" i="12"/>
  <c r="AG6" i="12"/>
  <c r="AR6" i="12"/>
  <c r="P6" i="12"/>
  <c r="BJ6" i="12"/>
  <c r="BI6" i="12"/>
  <c r="AJ6" i="12"/>
  <c r="L6" i="12"/>
  <c r="BQ6" i="12"/>
  <c r="BG30" i="12"/>
  <c r="H30" i="12"/>
  <c r="BC30" i="12"/>
  <c r="AH6" i="12"/>
  <c r="G6" i="12"/>
  <c r="BH6" i="12"/>
  <c r="S6" i="12"/>
  <c r="Z6" i="12"/>
  <c r="BM6" i="12"/>
  <c r="M6" i="12"/>
  <c r="AF6" i="12"/>
  <c r="BC6" i="12"/>
  <c r="BK6" i="12"/>
  <c r="AZ6" i="12"/>
  <c r="N6" i="12"/>
  <c r="AK6" i="12"/>
  <c r="BR6" i="12"/>
  <c r="BE6" i="12"/>
  <c r="AS6" i="12"/>
  <c r="AB6" i="12"/>
  <c r="M30" i="12"/>
  <c r="AR30" i="12"/>
  <c r="O30" i="12"/>
  <c r="BN6" i="12"/>
  <c r="BF6" i="12"/>
  <c r="AQ6" i="12"/>
  <c r="H6" i="12"/>
  <c r="BG6" i="12"/>
  <c r="BD6" i="12"/>
  <c r="Y6" i="12"/>
  <c r="AA6" i="12"/>
  <c r="AL6" i="12"/>
  <c r="R6" i="12"/>
  <c r="AC6" i="12"/>
  <c r="O6" i="12"/>
  <c r="AN6" i="12"/>
  <c r="AU6" i="12"/>
  <c r="T6" i="12"/>
  <c r="BB6" i="12"/>
  <c r="BO5" i="12"/>
  <c r="Q5" i="12"/>
  <c r="X5" i="12"/>
  <c r="AM5" i="12"/>
  <c r="M5" i="12"/>
  <c r="BM5" i="12"/>
  <c r="AA5" i="12"/>
  <c r="W5" i="12"/>
  <c r="BI5" i="12"/>
  <c r="AG5" i="12"/>
  <c r="N5" i="12"/>
  <c r="AD5" i="12"/>
  <c r="AW5" i="12"/>
  <c r="AT5" i="12"/>
  <c r="P5" i="12"/>
  <c r="AZ5" i="12"/>
  <c r="AM30" i="12"/>
  <c r="Y30" i="12"/>
  <c r="BQ30" i="12"/>
  <c r="AO6" i="12"/>
  <c r="AV6" i="12"/>
  <c r="BL6" i="12"/>
  <c r="I6" i="12"/>
  <c r="AY6" i="12"/>
  <c r="BA6" i="12"/>
  <c r="J6" i="12"/>
  <c r="AI6" i="12"/>
  <c r="AT6" i="12"/>
  <c r="W6" i="12"/>
  <c r="AW6" i="12"/>
  <c r="AX6" i="12"/>
  <c r="AP6" i="12"/>
  <c r="V6" i="12"/>
  <c r="AD6" i="12"/>
  <c r="Z5" i="12"/>
  <c r="K5" i="12"/>
  <c r="AH5" i="12"/>
  <c r="G5" i="12"/>
  <c r="Y5" i="12"/>
  <c r="BD5" i="12"/>
  <c r="BL5" i="12"/>
  <c r="BB5" i="12"/>
  <c r="AB5" i="12"/>
  <c r="R5" i="12"/>
  <c r="T5" i="12"/>
  <c r="BR5" i="12"/>
  <c r="AY5" i="12"/>
  <c r="AN5" i="12"/>
  <c r="AU5" i="12"/>
  <c r="BK4" i="12"/>
  <c r="AI4" i="12"/>
  <c r="AK4" i="12"/>
  <c r="BI4" i="12"/>
  <c r="AC4" i="12"/>
  <c r="AR4" i="12"/>
  <c r="O4" i="12"/>
  <c r="R4" i="12"/>
  <c r="AL4" i="12"/>
  <c r="X4" i="12"/>
  <c r="BL4" i="12"/>
  <c r="BH4" i="12"/>
  <c r="J4" i="12"/>
  <c r="K4" i="12"/>
  <c r="M4" i="12"/>
  <c r="AH4" i="12"/>
  <c r="BB4" i="12"/>
  <c r="AB4" i="12"/>
  <c r="P4" i="12"/>
  <c r="AY4" i="12"/>
  <c r="AU4" i="12"/>
  <c r="W4" i="12"/>
  <c r="BQ4" i="12"/>
  <c r="BP4" i="12"/>
  <c r="BF4" i="12"/>
  <c r="H4" i="12"/>
  <c r="AO4" i="12"/>
  <c r="I4" i="12"/>
  <c r="V4" i="12"/>
  <c r="BJ4" i="12"/>
  <c r="AN4" i="12"/>
  <c r="T4" i="12"/>
  <c r="L4" i="12"/>
  <c r="BN4" i="12"/>
  <c r="AM4" i="12"/>
  <c r="BD4" i="12"/>
  <c r="AE4" i="12"/>
  <c r="AS4" i="12"/>
  <c r="AZ4" i="12"/>
  <c r="AA4" i="12"/>
  <c r="AG4" i="12"/>
  <c r="AX4" i="12"/>
  <c r="AT4" i="12"/>
  <c r="Q4" i="12"/>
  <c r="AV4" i="12"/>
  <c r="BG4" i="12"/>
  <c r="BC4" i="12"/>
  <c r="BE4" i="12"/>
  <c r="BR4" i="12"/>
  <c r="AF4" i="12"/>
  <c r="N4" i="12"/>
  <c r="BO4" i="12"/>
  <c r="BM4" i="12"/>
  <c r="Z4" i="12"/>
  <c r="G4" i="12"/>
  <c r="AJ20" i="12"/>
  <c r="AF20" i="12"/>
  <c r="AI20" i="12"/>
  <c r="BR20" i="12"/>
  <c r="AR20" i="12"/>
  <c r="AC20" i="12"/>
  <c r="AP20" i="12"/>
  <c r="AL20" i="12"/>
  <c r="V20" i="12"/>
  <c r="BF20" i="12"/>
  <c r="BM20" i="12"/>
  <c r="BN20" i="12"/>
  <c r="BP20" i="12"/>
  <c r="BG20" i="12"/>
  <c r="I20" i="12"/>
  <c r="AH20" i="12"/>
  <c r="F20" i="12"/>
  <c r="W20" i="12"/>
  <c r="AU20" i="12"/>
  <c r="BE20" i="12"/>
  <c r="AK20" i="12"/>
  <c r="AS20" i="12"/>
  <c r="P20" i="12"/>
  <c r="BK20" i="12"/>
  <c r="N20" i="12"/>
  <c r="AX20" i="12"/>
  <c r="T20" i="12"/>
  <c r="H20" i="12"/>
  <c r="BL20" i="12"/>
  <c r="M20" i="12"/>
  <c r="AM20" i="12"/>
  <c r="S20" i="12"/>
  <c r="K20" i="12"/>
  <c r="BJ20" i="12"/>
  <c r="AB20" i="12"/>
  <c r="AN20" i="12"/>
  <c r="O20" i="12"/>
  <c r="AZ20" i="12"/>
  <c r="AW20" i="12"/>
  <c r="U20" i="12"/>
  <c r="AY20" i="12"/>
  <c r="BI20" i="12"/>
  <c r="BA20" i="12"/>
  <c r="BO20" i="12"/>
  <c r="X20" i="12"/>
  <c r="AO20" i="12"/>
  <c r="Q20" i="12"/>
  <c r="G20" i="12"/>
  <c r="BD20" i="12"/>
  <c r="F4" i="12"/>
  <c r="AL22" i="12"/>
  <c r="U4" i="12"/>
  <c r="BE36" i="12"/>
  <c r="AN36" i="12"/>
  <c r="AI36" i="12"/>
  <c r="L36" i="12"/>
  <c r="U36" i="12"/>
  <c r="AY36" i="12"/>
  <c r="AX36" i="12"/>
  <c r="AF36" i="12"/>
  <c r="O36" i="12"/>
  <c r="BO36" i="12"/>
  <c r="BN36" i="12"/>
  <c r="BD36" i="12"/>
  <c r="BH36" i="12"/>
  <c r="X36" i="12"/>
  <c r="AQ36" i="12"/>
  <c r="Z36" i="12"/>
  <c r="AS36" i="12"/>
  <c r="AD36" i="12"/>
  <c r="AZ36" i="12"/>
  <c r="R36" i="12"/>
  <c r="AB36" i="12"/>
  <c r="K36" i="12"/>
  <c r="BP36" i="12"/>
  <c r="F36" i="12"/>
  <c r="W36" i="12"/>
  <c r="V36" i="12"/>
  <c r="AK36" i="12"/>
  <c r="BI36" i="12"/>
  <c r="BJ36" i="12"/>
  <c r="AJ36" i="12"/>
  <c r="BR36" i="12"/>
  <c r="N36" i="12"/>
  <c r="BQ36" i="12"/>
  <c r="BM36" i="12"/>
  <c r="BL36" i="12"/>
  <c r="BG36" i="12"/>
  <c r="Y36" i="12"/>
  <c r="BF36" i="12"/>
  <c r="S36" i="12"/>
  <c r="BA36" i="12"/>
  <c r="AA36" i="12"/>
  <c r="BK36" i="12"/>
  <c r="P36" i="12"/>
  <c r="AG36" i="12"/>
  <c r="AT36" i="12"/>
  <c r="G36" i="12"/>
  <c r="AO36" i="12"/>
  <c r="AV36" i="12"/>
  <c r="Q22" i="12"/>
  <c r="AH22" i="12"/>
  <c r="T22" i="12"/>
  <c r="BG22" i="12"/>
  <c r="X9" i="12"/>
  <c r="P9" i="12"/>
  <c r="AQ4" i="12"/>
  <c r="AW4" i="12"/>
  <c r="F30" i="12"/>
  <c r="BE30" i="12"/>
  <c r="AU30" i="12"/>
  <c r="AB30" i="12"/>
  <c r="AC30" i="12"/>
  <c r="AG30" i="12"/>
  <c r="AS30" i="12"/>
  <c r="BB30" i="12"/>
  <c r="L30" i="12"/>
  <c r="T30" i="12"/>
  <c r="Q30" i="12"/>
  <c r="I30" i="12"/>
  <c r="BO30" i="12"/>
  <c r="BA30" i="12"/>
  <c r="BR30" i="12"/>
  <c r="AK30" i="12"/>
  <c r="W30" i="12"/>
  <c r="R30" i="12"/>
  <c r="BK30" i="12"/>
  <c r="AT30" i="12"/>
  <c r="V30" i="12"/>
  <c r="BL30" i="12"/>
  <c r="AV30" i="12"/>
  <c r="BF30" i="12"/>
  <c r="BN30" i="12"/>
  <c r="BM30" i="12"/>
  <c r="BH30" i="12"/>
  <c r="BJ30" i="12"/>
  <c r="AP30" i="12"/>
  <c r="AW30" i="12"/>
  <c r="AL30" i="12"/>
  <c r="AA30" i="12"/>
  <c r="U30" i="12"/>
  <c r="Z30" i="12"/>
  <c r="AQ30" i="12"/>
  <c r="X30" i="12"/>
  <c r="AE30" i="12"/>
  <c r="K30" i="12"/>
  <c r="AY30" i="12"/>
  <c r="AJ30" i="12"/>
  <c r="AX30" i="12"/>
  <c r="AZ30" i="12"/>
  <c r="P30" i="12"/>
  <c r="N30" i="12"/>
  <c r="AF30" i="12"/>
  <c r="AD30" i="12"/>
  <c r="S30" i="12"/>
  <c r="BP30" i="12"/>
  <c r="G30" i="12"/>
  <c r="J30" i="12"/>
  <c r="AO30" i="12"/>
  <c r="BD30" i="12"/>
  <c r="K22" i="12"/>
  <c r="AJ22" i="12"/>
  <c r="Y4" i="12"/>
  <c r="R9" i="12"/>
  <c r="AX9" i="12"/>
  <c r="BK9" i="12"/>
  <c r="AB9" i="12"/>
  <c r="BJ9" i="12"/>
  <c r="V9" i="12"/>
  <c r="AR9" i="12"/>
  <c r="O9" i="12"/>
  <c r="BR9" i="12"/>
  <c r="AY9" i="12"/>
  <c r="AQ9" i="12"/>
  <c r="BH9" i="12"/>
  <c r="BL9" i="12"/>
  <c r="BM9" i="12"/>
  <c r="BN9" i="12"/>
  <c r="BG9" i="12"/>
  <c r="AT9" i="12"/>
  <c r="BQ9" i="12"/>
  <c r="W9" i="12"/>
  <c r="AK9" i="12"/>
  <c r="BE9" i="12"/>
  <c r="BC9" i="12"/>
  <c r="AP9" i="12"/>
  <c r="S9" i="12"/>
  <c r="BF9" i="12"/>
  <c r="Q9" i="12"/>
  <c r="I9" i="12"/>
  <c r="BD9" i="12"/>
  <c r="F9" i="12"/>
  <c r="AL9" i="12"/>
  <c r="T9" i="12"/>
  <c r="AJ9" i="12"/>
  <c r="AC9" i="12"/>
  <c r="AU9" i="12"/>
  <c r="U9" i="12"/>
  <c r="M9" i="12"/>
  <c r="G9" i="12"/>
  <c r="Y9" i="12"/>
  <c r="Z9" i="12"/>
  <c r="J9" i="12"/>
  <c r="AO9" i="12"/>
  <c r="AN9" i="12"/>
  <c r="AS9" i="12"/>
  <c r="AD9" i="12"/>
  <c r="AW9" i="12"/>
  <c r="BI9" i="12"/>
  <c r="AI9" i="12"/>
  <c r="AZ9" i="12"/>
  <c r="AM9" i="12"/>
  <c r="AH9" i="12"/>
  <c r="K9" i="12"/>
  <c r="BO9" i="12"/>
  <c r="AV9" i="12"/>
  <c r="AR36" i="12"/>
  <c r="AH36" i="12"/>
  <c r="Q36" i="12"/>
  <c r="J36" i="12"/>
  <c r="AC36" i="12"/>
  <c r="AL36" i="12"/>
  <c r="H22" i="12"/>
  <c r="N22" i="12"/>
  <c r="BA9" i="12"/>
  <c r="N9" i="12"/>
  <c r="AF9" i="12"/>
  <c r="BA4" i="12"/>
  <c r="AP4" i="12"/>
  <c r="AD4" i="12"/>
  <c r="BB22" i="12"/>
  <c r="AT22" i="12"/>
  <c r="BK22" i="12"/>
  <c r="AS22" i="12"/>
  <c r="AN22" i="12"/>
  <c r="BI22" i="12"/>
  <c r="AK22" i="12"/>
  <c r="AC22" i="12"/>
  <c r="O22" i="12"/>
  <c r="G22" i="12"/>
  <c r="BN22" i="12"/>
  <c r="BD22" i="12"/>
  <c r="M22" i="12"/>
  <c r="AQ22" i="12"/>
  <c r="BP22" i="12"/>
  <c r="BA22" i="12"/>
  <c r="F22" i="12"/>
  <c r="R22" i="12"/>
  <c r="BQ22" i="12"/>
  <c r="BC22" i="12"/>
  <c r="L22" i="12"/>
  <c r="AX22" i="12"/>
  <c r="AB22" i="12"/>
  <c r="BO22" i="12"/>
  <c r="AE22" i="12"/>
  <c r="AM22" i="12"/>
  <c r="S22" i="12"/>
  <c r="AY22" i="12"/>
  <c r="AZ22" i="12"/>
  <c r="AD22" i="12"/>
  <c r="AA22" i="12"/>
  <c r="BJ22" i="12"/>
  <c r="BE22" i="12"/>
  <c r="U22" i="12"/>
  <c r="AR22" i="12"/>
  <c r="AO22" i="12"/>
  <c r="BF22" i="12"/>
  <c r="Y22" i="12"/>
  <c r="I22" i="12"/>
  <c r="BH22" i="12"/>
  <c r="P22" i="12"/>
  <c r="AF22" i="12"/>
  <c r="AG22" i="12"/>
  <c r="V22" i="12"/>
  <c r="BR22" i="12"/>
  <c r="AU22" i="12"/>
  <c r="AP22" i="12"/>
  <c r="BL22" i="12"/>
  <c r="J22" i="12"/>
  <c r="Z22" i="12"/>
  <c r="X22" i="12"/>
  <c r="AV22" i="12"/>
  <c r="M36" i="12"/>
  <c r="AP36" i="12"/>
  <c r="AM36" i="12"/>
  <c r="I36" i="12"/>
  <c r="AU36" i="12"/>
  <c r="AW36" i="12"/>
  <c r="BC36" i="12"/>
  <c r="BM22" i="12"/>
  <c r="AW22" i="12"/>
  <c r="AI22" i="12"/>
  <c r="H9" i="12"/>
  <c r="AE9" i="12"/>
  <c r="AA9" i="12"/>
  <c r="S4" i="12"/>
  <c r="AJ4" i="12"/>
  <c r="AC16" i="12"/>
  <c r="N16" i="12"/>
  <c r="AB16" i="12"/>
  <c r="R16" i="12"/>
  <c r="BC16" i="12"/>
  <c r="AT16" i="12"/>
  <c r="AD16" i="12"/>
  <c r="BJ16" i="12"/>
  <c r="BR16" i="12"/>
  <c r="BP16" i="12"/>
  <c r="BO16" i="12"/>
  <c r="AO16" i="12"/>
  <c r="BF16" i="12"/>
  <c r="BN16" i="12"/>
  <c r="K16" i="12"/>
  <c r="I16" i="12"/>
  <c r="Z16" i="12"/>
  <c r="W16" i="12"/>
  <c r="BB16" i="12"/>
  <c r="AI16" i="12"/>
  <c r="T16" i="12"/>
  <c r="AF16" i="12"/>
  <c r="AU16" i="12"/>
  <c r="AK16" i="12"/>
  <c r="BH16" i="12"/>
  <c r="AV16" i="12"/>
  <c r="J16" i="12"/>
  <c r="BM16" i="12"/>
  <c r="X16" i="12"/>
  <c r="I7" i="12"/>
  <c r="BN7" i="12"/>
  <c r="BO7" i="12"/>
  <c r="AX7" i="12"/>
  <c r="BI7" i="12"/>
  <c r="T7" i="12"/>
  <c r="BQ7" i="12"/>
  <c r="R7" i="12"/>
  <c r="AS7" i="12"/>
  <c r="AL7" i="12"/>
  <c r="U7" i="12"/>
  <c r="BB7" i="12"/>
  <c r="AF7" i="12"/>
  <c r="BR7" i="12"/>
  <c r="AW7" i="12"/>
  <c r="BC7" i="12"/>
  <c r="AK7" i="12"/>
  <c r="AY7" i="12"/>
  <c r="BF7" i="12"/>
  <c r="AH7" i="12"/>
  <c r="BG7" i="12"/>
  <c r="AM7" i="12"/>
  <c r="S7" i="12"/>
  <c r="AQ7" i="12"/>
  <c r="N7" i="12"/>
  <c r="AC7" i="12"/>
  <c r="AR7" i="12"/>
  <c r="L7" i="12"/>
  <c r="AU7" i="12"/>
  <c r="AB7" i="12"/>
  <c r="W7" i="12"/>
  <c r="AE7" i="12"/>
  <c r="K7" i="12"/>
  <c r="BM7" i="12"/>
  <c r="BH7" i="12"/>
  <c r="X7" i="12"/>
  <c r="AI34" i="12"/>
  <c r="BI34" i="12"/>
  <c r="BB34" i="12"/>
  <c r="AY34" i="12"/>
  <c r="BE34" i="12"/>
  <c r="T34" i="12"/>
  <c r="AA34" i="12"/>
  <c r="AT34" i="12"/>
  <c r="BK34" i="12"/>
  <c r="Q34" i="12"/>
  <c r="H34" i="12"/>
  <c r="BP34" i="12"/>
  <c r="BH34" i="12"/>
  <c r="S34" i="12"/>
  <c r="BF34" i="12"/>
  <c r="L437" i="15"/>
  <c r="L322" i="15"/>
  <c r="L53" i="15"/>
  <c r="L158" i="15"/>
  <c r="C39" i="12"/>
  <c r="E39" i="12" s="1"/>
  <c r="F39" i="12" s="1"/>
  <c r="L334" i="15"/>
  <c r="L194" i="15"/>
  <c r="L368" i="15"/>
  <c r="L308" i="15"/>
  <c r="L328" i="15"/>
  <c r="L188" i="15"/>
  <c r="L398" i="15"/>
  <c r="L441" i="15"/>
  <c r="L212" i="15"/>
  <c r="L402" i="15"/>
  <c r="L299" i="15"/>
  <c r="L448" i="15"/>
  <c r="L433" i="15"/>
  <c r="L301" i="15"/>
  <c r="L64" i="15"/>
  <c r="L190" i="15"/>
  <c r="L288" i="15"/>
  <c r="L225" i="15"/>
  <c r="L81" i="15"/>
  <c r="L171" i="15"/>
  <c r="L169" i="15"/>
  <c r="L338" i="15"/>
  <c r="L394" i="15"/>
  <c r="L103" i="15"/>
  <c r="L297" i="15"/>
  <c r="L11" i="15"/>
  <c r="L240" i="15"/>
  <c r="L14" i="15"/>
  <c r="L199" i="15"/>
  <c r="L411" i="15"/>
  <c r="B42" i="24"/>
  <c r="B25" i="24"/>
  <c r="B46" i="24"/>
  <c r="B47" i="24"/>
  <c r="B3" i="24"/>
  <c r="B4" i="24"/>
  <c r="B5" i="24"/>
  <c r="B2" i="24"/>
  <c r="B28" i="24"/>
  <c r="B27" i="24"/>
  <c r="B30" i="24"/>
  <c r="B29" i="24"/>
  <c r="B19" i="24"/>
  <c r="B17" i="24"/>
  <c r="B18" i="24"/>
  <c r="B21" i="24"/>
  <c r="B20" i="24"/>
  <c r="B23" i="24"/>
  <c r="B16" i="24"/>
  <c r="B24" i="24"/>
  <c r="B22" i="24"/>
  <c r="B13" i="24"/>
  <c r="B14" i="24"/>
  <c r="B12" i="24"/>
  <c r="B38" i="24"/>
  <c r="B34" i="24"/>
  <c r="B37" i="24"/>
  <c r="B39" i="24"/>
  <c r="B35" i="24"/>
  <c r="B40" i="24"/>
  <c r="B41" i="24"/>
  <c r="B36" i="24"/>
  <c r="B9" i="24"/>
  <c r="B8" i="24"/>
  <c r="B7" i="24"/>
  <c r="B10" i="24"/>
  <c r="B11" i="24"/>
  <c r="B6" i="24"/>
  <c r="B43" i="24"/>
  <c r="B15" i="24"/>
  <c r="B26" i="24"/>
  <c r="B293" i="24"/>
  <c r="B287" i="24"/>
  <c r="B454" i="24"/>
  <c r="B261" i="24"/>
  <c r="B850" i="24"/>
  <c r="B1800" i="24"/>
  <c r="B603" i="24"/>
  <c r="B1528" i="24"/>
  <c r="B1471" i="24"/>
  <c r="B108" i="24"/>
  <c r="B1378" i="24"/>
  <c r="B626" i="24"/>
  <c r="B186" i="24"/>
  <c r="B336" i="24"/>
  <c r="B1262" i="24"/>
  <c r="B134" i="24"/>
  <c r="B474" i="24"/>
  <c r="B886" i="24"/>
  <c r="B596" i="24"/>
  <c r="B1636" i="24"/>
  <c r="B1188" i="24"/>
  <c r="B1642" i="24"/>
  <c r="B154" i="24"/>
  <c r="B176" i="24"/>
  <c r="B668" i="24"/>
  <c r="B825" i="24"/>
  <c r="B1018" i="24"/>
  <c r="B2121" i="24"/>
  <c r="B927" i="24"/>
  <c r="B1487" i="24"/>
  <c r="B523" i="24"/>
  <c r="B464" i="24"/>
  <c r="B1889" i="24"/>
  <c r="B942" i="24"/>
  <c r="B1745" i="24"/>
  <c r="B183" i="24"/>
  <c r="B58" i="24"/>
  <c r="B1039" i="24"/>
  <c r="B693" i="24"/>
  <c r="B206" i="24"/>
  <c r="B640" i="24"/>
  <c r="B284" i="24"/>
  <c r="B1033" i="24"/>
  <c r="B1209" i="24"/>
  <c r="B598" i="24"/>
  <c r="B296" i="24"/>
  <c r="B1538" i="24"/>
  <c r="B81" i="24"/>
  <c r="B322" i="24"/>
  <c r="B983" i="24"/>
  <c r="B1437" i="24"/>
  <c r="B73" i="24"/>
  <c r="B270" i="24"/>
  <c r="B828" i="24"/>
  <c r="B599" i="24"/>
  <c r="B512" i="24"/>
  <c r="B575" i="24"/>
  <c r="B630" i="24"/>
  <c r="B91" i="24"/>
  <c r="B113" i="24"/>
  <c r="B963" i="24"/>
  <c r="B64" i="24"/>
  <c r="B1305" i="24"/>
  <c r="B90" i="24"/>
  <c r="B929" i="24"/>
  <c r="B904" i="24"/>
  <c r="B731" i="24"/>
  <c r="B710" i="24"/>
  <c r="B285" i="24"/>
  <c r="B55" i="24"/>
  <c r="B1982" i="24"/>
  <c r="B644" i="24"/>
  <c r="B1067" i="24"/>
  <c r="B1187" i="24"/>
  <c r="B522" i="24"/>
  <c r="B401" i="24"/>
  <c r="B755" i="24"/>
  <c r="B128" i="24"/>
  <c r="B1137" i="24"/>
  <c r="B1100" i="24"/>
  <c r="B443" i="24"/>
  <c r="B1144" i="24"/>
  <c r="B283" i="24"/>
  <c r="B256" i="24"/>
  <c r="B1125" i="24"/>
  <c r="B833" i="24"/>
  <c r="B476" i="24"/>
  <c r="B972" i="24"/>
  <c r="B1002" i="24"/>
  <c r="B854" i="24"/>
  <c r="B212" i="24"/>
  <c r="B219" i="24"/>
  <c r="B1091" i="24"/>
  <c r="B1333" i="24"/>
  <c r="B753" i="24"/>
  <c r="B1758" i="24"/>
  <c r="B351" i="24"/>
  <c r="B141" i="24"/>
  <c r="B946" i="24"/>
  <c r="B1415" i="24"/>
  <c r="B676" i="24"/>
  <c r="B52" i="24"/>
  <c r="B1247" i="24"/>
  <c r="B167" i="24"/>
  <c r="B1140" i="24"/>
  <c r="B763" i="24"/>
  <c r="B537" i="24"/>
  <c r="B404" i="24"/>
  <c r="B794" i="24"/>
  <c r="B741" i="24"/>
  <c r="B1066" i="24"/>
  <c r="B684" i="24"/>
  <c r="B263" i="24"/>
  <c r="B444" i="24"/>
  <c r="B1060" i="24"/>
  <c r="B195" i="24"/>
  <c r="B816" i="24"/>
  <c r="B339" i="24"/>
  <c r="B1064" i="24"/>
  <c r="B82" i="24"/>
  <c r="B1040" i="24"/>
  <c r="B713" i="24"/>
  <c r="B1647" i="24"/>
  <c r="B79" i="24"/>
  <c r="B840" i="24"/>
  <c r="B855" i="24"/>
  <c r="B1224" i="24"/>
  <c r="B1000" i="24"/>
  <c r="B1854" i="24"/>
  <c r="B2057" i="24"/>
  <c r="B664" i="24"/>
  <c r="B209" i="24"/>
  <c r="B298" i="24"/>
  <c r="B860" i="24"/>
  <c r="B375" i="24"/>
  <c r="B1258" i="24"/>
  <c r="B1540" i="24"/>
  <c r="B528" i="24"/>
  <c r="B233" i="24"/>
  <c r="B635" i="24"/>
  <c r="B303" i="24"/>
  <c r="B691" i="24"/>
  <c r="B234" i="24"/>
  <c r="B1522" i="24"/>
  <c r="B1394" i="24"/>
  <c r="B438" i="24"/>
  <c r="B1594" i="24"/>
  <c r="B572" i="24"/>
  <c r="B527" i="24"/>
  <c r="B1184" i="24"/>
  <c r="B50" i="24"/>
  <c r="B1081" i="24"/>
  <c r="B914" i="24"/>
  <c r="B199" i="24"/>
  <c r="B1239" i="24"/>
  <c r="B845" i="24"/>
  <c r="B1499" i="24"/>
  <c r="B442" i="24"/>
  <c r="B458" i="24"/>
  <c r="B2105" i="24"/>
  <c r="B216" i="24"/>
  <c r="B165" i="24"/>
  <c r="B1172" i="24"/>
  <c r="B121" i="24"/>
  <c r="B66" i="24"/>
  <c r="B269" i="24"/>
  <c r="B822" i="24"/>
  <c r="B147" i="24"/>
  <c r="B309" i="24"/>
  <c r="B230" i="24"/>
  <c r="B715" i="24"/>
  <c r="B1355" i="24"/>
  <c r="B123" i="24"/>
  <c r="B1145" i="24"/>
  <c r="B194" i="24"/>
  <c r="B919" i="24"/>
  <c r="B1176" i="24"/>
  <c r="B459" i="24"/>
  <c r="B431" i="24"/>
  <c r="B999" i="24"/>
  <c r="B525" i="24"/>
  <c r="B489" i="24"/>
  <c r="B453" i="24"/>
  <c r="B1281" i="24"/>
  <c r="B515" i="24"/>
  <c r="B1143" i="24"/>
  <c r="B1953" i="24"/>
  <c r="B678" i="24"/>
  <c r="B72" i="24"/>
  <c r="B347" i="24"/>
  <c r="B789" i="24"/>
  <c r="B585" i="24"/>
  <c r="B588" i="24"/>
  <c r="B491" i="24"/>
  <c r="B1493" i="24"/>
  <c r="B423" i="24"/>
  <c r="B1171" i="24"/>
  <c r="B394" i="24"/>
  <c r="B1057" i="24"/>
  <c r="B912" i="24"/>
  <c r="B1104" i="24"/>
  <c r="B468" i="24"/>
  <c r="B1585" i="24"/>
  <c r="B1082" i="24"/>
  <c r="B1696" i="24"/>
  <c r="B615" i="24"/>
  <c r="B737" i="24"/>
  <c r="B1272" i="24"/>
  <c r="B371" i="24"/>
  <c r="B1414" i="24"/>
  <c r="B54" i="24"/>
  <c r="B2047" i="24"/>
  <c r="B241" i="24"/>
  <c r="B1036" i="24"/>
  <c r="B1288" i="24"/>
  <c r="B1269" i="24"/>
  <c r="B1238" i="24"/>
  <c r="B472" i="24"/>
  <c r="B1899" i="24"/>
  <c r="B1096" i="24"/>
  <c r="B1065" i="24"/>
  <c r="B896" i="24"/>
  <c r="B505" i="24"/>
  <c r="B631" i="24"/>
  <c r="B475" i="24"/>
  <c r="B143" i="24"/>
  <c r="B628" i="24"/>
  <c r="B187" i="24"/>
  <c r="B172" i="24"/>
  <c r="B1873" i="24"/>
  <c r="B201" i="24"/>
  <c r="B1382" i="24"/>
  <c r="B1732" i="24"/>
  <c r="B384" i="24"/>
  <c r="B683" i="24"/>
  <c r="B502" i="24"/>
  <c r="B1208" i="24"/>
  <c r="B1147" i="24"/>
  <c r="B188" i="24"/>
  <c r="B1526" i="24"/>
  <c r="B478" i="24"/>
  <c r="B584" i="24"/>
  <c r="B606" i="24"/>
  <c r="B1074" i="24"/>
  <c r="B636" i="24"/>
  <c r="B114" i="24"/>
  <c r="B137" i="24"/>
  <c r="B65" i="24"/>
  <c r="B1978" i="24"/>
  <c r="B907" i="24"/>
  <c r="B191" i="24"/>
  <c r="B1568" i="24"/>
  <c r="B580" i="24"/>
  <c r="B95" i="24"/>
  <c r="B221" i="24"/>
  <c r="B200" i="24"/>
  <c r="B317" i="24"/>
  <c r="B243" i="24"/>
  <c r="B1250" i="24"/>
  <c r="B289" i="24"/>
  <c r="B387" i="24"/>
  <c r="B701" i="24"/>
  <c r="B1286" i="24"/>
  <c r="B1105" i="24"/>
  <c r="B800" i="24"/>
  <c r="B432" i="24"/>
  <c r="B1479" i="24"/>
  <c r="B300" i="24"/>
  <c r="B1139" i="24"/>
  <c r="B313" i="24"/>
  <c r="B533" i="24"/>
  <c r="B539" i="24"/>
  <c r="B204" i="24"/>
  <c r="B249" i="24"/>
  <c r="B551" i="24"/>
  <c r="B659" i="24"/>
  <c r="B405" i="24"/>
  <c r="B810" i="24"/>
  <c r="B669" i="24"/>
  <c r="B938" i="24"/>
  <c r="B835" i="24"/>
  <c r="B508" i="24"/>
  <c r="B500" i="24"/>
  <c r="B334" i="24"/>
  <c r="B869" i="24"/>
  <c r="B140" i="24"/>
  <c r="B68" i="24"/>
  <c r="B1256" i="24"/>
  <c r="B654" i="24"/>
  <c r="B342" i="24"/>
  <c r="B509" i="24"/>
  <c r="B503" i="24"/>
  <c r="B310" i="24"/>
  <c r="B1072" i="24"/>
  <c r="B1293" i="24"/>
  <c r="B519" i="24"/>
  <c r="B957" i="24"/>
  <c r="B574" i="24"/>
  <c r="B1241" i="24"/>
  <c r="B1270" i="24"/>
  <c r="B627" i="24"/>
  <c r="B259" i="24"/>
  <c r="B733" i="24"/>
  <c r="B667" i="24"/>
  <c r="B643" i="24"/>
  <c r="B180" i="24"/>
  <c r="B1079" i="24"/>
  <c r="B1711" i="24"/>
  <c r="B617" i="24"/>
  <c r="B159" i="24"/>
  <c r="B122" i="24"/>
  <c r="B299" i="24"/>
  <c r="B1694" i="24"/>
  <c r="B412" i="24"/>
  <c r="B59" i="24"/>
  <c r="B944" i="24"/>
  <c r="B488" i="24"/>
  <c r="B70" i="24"/>
  <c r="B1837" i="24"/>
  <c r="B1230" i="24"/>
  <c r="B754" i="24"/>
  <c r="B84" i="24"/>
  <c r="B1202" i="24"/>
  <c r="B611" i="24"/>
  <c r="B597" i="24"/>
  <c r="B873" i="24"/>
  <c r="B1613" i="24"/>
  <c r="B638" i="24"/>
  <c r="B1049" i="24"/>
  <c r="B905" i="24"/>
  <c r="B1867" i="24"/>
  <c r="B96" i="24"/>
  <c r="B232" i="24"/>
  <c r="B1845" i="24"/>
  <c r="B366" i="24"/>
  <c r="B761" i="24"/>
  <c r="B832" i="24"/>
  <c r="B808" i="24"/>
  <c r="B1059" i="24"/>
  <c r="B1124" i="24"/>
  <c r="B864" i="24"/>
  <c r="B535" i="24"/>
  <c r="B852" i="24"/>
  <c r="B1206" i="24"/>
  <c r="B112" i="24"/>
  <c r="B589" i="24"/>
  <c r="B1430" i="24"/>
  <c r="B295" i="24"/>
  <c r="B915" i="24"/>
  <c r="B383" i="24"/>
  <c r="B767" i="24"/>
  <c r="B493" i="24"/>
  <c r="B314" i="24"/>
  <c r="B235" i="24"/>
  <c r="B849" i="24"/>
  <c r="B211" i="24"/>
  <c r="B63" i="24"/>
  <c r="B1197" i="24"/>
  <c r="B1512" i="24"/>
  <c r="B714" i="24"/>
  <c r="B178" i="24"/>
  <c r="B372" i="24"/>
  <c r="B337" i="24"/>
  <c r="B355" i="24"/>
  <c r="B302" i="24"/>
  <c r="B1155" i="24"/>
  <c r="B100" i="24"/>
  <c r="B969" i="24"/>
  <c r="B378" i="24"/>
  <c r="B77" i="24"/>
  <c r="B809" i="24"/>
  <c r="B352" i="24"/>
  <c r="B335" i="24"/>
  <c r="B396" i="24"/>
  <c r="B1120" i="24"/>
  <c r="B463" i="24"/>
  <c r="B105" i="24"/>
  <c r="B1506" i="24"/>
  <c r="B945" i="24"/>
  <c r="B193" i="24"/>
  <c r="B1583" i="24"/>
  <c r="B1937" i="24"/>
  <c r="B932" i="24"/>
  <c r="B815" i="24"/>
  <c r="B998" i="24"/>
  <c r="B796" i="24"/>
  <c r="B1906" i="24"/>
  <c r="B536" i="24"/>
  <c r="B953" i="24"/>
  <c r="B534" i="24"/>
  <c r="B445" i="24"/>
  <c r="B989" i="24"/>
  <c r="B89" i="24"/>
  <c r="B1426" i="24"/>
  <c r="B218" i="24"/>
  <c r="B682" i="24"/>
  <c r="B1431" i="24"/>
  <c r="B1941" i="24"/>
  <c r="B961" i="24"/>
  <c r="B870" i="24"/>
  <c r="B288" i="24"/>
  <c r="B982" i="24"/>
  <c r="B1160" i="24"/>
  <c r="B106" i="24"/>
  <c r="B1087" i="24"/>
  <c r="B1117" i="24"/>
  <c r="B632" i="24"/>
  <c r="B1021" i="24"/>
  <c r="B1148" i="24"/>
  <c r="B1345" i="24"/>
  <c r="B941" i="24"/>
  <c r="B398" i="24"/>
  <c r="B455" i="24"/>
  <c r="B496" i="24"/>
  <c r="B312" i="24"/>
  <c r="B457" i="24"/>
  <c r="B1444" i="24"/>
  <c r="B1654" i="24"/>
  <c r="B271" i="24"/>
  <c r="B604" i="24"/>
  <c r="B962" i="24"/>
  <c r="B885" i="24"/>
  <c r="B424" i="24"/>
  <c r="B251" i="24"/>
  <c r="B1118" i="24"/>
  <c r="B498" i="24"/>
  <c r="B1073" i="24"/>
  <c r="B1086" i="24"/>
  <c r="B1231" i="24"/>
  <c r="B2040" i="24"/>
  <c r="B2104" i="24"/>
  <c r="B292" i="24"/>
  <c r="B843" i="24"/>
  <c r="B624" i="24"/>
  <c r="B228" i="24"/>
  <c r="B1866" i="24"/>
  <c r="B343" i="24"/>
  <c r="B554" i="24"/>
  <c r="B1699" i="24"/>
  <c r="B1290" i="24"/>
  <c r="B473" i="24"/>
  <c r="B181" i="24"/>
  <c r="B785" i="24"/>
  <c r="B878" i="24"/>
  <c r="B977" i="24"/>
  <c r="B578" i="24"/>
  <c r="B1816" i="24"/>
  <c r="B1019" i="24"/>
  <c r="B1701" i="24"/>
  <c r="B788" i="24"/>
  <c r="B552" i="24"/>
  <c r="B408" i="24"/>
  <c r="B848" i="24"/>
  <c r="B433" i="24"/>
  <c r="B1212" i="24"/>
  <c r="B197" i="24"/>
  <c r="B1357" i="24"/>
  <c r="B222" i="24"/>
  <c r="B576" i="24"/>
  <c r="B276" i="24"/>
  <c r="B646" i="24"/>
  <c r="B239" i="24"/>
  <c r="B238" i="24"/>
  <c r="B793" i="24"/>
  <c r="B85" i="24"/>
  <c r="B153" i="24"/>
  <c r="B1995" i="24"/>
  <c r="B913" i="24"/>
  <c r="B479" i="24"/>
  <c r="B565" i="24"/>
  <c r="B86" i="24"/>
  <c r="B1167" i="24"/>
  <c r="B1007" i="24"/>
  <c r="B373" i="24"/>
  <c r="B223" i="24"/>
  <c r="B547" i="24"/>
  <c r="B1503" i="24"/>
  <c r="B1032" i="24"/>
  <c r="B205" i="24"/>
  <c r="B382" i="24"/>
  <c r="B1356" i="24"/>
  <c r="B738" i="24"/>
  <c r="B1478" i="24"/>
  <c r="B834" i="24"/>
  <c r="B1944" i="24"/>
  <c r="B653" i="24"/>
  <c r="B2052" i="24"/>
  <c r="B1919" i="24"/>
  <c r="B411" i="24"/>
  <c r="B985" i="24"/>
  <c r="B255" i="24"/>
  <c r="B706" i="24"/>
  <c r="B724" i="24"/>
  <c r="B1792" i="24"/>
  <c r="B923" i="24"/>
  <c r="B1186" i="24"/>
  <c r="B1446" i="24"/>
  <c r="B273" i="24"/>
  <c r="B1282" i="24"/>
  <c r="B1641" i="24"/>
  <c r="B304" i="24"/>
  <c r="B1677" i="24"/>
  <c r="B1384" i="24"/>
  <c r="B1618" i="24"/>
  <c r="B456" i="24"/>
  <c r="B1122" i="24"/>
  <c r="B344" i="24"/>
  <c r="B150" i="24"/>
  <c r="B119" i="24"/>
  <c r="B1553" i="24"/>
  <c r="B111" i="24"/>
  <c r="B1660" i="24"/>
  <c r="B1438" i="24"/>
  <c r="B1359" i="24"/>
  <c r="B1152" i="24"/>
  <c r="B1874" i="24"/>
  <c r="B2048" i="24"/>
  <c r="B817" i="24"/>
  <c r="B1458" i="24"/>
  <c r="B1166" i="24"/>
  <c r="B973" i="24"/>
  <c r="B569" i="24"/>
  <c r="B220" i="24"/>
  <c r="B1815" i="24"/>
  <c r="B1838" i="24"/>
  <c r="B661" i="24"/>
  <c r="B1830" i="24"/>
  <c r="B867" i="24"/>
  <c r="B1742" i="24"/>
  <c r="B1915" i="24"/>
  <c r="B162" i="24"/>
  <c r="B1076" i="24"/>
  <c r="B1663" i="24"/>
  <c r="B1571" i="24"/>
  <c r="B1684" i="24"/>
  <c r="B1688" i="24"/>
  <c r="B1988" i="24"/>
  <c r="B363" i="24"/>
  <c r="B125" i="24"/>
  <c r="B174" i="24"/>
  <c r="B1053" i="24"/>
  <c r="B78" i="24"/>
  <c r="B451" i="24"/>
  <c r="B955" i="24"/>
  <c r="B916" i="24"/>
  <c r="B1637" i="24"/>
  <c r="B1983" i="24"/>
  <c r="B97" i="24"/>
  <c r="B1291" i="24"/>
  <c r="B826" i="24"/>
  <c r="B1050" i="24"/>
  <c r="B723" i="24"/>
  <c r="B544" i="24"/>
  <c r="B978" i="24"/>
  <c r="B1129" i="24"/>
  <c r="B1016" i="24"/>
  <c r="B257" i="24"/>
  <c r="B1555" i="24"/>
  <c r="B1678" i="24"/>
  <c r="B1182" i="24"/>
  <c r="B1360" i="24"/>
  <c r="B1097" i="24"/>
  <c r="B954" i="24"/>
  <c r="B1193" i="24"/>
  <c r="B469" i="24"/>
  <c r="B1004" i="24"/>
  <c r="B2099" i="24"/>
  <c r="B1011" i="24"/>
  <c r="B1337" i="24"/>
  <c r="B1650" i="24"/>
  <c r="B892" i="24"/>
  <c r="B967" i="24"/>
  <c r="B1796" i="24"/>
  <c r="B918" i="24"/>
  <c r="B859" i="24"/>
  <c r="B736" i="24"/>
  <c r="B639" i="24"/>
  <c r="B1457" i="24"/>
  <c r="B1565" i="24"/>
  <c r="B1734" i="24"/>
  <c r="B1771" i="24"/>
  <c r="B1213" i="24"/>
  <c r="B210" i="24"/>
  <c r="B1469" i="24"/>
  <c r="B513" i="24"/>
  <c r="B1234" i="24"/>
  <c r="B865" i="24"/>
  <c r="B152" i="24"/>
  <c r="B2085" i="24"/>
  <c r="B560" i="24"/>
  <c r="B318" i="24"/>
  <c r="B1255" i="24"/>
  <c r="B526" i="24"/>
  <c r="B1088" i="24"/>
  <c r="B856" i="24"/>
  <c r="B883" i="24"/>
  <c r="B446" i="24"/>
  <c r="B1006" i="24"/>
  <c r="B2003" i="24"/>
  <c r="B781" i="24"/>
  <c r="B450" i="24"/>
  <c r="B557" i="24"/>
  <c r="B920" i="24"/>
  <c r="B1307" i="24"/>
  <c r="B87" i="24"/>
  <c r="B202" i="24"/>
  <c r="B277" i="24"/>
  <c r="B350" i="24"/>
  <c r="B1130" i="24"/>
  <c r="B1251" i="24"/>
  <c r="B207" i="24"/>
  <c r="B135" i="24"/>
  <c r="B434" i="24"/>
  <c r="B368" i="24"/>
  <c r="B633" i="24"/>
  <c r="B1098" i="24"/>
  <c r="B716" i="24"/>
  <c r="B1024" i="24"/>
  <c r="B1429" i="24"/>
  <c r="B776" i="24"/>
  <c r="B392" i="24"/>
  <c r="B416" i="24"/>
  <c r="B779" i="24"/>
  <c r="B703" i="24"/>
  <c r="B1015" i="24"/>
  <c r="B1233" i="24"/>
  <c r="B1564" i="24"/>
  <c r="B1252" i="24"/>
  <c r="B1505" i="24"/>
  <c r="B688" i="24"/>
  <c r="B130" i="24"/>
  <c r="B386" i="24"/>
  <c r="B1410" i="24"/>
  <c r="B1254" i="24"/>
  <c r="B1569" i="24"/>
  <c r="B1834" i="24"/>
  <c r="B1840" i="24"/>
  <c r="B1326" i="24"/>
  <c r="B275" i="24"/>
  <c r="B931" i="24"/>
  <c r="B1134" i="24"/>
  <c r="B947" i="24"/>
  <c r="B583" i="24"/>
  <c r="B1766" i="24"/>
  <c r="B1869" i="24"/>
  <c r="B349" i="24"/>
  <c r="B949" i="24"/>
  <c r="B1221" i="24"/>
  <c r="B1843" i="24"/>
  <c r="B751" i="24"/>
  <c r="B899" i="24"/>
  <c r="B760" i="24"/>
  <c r="B439" i="24"/>
  <c r="B1313" i="24"/>
  <c r="B910" i="24"/>
  <c r="B1261" i="24"/>
  <c r="B278" i="24"/>
  <c r="B1799" i="24"/>
  <c r="B979" i="24"/>
  <c r="B104" i="24"/>
  <c r="B1249" i="24"/>
  <c r="B1808" i="24"/>
  <c r="B685" i="24"/>
  <c r="B1661" i="24"/>
  <c r="B326" i="24"/>
  <c r="B364" i="24"/>
  <c r="B1490" i="24"/>
  <c r="B274" i="24"/>
  <c r="B1644" i="24"/>
  <c r="B700" i="24"/>
  <c r="B777" i="24"/>
  <c r="B62" i="24"/>
  <c r="B675" i="24"/>
  <c r="B1763" i="24"/>
  <c r="B1590" i="24"/>
  <c r="B1131" i="24"/>
  <c r="B607" i="24"/>
  <c r="B1395" i="24"/>
  <c r="B1530" i="24"/>
  <c r="B770" i="24"/>
  <c r="B524" i="24"/>
  <c r="B173" i="24"/>
  <c r="B1309" i="24"/>
  <c r="B1058" i="24"/>
  <c r="B379" i="24"/>
  <c r="B871" i="24"/>
  <c r="B133" i="24"/>
  <c r="B362" i="24"/>
  <c r="B1862" i="24"/>
  <c r="B465" i="24"/>
  <c r="B177" i="24"/>
  <c r="B814" i="24"/>
  <c r="B422" i="24"/>
  <c r="B1344" i="24"/>
  <c r="B1330" i="24"/>
  <c r="B1954" i="24"/>
  <c r="B844" i="24"/>
  <c r="B1388" i="24"/>
  <c r="B847" i="24"/>
  <c r="B801" i="24"/>
  <c r="B420" i="24"/>
  <c r="B1609" i="24"/>
  <c r="B1793" i="24"/>
  <c r="B1733" i="24"/>
  <c r="B1857" i="24"/>
  <c r="B2100" i="24"/>
  <c r="B294" i="24"/>
  <c r="B483" i="24"/>
  <c r="B1278" i="24"/>
  <c r="B258" i="24"/>
  <c r="B132" i="24"/>
  <c r="B1035" i="24"/>
  <c r="B995" i="24"/>
  <c r="B419" i="24"/>
  <c r="B558" i="24"/>
  <c r="B192" i="24"/>
  <c r="B1203" i="24"/>
  <c r="B858" i="24"/>
  <c r="B937" i="24"/>
  <c r="B224" i="24"/>
  <c r="B966" i="24"/>
  <c r="B428" i="24"/>
  <c r="B1149" i="24"/>
  <c r="B1179" i="24"/>
  <c r="B413" i="24"/>
  <c r="B958" i="24"/>
  <c r="B60" i="24"/>
  <c r="B540" i="24"/>
  <c r="B281" i="24"/>
  <c r="B997" i="24"/>
  <c r="B246" i="24"/>
  <c r="B1442" i="24"/>
  <c r="B792" i="24"/>
  <c r="B601" i="24"/>
  <c r="B415" i="24"/>
  <c r="B327" i="24"/>
  <c r="B984" i="24"/>
  <c r="B579" i="24"/>
  <c r="B660" i="24"/>
  <c r="B600" i="24"/>
  <c r="B367" i="24"/>
  <c r="B319" i="24"/>
  <c r="B1747" i="24"/>
  <c r="B1069" i="24"/>
  <c r="B504" i="24"/>
  <c r="B203" i="24"/>
  <c r="B484" i="24"/>
  <c r="B506" i="24"/>
  <c r="B2118" i="24"/>
  <c r="B730" i="24"/>
  <c r="B1189" i="24"/>
  <c r="B623" i="24"/>
  <c r="B1154" i="24"/>
  <c r="B1751" i="24"/>
  <c r="B138" i="24"/>
  <c r="B795" i="24"/>
  <c r="B148" i="24"/>
  <c r="B1136" i="24"/>
  <c r="B774" i="24"/>
  <c r="B487" i="24"/>
  <c r="B981" i="24"/>
  <c r="B1163" i="24"/>
  <c r="B440" i="24"/>
  <c r="B1263" i="24"/>
  <c r="B532" i="24"/>
  <c r="B726" i="24"/>
  <c r="B1488" i="24"/>
  <c r="B92" i="24"/>
  <c r="B376" i="24"/>
  <c r="B548" i="24"/>
  <c r="B1317" i="24"/>
  <c r="B265" i="24"/>
  <c r="B618" i="24"/>
  <c r="B650" i="24"/>
  <c r="B679" i="24"/>
  <c r="B69" i="24"/>
  <c r="B605" i="24"/>
  <c r="B2109" i="24"/>
  <c r="B1728" i="24"/>
  <c r="B324" i="24"/>
  <c r="B559" i="24"/>
  <c r="B988" i="24"/>
  <c r="B804" i="24"/>
  <c r="B922" i="24"/>
  <c r="B361" i="24"/>
  <c r="B702" i="24"/>
  <c r="B57" i="24"/>
  <c r="B608" i="24"/>
  <c r="B1940" i="24"/>
  <c r="B647" i="24"/>
  <c r="B1463" i="24"/>
  <c r="B1219" i="24"/>
  <c r="B965" i="24"/>
  <c r="B1327" i="24"/>
  <c r="B1306" i="24"/>
  <c r="B1500" i="24"/>
  <c r="B1276" i="24"/>
  <c r="B156" i="24"/>
  <c r="B1030" i="24"/>
  <c r="B2042" i="24"/>
  <c r="B107" i="24"/>
  <c r="B874" i="24"/>
  <c r="B739" i="24"/>
  <c r="B1491" i="24"/>
  <c r="B813" i="24"/>
  <c r="B2032" i="24"/>
  <c r="B1502" i="24"/>
  <c r="B1757" i="24"/>
  <c r="B1386" i="24"/>
  <c r="B553" i="24"/>
  <c r="B1836" i="24"/>
  <c r="B1113" i="24"/>
  <c r="B1162" i="24"/>
  <c r="B975" i="24"/>
  <c r="B1778" i="24"/>
  <c r="B2089" i="24"/>
  <c r="B1046" i="24"/>
  <c r="B1083" i="24"/>
  <c r="B1068" i="24"/>
  <c r="B1123" i="24"/>
  <c r="B1817" i="24"/>
  <c r="B868" i="24"/>
  <c r="B1146" i="24"/>
  <c r="B369" i="24"/>
  <c r="B819" i="24"/>
  <c r="B1918" i="24"/>
  <c r="B1586" i="24"/>
  <c r="B1092" i="24"/>
  <c r="B1264" i="24"/>
  <c r="B1174" i="24"/>
  <c r="B61" i="24"/>
  <c r="B806" i="24"/>
  <c r="B262" i="24"/>
  <c r="B308" i="24"/>
  <c r="B769" i="24"/>
  <c r="B507" i="24"/>
  <c r="B712" i="24"/>
  <c r="B94" i="24"/>
  <c r="B1371" i="24"/>
  <c r="B1605" i="24"/>
  <c r="B888" i="24"/>
  <c r="B655" i="24"/>
  <c r="B1056" i="24"/>
  <c r="B2036" i="24"/>
  <c r="B686" i="24"/>
  <c r="B1196" i="24"/>
  <c r="B614" i="24"/>
  <c r="B1432" i="24"/>
  <c r="B1316" i="24"/>
  <c r="B227" i="24"/>
  <c r="B1259" i="24"/>
  <c r="B1094" i="24"/>
  <c r="B1727" i="24"/>
  <c r="B268" i="24"/>
  <c r="B586" i="24"/>
  <c r="B1185" i="24"/>
  <c r="B248" i="24"/>
  <c r="B1034" i="24"/>
  <c r="B1552" i="24"/>
  <c r="B1052" i="24"/>
  <c r="B217" i="24"/>
  <c r="B729" i="24"/>
  <c r="B1218" i="24"/>
  <c r="B1783" i="24"/>
  <c r="B1070" i="24"/>
  <c r="B1665" i="24"/>
  <c r="B1949" i="24"/>
  <c r="B1402" i="24"/>
  <c r="B1214" i="24"/>
  <c r="B1407" i="24"/>
  <c r="B1268" i="24"/>
  <c r="B1782" i="24"/>
  <c r="B462" i="24"/>
  <c r="B360" i="24"/>
  <c r="B1813" i="24"/>
  <c r="B1504" i="24"/>
  <c r="B1151" i="24"/>
  <c r="B252" i="24"/>
  <c r="B1275" i="24"/>
  <c r="B782" i="24"/>
  <c r="B1150" i="24"/>
  <c r="B906" i="24"/>
  <c r="B76" i="24"/>
  <c r="B244" i="24"/>
  <c r="B388" i="24"/>
  <c r="B185" i="24"/>
  <c r="B1551" i="24"/>
  <c r="B573" i="24"/>
  <c r="B1368" i="24"/>
  <c r="B1409" i="24"/>
  <c r="B1777" i="24"/>
  <c r="B951" i="24"/>
  <c r="B629" i="24"/>
  <c r="B1319" i="24"/>
  <c r="B621" i="24"/>
  <c r="B1340" i="24"/>
  <c r="B357" i="24"/>
  <c r="B1111" i="24"/>
  <c r="B307" i="24"/>
  <c r="B131" i="24"/>
  <c r="B1014" i="24"/>
  <c r="B734" i="24"/>
  <c r="B1668" i="24"/>
  <c r="B1353" i="24"/>
  <c r="B2016" i="24"/>
  <c r="B1279" i="24"/>
  <c r="B749" i="24"/>
  <c r="B555" i="24"/>
  <c r="B1223" i="24"/>
  <c r="B1784" i="24"/>
  <c r="B545" i="24"/>
  <c r="B146" i="24"/>
  <c r="B692" i="24"/>
  <c r="B648" i="24"/>
  <c r="B719" i="24"/>
  <c r="B756" i="24"/>
  <c r="B1078" i="24"/>
  <c r="B926" i="24"/>
  <c r="B118" i="24"/>
  <c r="B1126" i="24"/>
  <c r="B1191" i="24"/>
  <c r="B240" i="24"/>
  <c r="B1022" i="24"/>
  <c r="B348" i="24"/>
  <c r="B1366" i="24"/>
  <c r="B1334" i="24"/>
  <c r="B1956" i="24"/>
  <c r="B144" i="24"/>
  <c r="B613" i="24"/>
  <c r="B260" i="24"/>
  <c r="B56" i="24"/>
  <c r="B247" i="24"/>
  <c r="B196" i="24"/>
  <c r="B696" i="24"/>
  <c r="B266" i="24"/>
  <c r="B250" i="24"/>
  <c r="B171" i="24"/>
  <c r="B930" i="24"/>
  <c r="B353" i="24"/>
  <c r="B225" i="24"/>
  <c r="B158" i="24"/>
  <c r="B516" i="24"/>
  <c r="B448" i="24"/>
  <c r="B101" i="24"/>
  <c r="B214" i="24"/>
  <c r="B877" i="24"/>
  <c r="B592" i="24"/>
  <c r="B341" i="24"/>
  <c r="B1085" i="24"/>
  <c r="B164" i="24"/>
  <c r="B727" i="24"/>
  <c r="B645" i="24"/>
  <c r="B933" i="24"/>
  <c r="B570" i="24"/>
  <c r="B1298" i="24"/>
  <c r="B768" i="24"/>
  <c r="B184" i="24"/>
  <c r="B117" i="24"/>
  <c r="B1703" i="24"/>
  <c r="B1708" i="24"/>
  <c r="B1063" i="24"/>
  <c r="B564" i="24"/>
  <c r="B709" i="24"/>
  <c r="B1933" i="24"/>
  <c r="B829" i="24"/>
  <c r="B2115" i="24"/>
  <c r="B151" i="24"/>
  <c r="B290" i="24"/>
  <c r="B511" i="24"/>
  <c r="B1348" i="24"/>
  <c r="B765" i="24"/>
  <c r="B2095" i="24"/>
  <c r="B397" i="24"/>
  <c r="B1997" i="24"/>
  <c r="B1986" i="24"/>
  <c r="B1907" i="24"/>
  <c r="B1289" i="24"/>
  <c r="B1419" i="24"/>
  <c r="B1764" i="24"/>
  <c r="B743" i="24"/>
  <c r="B1121" i="24"/>
  <c r="B993" i="24"/>
  <c r="B1405" i="24"/>
  <c r="B1667" i="24"/>
  <c r="B1785" i="24"/>
  <c r="B1804" i="24"/>
  <c r="B1023" i="24"/>
  <c r="B390" i="24"/>
  <c r="B902" i="24"/>
  <c r="B681" i="24"/>
  <c r="B1331" i="24"/>
  <c r="B2013" i="24"/>
  <c r="B279" i="24"/>
  <c r="B1318" i="24"/>
  <c r="B1570" i="24"/>
  <c r="B1971" i="24"/>
  <c r="B168" i="24"/>
  <c r="B1821" i="24"/>
  <c r="B807" i="24"/>
  <c r="B791" i="24"/>
  <c r="B1343" i="24"/>
  <c r="B1109" i="24"/>
  <c r="B98" i="24"/>
  <c r="B1377" i="24"/>
  <c r="B996" i="24"/>
  <c r="B690" i="24"/>
  <c r="B1205" i="24"/>
  <c r="B934" i="24"/>
  <c r="B215" i="24"/>
  <c r="B1992" i="24"/>
  <c r="B898" i="24"/>
  <c r="B549" i="24"/>
  <c r="B1909" i="24"/>
  <c r="B634" i="24"/>
  <c r="B1695" i="24"/>
  <c r="B897" i="24"/>
  <c r="B1828" i="24"/>
  <c r="B1969" i="24"/>
  <c r="B301" i="24"/>
  <c r="B447" i="24"/>
  <c r="B881" i="24"/>
  <c r="B1455" i="24"/>
  <c r="B149" i="24"/>
  <c r="B2075" i="24"/>
  <c r="B53" i="24"/>
  <c r="B1141" i="24"/>
  <c r="B497" i="24"/>
  <c r="B452" i="24"/>
  <c r="B1617" i="24"/>
  <c r="B550" i="24"/>
  <c r="B1226" i="24"/>
  <c r="B1566" i="24"/>
  <c r="B1959" i="24"/>
  <c r="B1465" i="24"/>
  <c r="B1195" i="24"/>
  <c r="B956" i="24"/>
  <c r="B717" i="24"/>
  <c r="B1216" i="24"/>
  <c r="B1222" i="24"/>
  <c r="B568" i="24"/>
  <c r="B1798" i="24"/>
  <c r="B1541" i="24"/>
  <c r="B1859" i="24"/>
  <c r="B1619" i="24"/>
  <c r="B1611" i="24"/>
  <c r="B1780" i="24"/>
  <c r="B662" i="24"/>
  <c r="B435" i="24"/>
  <c r="B1101" i="24"/>
  <c r="B1826" i="24"/>
  <c r="B1422" i="24"/>
  <c r="B521" i="24"/>
  <c r="B529" i="24"/>
  <c r="B126" i="24"/>
  <c r="B2063" i="24"/>
  <c r="B672" i="24"/>
  <c r="B467" i="24"/>
  <c r="B429" i="24"/>
  <c r="B1868" i="24"/>
  <c r="B1158" i="24"/>
  <c r="B895" i="24"/>
  <c r="B1632" i="24"/>
  <c r="B2027" i="24"/>
  <c r="B1008" i="24"/>
  <c r="B663" i="24"/>
  <c r="B306" i="24"/>
  <c r="B872" i="24"/>
  <c r="B441" i="24"/>
  <c r="B790" i="24"/>
  <c r="B116" i="24"/>
  <c r="B1746" i="24"/>
  <c r="B619" i="24"/>
  <c r="B1110" i="24"/>
  <c r="B179" i="24"/>
  <c r="B657" i="24"/>
  <c r="B1930" i="24"/>
  <c r="B1300" i="24"/>
  <c r="B1381" i="24"/>
  <c r="B1321" i="24"/>
  <c r="B1894" i="24"/>
  <c r="B1645" i="24"/>
  <c r="B1220" i="24"/>
  <c r="B1580" i="24"/>
  <c r="B704" i="24"/>
  <c r="B928" i="24"/>
  <c r="B1630" i="24"/>
  <c r="B1877" i="24"/>
  <c r="B595" i="24"/>
  <c r="B237" i="24"/>
  <c r="B1561" i="24"/>
  <c r="B991" i="24"/>
  <c r="B1602" i="24"/>
  <c r="B253" i="24"/>
  <c r="B1474" i="24"/>
  <c r="B231" i="24"/>
  <c r="B1374" i="24"/>
  <c r="B403" i="24"/>
  <c r="B707" i="24"/>
  <c r="B1061" i="24"/>
  <c r="B543" i="24"/>
  <c r="B697" i="24"/>
  <c r="B1198" i="24"/>
  <c r="B2102" i="24"/>
  <c r="B1646" i="24"/>
  <c r="B282" i="24"/>
  <c r="B1670" i="24"/>
  <c r="B758" i="24"/>
  <c r="B1690" i="24"/>
  <c r="B1328" i="24"/>
  <c r="B2079" i="24"/>
  <c r="B1237" i="24"/>
  <c r="B1847" i="24"/>
  <c r="B1895" i="24"/>
  <c r="B1887" i="24"/>
  <c r="B1739" i="24"/>
  <c r="B2113" i="24"/>
  <c r="B236" i="24"/>
  <c r="B1315" i="24"/>
  <c r="B481" i="24"/>
  <c r="B1175" i="24"/>
  <c r="B499" i="24"/>
  <c r="B330" i="24"/>
  <c r="B1623" i="24"/>
  <c r="B482" i="24"/>
  <c r="B1698" i="24"/>
  <c r="B1383" i="24"/>
  <c r="B2019" i="24"/>
  <c r="B1710" i="24"/>
  <c r="B1692" i="24"/>
  <c r="B1284" i="24"/>
  <c r="B1235" i="24"/>
  <c r="B1480" i="24"/>
  <c r="B325" i="24"/>
  <c r="B609" i="24"/>
  <c r="B1178" i="24"/>
  <c r="B2050" i="24"/>
  <c r="B2096" i="24"/>
  <c r="B773" i="24"/>
  <c r="B421" i="24"/>
  <c r="B374" i="24"/>
  <c r="B1294" i="24"/>
  <c r="B986" i="24"/>
  <c r="B1257" i="24"/>
  <c r="B857" i="24"/>
  <c r="B2054" i="24"/>
  <c r="B2017" i="24"/>
  <c r="B115" i="24"/>
  <c r="B1537" i="24"/>
  <c r="B1391" i="24"/>
  <c r="B127" i="24"/>
  <c r="B208" i="24"/>
  <c r="B328" i="24"/>
  <c r="B750" i="24"/>
  <c r="B917" i="24"/>
  <c r="B120" i="24"/>
  <c r="B911" i="24"/>
  <c r="B976" i="24"/>
  <c r="B1001" i="24"/>
  <c r="B402" i="24"/>
  <c r="B721" i="24"/>
  <c r="B1482" i="24"/>
  <c r="B461" i="24"/>
  <c r="B1672" i="24"/>
  <c r="B161" i="24"/>
  <c r="B437" i="24"/>
  <c r="B689" i="24"/>
  <c r="B2106" i="24"/>
  <c r="B2026" i="24"/>
  <c r="B1468" i="24"/>
  <c r="B762" i="24"/>
  <c r="B139" i="24"/>
  <c r="B305" i="24"/>
  <c r="B1916" i="24"/>
  <c r="B556" i="24"/>
  <c r="B863" i="24"/>
  <c r="B1271" i="24"/>
  <c r="B677" i="24"/>
  <c r="B891" i="24"/>
  <c r="B846" i="24"/>
  <c r="B1549" i="24"/>
  <c r="B1691" i="24"/>
  <c r="B652" i="24"/>
  <c r="B1445" i="24"/>
  <c r="B136" i="24"/>
  <c r="B581" i="24"/>
  <c r="B1520" i="24"/>
  <c r="B1525" i="24"/>
  <c r="B1534" i="24"/>
  <c r="B745" i="24"/>
  <c r="B582" i="24"/>
  <c r="B321" i="24"/>
  <c r="B399" i="24"/>
  <c r="B1425" i="24"/>
  <c r="B1985" i="24"/>
  <c r="B666" i="24"/>
  <c r="B1387" i="24"/>
  <c r="B616" i="24"/>
  <c r="B1612" i="24"/>
  <c r="B2124" i="24"/>
  <c r="B1511" i="24"/>
  <c r="B1329" i="24"/>
  <c r="B1280" i="24"/>
  <c r="B492" i="24"/>
  <c r="B1408" i="24"/>
  <c r="B1449" i="24"/>
  <c r="B291" i="24"/>
  <c r="B2061" i="24"/>
  <c r="B542" i="24"/>
  <c r="B563" i="24"/>
  <c r="B297" i="24"/>
  <c r="B812" i="24"/>
  <c r="B1878" i="24"/>
  <c r="B1633" i="24"/>
  <c r="B1829" i="24"/>
  <c r="B510" i="24"/>
  <c r="B1653" i="24"/>
  <c r="B1886" i="24"/>
  <c r="B567" i="24"/>
  <c r="B1156" i="24"/>
  <c r="B802" i="24"/>
  <c r="B93" i="24"/>
  <c r="B377" i="24"/>
  <c r="B2090" i="24"/>
  <c r="B940" i="24"/>
  <c r="B1902" i="24"/>
  <c r="B129" i="24"/>
  <c r="B1135" i="24"/>
  <c r="B1116" i="24"/>
  <c r="B1229" i="24"/>
  <c r="B1584" i="24"/>
  <c r="B427" i="24"/>
  <c r="B490" i="24"/>
  <c r="B1010" i="24"/>
  <c r="B590" i="24"/>
  <c r="B1475" i="24"/>
  <c r="B2035" i="24"/>
  <c r="B1142" i="24"/>
  <c r="B67" i="24"/>
  <c r="B1412" i="24"/>
  <c r="B1911" i="24"/>
  <c r="B1227" i="24"/>
  <c r="B1486" i="24"/>
  <c r="B1017" i="24"/>
  <c r="B155" i="24"/>
  <c r="B839" i="24"/>
  <c r="B980" i="24"/>
  <c r="B1805" i="24"/>
  <c r="B1542" i="24"/>
  <c r="B514" i="24"/>
  <c r="B641" i="24"/>
  <c r="B1606" i="24"/>
  <c r="B169" i="24"/>
  <c r="B1598" i="24"/>
  <c r="B1027" i="24"/>
  <c r="B1029" i="24"/>
  <c r="B414" i="24"/>
  <c r="B1635" i="24"/>
  <c r="B1876" i="24"/>
  <c r="B1807" i="24"/>
  <c r="B803" i="24"/>
  <c r="B887" i="24"/>
  <c r="B365" i="24"/>
  <c r="B1084" i="24"/>
  <c r="B541" i="24"/>
  <c r="B1370" i="24"/>
  <c r="B831" i="24"/>
  <c r="B2025" i="24"/>
  <c r="B861" i="24"/>
  <c r="B333" i="24"/>
  <c r="B1802" i="24"/>
  <c r="B1790" i="24"/>
  <c r="B1675" i="24"/>
  <c r="B1071" i="24"/>
  <c r="B2007" i="24"/>
  <c r="B2021" i="24"/>
  <c r="B1881" i="24"/>
  <c r="B1253" i="24"/>
  <c r="B1519" i="24"/>
  <c r="B345" i="24"/>
  <c r="B2001" i="24"/>
  <c r="B1871" i="24"/>
  <c r="B1523" i="24"/>
  <c r="B2066" i="24"/>
  <c r="B1451" i="24"/>
  <c r="B1996" i="24"/>
  <c r="B538" i="24"/>
  <c r="B190" i="24"/>
  <c r="B182" i="24"/>
  <c r="B1043" i="24"/>
  <c r="B705" i="24"/>
  <c r="B329" i="24"/>
  <c r="B1984" i="24"/>
  <c r="B1607" i="24"/>
  <c r="B1545" i="24"/>
  <c r="B2033" i="24"/>
  <c r="B1454" i="24"/>
  <c r="B732" i="24"/>
  <c r="B2068" i="24"/>
  <c r="B1532" i="24"/>
  <c r="B2030" i="24"/>
  <c r="B1957" i="24"/>
  <c r="B393" i="24"/>
  <c r="B2077" i="24"/>
  <c r="B1743" i="24"/>
  <c r="B1622" i="24"/>
  <c r="B757" i="24"/>
  <c r="B671" i="24"/>
  <c r="B2031" i="24"/>
  <c r="B2108" i="24"/>
  <c r="B1397" i="24"/>
  <c r="B1588" i="24"/>
  <c r="B160" i="24"/>
  <c r="B530" i="24"/>
  <c r="B358" i="24"/>
  <c r="B1964" i="24"/>
  <c r="B1950" i="24"/>
  <c r="B841" i="24"/>
  <c r="B103" i="24"/>
  <c r="B389" i="24"/>
  <c r="B1103" i="24"/>
  <c r="B1314" i="24"/>
  <c r="B1418" i="24"/>
  <c r="B742" i="24"/>
  <c r="B875" i="24"/>
  <c r="B2023" i="24"/>
  <c r="B520" i="24"/>
  <c r="B994" i="24"/>
  <c r="B1099" i="24"/>
  <c r="B566" i="24"/>
  <c r="B2059" i="24"/>
  <c r="B1514" i="24"/>
  <c r="B1246" i="24"/>
  <c r="B612" i="24"/>
  <c r="B264" i="24"/>
  <c r="B1925" i="24"/>
  <c r="B853" i="24"/>
  <c r="B948" i="24"/>
  <c r="B577" i="24"/>
  <c r="B593" i="24"/>
  <c r="B1531" i="24"/>
  <c r="B1005" i="24"/>
  <c r="B1885" i="24"/>
  <c r="B1448" i="24"/>
  <c r="B1009" i="24"/>
  <c r="B1550" i="24"/>
  <c r="B1161" i="24"/>
  <c r="B1335" i="24"/>
  <c r="B744" i="24"/>
  <c r="B471" i="24"/>
  <c r="B1054" i="24"/>
  <c r="B391" i="24"/>
  <c r="B1669" i="24"/>
  <c r="B1240" i="24"/>
  <c r="B1671" i="24"/>
  <c r="B728" i="24"/>
  <c r="B1544" i="24"/>
  <c r="B1547" i="24"/>
  <c r="B1999" i="24"/>
  <c r="B798" i="24"/>
  <c r="B876" i="24"/>
  <c r="B735" i="24"/>
  <c r="B823" i="24"/>
  <c r="B1392" i="24"/>
  <c r="B1524" i="24"/>
  <c r="B1494" i="24"/>
  <c r="B908" i="24"/>
  <c r="B1245" i="24"/>
  <c r="B518" i="24"/>
  <c r="B950" i="24"/>
  <c r="B968" i="24"/>
  <c r="B1686" i="24"/>
  <c r="B1236" i="24"/>
  <c r="B1772" i="24"/>
  <c r="B1510" i="24"/>
  <c r="B359" i="24"/>
  <c r="B1295" i="24"/>
  <c r="B1462" i="24"/>
  <c r="B1470" i="24"/>
  <c r="B1998" i="24"/>
  <c r="B1719" i="24"/>
  <c r="B2119" i="24"/>
  <c r="B651" i="24"/>
  <c r="B2114" i="24"/>
  <c r="B1801" i="24"/>
  <c r="B1207" i="24"/>
  <c r="B1666" i="24"/>
  <c r="B1051" i="24"/>
  <c r="B2046" i="24"/>
  <c r="B1752" i="24"/>
  <c r="B625" i="24"/>
  <c r="B1946" i="24"/>
  <c r="B1192" i="24"/>
  <c r="B1404" i="24"/>
  <c r="B1599" i="24"/>
  <c r="B1643" i="24"/>
  <c r="B2043" i="24"/>
  <c r="B88" i="24"/>
  <c r="B409" i="24"/>
  <c r="B460" i="24"/>
  <c r="B315" i="24"/>
  <c r="B2107" i="24"/>
  <c r="B797" i="24"/>
  <c r="B2091" i="24"/>
  <c r="B909" i="24"/>
  <c r="B1204" i="24"/>
  <c r="B1283" i="24"/>
  <c r="B1872" i="24"/>
  <c r="B1579" i="24"/>
  <c r="B1725" i="24"/>
  <c r="B1138" i="24"/>
  <c r="B1938" i="24"/>
  <c r="B889" i="24"/>
  <c r="B2020" i="24"/>
  <c r="B1093" i="24"/>
  <c r="B1600" i="24"/>
  <c r="B1308" i="24"/>
  <c r="B1574" i="24"/>
  <c r="B517" i="24"/>
  <c r="B1681" i="24"/>
  <c r="B338" i="24"/>
  <c r="B1765" i="24"/>
  <c r="B1903" i="24"/>
  <c r="B1095" i="24"/>
  <c r="B2022" i="24"/>
  <c r="B1967" i="24"/>
  <c r="B1115" i="24"/>
  <c r="B1075" i="24"/>
  <c r="B74" i="24"/>
  <c r="B75" i="24"/>
  <c r="B1400" i="24"/>
  <c r="B1965" i="24"/>
  <c r="B1199" i="24"/>
  <c r="B1774" i="24"/>
  <c r="B1324" i="24"/>
  <c r="B226" i="24"/>
  <c r="B1045" i="24"/>
  <c r="B642" i="24"/>
  <c r="B426" i="24"/>
  <c r="B267" i="24"/>
  <c r="B1674" i="24"/>
  <c r="B1848" i="24"/>
  <c r="B1232" i="24"/>
  <c r="B242" i="24"/>
  <c r="B842" i="24"/>
  <c r="B959" i="24"/>
  <c r="B1025" i="24"/>
  <c r="B939" i="24"/>
  <c r="B1302" i="24"/>
  <c r="B665" i="24"/>
  <c r="B1761" i="24"/>
  <c r="B1396" i="24"/>
  <c r="B1987" i="24"/>
  <c r="B1026" i="24"/>
  <c r="B1472" i="24"/>
  <c r="B494" i="24"/>
  <c r="B637" i="24"/>
  <c r="B1297" i="24"/>
  <c r="B1215" i="24"/>
  <c r="B1489" i="24"/>
  <c r="B1658" i="24"/>
  <c r="B2074" i="24"/>
  <c r="B766" i="24"/>
  <c r="B1517" i="24"/>
  <c r="B1292" i="24"/>
  <c r="B1351" i="24"/>
  <c r="B2038" i="24"/>
  <c r="B1975" i="24"/>
  <c r="B109" i="24"/>
  <c r="B1153" i="24"/>
  <c r="B145" i="24"/>
  <c r="B2080" i="24"/>
  <c r="B1823" i="24"/>
  <c r="B2049" i="24"/>
  <c r="B2064" i="24"/>
  <c r="B1194" i="24"/>
  <c r="B1621" i="24"/>
  <c r="B1926" i="24"/>
  <c r="B695" i="24"/>
  <c r="B1560" i="24"/>
  <c r="B1682" i="24"/>
  <c r="B1786" i="24"/>
  <c r="B1901" i="24"/>
  <c r="B1754" i="24"/>
  <c r="B1557" i="24"/>
  <c r="B320" i="24"/>
  <c r="B1041" i="24"/>
  <c r="B381" i="24"/>
  <c r="B1274" i="24"/>
  <c r="B1107" i="24"/>
  <c r="B1768" i="24"/>
  <c r="B410" i="24"/>
  <c r="B1102" i="24"/>
  <c r="B1440" i="24"/>
  <c r="B830" i="24"/>
  <c r="B71" i="24"/>
  <c r="B1640" i="24"/>
  <c r="B1403" i="24"/>
  <c r="B1628" i="24"/>
  <c r="B1242" i="24"/>
  <c r="B1936" i="24"/>
  <c r="B1285" i="24"/>
  <c r="B1604" i="24"/>
  <c r="B759" i="24"/>
  <c r="B1481" i="24"/>
  <c r="B775" i="24"/>
  <c r="B879" i="24"/>
  <c r="B1299" i="24"/>
  <c r="B2008" i="24"/>
  <c r="B1979" i="24"/>
  <c r="B1507" i="24"/>
  <c r="B1423" i="24"/>
  <c r="B1730" i="24"/>
  <c r="B1760" i="24"/>
  <c r="B2051" i="24"/>
  <c r="B1841" i="24"/>
  <c r="B890" i="24"/>
  <c r="B1924" i="24"/>
  <c r="B561" i="24"/>
  <c r="B1420" i="24"/>
  <c r="B1770" i="24"/>
  <c r="B1539" i="24"/>
  <c r="B699" i="24"/>
  <c r="B1818" i="24"/>
  <c r="B1354" i="24"/>
  <c r="B1296" i="24"/>
  <c r="B1106" i="24"/>
  <c r="B2053" i="24"/>
  <c r="B1210" i="24"/>
  <c r="B1310" i="24"/>
  <c r="B1920" i="24"/>
  <c r="B1303" i="24"/>
  <c r="B1031" i="24"/>
  <c r="B1855" i="24"/>
  <c r="B1819" i="24"/>
  <c r="B1164" i="24"/>
  <c r="B1744" i="24"/>
  <c r="B1228" i="24"/>
  <c r="B1649" i="24"/>
  <c r="B2012" i="24"/>
  <c r="B1788" i="24"/>
  <c r="B772" i="24"/>
  <c r="B1884" i="24"/>
  <c r="B1464" i="24"/>
  <c r="B2000" i="24"/>
  <c r="B805" i="24"/>
  <c r="B824" i="24"/>
  <c r="B1962" i="24"/>
  <c r="B1265" i="24"/>
  <c r="B1535" i="24"/>
  <c r="B1376" i="24"/>
  <c r="B1546" i="24"/>
  <c r="B2004" i="24"/>
  <c r="B1496" i="24"/>
  <c r="B1875" i="24"/>
  <c r="B1972" i="24"/>
  <c r="B1851" i="24"/>
  <c r="B649" i="24"/>
  <c r="B1597" i="24"/>
  <c r="B1779" i="24"/>
  <c r="B1908" i="24"/>
  <c r="B1501" i="24"/>
  <c r="B124" i="24"/>
  <c r="B286" i="24"/>
  <c r="B924" i="24"/>
  <c r="B620" i="24"/>
  <c r="B2045" i="24"/>
  <c r="B436" i="24"/>
  <c r="B407" i="24"/>
  <c r="B1927" i="24"/>
  <c r="B485" i="24"/>
  <c r="B1401" i="24"/>
  <c r="B142" i="24"/>
  <c r="B838" i="24"/>
  <c r="B1170" i="24"/>
  <c r="B1169" i="24"/>
  <c r="B1850" i="24"/>
  <c r="B1917" i="24"/>
  <c r="B1080" i="24"/>
  <c r="B80" i="24"/>
  <c r="B1587" i="24"/>
  <c r="B1248" i="24"/>
  <c r="B1631" i="24"/>
  <c r="B1624" i="24"/>
  <c r="B1518" i="24"/>
  <c r="B658" i="24"/>
  <c r="B1572" i="24"/>
  <c r="B2076" i="24"/>
  <c r="B1447" i="24"/>
  <c r="B1991" i="24"/>
  <c r="B1273" i="24"/>
  <c r="B2067" i="24"/>
  <c r="B1740" i="24"/>
  <c r="B311" i="24"/>
  <c r="B1702" i="24"/>
  <c r="B1704" i="24"/>
  <c r="B1756" i="24"/>
  <c r="B1435" i="24"/>
  <c r="B1709" i="24"/>
  <c r="B818" i="24"/>
  <c r="B1459" i="24"/>
  <c r="B1558" i="24"/>
  <c r="B1441" i="24"/>
  <c r="B1375" i="24"/>
  <c r="B331" i="24"/>
  <c r="B1127" i="24"/>
  <c r="B1398" i="24"/>
  <c r="B1484" i="24"/>
  <c r="B2084" i="24"/>
  <c r="B189" i="24"/>
  <c r="B1428" i="24"/>
  <c r="B1625" i="24"/>
  <c r="B2120" i="24"/>
  <c r="B1981" i="24"/>
  <c r="B1393" i="24"/>
  <c r="B1508" i="24"/>
  <c r="B2062" i="24"/>
  <c r="B1200" i="24"/>
  <c r="B1896" i="24"/>
  <c r="B1593" i="24"/>
  <c r="B501" i="24"/>
  <c r="B1890" i="24"/>
  <c r="B1736" i="24"/>
  <c r="B936" i="24"/>
  <c r="B1562" i="24"/>
  <c r="B1320" i="24"/>
  <c r="B1659" i="24"/>
  <c r="B1533" i="24"/>
  <c r="B1861" i="24"/>
  <c r="B1364" i="24"/>
  <c r="B1827" i="24"/>
  <c r="B1361" i="24"/>
  <c r="B1844" i="24"/>
  <c r="B1714" i="24"/>
  <c r="B783" i="24"/>
  <c r="B1864" i="24"/>
  <c r="B1003" i="24"/>
  <c r="B1980" i="24"/>
  <c r="B1181" i="24"/>
  <c r="B1943" i="24"/>
  <c r="B1168" i="24"/>
  <c r="B1513" i="24"/>
  <c r="B1132" i="24"/>
  <c r="B1108" i="24"/>
  <c r="B1038" i="24"/>
  <c r="B332" i="24"/>
  <c r="B175" i="24"/>
  <c r="B323" i="24"/>
  <c r="B1913" i="24"/>
  <c r="B425" i="24"/>
  <c r="B1880" i="24"/>
  <c r="B1912" i="24"/>
  <c r="B1460" i="24"/>
  <c r="B356" i="24"/>
  <c r="B1931" i="24"/>
  <c r="B1721" i="24"/>
  <c r="B2056" i="24"/>
  <c r="B1849" i="24"/>
  <c r="B1717" i="24"/>
  <c r="B787" i="24"/>
  <c r="B1970" i="24"/>
  <c r="B83" i="24"/>
  <c r="B1741" i="24"/>
  <c r="B1722" i="24"/>
  <c r="B1578" i="24"/>
  <c r="B1773" i="24"/>
  <c r="B1750" i="24"/>
  <c r="B2071" i="24"/>
  <c r="B2094" i="24"/>
  <c r="B1657" i="24"/>
  <c r="B1413" i="24"/>
  <c r="B1358" i="24"/>
  <c r="B1898" i="24"/>
  <c r="B1759" i="24"/>
  <c r="B2101" i="24"/>
  <c r="B2082" i="24"/>
  <c r="B1753" i="24"/>
  <c r="B1601" i="24"/>
  <c r="B1961" i="24"/>
  <c r="B406" i="24"/>
  <c r="B594" i="24"/>
  <c r="B2069" i="24"/>
  <c r="B1863" i="24"/>
  <c r="B987" i="24"/>
  <c r="B725" i="24"/>
  <c r="B1225" i="24"/>
  <c r="B680" i="24"/>
  <c r="B1090" i="24"/>
  <c r="B1190" i="24"/>
  <c r="B591" i="24"/>
  <c r="B346" i="24"/>
  <c r="B811" i="24"/>
  <c r="B1301" i="24"/>
  <c r="B1406" i="24"/>
  <c r="B1596" i="24"/>
  <c r="B170" i="24"/>
  <c r="B935" i="24"/>
  <c r="B2112" i="24"/>
  <c r="B1416" i="24"/>
  <c r="B1411" i="24"/>
  <c r="B1563" i="24"/>
  <c r="B1450" i="24"/>
  <c r="B1968" i="24"/>
  <c r="B1905" i="24"/>
  <c r="B1731" i="24"/>
  <c r="B1380" i="24"/>
  <c r="B1639" i="24"/>
  <c r="B1339" i="24"/>
  <c r="B2092" i="24"/>
  <c r="B687" i="24"/>
  <c r="B1724" i="24"/>
  <c r="B2041" i="24"/>
  <c r="B1976" i="24"/>
  <c r="B1336" i="24"/>
  <c r="B1556" i="24"/>
  <c r="B2097" i="24"/>
  <c r="B1119" i="24"/>
  <c r="B1687" i="24"/>
  <c r="B1028" i="24"/>
  <c r="B780" i="24"/>
  <c r="B2088" i="24"/>
  <c r="B1452" i="24"/>
  <c r="B1157" i="24"/>
  <c r="B1803" i="24"/>
  <c r="B1485" i="24"/>
  <c r="B2110" i="24"/>
  <c r="B2024" i="24"/>
  <c r="B903" i="24"/>
  <c r="B2070" i="24"/>
  <c r="B1581" i="24"/>
  <c r="B531" i="24"/>
  <c r="B163" i="24"/>
  <c r="B1473" i="24"/>
  <c r="B1180" i="24"/>
  <c r="B395" i="24"/>
  <c r="B1853" i="24"/>
  <c r="B1685" i="24"/>
  <c r="B1548" i="24"/>
  <c r="B1497" i="24"/>
  <c r="B1948" i="24"/>
  <c r="B1922" i="24"/>
  <c r="B1576" i="24"/>
  <c r="B1436" i="24"/>
  <c r="B1712" i="24"/>
  <c r="B1012" i="24"/>
  <c r="B1173" i="24"/>
  <c r="B1466" i="24"/>
  <c r="B1900" i="24"/>
  <c r="B971" i="24"/>
  <c r="B2005" i="24"/>
  <c r="B1044" i="24"/>
  <c r="B1776" i="24"/>
  <c r="B1372" i="24"/>
  <c r="B1338" i="24"/>
  <c r="B1615" i="24"/>
  <c r="B1627" i="24"/>
  <c r="B1977" i="24"/>
  <c r="B213" i="24"/>
  <c r="B2037" i="24"/>
  <c r="B1852" i="24"/>
  <c r="B1723" i="24"/>
  <c r="B1718" i="24"/>
  <c r="B1616" i="24"/>
  <c r="B786" i="24"/>
  <c r="B698" i="24"/>
  <c r="B674" i="24"/>
  <c r="B1177" i="24"/>
  <c r="B722" i="24"/>
  <c r="B1775" i="24"/>
  <c r="B1994" i="24"/>
  <c r="B1467" i="24"/>
  <c r="B1453" i="24"/>
  <c r="B1822" i="24"/>
  <c r="B1749" i="24"/>
  <c r="B2044" i="24"/>
  <c r="B1089" i="24"/>
  <c r="B1720" i="24"/>
  <c r="B157" i="24"/>
  <c r="B1347" i="24"/>
  <c r="B1492" i="24"/>
  <c r="B1495" i="24"/>
  <c r="B1165" i="24"/>
  <c r="B1952" i="24"/>
  <c r="B1892" i="24"/>
  <c r="B1824" i="24"/>
  <c r="B2098" i="24"/>
  <c r="B1389" i="24"/>
  <c r="B1810" i="24"/>
  <c r="B1882" i="24"/>
  <c r="B102" i="24"/>
  <c r="B2083" i="24"/>
  <c r="B1443" i="24"/>
  <c r="B1928" i="24"/>
  <c r="B1620" i="24"/>
  <c r="B1346" i="24"/>
  <c r="B1947" i="24"/>
  <c r="B1634" i="24"/>
  <c r="B1516" i="24"/>
  <c r="B1683" i="24"/>
  <c r="B1929" i="24"/>
  <c r="B1820" i="24"/>
  <c r="B1350" i="24"/>
  <c r="B718" i="24"/>
  <c r="B1048" i="24"/>
  <c r="B1477" i="24"/>
  <c r="B354" i="24"/>
  <c r="B1349" i="24"/>
  <c r="B1352" i="24"/>
  <c r="B1201" i="24"/>
  <c r="B1963" i="24"/>
  <c r="B587" i="24"/>
  <c r="B708" i="24"/>
  <c r="B1812" i="24"/>
  <c r="B1891" i="24"/>
  <c r="B1575" i="24"/>
  <c r="B622" i="24"/>
  <c r="B1700" i="24"/>
  <c r="B778" i="24"/>
  <c r="B1498" i="24"/>
  <c r="B1993" i="24"/>
  <c r="B1789" i="24"/>
  <c r="B245" i="24"/>
  <c r="B449" i="24"/>
  <c r="B2011" i="24"/>
  <c r="B1858" i="24"/>
  <c r="B1509" i="24"/>
  <c r="B880" i="24"/>
  <c r="B784" i="24"/>
  <c r="B1077" i="24"/>
  <c r="B198" i="24"/>
  <c r="B1363" i="24"/>
  <c r="B1935" i="24"/>
  <c r="B2117" i="24"/>
  <c r="B562" i="24"/>
  <c r="B2015" i="24"/>
  <c r="B1879" i="24"/>
  <c r="B720" i="24"/>
  <c r="B837" i="24"/>
  <c r="B1515" i="24"/>
  <c r="B1112" i="24"/>
  <c r="B970" i="24"/>
  <c r="B1332" i="24"/>
  <c r="B2072" i="24"/>
  <c r="B418" i="24"/>
  <c r="B974" i="24"/>
  <c r="B316" i="24"/>
  <c r="B272" i="24"/>
  <c r="B477" i="24"/>
  <c r="B1748" i="24"/>
  <c r="B851" i="24"/>
  <c r="B1042" i="24"/>
  <c r="B1934" i="24"/>
  <c r="B1277" i="24"/>
  <c r="B1715" i="24"/>
  <c r="B1626" i="24"/>
  <c r="B1476" i="24"/>
  <c r="B764" i="24"/>
  <c r="B900" i="24"/>
  <c r="B1762" i="24"/>
  <c r="B480" i="24"/>
  <c r="B1973" i="24"/>
  <c r="B990" i="24"/>
  <c r="B1945" i="24"/>
  <c r="B1614" i="24"/>
  <c r="B1424" i="24"/>
  <c r="B1755" i="24"/>
  <c r="B964" i="24"/>
  <c r="B1603" i="24"/>
  <c r="B1705" i="24"/>
  <c r="B1456" i="24"/>
  <c r="B1342" i="24"/>
  <c r="B1267" i="24"/>
  <c r="B1379" i="24"/>
  <c r="B2116" i="24"/>
  <c r="B1439" i="24"/>
  <c r="B960" i="24"/>
  <c r="B1897" i="24"/>
  <c r="B417" i="24"/>
  <c r="B1825" i="24"/>
  <c r="B1266" i="24"/>
  <c r="B1037" i="24"/>
  <c r="B1573" i="24"/>
  <c r="B1656" i="24"/>
  <c r="B2006" i="24"/>
  <c r="B1942" i="24"/>
  <c r="B430" i="24"/>
  <c r="B571" i="24"/>
  <c r="B1244" i="24"/>
  <c r="B894" i="24"/>
  <c r="B1651" i="24"/>
  <c r="B992" i="24"/>
  <c r="B1716" i="24"/>
  <c r="B2065" i="24"/>
  <c r="B1856" i="24"/>
  <c r="B836" i="24"/>
  <c r="B1529" i="24"/>
  <c r="B1312" i="24"/>
  <c r="B1839" i="24"/>
  <c r="B1883" i="24"/>
  <c r="B1676" i="24"/>
  <c r="B2002" i="24"/>
  <c r="B1559" i="24"/>
  <c r="B656" i="24"/>
  <c r="B1536" i="24"/>
  <c r="B2058" i="24"/>
  <c r="B1990" i="24"/>
  <c r="B673" i="24"/>
  <c r="B1904" i="24"/>
  <c r="B400" i="24"/>
  <c r="B1693" i="24"/>
  <c r="B1591" i="24"/>
  <c r="B1738" i="24"/>
  <c r="B1159" i="24"/>
  <c r="B2073" i="24"/>
  <c r="B1989" i="24"/>
  <c r="B1367" i="24"/>
  <c r="B1865" i="24"/>
  <c r="B1781" i="24"/>
  <c r="B884" i="24"/>
  <c r="B1390" i="24"/>
  <c r="B370" i="24"/>
  <c r="B901" i="24"/>
  <c r="B1433" i="24"/>
  <c r="B1706" i="24"/>
  <c r="B1787" i="24"/>
  <c r="B1483" i="24"/>
  <c r="B2086" i="24"/>
  <c r="B2014" i="24"/>
  <c r="B893" i="24"/>
  <c r="B943" i="24"/>
  <c r="B470" i="24"/>
  <c r="B1951" i="24"/>
  <c r="B1421" i="24"/>
  <c r="B1183" i="24"/>
  <c r="B2111" i="24"/>
  <c r="B1811" i="24"/>
  <c r="B1114" i="24"/>
  <c r="B1797" i="24"/>
  <c r="B2087" i="24"/>
  <c r="B1417" i="24"/>
  <c r="B1062" i="24"/>
  <c r="B1888" i="24"/>
  <c r="B2123" i="24"/>
  <c r="B1835" i="24"/>
  <c r="B1610" i="24"/>
  <c r="B1737" i="24"/>
  <c r="B1260" i="24"/>
  <c r="B1013" i="24"/>
  <c r="B1958" i="24"/>
  <c r="B2103" i="24"/>
  <c r="B2018" i="24"/>
  <c r="B1527" i="24"/>
  <c r="B1399" i="24"/>
  <c r="B1833" i="24"/>
  <c r="B466" i="24"/>
  <c r="B1842" i="24"/>
  <c r="B1311" i="24"/>
  <c r="B1655" i="24"/>
  <c r="B1217" i="24"/>
  <c r="B1608" i="24"/>
  <c r="B2028" i="24"/>
  <c r="B2009" i="24"/>
  <c r="B827" i="24"/>
  <c r="B866" i="24"/>
  <c r="B229" i="24"/>
  <c r="B1020" i="24"/>
  <c r="B799" i="24"/>
  <c r="B1832" i="24"/>
  <c r="B1554" i="24"/>
  <c r="B752" i="24"/>
  <c r="B1960" i="24"/>
  <c r="B1055" i="24"/>
  <c r="B1211" i="24"/>
  <c r="B99" i="24"/>
  <c r="B1373" i="24"/>
  <c r="B1860" i="24"/>
  <c r="B2055" i="24"/>
  <c r="B1932" i="24"/>
  <c r="B1795" i="24"/>
  <c r="B546" i="24"/>
  <c r="B610" i="24"/>
  <c r="B1592" i="24"/>
  <c r="B1133" i="24"/>
  <c r="B1427" i="24"/>
  <c r="B1791" i="24"/>
  <c r="B1652" i="24"/>
  <c r="B1914" i="24"/>
  <c r="B1664" i="24"/>
  <c r="B1243" i="24"/>
  <c r="B771" i="24"/>
  <c r="B2122" i="24"/>
  <c r="B1365" i="24"/>
  <c r="B254" i="24"/>
  <c r="B1362" i="24"/>
  <c r="B820" i="24"/>
  <c r="B1322" i="24"/>
  <c r="B380" i="24"/>
  <c r="B1385" i="24"/>
  <c r="B2078" i="24"/>
  <c r="B1769" i="24"/>
  <c r="B882" i="24"/>
  <c r="B1831" i="24"/>
  <c r="B1325" i="24"/>
  <c r="B110" i="24"/>
  <c r="B1966" i="24"/>
  <c r="B2060" i="24"/>
  <c r="B1461" i="24"/>
  <c r="B486" i="24"/>
  <c r="B1323" i="24"/>
  <c r="B602" i="24"/>
  <c r="B1729" i="24"/>
  <c r="B1814" i="24"/>
  <c r="B1679" i="24"/>
  <c r="B748" i="24"/>
  <c r="B1047" i="24"/>
  <c r="B1910" i="24"/>
  <c r="B1521" i="24"/>
  <c r="B1974" i="24"/>
  <c r="B1582" i="24"/>
  <c r="B1794" i="24"/>
  <c r="B1806" i="24"/>
  <c r="B1662" i="24"/>
  <c r="B1595" i="24"/>
  <c r="B1128" i="24"/>
  <c r="B1589" i="24"/>
  <c r="B1369" i="24"/>
  <c r="B1673" i="24"/>
  <c r="B1767" i="24"/>
  <c r="B1680" i="24"/>
  <c r="B1735" i="24"/>
  <c r="B1638" i="24"/>
  <c r="B1726" i="24"/>
  <c r="B740" i="24"/>
  <c r="B1697" i="24"/>
  <c r="B2029" i="24"/>
  <c r="B1543" i="24"/>
  <c r="B670" i="24"/>
  <c r="B1648" i="24"/>
  <c r="B694" i="24"/>
  <c r="B2039" i="24"/>
  <c r="B1287" i="24"/>
  <c r="B1923" i="24"/>
  <c r="B2034" i="24"/>
  <c r="B746" i="24"/>
  <c r="B2010" i="24"/>
  <c r="B166" i="24"/>
  <c r="B1434" i="24"/>
  <c r="B340" i="24"/>
  <c r="B1870" i="24"/>
  <c r="B921" i="24"/>
  <c r="B280" i="24"/>
  <c r="B1809" i="24"/>
  <c r="B1846" i="24"/>
  <c r="B1893" i="24"/>
  <c r="B925" i="24"/>
  <c r="B385" i="24"/>
  <c r="B2093" i="24"/>
  <c r="B495" i="24"/>
  <c r="B1707" i="24"/>
  <c r="B711" i="24"/>
  <c r="B2081" i="24"/>
  <c r="B821" i="24"/>
  <c r="B1689" i="24"/>
  <c r="B1341" i="24"/>
  <c r="B1577" i="24"/>
  <c r="B952" i="24"/>
  <c r="B1304" i="24"/>
  <c r="B747" i="24"/>
  <c r="B1713" i="24"/>
  <c r="B862" i="24"/>
  <c r="B1939" i="24"/>
  <c r="B1921" i="24"/>
  <c r="B1629" i="24"/>
  <c r="B1955" i="24"/>
  <c r="B51" i="24"/>
  <c r="B1567" i="24"/>
  <c r="B49" i="24"/>
  <c r="B48" i="24"/>
  <c r="B32" i="24"/>
  <c r="B33" i="24"/>
  <c r="B31" i="24"/>
  <c r="B44" i="24"/>
  <c r="B45" i="24"/>
</calcChain>
</file>

<file path=xl/sharedStrings.xml><?xml version="1.0" encoding="utf-8"?>
<sst xmlns="http://schemas.openxmlformats.org/spreadsheetml/2006/main" count="61121" uniqueCount="16800">
  <si>
    <t>Record</t>
  </si>
  <si>
    <t>Record_MonthName</t>
  </si>
  <si>
    <t>Cause</t>
  </si>
  <si>
    <t>Train Number</t>
  </si>
  <si>
    <t>Fleet</t>
  </si>
  <si>
    <t>0</t>
  </si>
  <si>
    <t>CCL</t>
  </si>
  <si>
    <t>Air Condition System</t>
  </si>
  <si>
    <t>Air Condition System other failure</t>
  </si>
  <si>
    <t>-</t>
  </si>
  <si>
    <t>PV19</t>
  </si>
  <si>
    <t>C830</t>
  </si>
  <si>
    <t>Condenser Unit failure</t>
  </si>
  <si>
    <t>Compressor Unit failure</t>
  </si>
  <si>
    <t>PV03</t>
  </si>
  <si>
    <t>DC Control failure</t>
  </si>
  <si>
    <t>Central Processing Unit (CPU) failure</t>
  </si>
  <si>
    <t>PV36</t>
  </si>
  <si>
    <t>Evaporator Unit failure</t>
  </si>
  <si>
    <t>Fresh Air Damper (FAD) failure</t>
  </si>
  <si>
    <t>PV12</t>
  </si>
  <si>
    <t>Electrical System</t>
  </si>
  <si>
    <t>Contactor failure</t>
  </si>
  <si>
    <t>*** Deleted on 25.08.2016 ***</t>
  </si>
  <si>
    <t>PV23</t>
  </si>
  <si>
    <t>Nil</t>
  </si>
  <si>
    <t>Lighting System</t>
  </si>
  <si>
    <t>Lighting failure</t>
  </si>
  <si>
    <t>Headlight failure</t>
  </si>
  <si>
    <t>PV55</t>
  </si>
  <si>
    <t>C830C</t>
  </si>
  <si>
    <t>Saloon Door System</t>
  </si>
  <si>
    <t>Saloon Door failure</t>
  </si>
  <si>
    <t>Carbody Equipment</t>
  </si>
  <si>
    <t>Electronic Door Control Unit (EDCU) failure</t>
  </si>
  <si>
    <t>PV35</t>
  </si>
  <si>
    <t>Auxiliary System</t>
  </si>
  <si>
    <t>Battery System other failure</t>
  </si>
  <si>
    <t>Battery System</t>
  </si>
  <si>
    <t>PV07</t>
  </si>
  <si>
    <t>Pneumatic Supply System other failure</t>
  </si>
  <si>
    <t>Pneumatic Supply System</t>
  </si>
  <si>
    <t>PV17</t>
  </si>
  <si>
    <t>Miscellaneous</t>
  </si>
  <si>
    <t>PV49</t>
  </si>
  <si>
    <t>PV01</t>
  </si>
  <si>
    <t>PV06</t>
  </si>
  <si>
    <t>Return Air Dampers (RAD) failure</t>
  </si>
  <si>
    <t>PV32</t>
  </si>
  <si>
    <t>PV39</t>
  </si>
  <si>
    <t>PV31</t>
  </si>
  <si>
    <t>Bogie Equipment</t>
  </si>
  <si>
    <t>Wheel Failure Wheel Pitting</t>
  </si>
  <si>
    <t>PV29</t>
  </si>
  <si>
    <t>PV18</t>
  </si>
  <si>
    <t>Carbody other failure</t>
  </si>
  <si>
    <t>Carbody other failure / damage</t>
  </si>
  <si>
    <t>PV38</t>
  </si>
  <si>
    <t>PV20</t>
  </si>
  <si>
    <t>Miscellaneous System</t>
  </si>
  <si>
    <t>PV02</t>
  </si>
  <si>
    <t>PV08</t>
  </si>
  <si>
    <t>Exterior Smoke Detector failure</t>
  </si>
  <si>
    <t>Solenoid Valve failure</t>
  </si>
  <si>
    <t>PV28</t>
  </si>
  <si>
    <t>Brake System</t>
  </si>
  <si>
    <t>Brake Control Unit (BCU) failure</t>
  </si>
  <si>
    <t>BRG failure</t>
  </si>
  <si>
    <t>Window damage</t>
  </si>
  <si>
    <t>Saloon Big Window damage</t>
  </si>
  <si>
    <t>PV46</t>
  </si>
  <si>
    <t>Electrical System other failure</t>
  </si>
  <si>
    <t>PV51</t>
  </si>
  <si>
    <t>Propulsion System</t>
  </si>
  <si>
    <t>Supervisor failure</t>
  </si>
  <si>
    <t>PV14</t>
  </si>
  <si>
    <t>Dehydrator Filter failure</t>
  </si>
  <si>
    <t>PV26</t>
  </si>
  <si>
    <t>PV05</t>
  </si>
  <si>
    <t>Train Integrated Management System (TIMS)</t>
  </si>
  <si>
    <t>Train Integrated Management System (TIMS) other failure</t>
  </si>
  <si>
    <t>PV40</t>
  </si>
  <si>
    <t>PV43</t>
  </si>
  <si>
    <t>PV53</t>
  </si>
  <si>
    <t>PV44</t>
  </si>
  <si>
    <t>PV54</t>
  </si>
  <si>
    <t>Governor failure</t>
  </si>
  <si>
    <t>Compressor Governor failure</t>
  </si>
  <si>
    <t>PV22</t>
  </si>
  <si>
    <t>Audio other failure</t>
  </si>
  <si>
    <t>Audio</t>
  </si>
  <si>
    <t>PV21</t>
  </si>
  <si>
    <t>Supply Air Temperature Sensor (SATS) failure</t>
  </si>
  <si>
    <t>PV27</t>
  </si>
  <si>
    <t>Auxiliary Control Electronics (ACE) failure</t>
  </si>
  <si>
    <t>Factory Instrumentation Protocol (FIP) failure</t>
  </si>
  <si>
    <t>Detrainment Door failure</t>
  </si>
  <si>
    <t>Seal damage</t>
  </si>
  <si>
    <t>Saloon Light Tube (Long/Short) failure</t>
  </si>
  <si>
    <t>PV11</t>
  </si>
  <si>
    <t>PV37</t>
  </si>
  <si>
    <t>PV16</t>
  </si>
  <si>
    <t>HV Sensor failure</t>
  </si>
  <si>
    <t>HV Sensor (T1) failure</t>
  </si>
  <si>
    <t>PV56</t>
  </si>
  <si>
    <t>Propulsion System other failure</t>
  </si>
  <si>
    <t>PV45</t>
  </si>
  <si>
    <t>Emergency Handle Switch (EHS) failure</t>
  </si>
  <si>
    <t>PV13</t>
  </si>
  <si>
    <t>Evaporator Fan Motor failure.</t>
  </si>
  <si>
    <t>System leak (Freon low)</t>
  </si>
  <si>
    <t>PV30</t>
  </si>
  <si>
    <t>Fire Detection System</t>
  </si>
  <si>
    <t>Fire Detection System other failuire</t>
  </si>
  <si>
    <t>PV50</t>
  </si>
  <si>
    <t>Miscellaneous System Fail Calibration</t>
  </si>
  <si>
    <t>PV48</t>
  </si>
  <si>
    <t>Train Integrated Management System (TIMS) failure</t>
  </si>
  <si>
    <t>Diver Display Unit (DDU) failure</t>
  </si>
  <si>
    <t>PV24</t>
  </si>
  <si>
    <t>Event Recorder (EVR) failure</t>
  </si>
  <si>
    <t>DO NOT USE Precharge Circuit failure</t>
  </si>
  <si>
    <t>Precharge Circuit failure</t>
  </si>
  <si>
    <t>PV42</t>
  </si>
  <si>
    <t>PV47</t>
  </si>
  <si>
    <t>Battery Charger failure</t>
  </si>
  <si>
    <t>CMDD failure</t>
  </si>
  <si>
    <t>Lighting other failure</t>
  </si>
  <si>
    <t>Train</t>
  </si>
  <si>
    <t>Coupler System other failure</t>
  </si>
  <si>
    <t>PV04</t>
  </si>
  <si>
    <t>PV57</t>
  </si>
  <si>
    <t>Input Rectifier Module failure</t>
  </si>
  <si>
    <t>PV09</t>
  </si>
  <si>
    <t>Current Collector Assembly (Including Shoe) failure</t>
  </si>
  <si>
    <t>PV15</t>
  </si>
  <si>
    <t>AC Output Module failure</t>
  </si>
  <si>
    <t>AC Detection PCB failure</t>
  </si>
  <si>
    <t>Close Control Unit (CCU) failure</t>
  </si>
  <si>
    <t>Remote Input Output Module (RIOM) T54 failure</t>
  </si>
  <si>
    <t>PV10</t>
  </si>
  <si>
    <t>PV34</t>
  </si>
  <si>
    <t>PV41</t>
  </si>
  <si>
    <t>Brake Control Electronic (BCE) failure</t>
  </si>
  <si>
    <t>EB03A failure</t>
  </si>
  <si>
    <t>PV33</t>
  </si>
  <si>
    <t>VMDA failure</t>
  </si>
  <si>
    <t>PV25</t>
  </si>
  <si>
    <t>Agate Aux Mini failure</t>
  </si>
  <si>
    <t>Interior Equipment</t>
  </si>
  <si>
    <t>Handgrip / Handstrap damage</t>
  </si>
  <si>
    <t>PV52</t>
  </si>
  <si>
    <t>PV59</t>
  </si>
  <si>
    <t>Auxiliary System other failure</t>
  </si>
  <si>
    <t>PV58</t>
  </si>
  <si>
    <t>Wire from CCD Fuse to CCD shoe damage</t>
  </si>
  <si>
    <t>Remote Input Output Module (RIOM) T58 failure</t>
  </si>
  <si>
    <t>Onix Converter Unit (OCU) failure</t>
  </si>
  <si>
    <t>Onix Converter Unit (OCU) fan failure</t>
  </si>
  <si>
    <t>Saloon Door Leaf damage</t>
  </si>
  <si>
    <t>Brake System other failure</t>
  </si>
  <si>
    <t>Wheel Flange Lubricator failiure</t>
  </si>
  <si>
    <t>Compressor Management Governor failure</t>
  </si>
  <si>
    <t>Secondary Suspension Vertical Damper failure</t>
  </si>
  <si>
    <t>Ballast (36W /18W) failure</t>
  </si>
  <si>
    <t>Filter Current Monitoring Devices (FCMD) failure</t>
  </si>
  <si>
    <t>Propulsion Control Electronics (PCE) failure</t>
  </si>
  <si>
    <t>ALAX failure</t>
  </si>
  <si>
    <t>Normal Lights Contactor (NLIK) failure</t>
  </si>
  <si>
    <t>DC/AC Inverter failure</t>
  </si>
  <si>
    <t>Fire Smoke Detector failure</t>
  </si>
  <si>
    <t>Fire Smoke Detector failuire</t>
  </si>
  <si>
    <t>Return Air Damper Motor failure</t>
  </si>
  <si>
    <t>Auxiliary Fan/Motor failure</t>
  </si>
  <si>
    <t>Wheel Failure Wheel Flat</t>
  </si>
  <si>
    <t>Kriwan Card Compressor failure</t>
  </si>
  <si>
    <t>Audio failure</t>
  </si>
  <si>
    <t>DO NOT USE Audio Communication Unit (ACU) failure</t>
  </si>
  <si>
    <t>PV62</t>
  </si>
  <si>
    <t>Relay failure</t>
  </si>
  <si>
    <t>WUDYM failure</t>
  </si>
  <si>
    <t>Battery Tray (with Cells) failure</t>
  </si>
  <si>
    <t>SIGNAL Equipmentn failure</t>
  </si>
  <si>
    <t>Fault due to Signal Equipment</t>
  </si>
  <si>
    <t>Fault due to Signal Equipment - SIG to follow up</t>
  </si>
  <si>
    <t>Emergency Air Damper (EAD) failure</t>
  </si>
  <si>
    <t>Anti Roll Bar Rod failure</t>
  </si>
  <si>
    <t>BAG failure</t>
  </si>
  <si>
    <t>Filter Voltage Monitor Device (FVMD) failure</t>
  </si>
  <si>
    <t>Crew Switch failure</t>
  </si>
  <si>
    <t>Relay Valve failure</t>
  </si>
  <si>
    <t>Other Equipment failure</t>
  </si>
  <si>
    <t>Fault due to Others Equipment</t>
  </si>
  <si>
    <t>Trial Item Testing</t>
  </si>
  <si>
    <t>Passenger Emergency Communication Unit (PECU) failure</t>
  </si>
  <si>
    <t>DO NOT USE Factory Instrumentation Protocol (FIP) failure</t>
  </si>
  <si>
    <t>Main Processor Unit (MPU) failure</t>
  </si>
  <si>
    <t>Floodlight failure</t>
  </si>
  <si>
    <t>PV61</t>
  </si>
  <si>
    <t>Detrainment Door Cover Open Switch (DDCOS) failure</t>
  </si>
  <si>
    <t>ACOR failure</t>
  </si>
  <si>
    <t>BDR failure</t>
  </si>
  <si>
    <t>Motherboard failure</t>
  </si>
  <si>
    <t>Condenser Fan failure</t>
  </si>
  <si>
    <t>WSP Speed Sensor failure</t>
  </si>
  <si>
    <t>Relay (DC Control) failure</t>
  </si>
  <si>
    <t>Bogie Equipment other failure</t>
  </si>
  <si>
    <t>FVTK failure</t>
  </si>
  <si>
    <t>Fault cannot be duplicated</t>
  </si>
  <si>
    <t>No action done. System all in normal condition</t>
  </si>
  <si>
    <t>To monitor in NFF monitoring list</t>
  </si>
  <si>
    <t>Wheel Failure Wheel Grooving</t>
  </si>
  <si>
    <t>Analogue Converter failure</t>
  </si>
  <si>
    <t>Line Current Monitoring Devices (LCMD) failure</t>
  </si>
  <si>
    <t>No fault found (Deleted)</t>
  </si>
  <si>
    <t>PV60</t>
  </si>
  <si>
    <t>Air Dryer Unit failure</t>
  </si>
  <si>
    <t>Duplex Valve failure</t>
  </si>
  <si>
    <t>Line Inductor Fan failure</t>
  </si>
  <si>
    <t>Earth Return Unit failure</t>
  </si>
  <si>
    <t>Wheelset With Axle (PM)</t>
  </si>
  <si>
    <t>Wheel reprofiling (PM)</t>
  </si>
  <si>
    <t>Remote Input Output Module (RIOM) T38 failure</t>
  </si>
  <si>
    <t>Expansion Valve failure</t>
  </si>
  <si>
    <t>EB01B failure</t>
  </si>
  <si>
    <t>PV63</t>
  </si>
  <si>
    <t>Winch Assembly failure</t>
  </si>
  <si>
    <t>Capacitor Charging Contactor (K-CCC) failure</t>
  </si>
  <si>
    <t>Gearbox failure</t>
  </si>
  <si>
    <t>Detrainment Door other failure</t>
  </si>
  <si>
    <t>PV64</t>
  </si>
  <si>
    <t>Gangway</t>
  </si>
  <si>
    <t>Gangway other failure</t>
  </si>
  <si>
    <t>MB04B failure</t>
  </si>
  <si>
    <t>Detrainment Door Emergency Handle (DDEH) failure</t>
  </si>
  <si>
    <t>Detrainment Door Leaf failure</t>
  </si>
  <si>
    <t>Automatic Coupler failure</t>
  </si>
  <si>
    <t>Equippted Support failure</t>
  </si>
  <si>
    <t>Inverter Control Panel (CTL) failure</t>
  </si>
  <si>
    <t>Audio Power Unit (APU) failure</t>
  </si>
  <si>
    <t>K1 failure</t>
  </si>
  <si>
    <t>Emergency Brake Magnet Valve failure</t>
  </si>
  <si>
    <t>NFF</t>
  </si>
  <si>
    <t>Inverter failure</t>
  </si>
  <si>
    <t>Driving Console Cover Lock/Switch damage</t>
  </si>
  <si>
    <t>Battery Charger Module failure</t>
  </si>
  <si>
    <t>Fault not attributable to Air Conditioning System</t>
  </si>
  <si>
    <t>Not A Defect. No action needed</t>
  </si>
  <si>
    <t>Automatic Train Control (ATC) Marker Light failure</t>
  </si>
  <si>
    <t>Flexible Coupling failure</t>
  </si>
  <si>
    <t>Brake failure</t>
  </si>
  <si>
    <t>Brake Block Unit With Parking Brake failure</t>
  </si>
  <si>
    <t>Brake Module failure</t>
  </si>
  <si>
    <t>Tail Light failure</t>
  </si>
  <si>
    <t>Lintel Cover damage</t>
  </si>
  <si>
    <t>Lintel Cover dislodge</t>
  </si>
  <si>
    <t>Lintel Cover dislodge rectified / replaced</t>
  </si>
  <si>
    <t>Air Pressure Switch failure</t>
  </si>
  <si>
    <t>PB03A failure</t>
  </si>
  <si>
    <t>Precharge Resistor failure</t>
  </si>
  <si>
    <t>Electrical Coupler failure</t>
  </si>
  <si>
    <t>Primary Suspension Damper failure</t>
  </si>
  <si>
    <t>Passenger Emergency Communication (PEC) failure</t>
  </si>
  <si>
    <t>Air Filter failure</t>
  </si>
  <si>
    <t>Electrical System Failure</t>
  </si>
  <si>
    <t>Noise</t>
  </si>
  <si>
    <t>Detected Train having Abnormal Noise</t>
  </si>
  <si>
    <t>FATS failure</t>
  </si>
  <si>
    <t>Windscreen Wiper Assembly damage</t>
  </si>
  <si>
    <t>Emergency Door System Failure</t>
  </si>
  <si>
    <t>WILD</t>
  </si>
  <si>
    <t>Fault due to repeated / multiple Work Order</t>
  </si>
  <si>
    <t>Line Filter Inductor (L-FL) failure</t>
  </si>
  <si>
    <t>Brake Block Unit W/O Parking Brake failure</t>
  </si>
  <si>
    <t>Line Contactor (K-IC) failure</t>
  </si>
  <si>
    <t>COMMS Equipment failure</t>
  </si>
  <si>
    <t>Fault due to Comms Equipment</t>
  </si>
  <si>
    <t>Fault due to Comms Equipment - COMMS to follow up</t>
  </si>
  <si>
    <t>RIOM Failure</t>
  </si>
  <si>
    <t>Floor Cable damage</t>
  </si>
  <si>
    <t>Announcement Control Switch Unit failure</t>
  </si>
  <si>
    <t>PAPIS Equipment</t>
  </si>
  <si>
    <t>Train Line Driver Module Card failure</t>
  </si>
  <si>
    <t>2 Seater scratch/damage</t>
  </si>
  <si>
    <t>Cleanliness</t>
  </si>
  <si>
    <t>Train Interial / Exterior Dirty</t>
  </si>
  <si>
    <t>PAPIS Equipment other failure</t>
  </si>
  <si>
    <t>Door Lock Switch failure</t>
  </si>
  <si>
    <t>Battey Charger failure</t>
  </si>
  <si>
    <t>DO NOT USE Pneumatic System Failure</t>
  </si>
  <si>
    <t>PECAR failure</t>
  </si>
  <si>
    <t>Event Recorder Unit failure</t>
  </si>
  <si>
    <t>AC Control Panel failure</t>
  </si>
  <si>
    <t>K Contactor failure</t>
  </si>
  <si>
    <t>CNR failure</t>
  </si>
  <si>
    <t>DO NOT USE  High Speed Circuit Breaker (HSCB) failure</t>
  </si>
  <si>
    <t>Connector (AC) failure</t>
  </si>
  <si>
    <t>ATS alarm manager and TIP showed car 1 smoke fault.</t>
  </si>
  <si>
    <t>Windscreen Washer Assembly damage</t>
  </si>
  <si>
    <t>High Voltage</t>
  </si>
  <si>
    <t>Serial Link Interface Module failure</t>
  </si>
  <si>
    <t>EV-PP Hest/Smoke Detector failure</t>
  </si>
  <si>
    <t>EVR</t>
  </si>
  <si>
    <t>EVR Download</t>
  </si>
  <si>
    <t>Semi-Permanent Coupler failure</t>
  </si>
  <si>
    <t>Equipped Support failure</t>
  </si>
  <si>
    <t>Gas Spring for Seat failure</t>
  </si>
  <si>
    <t>Smart Valve failure</t>
  </si>
  <si>
    <t>Uncouple Cylinder failure</t>
  </si>
  <si>
    <t>Announcement Control Switch Unit (ACSU) failure</t>
  </si>
  <si>
    <t>Loudspecker failure</t>
  </si>
  <si>
    <t>Fire Extinguisher Cover/Switch damage</t>
  </si>
  <si>
    <t>Bellow failure</t>
  </si>
  <si>
    <t>Door Gap failure</t>
  </si>
  <si>
    <t>Dynamic Route Map Display failure</t>
  </si>
  <si>
    <t>Detrainment Door Electrically Locked Switches (DDELS) failure</t>
  </si>
  <si>
    <t>Pneumatic Coupler</t>
  </si>
  <si>
    <t>Coupler Head failure</t>
  </si>
  <si>
    <t>ACSU Controller Card failure</t>
  </si>
  <si>
    <t>Thermal Relay (CPTHR) failure</t>
  </si>
  <si>
    <t>Door Obstacles Detection failure</t>
  </si>
  <si>
    <t>2 Relay Module failure</t>
  </si>
  <si>
    <t>Power Converter failure</t>
  </si>
  <si>
    <t>HVIN-750-KK (A2) failure</t>
  </si>
  <si>
    <t>PV 17</t>
  </si>
  <si>
    <t>Door Summary Light failure</t>
  </si>
  <si>
    <t>Saloon Door other failure</t>
  </si>
  <si>
    <t>Door Motor failure</t>
  </si>
  <si>
    <t>Crowbar Current Relay (CCR) failure</t>
  </si>
  <si>
    <t>Traction Motor failure</t>
  </si>
  <si>
    <t>Evaporator Fan Contactor (EFK) failure</t>
  </si>
  <si>
    <t>CB08A failure</t>
  </si>
  <si>
    <t>DIR failure</t>
  </si>
  <si>
    <t>Side Panel damage</t>
  </si>
  <si>
    <t>Driving Console failure</t>
  </si>
  <si>
    <t>Speed Indicator failure</t>
  </si>
  <si>
    <t>Test and Control Relay failure</t>
  </si>
  <si>
    <t>MCK failure</t>
  </si>
  <si>
    <t>TCMS other failure</t>
  </si>
  <si>
    <t>Scissor System failure</t>
  </si>
  <si>
    <t>RIOM failure</t>
  </si>
  <si>
    <t>RIOM T312 failure</t>
  </si>
  <si>
    <t>High Voltage Other Failure</t>
  </si>
  <si>
    <t>Ceiling Panel damage / loose</t>
  </si>
  <si>
    <t>EBK failure</t>
  </si>
  <si>
    <t>Thermal Relay (CFTHR) failure</t>
  </si>
  <si>
    <t>Draughtscreen loose/damage</t>
  </si>
  <si>
    <t>Interior Equipment other failure / damage</t>
  </si>
  <si>
    <t>Door Close Switch failure</t>
  </si>
  <si>
    <t>EBR failure</t>
  </si>
  <si>
    <t>Fan (M1/M2) failure</t>
  </si>
  <si>
    <t>NCB trip</t>
  </si>
  <si>
    <t>Door Summary Defect Indicator Light failure</t>
  </si>
  <si>
    <t>Train Number Indicator failure</t>
  </si>
  <si>
    <t>Input Inverter Mthurm (G1/G2) failure</t>
  </si>
  <si>
    <t>Air Flow Hose damage</t>
  </si>
  <si>
    <t>Circuit Breaker trip</t>
  </si>
  <si>
    <t>Public Address Control Unit failure</t>
  </si>
  <si>
    <t>PACU Controller Module Card failure</t>
  </si>
  <si>
    <t>Wheel Failure Flange Thickness Fail Criteria</t>
  </si>
  <si>
    <t>HV Cable damage</t>
  </si>
  <si>
    <t>Lower Rail Guide damage</t>
  </si>
  <si>
    <t>Heat Sensor Loop 1 Interface Module failure</t>
  </si>
  <si>
    <t>Cab Occupied Relay (COR) failure</t>
  </si>
  <si>
    <t>Battery Bank failure</t>
  </si>
  <si>
    <t>Light Diffuser damage</t>
  </si>
  <si>
    <t>DOK failure</t>
  </si>
  <si>
    <t>MDR failure</t>
  </si>
  <si>
    <t>Muff Coupling failure</t>
  </si>
  <si>
    <t>Audio Switch Module Card failure</t>
  </si>
  <si>
    <t>3 Phase Inverter MTDR135-10 (G3) failure</t>
  </si>
  <si>
    <t>SISR failure</t>
  </si>
  <si>
    <t>Bowen Cable damage</t>
  </si>
  <si>
    <t>3 Seater scratch/damage</t>
  </si>
  <si>
    <t>Flooring damage / bulging</t>
  </si>
  <si>
    <t>Wheel Failure Flange Height Fail Criteria</t>
  </si>
  <si>
    <t>Obstacle Detector/Deflector failure</t>
  </si>
  <si>
    <t>DCLCR failure</t>
  </si>
  <si>
    <t>Master Controller failure</t>
  </si>
  <si>
    <t>Secondary Suspension Lateral Damper failure</t>
  </si>
  <si>
    <t>Speed Sensor failure</t>
  </si>
  <si>
    <t>Wheel Failure Wheel Out of Roundness</t>
  </si>
  <si>
    <t>Fleetwide Work Order</t>
  </si>
  <si>
    <t>DC Control  Panel failure</t>
  </si>
  <si>
    <t>PLC Controller failure</t>
  </si>
  <si>
    <t>Air Spring Secondary Suspension failure</t>
  </si>
  <si>
    <t>Compressor Contactor (CPK) failure</t>
  </si>
  <si>
    <t>Converter Power Supply Module failure</t>
  </si>
  <si>
    <t>Ramp Sling damage</t>
  </si>
  <si>
    <t>Emergency Handle Switch (EHS) Cover failure</t>
  </si>
  <si>
    <t>Pressure Sensor failure</t>
  </si>
  <si>
    <t>[DO NOT USE] Auxiliary failure due to K22 Relay</t>
  </si>
  <si>
    <t>Kickplate</t>
  </si>
  <si>
    <t>Kickplate loose</t>
  </si>
  <si>
    <t>EBY6 failure</t>
  </si>
  <si>
    <t>Gate Drive failure</t>
  </si>
  <si>
    <t>FLIK failure</t>
  </si>
  <si>
    <t>Gateway Valve failure</t>
  </si>
  <si>
    <t>LVDR failure</t>
  </si>
  <si>
    <t>Door Header damage</t>
  </si>
  <si>
    <t>RATS failure</t>
  </si>
  <si>
    <t>Wheel Failure Wheel Spalling</t>
  </si>
  <si>
    <t>[DO NOT USE] No fault found</t>
  </si>
  <si>
    <t>Current Collector Shoe Fuse blow</t>
  </si>
  <si>
    <t>PBG failure</t>
  </si>
  <si>
    <t>Bypass Solenoid Valve failure</t>
  </si>
  <si>
    <t>Levelling Valve Adjustment failure</t>
  </si>
  <si>
    <t>ABRR failure</t>
  </si>
  <si>
    <t>Saloon Door Weather Strip damage</t>
  </si>
  <si>
    <t>Fire Control Unit failure</t>
  </si>
  <si>
    <t>Control Unit-Control M2.2 failure</t>
  </si>
  <si>
    <t>Fusebox failure</t>
  </si>
  <si>
    <t>Horn failure</t>
  </si>
  <si>
    <t>Brake Control Electronic (BCE) Unit failure</t>
  </si>
  <si>
    <t>Evaporator Cover failure</t>
  </si>
  <si>
    <t>ACDCR failure</t>
  </si>
  <si>
    <t>WSP Equipment failure</t>
  </si>
  <si>
    <t>Fault due to Software</t>
  </si>
  <si>
    <t>Brake Resistor failure</t>
  </si>
  <si>
    <t>Smoke Detector Interface Module failure</t>
  </si>
  <si>
    <t>HLIK failure</t>
  </si>
  <si>
    <t>IES Box damage</t>
  </si>
  <si>
    <t>LCMD for Differential Protection failure</t>
  </si>
  <si>
    <t>CMR failure</t>
  </si>
  <si>
    <t>Train fail to remote Wake-Up</t>
  </si>
  <si>
    <t>Headset failure</t>
  </si>
  <si>
    <t>Middle Relay failure</t>
  </si>
  <si>
    <t>Bellow Assembly failure</t>
  </si>
  <si>
    <t>T Car Bogie (TB) failure</t>
  </si>
  <si>
    <t>Contactor of Emergency Ventilation and Condenser Fan (EMFK, CFK) failure</t>
  </si>
  <si>
    <t>Safety Valve failure</t>
  </si>
  <si>
    <t>10.5 Bar Safety Valve failure</t>
  </si>
  <si>
    <t>End Stop Device failure</t>
  </si>
  <si>
    <t>Public Address Control Unit (PACU) failure</t>
  </si>
  <si>
    <t>Mode Selector (Switch) failure</t>
  </si>
  <si>
    <t>DCR failure</t>
  </si>
  <si>
    <t>Cabinet failure</t>
  </si>
  <si>
    <t>COSR failure</t>
  </si>
  <si>
    <t>CPU of 3 Phase Inverter-MTCPU-03-SCL failure</t>
  </si>
  <si>
    <t>RIRSC0091484</t>
  </si>
  <si>
    <t>RIRSC0091597</t>
  </si>
  <si>
    <t>Train PV38 Emergency Handle Cover - At Least One Cover Open showed in the ATS Alarm  Manager and TIP. SS boarded the Train to tighten the EHS but unable to clear the Alarm. Informed DSM Tony. Stockchanged with PV05 at PYL. CMT and Rover confirmed micro switch spoilt for Car 1 B1 Door.</t>
  </si>
  <si>
    <t>RIRSC0091588</t>
  </si>
  <si>
    <t>Train PV20 Air Pressure -Low Pressure (7.7Bar), Batteries Isolated and Emergency Lighting Status Failurefor Car3 showed in the ATS Alarm Manager and TIP. Fault normalised by itself. Informed DSM Tony.</t>
  </si>
  <si>
    <t>RIRSC0091624</t>
  </si>
  <si>
    <t>Train PV02 EB By ATP with ITAMA removed at Track Circuit T0320 and T0322. TCO able to reset the EB and grant ITAMA. Train PV02 was scheduled to withdraw to KCD. Informed DSM Tony and Signal OCC Senthil.</t>
  </si>
  <si>
    <t>RIRSC0091804</t>
  </si>
  <si>
    <t>Train PV23 Car3 Service Brake - At Least One Service Brake Isolated and Brake Equipment (BCE) - Major Fault showed in the ATS Alarm Manager and TIP. Informed DSM Tony. Send back to KCD.</t>
  </si>
  <si>
    <t>RIRSC0091856</t>
  </si>
  <si>
    <t>RIRSC0091975</t>
  </si>
  <si>
    <t>SNAPREP: Pax feedback PV40 no air flow on Car1. BTN Rover checked and confirmed cooling is normal. DSM informed.</t>
  </si>
  <si>
    <t>RIRSC0092007</t>
  </si>
  <si>
    <t>ATS alarm indicated PV50/svc26 Console cover detected open but at site was physically closed and locked.</t>
  </si>
  <si>
    <t>RIRSC0091944</t>
  </si>
  <si>
    <t>Rover reported Car1 one of the saloon lighting not working.</t>
  </si>
  <si>
    <t>RIRSC0092047</t>
  </si>
  <si>
    <t>Rover reported of heavy condensation at Car3. Stockchanged at PYL.</t>
  </si>
  <si>
    <t>RIRSC0091940</t>
  </si>
  <si>
    <t>PV62 ATS alarm manger and TIP showed Car3 A1 door failure closed. Rover reported train door failed to close. Rover was instructed to isolate the door. Train was stock changed at HBF.</t>
  </si>
  <si>
    <t>RIRSC0092155</t>
  </si>
  <si>
    <t>ATS alarm indicated low pressure for Car1 and Car3. Rover reported air pressure at site was at 9.1 Bar. Stockchanged at PYL</t>
  </si>
  <si>
    <t>RIRSC0092085</t>
  </si>
  <si>
    <t>Train PV24 Car 1 Under Seat Fire Detection - Under Seat Detected showed in the ATS Alarm Manager and TIP. CLRC SS boarded the Train and confirmed no sign of smoke and fire. Informed DSM Tony</t>
  </si>
  <si>
    <t>RIRSC0092133</t>
  </si>
  <si>
    <t>SNAPREP: PV21/04 Car2 B1 saloon light not working. Scheduled withdrawal. DSM informed.</t>
  </si>
  <si>
    <t>RIRSC0092074</t>
  </si>
  <si>
    <t>Train PV16 Car 3 Air System Compressor Failed and Car 1 Air System Compressor Forced showed in the ATS Alarm  Manager and TIP. Informed DSM Tony.</t>
  </si>
  <si>
    <t>RIRSC0092235</t>
  </si>
  <si>
    <t>SNAPREP: PV01/60 Car1 A4 door have screeching sound when door closing. DSM informed. Scheduled withdrawal.</t>
  </si>
  <si>
    <t>RIRSC0092239</t>
  </si>
  <si>
    <t>PV43/59: ATS alarm manager and TIP indicated all 3 Cars TTIS and DRMD at least one failed. Comms and RS informed. Scheduled withdrawal.</t>
  </si>
  <si>
    <t>RIRSC0092163</t>
  </si>
  <si>
    <t>Train PV28 ATP Trainborne - At Least one Failed and PCE -1 ATC Internal Communication Failure with ATC Fan Failure. PCE Rack failure and Double Failure on Trainborne Signalling System  showed in the ATS Alarm Manager and TIP. Informed DSM Tony and OCC Signal Senthil.</t>
  </si>
  <si>
    <t>RIRSC0092291</t>
  </si>
  <si>
    <t>PV43/30: Rover reported TTIS &amp; DRMD for all cars showed incorrect stations. Alarms &amp; TIP showed TTIS / DRMD for all cars failed. Stock changed at PYL.</t>
  </si>
  <si>
    <t>RIRSC0092397</t>
  </si>
  <si>
    <t>RIRSC0092457</t>
  </si>
  <si>
    <t>PV47/15: Rover reported Car3 Extinguisher cover dislodged. Stock changed at PYL.</t>
  </si>
  <si>
    <t>RIRSC0092549</t>
  </si>
  <si>
    <t>PV06/10: EB by ATP at T0705 / T0501 at RT2; EB unable to reset. Alarms showed Trainborne signalling failure followed by EB by ATP. PV47 following in the rear was unable to precise stop at signal S0501 which cause route lock towards RT1. Evening Peak trains unable to launch by RT1 &amp; RT2. Trains were launched from PYL MT from RT4 instead. After evening peak launching, PV06 &amp; PV47 were rescued by rover &amp; RS staff from KCD. Rover rescued PV06 to precise stop S0701. After PV06 precise stop S0701, RS staff aboard PV47 precise stop S0501. Both PV47 &amp; PV06 subsequently sent back to KCD.</t>
  </si>
  <si>
    <t>RIRSC0092609</t>
  </si>
  <si>
    <t>PV22, Rover reported Car3 under carriage abnormal noise when train departing. DSM informed. Train to be stock change at PYL.</t>
  </si>
  <si>
    <t>RIRSC0092603</t>
  </si>
  <si>
    <t>PV50, ATS alarm indicated Car1 Driver Console - detected open. SS verified driver console closed and locked. DSM informed.</t>
  </si>
  <si>
    <t>RIRSC0092608</t>
  </si>
  <si>
    <t>PV50 Car 1 ACU/APU failure and Radio unknown status indicated in both ATS Alarm Manager and TIP. Checked and confirmed by BLY ASM that PV50 Car 1 no In-Train PA. PV50 Car 1 also shown Driver Console Cover open but it is physically closed and locked. Comms duty staff and DSM informed.</t>
  </si>
  <si>
    <t>RIRSC0092718</t>
  </si>
  <si>
    <t>PV13, Slow speed detected between KRG - ONH OT. Train speed travel at 5 to 10kph.  After pax exchanged at ONH OT, Train speed self-recovered. Train to be stock change at PYL. DSM informed.</t>
  </si>
  <si>
    <t>RIRSC0092722</t>
  </si>
  <si>
    <t>PV19, ATS alarm indicated intermittent Car1 ACU/APU (Audio Amplifier - all failed and PECU B2, A1, A3 unknown status. Train schedule withdrawal at PYL. DSM informed.</t>
  </si>
  <si>
    <t>RIRSC0092870</t>
  </si>
  <si>
    <t>SNAPREP: pax feedback PV48/20 Car2 aircon warm. SER SS to check and confirmed cooling was normal.</t>
  </si>
  <si>
    <t>RIRSC0092920</t>
  </si>
  <si>
    <t>PV46, ATS alarm manager indicated Car1 Air Compressor Failed. Train to be stock change at PYL. DSM informed.</t>
  </si>
  <si>
    <t>RIRSC0092863</t>
  </si>
  <si>
    <t>PV01/65: TIP and alarm manager indicated Car1 propulsion2 lock out. Scheduled withdrawal.</t>
  </si>
  <si>
    <t>RIRSC0092840</t>
  </si>
  <si>
    <t>PV33/47: Rover reported vomit at 7seater in Car2. Stock changed at SDM.</t>
  </si>
  <si>
    <t>RIRSC0092961</t>
  </si>
  <si>
    <t>SNAPREP reported on 15/03/18: PV17 pax feedback on Car1 having abnormal vibration. On 16/03/18 SDM rover checked and report no abnormality found on Car1. DSM informed</t>
  </si>
  <si>
    <t>RIRSC0092932</t>
  </si>
  <si>
    <t>PV59 has intermittent Extinguisher at least one removed alarm. Rover confirmed item intact. DSM informed.</t>
  </si>
  <si>
    <t>RIRSC0093014</t>
  </si>
  <si>
    <t>PV51, ATS alarm indicated Car3 Air Compressor failed. Train stock changed at HBF. DSM informed.</t>
  </si>
  <si>
    <t>RIRSC0092931</t>
  </si>
  <si>
    <t>PV18 TIP alarm showed Car1 Propulsion Isolated. As of  0700hrs Speed of train not affected.</t>
  </si>
  <si>
    <t>RIRSC0092941</t>
  </si>
  <si>
    <t>PV37/06: TIP and alarm manager indicated FIP network at least one failed, radio intermittent failed. Rover to check and reported no door closing PA and door charms. Stock change arranged at PYL.</t>
  </si>
  <si>
    <t>RIRSC0093064</t>
  </si>
  <si>
    <t>RIRSC0093149</t>
  </si>
  <si>
    <t>PV56, Rover reported hissing sound heard at Car1. TIP shown no air pressure alarm and rover verified on DDU at 9.1bar. DSM informed.</t>
  </si>
  <si>
    <t>RIRSC0093141</t>
  </si>
  <si>
    <t>PV14/09: Rover reported Car1 a small cover below driving console was dropped on floor. Stock change arrange at HBF IT. DSM informed.</t>
  </si>
  <si>
    <t>RIRSC0093106</t>
  </si>
  <si>
    <t>SNAP REP reported that strange noise and vibration on car 8132 when travel from FRR IT to HBF. Very noticeable on curves. Rover on board checked and confirmed no unusual noise from undercarriage. Stock change with PV44 at PYL for RS further investigation. DSM informed.</t>
  </si>
  <si>
    <t>RIRSC0093083</t>
  </si>
  <si>
    <t>PV53. ATS alarm and TIP indicated Car1 and car3 all ACU/APU all failed. Radio unknown status. Car2 VMC failure. PEI and PA not operational. Stock change with PV54 at PYL. DSM informed.</t>
  </si>
  <si>
    <t>RIRSC0093187</t>
  </si>
  <si>
    <t>SNAP REP reported that 8493 air con blocked and stuffy. Rover on board confirmed 8493 warm and stuffy. No fault showed at TIP and ATS alarm. Stock change arrange at PYL. DSM informed.</t>
  </si>
  <si>
    <t>RIRSC0093163</t>
  </si>
  <si>
    <t>PV50, ATS alarm indicated Car3 Driver console cover detected opened. Rover verified console cover closed and locked. DSM informed.</t>
  </si>
  <si>
    <t>CLR failure</t>
  </si>
  <si>
    <t>RIRSC0093264</t>
  </si>
  <si>
    <t>Audio Communication Unit (ACU) failure</t>
  </si>
  <si>
    <t>RIRSC0093372</t>
  </si>
  <si>
    <t>SNAPREP: Pax feedback PV14/SVC35 Car1 aircon very warm, LBD SS to check and confirmed cooling normal. RS informed. Scheduled withdrawal.</t>
  </si>
  <si>
    <t>RIRSC0093501</t>
  </si>
  <si>
    <t>RIRSC0093502</t>
  </si>
  <si>
    <t>Train PV32 Car 1 indicated Remote Input/ Output Module (RIOM) failed in ATS Alarm Manager and TIP. Stock change at PYL IT.</t>
  </si>
  <si>
    <t>RIRSC0093557</t>
  </si>
  <si>
    <t>RIRSC0093523</t>
  </si>
  <si>
    <t>PV08: Replacement PV for HBF OT went mute at S0526 when moving from Ee4A to RT2. Rover onboard RM to RT2, then moved in AM back to Ee2A. PV08 replaced - not used for service. Informed DSM &amp; SIG.</t>
  </si>
  <si>
    <t>RIRSC0093671</t>
  </si>
  <si>
    <t>RIRSC0093621</t>
  </si>
  <si>
    <t>SNAPREP: PV12/16 pax reported feel wobbling while train moving. SDM SS monitored for 3 stations and reported no abnormality found. Scheduled withdrawal.</t>
  </si>
  <si>
    <t>RIRSC0093622</t>
  </si>
  <si>
    <t>SNAPREP: PV49/43 pax feedback in train PA was too loud. Scheduled withdrawal. RS will check at depot.</t>
  </si>
  <si>
    <t>RIRSC0093624</t>
  </si>
  <si>
    <t>SNAPREP PV09: Pax feedback PV09 Car1 B2 door have 1cm gap, not fully closed for all stations. DSM informed. SNAPREP was sent on 23/03/2018.</t>
  </si>
  <si>
    <t>RIRSC0093626</t>
  </si>
  <si>
    <t>SNAPREP PV02: pax feedback Car3 aircon not working. Rover checked and reported cooling on Car3 normal. DSM informed. SNAPREP sent on 23/03/2018.</t>
  </si>
  <si>
    <t>RIRSC0093711</t>
  </si>
  <si>
    <t>PV47/31: Rover reported Car1 and Car3 fire extinguisher glass panel rubber came out. DSM informed. Stock change arranged at PYL.</t>
  </si>
  <si>
    <t>RIRSC0093715</t>
  </si>
  <si>
    <t>SNAPREP PV21: Pax feedback Car3 having higher vibration when train departing station. SS checked and report no abnormal vibration found. DSM informed. SNAPREP sent on 24/03/2018.</t>
  </si>
  <si>
    <t>RIRSC0093763</t>
  </si>
  <si>
    <t>ATS alarm indicated compressor failed at Car1. Stockchanged at PYL.</t>
  </si>
  <si>
    <t>RIRSC0093728</t>
  </si>
  <si>
    <t>SNAPREP PV35: pax reported Car2 one of the train door did not open at SER IT. SS monitored 5 stations and reported all doors on Car2 open normally. DSM informed.</t>
  </si>
  <si>
    <t>RIRSC0093775</t>
  </si>
  <si>
    <t>Train PV58 Driver Console Cover - Open showed in the ATS Alarm Manager and TIP. Physically check by Rover it is closed. Limit switch spoiled according to the Rover. Informed DSM YT.</t>
  </si>
  <si>
    <t>RIRSC0093797</t>
  </si>
  <si>
    <t>PV08/29: ATS alarm indicated emergency handle cover at least once cover open, rover checked and reported Car2 A2 EHS unit was loose. Stock change was arranged at PYL. DSM informed.</t>
  </si>
  <si>
    <t>RIRSC0093920</t>
  </si>
  <si>
    <t>PV13 SNAPREP: 8113 aircon condensation dripping. LRC SS confirmed light dripping near Car3 gangway. Cleaner arranged. Scheduled evening withdrawal. RS informed. At 1754hrs, stock change at PYL as Rover feedback that the situation is getting worst.</t>
  </si>
  <si>
    <t>RIRSC0093940</t>
  </si>
  <si>
    <t>PV22: ATS alarm indicated EHS cover opened intermittently. LBD SS checked and later reported that Car1 B4 door EHS cover loose. SS push back the EHS cover. DSM informed.</t>
  </si>
  <si>
    <t>RIRSC0094026</t>
  </si>
  <si>
    <t>PV03: SNAP REP 8033 lights not working. Stock change already in process. RS will check in depot.</t>
  </si>
  <si>
    <t>RIRSC0094062</t>
  </si>
  <si>
    <t>PV22: Intermittent Car1 EHS cover opened. LBD SS checked and found that Car1 B4 unit abit loose. DSM informed.</t>
  </si>
  <si>
    <t>RIRSC0094117</t>
  </si>
  <si>
    <t>PV02/18: Alarm showed Car2 Secondary Air Suspension Failure. DSM confirmed fault under monitoring.</t>
  </si>
  <si>
    <t>RIRSC0094154</t>
  </si>
  <si>
    <t>PV55/52: Alarms showed Car1 Console Cover Open. Rover confirmed cover closed &amp; locked. Stock changed at DBG.</t>
  </si>
  <si>
    <t>Fault not attributable to Bogie Equipment</t>
  </si>
  <si>
    <t>RIRSC0094178</t>
  </si>
  <si>
    <t>PV47 EB by ATP  after pax exchange without ITAMA removed. EB able to reset. To be stock-changed with PV46 at PYL. SIG and DSM YT informed. CCTV playback shows a man went in PSD04 and went out of the train when train door are closing. therefore ATS alarm indicates train door obstruction.</t>
  </si>
  <si>
    <t>RIRSC0094287</t>
  </si>
  <si>
    <t>RIRSC0094245</t>
  </si>
  <si>
    <t>PV63, ATS alarm indicated Car1 Driver Console Cover detected opened. Rover verified console cover closed and locked. DSM informed.</t>
  </si>
  <si>
    <t>RIRSC0094260</t>
  </si>
  <si>
    <t>RIRSC0094300</t>
  </si>
  <si>
    <t>PV27/02: Alarms showed Car1 Compressor Failed - Low Pressure 7.7 bar; Car3 Air Pressure Unknown. Stock changed with deport spare.</t>
  </si>
  <si>
    <t>RIRSC0094441</t>
  </si>
  <si>
    <t>PV57, ATS alarm indicated Brake Equipment - Major Fault for all the Car1, 2 and 3. Train stock changed at PYL. RS informed.</t>
  </si>
  <si>
    <t>RIRSC0094490</t>
  </si>
  <si>
    <t>PV58 panel at gangway car3 found opened. PV was stock change at PYL OT/MT at 2128hrs. Feedback by SS on-board.</t>
  </si>
  <si>
    <t>RIRSC0094593</t>
  </si>
  <si>
    <t>PV13, Rover feedback aircon condensation leaking at Car3. Train to be stock change at PYL. DSM informed.</t>
  </si>
  <si>
    <t>RIRSC0094583</t>
  </si>
  <si>
    <t>PV55, ATS alarm indicated Car1 Driver console cover detected opened. Rover verified console cover closed and locked. DSM informed.</t>
  </si>
  <si>
    <t>RIRSC0094595</t>
  </si>
  <si>
    <t>PV31 EB by ATP at T0531. Unable to reset. Intermittent EB followed by Double Failure on Trainborne Signalling System. ATC Internal COMMS Failure intermittent as well. RS to rescue at TWP S0516.</t>
  </si>
  <si>
    <t>RIRSC0094678</t>
  </si>
  <si>
    <t>PV47. Rover on board feedback that car3 glass panel for Fire extinguisher dislodged and rubber seal come out. Stock change at PYL with PV62. DSM informed.</t>
  </si>
  <si>
    <t>RIRSC0094644</t>
  </si>
  <si>
    <t>SNAP REP reported that 8483 train door encounter loud closing noise. SS BBS on board checked and confirmed no abnormalities noise. DSM informed.</t>
  </si>
  <si>
    <t>RIRSC0094675</t>
  </si>
  <si>
    <t>PV34. SNAP REP reported that 8343 air con very inconsistent. Pax travelling from BSH IT to DBG IT. Rover on board instructed to monitor for 3 station distance for 8343 and feedback air con working normal. TIP showed car3 cooling and ventilation normal. DSM informed</t>
  </si>
  <si>
    <t>RIRSC0094729</t>
  </si>
  <si>
    <t>PV18 at S9A rover boarded via Car3 B1. After normalising at site Crew switch alarm and door close but not lock alarm unable to clear. DSM informed.</t>
  </si>
  <si>
    <t>RIRSC0094730</t>
  </si>
  <si>
    <t>PV30 at S11A mode stuck at Wakeup. TIP showed ATC 1 &amp; 2 internal comms failure. TIMS failure.</t>
  </si>
  <si>
    <t>RIRSC0094755</t>
  </si>
  <si>
    <t>Routine PA testing for PV 38, Rover reported no PA heard, TIP no fault indicated. DSM informed.</t>
  </si>
  <si>
    <t>RIRSC0094756</t>
  </si>
  <si>
    <t>Routine PA testing for PV41, Rover reported no PA heard, TIP no fault indicated. DSM informed.</t>
  </si>
  <si>
    <t>RIRSC0094836</t>
  </si>
  <si>
    <t>ATS alarm manager showed car2 TTIS not working. DSM informed. Schedule withdrawal.</t>
  </si>
  <si>
    <t>RIRSC0094915</t>
  </si>
  <si>
    <t>PV55/16 ATS alarm manager and TIP showed car 1 driver console open. Rover on board checked and reported driver console was closed and locked.</t>
  </si>
  <si>
    <t>RIRSC0094925</t>
  </si>
  <si>
    <t>PV04. ATS alarm and TIP indicated car2 TTIS - at least one LED failed. DSM informed.</t>
  </si>
  <si>
    <t>RIRSC0095007</t>
  </si>
  <si>
    <t>RIRSC0094979</t>
  </si>
  <si>
    <t>PV21, Rover feedback Car2 TTIS not working. ATS alarm indicated Car2 TTIS - at least one failed. Comms and RS informed.</t>
  </si>
  <si>
    <t>RIRSC0094976</t>
  </si>
  <si>
    <t>PV37, ATS alarm indicated intermittent Remote Input/output module (RIOM) at least one failed. Car3 indicate unknown status for ventilation function, cooling function, service brake and lighting status. DSM informed.</t>
  </si>
  <si>
    <t>RIRSC0095104</t>
  </si>
  <si>
    <t>PV03 ATS alarm manager and TIP showed car1 air pressure unknown and car3 low pressure below 7.7bar. Stock change at PYL.</t>
  </si>
  <si>
    <t>RIRSC0095169</t>
  </si>
  <si>
    <t>PV30 ATS alarm manager and TIP showed car3 Batt. charger inhibited. Stock change at PYL.</t>
  </si>
  <si>
    <t>RIRSC0095179</t>
  </si>
  <si>
    <t>PV24 ATS alarm manager and TIP showed car1 under seat fire detected. CDT SS checked, no smoke or fire at car1.</t>
  </si>
  <si>
    <t>RIRSC0095228</t>
  </si>
  <si>
    <t>ATS alarm indicated PV64/svc59 Driving Console Cover detected open at Car3. SS checked and confirmed physically closed and locked.</t>
  </si>
  <si>
    <t>RIRSC0095226</t>
  </si>
  <si>
    <t>ATS Alarm indicated compressor at Car3 failed. Not use for service.</t>
  </si>
  <si>
    <t>RIRSC0095248</t>
  </si>
  <si>
    <t>ATS alarm indicated PV12/svc47 FIP Network at least 1 failed. Stockchanged at PYL</t>
  </si>
  <si>
    <t>RIRSC0095405</t>
  </si>
  <si>
    <t>ATS alarm shows PV01 Car1 ventilation major fault. CDT Rover confirmed that air-conditioning is warm. DSM YT informed. Stock change arranged at PYL with PV29</t>
  </si>
  <si>
    <t>Power Supply Panel (PS) failure</t>
  </si>
  <si>
    <t>RIRSC0095407</t>
  </si>
  <si>
    <t>PV37 Car1 air compressor shows failed intermittently. DSM YT informed. stockchange arrange with PV24 at PYL</t>
  </si>
  <si>
    <t>RIRSC0095419</t>
  </si>
  <si>
    <t>ATS alarm shows PV14 EHS Cover open. FRR SS went on-board to normalise EHS cover, found that the whole EHS console is loose. DSM YT informed. Stock change arranged at PYL with PV10.</t>
  </si>
  <si>
    <t>RIRSC0095429</t>
  </si>
  <si>
    <t>RIRSC0095355</t>
  </si>
  <si>
    <t>ATS alarm indicated PV19/svc41 at least 1 failed. Car 3 EHS Saloon door in unknown status. Ventilation and cooling at Car3 in unknown status. Stockchanged at PYL</t>
  </si>
  <si>
    <t>RIRSC0095538</t>
  </si>
  <si>
    <t>Pressure Gauge failure</t>
  </si>
  <si>
    <t>RSM Alvin reported when conducting CM driving training at depot, PV16 Car1 pressure gauge faulty. At FSB position, brake needle was at 2.8bars.</t>
  </si>
  <si>
    <t>RIRSC0095628</t>
  </si>
  <si>
    <t>SNAP REP PV13: Air-con leaking at 8113. Rover on board confirmed air-con condensation leaking near Car3 B4 door. Stock change arranged at PYL.</t>
  </si>
  <si>
    <t>RIRSC0095589</t>
  </si>
  <si>
    <t>PV11: BCE Car2 B2 minor fault intermittently.</t>
  </si>
  <si>
    <t>RIRSC0095578</t>
  </si>
  <si>
    <t>Rover reported PV42 saloon light near Car1 A1 door faulty. DSM YT informed.</t>
  </si>
  <si>
    <t>RIRSC0095672</t>
  </si>
  <si>
    <t>PV38 at T0101 unable to wake up in auto. DBG SS went on board to manually wake up the train but the train went back to sleep. Spare train PV22 was launched from depot to replace PV38. DSM YT informed</t>
  </si>
  <si>
    <t>RIRSC0095800</t>
  </si>
  <si>
    <t>PV30: Intermittent Car3 low pressure, ventilation unknown, batteries isolated, emergency lightning failure and head light failure. Stock change arranged at SDM.</t>
  </si>
  <si>
    <t>RIRSC0095772</t>
  </si>
  <si>
    <t>PV46/11: Rover reported Car3 DRMD A2 door showing wrong destination. Alarms showed Car3 DRMD - At least one Failed. Stock changed at PYL.</t>
  </si>
  <si>
    <t>RIRSC0095850</t>
  </si>
  <si>
    <t>PV06/66: Rover reported Car1 DD Kick-plate was loose. At 0835hrs, stock changed at PYL IT with PV27.</t>
  </si>
  <si>
    <t>RIRSC0096020</t>
  </si>
  <si>
    <t>Snap Rep PV10/42: Pax feedback Car3 aircon warm. Confirmed by MRM SS. Alarms showed Car3 Cooling Failed, Ventilation Major. Rover tripped aircon CBs at FRR IT; fault cleared - Car3 aircon cooling.</t>
  </si>
  <si>
    <t>RIRSC0096036</t>
  </si>
  <si>
    <t>PV10/42: Alarms showed Car2 EHS - At least one cover open. Rover push-closed Car2 A4 EHS cover to clear alarm; reported cover was loose. Stock changed at PYL.</t>
  </si>
  <si>
    <t>RIRSC0095951</t>
  </si>
  <si>
    <t>PICU Controller Module Card failure</t>
  </si>
  <si>
    <t>PV60 Rover reported all PEC at Car3 and T-car are lilted but ATS alarm manager showed no alarm. Stock change arranged at PYL with PV11.  DSM YT informed</t>
  </si>
  <si>
    <t>RIRSC0096137</t>
  </si>
  <si>
    <t>RIRSC0096165</t>
  </si>
  <si>
    <t>PV01. Multiple PEC activated from car2 , TCO established call and pax reported smoke and burning smell from car2 air con ceiling. SS PYL activated to check and confirmed smoke and burning smell but no fire from car2 air con ceiling. ATS alarm showed smoke detection on car2. Stock change with PYL overrun spare train PV59. DSM was informed.</t>
  </si>
  <si>
    <t>RIRSC0096202</t>
  </si>
  <si>
    <t>PV15, Rover feedback Car1 near to driver console fire extinguisher glass panel dislodge. Train to be stock change at PYL. DSM informed.</t>
  </si>
  <si>
    <t>RIRSC0096562</t>
  </si>
  <si>
    <t>SNAP REP reported 8483 no cool air. Rover on-board to check and confirmed air con normal. Stock change arrange. DSM informed.</t>
  </si>
  <si>
    <t>RIRSC0096566</t>
  </si>
  <si>
    <t>SNAP REP reported that 8561 air con not cool and very high humility. CDT Rover check and informed air con working normal. Pax request to set lower temperature for train air con. RS informed.</t>
  </si>
  <si>
    <t>RIRSC0096606</t>
  </si>
  <si>
    <t>PV24, ATS alarm shown Car1 under seat fire detection. Rover feedback no sign of heat and smoke. DSM informed.</t>
  </si>
  <si>
    <t>RIRSC0096532</t>
  </si>
  <si>
    <t>PV24 ATC INTERNAL COMMS FAILURE INTERMITTENT PCE 2. PV24 had Aux unknown for car2.</t>
  </si>
  <si>
    <t>RIRSC0096587</t>
  </si>
  <si>
    <t>PV02. ATS alarm and TIP indicated Car1 Remote Input/output module (RIOM ) failed at least one. Car1 door command status unknown. Service Brake system 1 and 2 unknown status. Both air compressor pressure unknown status. Stock change with PV55 at HBF. DSM informed.</t>
  </si>
  <si>
    <t>RIRSC0096602</t>
  </si>
  <si>
    <t>PV54, ATS alarm shown Car1 and 3 ACU/APU (Audio Amplifier) - all failed. Rover verified no PA announcement. DSM informed. Train to be stock change at PYL.</t>
  </si>
  <si>
    <t>RIRSC0096731</t>
  </si>
  <si>
    <t>PV07. Rover on board PV07 reported that car3 no air con. TIP indicated  car3 ventilation in major fault. Schedule withdrawal. DSM informed</t>
  </si>
  <si>
    <t>RIRSC0096711</t>
  </si>
  <si>
    <t>Rover reported car 3 fire extinguisher panel cover dislodged. Stock changed at PYL.</t>
  </si>
  <si>
    <t>RIRSC0096763</t>
  </si>
  <si>
    <t>PV43, ATS alarm indicated Car3 Driver Console Cover - detected open. SS verified console cover closed and locked. DSM informed.</t>
  </si>
  <si>
    <t>RIRSC0096651</t>
  </si>
  <si>
    <t>PV 45 Car 3 indicated PACU failed and TTIS for all the 3 Cars failed since woke up at S8B.After remotely sleep and wake up twice but faults still persist and could not normalized.</t>
  </si>
  <si>
    <t>RIRSC0096831</t>
  </si>
  <si>
    <t>RIRSC0096787</t>
  </si>
  <si>
    <t>PV32 ATS alarm manager and TIP showed car 1 RIOM failure. Rover reported car 1 intermittent emergency lighting. Stock changed at PYL OT.</t>
  </si>
  <si>
    <t>RIRSC0096903</t>
  </si>
  <si>
    <t>RIRSC0096879</t>
  </si>
  <si>
    <t>PV46, rover reported Car 1 &amp; 3 analogue speedometer not working. Target &amp;  actual speed remained at 0. DSM informed.</t>
  </si>
  <si>
    <t>RIRSC0096962</t>
  </si>
  <si>
    <t>Snap Rep reported PV50 Car3 near to A2 one of the saloon lighting not working. MRB SS checked and feedback the lighting not working.</t>
  </si>
  <si>
    <t>RIRSC0096884</t>
  </si>
  <si>
    <t>PV38, Rover reported Car2 under carriage vibration while departing SDM IT platform. SDM SS conducted checks on SDM IT platform track, no abnormalities. Train to be stock change at PYL. DSM informed.</t>
  </si>
  <si>
    <t>RIRSC0096973</t>
  </si>
  <si>
    <t>PV04 ATS alarm  manager and TIP showed car3 all PEC unknown. Stock changed at PYL IT.</t>
  </si>
  <si>
    <t>RIRSC0097055</t>
  </si>
  <si>
    <t>ATS alarm manager and TIP showed car 3 service brake isolated and BEC major. Train was stock changed at PYL.</t>
  </si>
  <si>
    <t>RIRSC0096995</t>
  </si>
  <si>
    <t>ATS alarm and TIP indicated Passenger Emergency Intercom  not operation. PA not operation. SS check and confirmed In - Train PA were normal. DSM and  COMMs informed.</t>
  </si>
  <si>
    <t>RIRSC0097091</t>
  </si>
  <si>
    <t>RSM reported that Car1 and Car3 DDU target speed not indicated and speedometer needle also not moving during CM mode.</t>
  </si>
  <si>
    <t>RIRSC0097125</t>
  </si>
  <si>
    <t>RIRSC0097192</t>
  </si>
  <si>
    <t>Rover reported no door closing announcement and next station PA for Car1 and Car3. ATS alarm indicated ACU/APU at least 1 failed at Car3.</t>
  </si>
  <si>
    <t>RIRSC0097298</t>
  </si>
  <si>
    <t>SNAPREP: PV32/svc29 saloon lighting at Car1 not lighted.</t>
  </si>
  <si>
    <t>RIRSC0097278</t>
  </si>
  <si>
    <t>PV28/svc46 unable to depart CDT IT due to door obstacle alarm at Car1 B2 doors. Rover pushed close doors for train to depart. No foreign object reported on the doors. Monitor subsequent stations, no further occurrence.</t>
  </si>
  <si>
    <t>RIRSC0097361</t>
  </si>
  <si>
    <t>BTN SS informed by passenger that PV34 Car 1 A2 door got a small gap, MRM SS push close the PV door. TIP no alarm, DSM informed</t>
  </si>
  <si>
    <t>RIRSC0097269</t>
  </si>
  <si>
    <t>PV27 ATS alarm manager and TIP showed at least one MPU failed. Train was stock changed.</t>
  </si>
  <si>
    <t>RIRSC0097431</t>
  </si>
  <si>
    <t>HSCB failure</t>
  </si>
  <si>
    <t xml:space="preserve"> High Speed Circuit Breaker (HSCB) failure</t>
  </si>
  <si>
    <t>PV33/svc31 momentarily slow speed due to propulsion 1 and 2 isolated at Car 1. Propulsion able to be reset remotely. Stockchanged at PYL.</t>
  </si>
  <si>
    <t>RIRSC0097402</t>
  </si>
  <si>
    <t>PV43: Car3 console cover detected open. Rover confirmed physically closed. DSM informed.</t>
  </si>
  <si>
    <t>RIRSC0097409</t>
  </si>
  <si>
    <t>PV62: Pax at SER reported that hissing sound heard at Car3. MPS SS activated to checked, confirmed intermittent hissing sound near Car3 A1 door. Stock change arranged at PYL.</t>
  </si>
  <si>
    <t>RIRSC0097485</t>
  </si>
  <si>
    <t>PV11: Car2 B2 BCE minor fault intermittent.</t>
  </si>
  <si>
    <t>RIRSC0097512</t>
  </si>
  <si>
    <t>SNAPREP PV51: 8511 1 no. lightning not working near A4 door. DSM informed.</t>
  </si>
  <si>
    <t>RIRSC0097617</t>
  </si>
  <si>
    <t>PV36/38: Alarms &amp; TIP showed Car1 EHS in unknown. Stock changed PYL.</t>
  </si>
  <si>
    <t>RIRSC0097691</t>
  </si>
  <si>
    <t>PV60: Car1 propulsion 1 isolated. OCC able to reset.</t>
  </si>
  <si>
    <t>RIRSC0097806</t>
  </si>
  <si>
    <t>Rover reported of heavy condensation at PV13/svc71, Car2, near A1 doors. Stockchanged at PYL.</t>
  </si>
  <si>
    <t>RIRSC0097890</t>
  </si>
  <si>
    <t>RIRSC0097915</t>
  </si>
  <si>
    <t>PV48 rover reported extinguisher cover at Car3 near mode selector cabinet found loose and not intact properly. Stock change arranged at PYL. DSM informed.</t>
  </si>
  <si>
    <t>RIRSC0097950</t>
  </si>
  <si>
    <t>PV47/01: Staff reported Car3 no.1 end extinguisher cover dislodged. Unable to restore.Stock changed at PYL.</t>
  </si>
  <si>
    <t>RIRSC0098028</t>
  </si>
  <si>
    <t>PV39/03: Car1 saloon light near B4 door not working.</t>
  </si>
  <si>
    <t>RIRSC0098095</t>
  </si>
  <si>
    <t>PV05/02: Car3, Under seat fire detection alarm. SER SS checked and confirmed no heat nor smoke.</t>
  </si>
  <si>
    <t>RIRSC0098042</t>
  </si>
  <si>
    <t>PV13: Rover reported that Car2 air-con is leaking very bad. Stock change at PYL.</t>
  </si>
  <si>
    <t>RIRSC0098040</t>
  </si>
  <si>
    <t>PV20: Intermittent Car3 low pressure(7.7bar), Car3 ventilation unknown, Car3 Batteries isolated, Car3 interior and under seat fire detection unknown.</t>
  </si>
  <si>
    <t>RIRSC0098106</t>
  </si>
  <si>
    <t>PV04/41: Alarms showed Remote Input / Output (RIOM) - At least one failed. Rover onboard confirmed Car3 E-lighting. At 1917hrs, stock changed PYL.</t>
  </si>
  <si>
    <t>RIRSC0098241</t>
  </si>
  <si>
    <t>PV59, Driver console cover detected open at Car3. Requested SS to check and feedback closed and locked. DSM informed.</t>
  </si>
  <si>
    <t>RIRSC0098269</t>
  </si>
  <si>
    <t>PV15, Rover reported Car1 extinguisher rubber cover groove dislodged. Train to be stock change at PLY.  DSM informed.</t>
  </si>
  <si>
    <t>RIRSC0098371</t>
  </si>
  <si>
    <t>PV13/Svc30: Rover reported of heavy condensation between Car2 and Car3. Stock change arranged at PYL. DSM informed.</t>
  </si>
  <si>
    <t>RIRSC0098442</t>
  </si>
  <si>
    <t>PV49, ATS alarm indicated Car2 auxiliary equipment (CVS) - failure. Train to be stock change at PYL. DSM informed.</t>
  </si>
  <si>
    <t>RIRSC0098453</t>
  </si>
  <si>
    <t>RIRSC0098346</t>
  </si>
  <si>
    <t>PV27/24: Alarms showed Car1 BCE 1 Minor fault.</t>
  </si>
  <si>
    <t>RIRSC0098347</t>
  </si>
  <si>
    <t>PV11/29: Alarms showed Car2 BCE 2 Minor fault.</t>
  </si>
  <si>
    <t>RIRSC0098367</t>
  </si>
  <si>
    <t>PV38/Svc59: ATS alarm showed driver console cover open on Car1. Rover to check and reported the limit switch was broken. DSM informed.</t>
  </si>
  <si>
    <t>RIRSC0098472</t>
  </si>
  <si>
    <t>RIRSC0098455</t>
  </si>
  <si>
    <t>RIRSC0098532</t>
  </si>
  <si>
    <t>PV30/Svc51: ATS alarm showed exterior smoke detected on Car1. DBG SS checked and confirmed on sign of smoke or fire. DSM informed.</t>
  </si>
  <si>
    <t>RIRSC0098656</t>
  </si>
  <si>
    <t>RIRSC0098620</t>
  </si>
  <si>
    <t>RIRSC0098681</t>
  </si>
  <si>
    <t>PV01, Rover feedback Car1 handle bar was dislodged from railing bar. Handle bar was kept inside the MS Cabinet at Car1. DSM informed.</t>
  </si>
  <si>
    <t>RIRSC0098713</t>
  </si>
  <si>
    <t>Rover reported Car 1 one of the saloon lighting not working.</t>
  </si>
  <si>
    <t>RIRSC0098952</t>
  </si>
  <si>
    <t>Rover reported Car1 very warm. ATS alarm  manager showed ventilation major fault. Train scheduled to withdraw at PYL at 1842hrs.</t>
  </si>
  <si>
    <t>RIRSC0098901</t>
  </si>
  <si>
    <t>Train PV04 Air Pressure Car 3 - Low Pressure (7.7bar) showed in the ATS Alarm Manager and TIP. SS boarded the Train and confirmed the Air Pressure was more than 8. Fault normalised by itself. Informed DSM Jack</t>
  </si>
  <si>
    <t>RIRSC0098927</t>
  </si>
  <si>
    <t>ATS alarm manager and TIP showed intermittent car 1 and 3 air compressor failure. Stock changed at PYL.</t>
  </si>
  <si>
    <t>RIRSC0098913</t>
  </si>
  <si>
    <t>RIRSC0098887</t>
  </si>
  <si>
    <t>RIRSC0098970</t>
  </si>
  <si>
    <t>PV29: Car1 1 saloon lighting not working.</t>
  </si>
  <si>
    <t>RIRSC0098978</t>
  </si>
  <si>
    <t>PV60: Car1 Propulsion 1 isolated. OCC able to reset.</t>
  </si>
  <si>
    <t>RIRSC0098971</t>
  </si>
  <si>
    <t>Out-stable PV33: Intermittent RIOM at least one failed, FIP network at least one failed, Secondary air suspension failure, Car3 Service brake 2 isolated, Car3 Service brake 1 unknown, Car1 Propulsion Equipment 1 isolated, MPU at least one failed, Car2 A2 door and Car3 B2 door push back alarm, Car2 A1 and Car3 A3 door obstacle detection alarm. All alarms intermittent. Sent back to KCD from HBF OT.</t>
  </si>
  <si>
    <t>RIRSC0099071</t>
  </si>
  <si>
    <t>PV47: Car1 driver console cover detected open. RS staff checked, confirmed closed and locked at site.</t>
  </si>
  <si>
    <t>RIRSC0099096</t>
  </si>
  <si>
    <t>RIRSC0099158</t>
  </si>
  <si>
    <t>PV63 Rover reported no door closing announcement and door chime. ATS alarm manager and TIP showed ACU/APU all failed and PEI and PA not operational. TTIS car2 VMV failure. Stock changed at PYL.</t>
  </si>
  <si>
    <t>RIRSC0099300</t>
  </si>
  <si>
    <t>RIRSC0099322</t>
  </si>
  <si>
    <t>RIRSC0099287</t>
  </si>
  <si>
    <t>RIRSC0099252</t>
  </si>
  <si>
    <t>RIRSC0099325</t>
  </si>
  <si>
    <t>RIRSC0099251</t>
  </si>
  <si>
    <t>PV22: FIP network at least one failed. Stock change arranged at PYL.</t>
  </si>
  <si>
    <t>RIRSC0099254</t>
  </si>
  <si>
    <t>PV63: Car1 ACU/APU all failed. Rover reported all Cars no PA. Stock change at PYL.</t>
  </si>
  <si>
    <t>Emergency Damper failure</t>
  </si>
  <si>
    <t>RIRSC0099344</t>
  </si>
  <si>
    <t>PV50: Car1 driver console cover detected open. Rover checked and feedback that it is closed and locked.</t>
  </si>
  <si>
    <t>RIRSC0099343</t>
  </si>
  <si>
    <t>PV60: Car1 Propulsion 1 isolated. OCC able to reset isolation. Scheduled withdrawal.</t>
  </si>
  <si>
    <t>RIRSC0099338</t>
  </si>
  <si>
    <t>PV60: CMT feedback that train jerking when departing platforms. Normal train movement between tunnels no issue, only when departing from platforms. CMT at Car1. Scheduled withdrawal.</t>
  </si>
  <si>
    <t>RIRSC0099387</t>
  </si>
  <si>
    <t>RIRSC0099408</t>
  </si>
  <si>
    <t>PV55/Svc09: Rover reported Car3 glass panel for Fire extinguisher dislodged. DSM informed.</t>
  </si>
  <si>
    <t>RIRSC0099445</t>
  </si>
  <si>
    <t>PV10/Svc07: ATS alarm indicated Car3 driver console cover detected opened. Rover checked and confirmed console cover closed and locked. DSM informed.</t>
  </si>
  <si>
    <t>RIRSC0099513</t>
  </si>
  <si>
    <t>PV08: Intermittent Car2 BCE 2 minor fault. Scheduled withdrawal.</t>
  </si>
  <si>
    <t>RIRSC0099575</t>
  </si>
  <si>
    <t>RIRSC0099503</t>
  </si>
  <si>
    <t>Train PV55 Car 3 Interior Smoke Detection - Pre Alarm Detected showed in the ATS Alarm  Manager and TIP. CDBG SS boarded the Train and checked there no sign of heat and smoke. Informed DSM Jack.</t>
  </si>
  <si>
    <t>RIRSC0099561</t>
  </si>
  <si>
    <t>PV07/27. Alarms &amp; TIP showed Car1 Propulsion 2: Isolated. Unable to reset. At 2206hrs, stock changed with PV44 at PYL.</t>
  </si>
  <si>
    <t>RIRSC0099512</t>
  </si>
  <si>
    <t>PV08: Intermittent Car3 low pressure(7.7bar), Car1 air pressure unknown, car3 ventilation unknown, Car3 emergency lighting status failure, batteries isolated. Scheduled withdrawal.</t>
  </si>
  <si>
    <t>RIRSC0099520</t>
  </si>
  <si>
    <t>PV18: Intermittent Car1 low pressure(7.7bar), Car1 ventilation unknown, Car1 emergency lighting status failure, Car1 batteries isolated. Scheduled withdrawal.</t>
  </si>
  <si>
    <t>RIRSC0099551</t>
  </si>
  <si>
    <t>RIRSC0099570</t>
  </si>
  <si>
    <t>PV22/21: Alarms &amp; TIP showed FIP Network - At least one failed. Informed DSM.</t>
  </si>
  <si>
    <t>RIRSC0099644</t>
  </si>
  <si>
    <t>PV41 SNAPREP: 8413 air-con very poor, air-con duct having loud sound. BFT SS checked, feedback no unusual sound and air-con okay.</t>
  </si>
  <si>
    <t>RIRSC0099638</t>
  </si>
  <si>
    <t>PV42: CVS1 isolated, Car1 battery charger isolated, Car1 compressor failed, Car3 compressor forced and all Cars ventilation major. Fault self normalised. Scheduled withdrawal.</t>
  </si>
  <si>
    <t>RIRSC0099626</t>
  </si>
  <si>
    <t>PV47: Car1 Driver Console Cover detected open. BLY SS checked, confirmed closed and locked physically.</t>
  </si>
  <si>
    <t>RIRSC0099658</t>
  </si>
  <si>
    <t>PV15: Car1 Compressor normal, Car3 compressor forced. Training Group Colin reported that pressure is okay.</t>
  </si>
  <si>
    <t>RIRSC0099735</t>
  </si>
  <si>
    <t>PV17 TIP showed Car1 &amp; Car3 Low pressure alarm &lt; 7.7. Pv was stock changed at SDM IT with PV57.</t>
  </si>
  <si>
    <t>RIRSC0099704</t>
  </si>
  <si>
    <t>Front Winshield damage</t>
  </si>
  <si>
    <t>Rover reported of some small scratches at PV16/svc36 Car3 windscreen console cover.</t>
  </si>
  <si>
    <t>RIRSC0099700</t>
  </si>
  <si>
    <t>ATS alarm indicated PV55/svc22 interior smoke pre alarm detected. HBF SS confirmed no signs of smoke or fire.</t>
  </si>
  <si>
    <t>RIRSC0099856</t>
  </si>
  <si>
    <t>RIRSC0099782</t>
  </si>
  <si>
    <t>PV39/Svc26: ATS alarm showed PECU unknown on Car1. Stock change at PYL.</t>
  </si>
  <si>
    <t>RIRSC0099912</t>
  </si>
  <si>
    <t>RIRSC0099874</t>
  </si>
  <si>
    <t>PV25: RSM Farhan reported that extinguisher panel bended inwards at Car1.</t>
  </si>
  <si>
    <t>RIRSC0099877</t>
  </si>
  <si>
    <t>PV55/Svc03, Driver console cover detected open at Car3. Rover to check and confirmed closed and locked. DSM informed.</t>
  </si>
  <si>
    <t>RIRSC0100069</t>
  </si>
  <si>
    <t>PV22, ATS alarm indicated remote input/out module (RIOM) - at least one failed. Car1 and 2 unknown status - aircon, PECU, door and ACU/APU (Audio Amplifier). Train peak hour schedule withdrawal. DSM informed.</t>
  </si>
  <si>
    <t>Auxiliary failure due to K22 Relay</t>
  </si>
  <si>
    <t>RIRSC0100031</t>
  </si>
  <si>
    <t>Rover reported PV51/svc44 extinguisher cover at Car3 (near MS cabinet) protruding inward.</t>
  </si>
  <si>
    <t>RIRSC0100034</t>
  </si>
  <si>
    <t>Rover reported Train Pv50 Extinguisher Cover dislodged and dangling. The Extinguisher still present. Informed DSM Najeeb</t>
  </si>
  <si>
    <t>RIRSC0100087</t>
  </si>
  <si>
    <t>PV55, ATS alarm shown Car3  Driver console cover detected open. SS checked and feedback driver console cover closed and locked. DSM informed.</t>
  </si>
  <si>
    <t>RIRSC0100089</t>
  </si>
  <si>
    <t>PV04, ATS alarm indicated Emergency handle cover  - at least one cover open. Rover checked EHS cover closed and locked. Train to be stock change at PYL. DSM informed.</t>
  </si>
  <si>
    <t>RIRSC0100072</t>
  </si>
  <si>
    <t>PV47, Rover reported DRMD at Car1 A2 door not display correct station name. DSM informed.</t>
  </si>
  <si>
    <t>RIRSC0100171</t>
  </si>
  <si>
    <t>RIRSC0100169</t>
  </si>
  <si>
    <t>SNAP REP: PV57 Car2 shown saloon light not lit up. DSM informed.</t>
  </si>
  <si>
    <t>RIRSC0100199</t>
  </si>
  <si>
    <t>PV34 TIP showed unknown status  car3 Battery status and Air pressure. Due to RIOM failed more than 1. Car3 in E-lightings.  At 0610hrs PV was stock changed at PYL OT/MT with PV39.</t>
  </si>
  <si>
    <t>RIRSC0100310</t>
  </si>
  <si>
    <t>PV29 TIP showed Car2 Brake sys BCE 2 Fault Major and Isolated. PVS at PYL at  IT/MT with PV04 0625hrs.</t>
  </si>
  <si>
    <t>RIRSC0100371</t>
  </si>
  <si>
    <t>PV47/Svc53: Rover feedback Car3 glass panel rubber seal for fire extinguisher dislodged. DSM informed.</t>
  </si>
  <si>
    <t>RIRSC0100393</t>
  </si>
  <si>
    <t>PV52/Svc58: Rover informed Car3 rubber seal for fire extinguisher glass panel dislodged and found cracked on glass panel. DSM informed.</t>
  </si>
  <si>
    <t>RIRSC0100314</t>
  </si>
  <si>
    <t>At 0621hrs PV23 EB by ATP with ITAMA removed before HBF IT occupying TC T1411 &amp; T1413. TCO2 Chia G H managed to remote reset the EB and for train to precise stop and pax exchange.  ATS alarm showed there was a wheel slip slide. PV able to continue svc in AM till stock change at PYL OT/MT. ID 1.5mins.</t>
  </si>
  <si>
    <t>RIRSC0100422</t>
  </si>
  <si>
    <t>PV21/15: ATS alarms &amp; TIP showed Car1 - Under Seat Fire Detection Failure.</t>
  </si>
  <si>
    <t>RIRSC0100474</t>
  </si>
  <si>
    <t>PV15: Rover reported that Car1 fire extinguisher cover is misaligned.</t>
  </si>
  <si>
    <t>RIRSC0100539</t>
  </si>
  <si>
    <t>RIRSC0100560</t>
  </si>
  <si>
    <t>RIRSC0100598</t>
  </si>
  <si>
    <t>RIRSC0100599</t>
  </si>
  <si>
    <t>RIRSC0100762</t>
  </si>
  <si>
    <t>RIRSC0100810</t>
  </si>
  <si>
    <t>PV08, Rover reported saloon light not lit up at Car1 A3 door. DSM informed.</t>
  </si>
  <si>
    <t>RIRSC0100823</t>
  </si>
  <si>
    <t>ATS alarm manager and TIP showed Car2 B4 door closed failure alarm. At BLY IT train door failed to close. BLY SS assisted to close and isolated the train door. Stock changed at PYL.</t>
  </si>
  <si>
    <t>RIRSC0100827</t>
  </si>
  <si>
    <t>ATS alarm manager and TIP showed audio car 1 all failed. Rover reported no door chime and door closing announcement. Stock changed at PYL.</t>
  </si>
  <si>
    <t>RIRSC0100994</t>
  </si>
  <si>
    <t>PV07 SNAPREP: 8073 no air-con. Rover checked, all Cars okay. TIP indicated Car3 ventilation and air cooling function unknown status.</t>
  </si>
  <si>
    <t>RIRSC0101060</t>
  </si>
  <si>
    <t>Rover reported of heavy condensation at Car3. Stockchanged at PYL</t>
  </si>
  <si>
    <t>RIRSC0100979</t>
  </si>
  <si>
    <t>Train PV42 PCE 2 Car3 Propulsion Equipment Isolated showed in the ATS Alarm Manager and TIP. Informed DSM Najeeb. Stockchanged with PV07 at PYL.</t>
  </si>
  <si>
    <t>RIRSC0100996</t>
  </si>
  <si>
    <t>PV21: Intermittently Car1 low pressure(7.7bar), Car1 batteries isolated, emergency lighting failure, ventilation unknown, car3 batteries charger inhibited. Scheduled withdrawal.</t>
  </si>
  <si>
    <t>RIRSC0101107</t>
  </si>
  <si>
    <t>PV31 SNAPREP: 8313 no air-con. Rover checked, comfort level okay.</t>
  </si>
  <si>
    <t>RIRSC0101111</t>
  </si>
  <si>
    <t>PV34: Intermittent Car3 low pressure(7.7bar) Car3 under frame fire detection unknown, Car3 interior smoke detection unknown, Car3 under seat fire detection unknown, Car3 batteries isolated. Stock change arranged at PYL.</t>
  </si>
  <si>
    <t>RIRSC0101208</t>
  </si>
  <si>
    <t>RIRSC0101172</t>
  </si>
  <si>
    <t>PV60/05: DKT SS confirmed Car3 aircon condensates dripping onto car floor when PV came to a stop at stations. Cleaner arranged to mop up. PV60 stock changed at PYL IT.</t>
  </si>
  <si>
    <t>RIRSC0101174</t>
  </si>
  <si>
    <t>PV36/29: Alarms &amp; TIP showed Car2 EHS at least One Cover Open. Rover confirmed all covers closed and locked. PV36 stocked changed at PYL IT.</t>
  </si>
  <si>
    <t>RIRSC0101166</t>
  </si>
  <si>
    <t>PV59/10: ATS alarm manager and TIP showed audio car 1 and 3 all failed. PEI and PA not operational. Rover reported DRMD displayed BLY only, no door chime and closing announcement. At 0735hrs, PV59 stock changed with PV34 at PYL.</t>
  </si>
  <si>
    <t>RIRSC0101271</t>
  </si>
  <si>
    <t>PV29: 3 saloon lightings not working near Car1 B2 door, Car1 B4 door and near Car2 A3 door. Stock change arranged at PYL.</t>
  </si>
  <si>
    <t>RIRSC0101236</t>
  </si>
  <si>
    <t>PV49/05: EB by ATP with ITAMA removed; occupied T0428 &amp; T0507. EB reset, ITAMA granted for train to precise stop S0416. PV49 was sent back to depot, and replaced by PV46.</t>
  </si>
  <si>
    <t>RIRSC0101233</t>
  </si>
  <si>
    <t>ATS alarm indicated RIOM at least 1 failed. Status of doors and EHS at Car3 in unknown status. Rover reported that DDU indicated RIOM 1 and 4 failed.</t>
  </si>
  <si>
    <t>RIRSC0101242</t>
  </si>
  <si>
    <t>PV17/28: Rover reported no door closing announcements and chime since BLY OT. Stock changed at PYL IT with depot spare PV62.</t>
  </si>
  <si>
    <t>RIRSC0101321</t>
  </si>
  <si>
    <t>PV40/09: Alarms &amp; TIP showed Car1 Exterior Smoke Detection. Fault self-normalized. Rover confirmed no heat or smoke.</t>
  </si>
  <si>
    <t>RIRSC0101317</t>
  </si>
  <si>
    <t>PV12/14: Alarms &amp; TIP showed Car3 Battery Charger Isolated; Comp Failed; Aux2  Equip Failure. PV12 stock changed at PYL OT.</t>
  </si>
  <si>
    <t>RIRSC0101305</t>
  </si>
  <si>
    <t>PV56/73: ATS alarms &amp; TIP showed Service Brake Unknown. PV56 sent back to depot and was replaced by PV43.</t>
  </si>
  <si>
    <t>RIRSC0101301</t>
  </si>
  <si>
    <t>ATS alarm indicated smoke, seat fire and underframe fire for all 3 Cars failed.</t>
  </si>
  <si>
    <t>RIRSC0101352</t>
  </si>
  <si>
    <t>PV57: Rover reported that fire extinguisher panel near Car1 MS cabinet protrude inwards.</t>
  </si>
  <si>
    <t>Air Compressor Unit failure</t>
  </si>
  <si>
    <t>RIRSC0101355</t>
  </si>
  <si>
    <t>PV03: Propulsion no.2 isolated at Car3. OCC able to reset.</t>
  </si>
  <si>
    <t>RIRSC0101295</t>
  </si>
  <si>
    <t>Rover reported PV35/svc13 TTIS at Car1 not showing any display.</t>
  </si>
  <si>
    <t>RIRSC0101463</t>
  </si>
  <si>
    <t>PV30/42: Rover reported Car3 no.1 end extinguisher door rubber seal dislodged.</t>
  </si>
  <si>
    <t>RIRSC0101393</t>
  </si>
  <si>
    <t>ATS alarm indicated PV22/svc07 FIP Network- at least 1 failed. Stockchanged at PYL.</t>
  </si>
  <si>
    <t>RIRSC0101523</t>
  </si>
  <si>
    <t>PV55 Fire detection system showed failure for all cars.  At 1124hrs was stock changed with PV50 at SDM OT.</t>
  </si>
  <si>
    <t>RIRSC0101576</t>
  </si>
  <si>
    <t>PV41/24: Rover reported reserved seat at Car2 near A4 door, had pealing sealant patch. Stock changed with withdrawal PV12 at SDM.</t>
  </si>
  <si>
    <t>RIRSC0101580</t>
  </si>
  <si>
    <t>PV27: Intermittent RIOM at least one failed, all Cars PECU unknown, PA not fully operational, Car1 vent unknown, Car1 Parking brake unknown, Car1 service brake unknown, Car1 ACU/APU all failed. Scheduled withdrawal.</t>
  </si>
  <si>
    <t>RIRSC0101646</t>
  </si>
  <si>
    <t>PV15/33: PYL SS reported gap at Car1 B3 door although TIP showed all train doors Closed &amp; Locked. SS pushed-closed door and TCO opened/closed doors few times to clear fault. PV15 was stock changed.</t>
  </si>
  <si>
    <t>RIRSC0101602</t>
  </si>
  <si>
    <t>MSO James Ong feedback PV30 no door closing announcement and door chime for all 3 Cars. Requested Rover to check and feedback fault still persist. Train to be stock changed at HBF. DSM informed.</t>
  </si>
  <si>
    <t>RIRSC0101806</t>
  </si>
  <si>
    <t>Rover reported Car1 and car3 fire extinguisher panel rubber dislodged. Stock changed at SDM OT.</t>
  </si>
  <si>
    <t>RIRSC0101808</t>
  </si>
  <si>
    <t>PV07 spare train, ATS alarm manager and TIP showed car 1 propulsion no 2 lock out. Train was sent back depot.</t>
  </si>
  <si>
    <t>RIRSC0101884</t>
  </si>
  <si>
    <t>PV46, Rover reported Car3 fire extinguisher cover dislodges near to driver console. Cover was protruding inwards towards the fire extinguisher. DSM Tony informed.</t>
  </si>
  <si>
    <t>RIRSC0101888</t>
  </si>
  <si>
    <t>PV47, Rover reported Car3 fire extinguisher rubber cover dislodged. DSM Tony informed.</t>
  </si>
  <si>
    <t>RIRSC0101922</t>
  </si>
  <si>
    <t>PV35, Rover reported hissing sound was heard at Car3 near to B2 door. Both Cab MR pressure is at 9bar. TIP did not show any abnormalities. DSM informed. Train to be stock change at PYL.</t>
  </si>
  <si>
    <t>RIRSC0101913</t>
  </si>
  <si>
    <t>PV19, ATS alarm indicated remote input/output module (RIOM) - at least one failed. PV19 car1 unknown status for door, ventilation, aircon and PECU. DSM informed. Train to be stock change at DBG.</t>
  </si>
  <si>
    <t>RIRSC0102010</t>
  </si>
  <si>
    <t>PV31. Rover reported that car3 air con not working, TIP showed ventilation in major fault. Schedule withdrawal. DSM informed.</t>
  </si>
  <si>
    <t>RIRSC0102011</t>
  </si>
  <si>
    <t>PV09. Rover reported that car1 air con not working, TIP showed ventilation in major fault. Schedule withdrawal. DSM informed.</t>
  </si>
  <si>
    <t>RIRSC0101955</t>
  </si>
  <si>
    <t>RIRSC0101994</t>
  </si>
  <si>
    <t>RIRSC0102004</t>
  </si>
  <si>
    <t>RIRSC0102049</t>
  </si>
  <si>
    <t>HBF SS reported PV16 Car2 near to B2 door window panel cracked. Train stock changed at PYL.</t>
  </si>
  <si>
    <t>RIRSC0102056</t>
  </si>
  <si>
    <t>RIRSC0102200</t>
  </si>
  <si>
    <t>RIRSC0102222</t>
  </si>
  <si>
    <t>RIRSC0102194</t>
  </si>
  <si>
    <t>RIRSC0102183</t>
  </si>
  <si>
    <t>Train PV22 Double Failure On Trainborne Signalling System showed in the ATS Alarm Manager and TIP. All Cars showed Emergency Handle Switch Saloon Door - Unknown. Faults normalised by itself. Informed DSM Ritto. To be stockchanged with PV03 at PYL.</t>
  </si>
  <si>
    <t>RIRSC0102318</t>
  </si>
  <si>
    <t>PV51. Rover reported that car3 speedometer glass cover cracked. Fire extinguisher cover loose. DSM informed.</t>
  </si>
  <si>
    <t>RIRSC0102337</t>
  </si>
  <si>
    <t>PV52/16: Rover on board feedback Car1 glass panel for Fire extinguisher dislodged. DSM informed.</t>
  </si>
  <si>
    <t>RIRSC0102327</t>
  </si>
  <si>
    <t>RIRSC0102338</t>
  </si>
  <si>
    <t>ISCS alarm showed stinger panel stinger fuse blow, DCO was shutting PV26 into W7. DSM informed.</t>
  </si>
  <si>
    <t>RIRSC0102332</t>
  </si>
  <si>
    <t>PV23: TIP and ATS alarm indicated Car3 ACU/APU (Audio Amplifier) at least one failed. PECU on Car3 intermittently showed unknown. DSM informed.</t>
  </si>
  <si>
    <t>RIRSC0102414</t>
  </si>
  <si>
    <t>PV61/Svc39 ATS Alarm and TIP shows Auxiliary Equipment 1 CVS failure. Stock change arranged at PYL with PV49. DSM informed.</t>
  </si>
  <si>
    <t>RIRSC0102396</t>
  </si>
  <si>
    <t>PV21/05: ATS alarm indicated Car1 under seat fire detection failure. Rover on board confirmed no sign of smoke or fire. DSM informed.</t>
  </si>
  <si>
    <t>RIRSC0102398</t>
  </si>
  <si>
    <t>PV49: TIP and ATS alarm indicated Car 2 interior smoke detection - fault detected. DSM informed.</t>
  </si>
  <si>
    <t>RIRSC0102399</t>
  </si>
  <si>
    <t>PV43/17: TIP and ATS alarm indicated Car1 interior smoke detection - fault detected. DSM informed.</t>
  </si>
  <si>
    <t>Speedometer failure</t>
  </si>
  <si>
    <t>RIRSC0102400</t>
  </si>
  <si>
    <t>PV60/35: TIP and ATS alarm indicated Car1 interior smoke detection - fault detected. DSM informed.</t>
  </si>
  <si>
    <t>RIRSC0102445</t>
  </si>
  <si>
    <t>PV40/09: TIP and ATS alarm indicated Car1 exterior smoke detected, SER SS on board confirmed no sign of smoke or fire . DSM informed.</t>
  </si>
  <si>
    <t>RIRSC0102509</t>
  </si>
  <si>
    <t>ATS alarm showed Auxiliary Equipment(CVS)- Failure and High Voltage Absence. TIP showed Battery Charger Inhibited and Comp Car 1 failed Car 3 is forced, High Voltage Presence 1 NOK, Auxiliary Equipment 1 failure and all cars Cooling failed. Train stockchanged at PYL OT.</t>
  </si>
  <si>
    <t>RIRSC0102471</t>
  </si>
  <si>
    <t>SNAPREP: Pax reported PV06 Car2 having frictional sound when train departing from stations. DSM informed.</t>
  </si>
  <si>
    <t>RIRSC0102447</t>
  </si>
  <si>
    <t>PV51/14: TIP and ATS alarm indicated Car3 interior smoke detection - fault detected. DSM informed.</t>
  </si>
  <si>
    <t>RIRSC0102449</t>
  </si>
  <si>
    <t>PV60/07: TIP and ATS alarm indicated Car1 interior smoke detection - fault detected. DSM informed.</t>
  </si>
  <si>
    <t>RIRSC0102450</t>
  </si>
  <si>
    <t>PV56/37: TIP and ATS alarm indicated Car2 interior smoke detection - fault detected. DSM informed.</t>
  </si>
  <si>
    <t>RIRSC0102461</t>
  </si>
  <si>
    <t>SNAP REP: Pax reported PV57 Car1 no audible announcement heard. MRM SS on board train to monitored 3 stations, reported PA was ok.(station name, door charm and door closing)</t>
  </si>
  <si>
    <t>RIRSC0102452</t>
  </si>
  <si>
    <t>PV62: train at S11A was EB by ATP after fully wake up. DSM and SIG informed.</t>
  </si>
  <si>
    <t>RIRSC0102485</t>
  </si>
  <si>
    <t>SNAPREP: Pax reported PV05 Car2 having strong smell of exhaust fumes. Rover on board to checked all 3Cars and reported all normal. DSM informed.</t>
  </si>
  <si>
    <t>RIRSC0102442</t>
  </si>
  <si>
    <t>PV23/74: TIP and ATS alarm indicated Car3 ACU/APU (Audio Amplifier) at least one failed. PECU on Car3 intermittently showed unknown status. DSM informed.</t>
  </si>
  <si>
    <t>RIRSC0102563</t>
  </si>
  <si>
    <t>PV23: ATS alarm indicated EB by obstacle alarm while training is moving from HBF S1 to HBF OT intermittently. PV23 did not physically stop but moved to HBF OT. Alarm self normalised when train arrived at HBF platform. HBF SS conducted line clear from HBF IT to HBF S1 to HBF OT with no abnormalities reported on the track. SS on board PV23 did not report any abnormalities. Stock change arranged at PYL.</t>
  </si>
  <si>
    <t>RIRSC0102598</t>
  </si>
  <si>
    <t>PV64/07: Rover on board reported Car3 glass panel for Fire extinguisher dislodged. DSM informed.</t>
  </si>
  <si>
    <t>RIRSC0102589</t>
  </si>
  <si>
    <t>PV44: SNAPREP 8442 lighting not working. Rover checked, confirmed 1 X lighting near Car2 B2 door flickering. Stock change arranged at PYL.</t>
  </si>
  <si>
    <t>RIRSC0102591</t>
  </si>
  <si>
    <t>SNAPREP 8051 was like freezer. Rover checked, comfort level normal.</t>
  </si>
  <si>
    <t>RIRSC0102712</t>
  </si>
  <si>
    <t>PV07/64: ATS alarm and TIP indicated Car1 and Car3 ventilation on with major fault. Rover on board reported train was warm. Scheduled withdrawal at PYL.</t>
  </si>
  <si>
    <t>RIRSC0102680</t>
  </si>
  <si>
    <t>PV14: Intermittent wheel slip slide detected at multiple locations. Stock change arranged at PYL.</t>
  </si>
  <si>
    <t>RIRSC0102688</t>
  </si>
  <si>
    <t>PV05: PEC was activated at Car3 B2 door due to bag stuck. No indication at Call Banner, Rover on board was instructed to reset in CM mode. No assistance required. PEC was tested again by Rover on board, tested okay. ISCS checked, feedback radio normal.</t>
  </si>
  <si>
    <t>RIRSC0102813</t>
  </si>
  <si>
    <t>PV61: Car3 compressor failed, CVS2 isolated, Car3 battery charger isolated, all cars ventilation major fault. Alarms self normalised.</t>
  </si>
  <si>
    <t>RIRSC0102796</t>
  </si>
  <si>
    <t>PV49 at BLY RT2: ATS alarm indicated Car3 compressor failed, all Cars ventilation major fault. Sent back to KCD.</t>
  </si>
  <si>
    <t>RIRSC0102801</t>
  </si>
  <si>
    <t>SNAPREP PV37: 8372 faulty light. Rover confirmed 1 no. of saloon lighting near Car2 B3 door not working.</t>
  </si>
  <si>
    <t>RIRSC0102802</t>
  </si>
  <si>
    <t>PV15: Rover reported that 1 no. of saloon lighting near Car3 B4 door not working.</t>
  </si>
  <si>
    <t>RIRSC0102815</t>
  </si>
  <si>
    <t>PV40: ATS alarm indicated wheel slip slide at multiple locations intermittently.</t>
  </si>
  <si>
    <t>RIRSC0102751</t>
  </si>
  <si>
    <t>PV06/73: EB by ATP and occupied T0501 &amp; T0705. EB reset and PV sent back to depot. Replaced by PV64.</t>
  </si>
  <si>
    <t>RIRSC0102936</t>
  </si>
  <si>
    <t>PV56: Rover reported that the rubber for extinguisher near Car3 MS cabinet is loose.</t>
  </si>
  <si>
    <t>RIRSC0102834</t>
  </si>
  <si>
    <t>RIRSC0102905</t>
  </si>
  <si>
    <t>PV39: Departed 1.5mins late from PPJ OT platform. Train doors recycled. ATS alarm indicated DIR status failed, ATC internal communication failure. Alarm self normalised. Stock change arranged at PYL.</t>
  </si>
  <si>
    <t>RIRSC0102916</t>
  </si>
  <si>
    <t>PV04: Rover reported that Car2 TTIS not working.</t>
  </si>
  <si>
    <t>RIRSC0102950</t>
  </si>
  <si>
    <t>RIRSC0102993</t>
  </si>
  <si>
    <t>RIRSC0103056</t>
  </si>
  <si>
    <t>PV27 Rover  reported car1 B3 1 saloon light faulty.</t>
  </si>
  <si>
    <t>RIRSC0103127</t>
  </si>
  <si>
    <t>Rover reported faulty saloon lighting at Car 2 A3. DSM informed</t>
  </si>
  <si>
    <t>RIRSC0103144</t>
  </si>
  <si>
    <t>PV46/48: EB by ATP T0501/T0705 - able to reset. Alarms displayed ATC Internal Comms failure. Train manned for pax service. At 1746hrs, stock changed with PV56 at PYL.</t>
  </si>
  <si>
    <t>RIRSC0103252</t>
  </si>
  <si>
    <t>PV13 Aircon leakage water dripping from vent at car3 near gangway. Snaprep. CDT Rover confirmed.</t>
  </si>
  <si>
    <t>RIRSC0103247</t>
  </si>
  <si>
    <t>PV24  car2 1 saloon light found not working. Snaprep.</t>
  </si>
  <si>
    <t>RIRSC0103257</t>
  </si>
  <si>
    <t>PV43 ATS alarm showed Car3 driver console cover - open.  Rover confirmed that cover is lock and secured.  DSM informed of the fault.</t>
  </si>
  <si>
    <t>RIRSC0103311</t>
  </si>
  <si>
    <t>PV07, ATS alarm indicated Door failure closed alarm at Car2 A4 door. Request rover to assist isolate the train door. DSM informed. Train schedule withdrawal back to KCD.</t>
  </si>
  <si>
    <t>RIRSC0103369</t>
  </si>
  <si>
    <t>PV30 Car3 A1 door ; train door level 2 inch lower than the platform level. PV was stock changed at PYL IT/MT with PV31.</t>
  </si>
  <si>
    <t>RIRSC0103353</t>
  </si>
  <si>
    <t>TIP showed RIOM failure Car1 on E-lightings with unknown status for PECs . PV manned till stock changed.</t>
  </si>
  <si>
    <t>RIRSC0103290</t>
  </si>
  <si>
    <t>RIRSC0103406</t>
  </si>
  <si>
    <t>Low Main Reservoir Governor (LMRG) failure</t>
  </si>
  <si>
    <t>RIRSC0103404</t>
  </si>
  <si>
    <t>PV10/46: Car1 Propulsion 1: Lock Out. Stock changed SDM.</t>
  </si>
  <si>
    <t>RIRSC0103412</t>
  </si>
  <si>
    <t>PV64/14 PEC test conducted by rover: Call banner ok, but no PECU alarm at ATS alarm page. PEC reset from OCC.</t>
  </si>
  <si>
    <t>RIRSC0103496</t>
  </si>
  <si>
    <t>PV52 TIP showed Compressor alarm failed for Car3.  Car1 in force and had Low pressure 7.7bar. Ventilation Major for all cars.</t>
  </si>
  <si>
    <t>RIRSC0103538</t>
  </si>
  <si>
    <t>PV36. Rover reported that  saloon light near Car1 B1 door not working. Schedule withdrawal. DSM informed.</t>
  </si>
  <si>
    <t>RIRSC0103541</t>
  </si>
  <si>
    <t>PV49. Rover reported that saloon light for Car1 B1 and B2 not working. Stock change arranged at PYL. DSM informed.</t>
  </si>
  <si>
    <t>RIRSC0103635</t>
  </si>
  <si>
    <t>RIRSC0103649</t>
  </si>
  <si>
    <t>RIRSC0103592</t>
  </si>
  <si>
    <t>PV24. TIP indicated car1 seat fire detected. DSM informed.</t>
  </si>
  <si>
    <t>RIRSC0103624</t>
  </si>
  <si>
    <t>RIRSC0103639</t>
  </si>
  <si>
    <t>RIRSC0103599</t>
  </si>
  <si>
    <t>PV29 at MRB IT TIP at 0554hrs showed EB by Low pressure. Rover was despatched to board the train via crew switch. EB changed to EB by others. EB cleared after Rover switched to CM. PV returned to KCD in AM off svc.</t>
  </si>
  <si>
    <t>RIRSC0103602</t>
  </si>
  <si>
    <t>PV08 in AM overrun TLB IT and with auto setback  for pax exchange. No recurrence for PV08 and for trains at TLB IT.</t>
  </si>
  <si>
    <t>RIRSC0103713</t>
  </si>
  <si>
    <t>PV33. Rover reported that car1 air con not working. TIP showed cooling failed and ventilation in major fault. Stock change at HBF with PV25 .DSM informed.</t>
  </si>
  <si>
    <t>RIRSC0103701</t>
  </si>
  <si>
    <t>RIRSC0103664</t>
  </si>
  <si>
    <t>PV07, ATS alarm indicated Door Failure Closed alarm at Car1 B2 door. DSM informed.</t>
  </si>
  <si>
    <t>RIRSC0103781</t>
  </si>
  <si>
    <t>RIRSC0103831</t>
  </si>
  <si>
    <t>RIRSC0103803</t>
  </si>
  <si>
    <t>Rover reported intermittent loud screeching sound from Car3 during arriving and departing from platform. Train was stock changed at PYL.</t>
  </si>
  <si>
    <t>RIRSC0103804</t>
  </si>
  <si>
    <t>RIRSC0103875</t>
  </si>
  <si>
    <t>Rover reported abnormal sound from car3 under-carriage. Train was scheduled to withdraw at PYL.</t>
  </si>
  <si>
    <t>RIRSC0103880</t>
  </si>
  <si>
    <t>PV54. SOM (Train) reported that car3 near the MS cabinet the fire extinguish cover loose and not aligned. DSM informed.</t>
  </si>
  <si>
    <t>RIRSC0103881</t>
  </si>
  <si>
    <t>PV57. Rover reported that car1, near MS cabinet the fire extinguisher cover loose and not aligned. RSM informed.</t>
  </si>
  <si>
    <t>RIRSC0103898</t>
  </si>
  <si>
    <t>PV15: 1 x Saloon Lighting near Car2 A4 Door faulty.</t>
  </si>
  <si>
    <t>RIRSC0103892</t>
  </si>
  <si>
    <t>Driving console cover at Car1 detected open. SER staff checked and feedback that cover is secured.</t>
  </si>
  <si>
    <t>RIRSC0103882</t>
  </si>
  <si>
    <t>PV34. Rover reported that Car3 DDU showed blank. Stock change at HBF with PV39. DSM informed.</t>
  </si>
  <si>
    <t>RIRSC0104064</t>
  </si>
  <si>
    <t>PV30 Saloon lighting near Car 3 A3 door is faulty. Reported by rover. DSM informed.</t>
  </si>
  <si>
    <t>RIRSC0104003</t>
  </si>
  <si>
    <t>PV37/37: BLY SS reported Car3 having scratching sound. MRM SS and CDT rover monitored and reported scratching sound found on Car3. Scheduled withdrawal. DSM informed.</t>
  </si>
  <si>
    <t>RIRSC0104093</t>
  </si>
  <si>
    <t>DC Control Panel failure</t>
  </si>
  <si>
    <t>RIRSC0104120</t>
  </si>
  <si>
    <t>PV59/29. Rover feedback Car1 Fire extinguisher rubber seal come out. DSM informed.</t>
  </si>
  <si>
    <t>RIRSC0104117</t>
  </si>
  <si>
    <t>SNAPREP: reported 8231 last door is moving when hand put on the door. DBG SS checked and confirmed door was closed &amp; locked.</t>
  </si>
  <si>
    <t>RIRSC0104094</t>
  </si>
  <si>
    <t>PV44/05: ATS alarm and TIP indicated Car1 DRMD at least one failed. Scheduled withdrawal. DSM and Comms informed.</t>
  </si>
  <si>
    <t>RIRSC0104181</t>
  </si>
  <si>
    <t>PV22: Remote Input / Output Module (RIOM) - At Least One Failed. TIP showed PEC, door and cooling unknown. Headlight showed failure. DDU showed Car 1 RIOM 4, Car 2 RIOM 1 and Car 3 RIOM 1 &amp; 4 in amber. Scheduled withdrawal at BLY. RSM and DSM informed.</t>
  </si>
  <si>
    <t>RIRSC0104245</t>
  </si>
  <si>
    <t>RIRSC0104285</t>
  </si>
  <si>
    <t>RIRSC0104300</t>
  </si>
  <si>
    <t>PV47/31: Rover reported Car3 Fire extinguisher glass panel rubber seal came out. DSM informed.</t>
  </si>
  <si>
    <t>RIRSC0104360</t>
  </si>
  <si>
    <t>RIRSC0104417</t>
  </si>
  <si>
    <t>PV39/18: ATS alarm indicated Car3 exterior smoke detected. BLY SS checked and confirmed no sign of smoke or fire. DSM informed.</t>
  </si>
  <si>
    <t>RIRSC0104386</t>
  </si>
  <si>
    <t>PV15/24: Rover informed Car1 fire extinguisher glass panel rubber seal came out. DSM informed.</t>
  </si>
  <si>
    <t>RIRSC0104403</t>
  </si>
  <si>
    <t>PV52/17: Rover informed Car3 fire extinguisher glass panel loose and not aligned. DSM informed.</t>
  </si>
  <si>
    <t>RIRSC0104433</t>
  </si>
  <si>
    <t>Gate Drive Card failure</t>
  </si>
  <si>
    <t>RIRSC0104431</t>
  </si>
  <si>
    <t>RIRSC0104590</t>
  </si>
  <si>
    <t>RIRSC0104595</t>
  </si>
  <si>
    <t>PV39/Svc52: Rover reported Car3 air-con very warm but no alarm on TIP and ATS alarm. Stockchange arranged with PV28 at PYL. DSM informed.</t>
  </si>
  <si>
    <t>RIRSC0104605</t>
  </si>
  <si>
    <t>PV28/Svc52 Rover reported black liquid dripping from the air-con vent in Car1. Stock change arranged with PV20 at PYL. DSM informed.</t>
  </si>
  <si>
    <t>RIRSC0104563</t>
  </si>
  <si>
    <t>PV55/29: Rover reported Car3 No.1 end fire extinguisher cover dislodged. At 1240hrs, stock changed with PV49 at PYL.</t>
  </si>
  <si>
    <t>RIRSC0104543</t>
  </si>
  <si>
    <t>RIRSC0104640</t>
  </si>
  <si>
    <t>PV12 Rover informed of saloon light found not lit at Car3 B1 &amp; B2.</t>
  </si>
  <si>
    <t>RIRSC0104672</t>
  </si>
  <si>
    <t>PV23/51: Alarms &amp; TIP showed Car3 Air Pressure Low (&lt;7.7bar). SER SS checked &amp; confirmed air pressure at DDU was between 9 - 10 bar. Stock changed at PYL.</t>
  </si>
  <si>
    <t>RIRSC0104681</t>
  </si>
  <si>
    <t>PV52/16: Pax feedback to CDT SS abnormal noise at Car2 A1 door. Rover checked and reported noise from rubber seal from A1 door opening/closing. Informed DSM.</t>
  </si>
  <si>
    <t>RIRSC0104717</t>
  </si>
  <si>
    <t>PV36: Car 1 B4 reported by Rover heavy aircon leakage. Stockchange at PYL IT with PV05. DSM informed.</t>
  </si>
  <si>
    <t>RIRSC0104704</t>
  </si>
  <si>
    <t>PV22. ATS alarm manager and TIP indicated double signalling failure and unable to wake up.SS activated to rescue and stable until EOT. SIG and DSM informed.</t>
  </si>
  <si>
    <t>RIRSC0104837</t>
  </si>
  <si>
    <t>RIRSC0104832</t>
  </si>
  <si>
    <t>RIRSC0104852</t>
  </si>
  <si>
    <t>RIRSC0104798</t>
  </si>
  <si>
    <t>PV43. ATS alarm manager and TIP indicated car1 Propulsion 1 lock out. Stock change arrange. DSM informed.</t>
  </si>
  <si>
    <t>RIRSC0104802</t>
  </si>
  <si>
    <t>PV60, ATS alarm indicated Car3 B2 door PECU - unknown status. Train to be stock change at PYL. DSM informed.</t>
  </si>
  <si>
    <t>RIRSC0104875</t>
  </si>
  <si>
    <t>ATS alarm manager and TIP showed car3 smoke fault.</t>
  </si>
  <si>
    <t>RIRSC0104907</t>
  </si>
  <si>
    <t>Rover reported faulty saloon lighting at Car 1 near A1 door.</t>
  </si>
  <si>
    <t>RIRSC0104901</t>
  </si>
  <si>
    <t>PV42, ATS alarm indicated ATC1 Internal Communication failure, ATP and ATO trainborne - at least one failed and to be removed from service. Alarm indicate link failure between ATC &amp; TIMS.  Train to be stock change at PYL. DSM and SIG informed.</t>
  </si>
  <si>
    <t>RIRSC0104956</t>
  </si>
  <si>
    <t>ATS alarm shown  FIP network - at least one failed. Train to be stock change at PYL. DSM notified.</t>
  </si>
  <si>
    <t>RIRSC0105113</t>
  </si>
  <si>
    <t>PV05, Rover reported Car3 Aircon - warm. ATS alarm indicate ventilation major, air cooling function OK. Train schedule withdrawal at PYL. DSM informed.</t>
  </si>
  <si>
    <t>RIRSC0105089</t>
  </si>
  <si>
    <t>PV11, ATS alarm indicated door obstacle detection at Car1 B3 door. BNV SS push close for the train to depart. SS monitored for 4 stations no abnormalities however at LBD and TLB IT SS reported train door jerking when opening and closing. Train to be stock change at PYL.</t>
  </si>
  <si>
    <t>RIRSC0105098</t>
  </si>
  <si>
    <t>Pv37, Rover reported Car3 screeching sound heard at the under carriage near to A1 &amp; A2 door when train entering stations. DSM informed. Train to be stock change at PYL.</t>
  </si>
  <si>
    <t>RIRSC0105173</t>
  </si>
  <si>
    <t>RIRSC0105175</t>
  </si>
  <si>
    <t>PV15. SNAP REP reported that 8151 excessive vibration heard and felt when train moving, most likely caused by bogie at driving end of carriage 8151. DSM informed.</t>
  </si>
  <si>
    <t>Fault not attributable to Train</t>
  </si>
  <si>
    <t>RIRSC0105136</t>
  </si>
  <si>
    <t>RIRSC0105182</t>
  </si>
  <si>
    <t>PV38, ATS alarm indicated Remote Input/Out Module (RIOM) - at least one failed and Car2 unknown status for Air Cooling, ventilation function, service brake and FIP network - at least one failed. DSM informed. Train to be stock change at SDM.</t>
  </si>
  <si>
    <t>RIRSC0105303</t>
  </si>
  <si>
    <t>PV22. Rover reported that saloon lighting near car3 B2 door not working. Schedule withdrawal. DSM informed.</t>
  </si>
  <si>
    <t>RIRSC0105411</t>
  </si>
  <si>
    <t>RIRSC0105396</t>
  </si>
  <si>
    <t>RIRSC0105536</t>
  </si>
  <si>
    <t>Rover reported Car3 air-con not working. ATS alarm manager and TIP showed air cooling failed. Train was stock changed at PYL.</t>
  </si>
  <si>
    <t>RIRSC0105544</t>
  </si>
  <si>
    <t>ATS alarm manger and TIP showed car 1 seat fire failure.</t>
  </si>
  <si>
    <t>RIRSC0105545</t>
  </si>
  <si>
    <t>RIRSC0105601</t>
  </si>
  <si>
    <t>RIRSC0105572</t>
  </si>
  <si>
    <t>PV58. Rover reported that Car1 and car3 fire extinguisher panel rubber seal missing. DSM informed.</t>
  </si>
  <si>
    <t>RIRSC0105611</t>
  </si>
  <si>
    <t>Fault not attributable to Other Equipment failure</t>
  </si>
  <si>
    <t>RIRSC0105728</t>
  </si>
  <si>
    <t>RIRSC0105731</t>
  </si>
  <si>
    <t>Pv05: EHS Cover showed opened at Car2 B4 door. SS checked and reported the whole EHS Console is very loose. DSM informed</t>
  </si>
  <si>
    <t>RIRSC0105703</t>
  </si>
  <si>
    <t>PV14/08: ATS alarm and TIP indicated Car3 propulsion 1 isolated, unable to reset. Stock change arranged at PYL. DSM informed.</t>
  </si>
  <si>
    <t>RIRSC0105701</t>
  </si>
  <si>
    <t>PV33/58: ATS alarm indicated RIOM at least one failed, Car2 TIP all in unknown status. Stock change arranged at PYL IT. DSM informed.</t>
  </si>
  <si>
    <t>RIRSC0105708</t>
  </si>
  <si>
    <t>PV23: ATS alarm and TIP indicated Car3 ACU/APU at least one failed, and PEC on Car3 unknown status intermittently.</t>
  </si>
  <si>
    <t>RIRSC0105822</t>
  </si>
  <si>
    <t>PV37/18: Pax feedback to PYL SS PA was too loud. DSM informed.</t>
  </si>
  <si>
    <t>RIRSC0105872</t>
  </si>
  <si>
    <t>Snap Rep PV42: Reported smoke at car 1 near air-con unit. SS checked. No sign of smoke. Rover manned train till schedule withdrawal. DSM informed</t>
  </si>
  <si>
    <t>RIRSC0105847</t>
  </si>
  <si>
    <t>PV39: Trainspotter taken a picture showing a gap at Car2 A2 door. Rover checked, feedback that no gap found. DSM informed.</t>
  </si>
  <si>
    <t>RIRSC0105774</t>
  </si>
  <si>
    <t>Rover reported car 1 both TTIS not working.</t>
  </si>
  <si>
    <t>RIRSC0105779</t>
  </si>
  <si>
    <t>PV44 at S11B track became mute when wake up in progress. DSM and SIG informed.</t>
  </si>
  <si>
    <t>RIRSC0105955</t>
  </si>
  <si>
    <t>PV45/39: ATS alarm and TIP indicated auxiliary equipment 1 failure. Scheduled withdrawal. DSM informed.</t>
  </si>
  <si>
    <t>RIRSC0105900</t>
  </si>
  <si>
    <t>RIRSC0105908</t>
  </si>
  <si>
    <t>RIRSC0105887</t>
  </si>
  <si>
    <t>RIRSC0106035</t>
  </si>
  <si>
    <t>PV18/19: ATS alarm and TIP indicated Car1 low pressure (7.7 Bar) and Car3 air pressure unknown. Stock change arranged at PYL OT. DSM informed.</t>
  </si>
  <si>
    <t>RIRSC0106041</t>
  </si>
  <si>
    <t>PV24/57: ATS alarm and TIP indicated Car2 secondary air suspension unknown and brake equipment 2 unknown. DSM informed.</t>
  </si>
  <si>
    <t>RIRSC0106074</t>
  </si>
  <si>
    <t>RIRSC0106100</t>
  </si>
  <si>
    <t>PV02: PEC test on Car1 A1 door conducted by rover at SER OT in mainline off service train. After train clear at BLY OT, Car1 A1 door closed but not lock and DIR remain open. BLY SS reset Car1 A1 door EDCU to clear fault, train proceed back to KCD in AM. DSM informed.</t>
  </si>
  <si>
    <t>RIRSC0106112</t>
  </si>
  <si>
    <t>PV01, ATS alarm shown FIP Network - at least one failed. DSM informed. Train to be stock change at PYL.</t>
  </si>
  <si>
    <t>RIRSC0106176</t>
  </si>
  <si>
    <t>RIRSC0106247</t>
  </si>
  <si>
    <t>RIRSC0106253</t>
  </si>
  <si>
    <t>RIRSC0106287</t>
  </si>
  <si>
    <t>RIRSC0106272</t>
  </si>
  <si>
    <t>ATS alarm manager and TIP showed multiple signalling faults and total communication failure between TIMS and ATC. Train was stock changed at PYL.</t>
  </si>
  <si>
    <t>RIRSC0106386</t>
  </si>
  <si>
    <t>PV05 ATS alarm  manager and TIP intermittent showed car 1 low pressure below 7.7bar. Train was stock changed at PYL.</t>
  </si>
  <si>
    <t>RIRSC0106373</t>
  </si>
  <si>
    <t>PV33 ATS alarm  manager and TIP  intermittent showed car 1  no 1 propulsion isolated.</t>
  </si>
  <si>
    <t>RIRSC0106469</t>
  </si>
  <si>
    <t>PV49 TIP and ATS showed car3 Air compressor failed alarm. PV was stock changed at PYL IT /MT with PV 21 at 2207hrs. Rover on-board reported MR at 9 bar.</t>
  </si>
  <si>
    <t>RIRSC0106442</t>
  </si>
  <si>
    <t>PV30 Car3 Fire extinguisher cover dislodged. DSM informed.</t>
  </si>
  <si>
    <t>RIRSC0106435</t>
  </si>
  <si>
    <t>PV18, TIP shown Car3 TTIS - at least one failed. RS and Comms informed.</t>
  </si>
  <si>
    <t>RIRSC0106477</t>
  </si>
  <si>
    <t>RIRSC0106503</t>
  </si>
  <si>
    <t>PV18, ATS alarm shown intermittent Brake Equipment - Minor fault for all 3 Cars. DSM informed. Train schedule off peak withdrawal.</t>
  </si>
  <si>
    <t>RIRSC0106578</t>
  </si>
  <si>
    <t>PV52/10: Rover reported Car1 No.1 end fire extinguisher cover push inwards but intact. Informed DSM.</t>
  </si>
  <si>
    <t>RIRSC0106592</t>
  </si>
  <si>
    <t>RIRSC0106608</t>
  </si>
  <si>
    <t>RIRSC0106663</t>
  </si>
  <si>
    <t>PV58. Rover reported that car1 fire extinguisher panel cover dislodged, near MS cabinet. DSM informed.</t>
  </si>
  <si>
    <t>RIRSC0106643</t>
  </si>
  <si>
    <t>RIRSC0106648</t>
  </si>
  <si>
    <t>RIRSC0106694</t>
  </si>
  <si>
    <t>PV09: At KRG MT siding, ATS alarm showed ATO Trainborne - At least One failed. Sent train to asleep. Asleep successful but unable to wake up. TIP showed EB by ATP, Mute and ATO failed 1. Informed SIG and DSM.</t>
  </si>
  <si>
    <t>RIRSC0106703</t>
  </si>
  <si>
    <t>PV41: Underrun and mute before entering ONH OT. Occupying T1202 and T1204.  Regain localisation by itself and CM to ONH OT. CM pax exchanged and AM back at BNV. TIP showed no alarm. Stockchanged at PYL OT.</t>
  </si>
  <si>
    <t>RIRSC0106725</t>
  </si>
  <si>
    <t>PV51 having intermittent fault of Car1 Air compressor failed alarm. At 0802hrs, stock change with PV64 at PYL. DSM informed.</t>
  </si>
  <si>
    <t>RIRSC0106736</t>
  </si>
  <si>
    <t>RIRSC0106753</t>
  </si>
  <si>
    <t>SNAP REP reported that mouse running inside the train that arrived in the PYL MT at 0813hrs.Base on timing given, PV63/Svc72 arrival at PYL MT and already end service at KRG siding when message received. PV63 returned to depot for RS further investigation. DSM informed.</t>
  </si>
  <si>
    <t>RIRSC0106779</t>
  </si>
  <si>
    <t>PV28, Stable at S8F unable to remote wake up. ATS alarm shown train EB by ATP and transition to auto wake up failure. DSM and SIG informed.</t>
  </si>
  <si>
    <t>RIRSC0106895</t>
  </si>
  <si>
    <t>SNAP REP reported that  8413,  red chairs seem to be loose and huge sound  near car3 B4 door. BTN Rover reported all chairs are secure and safe for service. Schedule withdrawal. DSM informed.</t>
  </si>
  <si>
    <t>RIRSC0106827</t>
  </si>
  <si>
    <t>PV38 was routed from Depot to mainline. PV number not reflected in Display in the Display or radio manager.  PEC test conducted PEC no appearing on the PEC call banner. Staff had to reset PEC local  from DDU. PEC appeared in Depot DCO.</t>
  </si>
  <si>
    <t>RIRSC0106903</t>
  </si>
  <si>
    <t>Double Signalling Failure. ATP Delocalised. ATC internal comms failure. RIOM failure. Train unable to wake up remotely</t>
  </si>
  <si>
    <t>RIRSC0106908</t>
  </si>
  <si>
    <t>PV31. ATS alarm manager indicated car2 A4 not proven closed. SS BFT activated to isolate the door. Pax was disembark and SS instructed to operate DIRBS before return to depot in CM. Spare train PV51 commence from BLY IT.</t>
  </si>
  <si>
    <t>RIRSC0106957</t>
  </si>
  <si>
    <t>SNAP Rep reported car 1 one of the lighting not working. Rover confirmed car 1 B4 saloon lighting not lighted up.</t>
  </si>
  <si>
    <t>RIRSC0106935</t>
  </si>
  <si>
    <t>PV20, Rover reported Car3 DDU shown blank. DSM informed.</t>
  </si>
  <si>
    <t>RIRSC0106992</t>
  </si>
  <si>
    <t>PV11. Rover reported that train jerky went only departing from platform.PV11 travelling towards DBG, active cab car3.No screeching sound from undercarriage. After change of end, car 1 encountered same jerkiness. DSM informed.</t>
  </si>
  <si>
    <t>RIRSC0106985</t>
  </si>
  <si>
    <t>ATS alarm manager and TIP showed PV50 EB by ATP occupying track circuit T0513 and T0509. EB able to reset, Train however unable to move. At 1710hrs, after peak hours launching, DC route set towards TSG RT4 and send ID for train to precise stop at KCD RT4.</t>
  </si>
  <si>
    <t>RIRSC0107052</t>
  </si>
  <si>
    <t>PV23: TIP showed no alarms. RSM reported physically Car 3 is warm. Stockchanged at PYL. DSM informed.</t>
  </si>
  <si>
    <t>RIRSC0107062</t>
  </si>
  <si>
    <t>PV05 ATS alarm and TIP indicated  car 3 under seat fire detection under seat detected, rover on board confirmed no sight of smoke or fire, DSM informed.</t>
  </si>
  <si>
    <t>RIRSC0107095</t>
  </si>
  <si>
    <t>PV58 ATS alarm manager and TIP showed car 3 extinguisher removed. Rover confirmed extinguister was there.</t>
  </si>
  <si>
    <t>RIRSC0107078</t>
  </si>
  <si>
    <t>ATS alarm manager and TIP showed car 3 low pressure 7.7bar and car 1 unknown. Rover reported MR pressure at 8bar. Train was taken out from  service at MRB. Spare train PV26 commenced service at PYL towards HBF. Trip cancelled from MRB to PYL.</t>
  </si>
  <si>
    <t>RIRSC0107139</t>
  </si>
  <si>
    <t>PV14 Car1 DD cover open shown in both ATS Alarm Manager and TIP. Rover unable to normalize it after 3 attempts. DSM informed.</t>
  </si>
  <si>
    <t>RIRSC0107157</t>
  </si>
  <si>
    <t>Rover reported car 1 extinguisher cover dislodged.</t>
  </si>
  <si>
    <t>RIRSC0107105</t>
  </si>
  <si>
    <t>RIRSC0107122</t>
  </si>
  <si>
    <t>Rover reported PV45 Car3 B1 door one saloon lighting faulty.</t>
  </si>
  <si>
    <t>RIRSC0107196</t>
  </si>
  <si>
    <t>PV53. SS FRR received feedback from pax that a cockroach was spotted at car3 near DD driving console. Stock change arrange at PYL. DSM informed.</t>
  </si>
  <si>
    <t>RIRSC0107260</t>
  </si>
  <si>
    <t>PV17/13: ATS alarm and TIP indicated Car1 battery charger isolated. DSM informed. Stock change at HBF.</t>
  </si>
  <si>
    <t>RIRSC0107279</t>
  </si>
  <si>
    <t>PV40/22: ATS alarm and TIP indicated Car2 EHS cover open. Rover checked all cover was closed but unable to normalise alarm. Stock change at PYL IT. DSM informed.</t>
  </si>
  <si>
    <t>RIRSC0107363</t>
  </si>
  <si>
    <t>RIRSC0107311</t>
  </si>
  <si>
    <t>PV05/16: ATS alarms &amp; TIP showed PV05 MUTE. ASM PYL confirmed PV05 was in Wake Up at PYL S1. ASM manually Asleep &amp; Wake Up PV05. TC1 subsequently took PV05 back in AM mode. PV05 sent back to KCD. PV14 at PYL S2 launched as Svc 16.</t>
  </si>
  <si>
    <t>RIRSC0107336</t>
  </si>
  <si>
    <t>PV22/73: ATS alarm indicated Car1 RIOM failed. Scheduled withdrawal at HBF. DSM informed.</t>
  </si>
  <si>
    <t>RIRSC0107466</t>
  </si>
  <si>
    <t>PV22/58: ATS alarm and TIP indicated double failure on trainborne signalling system, link failure between ATS &amp; TIMS. Stock change at KRG IT. SIG and RS informed.</t>
  </si>
  <si>
    <t>RIRSC0107485</t>
  </si>
  <si>
    <t>PV07/76: Rover reported Car3 warm, ATS alarm and TIP indicated ventilation on  major fault. Scheduled withdrawal. DSM informed.</t>
  </si>
  <si>
    <t>Gate Drive Unit failure</t>
  </si>
  <si>
    <t>RIRSC0107412</t>
  </si>
  <si>
    <t>PV33 out-stabled train for HBF S2, EB and went MUTE at T0521 towards KCD RT1. Rover moved train in RM to stable at Ee2B.</t>
  </si>
  <si>
    <t>RIRSC0107505</t>
  </si>
  <si>
    <t>PV10, EB by ATP at PPJ OT with ITAMA removed. SS feedback train overrun half of PSD. Train able to jog back for pax exchanged. ATS alarm shown ATC 1 Internal communication failure. EB resettable by OCC for train to depart. SIG and RS informed. Train to be stock change at PYL.</t>
  </si>
  <si>
    <t>RIRSC0107596</t>
  </si>
  <si>
    <t>PV54/02: Pax feedback to KRG SS that Car3 not cooling. LBD SS checked and confirmed Car was warm. Stock changed at PYL.</t>
  </si>
  <si>
    <t>RIRSC0107624</t>
  </si>
  <si>
    <t>PV19 ATS alarm and TIP shows Car 3 and Car 1 Air pressure lower than 7.7bar alarm toggling. DSM informed.</t>
  </si>
  <si>
    <t>RIRSC0107564</t>
  </si>
  <si>
    <t>PV43: PEC test Car1 A1  at MBT OT. No CCTV was triggered. RS, ISCS and COMMs was informed</t>
  </si>
  <si>
    <t>RIRSC0107629</t>
  </si>
  <si>
    <t>PV28/Svc76 ATS alarm and TIP showed main processing unit at least 1 failed. Stock change arranged at PYL with PV54. DSM informed.</t>
  </si>
  <si>
    <t>RIRSC0107690</t>
  </si>
  <si>
    <t>PV17/02: Alarms showed Car1 Battery Charger isolated. Stock changed PYL.</t>
  </si>
  <si>
    <t>RIRSC0107748</t>
  </si>
  <si>
    <t>PV17 TIP showed Battery Charger Isolated Car1. Was PVS at PYL IT/MT at 0748hrs with PV27.</t>
  </si>
  <si>
    <t>RIRSC0107744</t>
  </si>
  <si>
    <t>PV37/22: ATS alarm and TIP indicated Car1 propulsion equipment 1 isolated. DSM informed.</t>
  </si>
  <si>
    <t>RIRSC0107764</t>
  </si>
  <si>
    <t>PV22 while approaching BLY OT stopped momentarily before moving of. TIP showed PECU,EHS Cooling unknown .E lightings. At 1022hrs RIOM failure ; ATC internal COmms failure PCE1 &amp; 2. DBL Failure Sig sys.</t>
  </si>
  <si>
    <t>RIRSC0107957</t>
  </si>
  <si>
    <t>RIRSC0107898</t>
  </si>
  <si>
    <t>RIRSC0107948</t>
  </si>
  <si>
    <t>PV47. ATS alarm and TIP indicated car1 DRMD failed at least one. DSM  and COMM informed.</t>
  </si>
  <si>
    <t>RIRSC0108027</t>
  </si>
  <si>
    <t>RIRSC0108212</t>
  </si>
  <si>
    <t>PV57, Rover reported Car1 fire extinguisher panel dislodge. DSM informed. Train evening peak schedule withdrawal.</t>
  </si>
  <si>
    <t>RIRSC0108219</t>
  </si>
  <si>
    <t>PV47, Rover feedback Car2 near to A4 door saloon light not lit up. DSM informed.</t>
  </si>
  <si>
    <t>RIRSC0108233</t>
  </si>
  <si>
    <t>PV20, Rover feedback Car3 near to A1 door saloon light not lit up. DSM informed.</t>
  </si>
  <si>
    <t>RIRSC0108159</t>
  </si>
  <si>
    <t>RIRSC0108206</t>
  </si>
  <si>
    <t>PV23, ATS alarm shown Car3 ACU/APU (Audio Amplifier) - all failed and PECU intermittent unknown status Car3. DSM informed. Train schedule withdrawal at PYL.</t>
  </si>
  <si>
    <t>Bus Isolator M failure</t>
  </si>
  <si>
    <t>RIRSC0108324</t>
  </si>
  <si>
    <t>PV15, ATS alarm indicate Propulsion Equipment (PCE2) - isolated. TSC able to reset propulsion however propulsion isolate alarm still trigger again. DSM informed. Train to be stock change at PYL.</t>
  </si>
  <si>
    <t>RIRSC0108291</t>
  </si>
  <si>
    <t>PV27. ATS alarm and TIP showed FIP network at least one failed. Schedule withdrawal. DSM informed.</t>
  </si>
  <si>
    <t>RIRSC0108374</t>
  </si>
  <si>
    <t>ATS alarm manager and TIP showed car 1 brake system BCE no 2 major and isolated. Train scheduled to withdraw at PYL MT.</t>
  </si>
  <si>
    <t>RIRSC0108403</t>
  </si>
  <si>
    <t>Pneumatic Coupler failure</t>
  </si>
  <si>
    <t>Resettable Fault</t>
  </si>
  <si>
    <t>Maintenance staff successfully reset the fault with no further recurrence</t>
  </si>
  <si>
    <t>RIRSC0108434</t>
  </si>
  <si>
    <t>SDM SS informed one pax reported car1 A1 handle strap broken.</t>
  </si>
  <si>
    <t>AADOR failure</t>
  </si>
  <si>
    <t>Fault not attributable to Interior Equipment</t>
  </si>
  <si>
    <t>RIRSC0108525</t>
  </si>
  <si>
    <t>PV63. ATS alarm and TIP indicated all cars DRMD failed at least one. Schedule withdrawal. DSM and COMMs informed.</t>
  </si>
  <si>
    <t>RIRSC0108562</t>
  </si>
  <si>
    <t>PV18/41: TIP and ATS alarm indicated Car3 TTIS failed. DSM and Comms informed.</t>
  </si>
  <si>
    <t>RIRSC0108586</t>
  </si>
  <si>
    <t>SNAPREP PV48: pax reported 8483 fan not working. DSm informed.</t>
  </si>
  <si>
    <t>RIRSC0108626</t>
  </si>
  <si>
    <t>ATS alarm manager and TIP showed car 1 RIOM failure. Train was stock changed at PYL.</t>
  </si>
  <si>
    <t>RIRSC0108659</t>
  </si>
  <si>
    <t>PV50/41: Rover reported Car3 A1 door near couple seat aircon condensation, water kept on dripping. DSM informed. Stock change arranged at PYL.</t>
  </si>
  <si>
    <t>RIRSC0108777</t>
  </si>
  <si>
    <t>RIRSC0108797</t>
  </si>
  <si>
    <t>SNAPREP PV06/41: Rover reported water condensation on Car1, black water was dipping from aircon. Stock change at PYL. DSM informed.</t>
  </si>
  <si>
    <t>RIRSC0108785</t>
  </si>
  <si>
    <t>PV03/26: Rover reported saloon light not working at Car1 near B1 door.</t>
  </si>
  <si>
    <t>RIRSC0108798</t>
  </si>
  <si>
    <t>Rover reported that PV57 got 1 saloon light near Car3 A2 is faulty. DSM informed.</t>
  </si>
  <si>
    <t>RIRSC0108821</t>
  </si>
  <si>
    <t>Rover reported that PV56 got 1 saloon light near Car2 A4 is faulty. DSM informed.</t>
  </si>
  <si>
    <t>RIRSC0108784</t>
  </si>
  <si>
    <t>PV30/12: Rover reported one saloon light not working at Car3 near B2 door.</t>
  </si>
  <si>
    <t>RIRSC0108781</t>
  </si>
  <si>
    <t>PV27 EB departing We7B at T0652 towards ETE. EB unable to reset and RS staff rescued train. DSM Jack.</t>
  </si>
  <si>
    <t>RIRSC0108903</t>
  </si>
  <si>
    <t>Rover reported faulty saloon light at Car 2 near B4 door. DSM Najib informed.</t>
  </si>
  <si>
    <t>RIRSC0108905</t>
  </si>
  <si>
    <t>RIRSC0108840</t>
  </si>
  <si>
    <t>PV01/32: Rover reported aircon condensation on Car2 near A4 door, water dripping when train depart from stations. Stock change arranged at PYL. DSM informed.</t>
  </si>
  <si>
    <t>RIRSC0108883</t>
  </si>
  <si>
    <t>PV19/58 EB by ATP after pax exchange at BSH IT. EB reset for train to continue pax service towards HBF. Alarms showed Double Failure on Trainborne Signalling System; PCE-1/PCE-2 ATC Internal Comms Failure. Stock change arranged at PYL.</t>
  </si>
  <si>
    <t>Power Supply Module Card failure</t>
  </si>
  <si>
    <t>RIRSC0108969</t>
  </si>
  <si>
    <t>Fault not attributable to Carbody Equipment</t>
  </si>
  <si>
    <t>RIRSC0108919</t>
  </si>
  <si>
    <t>PV33 rover reported car 1 DDU blank. Stock change arranged at PYL with PV61.</t>
  </si>
  <si>
    <t>Central Unit TS1000/CM2.2 (Slave) failure</t>
  </si>
  <si>
    <t>RIRSC0108998</t>
  </si>
  <si>
    <t>PV14/Svc38: ATS alarm and TIP shows Car1 air compressor failed alarm toggling. Rover checked MR pressure 10bar.  PV to be stockchange with spare PV33 at SDM IT. DSM informed.</t>
  </si>
  <si>
    <t>RIRSC0109019</t>
  </si>
  <si>
    <t>PV12 ATS alarm manager and TIP intermittent showed car 2 smoke, seat fire and under frame fire failure.</t>
  </si>
  <si>
    <t>RIRSC0109043</t>
  </si>
  <si>
    <t>PV30 Rover reported car 3 extinguisher cover pushed in and unable to put back to the correct position. Stock change arranged at PYL with PV01. DSM informed.</t>
  </si>
  <si>
    <t>RIRSC0109095</t>
  </si>
  <si>
    <t>PV18/53: Rover onboard reported train did not stop at BLY IT. At SER IT, PV18 stopped for pax exchange. Proceeded in CM from SER IT to LRC IT in CM mode; back in AM mode at LRC IT. Alarms showed BCE Minor Fault during incident. Fault cleared. CCTV playback showed PV18 had overrun more than 6m at BLY IT. At 2048hrs, stock changed at PYL IT with PV05.</t>
  </si>
  <si>
    <t>RIRSC0109104</t>
  </si>
  <si>
    <t>PV56/09: Rover reported hissing noise at Car3 A1 door undercarriage. No related alarms at TIP and MR pressure at DDU was 9 bar.</t>
  </si>
  <si>
    <t>RIRSC0109077</t>
  </si>
  <si>
    <t>PV39/16: Alarms showed RIOM - At least one failed. At 1721hrs, stock changed at PYL IT with PV17.</t>
  </si>
  <si>
    <t>RIRSC0109148</t>
  </si>
  <si>
    <t>PV44: Snap Rep reported Car 2 aircon is very weak. TIP showed Car 2 and 3 cooling failed. Train at KRG MT siding sent back to depot for RS to checked. DSM informed.</t>
  </si>
  <si>
    <t>RIRSC0109151</t>
  </si>
  <si>
    <t>RIRSC0109183</t>
  </si>
  <si>
    <t>PV35/Svc35 ATS alarm and TIP shows Car 3 propulsion equipment 2 isolated. TCO tried to send reset command but failed to reset alarm. PV to be stock change at PYL with PV27. DSM informed.</t>
  </si>
  <si>
    <t>RIRSC0109133</t>
  </si>
  <si>
    <t>PV11 at Ee3A: RS staff feedback to DSM that PV11 had ATO fault reflected on the DDU. DCO unable to Auto Wake-Up train.</t>
  </si>
  <si>
    <t>RIRSC0109161</t>
  </si>
  <si>
    <t>PV21:TIP showed RIOM failed&gt;1, Car 2 ventilation, cooling, damper and service brake system is in unknown. Stockchanged at PYL. Train manned to depot. DSM informed</t>
  </si>
  <si>
    <t>RIRSC0109172</t>
  </si>
  <si>
    <t>PV29/Svc42 ATS alarm and TIP shows RIOM at least one failed. Stock change arranged at DBG with PV10. DSM informed.</t>
  </si>
  <si>
    <t>RIRSC0109217</t>
  </si>
  <si>
    <t>Rover reported PV55, car1 A1 door short saloon light not working, DSM informed.</t>
  </si>
  <si>
    <t>RIRSC0109222</t>
  </si>
  <si>
    <t>RIRSC0109361</t>
  </si>
  <si>
    <t>PV07: Rover manning BTN to CDT OT reported of car 3 is very warm. LRC SS rechecked and confirmed no aircon. ATS alarm showed Ventilation Function Car 1 &amp; 3 on major fault. Train stock changed at PYL. DSM informed.</t>
  </si>
  <si>
    <t>RIRSC0109365</t>
  </si>
  <si>
    <t>PV31: Rover reported Car 1 jerky and screeching noise at door B3 when departing from station. Train stock changed at PYL DSM informed.</t>
  </si>
  <si>
    <t>RIRSC0109416</t>
  </si>
  <si>
    <t>PV64 ATS and TIP showed Ventilation On with Major fault for Car1  &amp; Car2. Rover on-board feedback comfort level is ok. DSM informed. Svc29 will schedule return tonight 2330hrs.</t>
  </si>
  <si>
    <t>RIRSC0109428</t>
  </si>
  <si>
    <t>PV12: ATS alarm showed Auxiliary Equipment CVS- failure, Battery Chargers inhibited and air compressor failed at Car 1. DSM informed. Stockchange at SDM.</t>
  </si>
  <si>
    <t>RIRSC0109410</t>
  </si>
  <si>
    <t>TIP showed Interior smoke  Pre alarm detected. TIP showed Car2 Smoke pre-alarm &amp; Car3 Fault. DSM informed.</t>
  </si>
  <si>
    <t>RIRSC0109411</t>
  </si>
  <si>
    <t>PV62 ATS alarm showed interior smoke detection -Fault detected car2.</t>
  </si>
  <si>
    <t>RIRSC0109418</t>
  </si>
  <si>
    <t>PV59: Rover reported at A2 Car2, the rubber contact on the draught screen is misaligned. Train stock changed. DSM informed</t>
  </si>
  <si>
    <t>RIRSC0109397</t>
  </si>
  <si>
    <t>PV45 car2 , 1 saloon  light faulty. DSM informed.</t>
  </si>
  <si>
    <t>RIRSC0109406</t>
  </si>
  <si>
    <t>PV34 Rover reported of Car3 A1 EHS cover found loose. PV manned till stock changed. PVS at PYL OT/MT at 1351hrs.</t>
  </si>
  <si>
    <t>RIRSC0109451</t>
  </si>
  <si>
    <t>PV39: TIP showed RIOM failed&gt;1. Car 1 showed multiple fault and unknown status, door command status, air system pressure and brake system service. Stockchanged at PYL. DSM informed.</t>
  </si>
  <si>
    <t>RIRSC0109391</t>
  </si>
  <si>
    <t>Unable to receive PA from OCC</t>
  </si>
  <si>
    <t>RIRSC0109516</t>
  </si>
  <si>
    <t>RIRSC0109499</t>
  </si>
  <si>
    <t>RIRSC0109492</t>
  </si>
  <si>
    <t>RIRSC0109574</t>
  </si>
  <si>
    <t>RIRSC0109576</t>
  </si>
  <si>
    <t>Rover onboard reported both TTIS at car 2 is not working. DSM and Comms  informed.</t>
  </si>
  <si>
    <t>RIRSC0109540</t>
  </si>
  <si>
    <t>PV59, ATS alarm shown Car3 ACU/APU (audio amplifier) - all failed. Rover feedback PA for Car3 normal. DSM informed.</t>
  </si>
  <si>
    <t>RIRSC0109541</t>
  </si>
  <si>
    <t>PV61, ATS alarm shown Car1 ACU/APU (audio amplifier) - all failed. Rover feedback PA for Car1 normal. DSM informed.</t>
  </si>
  <si>
    <t>RIRSC0109635</t>
  </si>
  <si>
    <t>At 1710hrs PV17 Rover onboard informed of train is jerky when departing platform at every station. RSM confirmed similar status of slight jerkiness on departure but train is ok to continue svc. PV is scheduled to return for RS to check. No alarm for TIP and ATS.</t>
  </si>
  <si>
    <t>RIRSC0109609</t>
  </si>
  <si>
    <t>PV26, RSM reported saloon light not lit up at Car1 A1 door. DSM informed.</t>
  </si>
  <si>
    <t>RIRSC0109641</t>
  </si>
  <si>
    <t>Rover reported PV57 1 saloon light near Car 3 A4 door faulty. DSM informed.</t>
  </si>
  <si>
    <t>RIRSC0109614</t>
  </si>
  <si>
    <t>PV33, Rover report PV33 Car2 B2 door indicator light blinking when train is moving. No fault on B2 train door as train door opened and closed normally. Train to be stock change at PYL.</t>
  </si>
  <si>
    <t>Fault not attributable to Audio</t>
  </si>
  <si>
    <t>RIRSC0109716</t>
  </si>
  <si>
    <t>PV01, ATS alarm shown intermittent Car2 secondary air suspension - failure. DSM informed. Train schedule evening peak withdrawal.</t>
  </si>
  <si>
    <t>RIRSC0109702</t>
  </si>
  <si>
    <t>PV38, ATS alarm shown intermittent Double failure on trainborne signalling systems, link failure between ATC &amp; TIMS and ATC1 &amp; 2 internal communication failure. Train was not used for evening peak launching. DSM and SIG informed.</t>
  </si>
  <si>
    <t>Central Unit TS1000/CM2.2 (Master) failure</t>
  </si>
  <si>
    <t>RIRSC0109750</t>
  </si>
  <si>
    <t>SNAP REP reported  8513 seats seems shaky. CDT Rover activated to checked and confirmed all seats secured and intact. DSM informed.</t>
  </si>
  <si>
    <t>RIRSC0109744</t>
  </si>
  <si>
    <t>PV15 TIP showed car1 lighting for Emergency status fault.</t>
  </si>
  <si>
    <t>RIRSC0109789</t>
  </si>
  <si>
    <t>PV32, Rover reported Car1 TTIS display not working. No fault on PV32 Train info page. DSM and Comms informed.</t>
  </si>
  <si>
    <t>RIRSC0109830</t>
  </si>
  <si>
    <t>PV59 ATS alarm manager and TIP showed car 1 smoke pre alarm and car 3 smoke fault.</t>
  </si>
  <si>
    <t>RIRSC0109881</t>
  </si>
  <si>
    <t>PV14. ATS alarm and TIP indicated Car3 A2 door Emergency Handle cover at least one cover open. SS on-board reported that whole unit was a bit loose but secured. Schedule withdrawal. DSM informed.</t>
  </si>
  <si>
    <t>Fault not attributable to Pneumatic Supply System</t>
  </si>
  <si>
    <t>RIRSC0109892</t>
  </si>
  <si>
    <t>PV43, ATS alarm indicated Car3 driver console cover detected open. Rover check and feedback console cover physically closed and locked. DSM informed.</t>
  </si>
  <si>
    <t>RIRSC0109915</t>
  </si>
  <si>
    <t>PV11 EB by ATP at T0822 before MRM OT. EB reset for PV to continue pax service. Stock changed at PYL.</t>
  </si>
  <si>
    <t>RIRSC0110009</t>
  </si>
  <si>
    <t>PV52/29: ATS alarm indicated Car3 air compressor failed, all Cars ventilation major fault. Rover board train to check and reported Car3 have air leak sound. Stock change at PYL. DSM informed.</t>
  </si>
  <si>
    <t>RIRSC0110037</t>
  </si>
  <si>
    <t>RIRSC0110033</t>
  </si>
  <si>
    <t>RIRSC0110057</t>
  </si>
  <si>
    <t>RIRSC0110084</t>
  </si>
  <si>
    <t>Rover reported that PV41 near Car 1 A2 1 saloon light faulty. DSM informed.</t>
  </si>
  <si>
    <t>RIRSC0110051</t>
  </si>
  <si>
    <t>PV31. ATS alarm and TIP indicated car1 compressor failed. Fault unable to clear. Stock change with PV02. DSM informed.</t>
  </si>
  <si>
    <t>RIRSC0110061</t>
  </si>
  <si>
    <t>PV27/03: ATS alarm indicated Car1 propulsion equipment 2 was isolated. TCO unable to reset. DSM informed.</t>
  </si>
  <si>
    <t>RIRSC0110060</t>
  </si>
  <si>
    <t>PV40 EB by others 0742hrs during wake up process at WE10B follow by EB by ATP.</t>
  </si>
  <si>
    <t>RIRSC0110209</t>
  </si>
  <si>
    <t>RIRSC0110156</t>
  </si>
  <si>
    <t>PV58. Rover reported that saloon lighting for Car1 B4, Car 2 A4 and Car3 A3 door not working. Stock change arrange at PYL. DSM informed.</t>
  </si>
  <si>
    <t>RIRSC0110148</t>
  </si>
  <si>
    <t>PV21. ATS alarm and TIP indicated link failure between ATC and TIMS. ATC internal Comms failure. ATP delocalised. Train unable remotely wake up at S9C. RS activated to manually wake up and moved to S9A. Fault normalised after RS manually asleep and DCO remotely wake up the train. SIG and DSM informed.</t>
  </si>
  <si>
    <t>RIRSC0110150</t>
  </si>
  <si>
    <t>PV50. ATS alarm and TIP indicated link failure between ATC and TIMS. ATC internal Comms failure. ATP delocalised. Train unable remotely wake up at S9D. RS activated to manually wake up and moved to S9B. Fault normalised after RS manually asleep and DCO remotely wake up the train. SIG and DSM informed.</t>
  </si>
  <si>
    <t>RIRSC0110152</t>
  </si>
  <si>
    <t>PV56. ATS alarm and TIP indicated link failure between ATC and TIMS.ATC internal Comms failure. ATP delocalised. Train unable remotely wake up at S10C. RS activated to manually wake up and moved to S10A. Fault normalised after RS manually asleep and DCO remotely wake up the train. SIG and DSM informed.</t>
  </si>
  <si>
    <t>RIRSC0110154</t>
  </si>
  <si>
    <t>PV19. ATS alarm and TIP indicated link failure between ATC and TIMS.ATC internal Comms failure. ATP delocalised. Train unable remotely wake up at S10D. RS activated to manually wake up and moved to S10B. Fault normalised after RS manually asleep and DCO remotely wake up the train. SIG and DSM informed.</t>
  </si>
  <si>
    <t>RIRSC0110177</t>
  </si>
  <si>
    <t>Snap Rep PV53/67: Pax reported gap at Car1 A4 door. Rover checked and reported no gap noticed. Informed DSM.</t>
  </si>
  <si>
    <t>RIRSC0110186</t>
  </si>
  <si>
    <t>PV31/31: Alarms showed intermittent Unknown status for ATC1 &amp; ATC2 TIP. Stock changed at SDM.</t>
  </si>
  <si>
    <t>RIRSC0110159</t>
  </si>
  <si>
    <t>PV44. Rover reported that Car1 DRMD for A2 and A3 not working. DSM and Comms informed.</t>
  </si>
  <si>
    <t>RIRSC0110248</t>
  </si>
  <si>
    <t>RIRSC0110315</t>
  </si>
  <si>
    <t>RIRSC0110317</t>
  </si>
  <si>
    <t>PV59 1 saloon light near Car 2 B2 door is not working. Reported by rover. DSM informed.</t>
  </si>
  <si>
    <t>RIRSC0110323</t>
  </si>
  <si>
    <t>PV52 1 saloon light near Car 3 A4 door faulty. Reported by rover. DSM informed.</t>
  </si>
  <si>
    <t>RIRSC0110278</t>
  </si>
  <si>
    <t>Timer Card failure</t>
  </si>
  <si>
    <t>RIRSC0110289</t>
  </si>
  <si>
    <t>PV23: Car3 PEC Unknown. Stock changed with depot spare.</t>
  </si>
  <si>
    <t>RIRSC0110299</t>
  </si>
  <si>
    <t>Rover onboard PV33 reported both TTIS at Car 2 are not functioning.</t>
  </si>
  <si>
    <t>RIRSC0110396</t>
  </si>
  <si>
    <t>PV31/75: Alarm &amp; TIP showed Car2 &amp; Car3 Ventilation Major fault. Rover aboard confirmed both cars were warm. Rover tripped EV1 &amp; EV2 CBs for both cars at KRG IT &amp; TLB IT - fault cleared. Both cars were cooling.</t>
  </si>
  <si>
    <t>RIRSC0110395</t>
  </si>
  <si>
    <t>PV05/50: Car3 Under Seat Fire Detection detected. MPS SS checked and no heat or smoke.</t>
  </si>
  <si>
    <t>RIRSC0110400</t>
  </si>
  <si>
    <t>PV57/49: Manning rover reported PV57 moved off from SER OT without pax exchange. Pax exchange at BLY OT. Stock changed at DBG. CCTV playback showed PV57 precise stop at SER OT, then moved off without pax exchange.</t>
  </si>
  <si>
    <t>RIRSC0110438</t>
  </si>
  <si>
    <t>SNAP REP: Train No 8542 light flickering. DSM informed and will follow up.</t>
  </si>
  <si>
    <t>RIRSC0110437</t>
  </si>
  <si>
    <t>ATS alarm and TIP shows Car3 crew switch, B1 &amp; B4 door and EHS unknown status. Stock change arranged at SDM. DSM informed.</t>
  </si>
  <si>
    <t>RIRSC0110502</t>
  </si>
  <si>
    <t>Rover reported PV 51 car 1 B4 and car 3 A1 saloon lightings not working, DSM informed</t>
  </si>
  <si>
    <t>RIRSC0110503</t>
  </si>
  <si>
    <t>Rover reported PV 42  car 3 B3 saloon lightings not working, DSM informed</t>
  </si>
  <si>
    <t>RIRSC0110504</t>
  </si>
  <si>
    <t>Rover reported PV29 car 1 between B1 and B2 saloon lightings not working, DSM informed</t>
  </si>
  <si>
    <t>RIRSC0110600</t>
  </si>
  <si>
    <t>PV38 EB by Obstacle Detection between TC0517 and TC0518 while moving from RT2 to S10B after completing RGS maintenance in W2. DSM informed and will get RS to rescue train. RS boarded PV38 after confirming no obstacle under the train. RS boarded PV and activated RGS Bypass Switch, however train still unable to move. RS request to turn off power due to space constrain and normalise the RGS underneath the train. EB alarm reset by RS and proceed in RMF to S10A.</t>
  </si>
  <si>
    <t>RIRSC0110574</t>
  </si>
  <si>
    <t>PPJ station staff reported PV51 saloon light near Car 2 B4 very dim. DSM informed.</t>
  </si>
  <si>
    <t>RIRSC0110582</t>
  </si>
  <si>
    <t>Rover reported PV56 car 3 near  B2 door,  and car 1 near A1 door saloon lightings faulty, DSM informed.</t>
  </si>
  <si>
    <t>RIRSC0110632</t>
  </si>
  <si>
    <t>PV41/41: Car2 alarms and TIP showed Interior Smoke Detection - Pre Alarm. Rover confirmed no heat or smoke.</t>
  </si>
  <si>
    <t>RIRSC0110655</t>
  </si>
  <si>
    <t>PV63, Rover reported saloon light not lit up at Car2 near to A1 door. DSM informed.</t>
  </si>
  <si>
    <t>RIRSC0110643</t>
  </si>
  <si>
    <t>RIRSC0110788</t>
  </si>
  <si>
    <t>RIRSC0110817</t>
  </si>
  <si>
    <t>RIRSC0110705</t>
  </si>
  <si>
    <t>PV51/20: EB by ATP and occupied T0428 &amp; T0507. Rover onboard switched to CM to reset EB and proceeded to stop-short signal S0416. Handed back AM mode at S0416 for pax service. Stock changed at PYL IT.</t>
  </si>
  <si>
    <t>RIRSC0110708</t>
  </si>
  <si>
    <t>PV22/51: EB by ATP and occupied T0501 &amp; T0705. TCO reset EB for PV to stop-short S0701. Stock changed with PV20 from RT1. PV22 sent back to KCD.</t>
  </si>
  <si>
    <t>RIRSC0110808</t>
  </si>
  <si>
    <t>Fault not attributable to Brake System</t>
  </si>
  <si>
    <t>PV19. Rover reported that car3 A1 and A2 door found unusual sound coming from undercarriage. Stock change with PV45 at PYL. DSM informed.</t>
  </si>
  <si>
    <t>RIRSC0110807</t>
  </si>
  <si>
    <t>RIRSC0110744</t>
  </si>
  <si>
    <t>RIRSC0110759</t>
  </si>
  <si>
    <t>RIRSC0110832</t>
  </si>
  <si>
    <t>RIRSC0110870</t>
  </si>
  <si>
    <t>RIRSC0110876</t>
  </si>
  <si>
    <t>PV05. Rover reported that Car3 A2 door saloon lighting faulty. DSM informed.</t>
  </si>
  <si>
    <t>RIRSC0110894</t>
  </si>
  <si>
    <t>PV60. Rover reported that T car B2 door saloon lighting not working. DSM informed.</t>
  </si>
  <si>
    <t>RIRSC0110981</t>
  </si>
  <si>
    <t>HVIN-03 (A1) failure</t>
  </si>
  <si>
    <t>PV52 TIP and ATS alarm showed intermittent Car3 Compressor failed. Alarm intermittent &lt;7.7bar. Alarm Ventilation On with Major Fault for all 3 cars. PV was stock changed with Spare at LBD siding PV05. PV55 continued svc as Svc74 and to terminate at PYL Mid track.</t>
  </si>
  <si>
    <t>RIRSC0110940</t>
  </si>
  <si>
    <t>PV32/Sv40, Rover reported Car3 screeching sound heard when train about to stop at 5kph at platform. RSM informed. Train stock changed at PYL.</t>
  </si>
  <si>
    <t>Panel failure</t>
  </si>
  <si>
    <t>Relay for Relay Panel failure</t>
  </si>
  <si>
    <t>RIRSC0111024</t>
  </si>
  <si>
    <t>RIRSC0111047</t>
  </si>
  <si>
    <t>PV19/Svc7, Rover reported Car1 screeching sound heard when train about to stop at platform near to A1 &amp; A2 door. Train to be stock change at PYL. DSM informed.</t>
  </si>
  <si>
    <t>RIRSC0111113</t>
  </si>
  <si>
    <t>PV31/07: Rover reported 1 x saloon light not working at Car2 A2 door.</t>
  </si>
  <si>
    <t>Compressor failure</t>
  </si>
  <si>
    <t>RIRSC0111103</t>
  </si>
  <si>
    <t>PV64/53: ATS alarms &amp; TIP showed ATP/ATO Trainborne at least One Failed; ATC Internal Comms Failure; Coupled Train - Wrong Selection of Driving Mode for Coupling; To be Removed from Service. Stock changed with withdrawal PV59/76.</t>
  </si>
  <si>
    <t>RIRSC0111105</t>
  </si>
  <si>
    <t>PV58 EB by ATP with ITAMA removed at T0531 and T0523 when moving from RT3 to TWP. Both ATS Alarm Manager and TIP only shown PV58 EB by ATP. DCO unable to reset the EB. PV58 rescued by RS staff.</t>
  </si>
  <si>
    <t>RIRSC0111146</t>
  </si>
  <si>
    <t>Fault not attributable to Battery System</t>
  </si>
  <si>
    <t>Rubber Skirting damage</t>
  </si>
  <si>
    <t>RIRSC0111248</t>
  </si>
  <si>
    <t>SNAP REP reported that 8271 2 saloon lighting not working(incident time at 0700hrs). At 0941hrs, Rover on board confirmed all lighting for car1 working normal.DSM informed. At 1032hrs Rover at CDT confirmed car1 A3and A4 door lighting faulty. DSM update.</t>
  </si>
  <si>
    <t>RIRSC0111267</t>
  </si>
  <si>
    <t>PV33/Svc40, Rover reported Car2 near to A1 door saloon light not lit up. DSM informed.</t>
  </si>
  <si>
    <t>RIRSC0111270</t>
  </si>
  <si>
    <t>PV25, Rover reported Car2 near to B1 door saloon light not lit up. DSM informed.</t>
  </si>
  <si>
    <t>RIRSC0111234</t>
  </si>
  <si>
    <t>Rover reported PV12 Car 2 and Car 3 TTIS not working. Both ATS Alarm Manager and TIP only show Car 2 TTIS failed.</t>
  </si>
  <si>
    <t>RIRSC0111278</t>
  </si>
  <si>
    <t>PV10/Svc9, Car3 staff reported loud screeching sound when train travelling at curvature from EPN to PMN IT. DSM informed. Train schedule night return back to KCD.</t>
  </si>
  <si>
    <t>RIRSC0111240</t>
  </si>
  <si>
    <t>Rover onboard PV20/SVC32 reported both TTIS at Car1 is not working.</t>
  </si>
  <si>
    <t>RIRSC0111242</t>
  </si>
  <si>
    <t>Rover onboard PV27/SVC07 reported both TTIS at Car1 is not working.</t>
  </si>
  <si>
    <t>RIRSC0111256</t>
  </si>
  <si>
    <t>Rover onboard PV57/SVC22 reported TTIS at Car3 and Car2 is not working.</t>
  </si>
  <si>
    <t>RIRSC0111372</t>
  </si>
  <si>
    <t>PV21, ATS alarm shown Car2 unknown status for air cooling and ventilation function. Requested Rover to check for aircon status no abnormalities. DSM informed. Train schedule evening withdrawal.</t>
  </si>
  <si>
    <t>RIRSC0111383</t>
  </si>
  <si>
    <t>PV59, ATS alarm shown Car1 battery chargers - isolated, air compressor - failed and auxiliary equipment (CVS) - isolated. All 3 Cars Ventilation function in major. DSM informed. Train stock changed at PYL.</t>
  </si>
  <si>
    <t>End Cab LED Light failure</t>
  </si>
  <si>
    <t>RIRSC0111313</t>
  </si>
  <si>
    <t>PV 49 Sv14 Car 3 air compressor fail ,  CAR 1 air compressor shown forced.LBD SS attend and check the MR pressure for car 3 was 9.7 BAR. Stock change arrange at PYL.</t>
  </si>
  <si>
    <t>RIRSC0111432</t>
  </si>
  <si>
    <t>ATS alarm manger and TIP showed car 2 battery charger isolated. Train was stock changed at PYL.</t>
  </si>
  <si>
    <t>RIRSC0111421</t>
  </si>
  <si>
    <t>PV52 ATS alarm manager and TIP showed car 3 intermittent air compressor failed. Train was stock changer at PYL.</t>
  </si>
  <si>
    <t>RIRSC0111400</t>
  </si>
  <si>
    <t>PV37 TIP &amp; ATS alarm showed Car1 B1 &amp; B3 EHS and Doors status unknown,  Crew Switch status unknown. Rover on-board reported door operating normally,  PV was stock changed at SDM with PV52 at 0632hrs.</t>
  </si>
  <si>
    <t>RIRSC0111440</t>
  </si>
  <si>
    <t>PV06/54: Alarms and TIP showed Car2 B2 door - Push Back permanently lit (non-opening side). Staff on-board confirmed door closed at site. At 1531hrs, fault normalized upon departure HBF OT.</t>
  </si>
  <si>
    <t>RIRSC0111407</t>
  </si>
  <si>
    <t>Rover reported PV53 car 2 between B1 and B2 door, saloon lighting faulty, DSM informed.</t>
  </si>
  <si>
    <t>RIRSC0111453</t>
  </si>
  <si>
    <t>SnapRep PV15/15: pax reported saloon light not working. HBF SS checked and confirmed 1 x saloon light not working Car2, near A4 door.</t>
  </si>
  <si>
    <t>RIRSC0111462</t>
  </si>
  <si>
    <t>PV32/76: Rover reported screeching noise from braking when train came to a stop at station platforms. Noise only at Car3. PV32 scheduled withdrawal PYL.</t>
  </si>
  <si>
    <t>RIRSC0111540</t>
  </si>
  <si>
    <t>PV31. Rover CDT feedback that car 1 air con warm. TIP indicated cooling failed, ventilation in major fault. Schedule withdrawal. DSM informed.</t>
  </si>
  <si>
    <t>RIRSC0111534</t>
  </si>
  <si>
    <t>PV55. ATS alarm Manager and TIP indicated car1 compressor failure. DDU indicated 8.9 bars. Stock change at PYL with PV51. DSM informed.</t>
  </si>
  <si>
    <t>RIRSC0111486</t>
  </si>
  <si>
    <t>PV11, ATS alarm shown Car1 unknown status for Door B1 and B3. Rover feedback train doors did not opened at station. Train was stock changed at MRB. DSM informed.</t>
  </si>
  <si>
    <t>RIRSC0111651</t>
  </si>
  <si>
    <t>RIRSC0111595</t>
  </si>
  <si>
    <t>PV48/22: Off duty staff reported Car2 B4 door has screeching sound when door closing. DSM informed.</t>
  </si>
  <si>
    <t>RIRSC0111566</t>
  </si>
  <si>
    <t>RIRSC0111594</t>
  </si>
  <si>
    <t>PV46/58: Rover reported Car3 A1 door has screeching sound when door closing. DSM informed.</t>
  </si>
  <si>
    <t>RIRSC0111608</t>
  </si>
  <si>
    <t>SNAPREP: Pax reported ""train 8091 smells like public toilet." Rover checked all Car normal, no special smell found.</t>
  </si>
  <si>
    <t>RIRSC0111592</t>
  </si>
  <si>
    <t>RIRSC0111671</t>
  </si>
  <si>
    <t>RIRSC0111766</t>
  </si>
  <si>
    <t>RIRSC0111736</t>
  </si>
  <si>
    <t>RIRSC0111732</t>
  </si>
  <si>
    <t>Rover reported PV49 one saloon light near Car1 B1 door not working.</t>
  </si>
  <si>
    <t>RIRSC0111876</t>
  </si>
  <si>
    <t>RIRSC0111838</t>
  </si>
  <si>
    <t>RIRSC0111822</t>
  </si>
  <si>
    <t>PV26. ATS alarm manager and TIP indicated car1 B1, B3 and B4 EHS unknown status. Crew switch door unknown status. Stock change at SDM. DSM informed.</t>
  </si>
  <si>
    <t>RIRSC0111994</t>
  </si>
  <si>
    <t>PV19/37: Rover reported loud screeching noise at Car1 during braking at station. Informed DSM.</t>
  </si>
  <si>
    <t>RIRSC0111997</t>
  </si>
  <si>
    <t>Snap Rep PV38/65: Pax feedback of unusual noise at Car3 before stopping at platform. Rover onboard Car3 confirmed unusual braking noise before PV came to a stop. Informed DSM.</t>
  </si>
  <si>
    <t>RIRSC0112022</t>
  </si>
  <si>
    <t>PV05 ATS alarm Car3 under seat fire under seat detected.  Rover on-board confirmed no sign of heat and smoke.</t>
  </si>
  <si>
    <t>RIRSC0111942</t>
  </si>
  <si>
    <t>PV62/01: Alarms &amp; TIP showed Car1 Driver Console Cover - Open. Rover confirmed DDU cover closed and locked.</t>
  </si>
  <si>
    <t>RIRSC0111940</t>
  </si>
  <si>
    <t>PV63/45: Alarms &amp; TIP showed Car3 A3 EHS Unknown. Alarm self-normalized at MRB OT.</t>
  </si>
  <si>
    <t>RIRSC0112057</t>
  </si>
  <si>
    <t>RIRSC0112000</t>
  </si>
  <si>
    <t>PV36: Pax complained of unusual screeching noise between PMN and EPN OT. Rover manning the train confirmed screeching noise louder than usual. Train stockchanged at PYL IT. DSM informed.</t>
  </si>
  <si>
    <t>RIRSC0112120</t>
  </si>
  <si>
    <t>PV06/75: Rover reported Car1 &amp; Car3 warm. Alarms showed Ventilation Major fault for both cars. Rover instructed to trip &amp; normalize EV1CB &amp; EV2CB for both cars. After resetting both CBs, cooling restored for Car1 &amp; Car3 after BNV IT.</t>
  </si>
  <si>
    <t>RIRSC0112065</t>
  </si>
  <si>
    <t>PV08 ATS alarm manager and TIP showed car 3 air system suspension 2 failure.</t>
  </si>
  <si>
    <t>RIRSC0112123</t>
  </si>
  <si>
    <t>PV32/76: Rover reported PV train doors &amp; PSDs were not aligned when doors opened at platforms (under-run). Observation made since BLY IT. OCC confirmed through CCTV that train doors were approximately half a door leaf out of alignment for all stations on IT and OT. Alarms showed: No PSBD detected by active ATC while standby ATC detects One. PV scheduled withdrawal PYL.</t>
  </si>
  <si>
    <t>RIRSC0112131</t>
  </si>
  <si>
    <t>PV29/20: Pax feedback to SS HLV that train doors and PSD at Car2 were not aligned. CCTV playback showed that at HLV IT, train doors &amp; PSDs were aligned. OCC monitored PV29 for several stations and confirmed door alignment was ok.</t>
  </si>
  <si>
    <t>RIRSC0112066</t>
  </si>
  <si>
    <t>PV14 rover reported no door closing announcement and next station PA. Stock change arrange at PYL with PV35.</t>
  </si>
  <si>
    <t>RIRSC0112183</t>
  </si>
  <si>
    <t>PV21/Svc32: Rover reported Car1 A1 saloon light faulty. DSM informed</t>
  </si>
  <si>
    <t>RIRSC0112194</t>
  </si>
  <si>
    <t>RIRSC0112335</t>
  </si>
  <si>
    <t>PV32: Rover reported train underrun at all station. Rover manning informed underrun by half of a train door. Train will be scheduled withdraw. DSM and SIG informed.</t>
  </si>
  <si>
    <t>Refer to RS.</t>
  </si>
  <si>
    <t>RIRSC0112364</t>
  </si>
  <si>
    <t>PV30/Svc06: ATS alarm and TIP shows Air pressure for Car1 is less than 7.7bar. Rover onboard check on DDU that MR pressure is 9-10bar. Stock change arranged at PYL with PV54. DSM informed.</t>
  </si>
  <si>
    <t>RIRSC0112293</t>
  </si>
  <si>
    <t>PV18 TIP showed Car1 Propulsion 1 isolated.</t>
  </si>
  <si>
    <t>RIRSC0112358</t>
  </si>
  <si>
    <t>PV22/Svc22: Rover reported that PV22 will jerk and then pick up speed very slowly when departing at all stations. No fault on ATS alarm and TIP.  Stock change arranged with PV36 at PYL IT. DSM informed.</t>
  </si>
  <si>
    <t>RIRSC0112488</t>
  </si>
  <si>
    <t>PV61/Svc51: Rover reported that saloon lights at T-Car B4 is faulty. DSM informed.</t>
  </si>
  <si>
    <t>RIRSC0112408</t>
  </si>
  <si>
    <t>PV50 stopped at T0521 with ITAMA removed towards RT4. No indications of EB on Alarm banner or TIP. ITAMA granted for PV to proceed to S0505 RT4. PV50 not used for service.</t>
  </si>
  <si>
    <t>RIRSC0112571</t>
  </si>
  <si>
    <t>PV58 rover informed of car2 aircon comfort level is not ok. ATS and TIP did not show any alarm. At 1126hrs was stock changed with PV38 at PYL OT/MT.</t>
  </si>
  <si>
    <t>RIRSC0112564</t>
  </si>
  <si>
    <t>RIRSC0112685</t>
  </si>
  <si>
    <t>PV09:TIP showed Car 2 EHS and Door A1 and A2 unknown status. Train stockchanged at SDM.</t>
  </si>
  <si>
    <t>RIRSC0112679</t>
  </si>
  <si>
    <t>RIRSC0112770</t>
  </si>
  <si>
    <t>Rover reported PV21 one saloon light near Car1 B4 is not working.</t>
  </si>
  <si>
    <t>RIRSC0112881</t>
  </si>
  <si>
    <t>PV34 Car1 ATS alarm Ventilation Major.  Rover feedback warm. PV was stock changed at PYL IT /MT with PV42.</t>
  </si>
  <si>
    <t>RIRSC0112845</t>
  </si>
  <si>
    <t>PV03, Rover reported saloon light not lit up at Car3 B2 door and Car2 B4 door. DSM informed.</t>
  </si>
  <si>
    <t>RIRSC0113046</t>
  </si>
  <si>
    <t>PV63 Car3 A3 door and EHS. ATS and TIP showed unknown status. Door operation as confirmed by Rover is normal.</t>
  </si>
  <si>
    <t>RIRSC0113017</t>
  </si>
  <si>
    <t>PV54 Car1 between  A3-A4 door saloon light very dim</t>
  </si>
  <si>
    <t>RIRSC0113052</t>
  </si>
  <si>
    <t>PV27 Car2 A3-A4 door light faulty, Car1 A2 door 2 light faulty</t>
  </si>
  <si>
    <t>RIRSC0112950</t>
  </si>
  <si>
    <t>PV22, EB by ATP with NIAP imposed at track circuit T0646 &amp; T0652 outside We7B. EB unable to reset. PV22 was rescued and proceed in RM to ETE and back to stabling at We9A. DSM and SIG informed.</t>
  </si>
  <si>
    <t>RIRSC0112961</t>
  </si>
  <si>
    <t>RIRSC0112960</t>
  </si>
  <si>
    <t>PV30, Rover reported no PA announcement played between KRG and ONH OT however after ONH OT PA back to normal. At BTN to CDT OT no PA announcement for door closing. DSM informed.Train to stock changed at PYL.</t>
  </si>
  <si>
    <t>RIRSC0112978</t>
  </si>
  <si>
    <t>PV17, Rover reported TTIS Car3 shown no display. ATS alarm shown Car3 Train TIS - VMC failure. Comms and DSM informed.</t>
  </si>
  <si>
    <t>RIRSC0113126</t>
  </si>
  <si>
    <t>Snubber PCB failure</t>
  </si>
  <si>
    <t>PV38. ATS alarm shown Car1 Auxillary Equipment (CVS) - Failure, High Voltage Presence, Battery Chargers - Inhibited and air compressor -failed. Train stock changed at PYL. DSM informed.</t>
  </si>
  <si>
    <t>RIRSC0113062</t>
  </si>
  <si>
    <t>RIRSC0113127</t>
  </si>
  <si>
    <t>SNAP Rep: PV15 Car2 saloon light not working. Request SS to check and feedback saloon light Car2 A1 door not light up. DSM informed.</t>
  </si>
  <si>
    <t>RIRSC0113157</t>
  </si>
  <si>
    <t>RIRSC0113161</t>
  </si>
  <si>
    <t>RIRSC0113238</t>
  </si>
  <si>
    <t>SNAPREP: PV41 Car 8412 aircon down. SER SS checked and report cooling normal. DSM informed.</t>
  </si>
  <si>
    <t>RIRSC0113282</t>
  </si>
  <si>
    <t>PV20, ATS alarm shown Car3 Aircon Cooling function - failed. SS verified aircon warm. DSM informed. Train stock change at PYL.</t>
  </si>
  <si>
    <t>Sticker and Map Label damage</t>
  </si>
  <si>
    <t>RIRSC0113209</t>
  </si>
  <si>
    <t>SNAPREP: PV48 A4 door marking stickers are very squeaky due to friction. Rover checked door condition normal. Stock change arranged for RS to check. DSM informed.</t>
  </si>
  <si>
    <t>RIRSC0113358</t>
  </si>
  <si>
    <t>RIRSC0113364</t>
  </si>
  <si>
    <t>PV16/30: Rover reported screeching braking noise from undercarriage when PV came to a stop at all stations.</t>
  </si>
  <si>
    <t>RIRSC0113510</t>
  </si>
  <si>
    <t>RIRSC0113452</t>
  </si>
  <si>
    <t>SnapRep PV12/37: Pax reported vibration heard &amp; felt when rounding right turns coming from front bogie. Rover monitored and reported no vibrations or noise heard.</t>
  </si>
  <si>
    <t>RIRSC0113467</t>
  </si>
  <si>
    <t>PV06/02: Door Obstacle detection at Car2 A1 door at BNV IT. SS (BNV) assisted to remove plastic object caught in the door guide. PV stockchanged at HBF.</t>
  </si>
  <si>
    <t>RIRSC0113431</t>
  </si>
  <si>
    <t>PV49, ATS alarm shown Car1 ACU/APU (Audio Amplifier) - all failed. SS verified no PA announcement played for PV49. At 0729hrs, PV49 stock changed at PLY. DSM informed.</t>
  </si>
  <si>
    <t>RIRSC0113612</t>
  </si>
  <si>
    <t>PV31/21: Alarms showed Car3 intermittent Air Compressor failure. Stock changed at PYL.</t>
  </si>
  <si>
    <t>RIRSC0113532</t>
  </si>
  <si>
    <t>PV02, Car1 RSM feedback loud screeching sound heard when train travel between EPN to PMN IT curvature. DSM informed.</t>
  </si>
  <si>
    <t>RIRSC0113611</t>
  </si>
  <si>
    <t>PV16/11: Rover reported loud screeching noise from undercarriage of Car1 when coming to a stop at all stations.</t>
  </si>
  <si>
    <t>RIRSC0113755</t>
  </si>
  <si>
    <t>RIRSC0113712</t>
  </si>
  <si>
    <t>Rover onboard PV26 reported TTIS at Car3 is not functioning.</t>
  </si>
  <si>
    <t>RIRSC0113785</t>
  </si>
  <si>
    <t>PV46. ATS alarm and TIP indicated car3 propulsion 1 lock out. At 0848hrs, stock changed at PYL. DSM informed.</t>
  </si>
  <si>
    <t>RIRSC0113920</t>
  </si>
  <si>
    <t>PV56: Staff reported hissing noise at Car1 below B1 door. Rover boarded train and checked. No abnormalities. MR pressure at 9 bar. Train Stockchange at SDM for RS to check further. DSM informed.</t>
  </si>
  <si>
    <t>RIRSC0114206</t>
  </si>
  <si>
    <t>PV21/Svc26 Rover reported Car2 A1 water leaking from the aircon whenever the train is moving off from platform. Stockchange arranged at PYL with PV29. DSM informed.</t>
  </si>
  <si>
    <t>RIRSC0114265</t>
  </si>
  <si>
    <t>PV14/21: Staff reported last 3 doors did not open at PMN OT. CCTV playback confirmed alternate even numbered train doors did not open. All PSDs opened. Fault occurred at PMN OT at 2212hrs.</t>
  </si>
  <si>
    <t>RIRSC0114248</t>
  </si>
  <si>
    <t>PV07/30: Rover reported Car1 saloon lighting not working at A3 &amp; B2 doors.</t>
  </si>
  <si>
    <t>Condensor Fan Contactor (CFK) failure</t>
  </si>
  <si>
    <t>RIRSC0114332</t>
  </si>
  <si>
    <t>RIRSC0114477</t>
  </si>
  <si>
    <t>Piping leak/failure</t>
  </si>
  <si>
    <t>RIRSC0114464</t>
  </si>
  <si>
    <t>PV52 reported by staff of Car3 B3 1 saloon light not lit. DSM informed.</t>
  </si>
  <si>
    <t>RIRSC0114525</t>
  </si>
  <si>
    <t>RIRSC0114430</t>
  </si>
  <si>
    <t>PV34/02: Alarms showed Car1 Propulsion 2: Isolated. Fault unable to remote reset at TIP.  PVS at 0716hrs with PV11 at PYL IT /MT.</t>
  </si>
  <si>
    <t>RIRSC0114492</t>
  </si>
  <si>
    <t>PV08: TIP showed all status unknown. Rover on board checked DDU, confirmed of RIOM fault at Car 1 and Car 3. Train stockchanged at PYL. DSM informed.</t>
  </si>
  <si>
    <t>RIRSC0114630</t>
  </si>
  <si>
    <t>SNAP REP reported that 8641 STARis for CC11(Tai Seng) station LED dim. RS and COMM informed.</t>
  </si>
  <si>
    <t>RIRSC0114694</t>
  </si>
  <si>
    <t>Car 1 B1 door saloon light faulty</t>
  </si>
  <si>
    <t>RIRSC0114727</t>
  </si>
  <si>
    <t>RIRSC0114739</t>
  </si>
  <si>
    <t>RIRSC0114671</t>
  </si>
  <si>
    <t>Pv53, ATS alarm indicated Car2 A3 PECU - unknown status. Rover verified PECU shown in red alarm on site. Train stock changed at PYL. DSM informed.</t>
  </si>
  <si>
    <t>RIRSC0114679</t>
  </si>
  <si>
    <t>PV14, Train unable to depart after all PSD and train doors closed. TIP indicated DIR status shown opened. Requested rover onboard and SER SS to disembark pax at SER OT platform. Once pax cleared, rover switch to CM and DIRBS activated back to KCD via RT1. Spare train PV05 launched via RT4 start service at TSG OT.</t>
  </si>
  <si>
    <t>RIRSC0114746</t>
  </si>
  <si>
    <t>PV54 ATS alarm manager and TIP showed Car1 and car3 smoke fault.</t>
  </si>
  <si>
    <t>RIRSC0114747</t>
  </si>
  <si>
    <t>PV56 ATS alarm manager and TIP showed Car1 and car3 smoke fault.</t>
  </si>
  <si>
    <t>RIRSC0114748</t>
  </si>
  <si>
    <t>PV63 ATS alarm manager and TIP showed Car 2  smoke fault.</t>
  </si>
  <si>
    <t>RIRSC0114750</t>
  </si>
  <si>
    <t>PV43 ATS alarm manager and TIP showed car3 smoke fault.</t>
  </si>
  <si>
    <t>RIRSC0114856</t>
  </si>
  <si>
    <t>PV10, TIP shown Car3 BCE no.1 Major fault and service brake isolated. Train stock changed at PYL. DSM informed.</t>
  </si>
  <si>
    <t>RIRSC0114978</t>
  </si>
  <si>
    <t>PV53. RSM reported that 8531 door A4 did not closed fully leaving gap 1-2cm but train still able to depart. Train was travel in IT bound. RS was informed. Schedule withdrawal.</t>
  </si>
  <si>
    <t>RIRSC0115042</t>
  </si>
  <si>
    <t>PV38, Rover reported undercarriage loud screeching sound when train travelling between PMN to EPN OT curvature. No abnormalities heard when train travelling between EPN - PMN IT. DSM informed. Train to be stock change at PYL.</t>
  </si>
  <si>
    <t>RIRSC0115071</t>
  </si>
  <si>
    <t>ATS alarm indicated Car1 and Car3 ACU/APU all failed, rover confirmed no PA and door charm. Stock change arrange at PYL. DSM and Comm informed.</t>
  </si>
  <si>
    <t>RIRSC0115090</t>
  </si>
  <si>
    <t>SNAP REP reported that at 0644hrs,train travel from MPS to BSH IT, air con for Car 8611 down and 8613 air con warm. schedule withdrawal.RS informed.</t>
  </si>
  <si>
    <t>RIRSC0115221</t>
  </si>
  <si>
    <t>PV63 Rover reported hard braking for all the 3 cars TIP did not indicate any fault. Train was stock changed at PYL.</t>
  </si>
  <si>
    <t>RIRSC0115177</t>
  </si>
  <si>
    <t>Propulsion Control Unit (PCU) failure</t>
  </si>
  <si>
    <t>PV59 Rover reported hard braking for all the 3 cars TIP did not indicate any fault. Train was stock changed at PYL.</t>
  </si>
  <si>
    <t>RIRSC0115196</t>
  </si>
  <si>
    <t>PV11 Rover reported car2 both TTIS not working.</t>
  </si>
  <si>
    <t>RIRSC0115299</t>
  </si>
  <si>
    <t>SnapRep PV11/32: Pax feedback Car3 air-con was warm. Alarms showed Cooling failed for Car2. MRB SS confirmed Car3 was warm. PV11 scheduled withdrawal.</t>
  </si>
  <si>
    <t>RIRSC0115314</t>
  </si>
  <si>
    <t>PV17.ATS alarm and TIP indicated intermittently car1 Batt. isolated. Stock change with PV05 at PYL. DSM informed.</t>
  </si>
  <si>
    <t>RIRSC0115273</t>
  </si>
  <si>
    <t>Pv05, ATS alarm shown Car3 Air pressure - Low Pressure 7.7Bar and Car1 air pressure - unknown status. Rover onboard verified air pressure at 8.2bar. DSM informed. Train to be stock change at PYL.</t>
  </si>
  <si>
    <t>RIRSC0115422</t>
  </si>
  <si>
    <t>RIRSC0115356</t>
  </si>
  <si>
    <t>PV08, ATS alarm shown Car3 propulsion equipment no.2 - isolated. TSC able to reset propulsion however propulsion keep triggering isolated. DSM informed. Train stock change at PYL.</t>
  </si>
  <si>
    <t>RIRSC0115408</t>
  </si>
  <si>
    <t>Emergency Inverter failure</t>
  </si>
  <si>
    <t>RIRSC0115441</t>
  </si>
  <si>
    <t>RIRSC0115444</t>
  </si>
  <si>
    <t>PV03/18: Rover feedback Car1 fire extinguisher glass panel rubber seal dislodged. DSM informed.</t>
  </si>
  <si>
    <t>RIRSC0115445</t>
  </si>
  <si>
    <t>Rover reported Car2 B2 door faulty lighting near 7 seater</t>
  </si>
  <si>
    <t>RIRSC0115462</t>
  </si>
  <si>
    <t>Rover reported PV42 one Saloon light near Car1 A4 door not working.</t>
  </si>
  <si>
    <t>RIRSC0115456</t>
  </si>
  <si>
    <t>Rover reported PV31, car 2 both TTIS not working, TIP indicated normal, comms &amp; DSM informed</t>
  </si>
  <si>
    <t>Short Cycling</t>
  </si>
  <si>
    <t>RIRSC0115603</t>
  </si>
  <si>
    <t>PV09/58: Intermittent alarms Car1 BCE B2 Minor Fault.</t>
  </si>
  <si>
    <t>WUDYR failure</t>
  </si>
  <si>
    <t>RIRSC0115669</t>
  </si>
  <si>
    <t>PV03/57:Rover reported Car1 B1 Door lighting faulty. DSM informed.</t>
  </si>
  <si>
    <t>Isolating Cock and Ballcock leak/failure</t>
  </si>
  <si>
    <t>RIRSC0115606</t>
  </si>
  <si>
    <t>SnapRep PV48/72: Pax reported one B side door at Car3 made rubber sliding noise when closing. Pax also reported gap in door. PV48 at KRG siding sent back to KCD for RS to check.</t>
  </si>
  <si>
    <t>RIRSC0115618</t>
  </si>
  <si>
    <t>PV63/12: Alarms showed Car3 A3 door EHS unknown. Stock changed over at PYL.</t>
  </si>
  <si>
    <t>RIRSC0115655</t>
  </si>
  <si>
    <t>PV06/28: Rover reported Car3 no PA, TIP no fault indication. DSM and Comm informed.</t>
  </si>
  <si>
    <t>RIRSC0115783</t>
  </si>
  <si>
    <t>PV15/17: Rover reported Car1 fire extinguisher glass panel dislodged. DSM informed.</t>
  </si>
  <si>
    <t>RIRSC0115766</t>
  </si>
  <si>
    <t>PV04/18: Rover reported TTIS on Car2 on not working. ATS alarm indicated Car2 train TIS at least one LED failed. DSM informed.</t>
  </si>
  <si>
    <t>Threhold Rubber Kit damage</t>
  </si>
  <si>
    <t>RIRSC0115866</t>
  </si>
  <si>
    <t>SNAP REP: PV16 Car1 very warm. CDT Rover and FRR SS activated to check, confirmed Car1 air-con is warm. Stock change arrange at PYL with PV62. DSM informed.</t>
  </si>
  <si>
    <t>RIRSC0115819</t>
  </si>
  <si>
    <t>Rover reported saloon lighting for Car3 B4 and Car2 A2 not working.</t>
  </si>
  <si>
    <t>RIRSC0115887</t>
  </si>
  <si>
    <t>PV12, ATS alarm shown intermittent Car3 Air compressor - failed. Rover onboard verified from DDU is at 10Bar. Train to be stock change at PYL. DSM informed.</t>
  </si>
  <si>
    <t>RIRSC0115882</t>
  </si>
  <si>
    <t>PV15, ATS alarm shown Car1 and 3 Air pressure - low pressure (7.7Bar) alarm. Rover onboard verified from DDU air pressure is at 9bar. Train stock change at PYL. DSM informed.</t>
  </si>
  <si>
    <t>RIRSC0115837</t>
  </si>
  <si>
    <t>Pv06/Svc40 Rover reported no PA announcement at Car 3. No ATS alarm on ATS alarm manager and TIP. Stock change arrange at PYL with PV05. DSM and comms informed.</t>
  </si>
  <si>
    <t>RIRSC0115858</t>
  </si>
  <si>
    <t>PV16/Svc38 ATS alarm and TIP shows TTIS at Car2 Failed. Rover also feedback that TTIS is not working at Car2. DSM and Comms informed.</t>
  </si>
  <si>
    <t>RIRSC0116018</t>
  </si>
  <si>
    <t>PV07/64: CDT rover reported Car1 air-con warm. Alarms showed Ventilation Major fault at Car1 &amp; Car3. Fault for Car1 self-recovered at BSH OT. LRC SS subsequently checked and confirmed Car1 air-con was cooling. Scheduled withdrawal PYL MT.</t>
  </si>
  <si>
    <t>RIRSC0116022</t>
  </si>
  <si>
    <t>PV06/31: Pax feedback no in-train PA from PPJ to MPS. MBT SS checked and reported in-train and door closing PA ok.</t>
  </si>
  <si>
    <t>RIRSC0116062</t>
  </si>
  <si>
    <t>PV60: Intermittent failure: TIP showed Auxiliary Equipment 1 isolated, all ventilation major fault, Battery Charger isolated and compressor failed. Stockchanged with PV10 at PYL.</t>
  </si>
  <si>
    <t>RIRSC0116056</t>
  </si>
  <si>
    <t>RIRSC0116090</t>
  </si>
  <si>
    <t>RIRSC0116170</t>
  </si>
  <si>
    <t>PV40/Svc11 ATS alarm and TIP shows Car3 propulsion1 lock out. Stock change arranged at PYL with PV29. DSM informed.</t>
  </si>
  <si>
    <t>RIRSC0116118</t>
  </si>
  <si>
    <t>Fault not attributable to PAPIS Equipment</t>
  </si>
  <si>
    <t>PV55/01 PEC test: Rover activated PECU at Car3 A1, B2; Car2 B2, B4. No PEC alarms shown at OCC, Call banner and train TIP. PECU activation shown at DDU. PV51 replaced and sent back to KCD.</t>
  </si>
  <si>
    <t>RIRSC0116179</t>
  </si>
  <si>
    <t>PV08/Svc09 EB by ATP at BBS IT TW.  EB able to reset but unable to grant ITAMA after multiple tries. BBS SS was activated to rescue PV. GZ0107 &amp; GZ0105 was removed for SS to rescue PV. PV08 proceed in RM mode to precise stop at BBS platform for pax exchange and then handed over in AM mode at 2043hrs. PV was launched from KCD and PYL MT to fill the gaps.</t>
  </si>
  <si>
    <t>RIRSC0116181</t>
  </si>
  <si>
    <t>PV19 in mainline off service, deloc at BBS IT HW T0113 &amp; T0115. ATS alarm shows both ATC internal comms failure. BBS SS activated to rescue PV19. GZ0107 and GZ0109 was removed for SS to rescue PV. PV19 precise stop in RM mode at EPN IT at 2037hrs then proceed in CM mode back to depot.</t>
  </si>
  <si>
    <t>RIRSC0116206</t>
  </si>
  <si>
    <t>PV12: Intermittent Comp failed. Car 3 showed Compressor failed. Stockchange at PYL with PV25. Rover checked 9 to 10 bars at DDU. DSM informed.</t>
  </si>
  <si>
    <t>RIRSC0116282</t>
  </si>
  <si>
    <t>PV29/Svc34 ATS alarm and TIP shows FIP network at least 1 failed. Stock change arrange with PV21. DSM informed.</t>
  </si>
  <si>
    <t>RIRSC0116266</t>
  </si>
  <si>
    <t>SNAP REP: PV47 Car1 A2 door DRMD hanged towards BSH. SS boarded PV and confirmed that Car1 A2 DRMD hanged. DSM informed.</t>
  </si>
  <si>
    <t>RIRSC0116330</t>
  </si>
  <si>
    <t>PV22 Car both TTIS faulty</t>
  </si>
  <si>
    <t>RIRSC0116455</t>
  </si>
  <si>
    <t>PV08. Rover reported Car3 air con not working. TIP indicated car3 ventilation in major fault. Schedule withdrawal. DSM informed.</t>
  </si>
  <si>
    <t>RIRSC0116409</t>
  </si>
  <si>
    <t>At 0841hrs PEC activated Car1 B4 onboard PV08 approaching BNV IT. Acknowledged by TCO2 Rafi. Pax inform of 1 header panel at A4 door found loose. SS and Rover assisted to normalise the panel. No further assistance . ID 2mins.</t>
  </si>
  <si>
    <t>RIRSC0116418</t>
  </si>
  <si>
    <t>PV16 Car2 1 TTIS  has no display. ATS alarm also showed  TIS - at least one failed.</t>
  </si>
  <si>
    <t>RIRSC0116561</t>
  </si>
  <si>
    <t>PV06 Car3 , rover reported speakers near A1 &amp; B1 no audio.</t>
  </si>
  <si>
    <t>RIRSC0116474</t>
  </si>
  <si>
    <t>PV32/Svc20 ATS alarm and TIP shows Car3 propulsion 1 isolated and Car3 propulsion 2 lock out. Stock change arrange at PYL. DSM informed.</t>
  </si>
  <si>
    <t>RIRSC0116617</t>
  </si>
  <si>
    <t>PV12 Rover reported car 1 near to A1 door air-con water dripping. Train was stock changed at PYL.</t>
  </si>
  <si>
    <t>RIRSC0116610</t>
  </si>
  <si>
    <t>PV06 SS reported the door closing and next station PA announcement volume  intermittent low for all 3 cars. TIP did not indicate any fault.</t>
  </si>
  <si>
    <t>RIRSC0116671</t>
  </si>
  <si>
    <t>PV04 Car1 Rover reported both TTIS not working.  TIP did not show any alarm.</t>
  </si>
  <si>
    <t>Line Contactor failure</t>
  </si>
  <si>
    <t>RIRSC0116752</t>
  </si>
  <si>
    <t>RIRSC0116801</t>
  </si>
  <si>
    <t>PV13.ATS alarm manager and TIP indicated Car1 compressor intermittently failed. Air pressure &gt; 7.7bars. Rover on board confirmed air pressure at DDU showed 10bars. Stock change at PYL with PV07. DSM informed.</t>
  </si>
  <si>
    <t>RIRSC0116790</t>
  </si>
  <si>
    <t>PV25. ATS alarm manager and TIP indicated intermittently Remote Input/output Module (RIOM) at least one failed. Normal lighting failure for car3. Door status command unknown. EHS unknown status for car3. PECU unknown status.Stock change with PV46 at SDM.</t>
  </si>
  <si>
    <t>RIRSC0116786</t>
  </si>
  <si>
    <t>RIRSC0116902</t>
  </si>
  <si>
    <t>PV33. Rover reported Car2 B1 saloon lighting not working. Schedule withdrawal. DSM informed.</t>
  </si>
  <si>
    <t>RIRSC0116906</t>
  </si>
  <si>
    <t>PV30. Rover reported that car3 A4 door saloon lighting not working. DSM informed.</t>
  </si>
  <si>
    <t>RIRSC0116876</t>
  </si>
  <si>
    <t>RIRSC0117037</t>
  </si>
  <si>
    <t>RIRSC0117012</t>
  </si>
  <si>
    <t>PV47. ATS alarm manager and TIP indicated car1 DRMD not working. SS on-board confirmed fault. DSM and COMMs informed.</t>
  </si>
  <si>
    <t>RIRSC0117058</t>
  </si>
  <si>
    <t>RIRSC0117142</t>
  </si>
  <si>
    <t>SNAPREP: PV20/24 pax feedback 8203 aircon is down and very smelly. ATS alarm indicated Car3 ventilation on with major fault. DSM informed.</t>
  </si>
  <si>
    <t>RIRSC0117150</t>
  </si>
  <si>
    <t>SNAPREP: PV24/53 pax feedback 8243 no aircon. ATS alarm indicated Car3 ventilation on with major fault. DSM informed.</t>
  </si>
  <si>
    <t>RIRSC0117207</t>
  </si>
  <si>
    <t>Rover reported Car 1 near to A4 gangway saloon lighting not working.</t>
  </si>
  <si>
    <t>RIRSC0117218</t>
  </si>
  <si>
    <t>PV47. ATS alarm manager and TIP indicated EB by EMPB or DMS and self normalised. Train was unmanned and at HBF OT platform  during incident. Stock change arrange at PYL. DSM informed.</t>
  </si>
  <si>
    <t>RIRSC0117224</t>
  </si>
  <si>
    <t>PV19/48: ATS alarm indicated Car1 driver console cover detected open. Rover checked and confirmed console cover closed &amp; locked. DSM informed.</t>
  </si>
  <si>
    <t>RIRSC0117291</t>
  </si>
  <si>
    <t>PV42 Rover reported saloon light at Car 1 B2 door not working.</t>
  </si>
  <si>
    <t>RIRSC0117338</t>
  </si>
  <si>
    <t>PV07/04: Alarms showed Car1 PCE 2 Propulsion Equipment - Isolated. At 0810hrs, stock changed at PYL.</t>
  </si>
  <si>
    <t>RIRSC0117341</t>
  </si>
  <si>
    <t>Snap Rep PV42/20: Pax reported Car2 A4 door at the tunnel wall side, not fully closed. Rover reported slight gap, and push-closed the door. Rover also reported rubber strip at A4 door guide out of alignment. Stock changed at PYL.</t>
  </si>
  <si>
    <t>RIRSC0117365</t>
  </si>
  <si>
    <t>RIRSC0117373</t>
  </si>
  <si>
    <t>RIRSC0117395</t>
  </si>
  <si>
    <t>PV61 ATS alarm manager and TIP showed auxiliary equipment no 2 isolated car 3 Batt. charger isolated and comp failed. Train was stock changed at PYL.</t>
  </si>
  <si>
    <t>RIRSC0117455</t>
  </si>
  <si>
    <t>Rover reported saloon light at Car 3 A2 door and Car 1 between A3-A4 door not working.</t>
  </si>
  <si>
    <t>RIRSC0117416</t>
  </si>
  <si>
    <t>PV19/10: Rover reported Car1 loud braking noise when braking at station platform since TLB.</t>
  </si>
  <si>
    <t>RIRSC0117414</t>
  </si>
  <si>
    <t>PV59/31: Alarms and TIP showed Car1 A1 PECU - Unknown. At 1300hrs, stock changed at PYL.</t>
  </si>
  <si>
    <t>RIRSC0117531</t>
  </si>
  <si>
    <t>PV49/58: Rover reported Car2 A1 door light faulty. DSM informed.</t>
  </si>
  <si>
    <t>RIRSC0117509</t>
  </si>
  <si>
    <t>RIRSC0117542</t>
  </si>
  <si>
    <t>RIRSC0117651</t>
  </si>
  <si>
    <t>PV27/25: Rover reported train jerks upon departing stations. Informed DSM.</t>
  </si>
  <si>
    <t>RIRSC0117617</t>
  </si>
  <si>
    <t>Rail Guard Switch (RGS) failure</t>
  </si>
  <si>
    <t>RIRSC0117795</t>
  </si>
  <si>
    <t>MBMDR failure</t>
  </si>
  <si>
    <t>RIRSC0117667</t>
  </si>
  <si>
    <t>PV18 Rover reported car 3 both TTIS not working.</t>
  </si>
  <si>
    <t>RIRSC0117922</t>
  </si>
  <si>
    <t>PV47: ATS alarm showed Emergency Brake- Applied By EMPB or DMS when it precise stopped at MRB. The alarm self-normalised. Monitored for 2 loops, the alarm reoccurred. Car1 is the active cab. DSM informed.</t>
  </si>
  <si>
    <t>RIRSC0117981</t>
  </si>
  <si>
    <t>PV07/15: Alarms showed Car1 Propulsion 2: Isolated. PV was returned to KCD upon scheduled withdrawal at PPJ IT. Replaced with PV61.</t>
  </si>
  <si>
    <t>RIRSC0117944</t>
  </si>
  <si>
    <t>ATS alarm shows EHS cover at least one open. BTN Rover went onboard to check, feedback that Car2 B2 EHS unit is loose.</t>
  </si>
  <si>
    <t>Fresh Air Damper Magnet Valve failure</t>
  </si>
  <si>
    <t>RIRSC0118051</t>
  </si>
  <si>
    <t>RIRSC0118063</t>
  </si>
  <si>
    <t>PV49 ATS and TIP showing Car3 air compressor failed alarm. Intermittent alarm. PVS at PYL OT /MT at 1054hrs as scheduled.</t>
  </si>
  <si>
    <t>RIRSC0118073</t>
  </si>
  <si>
    <t>PV42 TIP and ATS alarm showing intermittent Air compressor alarm car3. Pressure reading 10bar. AT 1111hrs PVS at PYL IT /MT with PV25.</t>
  </si>
  <si>
    <t>RIRSC0118148</t>
  </si>
  <si>
    <t>PV12: TIP showed Car 1:  Batt Charger- Inhibited, Comp- failed, High Voltage 1:No, Aux Equipment 1 : failure and all cooling failed. Train Stockchanged with PV 35 at PYL. DSM informed.</t>
  </si>
  <si>
    <t>RIRSC0118221</t>
  </si>
  <si>
    <t>PV47, ATS alarm shown Car1  ACU/APU (Audio Amplifier) - all failed. Train schedule withdrawal at SDM. DSM informed.</t>
  </si>
  <si>
    <t>RIRSC0118311</t>
  </si>
  <si>
    <t>PV21, TSG SS feedback heard valve release air noise at Car1 B3 door. Requested BLY SS to check and confirmed noise was heard. From DDU air pressure is at 9bar for both Cab and TIP shown no fault on PV21 air compressor. Train to be stock change at PYL. DSM informed.</t>
  </si>
  <si>
    <t>RIRSC0118425</t>
  </si>
  <si>
    <t>RIRSC0118397</t>
  </si>
  <si>
    <t>RIRSC0118398</t>
  </si>
  <si>
    <t>Smoke detection alarm in car 2.</t>
  </si>
  <si>
    <t>RIRSC0118576</t>
  </si>
  <si>
    <t>Firewire failure</t>
  </si>
  <si>
    <t>RIRSC0118502</t>
  </si>
  <si>
    <t>PV03 Car 3 RIOM failure. PVS at PYL OT /MT with PV40 at 0714hrs.</t>
  </si>
  <si>
    <t>RIRSC0118605</t>
  </si>
  <si>
    <t>Rover reported PV04 car 1 near A1 door Salon lighting not working, DSM informed.</t>
  </si>
  <si>
    <t>RIRSC0118673</t>
  </si>
  <si>
    <t>PV57. ATS alarm and TIP indicated car1driving console cover opened alarm. Rover confirmed bracket for sensor detached. DSM informed.</t>
  </si>
  <si>
    <t>RIRSC0118674</t>
  </si>
  <si>
    <t>PV25.Rover reported that Car2 A4 door saloon lighting not working. DSM informed.</t>
  </si>
  <si>
    <t>RIRSC0118684</t>
  </si>
  <si>
    <t>ATS alarm manager and TIP indicated Total communication failure between TIMS and activate ATC, fault self normalised. ATC intercom failure Stock change arrange at PYL.</t>
  </si>
  <si>
    <t>RIRSC0118738</t>
  </si>
  <si>
    <t>PV30. ATS alarm manager and TIP indicated Car3 compressor intermittently failure. DDU showed air compressor at 9.bars.Stock change with PV60 at PYL. DSM informed.</t>
  </si>
  <si>
    <t>RIRSC0118777</t>
  </si>
  <si>
    <t>PV01 ATS alarm manager and TIP showed Car2 B1 door failure closed alarm. Train was stock changed at PYL.</t>
  </si>
  <si>
    <t>RIRSC0118729</t>
  </si>
  <si>
    <t>PV39, ATS alarm shown Remote Input / Output Module (RIOM) - at least one failed. Car 3 shown unknown status for aircon, ventilation, Parking brake and PECU. DSM informed. Train to be stock change at SDM.</t>
  </si>
  <si>
    <t>RIRSC0119024</t>
  </si>
  <si>
    <t>RIRSC0119006</t>
  </si>
  <si>
    <t>SNAP REP: PV27 Car2 serrangoon mrt light defective. Rover on board went to check, feedback that there is a faulty light between B2 and B3 door. DSM informed.</t>
  </si>
  <si>
    <t>RIRSC0118989</t>
  </si>
  <si>
    <t>PV01/Svc34 Car1 A4 train door remain closed when PSD is open at DBG IT and BBS IT, train door isolated and stockchange arranged at PYL with PV33. DSM and SIG informed.</t>
  </si>
  <si>
    <t>RIRSC0119016</t>
  </si>
  <si>
    <t>RIRSC0119032</t>
  </si>
  <si>
    <t>PV02/SVC42: ATS alarm indicated Car1 batteries isolated. DSM informed.</t>
  </si>
  <si>
    <t>RIRSC0119139</t>
  </si>
  <si>
    <t>RIRSC0119071</t>
  </si>
  <si>
    <t>PV61 ATS alarm manager and TIP showed audio ACU/APU car 1 all failed and radio unknown. Rover reported no door closing announcement, door chime and TTIS for all 3 cars. Train stock changed at PYL.</t>
  </si>
  <si>
    <t>RIRSC0119176</t>
  </si>
  <si>
    <t>PV33 ATS alarm manager and TIP showed car 3 smoke fault.</t>
  </si>
  <si>
    <t>RIRSC0119177</t>
  </si>
  <si>
    <t>PV45 ATS alarm manager and TIP showed car 2 smoke fault.</t>
  </si>
  <si>
    <t>RIRSC0119178</t>
  </si>
  <si>
    <t>PV56 ATS alarm manager and TIP showed car 3 smoke fault.</t>
  </si>
  <si>
    <t>RIRSC0119246</t>
  </si>
  <si>
    <t>RIRSC0119272</t>
  </si>
  <si>
    <t>RIRSC0119273</t>
  </si>
  <si>
    <t>RIRSC0119405</t>
  </si>
  <si>
    <t>PV16 Car1 aircon leakage dirty water droplets from vent.  PV was stock changed at PYL OT /MT at 1827hrs..</t>
  </si>
  <si>
    <t>RIRSC0119391</t>
  </si>
  <si>
    <t>Pv42 Eb &amp; itama removed between RT4 tc0513 and tc0509. Movement from ee5A to KCD RT4. EB able to reset and itama granted, train move a few metre and stop again. TIP did not show any alarm. RS was despatched to rescue.</t>
  </si>
  <si>
    <t>RIRSC0119471</t>
  </si>
  <si>
    <t>Rover reported that the saloon light near Car3 B2 door is faulty. DSM informed.</t>
  </si>
  <si>
    <t>RIRSC0119472</t>
  </si>
  <si>
    <t>Rover reported that the saloon light near T-car A2 and B2 door is faulty.</t>
  </si>
  <si>
    <t>RIRSC0119447</t>
  </si>
  <si>
    <t>PV47: Rover reported train precise stopped and bypass BBS OT. CCTV playback showed PSDs and train doors did not opened when the train stopped. Train stock changed at PYL with PV63. SIG and DSM informed.</t>
  </si>
  <si>
    <t>RIRSC0119551</t>
  </si>
  <si>
    <t>PV61: SCO unable to make live train PA. Intrain PA is normal. Comms and DSM informed.</t>
  </si>
  <si>
    <t>RIRSC0119535</t>
  </si>
  <si>
    <t>PV42: Pax reported train PA is not announced. TIP showed ACU/APU Car 1 failed and Radio unknown status. HBF SS checked all cars, station and door PA, was not announced. Scheduled withdrawal at PYL. DSM informed.</t>
  </si>
  <si>
    <t>RIRSC0119653</t>
  </si>
  <si>
    <t>PV05: Car1 doors, and EHS in unknown status. RIOM 4&gt; failed showed at DDU reported by Rover. Train Stockchange at PYL with PV62. DSM informed</t>
  </si>
  <si>
    <t>RIRSC0119620</t>
  </si>
  <si>
    <t>PV53 TIP showing MPU at least on failed. Schedule withdrawal from SDM IT at 0652hrs.</t>
  </si>
  <si>
    <t>RIRSC0119703</t>
  </si>
  <si>
    <t>PV39 Snap Rep ; was observed  5 inch gap on train door while PV on the move from BLY OT. No identification of PV and Door number given. Base on ATS alarm and schedule , narrowed on PV39 Car3 A1 door with Push back alarm once at 0847hrs. CMT &amp; RSM had followed the train from BLY IT to BLY OT and reported no abnormalities on all doors with special attention on C3A1. PVS at 1105hrs with PV50 for RS to check.</t>
  </si>
  <si>
    <t>RIRSC0119771</t>
  </si>
  <si>
    <t>RIRSC0119819</t>
  </si>
  <si>
    <t>PV32  Car2 TTIS faulty.</t>
  </si>
  <si>
    <t>RIRSC0119869</t>
  </si>
  <si>
    <t>PV29, Feedback by staff saloon light at Car2 near to gangway not lit up. DSM informed.</t>
  </si>
  <si>
    <t>RIRSC0119874</t>
  </si>
  <si>
    <t>PV44, staff feedback saloon light not lit up at Car2 A3 door. DSM informed.</t>
  </si>
  <si>
    <t>RIRSC0119931</t>
  </si>
  <si>
    <t>PV02 rover reported of jerky when departing from stations. TIP and ATS did not show any alarm. DSM informed. A schedule returning trains.</t>
  </si>
  <si>
    <t>RIRSC0119868</t>
  </si>
  <si>
    <t>PV33, ATS alarm shown Remote Input/output Module (RIOM) - at least one failed and unknown status Car2 Aircon cooling function, Ventilation function and all fire detection. DSM informed. Train to be stock changed at PYL.</t>
  </si>
  <si>
    <t>RIRSC0119945</t>
  </si>
  <si>
    <t>RIRSC0120011</t>
  </si>
  <si>
    <t>PV48, ATS alarm indicated Car3 DRMD - at least one LED failed. Verified by Rover onboard DRMD was hang. DSM and Comms informed.</t>
  </si>
  <si>
    <t>Fault not attributable to Propulsion System</t>
  </si>
  <si>
    <t>RIRSC0120103</t>
  </si>
  <si>
    <t>PV17, Rover reported Car3 TTIS not working. No fault indicated on Train info page. DSM and Comms informed.</t>
  </si>
  <si>
    <t>RIRSC0120118</t>
  </si>
  <si>
    <t>PV09, Rover reported Car2 TTIS not working. No fault on Train Info Page. DSM and Comms informed.</t>
  </si>
  <si>
    <t>RIRSC0120165</t>
  </si>
  <si>
    <t>ATS alarm manager and TIP showed car2 A2 obstacle detected. Rover reported a small gap between the door. Train was stock changed at PYL.</t>
  </si>
  <si>
    <t>RIRSC0120186</t>
  </si>
  <si>
    <t>PV27. SNAP REP reported 8271 no air-con and warm. SS FRR on board to check and confirmed car1 air con warm . Stock change arrange at PYL. DSM informed.</t>
  </si>
  <si>
    <t>RIRSC0120220</t>
  </si>
  <si>
    <t>PV46, ATS alarm indicated Car1 ACU/APU (Audio Amplifier) - all failed. Requested rover to check and verified PA all ok. DSM informed.</t>
  </si>
  <si>
    <t>RIRSC0120236</t>
  </si>
  <si>
    <t>ATS alarm manager and TIP showed ACU/APU all failed. Rover reported no PA in the train. Train was stock changed at SDM.</t>
  </si>
  <si>
    <t>RIRSC0120377</t>
  </si>
  <si>
    <t>Rover reported Car3 between A1 and A2 door air-con water condensation. Train was stock changed at PYL.</t>
  </si>
  <si>
    <t>RIRSC0120347</t>
  </si>
  <si>
    <t>PV20/Svc39: Rover reported saloon light on car3 A2 door out of service. DSM informed.</t>
  </si>
  <si>
    <t>RIRSC0120355</t>
  </si>
  <si>
    <t>PV40/Svc05: ATS alarm indicated Car1 propulsion 1 and 2 isolated, . TCO unable to reset, train stock change at PYL. DSM informed.</t>
  </si>
  <si>
    <t>RIRSC0120427</t>
  </si>
  <si>
    <t>RIRSC0120542</t>
  </si>
  <si>
    <t>RIRSC0120538</t>
  </si>
  <si>
    <t>PV48: DRMD Car3 A1 door not working. DSM and COMMS informed.</t>
  </si>
  <si>
    <t>RIRSC0120675</t>
  </si>
  <si>
    <t>Rover reported air-con water condensation dripping near to Car3 A1 door. Train was stock changed at PYL.</t>
  </si>
  <si>
    <t>RIRSC0120696</t>
  </si>
  <si>
    <t>Trainer Colin reported that PV28 stabled at S10B Car3 B side, the exterior door summary light not blinking when DCO removed ITAMA. DSM informed.</t>
  </si>
  <si>
    <t>RIRSC0120719</t>
  </si>
  <si>
    <t>RIRSC0120777</t>
  </si>
  <si>
    <t>SNAP REP: PV37 light not working. BFT SS went on board to check. Confirmed that Car3 B1 saloon light faulty. DSM informed.</t>
  </si>
  <si>
    <t>RIRSC0120804</t>
  </si>
  <si>
    <t>RIRSC0120815</t>
  </si>
  <si>
    <t>RIRSC0120857</t>
  </si>
  <si>
    <t>Unable to established connection to performed live PA testing to PV61, TIP and ATS alarm manager shows no alarm. Rover on board confirmed in train PA ok. DSM informed</t>
  </si>
  <si>
    <t>RIRSC0120913</t>
  </si>
  <si>
    <t>PV26: TIP showed RIOM failed &gt; 1 and Car 1 status in unknown. Rover confirmed at DDU, RIOM no.1 at Car 1 in amber. Train stock change at PYL with PV16. DSM informed.</t>
  </si>
  <si>
    <t>Encoder Unit Failure</t>
  </si>
  <si>
    <t>RIRSC0121041</t>
  </si>
  <si>
    <t>Withdrawal train PV28 EB by ATP at T0652 towards ETE. EB unable to reset. RS rescued train.</t>
  </si>
  <si>
    <t>RIRSC0121031</t>
  </si>
  <si>
    <t>PV02/Svc15 ATS alarm and TIP shows RIOM failure, all status at car1 unknown. Stock change arranged at PYL MT.</t>
  </si>
  <si>
    <t>RIRSC0121068</t>
  </si>
  <si>
    <t>PV29 ATS alarm showed Car1 Low pressure alarm 7.7bar. Compressor fail alarm.  Rover on board confirmed  Pressure at 10bar.  At 1004hrs PVS at PYL OT /MT PV10</t>
  </si>
  <si>
    <t>RIRSC0121119</t>
  </si>
  <si>
    <t>PV18: TIP showed RIOM failed &gt;1 and other status in unknown. Rover on board confirmed on DDU Car 1 RIOM no.5 in amber. Fault intermittently self normalised. Train stock changed at PYL with PV 07. DSM informed</t>
  </si>
  <si>
    <t>RIRSC0121053</t>
  </si>
  <si>
    <t>PV12/15: Rover reported Car3 TTIS not working. Alarms and TIP showed Car3 VMC failure.</t>
  </si>
  <si>
    <t>RIRSC0121113</t>
  </si>
  <si>
    <t>Rover reported PV48 Car 3 A1, DRMD not working, TIP indicated faulty. DSM informed.</t>
  </si>
  <si>
    <t>RIRSC0121162</t>
  </si>
  <si>
    <t>PV13 car1 rover reported warm. ATS alarm showed Car1 &amp; 3 Air cooling function failed.</t>
  </si>
  <si>
    <t>RIRSC0121171</t>
  </si>
  <si>
    <t>PV34 Car3 A2 door obstruction alarm. PV was able to depart after door recycled.  ID 2mins.  PV Doors was isolated by SS once after departed ONH IT.</t>
  </si>
  <si>
    <t>RIRSC0121189</t>
  </si>
  <si>
    <t>PV15: TIP showed RIOM failed &gt; 1 and multiple status unknown at Car 1. LBD SS boarded and checked DDU Car 1 RIOM no.1 in amber. Car 1 in e-lighting. Train Stockchange at HBF with PV 51. DSM informed.</t>
  </si>
  <si>
    <t>RIRSC0121186</t>
  </si>
  <si>
    <t>RIRSC0121305</t>
  </si>
  <si>
    <t>PV09 Car2 near B2 door. EHS cover mounting was found lose by rover.  Schedule withdrawal train. DSM informed.</t>
  </si>
  <si>
    <t>RIRSC0121407</t>
  </si>
  <si>
    <t>RIRSC0121370</t>
  </si>
  <si>
    <t>PV11 RIOM failure. TIP showing unknown status Aircon and ventilation system.</t>
  </si>
  <si>
    <t>RIRSC0121383</t>
  </si>
  <si>
    <t>PV59 Car3 &amp; 1 TIP showing ACU APU all failed.  Schedule returning after 1 loop.</t>
  </si>
  <si>
    <t>RIRSC0121430</t>
  </si>
  <si>
    <t>PV37. Rover reported that car3 both TTIS not working. DSM  and COMM informed.</t>
  </si>
  <si>
    <t>RIRSC0121492</t>
  </si>
  <si>
    <t>RIRSC0121500</t>
  </si>
  <si>
    <t>RIRSC0121515</t>
  </si>
  <si>
    <t>PV26, ATS alarm shown Car1 intermittent Remote Input/ Output module (RIOM) - at least one failed. Unknown status for air cooling function, exterior smoke detection, service brakes. Train was stock changed at SDM. DSM informed.</t>
  </si>
  <si>
    <t>RIRSC0121563</t>
  </si>
  <si>
    <t>PV42. Rover reported that screeching sound from  car2 undercarriage. Schedule withdrawal. DSM informed.</t>
  </si>
  <si>
    <t>RIRSC0121665</t>
  </si>
  <si>
    <t>Rover reported PV03 salon lighting at Car 1 B1 door not working. DSM informed</t>
  </si>
  <si>
    <t>RIRSC0121798</t>
  </si>
  <si>
    <t>PV55. ATS alarm and TIP indicated Car1 Propulsion 1 lock out. Stock change at PYL with PV40. DSM informed.</t>
  </si>
  <si>
    <t>RIRSC0121820</t>
  </si>
  <si>
    <t>PV26. Rover on board reported that car1 encounter E- light and self normalised at car1. TIP indicatedcar1 ACU/APU all failed. and self normalised. Stock change at PYL with PV19. DSM informed.</t>
  </si>
  <si>
    <t>RIRSC0121837</t>
  </si>
  <si>
    <t>PV35, ATS alarm shown intermittent Car3 Battery Chargers - Inhibited and Air compressor failed. Aircon for all 3 Cars cooling function - failed. Train to be stock change at PYL. DSM informed.</t>
  </si>
  <si>
    <t>RIRSC0121849</t>
  </si>
  <si>
    <t>RIRSC0121869</t>
  </si>
  <si>
    <t>PV38/Svc30: Rover reported train TTIS and PA announced wrong station. Stock change at PYL. DSM and comm informed.</t>
  </si>
  <si>
    <t>RIRSC0121932</t>
  </si>
  <si>
    <t>PV41. TIP indicated DIR opened. Train replaced by PV16 and service not affected. Train was remotely asleep and awake up. Fault clear and return to depot with Rover onboard. DSM informed.</t>
  </si>
  <si>
    <t>RIRSC0122000</t>
  </si>
  <si>
    <t>ATS alarm manager and TIP showed car 3 driver console cover open. Rover was instructed to check and confirmed console cover was closed and locked.</t>
  </si>
  <si>
    <t>RIRSC0121941</t>
  </si>
  <si>
    <t>Fault not attributable to Electrical System</t>
  </si>
  <si>
    <t>PV52. TIP indicated both car1 and 3 cab in active. DDC showed car3 in active while car1 in Not active. train service as normal. SIG informed. At 0614. fault self-normalised.</t>
  </si>
  <si>
    <t>RIRSC0122070</t>
  </si>
  <si>
    <t>RIRSC0122102</t>
  </si>
  <si>
    <t>PV06/24: Car1 intermittent Compressor failure alarm. Stock changed PYL IT.</t>
  </si>
  <si>
    <t>RIRSC0122130</t>
  </si>
  <si>
    <t>RIRSC0122096</t>
  </si>
  <si>
    <t>PV22/26: Rover reported slight jerk with a thud noise when departing all stations. Stock changed PYL IT.</t>
  </si>
  <si>
    <t>RIRSC0122100</t>
  </si>
  <si>
    <t>PV26/28: Car1 intermittent RIOM failure. Scheduled withdrawal PYL.</t>
  </si>
  <si>
    <t>RIRSC0122129</t>
  </si>
  <si>
    <t>RIRSC0122138</t>
  </si>
  <si>
    <t>RIRSC0122179</t>
  </si>
  <si>
    <t>RIRSC0122221</t>
  </si>
  <si>
    <t>PV19, ATS alarm shown Car3 intermittent remote input/output module (RIOM) - at least one failed Unknown status for exterior smoke detection, cooling function and ventilation function. DSM informed. Train to be stock change at PYL.</t>
  </si>
  <si>
    <t>RIRSC0122270</t>
  </si>
  <si>
    <t>PV41/39: Rover reported train did not open train doors at BBS OT. CCTV playback showed PV41 did not stop accurately at platform; after dwell time up, PV departed without pax exchange. Stock changed at PYL MT.</t>
  </si>
  <si>
    <t>RIRSC0122317</t>
  </si>
  <si>
    <t>PV05/01: Car3 RIOM - At least One Failed. Informed DSM.</t>
  </si>
  <si>
    <t>RIRSC0122353</t>
  </si>
  <si>
    <t>Rover reported  PV21 car 2 B3 door, salon lighting faulty, DSM informed</t>
  </si>
  <si>
    <t>RIRSC0122322</t>
  </si>
  <si>
    <t>PV38 an out stable PV at KRG Siding. Sleep command failed. Routed out and in again to siding was done. Fault still persist.  PV was routed back to Depot.</t>
  </si>
  <si>
    <t>RIRSC0122339</t>
  </si>
  <si>
    <t>PV42: TIP showed no alarms. Rover on board reported no PA and door chimes at all cars. PV stockchanged at PYL with PV51. DSM informed.</t>
  </si>
  <si>
    <t>RIRSC0122461</t>
  </si>
  <si>
    <t>PV34/Svc31 Rover reported water dripping from the air-con at near car1 B4. Stock change arranged at PYL after rover reported that water was still dripping after cleaning up. DSM informed.</t>
  </si>
  <si>
    <t>RIRSC0122435</t>
  </si>
  <si>
    <t>PV13: Train door B2 Car 3 showed obstacles detected. LBD SS pushed closed door and isolated train door. ID:3mins. Train able to proceed. AT HPV OT, PV13, C &amp; L Relay showed opened. SS disembarked pax at HPV OT and activated DIRBS and proceed in CM to depot. AD:5mins PV40 ,KRG MT launched and start service at ONH OT.</t>
  </si>
  <si>
    <t>RIRSC0122522</t>
  </si>
  <si>
    <t>Unable to broadcast train PA to PV40 due to train agent protocol failure. Fault still persists even after ISCS duty staff restart the Train Agent. ATS Alarm Manager shows that PV40 Tetra Mobile all failed.</t>
  </si>
  <si>
    <t>RIRSC0122588</t>
  </si>
  <si>
    <t>RIRSC0122713</t>
  </si>
  <si>
    <t>Rover reported salon lightings for car 3 near A1 and B3 door not working, DSM informed.</t>
  </si>
  <si>
    <t>RIRSC0122650</t>
  </si>
  <si>
    <t>PV24/23: Rover reported 1cm gap at Car3 B3 door; able to push-close door. Monitored few stations to confirm B3 door functioned normally.</t>
  </si>
  <si>
    <t>RIRSC0122800</t>
  </si>
  <si>
    <t>PV58, rover reported saloon light not lit up at Car2 A1 door. DSM informed.</t>
  </si>
  <si>
    <t>RIRSC0122785</t>
  </si>
  <si>
    <t>PV08/Svc32 ATS alarm and TIP shows Car1 propulsion 2 isolated. Stock-change arrange at PYL. DSM informed.</t>
  </si>
  <si>
    <t>RIRSC0122845</t>
  </si>
  <si>
    <t>At 1508hrs PV08 shunting in AM from Ee4 to KCD RT1 (final destination to test track). Mute at TC T0521. RS was activated to rescue.</t>
  </si>
  <si>
    <t>RIRSC0123030</t>
  </si>
  <si>
    <t>RIRSC0122934</t>
  </si>
  <si>
    <t>PV26, ATS alarm shown intermittent remote input/output module (RIOM) - at least one failed. Car1 unknown status air cooling function, exterior smoke detection, service brake and air compressor. DSM informed. Train stock changed at PYL.</t>
  </si>
  <si>
    <t>RIRSC0123120</t>
  </si>
  <si>
    <t>PV46, Rover reported abnormal noise heard under carriage Car2 near to B3 door. DSM informed. Train stock changed at PYL.</t>
  </si>
  <si>
    <t>RIRSC0123113</t>
  </si>
  <si>
    <t>Propulsion Equipment 02 Isolated alarm for CAR3 PC2 at 1419hr. Cannot reset. Stock Change with PV46 at SDM OT. DSM informed</t>
  </si>
  <si>
    <t>RIRSC0123245</t>
  </si>
  <si>
    <t>PV13/42: Alarms displayed Car3 B2 Door - Obstacle Detection. Doors recycled once; PV able to depart. Rover reported gap at Car3 B2 door; unable to push-close to normalize the gap. Stock changed at PYL.</t>
  </si>
  <si>
    <t>RIRSC0123207</t>
  </si>
  <si>
    <t>SNAP REP reported that 8643 saloon light near driving console not working. Schedule withdrawal at 2222hrs. DSM informed.</t>
  </si>
  <si>
    <t>RIRSC0123241</t>
  </si>
  <si>
    <t>PV01/48: Alarms &amp; TIP displayed FIP Network - At least One Failed. At 1958hrs, stock changed with withdrawal PV36 at PYL.</t>
  </si>
  <si>
    <t>RIRSC0123224</t>
  </si>
  <si>
    <t>PV30/53: Rover reported no chime &amp; door closing PA for all cars. No alarms at ATS alarm manager &amp; TIP. Informed DSM. At 1809hrs, stock changed with PV21 at PYL.</t>
  </si>
  <si>
    <t>RIRSC0123299</t>
  </si>
  <si>
    <t>Rover reported that PV48 car1 console cover loose but still intact .DSM informed.</t>
  </si>
  <si>
    <t>RIRSC0123326</t>
  </si>
  <si>
    <t>RIRSC0123357</t>
  </si>
  <si>
    <t>PV15. RSM reported that train under run 4 PSDs at IT bound. Train self jogged forwards and précised stopped for pax exchange. ATS alarm showed one re-loc beacon missed and self normalised. No recurrence after 3 consecutive stations. DSM and SIG informed.</t>
  </si>
  <si>
    <t>RIRSC0123480</t>
  </si>
  <si>
    <t>PV35, ATS alarm shown Car3 Battery Chargers - Inhibited and Air compressor - failed. All 3 Cars cooling function failed. DSM informed. Train to be stock changed at PYL.</t>
  </si>
  <si>
    <t>RIRSC0123548</t>
  </si>
  <si>
    <t>RIRSC0123479</t>
  </si>
  <si>
    <t>PV58, ATS alarm shown Car1 propulsion equipment no. 2 - isolated. TSC reset propulsion from TIP however fault still persist. DSM informed.</t>
  </si>
  <si>
    <t>RIRSC0123672</t>
  </si>
  <si>
    <t>RIRSC0123633</t>
  </si>
  <si>
    <t>RIRSC0123616</t>
  </si>
  <si>
    <t>PV12 at Ee4A indicated double failure trainborne signalling system and TIMS failure. Unable to remote wake up and move in auto.</t>
  </si>
  <si>
    <t>RIRSC0123617</t>
  </si>
  <si>
    <t>PV06 at Ee4B indicated double failure trainborne signalling system and TIMS failure. Unable to remote wake up and move in auto.</t>
  </si>
  <si>
    <t>RIRSC0123635</t>
  </si>
  <si>
    <t>RIRSC0123762</t>
  </si>
  <si>
    <t>RIRSC0123727</t>
  </si>
  <si>
    <t>PV45/35: Rover reported saloon light not working near Car1 A2 and Car2 A3 doors.</t>
  </si>
  <si>
    <t>RIRSC0123891</t>
  </si>
  <si>
    <t>RIRSC0123829</t>
  </si>
  <si>
    <t>PV36 Saloon light faulty Car1 B4 &amp; Car2 B1.</t>
  </si>
  <si>
    <t>Pre-Charing Contactor failure</t>
  </si>
  <si>
    <t>RIRSC0123836</t>
  </si>
  <si>
    <t>PV41 ATS alarm showed door obstruction alarm  at a few stations.  OCC authorised rover to isolate Car2 B1 door.</t>
  </si>
  <si>
    <t>RIRSC0123987</t>
  </si>
  <si>
    <t>RIRSC0123905</t>
  </si>
  <si>
    <t>PV46/07: Alarm manager &amp; TIP displayed Car2 Interior Smoke Detection - Pre Alarm. Rover confirmed no heat or smoke at site.</t>
  </si>
  <si>
    <t>RIRSC0123906</t>
  </si>
  <si>
    <t>Rover reported car 3 DDU display blank.</t>
  </si>
  <si>
    <t>RIRSC0123991</t>
  </si>
  <si>
    <t>FAD Sensor failure</t>
  </si>
  <si>
    <t>RIRSC0124013</t>
  </si>
  <si>
    <t>PV02 ATS alarm showed BCE minor fault. Car3 BCE2.</t>
  </si>
  <si>
    <t>RIRSC0124022</t>
  </si>
  <si>
    <t>PV03/Svc25: Rover reported that saloon lights at Car1 B1 near couple seat faulty.</t>
  </si>
  <si>
    <t>RIRSC0124064</t>
  </si>
  <si>
    <t>PV22/09: EB by ATP during launching for evening peak service; occupied T0508 &amp; T0705. EB reset for PV to continue with pax service. PV22 to be stock changed at PYL.</t>
  </si>
  <si>
    <t>RIRSC0124356</t>
  </si>
  <si>
    <t>PV08, ATS alarm shown Car3 service brake (per bogie) - isolated and Brake equipment (BCE) - Major fault. Train to be stock change at PYL. DSM informed.</t>
  </si>
  <si>
    <t>RIRSC0124352</t>
  </si>
  <si>
    <t>PV50, ATS alarm shown Car3 interior smoke detection - fault detected. DSM informed.</t>
  </si>
  <si>
    <t>RIRSC0124505</t>
  </si>
  <si>
    <t>PV17: TIP showed Car 1 propulsion 2 lock out. Stockchange at PYL IT with PV23. DSM informed</t>
  </si>
  <si>
    <t>RIRSC0124441</t>
  </si>
  <si>
    <t>PV11 at WE10B went Mute after Wake Up. RS staff boarded to attend to fault.</t>
  </si>
  <si>
    <t>RIRSC0124464</t>
  </si>
  <si>
    <t>PV56/45: Delocalized at RT4 and occupied T0428 &amp; T0507. PV56 not launched for service. Spare train launched from PYL MT.</t>
  </si>
  <si>
    <t>RIRSC0124530</t>
  </si>
  <si>
    <t>PV26/Svc48: ATS alarm and TIP shows RIOM failure, Car1 all status unknown. Stock change arrange at PYL. DSM informed.</t>
  </si>
  <si>
    <t>RIRSC0124572</t>
  </si>
  <si>
    <t>RIRSC0124620</t>
  </si>
  <si>
    <t>RIRSC0124630</t>
  </si>
  <si>
    <t>RIRSC0124646</t>
  </si>
  <si>
    <t>RIRSC0124652</t>
  </si>
  <si>
    <t>RIRSC0124734</t>
  </si>
  <si>
    <t>PV42, RSM reported Car3 decal sticker "Do Not Place Anything Here" was crumple. Requested RSM to remove the decal sticker. DSM was informed and will replace the decal sticker accordingly.</t>
  </si>
  <si>
    <t>RIRSC0124810</t>
  </si>
  <si>
    <t>PV56, ATS alarm shown Car3 battery chargers - isolated, Air compressor - failed and all 3 Cars ventilation function in Major fault. Auxiliary Equipment (CVS) - isolated. DSM informed. Train stock changed at SDM IT.</t>
  </si>
  <si>
    <t>RIRSC0124813</t>
  </si>
  <si>
    <t>SNAP REP, PV21 Car2 Handicap logo was worn out near A1 and B4 door. DSM was informed to replace the logo.</t>
  </si>
  <si>
    <t>RIRSC0124797</t>
  </si>
  <si>
    <t>RIRSC0124805</t>
  </si>
  <si>
    <t>PV62, Rover feedback train underrun at BBS OT without pax exchange. CCTV playback shown train did not jog forward to precise stop at BBS OT. Train departed without pax exchange. SIG and DSM informed. Train stock changed at PYL.</t>
  </si>
  <si>
    <t>RIRSC0124929</t>
  </si>
  <si>
    <t>Rover on board informed of faulty light at Car 3 gangway</t>
  </si>
  <si>
    <t>RIRSC0124895</t>
  </si>
  <si>
    <t>PV26 RIOM failure Car1 . @ 1622hrs No E-lightings reported. PVS at PYL IT /MT with PV16.</t>
  </si>
  <si>
    <t>RIRSC0124963</t>
  </si>
  <si>
    <t>SNAP REP reported that 8422 train door not closed properly. SS BLY activated to check and confirmed that car2 A4 door with 2mm gap. SS push closed the train door.Schedule withdrawal. RS informed.</t>
  </si>
  <si>
    <t>RIRSC0125021</t>
  </si>
  <si>
    <t>Fault not attributable to Lighting System</t>
  </si>
  <si>
    <t>PV56/Svc31: Rover reported Car3 flood light was on,  unable to deactivate from OCC. DSM informed.</t>
  </si>
  <si>
    <t>RIRSC0124951</t>
  </si>
  <si>
    <t>Rover on board Pv48 from TSG to PYL reported the DRMD at Car 3 A1 door is not working.</t>
  </si>
  <si>
    <t>RIRSC0125043</t>
  </si>
  <si>
    <t>PV05 EHS detected open alarm at car 2. Rover check and confirms B4 door EHS unit is loose and not secure. Stock change with PV60 at PYL IT. RS informed.</t>
  </si>
  <si>
    <t>RIRSC0125092</t>
  </si>
  <si>
    <t>Rover reported both TTIS for PV09 Car 2 is not working. DSM informed.</t>
  </si>
  <si>
    <t>RIRSC0125102</t>
  </si>
  <si>
    <t>PV61/Svc40: Rover reported train under-ran BBS OT and jogged forward precise stop platform, but did not open door for pax exchange, train was departed after dwell time up. Arranged stock change at PYL. SI: 5mins</t>
  </si>
  <si>
    <t>RIRSC0125143</t>
  </si>
  <si>
    <t>Unable to established connection to PV for PA testing for both IT and OT bond, DSM informed.</t>
  </si>
  <si>
    <t>RIRSC0125330</t>
  </si>
  <si>
    <t>RIRSC0125395</t>
  </si>
  <si>
    <t>Rover reported PV14 salon lighting near Car 1 A1 door not working, DSM informed.</t>
  </si>
  <si>
    <t>RIRSC0125398</t>
  </si>
  <si>
    <t>TIP indicated PV11 car 3 more than 1 Emergency handle covers open, Rover conformed all EHS covers closed and locked, and no PA for EHS cover open. DSM informed.</t>
  </si>
  <si>
    <t>RIRSC0125378</t>
  </si>
  <si>
    <t>SNAPREP PV21: Pax informed 8212 door can be opened while moving when leaned on.</t>
  </si>
  <si>
    <t>RIRSC0125400</t>
  </si>
  <si>
    <t>Rover reported PV26 car 1 both TTIS not working, TIP indicated OK. DSM and Comms informed.</t>
  </si>
  <si>
    <t>RIRSC0125379</t>
  </si>
  <si>
    <t>RIRSC0125462</t>
  </si>
  <si>
    <t>RIRSC0125476</t>
  </si>
  <si>
    <t>PV59/Svc07: Rover reported Car2 near A3 door 7 seater loose, but seat still lock and secure. DSM informed.</t>
  </si>
  <si>
    <t>RIRSC0125463</t>
  </si>
  <si>
    <t>RIRSC0125484</t>
  </si>
  <si>
    <t>Fault not attributable to TCMS</t>
  </si>
  <si>
    <t>RIRSC0125512</t>
  </si>
  <si>
    <t>RIRSC0125470</t>
  </si>
  <si>
    <t>PV47 Car 1 A2  door DRMD is faulty. Both ATS Alarm Manager and TIP show that PV47 Car 1 DRMD at least one failed.</t>
  </si>
  <si>
    <t>RIRSC0125564</t>
  </si>
  <si>
    <t>PV03. Rover reported that car3 DDU showed blank. Rover instructed to tripped breaker to normalised fault. Fault remained after breaker tripped. Stock change arrange ay PYL. DSM informed.</t>
  </si>
  <si>
    <t>RIRSC0125755</t>
  </si>
  <si>
    <t>RIRSC0125673</t>
  </si>
  <si>
    <t>RIRSC0125722</t>
  </si>
  <si>
    <t>PV26 EB by ATP at T0646 while shunted from We7B to ETE. EB reset but unable to grant ITAMA. RS rescued PV.</t>
  </si>
  <si>
    <t>RIRSC0125726</t>
  </si>
  <si>
    <t>PV50 at Test Track: PV went Mute at Station A after SIG staff handed over PV to DCO. RS rescued PV.</t>
  </si>
  <si>
    <t>RIRSC0125844</t>
  </si>
  <si>
    <t>PV43/55: Alarms &amp; TIP displayed Car3 Driver Console Cover Open. Rover confirmed cover was closed and locked.</t>
  </si>
  <si>
    <t>RIRSC0125879</t>
  </si>
  <si>
    <t>PV38/Svc06: ATS alarm and TIP indicated Car3 brake system BCE 2 major fault and service brake 2 isolated. DSM informed.</t>
  </si>
  <si>
    <t>RIRSC0125901</t>
  </si>
  <si>
    <t>SNAP REP: Ceiling light on carriage 8491 of CCL not working. Rover manning PV49 checked and reported saloon lighting near car1 A4 door faulty. DSM informed.</t>
  </si>
  <si>
    <t>RIRSC0125970</t>
  </si>
  <si>
    <t>PV05, ATS alarm shown intermittent Car1 Air Pressure - low pressure 7.7bar Rover onboard check on DDU air pressure indicate 9bar. Train stock changed at PYL. DSM informed.</t>
  </si>
  <si>
    <t>RIRSC0125986</t>
  </si>
  <si>
    <t>RIRSC0126093</t>
  </si>
  <si>
    <t>PV50/Svc13: All train doors and PSD closed but Car2 DIR shows open. pax disembarked at SER IT, DIRBS activated, rover proceed in CM to BKB MT. PV23 was launched from KRG MT to KRG IT.</t>
  </si>
  <si>
    <t>RIRSC0126047</t>
  </si>
  <si>
    <t>PV07, ATS alarm shown door obstacle detection at Car 3 A3 door. Rover onboard push close the train door for train to depart. Request rover to isolated Car3 A3 door and locked the EHS. ATS alarm also shown Car3  porpulsion no.2 - isolated.  Train stock changed at PYL. DSM informed.</t>
  </si>
  <si>
    <t>RIRSC0126068</t>
  </si>
  <si>
    <t>PV41/Svc11: ATS alarm and TIP shows PEC for Car2 A3, &amp; Car 3 B2,B4 unknown status. Stockchange arrange for at PYL with PV23. DSM informed.</t>
  </si>
  <si>
    <t>RIRSC0126108</t>
  </si>
  <si>
    <t>PV21/06: ASM BLY reported Car3 air warm. Alarms &amp; TIP showed Car3 Cooling Failed and Ventilation Unknown. DSM informed. Rover tripped AC and EV CBs. Car3 now cooling.</t>
  </si>
  <si>
    <t>RIRSC0126201</t>
  </si>
  <si>
    <t>PV28/Svc26: ATS alarm and TIP shows Car3 at least one EHS cover open. Rover onboard proceed to check and normalised cover but to no avail. Stockchange arrange at PYL with PV29. DSM informed.</t>
  </si>
  <si>
    <t>RIRSC0126219</t>
  </si>
  <si>
    <t>PV33/Svc17: ATS alarm shows door failure closed. HLV SS proceed to check feedback that the train door at Car1 B1 did not closed. SS proceed to push close the train door but PV cannot depart. SS proceed to isolate train door but PV still unable to move. SS disembark pax at HLV IT, activate DIRBS and proceed in CM to KRG MT. SS onboard check the DDU confirm no PEC activation. DSM informed.</t>
  </si>
  <si>
    <t>RIRSC0126124</t>
  </si>
  <si>
    <t>PV46, Rover reported Car3 A1 door screeching sound heard when door is closing. Rover check on train door groove no obstacle detected. DSM informed. Train schedule withdrawal at PYL.</t>
  </si>
  <si>
    <t>RIRSC0126122</t>
  </si>
  <si>
    <t>PV03, Rover reported Car3 TTIS not working. RS and Comms informed.</t>
  </si>
  <si>
    <t>RIRSC0126164</t>
  </si>
  <si>
    <t>PV23, Evening launching outstable train ATS alarm shown Car3 ACU/APU (audio Amplifier) - all failed and Car3 PECU - unknown status. DSM informed. Train returned back to KCD and replace with spare train.</t>
  </si>
  <si>
    <t>RIRSC0126243</t>
  </si>
  <si>
    <t>PV51 Car1 Rover reported of defective limit switch for console cover.  Status will show console cover open. RS informed.</t>
  </si>
  <si>
    <t>RIRSC0126308</t>
  </si>
  <si>
    <t>Rover reported PV20 Car 2 and 3  TTIS both not working, TIP indicate normal for car 3 , car 2 more than one failed. DSM and Comms informed.</t>
  </si>
  <si>
    <t>RIRSC0126264</t>
  </si>
  <si>
    <t>Unable to connect to train for live PA test.</t>
  </si>
  <si>
    <t>RIRSC0126300</t>
  </si>
  <si>
    <t>PV36. ATS and TIP indicated RIOM at least one failed. Door command status unknown and EHS unknown status for car1.Service brake unknown for car1 and car2. Stock change arrange at PYL. DSM informed.</t>
  </si>
  <si>
    <t>RIRSC0126249</t>
  </si>
  <si>
    <t>PV14 TTIS CAR 3 &amp; CAR 2 faulty (no display)</t>
  </si>
  <si>
    <t>RIRSC0126305</t>
  </si>
  <si>
    <t>Rover reported PV20 Car 1 TTIS both not working, TIP indicate normal. DSM and Comms informed.</t>
  </si>
  <si>
    <t>RIRSC0126323</t>
  </si>
  <si>
    <t>Rover reported PV 25 car 3 TTIS not working, TIP indicated normal. DSM and Comms informed.</t>
  </si>
  <si>
    <t>RIRSC0126347</t>
  </si>
  <si>
    <t>PV11 Car 2 TTIS reported not working at CMRB OT by Rover on board</t>
  </si>
  <si>
    <t>RIRSC0126457</t>
  </si>
  <si>
    <t>[SNAP REP] PV13, air cooling function at Car1 reported warm. Rover onboard check and feedback Car1 air cooling function warm. ATS alarm shown Car1 air cooling function - failed. Train to be stock change at PYL. DSM informed.</t>
  </si>
  <si>
    <t>RIRSC0126483</t>
  </si>
  <si>
    <t>PV25, ATS alarm Car3 and 1 shown Air pressure - 7.7Bar. Train stock change at PYL, RS informed.</t>
  </si>
  <si>
    <t>RIRSC0126508</t>
  </si>
  <si>
    <t>PV 46 Car 3 A2 DRMD</t>
  </si>
  <si>
    <t>RIRSC0126562</t>
  </si>
  <si>
    <t>ATS alarm manager and TIP showed car 1 smoke pre alarm and car 3 smoke fault.</t>
  </si>
  <si>
    <t>RIRSC0126601</t>
  </si>
  <si>
    <t>Rover reported that PV45 Saloon lights near Car 1 A3 &amp; B4 and Car 2 A1 doors faulty.</t>
  </si>
  <si>
    <t>RIRSC0126614</t>
  </si>
  <si>
    <t>[SNAP REP] - PV03 Car3 train reported jerky when train departing from station. Rover checked and verified train was jerky when moving off from all stations. DSM informed. Train to be stock change at PYL.</t>
  </si>
  <si>
    <t>RIRSC0126673</t>
  </si>
  <si>
    <t>PV 30 Car 3 TTIS not working</t>
  </si>
  <si>
    <t>RIRSC0126837</t>
  </si>
  <si>
    <t>PV38 Car2 ATS alarm showed Exterior smoke detected.  Rover onboard confirm no sign of heat and smoke. DSM informed.</t>
  </si>
  <si>
    <t>RIRSC0126815</t>
  </si>
  <si>
    <t>PV42, TIP shown Car2 under frame fire - fire detection. Rover checked and feedback no sign of heat and smoke. DSM infomed.</t>
  </si>
  <si>
    <t>RIRSC0126818</t>
  </si>
  <si>
    <t>PV53, Rover reported Car1 in between B3 and B4 door 7 seater seat, there was a scratches on a seat. RSM and DSM informed.</t>
  </si>
  <si>
    <t>RIRSC0126826</t>
  </si>
  <si>
    <t>PV49. Rover reported that fire extingusher top rubber missing for car3 B1. DSM informed.</t>
  </si>
  <si>
    <t>RIRSC0126825</t>
  </si>
  <si>
    <t>RIRSC0126813</t>
  </si>
  <si>
    <t>BOCC- PV08. ATS alarm and TIP indicated car3 propulsion2 isolateed. BCE 1 in minor fault. Stock change with PV35 at PYL. DSM informed.</t>
  </si>
  <si>
    <t>RIRSC0126897</t>
  </si>
  <si>
    <t>PV31, ATS alarm shown Car2 A3 door Emergency Handle Cover - at least one cover open. Rover checked and feedback cover was loose however still intact. DSM informed.</t>
  </si>
  <si>
    <t>RIRSC0126877</t>
  </si>
  <si>
    <t>PV55. SNAP REP reported that 8553 train door with gap. Rover on board informed to check and confirmed car3 B1 door with 2cm gap. door closed and locked. Stock change arrange at PYL. DSM informed.</t>
  </si>
  <si>
    <t>RIRSC0126912</t>
  </si>
  <si>
    <t>PV23, Rover reported Car2 and 3 aircon warm. No fault indicated on TIP. Train stock changed at PYL. DSM informed.</t>
  </si>
  <si>
    <t>RIRSC0126895</t>
  </si>
  <si>
    <t>PV02, Rover reported Car2 under carriage abnormal sound heard when train at platform. Train stock changed at PYL. DSM informed.</t>
  </si>
  <si>
    <t>RIRSC0126817</t>
  </si>
  <si>
    <t>PV46, Rover reported Car2 B3 door adnormal noise heard when train door is closing. Train to be stock change at PYL. DSM informed.</t>
  </si>
  <si>
    <t>RIRSC0126918</t>
  </si>
  <si>
    <t>PV21, ATS alarm shown intermittent Remote Input/ output module (RIOM) - at least one failed. Unknown status for Car3 air cooling function, ventilation function and service brake. DSM informed. Train to stock change at PYL.</t>
  </si>
  <si>
    <t>RIRSC0126987</t>
  </si>
  <si>
    <t>RIRSC0126965</t>
  </si>
  <si>
    <t>RIRSC0127024</t>
  </si>
  <si>
    <t>PV48. SNAP REP reported that 8483 not closed tightly when pax accidentally leaning and cause slide open. Rover confirmed all car3 closed and locked. DSM informed.</t>
  </si>
  <si>
    <t>RIRSC0127025</t>
  </si>
  <si>
    <t>Intermittent Low Air Pressure Alarm(7.7 bar) for car 3 which self normalize. Stock change at SDM IT at 1607hrs while PV49 takes over SVC at SDM OT at 1611hrs.</t>
  </si>
  <si>
    <t>RIRSC0127259</t>
  </si>
  <si>
    <t>RIRSC0127235</t>
  </si>
  <si>
    <t>RIRSC0127222</t>
  </si>
  <si>
    <t>RIRSC0127365</t>
  </si>
  <si>
    <t>RIRSC0127421</t>
  </si>
  <si>
    <t>RIRSC0127441</t>
  </si>
  <si>
    <t>PV41/29: Rover reported crack on console cover at Car1. Informed DSM.</t>
  </si>
  <si>
    <t>RIRSC0127446</t>
  </si>
  <si>
    <t>PV21/35: At Car1 rover reported train jerked upon departing stations. Fault occurred BLY IT to HBF OT. PV21 departed normally on the OT for Car3. Informed DSM. Stock changed at PYL.</t>
  </si>
  <si>
    <t>RIRSC0127479</t>
  </si>
  <si>
    <t>PV44: Intermittent TIP showed all 3 cars cooling failed. Rover on board checked, there is aircon for all cars. Stockchange at PYL. DSM informed.</t>
  </si>
  <si>
    <t>RIRSC0127488</t>
  </si>
  <si>
    <t>PV35: TIP showed cooling failed for all cars.  High Voltage Presence 2 and Aux Equipment 2 showed unknown. Batt Charger car3 inhibited and Comp failed.Train did not put to service and put back to KCD. PV52 takeover svc 67. DSM informed.</t>
  </si>
  <si>
    <t>RIRSC0127558</t>
  </si>
  <si>
    <t>RIRSC0127526</t>
  </si>
  <si>
    <t>PV33/20: Alarms displayed Car2 RIOM failure. Stock changed at SDM.</t>
  </si>
  <si>
    <t>RIRSC0127570</t>
  </si>
  <si>
    <t>RIRSC0127639</t>
  </si>
  <si>
    <t>PV09/Svc29: Rover reported that screeching sound heard from the undercarriage at Car3. RSM jasah boarded to check and confirm that there is screeching sound from the undercarriage suspension near Car3 B1 door. Stockchange arranged at PYL MT with PV30. DSM informed.</t>
  </si>
  <si>
    <t>RIRSC0127665</t>
  </si>
  <si>
    <t>PV43/27: TSG SS reported Car1 A2 door did not open. SS isolated A2 door. Stock changed at PYL IT.</t>
  </si>
  <si>
    <t>RIRSC0127787</t>
  </si>
  <si>
    <t>SnapRep PV57/64: Pax reported humming noise at Car1. PV57 had withdrawn KCD. Informed DSM to check.</t>
  </si>
  <si>
    <t>RIRSC0127775</t>
  </si>
  <si>
    <t>PV64/60: Alarms &amp; TIP displayed Interior Smoke Alarm - Pre Alarm detected. Rover check and confirmed no heat / smoke.</t>
  </si>
  <si>
    <t>RIRSC0127728</t>
  </si>
  <si>
    <t>PV08/Svc63 Rover reported that no PA announcement for door closing and train arrival PA. No PA alarm on TIP and ATS alarm. Stockchange arranged at PYL with PV13. DSM informed.</t>
  </si>
  <si>
    <t>RIRSC0127866</t>
  </si>
  <si>
    <t>PV31/Svc62 Rover reported saloon light near Car1 A2 is faulty. DSM informed.</t>
  </si>
  <si>
    <t>RIRSC0127831</t>
  </si>
  <si>
    <t>RIRSC0127968</t>
  </si>
  <si>
    <t>RIRSC0127965</t>
  </si>
  <si>
    <t>Detrainment Door Mechanically Closed Switches (DDMCS1 and DDMCS2) failure</t>
  </si>
  <si>
    <t>RIRSC0127977</t>
  </si>
  <si>
    <t>PV09/Svc02 after schedule withdrawal at PYL MT, unable to depart due to Car3 DIR remain open. PYL SS went onboard activated DIRBS and proceeded in CM back to KCD. DSM informed.</t>
  </si>
  <si>
    <t>RIRSC0128008</t>
  </si>
  <si>
    <t>RIRSC0128012</t>
  </si>
  <si>
    <t>RIRSC0128003</t>
  </si>
  <si>
    <t>RIRSC0128034</t>
  </si>
  <si>
    <t>PV64 ATS alarm showed Car3 Interior Smoke detection - pre alarm detected. Rover onboard reported no heat and smoke .  DSM informed.</t>
  </si>
  <si>
    <t>RIRSC0128052</t>
  </si>
  <si>
    <t>PV59 Car3 ATS alarm showed Fire extinguisher at least one removed.  Rover informed the extinguisher sensor at the driving console is loose. RS informed. At 1354hrs Rover managed to normalised /cleared the alarm.</t>
  </si>
  <si>
    <t>RIRSC0128073</t>
  </si>
  <si>
    <t>KCD DXF10: tripped and logged out affecting S10 and S11 track. PV04 was moving from ETE to S10B during tripping. PV04 stopped in between S11B and S11C. POW and DSM informed.</t>
  </si>
  <si>
    <t>RIRSC0128157</t>
  </si>
  <si>
    <t>PV06: TIP showed Car 1 Ventilation major alarm. Rover confirmed the fault. Train Stockchange at PYL with PV28.</t>
  </si>
  <si>
    <t>RIRSC0128087</t>
  </si>
  <si>
    <t>PV42/Svc31: ATS alarm and TIP shows Auxiliary equipment 2 isolated, car3 battery charger isolated, all cars ventilation major fault. Stock change arranged at PYL. DSM informed.</t>
  </si>
  <si>
    <t>RIRSC0128210</t>
  </si>
  <si>
    <t>PV11, Rover reported Car1 aircon dripping from aircon vent. Train to be stock change at SDM. DSM informed.</t>
  </si>
  <si>
    <t>RIRSC0128234</t>
  </si>
  <si>
    <t>TIP shows unknown status for PV38 car 3 fire detection system and air-con &amp; ventilation system</t>
  </si>
  <si>
    <t>RIRSC0128233</t>
  </si>
  <si>
    <t>TIP shows PV46 car2 interior smoke detection faulty</t>
  </si>
  <si>
    <t>RIRSC0128248</t>
  </si>
  <si>
    <t>PV47  Car2 A2 one light found dim DSM informed. Reported by rover.</t>
  </si>
  <si>
    <t>RIRSC0128240</t>
  </si>
  <si>
    <t>PV41 ATS and TIP showed PECU unknown for Car3 B4 &amp; B2 Car2 A side, PVS PYL IT /MT at 1745hrs PV32.</t>
  </si>
  <si>
    <t>RIRSC0128273</t>
  </si>
  <si>
    <t>PV32: EB by others at TC0733, LRC IT to BSH IT. Unable to reset, LRC SS activate to rescue. Unable to reset EB. SS reported DMS was loose. SS proceed to the other cab and reset EB, proceed in RM back to LRC IT. Train deloc, and localized back at LRC IT. Pax disembarked and transfer to PV21 at LRC OT to continue journey to CDT. DSM,RSM and SIG informed.</t>
  </si>
  <si>
    <t>RIRSC0128374</t>
  </si>
  <si>
    <t>PV12 Car2 A4 door lighting faulty</t>
  </si>
  <si>
    <t>RIRSC0128344</t>
  </si>
  <si>
    <t>PV21 Car 1 both TTIS faulty</t>
  </si>
  <si>
    <t>RIRSC0128461</t>
  </si>
  <si>
    <t>PV50, RSM reported Car3 near to B2 door saloon light not lit up. DSM informed.</t>
  </si>
  <si>
    <t>RIRSC0128453</t>
  </si>
  <si>
    <t>PV17, Rover reported intermittent Car1 jerking when train moving off from station. Train to be stock changed PYL. DSM informed.</t>
  </si>
  <si>
    <t>RIRSC0128470</t>
  </si>
  <si>
    <t>PV63, Staff reported Car2 A1 door DRMD not display correct station name. RS and Comms informed.</t>
  </si>
  <si>
    <t>RIRSC0128491</t>
  </si>
  <si>
    <t>Timer Delay Relay failure</t>
  </si>
  <si>
    <t>PV29/Svc01: ATS alarm and TIP indicated Car3 propulsion 1 isolated. Stock change arranged at PYL. DSM informed.</t>
  </si>
  <si>
    <t>RIRSC0128520</t>
  </si>
  <si>
    <t>RIRSC0128626</t>
  </si>
  <si>
    <t>RIRSC0128642</t>
  </si>
  <si>
    <t>RIRSC0128663</t>
  </si>
  <si>
    <t>PV51, ATS alarm shown Auxiliary equipment (CVS) - Isolated and Car3 battery chargers - isolated and air compressor - failed. All 3 Cars ventilation function - major fault. DSM informed. Train stock change PYL.</t>
  </si>
  <si>
    <t>RIRSC0128675</t>
  </si>
  <si>
    <t>PV29 EB by ATP ( able to reset) at WE10B when remote waking up .</t>
  </si>
  <si>
    <t>RIRSC0128706</t>
  </si>
  <si>
    <t>RIRSC0128697</t>
  </si>
  <si>
    <t>RIRSC0128759</t>
  </si>
  <si>
    <t>SNAPREP PV50: Pax informed dimmed light on Car8501 next to A2 door. DSM informed.</t>
  </si>
  <si>
    <t>RIRSC0128752</t>
  </si>
  <si>
    <t>RIRSC0128747</t>
  </si>
  <si>
    <t>PV01/Svc53: Rover reported Car1 warm. ATS alarm indicated Car1 ventilation major fault. DSM informed. Stock change arranged at PYL.</t>
  </si>
  <si>
    <t>RIRSC0128750</t>
  </si>
  <si>
    <t>RIRSC0128713</t>
  </si>
  <si>
    <t>Rover reported PV41, no door closing PA at BTN IT, Rover was instructed to monitor 3 more station, all ok. DSM informed.</t>
  </si>
  <si>
    <t>RIRSC0128854</t>
  </si>
  <si>
    <t>ATS alarm manager and TIP showed car 1 RIOM failure. PV was stock changed at PYL.</t>
  </si>
  <si>
    <t>RIRSC0128851</t>
  </si>
  <si>
    <t>Unable to established connection to broadcast PA to PV39. Comms and DSM informed</t>
  </si>
  <si>
    <t>RIRSC0128814</t>
  </si>
  <si>
    <t>PV 19 Car 3 TTIS not working</t>
  </si>
  <si>
    <t>RIRSC0128918</t>
  </si>
  <si>
    <t>Driver PCB failure</t>
  </si>
  <si>
    <t>HBF: At 0849hrs, DF03 tripped and auto reclosed. Sector 14 ATS hold imposed. Line clear done, no abnormality found. 
PV02 at TLB OT and PV13 at HBF OT, stock change arranged for RS to check.
PV13 indicated Car1 battery charger inhibited.</t>
  </si>
  <si>
    <t>RIRSC0128930</t>
  </si>
  <si>
    <t>RIRSC0128992</t>
  </si>
  <si>
    <t>PV32/14: Alarms showed Car1 intermittent Doors closed and lock control relay - At least One DCLR Failed. Stock changed at HBF.</t>
  </si>
  <si>
    <t>RIRSC0128996</t>
  </si>
  <si>
    <t>PV63 unable to establish in train  PA after 3 attempts. COMMS and DSM was informed.</t>
  </si>
  <si>
    <t>RIRSC0129166</t>
  </si>
  <si>
    <t>PV61, Train unable to depart at BSH OT due to PEC activated at Car2 A1 door. OCC did not received any PEC alarm. Rover on board open up driving console and found PEC activated at Car2 A1 door. Request rover to reset in CM. BSH SS check no assistance required. RSM, DSM and ISCS informed. Train stock change at PYL.</t>
  </si>
  <si>
    <t>RIRSC0129096</t>
  </si>
  <si>
    <t>PV16/18: rover reported Car3 TTIS not working. TIP did not show any fault.</t>
  </si>
  <si>
    <t>RIRSC0129247</t>
  </si>
  <si>
    <t>RIRSC0129321</t>
  </si>
  <si>
    <t>PV04/Svc58: ATS alarm and TIP indicated Car3 compressor failed, all 3 Cars cooling failed. Spare train launch at BLY IT to take over service.</t>
  </si>
  <si>
    <t>RIRSC0129379</t>
  </si>
  <si>
    <t>RIRSC0129499</t>
  </si>
  <si>
    <t>PV41/Svc48: Rover reported water leaking from aircon at Car1 A1 near the couple seat. Stockchange arrange at PYL MT. DSM informed.</t>
  </si>
  <si>
    <t>RIRSC0129516</t>
  </si>
  <si>
    <t>PV42/Svc71 ATS alarm and TIP shows Auxiliary equipment(CVS) 1 isolated, battery charger at car1 isolated. Stockchange arranged at PYL. DSM informed.</t>
  </si>
  <si>
    <t>RIRSC0129477</t>
  </si>
  <si>
    <t>PV07: Car 2 Propulsion Equipment 2 isolated. TCO resetted alarm twice, alarm triggered again. Stockchanged at PYL with PV04. DSM informed.</t>
  </si>
  <si>
    <t>RIRSC0129541</t>
  </si>
  <si>
    <t>PV34/23: Alarms &amp; TIP showed Car1 intermittent Exterior Smoke Detected. SS checked and confirmed no heat or smoke. Informed DSM.</t>
  </si>
  <si>
    <t>RIRSC0129628</t>
  </si>
  <si>
    <t>PV12 deloc at ETE after changing end when routing from W2 to ETE. ATS alarm shows double failure on trainborne signalling system, ATO trainborne all failed. DSM activated to rescue PV12. DSM and SIG informed.</t>
  </si>
  <si>
    <t>RIRSC0129647</t>
  </si>
  <si>
    <t>PV27/Svc49: ATS alarm and TIP shows FIP network at least 1 failed, Tetra mobile at least 1 failed. Stockchange arranged using spare train at DBG OT overrun PV17. DSM informed.</t>
  </si>
  <si>
    <t>RIRSC0129543</t>
  </si>
  <si>
    <t>PV11/35: Rover reported PV11 Car 1 both TTIS not working.</t>
  </si>
  <si>
    <t>RIRSC0129651</t>
  </si>
  <si>
    <t>PV04/12: Alarms showed Car3 Air Compressor - Failed; cooling failed for all cars. MR pressure at 9.2bar. Stock changed PYL.</t>
  </si>
  <si>
    <t>RIRSC0129703</t>
  </si>
  <si>
    <t>SNAP REP reported that 8361 ,A2 door not working. Rover from SDM confirmed the fault. DSM informed.</t>
  </si>
  <si>
    <t>RIRSC0129675</t>
  </si>
  <si>
    <t>SNAP REP reported that 8353 excess low - pitch moaning noise heard while travelling from BKB to HBF. Sound was coming from A2 door. SS LBD activated to check and confirmed 8353 no low pitch noise sound but only hissing sound heard from car2. stock change arranged at PYL. DSM informed.</t>
  </si>
  <si>
    <t>RIRSC0129747</t>
  </si>
  <si>
    <t>PV58: Train did not depart at BSH OT. SM BSH checked, found pax fainted. SM BSH brought out pax to platform. ATS alarm showed PEC activated at Car 1 A3 but was delayed. Alarm banner did not reflect PEC activation. ASM BSH was activated to reset PEC in CM. PV61/RT4 was launched at TSG OT and PV31/SVC64 continue service to DBG at PYL OT to manage train regulation.</t>
  </si>
  <si>
    <t>RIRSC0129790</t>
  </si>
  <si>
    <t>RIRSC0129769</t>
  </si>
  <si>
    <t>RIRSC0129892</t>
  </si>
  <si>
    <t>PV47: SnapRep reported Car 3 warm. TIP showed no alarms. BLY SS checked, the car is warm. LRC SS rechecked and monitored 3 station the cooling is normal. Train Stockchange at PYL for RS further checks. DSM informed.</t>
  </si>
  <si>
    <t>RIRSC0129972</t>
  </si>
  <si>
    <t>RIRSC0130035</t>
  </si>
  <si>
    <t>PV39, ATS alarm indicated all Cars intermittent DIR status - failed, Door- Door failure closed and Doors closed and lock control relay - at least one DCLR failed. Train able to depart from station. As pre caution measure, Train stock changed at PYL. DSM informed.</t>
  </si>
  <si>
    <t>RIRSC0130187</t>
  </si>
  <si>
    <t>PV31 ATS alarm showed Car3 ventilation major. Rover confirmed car is warm. DSM informed. Short loop schedule returning train.</t>
  </si>
  <si>
    <t>RIRSC0130101</t>
  </si>
  <si>
    <t>PV20: at RT2, TIP showed Auxiliary Eq failed, Comp forced and all cooling failed. PV03 takeover the service at RT1. DSM informed</t>
  </si>
  <si>
    <t>RIRSC0130215</t>
  </si>
  <si>
    <t>PV45 Saloon light near Car 3 A1 door faulty. Reported by rover.</t>
  </si>
  <si>
    <t>RIRSC0130204</t>
  </si>
  <si>
    <t>PV30 RIOM fault. PEC Unknown Car1 A1 &amp; A3, EHS Unknown Car1 all A side. RIOM4 Car1 in Amber.  2133hrs PVS at PYL OT /MT with PV16.</t>
  </si>
  <si>
    <t>RIRSC0130137</t>
  </si>
  <si>
    <t>PV29, ATS alarm shown FIP network - at least one failed. DSM informed. Train stock change at PYL.</t>
  </si>
  <si>
    <t>RIRSC0130286</t>
  </si>
  <si>
    <t>PV22. Rover reported that Car2 A2 door saloon lighting not working. DSM informed.</t>
  </si>
  <si>
    <t>RIRSC0130279</t>
  </si>
  <si>
    <t>PV36. Rover reported PV36 car3 all TTIS not working. No alarm showed at TIP and ATS alarm. Stock change arranged at PYL. DSM and COMM informed.</t>
  </si>
  <si>
    <t>RIRSC0130393</t>
  </si>
  <si>
    <t>PV45/40: Rover reported air-con condensates dripping at Car1 near A1 couple seat. Informed DSM.</t>
  </si>
  <si>
    <t>RIRSC0130380</t>
  </si>
  <si>
    <t>PV54, Rover reported Car1 A2 door DRMD not working. DSM and Comms informed.</t>
  </si>
  <si>
    <t>RIRSC0130418</t>
  </si>
  <si>
    <t>RIRSC0130496</t>
  </si>
  <si>
    <t>PV09. ATS alarm and TIP indicated intermittent car3 Batt chargers inhibited. Air compressor failure. DDU showed air compressor pressure at 9 bars. At 2015hrs. Stock change arranged at PYL with PV52. DSM informed.</t>
  </si>
  <si>
    <t>RIRSC0130478</t>
  </si>
  <si>
    <t>PV42. ATS alarm indicated car2 CVS isolated and self normalized. DSM informed.</t>
  </si>
  <si>
    <t>RIRSC0130441</t>
  </si>
  <si>
    <t>RIRSC0130468</t>
  </si>
  <si>
    <t>PV58. Rover reported that saloon lighting for car1 A1 not working. DSM informed.</t>
  </si>
  <si>
    <t>RIRSC0130440</t>
  </si>
  <si>
    <t>RIRSC0130573</t>
  </si>
  <si>
    <t>Rover reported air-con leaking water at Car 2. Train was stock changed at PYL.</t>
  </si>
  <si>
    <t>RIRSC0130520</t>
  </si>
  <si>
    <t>PV05, ATS alarm shown Car3 propulsion equipment no.2 isolated. Propulsion able to reset however it reoccurred again after reset. DSM informed.</t>
  </si>
  <si>
    <t>RIRSC0130580</t>
  </si>
  <si>
    <t>PV60. Rover reported that air con condensation with water dripping at car3 A1 door. Stock change arranged at PYL. DSM informed. At 1649hrs, confirmed again with Rover that the condensation was stop since FRR IT to HBF IT. Stock change abort and Rover monitoring. DSM updated.</t>
  </si>
  <si>
    <t>RIRSC0130665</t>
  </si>
  <si>
    <t>RIRSC0130652</t>
  </si>
  <si>
    <t>PV11/Svc04: Rover reported that screeching sound heard at Car1 A1 door when train door open and close. Stockchange arrange at PYL. DSM informed.</t>
  </si>
  <si>
    <t>RIRSC0130741</t>
  </si>
  <si>
    <t>ATS alarm manager and TIP showed Auxiliary equipment no 1 unknown, car 1 Batt. charger inhibited and air comp failed and car 3 air comp in force. Train was stock changed at PYL.</t>
  </si>
  <si>
    <t>RIRSC0130744</t>
  </si>
  <si>
    <t>ATS alarm manager and TIP showed auxiliary equipment no 2  isolated. Car 3 Batt. charger isolated and comp failed. Train was stock changed at SDM.</t>
  </si>
  <si>
    <t>RIRSC0130745</t>
  </si>
  <si>
    <t>Rover reported car 1 jerking when train departing from station. Train was stock changed at PYL.</t>
  </si>
  <si>
    <t>RIRSC0130717</t>
  </si>
  <si>
    <t>PV31/Svc28: Rover reported no door charms and door closing announcement. Stock change arranged at PYL. DSM and Comms informed.</t>
  </si>
  <si>
    <t>RIRSC0130777</t>
  </si>
  <si>
    <t>PV49. Rover reported that car3 air con warm. TIP indicated cooling failed. DSM requested to stock change at PYL.</t>
  </si>
  <si>
    <t>RIRSC0130875</t>
  </si>
  <si>
    <t>PV 04 Car 1 A2 door not proven closed &amp; locked. DIR shows opened. Incident occurs when PV04 reached ETE from TWP while changing end. PV04 unable to move in auto to stabling We8b</t>
  </si>
  <si>
    <t>RIRSC0130857</t>
  </si>
  <si>
    <t>PV02 Rover reported train jerking when departing from all stations. Train was stock changed at PYL.</t>
  </si>
  <si>
    <t>RIRSC0130846</t>
  </si>
  <si>
    <t>RIRSC0130984</t>
  </si>
  <si>
    <t>RIRSC0130997</t>
  </si>
  <si>
    <t>PV45/Svc02: Rover reported water condensation dripping on Car2A4 door. Scheduled withdrawal at PYL. DSM informed.</t>
  </si>
  <si>
    <t>RIRSC0130886</t>
  </si>
  <si>
    <t>PV23. ATS alarm and TIP indicated Auxiliary Equipment 2 failure. Air pressure at 7.7bars. All car cooling failure.Car3 Batt. charger inhibited. Train replaced by PV28. DSM informed.</t>
  </si>
  <si>
    <t>RIRSC0130992</t>
  </si>
  <si>
    <t>PV47 Car3 B1 door saloon lighting faulty</t>
  </si>
  <si>
    <t>RIRSC0131006</t>
  </si>
  <si>
    <t>Rover reported PV43 1 saloon light near Car 3 B3 Door not working.</t>
  </si>
  <si>
    <t>RIRSC0130947</t>
  </si>
  <si>
    <t>PV12/22: ISCS data indicated PV12 displaying PEC no response code alarms. Stock changed at PYL with PV61.</t>
  </si>
  <si>
    <t>RIRSC0131104</t>
  </si>
  <si>
    <t>RIRSC0131025</t>
  </si>
  <si>
    <t>ATS alarm manager and TIP showed car 3 smoke fault.</t>
  </si>
  <si>
    <t>RIRSC0131023</t>
  </si>
  <si>
    <t>RIRSC0131024</t>
  </si>
  <si>
    <t>ATS alarm manager and TIP showed car 2 smoke fault.</t>
  </si>
  <si>
    <t>RIRSC0131027</t>
  </si>
  <si>
    <t>ATS alarm manager and TIP showed car 2 and car 3 smoke fault.</t>
  </si>
  <si>
    <t>RIRSC0131029</t>
  </si>
  <si>
    <t>ATS alarm manager and TIP showed car 1 and car 3 smoke fault.</t>
  </si>
  <si>
    <t>RIRSC0131111</t>
  </si>
  <si>
    <t>PV52/Svc40: Rover reported Car3 B1 door has a 1cm gap. DSM informed.</t>
  </si>
  <si>
    <t>RIRSC0131042</t>
  </si>
  <si>
    <t>PV58/73: While shunting from We7B towards ETE, PV58 EB by ATP at T0646 &amp; T0652. EB unable to reset; RS rescued train. Spare train replaced PV58/Svc73.</t>
  </si>
  <si>
    <t>RIRSC0131261</t>
  </si>
  <si>
    <t>RIRSC0131268</t>
  </si>
  <si>
    <t>PV33/02: Alarms showed Service Brake - At least One brake isolated. Fault self-normalised. Stock changed at PYL IT.</t>
  </si>
  <si>
    <t>RIRSC0131139</t>
  </si>
  <si>
    <t>Rover reported that saloon lights near car2 B4 door not working. DSM informed.</t>
  </si>
  <si>
    <t>RIRSC0131308</t>
  </si>
  <si>
    <t>SNAP REP: Train carriage 8263 going towards Bishan MRT. Air con near emergency door spolit, no ventilation. CDT Rover boarded PV26 at CDT IT to check, confirm that the air con at Car3 is warm. Stock change arranged at PYL. DSM informed.</t>
  </si>
  <si>
    <t>RIRSC0131291</t>
  </si>
  <si>
    <t>RIRSC0131358</t>
  </si>
  <si>
    <t>PV12/71: Alarms and TIP showed Car3 Propulsion 1: Isolated. Stock changed over at PYL IT.</t>
  </si>
  <si>
    <t>RIRSC0131288</t>
  </si>
  <si>
    <t>RIRSC0131451</t>
  </si>
  <si>
    <t>PV01: TIP showed Car 3 Battery Charger isolated. Stockchange at PYL. DSM informed</t>
  </si>
  <si>
    <t>RIRSC0131442</t>
  </si>
  <si>
    <t>Rover reported car 3 DRMD wrong direction, TIP indicated faulty. DSM informed.</t>
  </si>
  <si>
    <t>RIRSC0131446</t>
  </si>
  <si>
    <t>PV45: PEC B4 and B2 at Car 1 activated at HBF S1. Rover on board checked, no pax was on board. PEC can be reset. SIG and RS informed.</t>
  </si>
  <si>
    <t>RIRSC0131602</t>
  </si>
  <si>
    <t>SNAP REP: Train 8061 has no air con, hot air coming out and poles are warm. Rover on board check confirm that Car 1 is warm. ATS alarm and TIP shows ventilation major fault. DSM informed.</t>
  </si>
  <si>
    <t>RIRSC0131515</t>
  </si>
  <si>
    <t>PV11: TIP showed Air pressure 7.7 Bar at both Cars. Rover checked, air pressure intermittently drop and rise to 9 Bar. Train stockchanged at PYL. DSM informed.</t>
  </si>
  <si>
    <t>RIRSC0131543</t>
  </si>
  <si>
    <t>FSD Controller/Motherboard failure</t>
  </si>
  <si>
    <t>RIRSC0131630</t>
  </si>
  <si>
    <t>PV31/45: Alarms &amp; TIP showed Propulsion 1: Isolated. Unable to reset. Stock changed at PYL IT/ MT at 0731hrs  with PV07.</t>
  </si>
  <si>
    <t>RIRSC0131736</t>
  </si>
  <si>
    <t>PV57: Rover reported  Car 1 A1 door vibration sound from the floor and B2 door from the top. PV stockchanged at PYL. DSM informed.</t>
  </si>
  <si>
    <t>RIRSC0131926</t>
  </si>
  <si>
    <t>RIRSC0131872</t>
  </si>
  <si>
    <t>PV13/36: Alarms &amp; TIP showed Car1 Extinguisher at least one removed. SS confirmed both extinguisher covers at Car1 intact and extinguishers present. Informed DSM.</t>
  </si>
  <si>
    <t>RIRSC0131874</t>
  </si>
  <si>
    <t>PV36, Rover reported Car3 near to A1 door hissing sound heard. Rover checked MR pressure is at 9.2bar. Train stock changed at PYL. DSM informed.</t>
  </si>
  <si>
    <t>RIRSC0132011</t>
  </si>
  <si>
    <t>PV52: Intermittent air compressor Car 3 failed and all 3 cooling and ventilation major fault. Stockchange arranged at PYL. DSM informed.</t>
  </si>
  <si>
    <t>RIRSC0132020</t>
  </si>
  <si>
    <t>RIRSC0132164</t>
  </si>
  <si>
    <t>RIRSC0132109</t>
  </si>
  <si>
    <t>Total communications failure between TIMS and standby ATC for PV19 at S10E</t>
  </si>
  <si>
    <t>RIRSC0132325</t>
  </si>
  <si>
    <t>PV52, ATS alarm shown Car1 Driver Console Cover - detected open. Rover onboard verified console cover closed and locked. DSM informed.</t>
  </si>
  <si>
    <t>RIRSC0132344</t>
  </si>
  <si>
    <t>RIRSC0132395</t>
  </si>
  <si>
    <t>ATS alarm manager and TIP showed car 1 RIOM no 2  failure. Train was stock changed at PYL.</t>
  </si>
  <si>
    <t>RIRSC0132587</t>
  </si>
  <si>
    <t>RIRSC0132572</t>
  </si>
  <si>
    <t>RIRSC0132497</t>
  </si>
  <si>
    <t>PV46, ATS alarm shown Car1, 2 &amp; 3 Interior smoke detection - fault detected. DSM informed.</t>
  </si>
  <si>
    <t>RIRSC0132523</t>
  </si>
  <si>
    <t>PV50 EHS was activated at Car3 B3. SS reported due to unwell female pax. SS was instructed to normalise the EHS, after normalised the EHS, DIR still indicated open. Pax were disembarked and train was taken out from service. SS operated DIRBS and CM back KCD. PV59 spare train launched from KCD RT4 and commenced service at TSG OT.</t>
  </si>
  <si>
    <t>RIRSC0132537</t>
  </si>
  <si>
    <t>PV41 EB by ATP at Track T0652 when shunting from WE7B to ETE in AM. RS staff rescued PV41 and moved in RMF to ETE.</t>
  </si>
  <si>
    <t>RIRSC0132629</t>
  </si>
  <si>
    <t>PV31, ATS alarm  shown Car1 battery charger - isolated. DSM informed. Train to be stock change at SDM.</t>
  </si>
  <si>
    <t>RIRSC0132668</t>
  </si>
  <si>
    <t>Rover onboard PV30 reported saloon light at car 3 near B1 door is not working. DSM notified</t>
  </si>
  <si>
    <t>RIRSC0132695</t>
  </si>
  <si>
    <t>RIRSC0132685</t>
  </si>
  <si>
    <t>SNAPREP PV45: Pax informed 8453 did not feel the aircon.
Rover checked cooling on car3 is normal.
DSM informed.</t>
  </si>
  <si>
    <t>RIRSC0132634</t>
  </si>
  <si>
    <t>PV40, ATS alarm shown intermittent Car1 Air compressor failed and Low pressure 7.7bar. Train to be stock change at PYL.</t>
  </si>
  <si>
    <t>RIRSC0132682</t>
  </si>
  <si>
    <t>RIRSC0132683</t>
  </si>
  <si>
    <t>RIRSC0132826</t>
  </si>
  <si>
    <t>RIRSC0132973</t>
  </si>
  <si>
    <t>RIRSC0132919</t>
  </si>
  <si>
    <t>RIRSC0133027</t>
  </si>
  <si>
    <t>RIRSC0133037</t>
  </si>
  <si>
    <t>RIRSC0132984</t>
  </si>
  <si>
    <t>RIRSC0133067</t>
  </si>
  <si>
    <t>RIRSC0133152</t>
  </si>
  <si>
    <t>RIRSC0133062</t>
  </si>
  <si>
    <t>RSM reported hissing sound from car 3 A1 undercarriage. Stock changed at PYL.</t>
  </si>
  <si>
    <t>RIRSC0133235</t>
  </si>
  <si>
    <t>PV13/Svc40 Rover reported that water leaking from the aircon at near Car3 B1 door. Stock change arrange at PYL with PV61. DSM informed.</t>
  </si>
  <si>
    <t>RIRSC0133284</t>
  </si>
  <si>
    <t>DC/AC Inverter (Control Card) failure</t>
  </si>
  <si>
    <t>PV07/26: Feedback from pax through Corp Comms that Car3 was warm; confirmed by SS. Alarms &amp; TIP showed Ventilation Major fault. Rover tripped Car3 EV1CB &amp; EV2CB at MPS OT to clear fault. Rover confirmed Car3 was cooling at SDM OT.</t>
  </si>
  <si>
    <t>RIRSC0133190</t>
  </si>
  <si>
    <t>PV45/Svc46 Rover reported that no PA, door closing PA and chime in all cars. Stockchange arrange at PYL. DSM informed.</t>
  </si>
  <si>
    <t>RIRSC0133313</t>
  </si>
  <si>
    <t>PV27/Svc19 ATS alarm and TIP shows Car3 propulsion equipment 2 isolated. Unable to reset from TIP as requested by DSM. PV to be stockchanged at PYL with PV55. DSM informed.</t>
  </si>
  <si>
    <t>RIRSC0133480</t>
  </si>
  <si>
    <t>Buffer Stop damage</t>
  </si>
  <si>
    <t>PV21/Svc20 Rover reported that Car1 B3 open slightly slower (1sec) compared to the rest of the train doors. DSM informed. Stockchange arranged at PYL with PV49.</t>
  </si>
  <si>
    <t>RIRSC0133444</t>
  </si>
  <si>
    <t>Rover report of DRMD at C1 A2 is Faulty. Alarm shows "DRMD-At least one failed". DSM informed</t>
  </si>
  <si>
    <t>RIRSC0133478</t>
  </si>
  <si>
    <t>PV06/Svc13 ATS alarm and TIP shows RIOM failed. Stock change arranged at PYL with PV13. DSM informed.</t>
  </si>
  <si>
    <t>RIRSC0133443</t>
  </si>
  <si>
    <t>MVB Module Card failure</t>
  </si>
  <si>
    <t>PV41: FIP Network failure &gt; 1. Train stock changed at PYL with PV27.</t>
  </si>
  <si>
    <t>RIRSC0133551</t>
  </si>
  <si>
    <t>Detrainment Door Emergency Handle's Cover failure</t>
  </si>
  <si>
    <t>PV14: Rover reported Car 3 Detrainment Door cover left side knob very loose. DSM informed.</t>
  </si>
  <si>
    <t>RIRSC0133593</t>
  </si>
  <si>
    <t>SNAP REP: CCL Train 8532 centre seat between A2 and A3 seat cracked. CDT rover check and confirm PV53 car2 the cracked on the seat. Stock changed arranged at PYL. DSM informed</t>
  </si>
  <si>
    <t>RIRSC0133669</t>
  </si>
  <si>
    <t>RIRSC0133692</t>
  </si>
  <si>
    <t>PV02, ATS alarm shown Car3 A3 door - intermittent door failure closed alarm. Rover on board feedback train door did not open at BBS and EPN IT. Train door open for subsequence stations. Train stock change at PYL. DSM informed.</t>
  </si>
  <si>
    <t>RIRSC0133848</t>
  </si>
  <si>
    <t>RIRSC0133822</t>
  </si>
  <si>
    <t>PV14: Rover reported dirty water dripping at air-con outlet at Car 3 A1 door to the console cover. Train stockchanged at HBF with PV52. DSM informed.</t>
  </si>
  <si>
    <t>RIRSC0133833</t>
  </si>
  <si>
    <t>HBF DOF03: tripped and auto reclosed. ATS Sector hold was imposed at sector 15. Line clear done, no anomalies. PV44/ 29 was at the tripped section, HBF S1 to HBF OT. stock changed at PYL. POW, DSM and ISCS informed.</t>
  </si>
  <si>
    <t>RIRSC0133817</t>
  </si>
  <si>
    <t>PV28 TIP and ATS alarm showed Propulsion Equipment Isolated at Car1 PCE2.</t>
  </si>
  <si>
    <t>RIRSC0133771</t>
  </si>
  <si>
    <t>PV09 Car1 &amp; Car2 all TTIS faulty</t>
  </si>
  <si>
    <t>RIRSC0133797</t>
  </si>
  <si>
    <t>PV 22 Car 3 TTIS Faulty</t>
  </si>
  <si>
    <t>RIRSC0133961</t>
  </si>
  <si>
    <t>RIRSC0133899</t>
  </si>
  <si>
    <t>PV10, ATS alarm shown Car2 Emergency Handle Cover - at least one cover open. Request Rover onboard to check and feedback Car2 A1 EHS cover loose. SS CDT assisted to temporary Tape the EHS Cover. DSM informed. Train to be stock change at PYL.</t>
  </si>
  <si>
    <t>RIRSC0134048</t>
  </si>
  <si>
    <t>Rover reported PV47 Car 2 Saloon Light near A3 door not working.</t>
  </si>
  <si>
    <t>RIRSC0134059</t>
  </si>
  <si>
    <t>RIRSC0133997</t>
  </si>
  <si>
    <t>PV09/Svc007 ATS alarm shows Car3 EHS cover detected open. Rover proceed to check feedback that the Car3 B4 EHS console is loose. Stockchange arranged at PYL. DSM informed.</t>
  </si>
  <si>
    <t>RIRSC0134006</t>
  </si>
  <si>
    <t>Rover reported PV50 Car 3 A1 and A2 doors DRMD not working.</t>
  </si>
  <si>
    <t>RIRSC0134085</t>
  </si>
  <si>
    <t>RIRSC0134088</t>
  </si>
  <si>
    <t>Unable to broadcast live PA to train. Take a long time to connect, Train agent protocol failure appear when PA was disconnected. COMMS and RSM informed.</t>
  </si>
  <si>
    <t>RIRSC0134129</t>
  </si>
  <si>
    <t>PV31, Rover reported Car1 TTIS display not working. DSM and Comms informed.</t>
  </si>
  <si>
    <t>RIRSC0134272</t>
  </si>
  <si>
    <t>PV30, Rover reported Car1 Detrainment Door Cover knob loose. DSM informed. Train to be stock change at PYL.</t>
  </si>
  <si>
    <t>RIRSC0134218</t>
  </si>
  <si>
    <t>SNAP REP reported that no air con for 8383. SS PMN activated to check and confirmed 8383 air con working as normal. DSM informed.</t>
  </si>
  <si>
    <t>RIRSC0134291</t>
  </si>
  <si>
    <t>PV53, Rover reported Car1 A2 door rubber in between train door and platform gap slightly misalign. DSM informed. Train to be stock change at PYL.</t>
  </si>
  <si>
    <t>RIRSC0134344</t>
  </si>
  <si>
    <t>RIRSC0134362</t>
  </si>
  <si>
    <t>RIRSC0134576</t>
  </si>
  <si>
    <t>Rover report PV56 Car 2 B1 door saloon light not working. DSM informed.</t>
  </si>
  <si>
    <t>RIRSC0134575</t>
  </si>
  <si>
    <t>PV19. Rover on board reported that PV19 car3 A2 door opened while PSD02 at TLB OT not opened for pax exchange. TIP indicated door closed and not locked at TLB OT platform and self-normalised. Monitor 3 consecutively station and no recurrence for PV19. SS TLB monitor 3 trains and PSD02 working as normal. Similar fault happened on 06/06/19 at ONH OT. Case no:221042. DSM informed.</t>
  </si>
  <si>
    <t>RIRSC0134760</t>
  </si>
  <si>
    <t>SNAP REP reported PV13 Car 2 air-con warm. Rover confirmed car 2 warm. Rover was instructed to trip EV1CB and EV2CB. After tripping the breakers air-con for car 2 back to normal. Train was scheduled to withdraw at PYL MT.</t>
  </si>
  <si>
    <t>RIRSC0134773</t>
  </si>
  <si>
    <t>ATS alarm manager showed Car3 A3 door failure closed alarm. Train was stock changed at PYL.</t>
  </si>
  <si>
    <t>RIRSC0134693</t>
  </si>
  <si>
    <t>RIRSC0134781</t>
  </si>
  <si>
    <t>Rover reported car 1 both TTIS not working. Comms and RS informed.</t>
  </si>
  <si>
    <t>RIRSC0134806</t>
  </si>
  <si>
    <t>PV47/19: Rover informed Car3 fire extinguisher glass panel cracked. DSM informed. Stock change arranged at PYL.</t>
  </si>
  <si>
    <t>RIRSC0134852</t>
  </si>
  <si>
    <t>Rover reported faulty saloon light in PV30 car 3 near A3 door. DSM informed.</t>
  </si>
  <si>
    <t>RIRSC0134837</t>
  </si>
  <si>
    <t>RIRSC0134873</t>
  </si>
  <si>
    <t>ATS alarm manager and TIP showed Car1 A3 door failure alarm. Rover reported train door did not open. Train was stock changed at PYL IT.</t>
  </si>
  <si>
    <t>RIRSC0134836</t>
  </si>
  <si>
    <t>RIRSC0134918</t>
  </si>
  <si>
    <t>PV21 at BBS OT and DBG IT, all train doors did not open but PSD open. No pax exchange at BBS. At DBG rover was instructed to open train doors in CM for pax exchange. PV was stock changed at DBG. ATS alarm manager showed door command failed.</t>
  </si>
  <si>
    <t>RIRSC0134854</t>
  </si>
  <si>
    <t>Rover reported both TTIS in car 2 not working. DSM and Comms notified.</t>
  </si>
  <si>
    <t>RIRSC0134934</t>
  </si>
  <si>
    <t>PV15/23: ATS alarms &amp; TIP showed Car3 all aircon dampers failed to Open; Ventilation Unknown; aircon failed. Rover confirmed Car3 warm. Stock changed PYL.</t>
  </si>
  <si>
    <t>RIRSC0134922</t>
  </si>
  <si>
    <t>RIRSC0135095</t>
  </si>
  <si>
    <t>RIRSC0135101</t>
  </si>
  <si>
    <t>MCR failure</t>
  </si>
  <si>
    <t>PV41/Svc13: ATS alarm and TIP indicated Car3 air compressor failed intermittently. Stock change at PYL, DSM informed.</t>
  </si>
  <si>
    <t>RIRSC0135179</t>
  </si>
  <si>
    <t>RIRSC0135281</t>
  </si>
  <si>
    <t>PV60/24: Alarm &amp; TIP showed Auxiliary Equipment (CVS) isolated. Car3 Battery Charger isolated; Compressor Failed. Manning rover reported MR 8bar. Stock changed BLY OT.</t>
  </si>
  <si>
    <t>RIRSC0135257</t>
  </si>
  <si>
    <t>ATS alarm and TIP shows Car 3 BCE 2  major fault, service brake at least 1  isolated. Stockchange arrange at HBF. DSM informed.</t>
  </si>
  <si>
    <t>RIRSC0135225</t>
  </si>
  <si>
    <t>PV05/Svc22 ATS alarm shows Car3 RIOM at least 1 failed. Stockchange arrange at DBG with PV30. DSM informed.</t>
  </si>
  <si>
    <t>RIRSC0135352</t>
  </si>
  <si>
    <t>RSM Michael reported that 2 saloon lights between PV14 Car2 B2 and B3 door is faulty. DSM informed.</t>
  </si>
  <si>
    <t>RIRSC0135397</t>
  </si>
  <si>
    <t>Primary Suspension Swing Arm failure</t>
  </si>
  <si>
    <t>RIRSC0135515</t>
  </si>
  <si>
    <t>SNAP REP: 8092 cabin light not working. Rover on board proceed to check, feedback that saloon light near Car2 B4 is faulty. DSM informed</t>
  </si>
  <si>
    <t>RIRSC0135521</t>
  </si>
  <si>
    <t>ATS alarms shows Car3 Air compressor failed toggling. DSM informed.</t>
  </si>
  <si>
    <t>RIRSC0135453</t>
  </si>
  <si>
    <t>PV49/Svc32: ATS alarm and TIP indicated Car1 propulsion2 isolated. DSM informed.</t>
  </si>
  <si>
    <t>RIRSC0135616</t>
  </si>
  <si>
    <t>ATS alarm and TIP shows all 3 cars BCE minor fault. Stock change arrange at PYL. DSM informed.</t>
  </si>
  <si>
    <t>RIRSC0135615</t>
  </si>
  <si>
    <t>RSM Michael reported that saloon light at Car1 A4 is faulty. HBF SS boarded and confirm that the saloon light is faulty. DSM informed.</t>
  </si>
  <si>
    <t>RIRSC0135588</t>
  </si>
  <si>
    <t>Rover reported PV34, Car 2 both TTIS not working, TIP no indication of faults, DSM and Comms informed.</t>
  </si>
  <si>
    <t>RIRSC0135703</t>
  </si>
  <si>
    <t>PV12/Svc25: ATS alarm and TIP indicated auxiliary equipment 1 failure. At 1400hrs Stock change at SDM with PV63. DSM informed.</t>
  </si>
  <si>
    <t>RIRSC0135705</t>
  </si>
  <si>
    <t>PV48 Car 3 A1 door saloon lighting faulty</t>
  </si>
  <si>
    <t>RIRSC0135671</t>
  </si>
  <si>
    <t>PV48 PA test via Live broadcast was made to PV.  Rover informed  PA to loud. Rover informed that other normal auto PA is ok.</t>
  </si>
  <si>
    <t>RIRSC0135722</t>
  </si>
  <si>
    <t>PV41: LAN Network failure. ATS alarm showed FIP network failed 1. Stockchange at PYL with PV23.  DSM informed.</t>
  </si>
  <si>
    <t>RIRSC0135701</t>
  </si>
  <si>
    <t>PV46 Rover reported DRMD at Car3 A2 stuck at EPN. Other DRMD are ok. ATS alarm showed DRMD at least 1 failed. DSM &amp; Conns informed.</t>
  </si>
  <si>
    <t>RIRSC0135765</t>
  </si>
  <si>
    <t>PV52 Car3 Air compressor failed intermittent alarm. MR was at 9.4 - 9.2.  PV continued manned till stock change.  ATS alarm  showed Ventilation Major for all cars but rover reported comfort level is ok. DSM informed.</t>
  </si>
  <si>
    <t>RIRSC0135819</t>
  </si>
  <si>
    <t>Rover reported Salon lighting between Car 3 and Car 2 gangway not working. DSM informed</t>
  </si>
  <si>
    <t>RIRSC0135835</t>
  </si>
  <si>
    <t>Door Hanging Device failure</t>
  </si>
  <si>
    <t>PV15 ATS alarm intermittent Car3 B1 door Obstacle Detection alarm. DSM informed.</t>
  </si>
  <si>
    <t>RIRSC0135865</t>
  </si>
  <si>
    <t>PV39: Rover reported a gap at Car 3 A1 door every time it closes at Platform. Train able to depart within tolerance, but there is still a gap. Train Stockchange at PYL</t>
  </si>
  <si>
    <t>RIRSC0135770</t>
  </si>
  <si>
    <t>PV33 car1 TTIS faulty</t>
  </si>
  <si>
    <t>RIRSC0135781</t>
  </si>
  <si>
    <t>PV63 Car2 A 1 door DRMD Faulty</t>
  </si>
  <si>
    <t>Vibration Eliminator failure</t>
  </si>
  <si>
    <t>RIRSC0135878</t>
  </si>
  <si>
    <t>Car 3 DRMD faulty.</t>
  </si>
  <si>
    <t>RIRSC0136047</t>
  </si>
  <si>
    <t>PV13/Svc04: Rover reported T Car near A4 door having cooling condensation, water dripping from aircon. Stock change arranged at HBF. DSM informed.</t>
  </si>
  <si>
    <t>RIRSC0135983</t>
  </si>
  <si>
    <t>PV41, ATS alarm indicated intermittent FIP Network - at least one failed. Train was not use for schedule launching train. DSM informed.</t>
  </si>
  <si>
    <t>RIRSC0136226</t>
  </si>
  <si>
    <t>PV28 ATS alarm showed Car2 having RIOM fault.  Rover confirmed from DDU RIOM 1 in yellow &amp; Car2 in E-lightings. PVS at PYL OT/MT at 1925hrs with PV31.</t>
  </si>
  <si>
    <t>RIRSC0136286</t>
  </si>
  <si>
    <t>PV28. SNAP REP reported that 8281 cannot feel the air con. Rover on board check and confirmed air con working normal. DSM informed.</t>
  </si>
  <si>
    <t>RIRSC0136284</t>
  </si>
  <si>
    <t>PV52. ATS alarm and TIP indicated car2 auxiliary equipment intermittently failure and self normalised. Stock change with PV51 at PYL. DSM informed.</t>
  </si>
  <si>
    <t>RIRSC0136458</t>
  </si>
  <si>
    <t>K2 failure</t>
  </si>
  <si>
    <t>PV12, ATS alarm indicated Auxiliary Equipment (CVS) - Failure, High Voltage presence - High voltage Absence, Car1 battery Chargers - Inhibited and Air Compressor - failed. Train to be stock change at DBG. DSM informed.</t>
  </si>
  <si>
    <t>RIRSC0136587</t>
  </si>
  <si>
    <t>PV57 at S11C after remote wake up, ATS alarm and TIP show Car 1 Air Compressor Failed and Car 1 Battery charger Isolated, Auxiliary Equipment (CVS) no 1 Isolated and all 3 cars Ventilation Major fault.</t>
  </si>
  <si>
    <t>RIRSC0136630</t>
  </si>
  <si>
    <t>PV36 ATS alarm manger and TIP showed Car 1 propulsion 2 isolated. Train was stock changed at PYL.</t>
  </si>
  <si>
    <t>RIRSC0136564</t>
  </si>
  <si>
    <t>PV55 OCC call banner alarm showed PEC was activated at Car2 B2. OCC unable to acknowledge the PEC and TIP did not show any activation. MRM SS was instructed to check for any assistance needed and to reset the PEC. SS reported DDU did not show any PEC activated. PEC call banner alarm in OCC was reset and train departed in AM. Train was stock changed at HBF. At 1800hrs. ISCS feedback that log showed PEC was reset from CC profile.</t>
  </si>
  <si>
    <t>RIRSC0136585</t>
  </si>
  <si>
    <t>Rover reported PV50 Car 3 DRMD near A1 &amp; A2 doors not working.</t>
  </si>
  <si>
    <t>RIRSC0136711</t>
  </si>
  <si>
    <t>PV27 Car 1 on the ATS alarm and TIP shows DD Cover detected open even after Rover tried 3 times to normalize it. It is secured and locked physically as confirmed by Rover. DSM informed.</t>
  </si>
  <si>
    <t>RIRSC0136657</t>
  </si>
  <si>
    <t>PV41 Car 3 intermittent air compressor failed. Train was scheduled to withdraw at SDM IT.</t>
  </si>
  <si>
    <t>RIRSC0136672</t>
  </si>
  <si>
    <t>Rover reported PV26 car 2 near B4 door salon lighting not working, DSM informed</t>
  </si>
  <si>
    <t>RIRSC0136715</t>
  </si>
  <si>
    <t>PV39 underrun SDM IT by 3 PSDs before it self jogs to precise stop for pax exchange. Train manned until stock change. Informed by Rover manning train. Stock Change arranged. DSM informed.</t>
  </si>
  <si>
    <t>SNAP REP reported PV16 car 3 air-con water leakage. Rover confirmed water condensation from air-con. PV stock change at PYL.</t>
  </si>
  <si>
    <t>PV52 Rover reported abnormal sound coming from under carriage Car2 A3 door. Train was stock changed at HBF.</t>
  </si>
  <si>
    <t>PV56 Rover reported train under-run by 1/2 PSD, jogged to precise stopped and bypassed BBS OT without pax exchange. Train was stock changed at PYL.</t>
  </si>
  <si>
    <t>RIRSC0137058</t>
  </si>
  <si>
    <t>PV11/Svc70 PEC Car2 B4 and A3 activated by pax. TCO2 Taslim able to answer but no reply from pax. EHS Car2 B3 activated by pax. HPV SS and rover proceeded to check, a pax was caught at the door but is now ok. PEC and EHS normalised. EHS seal was also replaced. Feedback from HPV SS, They tried a few times to normalise the EHS but the train still cannot depart. When SS put the EHS to lock, PV was able to depart station. RSM and DSM informed.</t>
  </si>
  <si>
    <t>RIRSC0137057</t>
  </si>
  <si>
    <t>ATS alarm and TIP shows FIP network at least 1 failed. Rover also reported that there is no door chime when door is closing. Stockchange arrange at PYL. DSM informed.</t>
  </si>
  <si>
    <t>RIRSC0137332</t>
  </si>
  <si>
    <t>RIRSC0137222</t>
  </si>
  <si>
    <t>RIRSC0137361</t>
  </si>
  <si>
    <t>PV46: Rover reported screeching sound at the door Car1 A1 when closing. Rover checked door guide- no obstacle. Scheduled withdrawal train. DSM informed.</t>
  </si>
  <si>
    <t>RIRSC0137251</t>
  </si>
  <si>
    <t>MAR failure</t>
  </si>
  <si>
    <t>PV04/08: Alarms &amp; TIP showed intermittent BCE Minor Fault for all cars. Stock changed PYL.</t>
  </si>
  <si>
    <t>RIRSC0137223</t>
  </si>
  <si>
    <t>PV17. ATS alarm and TIP indicated EB by ATP with ITAMA removed at TC0555. EB able to reset. Signal informed.</t>
  </si>
  <si>
    <t>RIRSC0137262</t>
  </si>
  <si>
    <t>PV04 EB by ATP at T0652 after We6 towards ETE. EB able to reset but unable to grant ITAMA. RS rescued PV.</t>
  </si>
  <si>
    <t>Axle Bearing Assembly failure</t>
  </si>
  <si>
    <t>RIRSC0137410</t>
  </si>
  <si>
    <t>PV27/15: Alarms &amp; TIP showed Car1 Detrainment Door - DD Cover Open. Rover unable to normalize alarm.</t>
  </si>
  <si>
    <t>RIRSC0137451</t>
  </si>
  <si>
    <t>PV34/Svc11: ATS alarm indicated Car1 propulsion 1 isolated, TSC unable to reset. DSM informed, Stock change at PYL.</t>
  </si>
  <si>
    <t>RIRSC0137383</t>
  </si>
  <si>
    <t>RIRSC0137427</t>
  </si>
  <si>
    <t>PV38/Svc07: Rover reported high screeching sound heard between PMN OT to EPN OT. Scheduled withdrawal train. DSM informed.</t>
  </si>
  <si>
    <t>Sight Glass damage</t>
  </si>
  <si>
    <t>RIRSC0137482</t>
  </si>
  <si>
    <t>ATS alarm and TIP shows Car3 propulsion 2 isolated. Stockchange arranged at PYL DSM informed.</t>
  </si>
  <si>
    <t>RIRSC0137543</t>
  </si>
  <si>
    <t>PV02/18: Rover reported PSD at Car1 A1 door did not open at HBF OT &amp; TLB OT. Fault/alarms normalized LBD OT. Alarms &amp; TIP showed Car1 A1 Door Failure Closed. Stock changed PYL.</t>
  </si>
  <si>
    <t>RIRSC0137548</t>
  </si>
  <si>
    <t>PV03/75: At Car 3 rover reported gap between saloon car wall and B4 EHS unit. Rover pushed back unit. Scheduled withdrawal.</t>
  </si>
  <si>
    <t>RIRSC0137570</t>
  </si>
  <si>
    <t>RIRSC0137622</t>
  </si>
  <si>
    <t>PV52/62: Alarms &amp; TIP showed Car3 intermittent Propulsion Encoder at least one failed fault. Stock changed PYL</t>
  </si>
  <si>
    <t>RIRSC0137607</t>
  </si>
  <si>
    <t>PV33 PEC Car2 B4 activated by pax when departing LRC IT. PEC Car1 A1 was activated at BSH IT. TCO2 Iskandar was unable to answer PEC due to error code audio call disconnect. PEC was also unable reset remotely. BSH SS was activated to check and Rover proceed to reset both PEC on DDU in CM. BSH SS and Rover feedback that no assistance is required. Stock change arrange at PYL. ISCS and RS informed</t>
  </si>
  <si>
    <t>RIRSC0137688</t>
  </si>
  <si>
    <t>RIRSC0137710</t>
  </si>
  <si>
    <t>Rover reported PV57 5 Saloon Lights at Car 3 B side doors are not working.</t>
  </si>
  <si>
    <t>RIRSC0137733</t>
  </si>
  <si>
    <t>RIRSC0137753</t>
  </si>
  <si>
    <t>RISIG0137828</t>
  </si>
  <si>
    <t>PV01/Svc48 Rover reported that Car1 air con warm. ATS alarm shows Car1 ventilation major fault. Stockchange arrange at PYL. DSM informed.</t>
  </si>
  <si>
    <t>RIRSC0137937</t>
  </si>
  <si>
    <t>PV11: Rover on board report train very jerky when entering and moving off from station. Abnormal sound was heard at Car 3 front end. PV Stockchange at DBG with PV33.</t>
  </si>
  <si>
    <t>RIRSC0137917</t>
  </si>
  <si>
    <t>At 1455hrs PV55 PVS at SDM OT / IT with PV06 due to PA unable to make to train. RS and Comms informed.</t>
  </si>
  <si>
    <t>RIRSC0138018</t>
  </si>
  <si>
    <t>RIRSC0138062</t>
  </si>
  <si>
    <t>Rover reported PV05 1 Saloon light near Car 1 B4 door not working.</t>
  </si>
  <si>
    <t>RIRSC0138061</t>
  </si>
  <si>
    <t>PV17: Car 3 showed Comp failed. DSM informed.</t>
  </si>
  <si>
    <t>RIRSC0138002</t>
  </si>
  <si>
    <t>RIRSC0138004</t>
  </si>
  <si>
    <t>At 1002hrs PV46 PVS at PYL OT / MT with PV53. PV46 had train Comms issue related to PA and PEC.</t>
  </si>
  <si>
    <t>RIRSC0137981</t>
  </si>
  <si>
    <t>RIRSC0137970</t>
  </si>
  <si>
    <t>Rover reported that the DRMD at Car3 A1 and A2 door is not working. ATS alarm shows Car3 DRMD at least one failed. Comms and DSM informed.</t>
  </si>
  <si>
    <t>RIRSC0138093</t>
  </si>
  <si>
    <t>SNAP REP: PV19 pax feedback Car3 saloon light faulty. Request Rover onboard to check and feedback Car3 near to A2 and A3 door saloon light not lit up. DSM informed.</t>
  </si>
  <si>
    <t>RIRSC0138191</t>
  </si>
  <si>
    <t>Wheelset With Axle failure</t>
  </si>
  <si>
    <t>RIRSC0138185</t>
  </si>
  <si>
    <t>PV21: ATC1 indicate Safety Relay NOK and Door command failure alarm intermittent. Train stock changed.</t>
  </si>
  <si>
    <t>RIRSC0138330</t>
  </si>
  <si>
    <t>RIRSC0138313</t>
  </si>
  <si>
    <t>RIRSC0138371</t>
  </si>
  <si>
    <t>SNAP REP: PV34, Car1 near to B4 door saloon lighting faulty. Rover verified saloon light not lit up. DSM informed.</t>
  </si>
  <si>
    <t>RIRSC0138364</t>
  </si>
  <si>
    <t>PV41, ATS alarm shown Car3 intermittent Air Compressor - failed. Train stock change at SDM. DSM informed.</t>
  </si>
  <si>
    <t>RIRSC0138333</t>
  </si>
  <si>
    <t>PV32 Car 2 in E lightings. DDU shows RIOM1 failure. Unknown status PECU and Car2 Aircons. PVS at HBF with  KRG Spare PV08 at 0710hrs</t>
  </si>
  <si>
    <t>RIRSC0138439</t>
  </si>
  <si>
    <t>PV17. Rover BTN reported that near Car1 A1 water dripping due to air con condensation . Stock change arrange at PYL. DSM informed.</t>
  </si>
  <si>
    <t>RIRSC0138408</t>
  </si>
  <si>
    <t>PV36, PAX feedback to PYL SS saloon light faulty. Rover cheek and verified Car3 near to B3 door saloon lighting faulty.</t>
  </si>
  <si>
    <t>RISIG0138430</t>
  </si>
  <si>
    <t>PV28.ATS alarm manager and TIP indicated car1 propulsion 2 isolated with unable to reset. Stock change with PV42 at SDM OT. DSM informed.</t>
  </si>
  <si>
    <t>RIRSC0138431</t>
  </si>
  <si>
    <t>PV35 C2 A1 Door recycle with alarm "Door Obstacle Detection". Stock Change done at HBF. DSM Informed</t>
  </si>
  <si>
    <t>RIRSC0138536</t>
  </si>
  <si>
    <t>PV22. Rover on board reported car1 not air con. TIP indicated ventilation in major fault. Stock change arranged at PYL. DSM informed.</t>
  </si>
  <si>
    <t>RIRSC0138495</t>
  </si>
  <si>
    <t>Rover reported PV59 salon lighting at car3 A1 door not working, DSM informed.</t>
  </si>
  <si>
    <t>RIRSC0138497</t>
  </si>
  <si>
    <t>Rover reported PV63 salon lighting at car3 A1 door not working, DSM informed.</t>
  </si>
  <si>
    <t>RIRSC0138516</t>
  </si>
  <si>
    <t>PV45/Svc04: RSM reported that car3 having high vibration whenever the compressor is working. Stock change arranged at PYL with PV27. DSM informed.</t>
  </si>
  <si>
    <t>RIRSC0138517</t>
  </si>
  <si>
    <t>Rover reported PV26 car 3 both TTIS not working. TIP indicated normal, DSM and Comms informed.</t>
  </si>
  <si>
    <t>TC0544 went out of operation after PV32 pass by S9E at 2242hrs. PV32 did not precise stop and will need RS to rescue. DSM and SIG informed.</t>
  </si>
  <si>
    <t>RIRSC0138660</t>
  </si>
  <si>
    <t>RIRSC0138700</t>
  </si>
  <si>
    <t>SNAP REP: 8513 saloon light near B3 door faulty. HBF SS went onboard to check, feedback that saloon light at Car3 near B3 door is not working. DSM informed.</t>
  </si>
  <si>
    <t>RIRSC0138654</t>
  </si>
  <si>
    <t>PV49, EB by ATP with ITAMA removed at Train wash plant. EB able to reset and ITAMA granted for train to depart. Final stabling at S10D. TWP panel indicated "Track switch TS1 Wheel Count not Changing alarm". DSM and SIG informed.</t>
  </si>
  <si>
    <t>RIRSC0138734</t>
  </si>
  <si>
    <t>PV63 scheduled withdrawal at PYL MT. PV did not precise stop at platform. TCO issued ID to move the train to precise stop at platform. TIP did not show any fault. SIG and RS informed.</t>
  </si>
  <si>
    <t>RIRSC0138683</t>
  </si>
  <si>
    <t>PV46 Car3 A2 door DRMD faulty</t>
  </si>
  <si>
    <t>RIRSC0138674</t>
  </si>
  <si>
    <t>RIRSC0138819</t>
  </si>
  <si>
    <t>System alarm shows PV33 propulsion 1 equipment is isolated at Car1 from KRG ONH.</t>
  </si>
  <si>
    <t>RIRSC0138747</t>
  </si>
  <si>
    <t>RIRSC0138816</t>
  </si>
  <si>
    <t>PV35: Car 2 A1 door having door obstruction alarm intermittent. Rover on board checked there is a small gap. Train stockchange for RS to check.</t>
  </si>
  <si>
    <t>RIRSC0138792</t>
  </si>
  <si>
    <t>PV47: Unable to make PA at all stations. Train Agent protocol failure.</t>
  </si>
  <si>
    <t>RIRSC0138858</t>
  </si>
  <si>
    <t>RIRSC0138839</t>
  </si>
  <si>
    <t>RIRSC0138970</t>
  </si>
  <si>
    <t>RIRSC0139008</t>
  </si>
  <si>
    <t>PV21: Rover reported train doors did not open at FRR OT. CCTV showed all PSDs opened but train door did not opened. ATS alarm showed ATC Safety Relay Fault and Door command Status- failed. Stockchange with scheduled withdrawal train at PYL. SIG and RS informed.</t>
  </si>
  <si>
    <t>RIRSC0139010</t>
  </si>
  <si>
    <t>RIRSC0139026</t>
  </si>
  <si>
    <t>PV41: Train underrun at BBS OT, and departed to next station without pax exchange at BBS OT. Train stockchange at PYL with PV45. DSM and SIG informed.</t>
  </si>
  <si>
    <t>RIRSC0138949</t>
  </si>
  <si>
    <t>PV02 at EE2B shows multiple unknown status on TIP Detrainment door, PEC car 1, Extinguisher, Ext smoke, EB applied by, service brake, FDU, Encoder, Parking and service brake, CCTV, Air con &amp; ventilation. DSM informed.</t>
  </si>
  <si>
    <t>RIRSC0139081</t>
  </si>
  <si>
    <t>Snap Rep PV29/34: Pax feedback Car1 air-con was weak. Manning rover checked and reported car was cooling. No air-con fault at TIP.</t>
  </si>
  <si>
    <t>RIRSC0139176</t>
  </si>
  <si>
    <t>PV51 ATS alarms showed Car 3 Air compressor Failed. MR at 8 - 10 bar as reported by rover. Schedule withdrawal at MBT back to KCD.</t>
  </si>
  <si>
    <t>RIRSC0139128</t>
  </si>
  <si>
    <t>Rover reported the kick plate at Car1  near the console area is sticking out. Stock change arranged at PYL. DSM informed.</t>
  </si>
  <si>
    <t>RIRSC0139150</t>
  </si>
  <si>
    <t>RIRSC0139228</t>
  </si>
  <si>
    <t>PV28: Car 3 Extinguisher at least one removed. Rover checked extinguisher near DDU spring coil is out. DSM informed. RS will check after scheduled withdrawal.</t>
  </si>
  <si>
    <t>RIRSC0139223</t>
  </si>
  <si>
    <t>PV13: RSM reported Car 1 A1 door, loud banging when closing and opening at stations.  Train stockchange at PYL with PV61.DSM informed.</t>
  </si>
  <si>
    <t>RIRSC0139224</t>
  </si>
  <si>
    <t>Rover reported PV52 Car 3 B1 door unable to close completely, with a one cm gap, TIP no alarm. DSM informed</t>
  </si>
  <si>
    <t>RIRSC0139230</t>
  </si>
  <si>
    <t>PV58: ISCS Zabbix OCCA Train Agent log show command=73 failed status captured error for the mentioned train. PV58 does not receive any live PA when tested. Stockchange at PYL. Comms and DSM informed.</t>
  </si>
  <si>
    <t>RIRSC0139208</t>
  </si>
  <si>
    <t>PV14: TIP showed EHS car 1 unknown and RIOM failed &gt; 1. Rover checked DDU Car 1 RIOM no.3 failed. Train stock change at PYL with PV28.  DSM informed.</t>
  </si>
  <si>
    <t>RIRSC0139247</t>
  </si>
  <si>
    <t>Rover reported Car 3 no door opening and closing PA and chimes. ATS alarm and TIP shows Car3 PACU failed. Stock change arranged at PYL. DSM informed.</t>
  </si>
  <si>
    <t>RIRSC0139354</t>
  </si>
  <si>
    <t>RIRSC0139276</t>
  </si>
  <si>
    <t>PV59 at Ee5A: Alarms and TIP showed Car1 BCE1 Major Fault; Service Brake applied. Informed RS.</t>
  </si>
  <si>
    <t>RIRSC0139305</t>
  </si>
  <si>
    <t>PV42: TIP showed Car 3 intermittent Compressor fault. Self normalised. DSM informed.</t>
  </si>
  <si>
    <t>RIRSC0139282</t>
  </si>
  <si>
    <t>PV26/20: Alarms showed Car3 Propulsion 2: Isolated. Fault unable to remote reset. Stock changed PYL IT.</t>
  </si>
  <si>
    <t>RIRSC0139344</t>
  </si>
  <si>
    <t>At 1824hrs PV05 at MPS IT late departure due to Car2 B2 door obstruction alarm . Departed after TCO1 Eric gave Immediate departure. ID 1.5. Rover was instructed to man C2B2 door. Reported no more abnormalities and no obstruction on the door grooves.  PVS arranged at PYL OT/MT</t>
  </si>
  <si>
    <t>RIRSC0139278</t>
  </si>
  <si>
    <t>PV18 at IPTT: Double Failure on Trainborne Signalling System; ATC Internal Comms fault. Informed SIG.</t>
  </si>
  <si>
    <t>RIRSC0139367</t>
  </si>
  <si>
    <t>RIRSC0139368</t>
  </si>
  <si>
    <t>RIRSC0139454</t>
  </si>
  <si>
    <t>PV04 Rover reported heavy condensation at T Car near gang way. PVS arranged.</t>
  </si>
  <si>
    <t>RIRSC0139495</t>
  </si>
  <si>
    <t>PV44: Rover reported soft PA at Car1, Car 2 and no PA at Car3. TIP showed no alarms. Stock change at PYL.</t>
  </si>
  <si>
    <t>RIRSC0139504</t>
  </si>
  <si>
    <t>RIRSC0139597</t>
  </si>
  <si>
    <t>PV26 unable to fully wake up at Ee5A. ATS alarm shown Total communication failure between TIMS and Standby/Active ATC. SIG and DSM informed.</t>
  </si>
  <si>
    <t>RIRSC0139610</t>
  </si>
  <si>
    <t>Air Hose leak/failure</t>
  </si>
  <si>
    <t>PV41, ATS alarm shown intermittent Car3 Air compressor failed. DSM informed. Train stock changed at PYL.</t>
  </si>
  <si>
    <t>RIRSC0139683</t>
  </si>
  <si>
    <t>PV14, Rover reported screeching sound heard at Car3 near to A1 door undercarriage. Train stock changed at PYL. DSM informed.</t>
  </si>
  <si>
    <t>RIRSC0139783</t>
  </si>
  <si>
    <t>PV53, Rover reported aircon leaking at Car3 near couple seat behind console cover. DSM informed. Train stock change at PYL.</t>
  </si>
  <si>
    <t>RIRSC0139768</t>
  </si>
  <si>
    <t>PV10: Car 3 showed low air pressure at 7.7 Bar. Train sent back to depot with PV39 as a replacement. DSM informed.</t>
  </si>
  <si>
    <t>RIRSC0139767</t>
  </si>
  <si>
    <t>PV54: Alarm banner showed PEC B2 Car 1 activated and status answered by driver. DDU showed no PEC activation. Activate another PEC, alarm showed another PEC status still under driver. OCC unable to reset. PEC reset in CM. The first PEC still stucked at alarm banner. ISCS and DSM informed.</t>
  </si>
  <si>
    <t>RIRSC0139769</t>
  </si>
  <si>
    <t>RIRSC0139770</t>
  </si>
  <si>
    <t>RIRSC0139846</t>
  </si>
  <si>
    <t>PV53. SNAP REP reported that 8533 one of screw near gangway found unsecure and loose. Train schedule withdrawal. DSM informed.</t>
  </si>
  <si>
    <t>RIRSC0139858</t>
  </si>
  <si>
    <t>PV17. ATS alarm and TIP indicated car3 air compressor failed while car1 air compressor in forced. Fault persistent after remotely sleep and wake up. Replaced spare train from depot. DSM informed.</t>
  </si>
  <si>
    <t>RIRSC0139885</t>
  </si>
  <si>
    <t>Rover reported TTIS at Car2 not showing any information for both side. TIP shows car2 Failed&gt;1</t>
  </si>
  <si>
    <t>RIRSC0139932</t>
  </si>
  <si>
    <t>RIRSC0139954</t>
  </si>
  <si>
    <t>PV13. Rover reported that PV13 near car1 A1 door found alarm/buzzer sound like. Stock change arrange at SDM for RS further investigation. DSM informed.</t>
  </si>
  <si>
    <t>RIRSC0139960</t>
  </si>
  <si>
    <t>PV40. Rover reported that train jerky and screeching sound from car3 undercarriage when departing from station platform. Stock change arrange at SDM. DSM informed.</t>
  </si>
  <si>
    <t>RIRSC0139982</t>
  </si>
  <si>
    <t>PV20 Rover reported car3 jerking when PV departing from station. Train was stock changed at PYL.</t>
  </si>
  <si>
    <t>RIRSC0140031</t>
  </si>
  <si>
    <t>HLV SS reported Car 2 A1 air-con water dripping. PV was stock changed at PYL.</t>
  </si>
  <si>
    <t>RIRSC0140021</t>
  </si>
  <si>
    <t>Rover reported PV30 car 3 A3 door Salon lighting not working, DSM informed.</t>
  </si>
  <si>
    <t>RIRSC0140052</t>
  </si>
  <si>
    <t>PV03 rover reported car 3 jerking when PV departing from station. PV was stock changed at PYL.</t>
  </si>
  <si>
    <t>RIRSC0140006</t>
  </si>
  <si>
    <t>Informed by RSM, reported by rover PV02 car2 both TTIS not working, TIP indicated more than one failed. Comms and DSM informed.</t>
  </si>
  <si>
    <t>RIRSC0140093</t>
  </si>
  <si>
    <t>RIRSC0140134</t>
  </si>
  <si>
    <t>PV35 ATS alarm manager and TIP showed driver console cover open. Rover checked and confirmed cover was closed and locked. RS informed.</t>
  </si>
  <si>
    <t>RIRSC0140143</t>
  </si>
  <si>
    <t>Rover reported saloon lighting at car2 B1 not working. DSM informed.</t>
  </si>
  <si>
    <t>RIRSC0140104</t>
  </si>
  <si>
    <t>RIRSC0140106</t>
  </si>
  <si>
    <t>PV22: Rover reported train departing station very jerky, was monitor 1 SDM-MRB loop. DSM informed.</t>
  </si>
  <si>
    <t>RIRSC0140130</t>
  </si>
  <si>
    <t>Rover reported PV63 Car 2 A1 door DRMD not working.</t>
  </si>
  <si>
    <t>RIRSC0140076</t>
  </si>
  <si>
    <t>PV33, ATS alarm shown Car3 Air Pressure - low pressure 7.7Bar and Car1 air pressure - unknown status. DSM informed. Train to be stock change at PYL.</t>
  </si>
  <si>
    <t>RIRSC0140105</t>
  </si>
  <si>
    <t>PV28: ATS alarm indicated main processing unit at least one failed. DSM informed.</t>
  </si>
  <si>
    <t>RIRSC0140216</t>
  </si>
  <si>
    <t>Rover reported saloon light at Car 1 near B1 door is faulty. DSM Najib informed.</t>
  </si>
  <si>
    <t>RIRSC0140183</t>
  </si>
  <si>
    <t>PV01/Svc20: ATS alarm indicated Car3 PCE2 propulsion equipment isolated. DSM informed.</t>
  </si>
  <si>
    <t>RIRSC0140151</t>
  </si>
  <si>
    <t>RIRSC0140291</t>
  </si>
  <si>
    <t>Rover reported PV24 1 saloon lighting near Car 1 A4 door not working.</t>
  </si>
  <si>
    <t>RIRSC0140260</t>
  </si>
  <si>
    <t>PV14/03: Alarms &amp; TIP showed RIOM - At least One Failed. Car1 Air Pressure - Low Pressure (less than 7.7bar). Rover checked MR pressure was 10bar. Stock changed over at PYL.</t>
  </si>
  <si>
    <t>RIRSC0140328</t>
  </si>
  <si>
    <t>RIRSC0140375</t>
  </si>
  <si>
    <t>RIRSC0140345</t>
  </si>
  <si>
    <t>PV11 Car3 ATS alarm  showing compressor fault intermittent. MR at 8bar. PVS at PYL OT /MT at 0818hrs with PV04</t>
  </si>
  <si>
    <t>RIRSC0140340</t>
  </si>
  <si>
    <t>PV33 unable to auto wake up. DBG SS was instructed to wake up manually. PV successfully auto sleep and wake up at second attempt.</t>
  </si>
  <si>
    <t>RIRSC0140378</t>
  </si>
  <si>
    <t>RIRSC0140387</t>
  </si>
  <si>
    <t>RIRSC0140441</t>
  </si>
  <si>
    <t>PV02/10: Alarms and TIP showed intermittent Secondary Air Suspension - Failure. Stock changed at PYL</t>
  </si>
  <si>
    <t>RIRSC0140442</t>
  </si>
  <si>
    <t>PV39, returning spare PV from DBG IT OR to KCD: Car1 Propulsion 1: Lock Out.</t>
  </si>
  <si>
    <t>RIRSC0140415</t>
  </si>
  <si>
    <t>RSM reported that PV52 Car1 A2 door threshold rubber was found protruding out. DSM informed.</t>
  </si>
  <si>
    <t>RIRSC0140471</t>
  </si>
  <si>
    <t>PV23/23: Rover reported Car2, both TTIS not working. Alarms showed Car2 TTIS - At least one failed.</t>
  </si>
  <si>
    <t>RIRSC0140461</t>
  </si>
  <si>
    <t>PV32 ATS alarm manager and TIP showed car 2  RIOM no1 failure. PV stock changed at PYL.</t>
  </si>
  <si>
    <t>Isolating Transformer failure</t>
  </si>
  <si>
    <t>RIRSC0140576</t>
  </si>
  <si>
    <t>PV64/20: ATS Alarms &amp; TIP showed Car1, Auxiliary Equipment (CVS) - Isolated; Air Compressor Failed; Battery Chargers - Isolated. Stock changed at SDM.</t>
  </si>
  <si>
    <t>RIRSC0140554</t>
  </si>
  <si>
    <t>RIRSC0140544</t>
  </si>
  <si>
    <t>ATS alarm and TIP shows Car3 B2 PEC unknown status, DRMD at least one failed. Stock change arrange at PYL IT with PV61. DSM informed.</t>
  </si>
  <si>
    <t>RIRSC0140631</t>
  </si>
  <si>
    <t>BNV SS reported that member of public informed PV12 car 2 next to the couple seat, black colour water was seen leaking from the air con vents. Stock change arranged at PYL. DSM informed.</t>
  </si>
  <si>
    <t>RIRSC0140620</t>
  </si>
  <si>
    <t>RIRSC0140610</t>
  </si>
  <si>
    <t>Rover reported PV33 car 1 both TTIS not working. TIP indicate normal, DSM and Comms informed.</t>
  </si>
  <si>
    <t>PV 40</t>
  </si>
  <si>
    <t>RIRSC0140681</t>
  </si>
  <si>
    <t>PV02/74: Alarms &amp; TIP showed Car3 Secondary Air Suspension - Failure. Informed DSM.</t>
  </si>
  <si>
    <t>Saloon Door Window damage</t>
  </si>
  <si>
    <t>RIRSC0140865</t>
  </si>
  <si>
    <t>PV23, Rover reported Car2 TTIS not working. DSM and Comms informed.</t>
  </si>
  <si>
    <t>RIRSC0140891</t>
  </si>
  <si>
    <t>RIRSC0140927</t>
  </si>
  <si>
    <t>SNAP REP: PV23 passenger feedback Car2 aircon warm. Requested Rover on board to check and feedback PV23 Car2 warm. ATS alarm shown Car2 Air cooling function failed. Train stock change at PYL. DSM informed.</t>
  </si>
  <si>
    <t>RIRSC0140963</t>
  </si>
  <si>
    <t>At 1821hrs PV16 Door obstruction at Car1 B2 door EPN OT. Rover on-board proceeded and monitored the door - closed as per normal. Monitored for subsequent stations - door operation is normal. ID 2mins. CCTV showed train door recycled a few times before proven close.</t>
  </si>
  <si>
    <t>RIRSC0140974</t>
  </si>
  <si>
    <t>RIRSC0141033</t>
  </si>
  <si>
    <t>Rover reported PV17 one Saloon light near Car2 A2 not working.</t>
  </si>
  <si>
    <t>RIRSC0141074</t>
  </si>
  <si>
    <t>Rover reported PV44 one Saloon light near Car1 B2 door not working.</t>
  </si>
  <si>
    <t>RIRSC0141073</t>
  </si>
  <si>
    <t>PV08 Rover reported of loose EHS cover C1 B2. At 2125hrs  PVS at PYL IT &amp; MT with PV16.</t>
  </si>
  <si>
    <t>RIRSC0141015</t>
  </si>
  <si>
    <t>PV63, Rover reported unusual noise heard at BLY IT/TW. Requested TSC to imposed TSR of 18kph at T0703. PV04/Svc27 at TSG IT conduct line clear in CM to BLY IT no abnormal noise. As advice by Pway, TSR of 18kph was lifted. PV63 to stock change at PYL. DSM, RSM and Pway informed.</t>
  </si>
  <si>
    <t>RIRSC0141032</t>
  </si>
  <si>
    <t>Rover reported PV48 DRMD near Car3 A1 faulty.</t>
  </si>
  <si>
    <t>RIRSC0141021</t>
  </si>
  <si>
    <t>PV27, ATS alarm shown Main Processing Unit and FIP Network at least one failed. Remote Input/output Module (RIOM) - at least one failed. DSM informed. Train stock changed at PYL.</t>
  </si>
  <si>
    <t>RIRSC0140980</t>
  </si>
  <si>
    <t>PV42: ATS alarm showed Critical fan failure. TIMS failed. Unable to wake up train at Ee5B.</t>
  </si>
  <si>
    <t>RIRSC0141130</t>
  </si>
  <si>
    <t>PV49, ATS alarm shown Car1 Driver Console cover - detected opened. Rover check and feedback console cover closed and locked. DSM informed.</t>
  </si>
  <si>
    <t>RIRSC0141158</t>
  </si>
  <si>
    <t>PV21, Rover on board reported train doors did not opened at CDT OT. After dwell time is up train departed. Subsequence stations all train doors and PSD opened. CCTV played shown train doors did not opened however PSD is opened. ATS alarm indicated ATC Safety relay fault when PV21 at CDT OT. Alarm self normalised. Train stock changed at PYL. DSM and SIG informed.</t>
  </si>
  <si>
    <t>RIRSC0141162</t>
  </si>
  <si>
    <t>RIRSC0141151</t>
  </si>
  <si>
    <t>SNAP REP PV46, LTA Staff reported door scrapping sound heard at Car3. Request Rover onboard to check for all Car3 doors, no scrapping sound heard. DSM informed.</t>
  </si>
  <si>
    <t>RIRSC0141152</t>
  </si>
  <si>
    <t>PV48, Pax feedback DRMD Car3 A1 door hang. Request MPS SS to check and feedback DRMD hang at BSH Station. ATS alarm indicated Car3 DRMD - at least one failed. DSM and Comms informed.</t>
  </si>
  <si>
    <t>RIRSC0141248</t>
  </si>
  <si>
    <t>Pv37, ATS alarm shown Car2 Auxiliary Equipment (CVS) - Failure, High Voltage Absence, Car1 Battery Chargers - Inhibited and Car1 Air Compressor - failed. Train stock changed at PYL. DSM informed.</t>
  </si>
  <si>
    <t>RIRSC0141269</t>
  </si>
  <si>
    <t>PV09, ATS alarm shown Car1 Propulsion no.2 equipment - isolated. TSC remotely reset propulsion however fault still persist. Train stock change at PYL. DSM informed.</t>
  </si>
  <si>
    <t>RIRSC0141210</t>
  </si>
  <si>
    <t>PV60.MFT regulation showed PV60 not departed from MPS OT after dwell time. TC1 Razi checked from TIP indicated DIR open.PEC activated for Car1 A3 door was showed at TIP. PEC only showed after 100 second at ATS alarm manager and not reflected at ISCS call banner. TSC instructed Rover to reset PEC at DDU. Pax was disembarked at MPS OT as the delayed have reached the 3min mark. PEC normalised from DDU, proceeded in CM to PYL MT and return to Depot in AM mode. Spare train PV58 commence service at PYL.MPS SS feedback that no assistance required for PEC activated.</t>
  </si>
  <si>
    <t>RIRSC0141271</t>
  </si>
  <si>
    <t>PV50, Rover reported Car3 A1 and A2 door DRMD not working. ATS alarm shown DRMD - at least one failed. DSM and Comms informed.</t>
  </si>
  <si>
    <t>RIRSC0141185</t>
  </si>
  <si>
    <t>PV03 unable to fully wake up at S11D. Both ATS Alarm Manager and TIP showing that PV03 has at least one RIOM failed.</t>
  </si>
  <si>
    <t>RIRSC0141374</t>
  </si>
  <si>
    <t>PV38, ATS alarm shown Car1 battery Charger - inhibited and Air compressor - failed. Auxiliary Equipment, High Voltage Presence no.1 unknown status and all 3 Cars cooling failed. DSM informed. At 0705hrs,train asleep and remotely wake up again but fault still persist with all car cooling failed. Train return to depot after EOT.</t>
  </si>
  <si>
    <t>RIRSC0141392</t>
  </si>
  <si>
    <t>PV58. CDT Rover reported that active cab car3 B1 door found 10cm gap and able to push closed. Train travelling from CDT IT to HBF. Stock change arrange at PYL. DSM informed.</t>
  </si>
  <si>
    <t>RIRSC0141436</t>
  </si>
  <si>
    <t>PV52: rover reported train precise stop at platform, all train doors did not open but all PSDs opened. Train departed with no pax exchange. ATS alarm manager showed door command failure. PV was stock changed at PYL.</t>
  </si>
  <si>
    <t>RIRSC0141372</t>
  </si>
  <si>
    <t>PV29, ATS alarm shown Remote Input/ Output Module (RIOM) - at least one failed. Car1 battery chargers - inhibited and air compressor - failed. Train stock changed at PYL. DSM informed.</t>
  </si>
  <si>
    <t>RIRSC0141459</t>
  </si>
  <si>
    <t>SNAPREP PV43/Svc04: Pax reported 8431 light faulty. DSM informed.</t>
  </si>
  <si>
    <t>RIRSC0141470</t>
  </si>
  <si>
    <t>RIRSC0141467</t>
  </si>
  <si>
    <t>RIRSC0141507</t>
  </si>
  <si>
    <t>PV29/Svc06: ATS alarm indicated FIP network at least one failed. Stock change arrange at PYL. DSM informed.</t>
  </si>
  <si>
    <t>RIRSC0141531</t>
  </si>
  <si>
    <t>PV32 ATS alarm manger and TIP showed car 2 RIOM 4 failure. PV was stock changed at PLY.</t>
  </si>
  <si>
    <t>RIRSC0141558</t>
  </si>
  <si>
    <t>PV37/Svc58: ATS alarm indicated auxiliary equipment 1 failure. Stock change arranged at PYL, DSM informed.</t>
  </si>
  <si>
    <t>RIRSC0141571</t>
  </si>
  <si>
    <t>RIRSC0141562</t>
  </si>
  <si>
    <t>Rover on board reported Car 3 A1 door did not fully close at HLV IT. Rover had to manually close the door. Monitored at the next few stations door functioned normally.</t>
  </si>
  <si>
    <t>RIRSC0141616</t>
  </si>
  <si>
    <t>PV31 ATS alarm manager and TIP showed Car2 A4 door failure closed. Rover reported the train door failed to open. PV was stock changed at PYL.</t>
  </si>
  <si>
    <t>RIRSC0141699</t>
  </si>
  <si>
    <t>RIRSC0141677</t>
  </si>
  <si>
    <t>PV56/27: ATS alarms &amp; TIP showed RIOM failure. Stock changed at PYL with scheduled withdrawal PV20/70.</t>
  </si>
  <si>
    <t>RIRSC0141769</t>
  </si>
  <si>
    <t>PV35/Svc51: Rover reported Car3 near B1 door boogie area having air release sound. DSM informed. Stock change arranged at PYL.</t>
  </si>
  <si>
    <t>RIRSC0141778</t>
  </si>
  <si>
    <t>Rover reported PV59 one Saloon light near Car 2 B4 door not working.</t>
  </si>
  <si>
    <t>RIRSC0141718</t>
  </si>
  <si>
    <t>HSCB Main Body damage</t>
  </si>
  <si>
    <t>RIRSC0141862</t>
  </si>
  <si>
    <t>PV43/12: Rover reported Car3, chip on a 7-seater seat near A2 door. Rover temporarily cover area with masking tape. Stock changed PYL</t>
  </si>
  <si>
    <t>RIRSC0141866</t>
  </si>
  <si>
    <t>PV47/47: Car1, rover reported saloon light not working above couple seat near console.</t>
  </si>
  <si>
    <t>RIRSC0141806</t>
  </si>
  <si>
    <t>PV24 stabled at S8D unable to remote wake up due to multiple signalling alarms. "ATS alarm shows Double Failure on Trainborne signalling system", ATC, ATP, "To be remove from service". SIG and RS Informed.</t>
  </si>
  <si>
    <t>RPPACOT</t>
  </si>
  <si>
    <t>RIRSC0141960</t>
  </si>
  <si>
    <t>PV40/32: Alarms &amp; TIP showed Car3 intermittent Air Compressor - failed. Stock changed PYL.</t>
  </si>
  <si>
    <t>RIRSC0141940</t>
  </si>
  <si>
    <t>PV37/40: Alarms &amp; TIP showed Car3 RIOM - at least one failed. PV manned. Stock changed PYL</t>
  </si>
  <si>
    <t>RIRSC0142024</t>
  </si>
  <si>
    <t>RIRSC0142015</t>
  </si>
  <si>
    <t>RIRSC0142061</t>
  </si>
  <si>
    <t>RIRSC0142052</t>
  </si>
  <si>
    <t>RIRSC0142107</t>
  </si>
  <si>
    <t>RIRSC0142133</t>
  </si>
  <si>
    <t>PV26: SnapRep reported of deafening noise at Car 1. Rover on board checked and confirmed of abnormal noise. Train stockchange at HBF. DSM informed.</t>
  </si>
  <si>
    <t>RIRSC0142211</t>
  </si>
  <si>
    <t>PV52 ATS alarm showing intermittent C3 Air compressor failed. MR as reported by Rover is normal. Intermittent ventilation major for all cars. At 0746hrs PVS at PYL OT/MT with PV48.</t>
  </si>
  <si>
    <t>RIRSC0142275</t>
  </si>
  <si>
    <t>PV05: ATS alarm showed RIOM failed more than 1. Intermittent alarm  and self normalised. Stockchange at PYL with PV14. DSM informed.</t>
  </si>
  <si>
    <t>RIRSC0142336</t>
  </si>
  <si>
    <t>PV60 Rover informed Car2 warm.  ATS alarm C2 cooling function failed.</t>
  </si>
  <si>
    <t>RIRSC0142403</t>
  </si>
  <si>
    <t>Rover reported PV01 one Saloon light near Car2 B2 door not working.</t>
  </si>
  <si>
    <t>RIRSC0142408</t>
  </si>
  <si>
    <t>PV05 after remote wakeup at BKB MT. TIP and ATS alarm shows RIOM failure at Car3. PV was not use for service and was send back to KCD.</t>
  </si>
  <si>
    <t>RIRSC0142472</t>
  </si>
  <si>
    <t>PV09 C2B2 EHS whole cover is loose.  Rover managed to secure it. Need RS to look into it once return to KCD.</t>
  </si>
  <si>
    <t>RIRSC0142470</t>
  </si>
  <si>
    <t>PV64 ACU/APU Car1 all failed. Rover onboard reported no PA for stn announcement and door closing. DRMD stuck at BNV. PVS arranged.</t>
  </si>
  <si>
    <t>RIRSC0142515</t>
  </si>
  <si>
    <t>PV27/69: Alarms &amp; TIP indicated intermittent ATO Trainborne - At least One failed; ATP delocalized. Manning rover/RSM reported upon all doors closed, PV departed stations approximately 7 seconds later. PV27 scheduled withdrawal PYL.</t>
  </si>
  <si>
    <t>RIRSC0142628</t>
  </si>
  <si>
    <t>PV56. Rover reported that car2 air con warm. TC2 Azli instructed Rover and RSM to tripped EV1 and EV2 CB for T car at BSH IT. Fault persistent after monitoring for more that 5 stations. Stock change arrange at PYL. DSM informed.</t>
  </si>
  <si>
    <t>RIRSC0142648</t>
  </si>
  <si>
    <t>PV04, ATS alarm shown unknown status for Car1 B1 and B4 for door and EHS. Train stock changed at PYL. DSM informed.</t>
  </si>
  <si>
    <t>RIRSC0142667</t>
  </si>
  <si>
    <t>PV50, Rover reported DRMD at Car3 A1 and A2 door not working. ATS alarm shown DRMD - at least one failed. DSM informed.</t>
  </si>
  <si>
    <t>RIRSC0142710</t>
  </si>
  <si>
    <t>RIRSC0142695</t>
  </si>
  <si>
    <t>Car1 Air Compressor Failure intermittent. Rover on board to open console cover to verify the air pressure gauge. Air pressure normal.</t>
  </si>
  <si>
    <t>RIRSC0142814</t>
  </si>
  <si>
    <t>PV52/23: Rover reported train did not depart immediately from stations after train doors &amp; PSDs closed. Rover also reported Car3 B1 door had gap - rover push closed door. At 1032hrs, PV52 stock changed PYL IT.</t>
  </si>
  <si>
    <t>RIRSC0142860</t>
  </si>
  <si>
    <t>PV48. SNAP REP reported that 8482 B4 door making noise upon closing. Rover CDT checked and confirmed that no abnormal noise. DSM informed for further investigation.</t>
  </si>
  <si>
    <t>RIRSC0142833</t>
  </si>
  <si>
    <t>PV38/47: Alarms showed Car3 RIOM - At Least One Failed. Stock changed PYL.</t>
  </si>
  <si>
    <t>RIRSC0142918</t>
  </si>
  <si>
    <t>Rover reported PV01 salon lighting, near Car 1 A4  door not working, DSM informed.</t>
  </si>
  <si>
    <t>RIRSC0142913</t>
  </si>
  <si>
    <t>PV02/25: Rover reported PV02 Car1, air-con condensation leakage, DSM informed.</t>
  </si>
  <si>
    <t>RIRSC0142936</t>
  </si>
  <si>
    <t>PV33. ATS alarm and TIP indicated service brake isolated for car1. Brake equipment in major fault. Stock change arrange at PYL . DSM informed.</t>
  </si>
  <si>
    <t>RIRSC0142917</t>
  </si>
  <si>
    <t>Rover reported PV36 salon lighting, near Car 1 B1 door not working, DSM informed.</t>
  </si>
  <si>
    <t>RIRSC0142939</t>
  </si>
  <si>
    <t>PV49. SNAP REP reported that 8491 lighting very dimmed. Rover on board confirmed car1 A4 door saloon lighting not working. DSM informed.</t>
  </si>
  <si>
    <t>RIRSC0142915</t>
  </si>
  <si>
    <t>PV08/02: Alarms &amp; TIP showed Car1 Propulsion 1 - Isolated. Unable to reset. Stock changed at PYL IT with PV20.</t>
  </si>
  <si>
    <t>RIRSC0142891</t>
  </si>
  <si>
    <t>Rover reported PV19 car 3 both TTIS not working, TIP indicated car 3 TTIS more than 1 failed, DSM and Comms informed.</t>
  </si>
  <si>
    <t>RIRSC0142912</t>
  </si>
  <si>
    <t>Rover reported PV38 salon lighting, near car1 A1 door not working, DSM informed.</t>
  </si>
  <si>
    <t>RIRSC0142989</t>
  </si>
  <si>
    <t>RIRSC0142979</t>
  </si>
  <si>
    <t>PV50 Car3 A1 Door DRMD Faulty</t>
  </si>
  <si>
    <t>RIRSC0143003</t>
  </si>
  <si>
    <t>RIRSC0143116</t>
  </si>
  <si>
    <t>PV28: TIP showed Car 1 Propulsion Encoder Failed 1 and all Brake system BCE minor fault. Train stock changed at PYL with PV15. DSM informed</t>
  </si>
  <si>
    <t>RIRSC0143208</t>
  </si>
  <si>
    <t>PV26/26: During CM driving, alarms &amp; TIP displayed Car3 Propulsion 2: Isolated. Unable to reset. Car3 Brake System BCE 1: Minor fault. Stock changed PYL</t>
  </si>
  <si>
    <t>RIRSC0143200</t>
  </si>
  <si>
    <t>PV37/14: EB by ATP with ITAMA removed at T0221. Alarms showed Double failure on trainborne signalling system. Stock changed at PYL with PV63. TCO1 Ramdhan.</t>
  </si>
  <si>
    <t>RIRSC0143230</t>
  </si>
  <si>
    <t>RIRSC0143231</t>
  </si>
  <si>
    <t>Rover reported PV48 DRMD at Car 3 A1 door not working.</t>
  </si>
  <si>
    <t>RIRSC0143335</t>
  </si>
  <si>
    <t>RIRSC0143240</t>
  </si>
  <si>
    <t>PV28: ATS alarm showed propulsion encoder at least 1 failed and all BCE under minor fault. Stockchange arranged./ DSM informed. At 0910hrs, stock changed at PYL.</t>
  </si>
  <si>
    <t>RIRSC0143312</t>
  </si>
  <si>
    <t>PV28 Car1 both TTIS faulty</t>
  </si>
  <si>
    <t>RIRSC0143338</t>
  </si>
  <si>
    <t>PV38: TIP showed Car 1 and 3 Air pressure Low 7.7 bar. MRM SS board and checked air pressure indicate 9bar. Train is manned and scheduled withdrawal at PYL and routed back to depot. DSM informed. Train EB by low pressure at depot, on the way to We6. Rover activate BLBS and proceed in RM to We6 to W5.</t>
  </si>
  <si>
    <t>RIRSC0143347</t>
  </si>
  <si>
    <t>PV10: Car 1- PCE1 Propulsion Equipment Isolated. Unable to remote reset. Stockchange arranged with PV55. DSM informed.</t>
  </si>
  <si>
    <t>RIRSC0143350</t>
  </si>
  <si>
    <t>PV15/Svc06 ATS alarm and TIP shows Car1 propulsion 2 isolated, Brake equipment(BCE)1 minor fault. Stock change arranged at PYL with PV47. DSM informed.</t>
  </si>
  <si>
    <t>RIRSC0143413</t>
  </si>
  <si>
    <t>RIRSC0143348</t>
  </si>
  <si>
    <t>PV51: ATS alarm showed ACU/APU at Car 1 failed. Rover checked, all cars do not have PA and door chimes. Stockchange arranged with PV22. DSM informed.</t>
  </si>
  <si>
    <t>RIRSC0143434</t>
  </si>
  <si>
    <t>PV03/Svc14: ATS alarm indicated Car3 battery charger inhibited and all Cars BCE minor fault. Stock change at PYL, DSM informed.</t>
  </si>
  <si>
    <t>RIRSC0143485</t>
  </si>
  <si>
    <t>Snap Rep PV39/27: Pax feedback saloon lighting not working Car2, near B1 door. Rover confirmed fault. DSM informed.</t>
  </si>
  <si>
    <t>RIRSC0143512</t>
  </si>
  <si>
    <t>RIRSC0143462</t>
  </si>
  <si>
    <t>RIRSC0143525</t>
  </si>
  <si>
    <t>RIRSC0143540</t>
  </si>
  <si>
    <t>Rover reported PV39, Car 1 both TTIS not working. TIP indicated normal, Comms DSM informed.</t>
  </si>
  <si>
    <t>RIRSC0143622</t>
  </si>
  <si>
    <t>RIRSC0143624</t>
  </si>
  <si>
    <t>RIRSC0143729</t>
  </si>
  <si>
    <t>RIRSC0143735</t>
  </si>
  <si>
    <t>ATS alarm and TIP showed Car3 air compressor failed alarm, all 3 cars air-con ventilation major fault alarm toggling. Rover manning PV52 until stock change at HBF with PV37. DSM informed.</t>
  </si>
  <si>
    <t>CCCLR failure</t>
  </si>
  <si>
    <t>RIRSC0143807</t>
  </si>
  <si>
    <t>PV39 at 0727hrs unable to depart due to PSD closed but all train doors did not  close.  At 0729hsr disembarked paxs. SI 4mins. Spare PV57  launched out and to start svc from BLY IT start svc 0758hrs. PV39 remote change of end facing OR -ok. All doors closed normally when Off Svc sent. PV was routed to OR.</t>
  </si>
  <si>
    <t>RIRSC0143787</t>
  </si>
  <si>
    <t>Rover reported that the saloon light near Car1 B4 door is faulty. DSM informed.</t>
  </si>
  <si>
    <t>RIRSC0143821</t>
  </si>
  <si>
    <t>PV37 TIP and ATS alarm showing. Car1 status of unknown  EHS A side and Doors. FIP network failed.  RIOM failure. Rover on-board info C1 RIOM4 fail. PVS at PYL OT /MT with PV58 at 0942hrs.</t>
  </si>
  <si>
    <t>RIRSC0143957</t>
  </si>
  <si>
    <t>PV14 TIP and ATS showing CVS Auxilliary 2 Equip failure. Cooling all 3 cars failed. Compressor failed-car3. PVS arranged at 1800hrs.</t>
  </si>
  <si>
    <t>RIRSC0143925</t>
  </si>
  <si>
    <t>PV22, ATS alarm shown door - Obstacle detection at Car3 B4 door. TSC Ramdhan radio check BLY SS to check for any obstacle. Feedback from BLY SS no foreign object found. ATS alarm obstacle detection still persist. PV22 disembarked at BLY OT and BLY SS switch to CM to close PSD and train door and activated DIRBS. PV22 moved in CM back to KCD via RT1 and Spare train PV52 launched via RT4 to TSG OT. DSM informed.</t>
  </si>
  <si>
    <t>RIRSC0144036</t>
  </si>
  <si>
    <t>RIRSC0144115</t>
  </si>
  <si>
    <t>SNAPREP PV24: pax reported 8243 is extremely warm. SS checked temp 25.9 at Car3. DSM informed.</t>
  </si>
  <si>
    <t>RIRSC0144279</t>
  </si>
  <si>
    <t>PV12, Rover reported TTIS Car3 not working. No fault indicated on TIP (Train Information Page). RS and Comms informed.</t>
  </si>
  <si>
    <t>RIRSC0144305</t>
  </si>
  <si>
    <t>PV34, train did not depart after dwell time is up. ATS alarm and TIP did not indicate any fault. Train taken out from service at DBG OT platform. Rear Train PV54/svc11 was hold at BBS OT to route the train to DBG IT. (ID incurred to rear train) PV34 was sent to DBG OT OR and will sent back to KCD after EOT. Spare train PV32 commenced service at PYL MT.</t>
  </si>
  <si>
    <t>RIRSC0144263</t>
  </si>
  <si>
    <t>RIRSC0144341</t>
  </si>
  <si>
    <t>ATS alarm and TIP shows Auxiliary equipment (CVS) failure, Car3 Battery charger inhibited, air compressor failed. Rover manning PV20 feedback MR pressure 9.4bar. Stock change arranged at PYL. DSM informed.</t>
  </si>
  <si>
    <t>RIRSC0144359</t>
  </si>
  <si>
    <t>RIRSC0144353</t>
  </si>
  <si>
    <t>RIRSC0144371</t>
  </si>
  <si>
    <t>RIRSC0144335</t>
  </si>
  <si>
    <t>Rover reported DRMD at Car2 A1 door is not working. Stock change arrange at PYL. Comms and DSM informed.</t>
  </si>
  <si>
    <t>RIRSC0144421</t>
  </si>
  <si>
    <t>PV32, ATS alarm shown Remote Input/output module (RIOM) - at least one failed. Car3 unknown status for aircon cooling function, service brake, PECU and exterior smoke detection. Rover reported half lighting on Car3. Train stock changed at CDT OT. DSM informed.</t>
  </si>
  <si>
    <t>RIRSC0144453</t>
  </si>
  <si>
    <t>PV39. Rover reported that PV39 car3 jerky and minor vibration from undercarriage about 3 second when moving out from each platform. Stock change arrange at PYL. DSM informed.</t>
  </si>
  <si>
    <t>RIRSC0144484</t>
  </si>
  <si>
    <t>RIRSC0144511</t>
  </si>
  <si>
    <t>Snap Rep PV48/67: Pax feedback of door noisy when opening at Car1. SS checked and confirmed B1 door had door seal rubbing noise when closing. No obstacle found at door. Stock changed PYL IT.</t>
  </si>
  <si>
    <t>RIRSC0144594</t>
  </si>
  <si>
    <t>RIRSC0144608</t>
  </si>
  <si>
    <t>PV09/Svc31: DSM requested stock change for PM.</t>
  </si>
  <si>
    <t>RIRSC0144578</t>
  </si>
  <si>
    <t>PV48 non-pax svc PV after moving from HBF IT to HBF S1 did not auto change of end after occupying T1419 only. Route was auto set to HBF OT. OCC tried to send remote change of end to no avail. OCC cancel the route and routed PV48 from HBF S1 to S2. PV55 did not precise stop at HBF IT platform as the PV15(non pax) has yet to move to HBF S1. ID 3.5mins for PV55. Spare train to commence Svc16 was launched from LBD siding to PPJ OT.</t>
  </si>
  <si>
    <t>RIRSC0144624</t>
  </si>
  <si>
    <t>RSM reported car 3 A3 DRMD not displaying the correct station name. PV was stock changed at PYL.</t>
  </si>
  <si>
    <t>RIRSC0144606</t>
  </si>
  <si>
    <t>RIRSC0144740</t>
  </si>
  <si>
    <t>RIRSC0144713</t>
  </si>
  <si>
    <t>PV60/SVC 15 Car 3 A1 saloon Lighting Faulty Informed by Rover on Board.</t>
  </si>
  <si>
    <t>RIRSC0144664</t>
  </si>
  <si>
    <t>RIRSC0144686</t>
  </si>
  <si>
    <t>PV35 Car2 both TTIS faulty</t>
  </si>
  <si>
    <t>RIRSC0144689</t>
  </si>
  <si>
    <t>PV22; OCC Train Agent monitoring. And SCO unable to make PA to PV22 due to No Response. TIP showed radio all failed. Comms and DSM informed. PVS arranged after AM peak.</t>
  </si>
  <si>
    <t>RIRSC0144802</t>
  </si>
  <si>
    <t>PV10/Svc47: Train EB by others at DBG OT. DBG SS boarded PV10 switch MS to CM to reset. Train was taken out of service, spare train launch from PYL.</t>
  </si>
  <si>
    <t>RIRSC0144820</t>
  </si>
  <si>
    <t>RIRSC0144767</t>
  </si>
  <si>
    <t>PV22/74: ATS alarms &amp; TIP displayed (non-active cab) Car3 B4 Door - Obstacle Detection. SER SS assisted to push close Car3 B4 door - confirmed no obstacle at door guide. RSM reported B4 door right door leaf had vibration when closing. PV22 scheduled withdrawal PYL MT. TCO2 Eric. Informed DSM</t>
  </si>
  <si>
    <t>RIRSC0144835</t>
  </si>
  <si>
    <t>PV32/Svc49: Rover reported Car2 having abnormal noise, monitored 4 stations. Stock change arranged at DBG. DSM informed.</t>
  </si>
  <si>
    <t>RIRSC0144821</t>
  </si>
  <si>
    <t>RIRSC0144843</t>
  </si>
  <si>
    <t>PV52 ATS alarm showing Car3  having intermittent Air compressor failed and all cars ventilation major alarm.  At 0600hrs PVS at HBF with spare PV55 LBD siding train.</t>
  </si>
  <si>
    <t>RIRSC0144905</t>
  </si>
  <si>
    <t>PV35/Svc06: Rover reported Car3 near A1 door having condensation from aircon. DSM informed, stock change arranged at PYL.</t>
  </si>
  <si>
    <t>RIRSC0144852</t>
  </si>
  <si>
    <t>PV02/22: Alarms &amp; TIP displayed Car1 Propulsion 2: Isolated. Remote reset from OCC to clear fault.</t>
  </si>
  <si>
    <t>RIRSC0144914</t>
  </si>
  <si>
    <t>PV40/Svc40: ATS alarm intermittently indicated Car3 compressor failed. DSM informed, stock change arranged at PYL.</t>
  </si>
  <si>
    <t>RPPOE</t>
  </si>
  <si>
    <t>RIRSC0144942</t>
  </si>
  <si>
    <t>RIRSC0144965</t>
  </si>
  <si>
    <t>RIRSC0144969</t>
  </si>
  <si>
    <t>RIRSC0145022</t>
  </si>
  <si>
    <t>PV07 awaiting stock change to monitor for RS abnormalities: Alarms &amp; TIP displayed Car3 PCE1 Propulsion 1: isolated. PV07 routed back to depot.</t>
  </si>
  <si>
    <t>RIRSC0145030</t>
  </si>
  <si>
    <t>HV Sensor (T2) failure</t>
  </si>
  <si>
    <t>RIRSC0145086</t>
  </si>
  <si>
    <t>RIRSC0145062</t>
  </si>
  <si>
    <t>PV19 at Ee2A unable to remote wake up. SIG and DSM informed.</t>
  </si>
  <si>
    <t>RIRSC0145223</t>
  </si>
  <si>
    <t>PV13/Svc52 Car 1 rover reported water dripping from air-con. Cleaners activated from HLV and BSH to clean up. Stock change arranged at PYL with PV62. DSM informed.</t>
  </si>
  <si>
    <t>RIRSC0145184</t>
  </si>
  <si>
    <t>PV25, ATS alarm indicated Car3 B1 door - obstacle detection. Alarm self normalised and train departed. At LRC IT request LRC SS to check PV25 Car3 B1 door. SS feedback no foreign object found however SS push closed for train to depart. At BSH IT fault reoccurred, SS has to push closed for train to depart. OCC request to isolated Car3 B1 door. DSM informed. Train stock change at PYL.</t>
  </si>
  <si>
    <t>RIRSC0145213</t>
  </si>
  <si>
    <t>PV35, Rover reported Car3 TTIS between A3 and A4 door slightly dislodged on display panel. DSM informed.</t>
  </si>
  <si>
    <t>RIRSC0145241</t>
  </si>
  <si>
    <t>ATS alarm and TIP shows RIOM at least 1 failed. Car2 all doors and PECU unknown status.  E-lightings at Car2. Stock change arranged at PYL. DSM informed.</t>
  </si>
  <si>
    <t>RIRSC0145295</t>
  </si>
  <si>
    <t>SNAP REP: PV50 aircon water condensation dripping at Car1.  Request HLV SS to checked and feedback slight water dripping when train moving off from station. Train to stock change at PYL. DSM informed.</t>
  </si>
  <si>
    <t>RIRSC0145251</t>
  </si>
  <si>
    <t>PV18/16: Alarms &amp; TIP displayed Car3 Propulsion 1 &amp; 2 Isolated. Remote reset to clear Propulsion 1 fault. Propulsion 2 still Isolated.</t>
  </si>
  <si>
    <t>RIRSC0145275</t>
  </si>
  <si>
    <t>PV07, ATS alarm shown Car3 propulsion equipment no.2 isolated. TSC able to reset propulsion remotely on TIP, alarm cleared. After reset, propulsion still persist. DSM informed. Train stock changed at PYL.</t>
  </si>
  <si>
    <t>RIRSC0145318</t>
  </si>
  <si>
    <t>Pv13 stabled at Ee2A, after remote wake up. TIP and ATS alarm shows Car1 propulsion 1 isolated. DSM informed.</t>
  </si>
  <si>
    <t>RIRSC0145269</t>
  </si>
  <si>
    <t>PV30, ATS alarm indicated Car3 B3 door emergency handle switch saloon door and Door - unknown status. Train stock changed at PYL. DSM informed.</t>
  </si>
  <si>
    <t>RIRSC0145249</t>
  </si>
  <si>
    <t>PV57: Readiness mode stuck in Prepared Mode; Propulsion Equipment Inhibited for Car1 &amp; Car3. PV57 sent back to depot in CM mode. Spare PV64 launched from depot to PYL MT as replacement.</t>
  </si>
  <si>
    <t>RIRSC0145290</t>
  </si>
  <si>
    <t>PV29, SCO2 unable to make Live in-Train PA. Rover checked and feedback PA in train announcement PA and Chime normal. Train stock changed at PYL. DSM and Comms informed.</t>
  </si>
  <si>
    <t>RIRSC0145420</t>
  </si>
  <si>
    <t>PV21/Svc30 Rover reported that air-con at car1 warm. ATS alarm and TIP shows Car1 ventilation major fault. Stock change arranged at PYL. DSM informed.</t>
  </si>
  <si>
    <t>RIRSC0145479</t>
  </si>
  <si>
    <t>PV50. Rover on-board reported that Car3 DRMD for A-side stuck at SDM instead of PYL when train at PYL IT platform. Travel direction to HBF.ATS and TIP showed Car3 DRMD at least one failed. Stock change arrange at PYL.DSM and COMM informed. At1922hrs. Stock change with PV53.</t>
  </si>
  <si>
    <t>RIRSC0145509</t>
  </si>
  <si>
    <t>PV20/Svc42 ATS alarm and TIP shows Auxiliary equipment 2 (CVS) failure, all cars cooling failed. Stock change arranged at PYL. DSM informed.</t>
  </si>
  <si>
    <t>RIRSC0145540</t>
  </si>
  <si>
    <t>RIRSC0145602</t>
  </si>
  <si>
    <t>PV45  Rover reported water dripping from Aircon vent near Couple sit Car1 A1. DSM informed.</t>
  </si>
  <si>
    <t>RIRSC0145567</t>
  </si>
  <si>
    <t>RIRSC0145560</t>
  </si>
  <si>
    <t>PV26: Unable to wake up remotely at S11B due to multiple signalling fault. RS staff Manually wake up train. DSM and SIG Informed.</t>
  </si>
  <si>
    <t>RIRSC0145686</t>
  </si>
  <si>
    <t>RIRSC0145711</t>
  </si>
  <si>
    <t>Rover reported PV50 Car 3 A1 and A2 doors both DRMDs not working.</t>
  </si>
  <si>
    <t>RIRSC0145775</t>
  </si>
  <si>
    <t>PV36/02: Rover reported screeching noise at Car3 active cab from undercarriage between A1 &amp; B1 door. Informed DSM. TIP had no alarms. Stock changed PYL.</t>
  </si>
  <si>
    <t>RIRSC0145770</t>
  </si>
  <si>
    <t>SnapRep PV46/47: Pax reported sticker pealing inside Car3 cabin. SDM SS checked and reported sticker at couple seat near A1 door pealing. Informed DSM.</t>
  </si>
  <si>
    <t>PV 63</t>
  </si>
  <si>
    <t>RIRSC0145743</t>
  </si>
  <si>
    <t>PV63/72: PV under ran approximately 5 PSDs in AM at PYL MT (confirmed by rover). TCO1 Eric set route/target area, and issued ID for PV63 to precise stop PYL MT. Train taken out of service PYL MT. Spare train launched BLY IT to take over Svc72 towards HBF.</t>
  </si>
  <si>
    <t>RIRSC0145794</t>
  </si>
  <si>
    <t>PV62. ATS alarm and TIP indicated Car3 A3 DRMD not working as check by Rover. Car3 ACU/APU all failed. Schedule withdrawal. DSM and COMMs informed.</t>
  </si>
  <si>
    <t>RIRSC0145894</t>
  </si>
  <si>
    <t>PV63. Rover reported that PV63 stalled at T1324 before LBD OT and self moved on.2nd incident was train stalled at T1312 before PPJ OT and TCO Syazrul clear PTI and ID train to depart. Service re-assign back at HPV OT. DDU showed no others signalling alarm and air pressure at 9.9bars. Rover only reported DDU showed Brake Electronic minor fault. Train sped as normal.Train schedule withdrawal at PYL.DSM and SIG informed.</t>
  </si>
  <si>
    <t>RIRSC0145815</t>
  </si>
  <si>
    <t>At 0103hrs PV26 stabling at BKB Siding TCO unable to send remote asleep to the train.  Routed the train out and back but still unable to asleep. PV26 was routed back to KCD. PV06 as replacement was able to asleep at BKB Siding.  Signal and RS informed.</t>
  </si>
  <si>
    <t>RIRSC0145866</t>
  </si>
  <si>
    <t>PV41. ATS alarm and TIP indicated ATO train borne at least one failed at Ee3A. Train EB by ATP and removed from service alarm. car1 PCE1 and 2 inhibited. Car3 PCE 1 inhibited.Readiness mode stuck at prepare. SIG and RS informed.</t>
  </si>
  <si>
    <t>RIRSC0145871</t>
  </si>
  <si>
    <t>PV50. ATS alarm and TIP indicated car3 DRMD at least one failed. Schedule withdrawal. DSM and COMMs informed.</t>
  </si>
  <si>
    <t>RIRSC0145830</t>
  </si>
  <si>
    <t>PV60/10: Alarms &amp; TIP displayed ACU / APU (Audio Amplifier) - All Failed for Car1 &amp; Car3. SER SS confirmed no PA / Door closing chime available. Stock changed PYL.</t>
  </si>
  <si>
    <t>RIRSC0145974</t>
  </si>
  <si>
    <t>PV64. ATS alarm and TIP indicated Car2 auxiliary (CVS) isolated. Batt.Charges isolated.Car3 compressor failed, DDU showed 9.9bars.All car ventilation in major fault. Stock change with PV24 at PYL. DSM informed.</t>
  </si>
  <si>
    <t>RIRSC0145910</t>
  </si>
  <si>
    <t>PV28 TIP showing Car 2 At least one svc brake isolated. Brake system  Car2 BCE2 Major. PVS ay SDM IT.</t>
  </si>
  <si>
    <t>RIRSC0145926</t>
  </si>
  <si>
    <t>PV26/Svc63: ATS alarm and TIP shows Car3 A1 door and crew switch unknown status. Stock change arranged at PYL. DSM informed.</t>
  </si>
  <si>
    <t>RIRSC0145917</t>
  </si>
  <si>
    <t>PV31 at RT2 TIP showing RIOM fault more than 1.  PV was routed back to KCD.</t>
  </si>
  <si>
    <t>RIRSC0146047</t>
  </si>
  <si>
    <t>PV06. SNAP REP reported 8061 not air con and warm. SS BTN check and confirmed at 31.1 degree for Car1. TIP indicated ventilation in major fault.Stock change arrange at PYL and stable at DBG OT OR and return depot after peak hrs. DSM informed. At 2001hrs, TIP indicated Car1 ventilation fault self-normalised. DSM updated.</t>
  </si>
  <si>
    <t>RIRSC0146024</t>
  </si>
  <si>
    <t>PV53/Svc36 Rover reported that saloon light near Car3 A4 is faulty. DSM informed.</t>
  </si>
  <si>
    <t>Check valve failure</t>
  </si>
  <si>
    <t>RIRSC0146085</t>
  </si>
  <si>
    <t>Off-Svc PV33: PECU Car3 A1 activated for PEC test. PEC unable to reset form OCC. Rover confirmed PEC activation was shown at overview page on DDU but no alarm shown on PEC page. Alarms &amp; TIP showed Close &amp; Locked relay indication - no PEC activation. Rover switched to CM mode and operated DIRBS for PV33 to proceed back to KCD RT3.</t>
  </si>
  <si>
    <t>RIRSC0146176</t>
  </si>
  <si>
    <t>PV22/Svc02:ATS alarm indicated Car1 propulsion 2 lock out. DSM informed. Stock change arranged at PYL.</t>
  </si>
  <si>
    <t>RIRSC0146184</t>
  </si>
  <si>
    <t>Rover reported Car 3 jerking when train departing from station. PV was stock changed at SDM.</t>
  </si>
  <si>
    <t>RIRSC0146282</t>
  </si>
  <si>
    <t>PV38 ATS alarm manager and TIP showed car 2 brake system no 2  isolated. PV was stock changed at PYL.</t>
  </si>
  <si>
    <t>RIRSC0146241</t>
  </si>
  <si>
    <t>PV04/Svc13: Rover reported noise coming from under carriage on Car2 near A3 door. DSM informed, stock change at PYL IT.</t>
  </si>
  <si>
    <t>RIRSC0146215</t>
  </si>
  <si>
    <t>PV46/Svc01: Rover reported Car3 A1 door having abnormal sound when closing. DSM informed.</t>
  </si>
  <si>
    <t>RIRSC0146216</t>
  </si>
  <si>
    <t>PV60/Svc60: Rover reported no in train PA and DRMD not working. TIP indicated cab radio unknown status. DSM informed. Stock change arranged at PYL.</t>
  </si>
  <si>
    <t>RIRSC0146222</t>
  </si>
  <si>
    <t>PV06/Svc67: ATS alarm indicated RIOM at least one failed. Stock change at PYL. DSM informed.</t>
  </si>
  <si>
    <t>Parking Brake Contactor (PBK) failure</t>
  </si>
  <si>
    <t>RIRSC0146320</t>
  </si>
  <si>
    <t>RIRSC0146353</t>
  </si>
  <si>
    <t>PV10/35: EB by ATP with ITAMA removed at T0701 before S0705. Alarms displayed ATC2 Internal Comms Failure. EB reset &amp; ITAMA granted for PV10 to continue service towards HBF. Train manned at LRC IT. Stock changed at PYL.</t>
  </si>
  <si>
    <t>RIRSC0146375</t>
  </si>
  <si>
    <t>PV35/04: EB by ATP with ITAMA removed at T0719 between BLY - SER IT. Alarms displayed ATC Internal Comms Failure. EB reset &amp; ITAMA granted for PV35 to continue service towards HBF. Train manning activated from SER IT. Stock changed at PYL.</t>
  </si>
  <si>
    <t>RIRSC0146361</t>
  </si>
  <si>
    <t>PV41/15: Alarms &amp; TIP displayed PECU Unknown for B2 &amp; B4 doors for Car1 &amp; Car2; PA not operational. Rover confirmed no PA. Stock changed PYL.</t>
  </si>
  <si>
    <t>RIRSC0146433</t>
  </si>
  <si>
    <t>RIRSC0146430</t>
  </si>
  <si>
    <t>PV14/39: Pax feedback to NCH TTIS not working. EPN SS checked and confirmed Car2 TTIS not working. Alarms &amp; TIP displayed TTIS for Car2: VMC failure.</t>
  </si>
  <si>
    <t>RIRSC0146465</t>
  </si>
  <si>
    <t>PV21/29: EB by ATP with ITAMA removed at T1301 between KRG - HPV IT. Alarms displayed ATC1 Internal comms failure. TCO2 Patrick reset EB / granted ITAMA for PV21 to continue service towards HBF. Stock changed PYL.</t>
  </si>
  <si>
    <t>RIRSC0146467</t>
  </si>
  <si>
    <t>PV30/74: Scheduled withdrawal PV30 EB by ATP with ITAMA removed entering PYL MT - occupied T0320 &amp; T0322. Alarms displayed ATC2 Internal comms failure. TCO1 Gario reset EB / granted ITAMA for PV30 to move to precise stop PYL MT. PV30 returned depot manned by rover.</t>
  </si>
  <si>
    <t>RIRSC0146497</t>
  </si>
  <si>
    <t>PV10/Svc36: SMRT Staff feedback high screeching sound heard when train travelling between curvature of PMN to EPN OT, noise was louder then usual. DSM informed.</t>
  </si>
  <si>
    <t>RIRSC0146506</t>
  </si>
  <si>
    <t>Both ATS Alarm Manager and TIP shown PV09 becomes mute after remotely sleep at Ee4A. PV09 just shunted from W5 to Ee4A in Depot Movement previously.</t>
  </si>
  <si>
    <t>RIRSC0146474</t>
  </si>
  <si>
    <t>PV46/03 SnapRep: Pax feedback Car1 aircon stuffy. No aircon alarms at TIP. NCH SS check and confirmed Car1 aircon was cooling.</t>
  </si>
  <si>
    <t>RIRSC0146595</t>
  </si>
  <si>
    <t>PV22/64 SnapRep: Pax feedback all 3 cars warm. Alarms &amp; TIP displayed Car2 cooling Failed. CDT SS checked and reported Car3 a little warm. PV22 launched from KRG siding at 1824hrs; train was in Mainline Svc since 1500hrs.</t>
  </si>
  <si>
    <t>RIRSC0146524</t>
  </si>
  <si>
    <t>PV38: Unable to sleep the train. PEC was activated at Car 2 B2. TCO answered and unable to reset. Train was sent to DBG IT platform. SS board and try to reset in CM, unable to reset. Manual sleep and auto wake up train. PEC is still activated, unable to reset in AM and CM. Train sent back to depot in CM by RSM. DSM informed.</t>
  </si>
  <si>
    <t>RIRSC0146662</t>
  </si>
  <si>
    <t>PV39/38: Rover feedback at Car3 active cab, train jerked upon departure at stations.</t>
  </si>
  <si>
    <t>RIRSC0146641</t>
  </si>
  <si>
    <t>RIRSC0146686</t>
  </si>
  <si>
    <t>PV02/15: Rover reported DDU showed CCTV Controller greyed off. TIP displayed CCTV: Camera, System Eqpt, Ancillary, Transmission in Unknown status.</t>
  </si>
  <si>
    <t>RIRSC0146700</t>
  </si>
  <si>
    <t>PV13/Svc23: ATS alarm indicated Car1 battery chargers isolated. DSM informed, stock change arranged at PYL.</t>
  </si>
  <si>
    <t>RIRSC0146804</t>
  </si>
  <si>
    <t>PV62/08: Rover reported vomit with bad smell at Car1. Stock changed with KRG spare at ONH OT.</t>
  </si>
  <si>
    <t>RIRSC0146757</t>
  </si>
  <si>
    <t>PV30. ATS alarm and TIP indicated intermittently Remote Input/output module (RIOM) at least one failed.Car2 E.lighting unknown status. All door for car2 unknown status. Car2 Service brake unknown status. ATC Internal COMMs failure for PCE 1 and 2. Stock change arrange at SDM. DSM informed.</t>
  </si>
  <si>
    <t>RIRSC0146846</t>
  </si>
  <si>
    <t>PV56 ATS alarm and TIP shows driver console cover open alarm at Car 3.  Rover on board tried to physically opened and closed the cover but the alarm still did not normalise. Rover confirmed cover is closed and locked. DSM informed.</t>
  </si>
  <si>
    <t>RIRSC0146873</t>
  </si>
  <si>
    <t>PV32 Car 3 A1 door saloon light faulty</t>
  </si>
  <si>
    <t>RIRSC0146888</t>
  </si>
  <si>
    <t>RIRSC0147070</t>
  </si>
  <si>
    <t>PV15/51 Snap Rep: Pax reported Car3 warm. Rover &amp; HPV SS checked and confirmed Car3 cooling. No aircon alarms at TIP.</t>
  </si>
  <si>
    <t>RIRSC0147079</t>
  </si>
  <si>
    <t>PV22/02: Alarms &amp; TIP displayed Car2: Emergency Handle Cover - At least one open. Rover confirmed all EHS units secure and covers closed. Stock changed at PYL.</t>
  </si>
  <si>
    <t>RIRSC0147072</t>
  </si>
  <si>
    <t>PV37/18 Snap Rep: Pax feedback that Car1 very cool. No aircon alarms at TIP. Rover &amp; HPV SS confirmed Car2 normal cooling.</t>
  </si>
  <si>
    <t>RIRSC0147082</t>
  </si>
  <si>
    <t>PV25 EB by ATP with ITAMA removed T0652. PV25 was being shunted from We7B to ETE. DCO Norman able to reset EB by unable to grant ITAMA. RS mobilized to rescue PV.</t>
  </si>
  <si>
    <t>RIRSC0147178</t>
  </si>
  <si>
    <t>RIRSC0147126</t>
  </si>
  <si>
    <t>RIRSC0147127</t>
  </si>
  <si>
    <t>PV55: TIP showed Car 3 ACU/APU failed, Radio unknown and ancillary minor.Rover checked all car no PA and door chimes. Stockchange at PYL with PV17. DSM informed.</t>
  </si>
  <si>
    <t>RIRSC0147244</t>
  </si>
  <si>
    <t>RIRSC0147275</t>
  </si>
  <si>
    <t>PV30 Alternate train doors did not open but corresponding PSD open only at OT side PYL to DBG OT.. The doors which did not open C1-A2 &amp; A4 , C2- A2 &amp; A4  , C3 - B3 &amp; B1.  PVS at PYL IT with PV16 at 0640hrs</t>
  </si>
  <si>
    <t>RIRSC0147285</t>
  </si>
  <si>
    <t>PV03: RS Test train for monitoring; train overrun at TSG OT, jog back but unable to precise stopped at TSG OT. Mainline service was given at RT4 by TCO. All doors did not opened. Train sent back to KCD. DSM informed.</t>
  </si>
  <si>
    <t>RIRSC0147287</t>
  </si>
  <si>
    <t>PV29: TIP showed PEC at Car 2 unknown , RIOM at least one failed and ventilation unknown. ATS alarm showed link failure between ATC and TIMS. Stockchange with PV63/40 to carry on service. All alarm self normalised at TSG OT. DSM informed.</t>
  </si>
  <si>
    <t>RIRSC0147313</t>
  </si>
  <si>
    <t>PV09, ATS alarm shown Car1 Detrainment door - DD cover open. Request Rover on board to normalise DD cover. Rover reported DD cover was fully opened and feedback by surrounding pax a kid went to open the DD cover. Rover secured back the DD cover and train stock changed at PYL for further check by RS. DSM informed.</t>
  </si>
  <si>
    <t>RIRSC0147311</t>
  </si>
  <si>
    <t>PV14, ATS alarm shown Remote Input/output Module (RIOM) - at least one failed and Car3 shown unknown status for Air compressor, Air pressure, ventilation function and interior smoke detection. Train stock change at PYL. DSM informed.</t>
  </si>
  <si>
    <t>RIRSC0147335</t>
  </si>
  <si>
    <t>SNAP REP: Train 8142  no ventilation at SER OT. MPS SS activated to check feedback that the aircon temp is 25.6 degrees. Stock change arranged at PYL with PV13. DSM informed.</t>
  </si>
  <si>
    <t>RIRSC0147377</t>
  </si>
  <si>
    <t>PV36, ATS alarm shown Wheel slip/slide - at least one slipping or one sliding detected every stations when train departed. PV36 train stock changed at PYL. DSM informed.</t>
  </si>
  <si>
    <t>RIRSC0147380</t>
  </si>
  <si>
    <t>PV48, Rover reported Car3 A1 door DRMD no display.ATS alarm indicated DRMD - at least one failed. DSM informed.</t>
  </si>
  <si>
    <t>RIRSC0147375</t>
  </si>
  <si>
    <t>PV22, Rover reported Car2 side panel near to the driving console there is a 1cm gap in between the glass panel. DSM informed.</t>
  </si>
  <si>
    <t>RIRSC0147489</t>
  </si>
  <si>
    <t>PV01 ATS alarm manager and TIP intermittent showed car 1 fire extinguisher removed. Rover confirmed fire extinguisher was not removed.</t>
  </si>
  <si>
    <t>RIRSC0147416</t>
  </si>
  <si>
    <t>Car 1 B1 couple seat lighting faulty</t>
  </si>
  <si>
    <t>RIRSC0147412</t>
  </si>
  <si>
    <t>PV17 at  Ee3B unable to wake up. Signal &amp; RS informed.</t>
  </si>
  <si>
    <t>RIRSC0147420</t>
  </si>
  <si>
    <t>PV55 ACU and APU failed Car1 &amp; 2.  PEI &amp; PA all failed .FDU failed .  Rover reported no PA and chime on board. DRMD showing wrong location. At 0852hrs. Stock changed with PV01 at PYL.</t>
  </si>
  <si>
    <t>Ramp Assembly failure</t>
  </si>
  <si>
    <t>RIRSC0147525</t>
  </si>
  <si>
    <t>PV31. Rover reported that metal handrail between A1 and B1 door found loose. Stock change arrange at PYL.DSM informed.</t>
  </si>
  <si>
    <t>RIRSC0147545</t>
  </si>
  <si>
    <t>PV42.OCC received sound alert from ZABBIX, monitoring tool for PV42. PA test failed and TIP indicated radio at least one failed. Stock change arrange at PYL with PV43. DSM and COMMs informed.</t>
  </si>
  <si>
    <t>RIRSC0147550</t>
  </si>
  <si>
    <t>PV20. SNAP REP reported 8202 Car1 A1 door can open with gap when pushed by hand. Rover checked and feedback normal status. DSM informed for further investigation.</t>
  </si>
  <si>
    <t>RIRSC0147495</t>
  </si>
  <si>
    <t>PV43 ATS alarm shown Car1 B2 PECU intermittent unknown status. Train stock changed at PYL. DSM informed.</t>
  </si>
  <si>
    <t>RIRSC0147630</t>
  </si>
  <si>
    <t>PV56/Svc16: ATS alarm indicated auxiliary 2 unknown. Stock change arranged at DBG.DSM informed.</t>
  </si>
  <si>
    <t>RIRSC0147622</t>
  </si>
  <si>
    <t>RIRSC0147769</t>
  </si>
  <si>
    <t>PV23/Svc05: ATS alarm indicated Car1 EHS cover detected open, rover checked all EHS cover closed. DSM informed.</t>
  </si>
  <si>
    <t>RIRSC0147805</t>
  </si>
  <si>
    <t>PV01 ATS alarm manager and TIP showed LAN Network failed. PV was stock changed at PYL.</t>
  </si>
  <si>
    <t>RIRSC0147764</t>
  </si>
  <si>
    <t>PV55: ATS alarm indicated all radio failed. Conducted train PA test, confirmed with rover no PA received. Stock change at PYL. DSM and Comm informed.</t>
  </si>
  <si>
    <t>RIRSC0147861</t>
  </si>
  <si>
    <t>RIRSC0147826</t>
  </si>
  <si>
    <t>PV12. Train unable to remotely wake up at Ee3B. RS manually wake up but TIP showed  ATO failure. RS and SIG informed.</t>
  </si>
  <si>
    <t>RIRSC0147844</t>
  </si>
  <si>
    <t>RIRSC0147899</t>
  </si>
  <si>
    <t>Relay Panel failure</t>
  </si>
  <si>
    <t>PV31/02: Alarms &amp; TIP displayed Car3 Propulsion 2: Isolated. Unable to remote reset. Stock changed at PYL.</t>
  </si>
  <si>
    <t>RIRSC0147901</t>
  </si>
  <si>
    <t>PV42/37: Rover reported Car1 DRMD not working near B3 door.</t>
  </si>
  <si>
    <t>RIRSC0147881</t>
  </si>
  <si>
    <t>RIRSC0147900</t>
  </si>
  <si>
    <t>PV37/02: Rover reported Car1 DDU screen blank. Stock changed at PYL</t>
  </si>
  <si>
    <t>RIRSC0148029</t>
  </si>
  <si>
    <t>RIRSC0147991</t>
  </si>
  <si>
    <t>RIRSC0148019</t>
  </si>
  <si>
    <t>RIRSC0147983</t>
  </si>
  <si>
    <t>RIRSC0147963</t>
  </si>
  <si>
    <t>PV14/75: Alarms &amp; TIP displayed RIOM - At least One failed; Car3 EHS in unknown.</t>
  </si>
  <si>
    <t>RIRSC0148040</t>
  </si>
  <si>
    <t>RIRSC0148183</t>
  </si>
  <si>
    <t>RIRSC0148186</t>
  </si>
  <si>
    <t>RIRSC0148243</t>
  </si>
  <si>
    <t>RIRSC0148273</t>
  </si>
  <si>
    <t>RIRSC0148340</t>
  </si>
  <si>
    <t>RIRSC0148395</t>
  </si>
  <si>
    <t>RIRSC0148401</t>
  </si>
  <si>
    <t># 1937464:-  - Check all CCD shoes - No sign of burn marks on cables, Fuse are all OK.  - CCD height measured all within the specs.  - D/L PCE LOGS &amp; MPU LOGS.  - No fault found on PCE LOGS &amp; MPU LOGS</t>
  </si>
  <si>
    <t>Load Pressure Limit Switch failure</t>
  </si>
  <si>
    <t>RIRSC0148489</t>
  </si>
  <si>
    <t># 1937501:-  - Physically both Car TTIS working.  - DDU indicate normal.  - CB indicate normal.  - No fault found.</t>
  </si>
  <si>
    <t>RIRSC0148441</t>
  </si>
  <si>
    <t># 1937479:-  - D/L MPU &amp; EVR LOGS  - On EVR LOGS - Train moving from Esplanade to Bras Basah when MC 2 is the leading Cab and ATC 1 AC Active.  - No Motoring / Braking discordance found.  - No Fault f</t>
  </si>
  <si>
    <t>RIRSC0148458</t>
  </si>
  <si>
    <t># 1937485:-  - In AM mode - request Oscar Delta to send any PA message. Result received PA message loud and clear.  - In RM mode - Test the PA using the headset mic and PA heard loud and clear for bot</t>
  </si>
  <si>
    <t>RIRSC0148552</t>
  </si>
  <si>
    <t>RIRSC0148549</t>
  </si>
  <si>
    <t># 1938091:-  - PEC Test with Oscar Delta at Car 1 A3 side, test successful after perform DT check and Sleep / Wake up.    Oscar Delta also able to reset PEC from his side.</t>
  </si>
  <si>
    <t>RIRSC0148568</t>
  </si>
  <si>
    <t>RIRSC0148621</t>
  </si>
  <si>
    <t>12 Bar Safety Valve failure</t>
  </si>
  <si>
    <t>RIRSC0148575</t>
  </si>
  <si>
    <t>PV51. OCC received ISCS command 73 for ISCS train PA. SCO2 In-Train PA test failed. Stock change arrange at PYL. COMMs, RS and ISCS informed.</t>
  </si>
  <si>
    <t>RIRSC0148614</t>
  </si>
  <si>
    <t>RIRSC0148708</t>
  </si>
  <si>
    <t>PV21, Rover reported air con warm at Car1. ATS alarm indicated PV21 Car1 Ventilation Function - Major fault. Train stock changed at PYL. DSM informed.</t>
  </si>
  <si>
    <t>:- - A/C 1.2 - Charged freon after vacuuming. Replaced kriwon card ( intermittent compressor cut-off )                     Inverter 2 - replaced inverter unit.   - A/C 1.2 - test OK. Cooling OK. Cut in/out OK                   Inverter 2 - Ventilation tests OK.   - DDU shows Cooling / Vent in Green . A/C cut in/out OK. ; :-- DDU shows cooling &amp; Vent fail at 8211.     Found A/C 1.2 Thermal fault and needs servicing.     Found Inverter 2 intermittent fault.   - A/C 1.2 - recovered Freon . Purged piping, condenser                    and evaporator coil. Replaced dehydration filter                      pressure test OK. KIV - for vacuuming                   Inverter 2 - KIV for change out. ; #1938182:-  1) DDU shows Cooling and Ventilation fault at 8211. Thermal fault at A/C 1.2 and needs servicing. Also found Kriwan card and Inverter 2 faulty.  2) A/C 1.2 - recovered freon. Purged piping; # 1938182:-  - A/C 1.2 - Charged freon after vacuuming. Replaced kriwon card ( intermittent compressor cut-off )    Inverter 2 - replaced inverter unit.  - A/C 1.2 - test OK. Cooling OK. Cut in/out OK</t>
  </si>
  <si>
    <t>RIRSC0148686</t>
  </si>
  <si>
    <t>:-- Check DDU 8092 A1 fail    Check fault cade CCF   - Change out power supply card at A/I 1 8092   - Power up and monitoring - OK. ; #1938179:-  1) DDU show AI1 Fail code CCF  2) replace K1 &amp; K2 AI2  3) Asleep and wake up at mc2  4) DDU show AI1 green, stn a &amp; stn d 2 loop testing ok</t>
  </si>
  <si>
    <t>RIRSC0148727</t>
  </si>
  <si>
    <t>SNAP REP: Feedback by pax train PV48 found cockroach at Car1. Request Rover to check and comb all 3 Cars no sign of cockroach inside PV48. Train stock changed at PYL. DSM informed.</t>
  </si>
  <si>
    <t>RIRSC0148759</t>
  </si>
  <si>
    <t>PV33/Svc76: ATS alarm indicated Car1 propulsion equipment 1 isolated, schedule withdrawal at PYL.   DSM informed.</t>
  </si>
  <si>
    <t>:-- Check DDU - Car 1 no PCE fault.   - Download PCE log - MC 1 PCE 1 and MC 2 PCE 2 unable to     download logs. Battery memory fail.   - Change out and replace new battery for MC 1 PCE 1 and MC 2     PCE 2 Supervisors. Power up Check DDU. All normal.   - Test track testing 2 loops - OK, no PCE fault download PCE logs - All Ok. ; # 1938215:-  - Check DDU - Car 1 no PCE fault.  - Download PCE log - MC 1 PCE 1 and MC 2 PCE 2 unable to download logs. Battery memory fail.  - Change out and replace new battery for MC 1 PCE 1 and MC</t>
  </si>
  <si>
    <t>RIRSC0148733</t>
  </si>
  <si>
    <t>PV47, Car1 DRMD - at least one failed. Rover check no display on the DRMD. DSM and comms informed.</t>
  </si>
  <si>
    <t>:-- Attend to PV 47.   - Found 8471 DRMD / LED at DDU Fail ( Minor )   - Breaker reset for DRMD @ Car 1.   - Fault Cleared.   - DT Check Sleep / Wake up.   - No Fault Re-Occurance.   - DDU Shows Green.; # 1938205:-  - Attend to PV 47.  - Found 8471 DRMD / LED at DDU Fail ( Minor )  - Breaker reset for DRMD @ Car 1.  - Fault Cleared.  - DT Check Sleep / Wake up.  - No Fault Re-Occurance.  - DDU Shows</t>
  </si>
  <si>
    <t>RIRSC0148814</t>
  </si>
  <si>
    <t>PV38/Svc27: ATS alarm indicated Car3 console cover detected open. Rover tried to open close console cover, but unable to normalised the alarm, confirm console cover was physically closed and locked. DSM informed.</t>
  </si>
  <si>
    <t>:-- 8383 console cover detected open   - Micro switch found broken.   - Replacement of micro - switch done.   - Function test of switch - OK.   - Console cover detected close.   - DT check done. No Re-Occurrence of fault.; # 1938239:-  - 8383 console cover detected open  - Micro switch found broken.  - Replacement of micro - switch done.  - Function test of switch - OK.  - Console cover detected close.  - DT check done</t>
  </si>
  <si>
    <t>RIRSC0148819</t>
  </si>
  <si>
    <t>PV54/Svc22: ATS alarm indicated Car1 console cover detected open. Rover tried to open close console cover, but unable to normalised the alarm, confirm console cover was physically closed and locked. DSM informed.</t>
  </si>
  <si>
    <t># 1938244:-  - DDU Cover stopper dislodge.  - Stopper glue back. All OK.</t>
  </si>
  <si>
    <t>RIRSC0148852</t>
  </si>
  <si>
    <t>:-- D/L EVR @ 8391.; # 1938264:-  - D/L EVE @ 8341.</t>
  </si>
  <si>
    <t>#1938269:-  -D/l ACSU &amp; SDS LOGS  -; #1938269:-  -D/L ACSU &amp; SDS LOGS  - FOUND NO LIVE PA RECEIVED FROM OCC @1900HRS ONWARDS.  - LAST LIVE PA RECEIVED FROM OCC WAS @ 20/11/19 ON 07:39:21HRS.  - FOUND UNKNOWN SDS CODE : 73 @ 20/11/19 ON 1; :-- D/L ACSU &amp; SDS LOGS   - FOUND NO LIVE PA RECEIVED FROM OCC @1900HRS ONWARDS.   - LAST LIVE PA RECEIVED FROM OCC WAS @ 20/11/19 ON 07:39:21HRS.   - FOUND UNKNOWN SDS CODE : 73 @ 20/11/19 ON 18:59:32. to  19:37:53hrs - ISCS.  - Live PA done @ 21/11/19 at 03:10:34hrs by DT.- Successfully able to communicate &amp; Reset.   - No Fault Found on RS side. ; :-- Asked OCC to send PA on 53  - All Cars can be heard loud &amp; Clear. </t>
  </si>
  <si>
    <t>RIRSC0148790</t>
  </si>
  <si>
    <t>PV55: ACU/APU Car 1 and Car 3 failed. PEI and PA not operational. TTIS- VMC failure. Rover reported no PA for all cars. DSM informed. Stockchange at SDM with PV30.</t>
  </si>
  <si>
    <t>:-- NO FAULT FOUND ON DDU   - D/L MPU &amp; ACSU LOGS   - ON ACSU LOGS: FOUND ACSU 2 DOWN ON 20/11/19 @05:49:58HRS - ASC TOGGLING   - AT 05:54:37HRS FOUND ACSU 2 HANG &amp; ACSU 1 HANG @05:58:17HRS   - Replaced TCCU card @ ACSU 2 at 8553 - New TCCU Spare.; #1938229:-  - NO FAULT FOUND ON DDU  - D/L MPU &amp; ACSU LOGS  - ON ACSU LOGS: FOUND ACSU 2 DOWN ON 20/11/19 @05:49:58HRS - ASC TOGGLING  - AT 05:54:37HRS FOUND ACSU 2 HANG &amp; ACSU 1 HANG @05:58:17HRS  -</t>
  </si>
  <si>
    <t>RIRSC0148881</t>
  </si>
  <si>
    <t>PV33. ATS alarm and TIP indicated Car1 A2 EHS unknown status. Stock change arrange at PYL DSM informed.</t>
  </si>
  <si>
    <t>:-- Check DDU - Car 1 A2 EHS status - normal.   - Check A2 door wiring block - found not fully seated.   - Push back and ensure wiring block fully seated.   - Re- check DDU and check EHS status at Car 1 all normal.  - EVR D/L at PC. ; # 1938462:-  - Check DDU - Car 1 A2 EHS status - normal.  - Check A2 door wiring block - found not fully seated.  - Push baack and ensure wiring block fully seated.  - Re- check DDU and check EHS stat; #1938462:-  1) Check DDU - Car1 A2 EHS status normal  2) Check A2 door wiring block - found not fully seated  3) Push back and ensure wiring block fully seated   4) Recheck DDU - EHS status all normal</t>
  </si>
  <si>
    <t>RIRSC0148934</t>
  </si>
  <si>
    <t>PV41, Rover reported saloon light not lit up at Car2 A4 door. DSM informed.</t>
  </si>
  <si>
    <t>RIRSC0148887</t>
  </si>
  <si>
    <t>PV32. ATS alarm indicated car 2 ATC Coded Odometer failure and self normalised. Stock change arrange at PYL with PV18. DSM informed.</t>
  </si>
  <si>
    <t># 1938463:-  - Refer to Signal TRF 1316/19 - 21/11/19.</t>
  </si>
  <si>
    <t>RIRSC0148905</t>
  </si>
  <si>
    <t>PV03. SNAP REP reported that 8031 6 grip handles are not installed. Rover confirmed each car 18 grip handle found not installed. Stock change arranged at PYL. DSM informed.</t>
  </si>
  <si>
    <t>:-- All old PV layout for handgrip ( Center ) as follow :     8001 : (2) 4,4,5 - 15     8002 : 5,4,4,5 - 18     8003 : (2)4,4,5 - 15    - Confirm check all handgrip is in placed as above mention.  - All normal. ; # 1938474:-  - All old PV layout for handgrip ( Center ) as follow :    8001 : (2) 4,4,5 - 15    8002 : 5,4,4,5 - 18    8003 : (2)4,4,5 - 15    - Confirm check all handgrip is in placed as above menti</t>
  </si>
  <si>
    <t>RIRSC0148943</t>
  </si>
  <si>
    <t>PV25, train EB ATP outside Train wash plant. EB resettable by OCC. Train routed from TWP to ETE final stable at We9A. DSM and SIG informed.</t>
  </si>
  <si>
    <t>:-- Refer to TOA 1325/19  - Signal Cleaned 1325/19 ; #1938549:-  1)-EVR downloaded and replaced @8251  2)-DDU EVR status shown ok  3)-Locked and secured.</t>
  </si>
  <si>
    <t>RIRSC0148963</t>
  </si>
  <si>
    <t>PV03. SNAP REP reported that 8031 door slip open after closed. Need to hand push to shut it. It is the right door nearest to the tail end when travelling from BTN towards ONH. Rover on boards instructed to monitor and confirmed all 8031 door no abnormalities found. Rover will continue monitor the situation .DSM informed.</t>
  </si>
  <si>
    <t>:-1) Check DDU and doors at 8031 - all doors normal   2) Perform door cyclic test - found A1 door @8032 detects       obstruction and door gap.  3) Service the door bearings and adjust door height.  4) Perform door cyclic test x20 and check door gap - OK.         * PUSH BACK FORCE IN ACCEPTABLE RANGE. ; #1938567:-  1) Check DDU and doors at 8031 - all doors normal  2) Perform door cyclic test - found A1 door @8032 detects obstruction and door gap.  3) Perform door servicing and door height adjustment</t>
  </si>
  <si>
    <t>RIRSC0149005</t>
  </si>
  <si>
    <t>PV49, Rover reported Ca1 B3 door rubber gap in between train door and platform slightly misalign. DSM informed.</t>
  </si>
  <si>
    <t># 1938600:-  - Found door rubber threshold / Dislodged   - 8492 B3 Center &amp; B1  Center  - 8491 B3 Left, B3 Right &amp; B2 Left.  - 8493 B4 Left.  - All Replaced &amp; Secured.</t>
  </si>
  <si>
    <t>RIRSC0149011</t>
  </si>
  <si>
    <t>PV36, Rover reported Car3 TTIS not working. No fault on TIP Page. DSM informed.</t>
  </si>
  <si>
    <t>#1938608:-  - TTIS normal. DDU shows green.  - No fault.</t>
  </si>
  <si>
    <t>RIRSC0148955</t>
  </si>
  <si>
    <t>PV56/Svc67: TIP indicated auxiliary equipment 2 unknown. Rover checked MR pressure above 9 bar. Stock change arranged at PYL. DSM informed.</t>
  </si>
  <si>
    <t># 1938560:-  - D/L CVS logs, Found can disturbance @ 22/11/19 at 06:38:00 to 06:49:08hrs ( Intermittent )  - Check MVB wire &amp; Etheinet wire, All OK.  - Monitoring for 5 days.</t>
  </si>
  <si>
    <t>RIRSC0148997</t>
  </si>
  <si>
    <t>PV62: Rover reported that during the Track Way exercise on 19 Oct 2019. One of the driving console unable to make live PA. Unable to confirm which Car. DSM please assist to check.</t>
  </si>
  <si>
    <t>:-- Do a OCC call for 8621 &amp; 8623 with DCO. Test OK. Received loud and clear.   - In RM do PA test at 8621 &amp; 8623. Test OK. PA test loud and clear.   - In AM - DCO able to send a message to 8621 &amp; 8623.    message received loud and clear.   - In RM send any message to 8621 &amp; 8623. Both tested OK and received loud and clear. ; # 1938579:-  - Do a OCC call for 8621 &amp; 8623 with DCO. Test OK. Received loud and clear.  - In RM do PA test at 8621 &amp; 8623. Test OK. PA test loud and clear.  - In AM - DCO able to send a message to 8</t>
  </si>
  <si>
    <t>RIRSC0149045</t>
  </si>
  <si>
    <t>SNAP REP: Pax feedback PV25 Car2 lights not working. Rover on board proceeded to check, feedback that saloon light near Car2 B1 door is faulty. DSM informed.</t>
  </si>
  <si>
    <t>RIRSC0149042</t>
  </si>
  <si>
    <t>PV46/Svc24: ATS alarm and TIP shows Car3 B4 PEC in unknown status. Rover onboard was instructed by TSC to trip and normalised both PECU CB in Car3 at BSH and SER but fault still remain. Stockchange arranged at PYL. DSM informed.</t>
  </si>
  <si>
    <t>:-- PEC test done with DCO  - PEC activated, DCO received signal.   - DCO able to hear PEC sound loud and clear.   - PEC normalized. </t>
  </si>
  <si>
    <t>RIRSC0149090</t>
  </si>
  <si>
    <t>RIRSC0149034</t>
  </si>
  <si>
    <t>PV50: ATS alarm indicated total communication failure between TIMS. Train unable to wake up at HBF IT. DSM informed.</t>
  </si>
  <si>
    <t>Driver Display Unit Screen failure</t>
  </si>
  <si>
    <t>RIRSC0149098</t>
  </si>
  <si>
    <t>#1938665:-  1)DDU show 8182 vent failed  2) Checked and found vent 2 failed, inverter control card failed  3) Replaced inver control card , test run vent OK</t>
  </si>
  <si>
    <t>RIRSC0149099</t>
  </si>
  <si>
    <t>RIRSC0149149</t>
  </si>
  <si>
    <t>PV09. SNAP REP reported 8093 air con not working. SS TSG activated to check with thermometer and showed 27.3. Spec is at 26 max. TIP also indicated car3 cooling failed. Stock change at PYL with PV08. DSM informed.</t>
  </si>
  <si>
    <t>RIRSC0149154</t>
  </si>
  <si>
    <t>PV30. Rover reported that car2 A4 door saloon lighting not working. DSM informed.</t>
  </si>
  <si>
    <t>RIRSC0149143</t>
  </si>
  <si>
    <t>PV51. Rover reported that Car3 B2 door saloon lighting not working. DSM informed.</t>
  </si>
  <si>
    <t>RIRSC0149142</t>
  </si>
  <si>
    <t>PV25. Rover reported that Car2 B1 door saloon light not working. DSM informed.</t>
  </si>
  <si>
    <t>RIRSC0149140</t>
  </si>
  <si>
    <t>PV38. Unknown pax feedback to MPS that PV38 car2 B3 door encountered slowed in opening and closing. Rover on board confirmed the incident (about 3 second delay).DSM informed.</t>
  </si>
  <si>
    <t>RIRSC0149092</t>
  </si>
  <si>
    <t>RIRSC0149286</t>
  </si>
  <si>
    <t>PV42. ATS alarm and TIP indicated car2 A4 door intermittently obstacle detection alarm and self normalised. Train service not affected.Train will stock change after EOT.DSM informed.</t>
  </si>
  <si>
    <t># 1939365:-  - Check on DDU - No fault found.  - Door servicing &amp; removed / replaced door metal wires.  - De-gresased door bearings.  - Found No Obstacle / Foreign materials.  - Cyclic test 30x  - Doo; # 1939365:-  - 8422, A4 door intermitten obstacle detected and self normalized.  - Check door cyclic operation , door sill, door rail and door closer.  - Door operations in normal condition.</t>
  </si>
  <si>
    <t>RIRSC0149179</t>
  </si>
  <si>
    <t>PV25, ATS alarm shown Remote Input/output module (RIOM) - at least one failed and FIP network - at least one failed. Train to be stock change at PYL. DSM informed.</t>
  </si>
  <si>
    <t>#1939288:-  1) Check DDU - All cars RIOM status normal   2) Remote sleep and wake up by OCC &amp; check DDU - RIOM status remain normal on all cars   3) Monitoring- no fault recurrence</t>
  </si>
  <si>
    <t>RIRSC0149310</t>
  </si>
  <si>
    <t>PV64, ATS alarm shown Car3 Battery Charger - isolated, Auxiliary equipment (CVS) - isolated, Ventilation major for all 3 Cars and Air compressor - failed. Alarm self normalised. DSM informed. Train stock change at PYL.</t>
  </si>
  <si>
    <t>HSCB Plate damage</t>
  </si>
  <si>
    <t>RIRSC0149349</t>
  </si>
  <si>
    <t>PV09/Svc22: ATS alarm indicated Car1 driver console cover open. Rover checked and confirmed cover closed and locked. DSM informed.</t>
  </si>
  <si>
    <t>RIRSC0149548</t>
  </si>
  <si>
    <t>RIRSC0149553</t>
  </si>
  <si>
    <t>RIRSC0149568</t>
  </si>
  <si>
    <t>PV41/Svc57: ISCS receive command=73 alarm. PA test to train unsuccessful. Stock change at PYL.</t>
  </si>
  <si>
    <t>RIRSC0149621</t>
  </si>
  <si>
    <t>PV50/03: Rover reported Car3 DRMD not working at A1 &amp; A2 doors. Alarms &amp; TIP displayed Car3 DRMD - At least One Failed.</t>
  </si>
  <si>
    <t>RIRSC0149604</t>
  </si>
  <si>
    <t>PV32/69: Alarms &amp; TIP displayed ATC2 - ATC Coded Odometer Failure(S). Alarm self-normalized. Scheduled withdrawal PYL. Informed DSM, SIG.</t>
  </si>
  <si>
    <t>RIRSC0149611</t>
  </si>
  <si>
    <t>PV42/05: Car3, rover reported door closing chime and in-train PA. Alarms &amp; TIP showed ACU/APU Car1: All failed. Radio at least one failed. Stock changed PYL.</t>
  </si>
  <si>
    <t>RIRSC0149676</t>
  </si>
  <si>
    <t>PV43/Svc39: Rover informed train no door closing PA and door charm. ATS alarm indicated tetra mobile unknown. Train schedule withdrawal at PYL. Comm and DSM informed.</t>
  </si>
  <si>
    <t>RIRSC0149747</t>
  </si>
  <si>
    <t>RIRSC0149719</t>
  </si>
  <si>
    <t>RIRSC0149825</t>
  </si>
  <si>
    <t>PV46/09: Rover reported Car1 warm. Alarms &amp; TIP displayed Car1 A/C Fresh / Return dampers - Unknown; Ventilation Function - Unknown.</t>
  </si>
  <si>
    <t>RIRSC0149818</t>
  </si>
  <si>
    <t>PV23/02 SnapRep: Pax reported door at Car2 slid open. Rover checked and confirmed no gap observed at Car2; including Car1 &amp; Car3. At 1750hrs, ATS alarms showed Car2 A1 Door - push back.</t>
  </si>
  <si>
    <t>RIRSC0149812</t>
  </si>
  <si>
    <t>SnapRep PV32/43: Pax reported one draught screen loose at Car1. Rover checked and feedback that metal cover above draught screen at Car1 A1 door was loose. At 1840hrs, stock changed at PYL</t>
  </si>
  <si>
    <t>RIRSC0149819</t>
  </si>
  <si>
    <t>PV23/02: intermittent DD cover detected open alarm at Car3. At 1953hrs, stock changed at PYL</t>
  </si>
  <si>
    <t>RIRSC0149788</t>
  </si>
  <si>
    <t>PV61/Svc41 Rover reported that someone pasted a Standard Chartered Marathon at Car1 7-seater between A1 and A2 door. Rover and SS unable to remove the sticker completely. Stock change arrange at PYL with PV37. DSM informed.</t>
  </si>
  <si>
    <t>RIRSC0149830</t>
  </si>
  <si>
    <t>PV37/41: Rover reported train jerked departing TSG OT. Alarms and TIP showed Car3 Propulsion 2: Isolated. Unable to reset.</t>
  </si>
  <si>
    <t>RIRSC0150085</t>
  </si>
  <si>
    <t>PV51/Svc23 Car 2 A2 Saloon Lighting Faulty. Reported by Rover</t>
  </si>
  <si>
    <t>RIRSC0150101</t>
  </si>
  <si>
    <t>PV32: Car 3 indicate EHS activation opened. Rover checked cover is loose with seal still intact, unable to normalised.Stockchange with PV61. DSM informed.</t>
  </si>
  <si>
    <t>RIRSC0150086</t>
  </si>
  <si>
    <t>PV40: ATS alarms indicated Remote Input/Output module fault RIOM, Emergency lighting failure and air pressure unknown at Car 1. PV40 routed back to KCD swapped with PV57 at RT1. DSM informed.</t>
  </si>
  <si>
    <t>RIRSC0150102</t>
  </si>
  <si>
    <t>PV32:Unable to make live PA to train, DVA PA is ok. DSM informed.</t>
  </si>
  <si>
    <t>RIRSC0150196</t>
  </si>
  <si>
    <t>Rover reported air-con water dripping near to Car2 A4 door. Train was stock changed at PYL.</t>
  </si>
  <si>
    <t>RIRSC0150163</t>
  </si>
  <si>
    <t>PV55/Svc13: Rover reported console cover on Car1 was loose. Stock change arranged at PYL. DSM informed.</t>
  </si>
  <si>
    <t>RIRSC0150227</t>
  </si>
  <si>
    <t>RIRSC0150141</t>
  </si>
  <si>
    <t>PV39, schedule off svc train back to KCD. ATS alarm shown Car1 no.1 propulsion Equipment - lock out. Train manned back to KCD. DSM informed.</t>
  </si>
  <si>
    <t>RIRSC0150148</t>
  </si>
  <si>
    <t>PV28, Stable at S9C ATS alarm shown Car1 propulsion no.1 lock out. DSM informed.</t>
  </si>
  <si>
    <t>RIRSC0150263</t>
  </si>
  <si>
    <t>PV26 was PVS at PYL MT due to FIP failure. With car 3 active Mainline off svc command was not successful. ATS alarm showed double train borne alarm and RIOM failure. PV changed of end given for Car1 active; off svc command successful. Change of end given again for Car 2 active train door opened again. SS was instructed to close in CM and proceeded to PYL OR precise stop in CM.</t>
  </si>
  <si>
    <t>RPPISOT</t>
  </si>
  <si>
    <t>3 Phase Inverter MTDR135 (G5) failure</t>
  </si>
  <si>
    <t>RIRSC0150361</t>
  </si>
  <si>
    <t>LBD SS reported screeching sound heard at PV23 Car2 when train departing at stations. TSC Raffi request Rover onboard to check and confirmed screeching sound was heard. Rover feedback only heard on IT track. No abnormalities heard on the OT track. TSC Raffi also check other trains between LBD to HBF IT, no abnormalities. Train schedule withdrawal at PYL. DSM informed.</t>
  </si>
  <si>
    <t>RIRSC0150430</t>
  </si>
  <si>
    <t>RIRSC0150391</t>
  </si>
  <si>
    <t>RIRSC0150341</t>
  </si>
  <si>
    <t>RIRSC0150500</t>
  </si>
  <si>
    <t>PV17 Car1 Rover reported  bad aircon condensation. Water dripping from vent.  PVS at HBF with PV47 at HBF at 1730hrs.</t>
  </si>
  <si>
    <t>RIRSC0150486</t>
  </si>
  <si>
    <t>SNAP REP: PV49 Spare train, pax feedback Car1 DRMD hang.Train was used for reformation due to EVAC trigger at MBT - TSG. Train withdrawal at HBF IT and back to KCD. RSM and Comms informed.</t>
  </si>
  <si>
    <t>RIRSC0150495</t>
  </si>
  <si>
    <t>RIRSC0150561</t>
  </si>
  <si>
    <t>SNAP REP: PV12 Pax feedback Car1 aircon warm. Request rover to check and feedback aircon warm. Train stock change at PYL. DSM informed.</t>
  </si>
  <si>
    <t>RIRSC0150637</t>
  </si>
  <si>
    <t>PV52: TIP showed Major ventilation major fault and intermittent compressor failed at Car 3 and Car 1 forced. Rover on board monitor MR was dropping from 8.3bar to 7.8 bar. Pax disembarked at CDT IT. Train withdrawn from service at CDT IT. Train was manned to BKB siding. PV 44 at KRG MT takeover service at KRG IT. CDT SS informed 100pax was affected. DSM and RSM informed.</t>
  </si>
  <si>
    <t>RIRSC0150678</t>
  </si>
  <si>
    <t>PV50/36 Snap Rep: Pax feedback aircon condensates dripping at Car1. Rover reported floor slightly wet between A2 &amp; B2 doors; no dripping observed. Cleaner at PPJ mopped floor dry.</t>
  </si>
  <si>
    <t>RIRSC0150662</t>
  </si>
  <si>
    <t>PV09. Rover reported that car3 air con warm. TIP indicated Car 3 cooling function failed. Stock change arrange at SDM. DSM informed.</t>
  </si>
  <si>
    <t>RIRSC0150707</t>
  </si>
  <si>
    <t>PV25/76: Rover reported saloon light at Car3 B4 door not working.</t>
  </si>
  <si>
    <t>RIRSC0150708</t>
  </si>
  <si>
    <t>PV24/34: Rover reported saloon light at Car1 B3 door not working.</t>
  </si>
  <si>
    <t>RIRSC0150700</t>
  </si>
  <si>
    <t>PV03/32: Alarms showed Car1: EHS - At least One Cover Open. Rover confirmed Car1 B2 EHS cover loose. Stock changed PYL</t>
  </si>
  <si>
    <t>RIRSC0150715</t>
  </si>
  <si>
    <t>PV41/43: Car3 A2 EHS shown activated BLY IT. BLY SS assisted. No pax needed assistance. EHS reset for PV41 to continue pax service.</t>
  </si>
  <si>
    <t>RIRSC0150718</t>
  </si>
  <si>
    <t>PV27/Svc56: ATS alarm indicated Car2 RIOM at least one failed. Stock change at PYL, DSM informed.</t>
  </si>
  <si>
    <t>RIRSC0150726</t>
  </si>
  <si>
    <t>PV15/Svc42: ATS alarm indicated Car1 exterior smoke detected. Rover on board confirmed no sign of smoke or fire. DSM informed.</t>
  </si>
  <si>
    <t>RIRSC0150785</t>
  </si>
  <si>
    <t>PV09, DCO shunt train from Ee4a to RT1 KCD train did not precise stop at RT1 KCD. Train stop short S0500 and occupied T0502. DCO try resent Target area and immediately departure however train did not depart. ATS alarm shown ATC1 and ATC2 Internal communication failure and alarm self normalised. Informed DSM to rescue PV09. DSM and SIG informed.</t>
  </si>
  <si>
    <t>RIRSC0150832</t>
  </si>
  <si>
    <t>PV55/23: Alarms &amp; TIP displayed Car3 intermittent Air Compressor - Failed. Rover confirmed MR 9bar. Informed DSM. Stock changed SDM.</t>
  </si>
  <si>
    <t>RIRSC0150908</t>
  </si>
  <si>
    <t>PV26: Car 1 Propulsion 2 isolated. Rover reported jerky when entering and departing.  OCC try to reset propulsion alarm,  alarm  normalised for a few station and alarm re-triggered. Stockchange at PYL with PV 36. DSM informed.</t>
  </si>
  <si>
    <t>RIRSC0151032</t>
  </si>
  <si>
    <t>RIRSC0151038</t>
  </si>
  <si>
    <t>RIRSC0151044</t>
  </si>
  <si>
    <t>RIRSC0151051</t>
  </si>
  <si>
    <t>RIRSC0151207</t>
  </si>
  <si>
    <t>PV53 ATS alarm manager and TIP showed auxiliary equipment no 2 isolated, car 3 Batt. charger isolated, air compressor failed. Train schedule withdrawal at BLY OT.</t>
  </si>
  <si>
    <t>RIRSC0151236</t>
  </si>
  <si>
    <t>PV24/71 Snap-Rep: Pax reported gap at A4 door of Car4? Rover checked all car doors; no gap detected. Informed DSM</t>
  </si>
  <si>
    <t>RIRSC0151289</t>
  </si>
  <si>
    <t>PV34 Car 1 head light Failure</t>
  </si>
  <si>
    <t>RIRSC0151260</t>
  </si>
  <si>
    <t>PV33: From STN A PV33 stop-short approximately 10m from S0508 IPTT. RS rescued PV, to precise stop IPTT.</t>
  </si>
  <si>
    <t>RIRSC0151247</t>
  </si>
  <si>
    <t>PV50/22: Rover reported DRMD not working Car3, A1 &amp; A2 doors.</t>
  </si>
  <si>
    <t>RIRSC0151220</t>
  </si>
  <si>
    <t>PV 33 stabled at SB double encountered double trainborne failure &amp; Riom failure after sending wake up command. Train unable to wake up in auto. Duty DSM and SIG were informed. RS staff rescued PV 33 and moved to We7B.</t>
  </si>
  <si>
    <t>RIRSC0151362</t>
  </si>
  <si>
    <t>Rover reported PV59 one Saloon light near Car 3 A1 door not working.</t>
  </si>
  <si>
    <t>RIRSC0151447</t>
  </si>
  <si>
    <t>PV13/17 Snap Rep: Pax reported dirty aircon condensates dripping at Car2 gangway. Rover confirmed dripping was at Car3. Stock changed PYL</t>
  </si>
  <si>
    <t>RIRSC0151396</t>
  </si>
  <si>
    <t>PV48/Svc51 ATS alarm and TIP shows Auxiliary equipment 2 (CVS) isolated. Stock change arranged at PYL IT. DSM informed.</t>
  </si>
  <si>
    <t>Solenoid Valve of Liquid Line failure</t>
  </si>
  <si>
    <t>RIRSC0151533</t>
  </si>
  <si>
    <t>PV06/Svc02 ATS alarm and TIP shows FIP network at least one failed. Stock change arranged at PYL. DSM informed.</t>
  </si>
  <si>
    <t>RIRSC0151595</t>
  </si>
  <si>
    <t>RIRSC0151658</t>
  </si>
  <si>
    <t>Screeching sound reported by rover at PV37 car 3 upon entering and braking at stations</t>
  </si>
  <si>
    <t>RIRSC0151636</t>
  </si>
  <si>
    <t>PV28/28: Rover reported Car2 TTIS not working. TIP showed TTIS at Car2: at least one failed.</t>
  </si>
  <si>
    <t>RIRSC0151679</t>
  </si>
  <si>
    <t>PV26/Svc04 ATS alarm and TIP shows FIP Network at least one failed. Stock change arranged at PYL with PV08. DSM informed.</t>
  </si>
  <si>
    <t>RIRSC0151732</t>
  </si>
  <si>
    <t>RIRSC0151736</t>
  </si>
  <si>
    <t>TIP indicated Car 1 Extinguisher unknown, Rover checked fire extinguisher intact, DSM informed.</t>
  </si>
  <si>
    <t>RIRSC0151739</t>
  </si>
  <si>
    <t>Rover reported PV63 car 2 A1 door DRMD not working, TIP no fault,  DSM and Comms informed.</t>
  </si>
  <si>
    <t>RIRSC0151840</t>
  </si>
  <si>
    <t>RIRSC0151815</t>
  </si>
  <si>
    <t>RIRSC0151813</t>
  </si>
  <si>
    <t>Rover reported PV15 one saloon light near Car 1 DD not working.</t>
  </si>
  <si>
    <t>RIRSC0151839</t>
  </si>
  <si>
    <t>PV11: Rover reported train very jerky when departing. TIP showed no alarms. Train stockchanged at SDM with PV54. DSM informed.</t>
  </si>
  <si>
    <t>RIRSC0151784</t>
  </si>
  <si>
    <t>RIRSC0151914</t>
  </si>
  <si>
    <t>PV13: Reported by rover, heavy aircon leakage at Car 3. Train stockchange at PYL with PV06. DSM informed.</t>
  </si>
  <si>
    <t>RIRSC0151865</t>
  </si>
  <si>
    <t>PV37/Svc37 ATS alarm and TIP shows RIOM at least one failed. Car1 cooling, ventilation, CCTV equipment and doors in unknown status. Stock change arranged at PYL. DSM informed</t>
  </si>
  <si>
    <t>RIRSC0151925</t>
  </si>
  <si>
    <t>PV18/Svc39 Rover reported water dripping from the aircon at Car1 near the gangway. Stock change arranged at SDM. DSM informed.</t>
  </si>
  <si>
    <t>RIRSC0152001</t>
  </si>
  <si>
    <t>Car3 B4 door saloon lighting faulty</t>
  </si>
  <si>
    <t>RIRSC0152055</t>
  </si>
  <si>
    <t>PV10, rover reported Car1 A2 did not opened at SER and LRC IT. All train doors and PSD opened except for Car1 A2 door. At MRM IT Car1 A2 door train door opened. Request rover to monitor for 3 stations, no abnormalities. Train stock changed at PYL. DSM informed.</t>
  </si>
  <si>
    <t>RIRSC0152029</t>
  </si>
  <si>
    <t>PV46, ATS alarm shown Car3 propulsion Equipment no.2 - isolated. TSC able to reset propulsion remotely. Train was not use for launching and replace by spare train at BLY RT1. DSM informed.</t>
  </si>
  <si>
    <t>RIRSC0152225</t>
  </si>
  <si>
    <t>PV58. As requested by DSM for stock change due to CM works.</t>
  </si>
  <si>
    <t>RIRSC0152228</t>
  </si>
  <si>
    <t>PV25 ATS alarm  showed Car1 RIOM failure. DDU check ; RIOM 2 &amp; 4 failed. PVS at PYL OT /MT at 1352hrs with PV28.</t>
  </si>
  <si>
    <t>RIRSC0152309</t>
  </si>
  <si>
    <t>PV52/06: Alarms and TIP displayed Car3 Air compressor  - Failed. Stock changed PYL.</t>
  </si>
  <si>
    <t>RIRSC0152506</t>
  </si>
  <si>
    <t>PV40. SNAP REP reported that Car2 near A2 door saloon lighting faulty. TC Iskandar confirmed the fault with Rover. DSM informed.</t>
  </si>
  <si>
    <t>RIRSC0152469</t>
  </si>
  <si>
    <t>RIRSC0152483</t>
  </si>
  <si>
    <t>RIRSC0152519</t>
  </si>
  <si>
    <t>RIRSC0152545</t>
  </si>
  <si>
    <t>PV31/Svc31 Rover reported that the train is jerky when moving from MPS IT to TSG IT, BLY IT to SER IT, ONH IT to KRG IT and HBF OT to MPS OT. Stock change arranged at PYL. DSM informed.</t>
  </si>
  <si>
    <t>RIRSC0152565</t>
  </si>
  <si>
    <t>PV02/Svc04 Rover reported that the train was very jerky when moving off from platform at all stations. Stock change arranged at PYL with PV25. DSM informed.</t>
  </si>
  <si>
    <t>RIRSC0152557</t>
  </si>
  <si>
    <t>PV38/Svc12 ATS alarm and TIP show RIOM at least 1 failed. Rover checked from DDU Car3 RIOM 4 failed. Scheduled withdrawal at PYL MT. DSM informed.</t>
  </si>
  <si>
    <t>RIRSC0152650</t>
  </si>
  <si>
    <t>Rover reported PV54 one saloon light near Car 1 B1 door not working.</t>
  </si>
  <si>
    <t>RIRSC0152624</t>
  </si>
  <si>
    <t>PV42/Svc16: ATS alarm indicated Car3 propulsion 2 isolated. Stock change at PYL, DSM informed.</t>
  </si>
  <si>
    <t>RIRSC0152620</t>
  </si>
  <si>
    <t>RIRSC0152618</t>
  </si>
  <si>
    <t>PV61/Svc28: ATS alarm indicated car1 battery charger unknown. Stock change at PYL. DSM informed.</t>
  </si>
  <si>
    <t>RIRSC0152734</t>
  </si>
  <si>
    <t>Rover reported PV52 1 saloon light near Car B2 door not working.</t>
  </si>
  <si>
    <t>RIRSC0152738</t>
  </si>
  <si>
    <t>Rover reported PV34 1 saloon light near Car B2 door not working.</t>
  </si>
  <si>
    <t>RIRSC0152696</t>
  </si>
  <si>
    <t>PV22. Rover reported that PV22 car2 A1 door not proven closed after dwell time up. TSC Iskandar immediately instructed Rover to isolate the train door. Train able to depart after door isolated. ATS alarm showed train door failed open alarm. Stock change arrange at PYL. DSM informed.</t>
  </si>
  <si>
    <t>RIRSC0152683</t>
  </si>
  <si>
    <t>PV38. Readiness mode stuck at prepare mode after remotely wake up command send. Train was manually asleep and manually wake up. ATS alarm indicated RIOM failed at least one. EB by order. ATO trainborne all failed. PV38 replaced by PV11. SIG and DSM informed.</t>
  </si>
  <si>
    <t>RIRSC0152794</t>
  </si>
  <si>
    <t>RIRSC0152778</t>
  </si>
  <si>
    <t>RIRSC0152844</t>
  </si>
  <si>
    <t>RIRSC0152850</t>
  </si>
  <si>
    <t>PV54 at EE4B Car 3 Propulsion no 2 Isolated</t>
  </si>
  <si>
    <t>RIRSC0152875</t>
  </si>
  <si>
    <t>PV64/17: Alarms &amp; TIP showed Car3 Interior Smoke Detection - Fault Detected.</t>
  </si>
  <si>
    <t>RIRSC0152901</t>
  </si>
  <si>
    <t>PV60/19: Alarms &amp; TIP showed Car3 Interior Smoke Detection - Fault Detected.</t>
  </si>
  <si>
    <t>RIRSC0152926</t>
  </si>
  <si>
    <t>RIRSC0152862</t>
  </si>
  <si>
    <t>PV22: Unable to wake up remotely at S8D. RS wake up train locally and shift train to S8C. Still unable to wake up in AM.  SIG and DSM informed.</t>
  </si>
  <si>
    <t>RIRSC0152865</t>
  </si>
  <si>
    <t>PV06/69: Alarms &amp; TIP displayed Car3  intermittent RIOM - At least One Failed. Rover confirmed Car3 RIOM3 failed. Stock changed PYL.</t>
  </si>
  <si>
    <t>RIRSC0152966</t>
  </si>
  <si>
    <t>PV48/Svc46 Staff reported that Car2 B4 door have abnormal noise when closing. PYL SS activate to check feedback no abnormal noise. Rover on-board reported that Car 3 A1 door have abnormal noise when opening and closing. Stock change arranged at PYL. DSM informed.</t>
  </si>
  <si>
    <t>RIRSC0152943</t>
  </si>
  <si>
    <t>PV38: Unable to remote wake up at We11B. ATS alarm showed double failure on trainborne signalling system and RIOM failure. SIG and DSM informed</t>
  </si>
  <si>
    <t>RIRSC0153029</t>
  </si>
  <si>
    <t>PV11/Svc39: ATS alarm indicated Car3 propulsion equipment 2 lock out. DSM informed. Stock change at SDM.</t>
  </si>
  <si>
    <t>RIRSC0153099</t>
  </si>
  <si>
    <t>PV48/77 SnapRep: Pax feedback Car3 door making noise while closing. Rover checked and confirmed Car3 B3 door making rubbing noise while closing. Noise coming from top of door. Rover monitored door. PV48 scheduled withdrawal PYL.</t>
  </si>
  <si>
    <t>RIRSC0153103</t>
  </si>
  <si>
    <t>RIRSC0153133</t>
  </si>
  <si>
    <t>PV07: TIP showed Battery Charger inhibited. Stockchanged at PYL with PV37. DSM informed.</t>
  </si>
  <si>
    <t>RIRSC0153190</t>
  </si>
  <si>
    <t>RIRSC0153192</t>
  </si>
  <si>
    <t>RIRSC0153205</t>
  </si>
  <si>
    <t>PV36/58: Car3 A1 Crew Switch door activated for rover to alight at TSG IT. While attempting to normalize Car3 A1 door, alarms &amp; TIP displayed Car3 A1 door - Door Failure Open. RSM managed to clear the fault before PV36 returned to depot in AM mode. DSM informed.</t>
  </si>
  <si>
    <t>RIRSC0153240</t>
  </si>
  <si>
    <t>PV55: Car 3 Compressor failed intermittent alarm triggered and self normalised. Stock change with PV22 at PYL. DSM informed.</t>
  </si>
  <si>
    <t>RIRSC0153207</t>
  </si>
  <si>
    <t>PV05 underrun KCD RT1 and occupied two track circuits T0502 and T0504 when shunting from Ee4A to RT1 in AM. Both ATS Alarm Manager and TIP shown PV05 has RIOM fault but no EB alarm. RS rescued PV05 and stabled at Ee4A. TIP showed PV05 status all normal after remotely sleep and wake-up at Ee4A.</t>
  </si>
  <si>
    <t>RIRSC0153217</t>
  </si>
  <si>
    <t>PV24/27: Rover reported TTIS not working at Car2. Alarms &amp; TIP displayed Car2 TTIS - At least One LED failed.</t>
  </si>
  <si>
    <t>RIRSC0153274</t>
  </si>
  <si>
    <t>PV30 ATS alarm manager and TIP showed car 2 RIOM failure and total connection failure between TIMS and active ATC. Train was taken out from service at BLY OT. PV05 spare train commenced service at BLY IT. Trip cancelled for BLY to MRB and MRB to BLY.</t>
  </si>
  <si>
    <t>RIRSC0153344</t>
  </si>
  <si>
    <t>RIRSC0153341</t>
  </si>
  <si>
    <t>RIRSC0153302</t>
  </si>
  <si>
    <t>PV28/35: Alarms &amp; TIP displayed RIOM - At least One Failed. Scheduled withdrawal to KCD.</t>
  </si>
  <si>
    <t>RIRSC0153421</t>
  </si>
  <si>
    <t>PV17: Reported of heavy aircon leakage by rover. Leakage is dripping heavily at Car 1 B1 door area. Stockchange at PYL with PV18. DSM informed.</t>
  </si>
  <si>
    <t>RIRSC0153389</t>
  </si>
  <si>
    <t>PV36 unable to remote wake from DC at S9D, S9E and S8B. RS and SIG informed.</t>
  </si>
  <si>
    <t>RIRSC0153497</t>
  </si>
  <si>
    <t>RIRSC0153495</t>
  </si>
  <si>
    <t>PV60: SnapRep reported of 2cm gap at Car 3 A 3 door. Rover checked- no abnormalities. RS will follow up with the door after withdrawal. DSM informed.</t>
  </si>
  <si>
    <t>RIRSC0153459</t>
  </si>
  <si>
    <t>PV28/Svc21: TTIS display wrong station name. Comm and DSM informed. Stock change at PYL.</t>
  </si>
  <si>
    <t>RIRSC0153589</t>
  </si>
  <si>
    <t>RIRSC0153529</t>
  </si>
  <si>
    <t>PV29, ATS alarm indicated intermittent Car3 B1 brake equipment - minor fault. DSM informed.</t>
  </si>
  <si>
    <t>RIRSC0153522</t>
  </si>
  <si>
    <t>SNAP REP: PV54 Car3 pax reported there is a gap on the A3 door. TSC Raffi requested SS to check and feedback there is 2cm door gap on A3 door. SS able to push closed the door gap and monitored for 5 stations no abnormalities. DSM informed.</t>
  </si>
  <si>
    <t>RIRSC0153556</t>
  </si>
  <si>
    <t>PV23, ISCS feedback PV23 OCC unable to make in train PA announcement. Request SCO2 Danial to test PA for PV23 and fault still persist. SCO2 able to make other trains PA. Rover feedback PA for door closing announcement all ok. No abnormalities. Comms and RS informed. Train stock changed at PYL.</t>
  </si>
  <si>
    <t>RIRSC0153633</t>
  </si>
  <si>
    <t>Distribution Card failure</t>
  </si>
  <si>
    <t>RIRSC0153653</t>
  </si>
  <si>
    <t>PV17, ATS alarm shown Car2 Emergency Handle cover - at least one cover open. TSC Ramdhan requested Rover to check and feedback EHS Cover unit was loose at Car2 B4 door however EHS cover unit close and seal. Rover managed to cleared the alarm. DSM informed.</t>
  </si>
  <si>
    <t>RIRSC0153666</t>
  </si>
  <si>
    <t>PV40 TIP showing RIOM Failure. DDU showing Car1 1 , 3  &amp; 5  RIOM Failed.  Rover on-board informed of saloon lighting flickered for 5 secs.  PVS at HBF with PV47 from LBD siding train.</t>
  </si>
  <si>
    <t>RIRSC0153602</t>
  </si>
  <si>
    <t>PV52: PEC Test at Car 1 A1- Rover reported too soft. Activate Car2 A1- Rover unable to hear TSC. TIP showed no fault.Informed DSM to further check.</t>
  </si>
  <si>
    <t>RIRSC0153745</t>
  </si>
  <si>
    <t>PV10. Rover reported air -con  water condensation between car3 and T-car. Stock change arrange at PYL. DSM informed.</t>
  </si>
  <si>
    <t>RIRSC0153717</t>
  </si>
  <si>
    <t>PV19: TIP showed propulsion 2 at Car 1 isolated. TCO tried to reset, fault still persist. Stockchange arranged. DSM informed.</t>
  </si>
  <si>
    <t>RIRSC0153724</t>
  </si>
  <si>
    <t>PV08. TC Eric received EHS cover open alarm and self normalised alarm. Rover onboard also feedback PA activated and informed to check and feedback that Car1 B2 door EHS whole unit was loosed but secured. Train service not affected and schedule withdrawal. DSM informed.</t>
  </si>
  <si>
    <t>RIRSC0153736</t>
  </si>
  <si>
    <t>PV35. Train not departed from platform after dwell time and Rover feedback train door recycle 2 times. ODS indicated ATS Train hold at BSH IT.OCC released platform x2 and Sector hold but ATS train hold re-applied again. OCC instructed Rover change to CM mode to closed PSD and train door again later CM out from platform.No recurrence fault after 6 consecutively .ATS log PV35 only showed ATC Internal COMMs failure.Stock change arrange at PYL. SIG and RS informed.</t>
  </si>
  <si>
    <t>RIRSC0153838</t>
  </si>
  <si>
    <t>PV09, ATS alarm shown Car3 Emergency Handle cover - at least one cover open. TSC Norman request Rover to check and feedback Car3 B4 EHS cover loose. DSM informed.</t>
  </si>
  <si>
    <t>RIRSC0153910</t>
  </si>
  <si>
    <t>RIRSC0153909</t>
  </si>
  <si>
    <t>RIRSC0153960</t>
  </si>
  <si>
    <t>PV19. Rover reported that generator sounds from Car2 A3 undercarriage. Stock change arrange at PYL. DSM informed.</t>
  </si>
  <si>
    <t>RIRSC0154007</t>
  </si>
  <si>
    <t>PV53. ATS alarm manager indicated car3 air compressor intermittently failed and normalised. DDU showed between 8.6 to 9.2bars. Train fully manned and stock change at HBF. DSM informed.</t>
  </si>
  <si>
    <t>RIRSC0154025</t>
  </si>
  <si>
    <t>RIRSC0153994</t>
  </si>
  <si>
    <t>PV42, Rover reported DRMD Car1 B3 door not working DSM informed.</t>
  </si>
  <si>
    <t>RIRSC0154042</t>
  </si>
  <si>
    <t>PV27 ATS alarm manager and TIP showed FIP network at least one failed. PV was stock changed at PYL.</t>
  </si>
  <si>
    <t>Converter, DC/DC, 60/12V, 4A, 50W failure</t>
  </si>
  <si>
    <t>RIRSC0154177</t>
  </si>
  <si>
    <t>PV12 Car3 B3 door saloon lighting faulty</t>
  </si>
  <si>
    <t>RIRSC0154282</t>
  </si>
  <si>
    <t>PV29/22: Rover reported 1 x saloon light not working at Car3 B1 door 7-seater.</t>
  </si>
  <si>
    <t>RIRSC0154248</t>
  </si>
  <si>
    <t>PV47/71: Alarms &amp; TIP displayed Air Compressor - Failed. Stock changed PYL. Rover confirmed MR 9bar.</t>
  </si>
  <si>
    <t>RIRSC0154231</t>
  </si>
  <si>
    <t>PV 17 stabled at S9D was given the wake up command. Train went mute afterwards. Double trainborne failure reflected on ATS alarm for PV 17. DSM, Chief and Duty SIG staff informed</t>
  </si>
  <si>
    <t>RIRSC0154362</t>
  </si>
  <si>
    <t>SNAPREP: PV24, Car1 reported aircon condensation. Train stock change at PYL. DSM informed.</t>
  </si>
  <si>
    <t>RIRSC0154322</t>
  </si>
  <si>
    <t>PV27: TIP showed Car 1 Door and EHS, B1,B3,B4 and crew switch in unknown status. Stockchange at PYL</t>
  </si>
  <si>
    <t>RIRSC0154352</t>
  </si>
  <si>
    <t>Ref: RIMS 251686. PV39/48 in CM mode EB at T1216 before KRG OT. After EB reset in CM mode, Car1 showed Propulsion 2 Isolated. Rover CM to KRG OT, handed back in AM mode after PV39 precise stop for pax exchange. PV39 continued service in AM mode. Propulsion equipment able to remote reset from OCC at BNV OT. TC2 Zul.</t>
  </si>
  <si>
    <t>RIRSC0154389</t>
  </si>
  <si>
    <t>RIRSC0154376</t>
  </si>
  <si>
    <t>RIRSC0154442</t>
  </si>
  <si>
    <t>PV41/21: Alarms &amp; TIP displayed Car1 Propulsion 1: Isolated. Unable to remote reset. Stock changed at SDM.</t>
  </si>
  <si>
    <t>RIRSC0154512</t>
  </si>
  <si>
    <t>Rover on board PV52/Svc20 reported saloon light at car 3 near B3 door is not working. DSM informed.</t>
  </si>
  <si>
    <t>RIRSC0154462</t>
  </si>
  <si>
    <t>RIRSC0154466</t>
  </si>
  <si>
    <t>RIRSC0154581</t>
  </si>
  <si>
    <t>PV17. Rover on board reported car1 air con not working. SS SER measure with thermometer at 27.3. Stock change arrange at PYL.  TIP and ATS alarm showed car3 cooling failed.DSM informed.</t>
  </si>
  <si>
    <t>RIRSC0154529</t>
  </si>
  <si>
    <t>PV53 having Ventilation Function - With Major Fault for all cars.  , rover on-board reported comfort ok.  Intermittent Air compressor alarm failed for car3.  MR at 8.8bar.</t>
  </si>
  <si>
    <t>RIRSC0154541</t>
  </si>
  <si>
    <t>PV58 ATS alarm  showing Car1 interior smoke Detection fault detected alarm.</t>
  </si>
  <si>
    <t>RIRSC0154542</t>
  </si>
  <si>
    <t>PV60 ATS alarm showing Car1 interior smoke Detection fault detected alarm.</t>
  </si>
  <si>
    <t>RIRSC0154544</t>
  </si>
  <si>
    <t>PV51 ATS alarm showing Car2 interior smoke Detection fault detected alarm.</t>
  </si>
  <si>
    <t>RIRSC0154554</t>
  </si>
  <si>
    <t>RIRSC0154517</t>
  </si>
  <si>
    <t>PV01: DDU Car3 has no display. DSM informed. Stockchange arranged.</t>
  </si>
  <si>
    <t>RIRSC0154627</t>
  </si>
  <si>
    <t>PV53: TIP showed intermittently compressor failed at Car 3 and self normalised. All cars showed ventilation with major fault. Stockchange with PV 11 at PYL. DSM informed.</t>
  </si>
  <si>
    <t>RIRSC0154642</t>
  </si>
  <si>
    <t>RIRSC0154689</t>
  </si>
  <si>
    <t>PV11/36: Alarms &amp; TIP displayed Air Pressure - Low Pressure (7.7Bar). No compressor failure. Rover confirmed MR at 9.2bar. Car3 pressure normalized at KRG IT; Car1 pressure normalized HBF.  At 0801 was PVS at PYL IT/MT with PV16.</t>
  </si>
  <si>
    <t>RIRSC0154710</t>
  </si>
  <si>
    <t>Car 1 Ext. Smoke Failure.</t>
  </si>
  <si>
    <t>RIRSC0154707</t>
  </si>
  <si>
    <t>Car 3 Smoke fault.</t>
  </si>
  <si>
    <t>RIRSC0154737</t>
  </si>
  <si>
    <t>Rover reported PV57 1 saloon light near Car 1 A1 not working.</t>
  </si>
  <si>
    <t>RIRSC0154683</t>
  </si>
  <si>
    <t>PV24/06: During remote wake up, train Readiness Mode stuck in Prepared. PV31/48 was used for standing train protection to alight RSM Dat at BKB siding to board PV24. RSM Dat manually asleep &amp; wake-up train. At 0541hrs, RSM Dat manually wake up PV24 successfully; train was sent back to KCD RT1 in AM mode from BKB siding. PV37/06 from KRG siding launched to CDT OT to replace PV24.</t>
  </si>
  <si>
    <t>RIRSC0154805</t>
  </si>
  <si>
    <t>After waking up PV34 at S8D. ATS alarm indicated Service Brake at least one service brake isolated. TIP Brake System indicated car 3 BCE 1: Major. Service 1: Isolated</t>
  </si>
  <si>
    <t>RIRSC0154780</t>
  </si>
  <si>
    <t>PV31 Car 3 B3 door saloon lighting faulty</t>
  </si>
  <si>
    <t>RIRSC0154753</t>
  </si>
  <si>
    <t>PV33 stabled at SDM S1 after remote wake up, ATS and TIP shows RIOM at least one failed toggling. RSM Jasah was activated to manned a spare train from KCD to replaces PV33 for launching. DSM informed.</t>
  </si>
  <si>
    <t>RIRSC0154905</t>
  </si>
  <si>
    <t>PV04 TIP and ATS alarm  showed  Car1 PCE2 Propulsion Lock out.  PVVS arranged at PLY OT /MT at 1827hrs with PV55.</t>
  </si>
  <si>
    <t>RIRSC0154887</t>
  </si>
  <si>
    <t>PV57: TIP showed PEC Car 1 A3 unknown. DSM informed. Stockchange with PV14 at PYL.</t>
  </si>
  <si>
    <t>RIRSC0155025</t>
  </si>
  <si>
    <t>Rover reported PV56 1 Saloon light near Car2 A4 door not working.</t>
  </si>
  <si>
    <t>RIRSC0155043</t>
  </si>
  <si>
    <t>RIRSC0155037</t>
  </si>
  <si>
    <t>RRPTIMSRES</t>
  </si>
  <si>
    <t>RIRSC0155099</t>
  </si>
  <si>
    <t>RIRSC0155114</t>
  </si>
  <si>
    <t>RIRSC0155108</t>
  </si>
  <si>
    <t>RIRSC0155169</t>
  </si>
  <si>
    <t>PV48, Rover reported Car3 DRMD hang towards DBG direction. ATS alarm indicated DRMD at least one failed. DSM and Comms informed.</t>
  </si>
  <si>
    <t>RIRSC0155216</t>
  </si>
  <si>
    <t>RIRSC0155186</t>
  </si>
  <si>
    <t>Rover reported PV20 1 saloon light near Car 2 B1 door not working.</t>
  </si>
  <si>
    <t>RIRSC0155184</t>
  </si>
  <si>
    <t>RIRSC0155329</t>
  </si>
  <si>
    <t>Rover reported PV33 Car 3 A1 air-con water leaking. PV was stock changed at PYL.</t>
  </si>
  <si>
    <t>RIRSC0155267</t>
  </si>
  <si>
    <t>RIRSC0155339</t>
  </si>
  <si>
    <t>PV56, ATS alarm shown all 3 Cars Ventilation function - major fault and Car3 Air compressor - failed. Train stock change at PYL. DSM informed.</t>
  </si>
  <si>
    <t>RIRSC0155345</t>
  </si>
  <si>
    <t>Car 2 A2 saloon lighting blow</t>
  </si>
  <si>
    <t>RIRSC0155362</t>
  </si>
  <si>
    <t>RIRSC0155421</t>
  </si>
  <si>
    <t>PV33/Svc13: ATS alarm indicated Car1 propulsion equipment 1 isolated. DSM informed.</t>
  </si>
  <si>
    <t>RIRSC0155406</t>
  </si>
  <si>
    <t>Rover reported both TTIS at car 1 is not working.</t>
  </si>
  <si>
    <t>RIRSC0155423</t>
  </si>
  <si>
    <t>PV11/SVc03: ATS alarm indicated  Car1 RIOM fault. Stock change at PYL. DSM informed.</t>
  </si>
  <si>
    <t>RIRSC0155412</t>
  </si>
  <si>
    <t>PV31/Svc41: ISCS show command 73 alarm, unable to make in train PA. Stock change at PYL. Comm informed.</t>
  </si>
  <si>
    <t>RIRSC0155483</t>
  </si>
  <si>
    <t>PV46/Svc39: ATS alarm indicated auxiliary equipment 2 isolated. Stock change at PYL, DSM informed.</t>
  </si>
  <si>
    <t>RIRSC0155517</t>
  </si>
  <si>
    <t>SNAP REP reported car1 jerking when departing from station. Rover checked and confirmed from ONH OT to CDT OT train jerked when departing. Rover unable to tell the jerking is from where.TIP did not showed any fault. PV was stock change at PYL.</t>
  </si>
  <si>
    <t>RIRSC0155530</t>
  </si>
  <si>
    <t>PV35 ATS alarm manager and TIP showed car 3, RIOM no 3 failed. Train was stock change at PYL.</t>
  </si>
  <si>
    <t>RIRSC0155636</t>
  </si>
  <si>
    <t>PV05/01: Staff reported Car3 warm. SS CDT checked and confirmed temp at 28degs. Alarms &amp; TIP showed Car3 Ventilation Major fault. Stock changed arranged PYL.</t>
  </si>
  <si>
    <t>RIRSC0155623</t>
  </si>
  <si>
    <t>PV20 Car2 B1 Door saloon lighting faulty</t>
  </si>
  <si>
    <t>RIRSC0155621</t>
  </si>
  <si>
    <t>PV28: TIP showed Car 2 Unknown status for PEC, Aircon status and Brake System. RIOM indicated 1 failed. PV51 will replaced PV28 at BFT IT.</t>
  </si>
  <si>
    <t>RIRSC0155682</t>
  </si>
  <si>
    <t>PV05/Svc25: ATS alarm indicated Car1 RIOM at least one failed. Stock change at SDM, DSM informed.</t>
  </si>
  <si>
    <t>RIRSC0155714</t>
  </si>
  <si>
    <t>PV38/16: Alarms &amp; TIP displayed Car3: Battery Charger Inhibited. Stock changed PYL</t>
  </si>
  <si>
    <t>RIRSC0155692</t>
  </si>
  <si>
    <t>PV17/Svc70: ATS alarm and TIP shows Car2 EHS cover open. Rover proceeded to check and normalised cover alarm. Feedback that the console at Car2 B4 is loose.</t>
  </si>
  <si>
    <t>RIRSC0155735</t>
  </si>
  <si>
    <t>PV10/52: EB by ATP after pax exchange at LBD OT. ITAMA NOT removed. Alarms showed EB applied by ATP. Stock changed at PYL. TSC Zul.</t>
  </si>
  <si>
    <t>RIRSC0155742</t>
  </si>
  <si>
    <t>Rover reported PV45 Car3 B1 DRMD stuck at TLB. TIP shows DRMB 3 in red.</t>
  </si>
  <si>
    <t>RIRSC0155774</t>
  </si>
  <si>
    <t>PV26/Svc15 Rover reported that Car2 B3 door EDCU light is lighted. ATS alarm shows door failure closed. Requested rover isolate train door. Stock change arranged at PYL MT. DSM informed.</t>
  </si>
  <si>
    <t>RIRSC0155825</t>
  </si>
  <si>
    <t>PV48/53: Rover reported some DRMD not working at all cars. Alarms &amp; TIP displayed Train TIS &amp; DRMD at least One failed for all cars. Informed DSM.</t>
  </si>
  <si>
    <t>RIRSC0155853</t>
  </si>
  <si>
    <t>RIRSC0155832</t>
  </si>
  <si>
    <t>RIRSC0155894</t>
  </si>
  <si>
    <t>PV05 Car1 B3 door saloon light faulty.</t>
  </si>
  <si>
    <t>RIRSC0155930</t>
  </si>
  <si>
    <t>PV59/02: Rover reported Front Display Unit at Car1 not working.</t>
  </si>
  <si>
    <t>RIRSC0155961</t>
  </si>
  <si>
    <t>RIRSC0156077</t>
  </si>
  <si>
    <t>PV23: TIP showed Car 3 indicated Battery Charger inhibited, Compressor failed, Aux equipment 2 failed and all cars Cooling failed. Rover checked MR is steadily at 10.2. Stockchange at PYL with PV34. TSC Shazrul.</t>
  </si>
  <si>
    <t>RIRSC0156062</t>
  </si>
  <si>
    <t>PV20 Car 1 Console cover ATS alarm  showed open.  Rover reported Limit Switch spoiled.  DSM informed.</t>
  </si>
  <si>
    <t>RIRSC0156033</t>
  </si>
  <si>
    <t>RIRSC0156031</t>
  </si>
  <si>
    <t>PV21 Car2 &amp; Car 3 TTIS faulty</t>
  </si>
  <si>
    <t>RIRSC0156046</t>
  </si>
  <si>
    <t>PV30 Car 2 TTIS faulty</t>
  </si>
  <si>
    <t>RIRSC0156253</t>
  </si>
  <si>
    <t>PV63 Car3 between B@ &amp; B4 door saloon light faulty</t>
  </si>
  <si>
    <t>RIRSC0156219</t>
  </si>
  <si>
    <t>Rover reported Car2 TTIS faulty. TIP shows TTIS normal.</t>
  </si>
  <si>
    <t>RIRSC0156225</t>
  </si>
  <si>
    <t>PV48, ATS alarm indicated all 3 Cars Train TIS - At least one LED failed and DRMD - at least one failed. Rover onboard feedback only Car3 DRMD not working. DSM and Comms informed. Train to be stock change at PYL.</t>
  </si>
  <si>
    <t>RIRSC0156309</t>
  </si>
  <si>
    <t>PV46 unable to wake up after remotely sleep at S10D. Both ATS Alarm Manager and TIP show PV46 has ATC 1 and ATC 2 Internal Communication Failure.</t>
  </si>
  <si>
    <t>RIRSC0156302</t>
  </si>
  <si>
    <t>PV09 Zabbix Showing Command 73. Unable to make PA and receive PEC. PV09 At 1630hrs PVS at PYL IT / MT with PV54. DSM and Comms informed.</t>
  </si>
  <si>
    <t>RIRSC0156380</t>
  </si>
  <si>
    <t>RIRSC0156419</t>
  </si>
  <si>
    <t>PV48, ATS alarm shown Car1 Air Compressor - failed. Requested Rover to check and feedback MR pressure at 9bar. Train to be stock change at PYL. DSM informed.</t>
  </si>
  <si>
    <t>RIRSC0156405</t>
  </si>
  <si>
    <t>PV45. Rover reported screeching sound and jerky from  car1 undercarriage when train entering station. No critical alarm showed at TIP. Stock change arrange at SDM. DSM informed.</t>
  </si>
  <si>
    <t>RIRSC0156438</t>
  </si>
  <si>
    <t>RIRSC0156475</t>
  </si>
  <si>
    <t>RIRSC0156529</t>
  </si>
  <si>
    <t>RIRSC0156584</t>
  </si>
  <si>
    <t>PV54. Rover reported car3 A3 door with 1cm gap after train door and PSD closed. TIP showed all train door locked and closed. Incident door able to push closed. Car3 was active cab. DSM informed.</t>
  </si>
  <si>
    <t>RIRSC0156543</t>
  </si>
  <si>
    <t>PV49; Zabbix command 73.  Unable to make PA and PEC unable to receive. PV is a scheduled withdrawal train at PYL MT at 1050hrs.  DSM, ISCS and Comms informed.</t>
  </si>
  <si>
    <t>RIRSC0156613</t>
  </si>
  <si>
    <t>PV55, Rover reported Car1 near to A2 door Saloon light not lit up. DSM informed.</t>
  </si>
  <si>
    <t>RIRSC0156664</t>
  </si>
  <si>
    <t>PV42. OCC received Zabbix command 73. Unable to make PA and PEC unable to receive. Stock change arrange at PYL MT. DSM, ISCS and Comms informed.</t>
  </si>
  <si>
    <t>RIRSC0156712</t>
  </si>
  <si>
    <t>RIRSC0156735</t>
  </si>
  <si>
    <t>PV43 Car 2 BCE NO:2 Major Fault and Service Brake NO:2 fail to apply, alarm appear after wake up at S10E. RS informed.</t>
  </si>
  <si>
    <t>RIRSC0156711</t>
  </si>
  <si>
    <t>PV27 Car 3 DD Door area saloon lighting Faulty</t>
  </si>
  <si>
    <t>RIRSC0156728</t>
  </si>
  <si>
    <t>PV10: Train speaker sound distorted when PA made by OCC. In train PA is normal. DSM and Comms informed.</t>
  </si>
  <si>
    <t>RIRSC0156823</t>
  </si>
  <si>
    <t>PV06: Rover reported high pitched sound at Car 3 speaker above the 2 seater near A1 door. DSM and Comms informed.</t>
  </si>
  <si>
    <t>RIRSC0156872</t>
  </si>
  <si>
    <t>RIRSC0156875</t>
  </si>
  <si>
    <t>PV32/20: Rover confirmed unable to receive in-train PA from OCC. Stock changed with PV48 at MRB. Door closing chime and announcements were ok.</t>
  </si>
  <si>
    <t>RIRSC0156920</t>
  </si>
  <si>
    <t>PV54/44: Rover reported doors recycled at HPV IT; active cab Car3 A3 door not proven closed with slight gap. Rover pushed closed door for train to depart. Fault recurred at PPJ IT. From LBD IT door closed normally. Alarms displayed PV54 Door - Obstacle Detection. Scheduled withdrawal at PYL. Informed DSM. TSC Norman.</t>
  </si>
  <si>
    <t>RIRSC0156933</t>
  </si>
  <si>
    <t>PV40/39: Alarm &amp; TIP displayed LAN / FIP Network - At least one failed. Stock changed PYL. TSC Gario.</t>
  </si>
  <si>
    <t>RIRSC0156974</t>
  </si>
  <si>
    <t>PV06/17: rover reported hissing noise coming from above couple seat Car1 A1 door. Informed DSM. Stock changed at PYL.</t>
  </si>
  <si>
    <t>RIRSC0157025</t>
  </si>
  <si>
    <t>RIRSC0156968</t>
  </si>
  <si>
    <t>PV06/17: rover feedback Car1 A1 door opening with unusual noise. However, door operating normally. Informed DSM. TSC Ramdhan.</t>
  </si>
  <si>
    <t>RIRSC0156962</t>
  </si>
  <si>
    <t>RIRSC0157007</t>
  </si>
  <si>
    <t>PV26/Svc24: ATS alarm indicated Car3 RIOM at least one failed. Stock change arranged at PYL. DSM informed.</t>
  </si>
  <si>
    <t>RIRSC0157039</t>
  </si>
  <si>
    <t>PV38: TIP showed Car 3 BAtt charger inhibited, Compressor failed and all cooling failed. TCO Shafiq sleep and wake up the train twice, fault still persist. Train sent back to depot, replaced by PV39. DSM informed.</t>
  </si>
  <si>
    <t>RIRSC0157070</t>
  </si>
  <si>
    <t>SNAP REP: Train 8142, the aircon system giving unusually loud noise with some vibration felt from the aircon system. Rover onboard check and feedback that the noise is from the braking of the train at each station, no noise was heard inside the tunnel. PV scheduled withdrawal at BLY OT. DSM informed.</t>
  </si>
  <si>
    <t>RIRSC0157053</t>
  </si>
  <si>
    <t>PV54/Svc46 ATS alarm and TIP shows Car3 propulsion 2 isolated. TCO 2 Iskandar tried to remote reset but to no avil. Stock change arranged at PYL. DSM informed.</t>
  </si>
  <si>
    <t>RIRSC0157052</t>
  </si>
  <si>
    <t>PV02: Unable to move at S11A. EB by ATP. DCO able to reset but keep triggering EB by ATP with ITAMA removed. PV56 launch from S9 to take over service. PV56 late arrival at BLY IT as Svc01, first pax service train. PV19 at LBD MT takeover service 42 at KRG IT. ID: 2.5mins.SIG informed.</t>
  </si>
  <si>
    <t>RIRSC0157115</t>
  </si>
  <si>
    <t>RIRSC0157159</t>
  </si>
  <si>
    <t>PV28/svc74 unable to change readiness mode from mainline off service to mainline service at LBD OT for rover to alight. PV send back to KCD in AM.TIP show all cars air-con cooling failed. SIG and DSM informed.</t>
  </si>
  <si>
    <t>RIRSC0157197</t>
  </si>
  <si>
    <t>PV36/32: EB by ATP with ITAMA removed at T1301. Alarms displayed ATC1 - ATC Internal Comms Failure. EB reset, ITAMA granted for PV to continue pax service towards HBF. Stock changed PYL. TSC Zul.</t>
  </si>
  <si>
    <t>RIRSC0157358</t>
  </si>
  <si>
    <t>PV46. SNAP REP reported that 8461 saloon lighting not working. Rover on board confirmed car1 A1 door saloon lighting faulty. Schedule withdrawal. DSM informed.</t>
  </si>
  <si>
    <t>RIRSC0157418</t>
  </si>
  <si>
    <t>RIRSC0157419</t>
  </si>
  <si>
    <t>RIRSC0157437</t>
  </si>
  <si>
    <t>RIRSC0157499</t>
  </si>
  <si>
    <t>PV23/Svc26: Rover reported abnormal sound coming from Car1 under carriage. Stock change arranged at PYL, DSM informed.</t>
  </si>
  <si>
    <t>RIRSC0157504</t>
  </si>
  <si>
    <t>PV48 TIP showing Alarm; Extinguisher at least one removed for Car1.  Rover reported Extinguisher is intact but sensor is spoilt. Car1 No. 1 End.  PVS for RS to attend.</t>
  </si>
  <si>
    <t>RIRSC0157474</t>
  </si>
  <si>
    <t>PV11 after remote wake up at BKB MT, ATS alarm and TIP shows Car3 Propulsion 2 lock out. PV was send back to KCD and replace with PV32. DSM informed.</t>
  </si>
  <si>
    <t>RIRSC0157505</t>
  </si>
  <si>
    <t>Rover reported PV45 Car 3 B1 door DRMD faulty.</t>
  </si>
  <si>
    <t>RIRSC0157573</t>
  </si>
  <si>
    <t>PV48 TIP showing Alarm; Extinguisher at least one removed for Car1.  Rover reported Extinguisher is intact but sensor is spoilt. Car1 No. 1 End.  DSM informed and will follow up.</t>
  </si>
  <si>
    <t>RIRSC0157591</t>
  </si>
  <si>
    <t>Rover reported PV36 salon lighting at Car 3 near B2 door not working, DSM informed.</t>
  </si>
  <si>
    <t>RIRSC0157562</t>
  </si>
  <si>
    <t>PV45 Rover reported of Hard breaking and screeching noise. 1007hrs PVS at PYL OT /MT with PV48. TIP did not show any alarm.</t>
  </si>
  <si>
    <t>RIRSC0157786</t>
  </si>
  <si>
    <t>RIRSC0157742</t>
  </si>
  <si>
    <t>PV57, Rover reported Car1 DRMD not working on A1, A2 and A3 door. ATS alarm indicated DRMD - at least one failed. DSM informed.</t>
  </si>
  <si>
    <t>RIRSC0157766</t>
  </si>
  <si>
    <t>RIRSC0157810</t>
  </si>
  <si>
    <t>PV32.SNAP REP reported that rattling sound from 8322 B2 door. Incident time at 0745hrs. Rover on board checked and confirmed no abnormal sound from 8322, B2 door. DSM informed.</t>
  </si>
  <si>
    <t>RIRSC0157798</t>
  </si>
  <si>
    <t>RIRSC0157866</t>
  </si>
  <si>
    <t>PV59, ATS alarm indicated PV59 EB by ATP with ITAMA removed at T0101, DBG IT OR. TSC Gario able to reset EB. Train will not use for launching at 2013hrs as Svc58. Train will be replace by spare train at DBG OT OR as Svc58. Arranging PV59 back to KCD after EOT. Signal informed.</t>
  </si>
  <si>
    <t>RIRSC0157832</t>
  </si>
  <si>
    <t>PV24. Train stalled at T1218 between HPV OT and KRG OT as reported by Rover on board. Train without any signalling alarm . Stock change arranged at PYL. SIG and DSM informed.</t>
  </si>
  <si>
    <t>RIRSC0157909</t>
  </si>
  <si>
    <t>PV38. ATS alarm and TIP indicated all car cooling failed. Auxiliary equipment 1 unknown status. Car 1 Batt. charger inhibited. Compressor failed at Car1 while car2 compressor in Forced. Stock change arranged at PYL with PV23. DSM informed.</t>
  </si>
  <si>
    <t>RIRSC0157901</t>
  </si>
  <si>
    <t>PV43/Svc13: Rover informed Car3 under carriage having abnormal noise from compressor. Stock change arranged at PYL, DSM informed.</t>
  </si>
  <si>
    <t>RIRSC0157955</t>
  </si>
  <si>
    <t>RIRSC0157994</t>
  </si>
  <si>
    <t>PV43 rover reported rotating noise from exterior of the train Car3 near B3 door.  PVS at PYL MT /OT with PV20. Suspected from OS fan.</t>
  </si>
  <si>
    <t>RIRSC0158025</t>
  </si>
  <si>
    <t>RIRSC0158010</t>
  </si>
  <si>
    <t>PV53/Svc09 ATS alarm and TIP shows Car3 Air compressor Failed, Car1 Air compressor Forced, all cars ventilation major fault. Stock change arranged at PYL. DSM informed.</t>
  </si>
  <si>
    <t>RIRSC0158002</t>
  </si>
  <si>
    <t>PV42 Car3 A2 Door saloon light faulty</t>
  </si>
  <si>
    <t>RIRSC0158027</t>
  </si>
  <si>
    <t>RIRSC0158070</t>
  </si>
  <si>
    <t>PV23. ATS alarm and TIP indicated Car3 Batt. Inhibited. Air compressor failed. DDU showed MR pressure at 9.2bars. All car cooling failed. Auxiliary Equipment 2 unknown status. Stock change arranged at PYL. DSM informed.</t>
  </si>
  <si>
    <t>RIRSC0158053</t>
  </si>
  <si>
    <t>PV46 at S11A after train fully wake up, DCO Gario check train status on TIP shown EB by ATP. EB able to reset. Train was not use for morning launching. DSM and SIG informed.</t>
  </si>
  <si>
    <t>RIRSC0158097</t>
  </si>
  <si>
    <t>PV36 ATS alarm shows wheel Slip / Slide and rover confirm on DDU that there is wheel slip / slide alarm when moving in the tunnel at multiple areas. Stock change arranged at PYL. DSM informed.</t>
  </si>
  <si>
    <t>RIRSC0158102</t>
  </si>
  <si>
    <t>RIRSC0158096</t>
  </si>
  <si>
    <t>PV41 ATS alarm shows wheel Slip / Slide and RSM confirm on DDU that there is wheel slip / slide alarm when moving in the tunnel at multiple areas. Stock change arranged at PYL. DSM informed.</t>
  </si>
  <si>
    <t>RIRSC0158122</t>
  </si>
  <si>
    <t>PV24/Svc02 Rover reported salon lighting not faulty near Car1 A2 door. DSM informed.</t>
  </si>
  <si>
    <t>RIRSC0158155</t>
  </si>
  <si>
    <t>PV19. ATS alarm indicated One Reloc Beacon missed ( Branch:4560, Abscissa: 3450 (S) and self normalised. Rover reported also train under-run 3 to 4 PSDs. Train jogged forwards to precise stopped for pax exchange at SDM IT. No recurrence fault for PV19 for next 3 stations. No recurrence for 3 consecutive train arrived at SDM IT. Stock change arranged at PYL. No delay for train service.SIG and DSM informed.</t>
  </si>
  <si>
    <t>RIRSC0158247</t>
  </si>
  <si>
    <t>RIRSC0158283</t>
  </si>
  <si>
    <t>PV23/Svc27: ATS alarm indicated Car3 battery chargers isolated. Stock change arranged at PYL, DSM informed.</t>
  </si>
  <si>
    <t>RIRSC0158281</t>
  </si>
  <si>
    <t>PV02. First sweep train( not for service) Rover reported that PV02 overran for 4 PSDs at DKT OT.Degreasing works were conducted at that location at EOT. 20kph TSR imposed. P-way MOC informed.</t>
  </si>
  <si>
    <t>RIRSC0158296</t>
  </si>
  <si>
    <t>PV31 Car3 Between B2 to B3 door 2 saloon lighting faulty</t>
  </si>
  <si>
    <t>RIRSC0158284</t>
  </si>
  <si>
    <t>PV59/Svc45: ATS alarm indicated Car1 propulsion equipment 2 isolated. Stock change arranged at PYL, DSM informed.</t>
  </si>
  <si>
    <t>RIRSC0158333</t>
  </si>
  <si>
    <t>PV33 ATS alarm manager and TIP showed car 1 propulsion no 1 equipment isolated. Rover reported train over-run by 0.5m and jogged back to precise stop for pax exchange. TCO Then remote reset the propulsion equipment isolation successfully. Train was scheduled to withdraw at BLY.</t>
  </si>
  <si>
    <t>RIRSC0158280</t>
  </si>
  <si>
    <t>PV57 Car1 A1,A2,A3 DRMD faulty</t>
  </si>
  <si>
    <t>RIRSC0158275</t>
  </si>
  <si>
    <t>PV07: Spare train EB by ATP between TSG RT4 and KCD RT4. EB able to reset, but unable to move. Train service not affected. RS activated to rescue train. DSM and SIG informed.</t>
  </si>
  <si>
    <t>RIRSC0158345</t>
  </si>
  <si>
    <t>PV57 Console cover Car 3 detected open. CMT confirmed physically closed and locked.</t>
  </si>
  <si>
    <t>RIRSC0158396</t>
  </si>
  <si>
    <t>HBF breaker DIF04 tripped and auto reclose. PV56 was on the way to HBF S1 when it tripped. PV56 taken out from svc at HBF. Rear train PV46 and PV20 Line clear conducted HBF IT to S1. All trains reported line clear. PV56 TIP showed Car 1 propulsion no 1 isolated and no 2 lock out. Car 1 Under frame fire detected. Trip cancelled from HBF to PYL. Spare train PV55 commenced service at PYL OT.</t>
  </si>
  <si>
    <t>RIRSC0158352</t>
  </si>
  <si>
    <t>PV17/28: Alarms &amp; TIP displayed FIP Network failure; Car2 all EHS in Unknown. Stock changed PYL.</t>
  </si>
  <si>
    <t>RIRSC0158426</t>
  </si>
  <si>
    <t>RIRSC0158431</t>
  </si>
  <si>
    <t>PV37/45: EB by ATP at BSH OT after pax exchange. Alarms showed Double Failure on Trainborne Signalling System; ATC Internal Comms. EB reset for train to continue pax service. Stock changed with PV53/67 at PYL OT. TSC Danial.</t>
  </si>
  <si>
    <t>RIRSC0158404</t>
  </si>
  <si>
    <t>PV40: at DBG IT after line clear launched from depot, triggered FIP Network and MPU failed alarm. TCO Chia try to remote asleep train but failed. RSM boarded train and proceed back to KCD. FIP Network and MPU failed alarm self normalised. PV44 spare train was launched to replace train at DBG.</t>
  </si>
  <si>
    <t>RIRSC0158524</t>
  </si>
  <si>
    <t>RIRSC0158544</t>
  </si>
  <si>
    <t>PV31 Car 3 B2 door 2 saloon lighting faulty</t>
  </si>
  <si>
    <t>RIRSC0158607</t>
  </si>
  <si>
    <t>PV39/Svc68 Rover informed that Car1 &amp; Car3 was jerky when departing from station. PV schedule withdrawal at PYL. DSM informed.</t>
  </si>
  <si>
    <t>RIRSC0158663</t>
  </si>
  <si>
    <t>PV01/77: Rover reported Car1 aircon warm. Alarms &amp; TIP showed Car1 Ventilation Major fault. At LBD IT rover tripped EV1 &amp; EV2 CB at Car1. Rover monitored for few stations and confirmed Car1 was cooling.</t>
  </si>
  <si>
    <t>RIRSC0158616</t>
  </si>
  <si>
    <t>Rovers on board reported that they did receive live PAs (Test PAs) sent out by SCO2 despite a number of attempts.</t>
  </si>
  <si>
    <t>RIRSC0158733</t>
  </si>
  <si>
    <t>PV27: CM driving refresher. CCTV showed train door opened but PSDs not opened. ERM/PSD06 was activated for pax exchange. PSD 06 was pushed close for train to depart.TCO Patrick.</t>
  </si>
  <si>
    <t>RIRSC0158695</t>
  </si>
  <si>
    <t>PV20/Svc09: ATS alarm indicated Car3 propulsion equipment 1 lock out. Stock change arranged at PYL, DSM informed.</t>
  </si>
  <si>
    <t>RIRSC0158720</t>
  </si>
  <si>
    <t>PV07: Propulsion 2 Car 3 isolated. TCO Patrick tried to reset, alarm normalised and retriggered. Train stock change with PV 32 at PYL. DSM informed.</t>
  </si>
  <si>
    <t>RIRSC0158728</t>
  </si>
  <si>
    <t>PV05: Rover reported intermittent jerked when moving off at platform. Car 1 was active during the jerked. Stockchange at PYL with PV18.</t>
  </si>
  <si>
    <t>RIRSC0158798</t>
  </si>
  <si>
    <t>RIRSC0158805</t>
  </si>
  <si>
    <t>PV47: OCC received command=73 using Zabbix. OCC tested PA unable to go through. Train stock changed at PYL with PV25.</t>
  </si>
  <si>
    <t>RIRSC0158836</t>
  </si>
  <si>
    <t>PV03/14: After wake up, alarms &amp; TIP displayed Car3 Battery Charger: Inhibited; Compressor failed; Air pressure Low (7.7bar). Car1 Air pressure unknown. All cars cooling failed. Train not used for service and was returned to depot. Spare PV launched from KCD. TC1 Chia</t>
  </si>
  <si>
    <t>RIRSC0158868</t>
  </si>
  <si>
    <t>PV44 TIP showing Car2 smoke fault alarm. - No sign of heat &amp; smoke.</t>
  </si>
  <si>
    <t>RIRSC0158903</t>
  </si>
  <si>
    <t>PV44 Car 1 B4 PEC unknown status. TIP also shows PV44 has PEI faulty with Partial Operation mode and ATS Alarm Manager shows PV44 PA self test failed. After remotely sleep-wake up three times, fault still persists.</t>
  </si>
  <si>
    <t>RIRSC0158941</t>
  </si>
  <si>
    <t>PV39 Rover reported car 3 intermittent jerking when departing from station. PV was stock change at PYL.</t>
  </si>
  <si>
    <t>RIRSC0158867</t>
  </si>
  <si>
    <t>RIRSC0159012</t>
  </si>
  <si>
    <t>PV01 rover reported car 1 Warm. Temp 26.4. PV was stock changed at PYL.</t>
  </si>
  <si>
    <t>RIRSC0158947</t>
  </si>
  <si>
    <t>PV03 in W5, ISCS alarm shows critical wheel alarm, has exceeded critical threshold. DSM informed.</t>
  </si>
  <si>
    <t>RIRSC0159014</t>
  </si>
  <si>
    <t>PV06 ATS alarm manager and TIP showed car 2 , brake system BCE no 1 major and service brake no 1 isolated. Car 3 low pressure. RSM reported hissing sound from car 2, near to A1 and B1 door. Train was stock changed at PYL.</t>
  </si>
  <si>
    <t>RIRSC0159029</t>
  </si>
  <si>
    <t>PV02 rover reported slight Jerk on Car1,2 and 3 upon departing stations. Train was scheduled to withdraw at PYL.</t>
  </si>
  <si>
    <t>RIRSC0158980</t>
  </si>
  <si>
    <t>PV32 Having command 73 from Zabbix.  PVS  arranged.  TIP showing Radio all failed. Unable to make PA - train agent protocol failure.</t>
  </si>
  <si>
    <t>RIRSC0158967</t>
  </si>
  <si>
    <t>PV61 Having command 73 from Zabix.  PVS  arranged.</t>
  </si>
  <si>
    <t>RIRSC0159295</t>
  </si>
  <si>
    <t>PV62/Svc18: ATS alarm indicated Car3 brake equipment (BCE 1) major fault. Stock change arrange at PYL, DSM informed.</t>
  </si>
  <si>
    <t>RIRSC0159296</t>
  </si>
  <si>
    <t>PV 51 EB by ATP at T0509 with ITAMA removed. EB able to reset and ITAMA able to grant</t>
  </si>
  <si>
    <t>RIRSC0159377</t>
  </si>
  <si>
    <t>PV15/Svc23: ATS alarm indicated Car3 compressor failed. Stock change arranged at PYL, DSM informed.</t>
  </si>
  <si>
    <t>RIRSC0159401</t>
  </si>
  <si>
    <t>PV64/Svc08. ISCS Zabbix command indicated PV64 unable to communicate with OCC. PA was manually broadcast but failed to received by PV64. Rover instructed to monitor any PEC activation at DDC and report to OCC. Stock change arranged at PYL. ISCS , RS and COMMs informed.</t>
  </si>
  <si>
    <t>RIRSC0159404</t>
  </si>
  <si>
    <t>PV42/Svc40. ISCS Zabbix command indicated PV42 unable to communicate with OCC. PA was manually broadcast but failed to received by PV42. Rover instructed to monitor any PEC activation at DDC and report to OCC. Stock change arranged at PYL. ISCS , RS and COMMs informed.</t>
  </si>
  <si>
    <t>RIRSC0159513</t>
  </si>
  <si>
    <t>PV22. ATS alarm and TIP indicated Car2 Auxiliary equipment 1 ( CVS ) failure. Car1 Batt charger inhibited, Car 1 compressor failed while Car3 compressor in force. Stock change arranged at PYL. All car cooling failed. DSM informed.</t>
  </si>
  <si>
    <t>RIRSC0159469</t>
  </si>
  <si>
    <t>HBF breaker D0F03 tripped and reclosed when PV35 moving between HBF S1 to HBF OT. ATS alarm indicated Car3 PV35 High voltage absence, battery charger - inhibited and Air compressor failed. Train taken out from service at TLB OT. Spare train PV03 commence service at PPJ OT. PV01 conducted line clear all OK. Train service not affected.</t>
  </si>
  <si>
    <t>PV42. ISCS received Command 73 sound alert for PV42 through Zabbix monitoring tool.PA manually broadcast to PV42 failed. Stock change arranged at PYL. RS. COMM and ISCS informed.</t>
  </si>
  <si>
    <t>RIRSC0159457</t>
  </si>
  <si>
    <t>PV59, ATS alarm indicated Car1 propulsion equipment no.2 isolated. OCC remotely reset however alarm still persist. Train stock change at PYL. DSM informed.</t>
  </si>
  <si>
    <t>RIRSC0159533</t>
  </si>
  <si>
    <t>PV01. ISCS received Command 73 sound alert for PV01 through Zibbix monitoring tool.TIP showed radio all failed. PA failed to broadcasts to train. Stock change arranged at PYL. DSM, ISCS and COMMs informed.</t>
  </si>
  <si>
    <t>RIRSC0159575</t>
  </si>
  <si>
    <t>RIRSC0159580</t>
  </si>
  <si>
    <t>RIRSC0159548</t>
  </si>
  <si>
    <t>PV55 schedule withdrawal at TSG IT conducted PEC Test. PEC unable to go through OCC. OCC received alarm banner of PEC activation and TSC Ramdhan unable to acknowledge the PEC. Request ISCS to check and feedback ISCS received Command 73 through Zibbix monitoring tool. No fault on TIP. OCC able to reset PEC. DSM, ISCS and COMMs informed.</t>
  </si>
  <si>
    <t>RIRSC0159610</t>
  </si>
  <si>
    <t>RIRSC0159643</t>
  </si>
  <si>
    <t>Rover reported PV58 Car 1 A4 salon lighting not working. DSM informed.</t>
  </si>
  <si>
    <t>RIRSC0159613</t>
  </si>
  <si>
    <t>RIRSC0159638</t>
  </si>
  <si>
    <t>Rover reported PV03 Car 2 both TTIS not working, TIP indicated normal. Comms and DSM informed.</t>
  </si>
  <si>
    <t>RIRSC0159772</t>
  </si>
  <si>
    <t>PV11/Svc04:Rover reported train was jerky when departing station. Stock change arranged at PYL,  DSM informed.</t>
  </si>
  <si>
    <t>RIRSC0159779</t>
  </si>
  <si>
    <t>RIRSC0159775</t>
  </si>
  <si>
    <t>RIRSC0159781</t>
  </si>
  <si>
    <t>RIRSC0159799</t>
  </si>
  <si>
    <t>RIRSC0159769</t>
  </si>
  <si>
    <t>RIRSC0159778</t>
  </si>
  <si>
    <t>RIRSC0159872</t>
  </si>
  <si>
    <t>RIRSC0159866</t>
  </si>
  <si>
    <t>ABAR failure</t>
  </si>
  <si>
    <t>RIRSC0159892</t>
  </si>
  <si>
    <t>PV13/Svc24: ATS alarm indicated RIOM at least one failed. Train schedule withdrawal at SDM IT. DSM informed.</t>
  </si>
  <si>
    <t>RIRSC0159848</t>
  </si>
  <si>
    <t>PV54/30: Alarms &amp; TIP showed Car1 PACU - failed; PEI Partial Op; PA Partial Op. Rover reported no in-train PA and door closing announcements; and no door closing chime. Stock changed at SDM.</t>
  </si>
  <si>
    <t>RIRSC0159920</t>
  </si>
  <si>
    <t>PV60/Svc05. ISCS Zabbix command indicated PV60 unable to communicate with OCC. PA was manually broadcast but failed to received by PV60. Rover instructed to monitor any PEC activation at DDC and report to OCC. Stock change arranged at PYL. ISCS , RS and COMMs informed.</t>
  </si>
  <si>
    <t>RIRSC0160046</t>
  </si>
  <si>
    <t>PV45: TIP showed Battery Charger isolated, Compressor Car 3 failed and auxiliary equipment 2 isolated. Stockchange at SDM with PV04.</t>
  </si>
  <si>
    <t>RIRSC0160003</t>
  </si>
  <si>
    <t>Rover reported PV31 1 Saloon light near Car 3 B1 door not working.</t>
  </si>
  <si>
    <t>RIRSC0160001</t>
  </si>
  <si>
    <t>PV09 Car3 TTIS faulty</t>
  </si>
  <si>
    <t>RIRSC0160048</t>
  </si>
  <si>
    <t>PV20/Svc07 Rover reported TTIS on car 1 not working. TIP page shows all 3 cars TTIS normal.</t>
  </si>
  <si>
    <t>RIRSC0160064</t>
  </si>
  <si>
    <t>PV49/Svc36: ATS alarm indicated Car1 console cover detected open. Rover checked console cover, confirm close and lock. DSM informed.</t>
  </si>
  <si>
    <t>RIRSC0160091</t>
  </si>
  <si>
    <t>RIRSC0160068</t>
  </si>
  <si>
    <t>PV20 Car2 TTIS faulty</t>
  </si>
  <si>
    <t>RIRSC0160078</t>
  </si>
  <si>
    <t>RIRSC0160106</t>
  </si>
  <si>
    <t>PV 26 SV 23 CAR 2 TTIS BOTH NOT WORKING AND CAR 1 A1 SALOON LIGHT FAULTY</t>
  </si>
  <si>
    <t>RIRSC0160124</t>
  </si>
  <si>
    <t>PV26/23: Rover reported Car1 went to Emergency Lighting momentarily and self recovered. Alarms &amp; TIP showed RIOM - At least One Failed. Alarms cleared with no recurrence. TCO1 Hasswandy. Informed DSM. Stock changed with depot spare.</t>
  </si>
  <si>
    <t>RIRSC0160165</t>
  </si>
  <si>
    <t>PV11/26: Rover reported heavy air con condensates dripping at Car2 A4 door. Cleaner arranged to dry car floor. Stock changed at PYL. TCO2 Abu.</t>
  </si>
  <si>
    <t>Treadplate (Fix/Flexible) failure</t>
  </si>
  <si>
    <t>RIRSC0160166</t>
  </si>
  <si>
    <t>PV21/50: Rover reported NO ENTRY strap at Car1 missing. Informed DSM.</t>
  </si>
  <si>
    <t>RIRSC0160180</t>
  </si>
  <si>
    <t>PV42/41: Zabbix alert for train having communication issue. SCO1 confirmed Train Agent Protocol failure for in-train PA. Stock changed PYL. TCO1 Hasswandy.</t>
  </si>
  <si>
    <t>RIRSC0160187</t>
  </si>
  <si>
    <t>PV54/20: Rover reported DRMD at Car1 A2 door not working. Informed DSM.</t>
  </si>
  <si>
    <t>RIRSC0160152</t>
  </si>
  <si>
    <t>PV49: Off service train from MBT OT to DBG IT. ATS alarm showed Exterior Smoke Detected. Rover on board checked car2 and reported at B4 door has a burning smell but no sign of heat or smoke. Train returned to KCD. DSM informed.</t>
  </si>
  <si>
    <t>RIRSC0160242</t>
  </si>
  <si>
    <t>ATS alarm  PV24 Car1 Driver Console Cover - Open. Rover confirmed due to broken micro switch but cover is close and secure. DSM informed.</t>
  </si>
  <si>
    <t>RIRSC0160260</t>
  </si>
  <si>
    <t>RIRSC0160284</t>
  </si>
  <si>
    <t>RIRSC0160248</t>
  </si>
  <si>
    <t>PV10 unable to receive OCC PA broadcast after few attempts. ATS Alarm Manager shows PV10 has at least one Tetra Mobile failed. Rover reported that PV10 In-Train PA normal.</t>
  </si>
  <si>
    <t>RIRSC0160261</t>
  </si>
  <si>
    <t>RIRSC0160290</t>
  </si>
  <si>
    <t>RIRSC0160351</t>
  </si>
  <si>
    <t>PV25/46: Rover reported Car 1 both TTIS not working, TIP indicated failed. Comms and DSM informed.</t>
  </si>
  <si>
    <t>RIRSC0160373</t>
  </si>
  <si>
    <t>RIRSC0160481</t>
  </si>
  <si>
    <t>RIRSC0160514</t>
  </si>
  <si>
    <t>RIRSC0160544</t>
  </si>
  <si>
    <t>PV40 Aircon leakage at Car2 No.2 end. PVS at SDM IT with PV03.</t>
  </si>
  <si>
    <t>RIRSC0160557</t>
  </si>
  <si>
    <t>PV03.PV03 EB with Fatal fault AM and CM not available on active and standby ATP. Train EB with ITAMA after change of End. Spare train PV61 at MRB OT OR launched out to take over the svc, 01 pax disembarked and advised to board PV61 at OT bound to continue journey . Train Svc unaffected. TSC Eric.</t>
  </si>
  <si>
    <t>RIRSC0160589</t>
  </si>
  <si>
    <t>PV48,  ATS alarm indicated Coupled Train - Wrong selection of driving mode for coupling, ATP and ATO Trainborne - at least one failed and ATC2 Internal Communication Failure. Train stock changed at DBG. SIG and RS informed.</t>
  </si>
  <si>
    <t>RIRSC0160647</t>
  </si>
  <si>
    <t>PV01.  Rover reported that PV01 car1 ear B3 door, air knocking sounds coming from undercarriage. Stock change arranged at PYL. DSM informed.</t>
  </si>
  <si>
    <t>RIRSC0160609</t>
  </si>
  <si>
    <t>PV39/Svc07 ATS alarm and TIP shows Car1 propulsion 1 lock out. PV scheduled withdrawal at SDM IT. DSM informed.</t>
  </si>
  <si>
    <t>PV36 schedule withdrawal and stable at DBG IT OR . ATS alarm indicated transition to auto mainline failure. Train replaced by spare train from Depot. Train svc not affected. SIG and DSM informed.</t>
  </si>
  <si>
    <t>RIRSC0160727</t>
  </si>
  <si>
    <t>PV62.  Rover reported that PV62 air con warm at T- car and car3. Stock change arranged at MRB with spare train. DSM informed.</t>
  </si>
  <si>
    <t>PV04, TSC Chia unable to mainline service PV04 at TSG RT4. ATS alarm indicate Transition to Auto Mainline service failure. Request Rover to switch to CM at TSG OT for pax service and proceed in CM to MPS OT. TSC takeover control back in auto at MPS OT. SIG and DSM informed. Arranging stock change for PV04</t>
  </si>
  <si>
    <t>RIRSC0160766</t>
  </si>
  <si>
    <t>PV14 Rover reported air-con water leaking from Car1 B4. PV was stock change at PYL.</t>
  </si>
  <si>
    <t>RIRSC0160804</t>
  </si>
  <si>
    <t>RIRSC0160796</t>
  </si>
  <si>
    <t>RIRSC0160802</t>
  </si>
  <si>
    <t>RIRSC0160827</t>
  </si>
  <si>
    <t>RIRSC0160866</t>
  </si>
  <si>
    <t>RIRSC0160871</t>
  </si>
  <si>
    <t>RIRSC0160876</t>
  </si>
  <si>
    <t>RIRSC0160925</t>
  </si>
  <si>
    <t>Rover reported PV58 near Car 3 A1 door 1 saloon light not working.</t>
  </si>
  <si>
    <t>RIRSC0161053</t>
  </si>
  <si>
    <t>RIRSC0161032</t>
  </si>
  <si>
    <t>PV03 stabled at EE5B unable to change readiness mode to depot movement and unable to move in AM mode. ATS alarm and TIP shows double ATC failure, ATC 1 &amp;2 internal comms NOK. Inform DSM to board PV03 to manually shunt it to W6.</t>
  </si>
  <si>
    <t>RIRSC0161122</t>
  </si>
  <si>
    <t>PV05: TIP ATC1 showed ATC Cubicle fan failure. ATS alarm showed intermittent ATO and ATP trainborne failure, ATC internal Comms failure and Total Comm failure between TIMS and standby ATC and self normalised.. Train stockchange at DBG with PV41. PV05 stabled at DBG OT OR.</t>
  </si>
  <si>
    <t>RIRSC0161166</t>
  </si>
  <si>
    <t>PV30: ATS alarm indicated Car1 RIOM at least one failed. DSM informed.</t>
  </si>
  <si>
    <t>RIRSC0161250</t>
  </si>
  <si>
    <t>PV34: Rover reported DDU showed Permanent Volatage110V crossed out in red. TIP showed no alarms. Rover checked lighting and cooling is normal. Stock change at SDM</t>
  </si>
  <si>
    <t>RIRSC0161289</t>
  </si>
  <si>
    <t>PV24 ATS alarm  showing TIMS failure. At 0800hrs PV was stock changed at PYL OT /MT with PV06.</t>
  </si>
  <si>
    <t>Earthing Switch (C1) failure</t>
  </si>
  <si>
    <t>RIRSC0161388</t>
  </si>
  <si>
    <t>Rover reported PV33 unable to receive OCC PA broadcast after few attempts. Both TIP and ATS Alarm Manager do not show PV33 has any PA or Radio related faults.</t>
  </si>
  <si>
    <t>RIRSC0161457</t>
  </si>
  <si>
    <t>PV55, ATS alarm shown Auxiliary Equipment (CVS) - isolated, Car1 Air compressor - failed, battery chargers - isolated and all Cars Ventilation function - Major fault. Arranging stock change at PYL. DSM informed.</t>
  </si>
  <si>
    <t>RIRSC0161463</t>
  </si>
  <si>
    <t>PV14, ATS alarm indicated intermittent brake equipment(BCE) - Minor fault for all Cars B1 and B2.  DSM informed. Arranging stock change at PYL.</t>
  </si>
  <si>
    <t>RIRSC0161472</t>
  </si>
  <si>
    <t>PV14, stable at Ee4A rover reported Car1 ITAMA indicator light not working. Car2 and Car3 ITAMA indicator light no abnormalities. DSM informed.</t>
  </si>
  <si>
    <t>RIRSC0161534</t>
  </si>
  <si>
    <t>PV30 aircon leakage at Car2 near gangway between Car1. PV stock changed at HBF with PV41 a spare from KRG Siding.</t>
  </si>
  <si>
    <t>RIRSC0161529</t>
  </si>
  <si>
    <t>PV25, ATS alarm indicated Remote Input/ Output Module (RIOM) - at least one failed. Car2 shown unknown status for doors, air cooling function, exterior smoke detection. Train to be stock change at SDM. DSM informed.</t>
  </si>
  <si>
    <t>RIRSC0161579</t>
  </si>
  <si>
    <t>PV14, ATS alarm shown intermittent Brake equipment (BCE) - Minor fault for all Cars B1 and B2. DSM informed. Train stock changed at PYL.</t>
  </si>
  <si>
    <t>RIRSC0161617</t>
  </si>
  <si>
    <t>PV53. ATS alarm and TIP indicated car3 air compressor intermittently failed and self normalised while car1 in force. DDU showed MR pressure at 8.2bars. Stock change arranged at PYL . DSM informed.</t>
  </si>
  <si>
    <t>Micromesh Oil Filter failure</t>
  </si>
  <si>
    <t>RIRSC0161680</t>
  </si>
  <si>
    <t>PV09/Svc17 ATS alarm and TIP shows Car1 propulsion equipment 2 isolated. PV scheduled withdrawal at PYL. DSM informed.</t>
  </si>
  <si>
    <t>CCD Height (only Mc) Adjustment</t>
  </si>
  <si>
    <t>RIRSC0161824</t>
  </si>
  <si>
    <t>RIRSC0161788</t>
  </si>
  <si>
    <t>PV04 at Ee3C, after train fully remote wake up, Train when back to auto asleep. DSM informed. Train was not use for launching. SIG and DSM informed.</t>
  </si>
  <si>
    <t>RIRSC0161884</t>
  </si>
  <si>
    <t>PV03: ATS alarm indicated Car3 battery charger inhibited. DSM informed.</t>
  </si>
  <si>
    <t>RIRSC0161901</t>
  </si>
  <si>
    <t>PV10 EB by others at T0233 &amp; T0210. Rover was instructed to reset the EB in CM and proceed in CM to PMN IT. OCC took over in AM at PMN IT. PV10 was stock change at PYL IT with PV25/62 scheduled to launch from PYL MT OR. PV19 Spare train commenced service at BLY IT. Trip cancelled from PYL IT to BLY IT.</t>
  </si>
  <si>
    <t>RIRSC0161962</t>
  </si>
  <si>
    <t>RIRSC0161957</t>
  </si>
  <si>
    <t>RIRSC0161976</t>
  </si>
  <si>
    <t>RIRSC0161978</t>
  </si>
  <si>
    <t>PV09.  ATS alarm and TIP indicated EB by others at HBF OT after remotely wake up.EB able to reset after switch to CM mode.Train return to depot in AM. Train service not affected. DSM informed.</t>
  </si>
  <si>
    <t>RIRSC0162024</t>
  </si>
  <si>
    <t>Rover reported PV57 1 saloon light near Car 2 B1 door not working.</t>
  </si>
  <si>
    <t>Equipped Arm failure</t>
  </si>
  <si>
    <t>RIRSC0162090</t>
  </si>
  <si>
    <t>PV27: ATS alarm indicated double failure on trainborne signalling system, train stabled at Ee4A. SIG and DSM informed.</t>
  </si>
  <si>
    <t>Off-service PV39 from KCD to MRB OT OR EB by other at T0228. SDM SS was instructed to rescue. SS reset the EB by other in CM and proceeded in CM to MRB OT OR. Replacement train PV16 from KCD.</t>
  </si>
  <si>
    <t>PV04 at DBG IT OR unable to auto wake up. DBG SS was instructed to manually wake up but was unsuccessful. Replacement train PV64 from KCD.</t>
  </si>
  <si>
    <t>ACDOR failure</t>
  </si>
  <si>
    <t>PV19: at S8B. After training group completed training, DCO remote asleep and wake up. Train went back to sleep after waking up. Training group wake up manually and TIP indicated ATC Internal Comms alarm toggling and train availability. DSM and SIG informed. DCO Azli</t>
  </si>
  <si>
    <t>PV 33 stable at S10C went mute during waking up process. Prior to DT check during EOT, RS feedback to DSM PV 33 has ATO backup failure. SIG and DSM informed.</t>
  </si>
  <si>
    <t>RPPM</t>
  </si>
  <si>
    <t>PV33 became mute upon waking up and went back to sleep halfway through at We9a.</t>
  </si>
  <si>
    <t>PV24/43: EB by ATP at MRB OT. Alarms &amp; TIP showed ATC Internal Comms Failure; Double failure on trainborne signalling system. EB reset for PV24 to start pax service. At 0644hrs, stock changed at SDM IT. TC1 Abu - 5</t>
  </si>
  <si>
    <t>Mode Selection Switch failure</t>
  </si>
  <si>
    <t>AMR failure</t>
  </si>
  <si>
    <t>PV34 ATS alarm manager and TIP showed total communication failure between TIMS and standby ATC. Alarm self normalised shortly. PV was stock changed at PYL. SIG and RS informed.</t>
  </si>
  <si>
    <t>NA</t>
  </si>
  <si>
    <t>PV43 at EE5A stuck in prepared mode when wake up</t>
  </si>
  <si>
    <t>PV26 stabled at WE10A had transition to asleep failure. SIG and DSM informed.</t>
  </si>
  <si>
    <t>PV30 unable to fully wake up. RS DSM and SIG informed.</t>
  </si>
  <si>
    <t>PV34/29: EVAC triggered (Sector 10) by PV34 at T0910 BTN OT - CDT OT. Traction power discharged MRM to ONH. EVAC reset to restore traction power; EB reset for affected trains to continue pax service. PV34 continued in CM mode to PYL for stock change.</t>
  </si>
  <si>
    <t>PV49/67: Alarms showed PV49: Fatal Fault AM, CM not available on Standby ATP; To be removed from service. Stock changed at PPJ OT; spare PV30 launched from PPJ Siding to take over Svc67. PV49 off-svc in AM to return depot via RT1. TC2 Patrick - 5</t>
  </si>
  <si>
    <t>PV50: ATS alarm showed PCE 2 Rack failure, ATC Fan failure, PCE1 ATC Internal Comm  failure and total Communication failure Between TIMS and Standby ATC. Fault normalised at PYL. Train will withdraw to KCD. SIG and DSM informed.</t>
  </si>
  <si>
    <t>PV19 at DBG OT OR, unable to remote wake up. ATS alarm shows double failure on trainborne signalling system, ATC 1 internal communication failure, total communication failure between TIMS and Active ATC, total communication failure between TIMS and standby ATC. DBG SS activated to manually wakeup PV and manned by to depot. Spare train PV64 was send to replace PV19 at DBG OT OR for launching. DSM and SIG informed.</t>
  </si>
  <si>
    <t>DC/AC Inverter (Power Card) failure</t>
  </si>
  <si>
    <t>PV35 at S11C. DCO sent remote wake up command to the train and it went mute. SIG informed.</t>
  </si>
  <si>
    <t>PACU Amplfier Module Card failure</t>
  </si>
  <si>
    <t>PV07 was Unable to remote wake up at We11A by DCO. Double trainborne failure alarm.</t>
  </si>
  <si>
    <t>IGBT failure</t>
  </si>
  <si>
    <t>Wheel &amp; Axle Failure</t>
  </si>
  <si>
    <t>Emergency Push Button/LED failure</t>
  </si>
  <si>
    <t>Emergency Damper Actuator failure</t>
  </si>
  <si>
    <t>PV07 at MRB OT unable remote fully wake up from OCC. MRB SS was instructed manually sleep and wake up the train. OCC did a 2nd time remote wake up and train wake up successfully. PV was stock changed at SDM.</t>
  </si>
  <si>
    <t>Battery Sensor failure</t>
  </si>
  <si>
    <t>PV07 unable to wake up remotely at KCD stabling track EE5B. TIP showed RIOM failure &amp; ATO Trainborne All Failed.</t>
  </si>
  <si>
    <t>RPPSIG</t>
  </si>
  <si>
    <t>M Car Bogie Rear (MB2) failure</t>
  </si>
  <si>
    <t>RPPSD</t>
  </si>
  <si>
    <t>RPPLS</t>
  </si>
  <si>
    <t>RPPG</t>
  </si>
  <si>
    <t>RPPDCC</t>
  </si>
  <si>
    <t>RPPCU</t>
  </si>
  <si>
    <t>RPPBCE</t>
  </si>
  <si>
    <t>RIOM T313 failure</t>
  </si>
  <si>
    <t>All Parking Brake Released Relay (APBRR) failure</t>
  </si>
  <si>
    <t>DO NOT USE Insulated Gate Bipolar Transistor (IGBT) failure</t>
  </si>
  <si>
    <t>PV19. During morning remotely wake up process, Pv19 fall back to sleep mode in the midway of remotely wake up. ATS alarm showed PV19 double failure on train borne signalling system. Car2 ATC internal COMMs failure .SS activated to manually wake up both cab. OCC remotely sleep and wake again and fault clear. Stock change arranged at PYL. DSM and SIG informed.</t>
  </si>
  <si>
    <t>PV19/26: Scheduled launch train at RT4 displayed ATC1 ATP Delocalized; ATC Internal Comms Failure faults. Train not used for service and returned to depot. Replacement train launched. No delay to service. TCO1 Iskandar -5</t>
  </si>
  <si>
    <t>PV39: Unable to remotely wake up at We11B. ATS showed RIOM failed &gt; 1 . DSM and SIG informed.</t>
  </si>
  <si>
    <t>Air Conditioning Failure</t>
  </si>
  <si>
    <t>PV34: During SOT preparation, PV34 fully wake up - TIP showed multiple unknown status at Car 3. TCO1 remotely asleep, sleep successful and retry to remote wake up. Unable to remotely wake up twice. ATS alarm showed sleep to wake up initialization failed due to ATC timeout and Car 2 Saloon doors not closed and locked alarm. RSM rescued and boarded PV34 - TCO1 normalised GAMA,train started to wake up by itself. RSM reported train fully wake up- TIP showed all is normal. Train sent back to depot replaced with PV02. SIG and DSM informed. TCO1:Raffi 5</t>
  </si>
  <si>
    <t>PV12, PV60 at S11D, T0543: DCO able to Wake up trains but trains were unable to be put to sleep even after Asleep command was sucessfully sent. DCO Danial - 5</t>
  </si>
  <si>
    <t>Saloon Door System Failure</t>
  </si>
  <si>
    <t>Lighting Equipment System Failure</t>
  </si>
  <si>
    <t>Propulsion System Failure</t>
  </si>
  <si>
    <t>PV56 unable to wake up @ S10B during RS DT. Shunt in RMF to S10A and manual sleep. Remote wake up command sent but train auto sleep. Checked with Signal Staff, PV56 have ATC2 internal com failure, ATP2 deloc, ATO at least 1 failed, RIOM fault and total communication failure between TIMS and active ATC. DSM and Signal informed.</t>
  </si>
  <si>
    <t>PV10 at Ee2A, PV unable remote wake up. ATS alarm shows total communication failure between TIMS and ATC, link failure between ATC &amp; TIMS, double failure on trainborne signalling system, Both ATC internal communication failure. DSM and SIG informed.</t>
  </si>
  <si>
    <t>PV21/20: EB by ATP at T0521 with ITAMA removed, Ee2A to RT4. EB able to reset for train to depart in AM. Train not used for service. Spare PV08 train launched as replacement. DCO Chia - 5</t>
  </si>
  <si>
    <t>PV36 ATS alarm manager and TIP showed multiply signallling fault and total communication failure between TIMS and standby ATC. PV to be routed back KCD EOT.</t>
  </si>
  <si>
    <t>Linear Actuator failure</t>
  </si>
  <si>
    <t>PV01: Unable to remotely and manual wake up at S8D. DSM and SIG informed.</t>
  </si>
  <si>
    <t>PV63/74: ATS alarms &amp; TIP showed ATC Internal Comms Failure; Total Comms failure between TIMS &amp; Stnby ATC; Coupled Train - Wrong selection of driving mode for Coupling. TCO sent Reset Request - Trainborne ATC Reset for train to depart normally. Stock changed at PYL. TCO1 Syazrul - 5</t>
  </si>
  <si>
    <t>PV46/SVC40 ATS alarm shows intermittent Transition to Auto Mainline Off Service Failure.Train still runing in auto and service not affected. Stock change arrange at PYL. DSM and SIG informed</t>
  </si>
  <si>
    <t>PV37 at S10D: TIP indicated ATC1 and ATC2 safety relay intermittently NOK. SIG and DSM informed.</t>
  </si>
  <si>
    <t>Driver Display Unit CPU failure</t>
  </si>
  <si>
    <t>Outstabled PV38: Unable to remotely &amp; manually wake up. PV01 at DBG OT OR unable to be used for service. Spare trains launched from depot. SS &amp; RSM tried to manually wake up train. No delay to service.</t>
  </si>
  <si>
    <t>Main Processing Unit failure</t>
  </si>
  <si>
    <t>PV10 EB by ATP with ITAMA removed at T0705. Remotely reset for train to depart in AM. Train not used for service. Replacement train launched from KCD.</t>
  </si>
  <si>
    <t>Emergency Handle Switch (EHS) Cover's Microswitch failure</t>
  </si>
  <si>
    <t>Brake Block failure</t>
  </si>
  <si>
    <t>Brake Block failure - rectified / replaced</t>
  </si>
  <si>
    <t>PV26. During Beam Detectors test , ATS alarm indicated PV26 combined test between signalling and Rolling stock processed unsuccessfully after change of end when train arrival at DBG OT platform . Alarm self- normalised and follow by EB by ATP. Train was return to KCD. SIG informed.</t>
  </si>
  <si>
    <t>PV18.EB by ATP with ITAMA removed occupying T0640 and T0631. Unable to remote grant ITAMA. RS boarded and move to precise stop We9B. SIG and RS informed.</t>
  </si>
  <si>
    <t>PV32/SV20 ATS alarm shows CAR 2 ATC FAN failure, ATC internal communication Failure, PCE rack failure and Link Failure Between ATC and TIMS. Stock change arranged. DSM and SIG informed.</t>
  </si>
  <si>
    <t>Driving Console Handle Block/Dead Man failure</t>
  </si>
  <si>
    <t>PV12: EB by ATP with NIAP with ITAMA removed at T0652. Movement from We7B to ETE. EB remotely reset but ITAMA unable to grant. RS aboard PV12 proceeded in RM towards ETE. DCO took back control in AM at ETE. DCO Abu - 5.</t>
  </si>
  <si>
    <t>PV63/62: EB by ATP with ITAMA removed, occupying T0501 &amp; T0705. Remotely reset for train to move in AM. Train not used for service and was sent back to depot. Spare train launched RT1. No delay to service. SIG informed. TC2 Steven - 5.</t>
  </si>
  <si>
    <t>PV30 stalled at signal S0516 before TWP. Route unable to set from S0516 to S0531. RS boarded PV30 to shunt and stable at W6. Depot operations unaffected.</t>
  </si>
  <si>
    <t>MCRR failure</t>
  </si>
  <si>
    <t>Parking Brake Magnet Valve failure</t>
  </si>
  <si>
    <t>DC Filter Capacitor failure</t>
  </si>
  <si>
    <t>High Speed Circuit Breaker (HSCB) failure</t>
  </si>
  <si>
    <t>PV39/31: Unable to remotely wake up train; stuck in Prepared Mode. Alarms showed: Transition to Auto Wake-Up Failure. DBG SS boarded train to manually sleep &amp; wake up PV39. OCC subsequently remotely Asleep &amp; Wake Up train. Launched for pax service with no delay.</t>
  </si>
  <si>
    <t>Car Height Adjustment</t>
  </si>
  <si>
    <t>Stanchion Pole damage</t>
  </si>
  <si>
    <t>PV14 off service train, EB by ATP with ITAMA removed while occupying T1323 and T1321 between PPJ - LBD IT. Able to remotely reset for train to depart in AM. At 2356hrs, ATS alarm shown wheel slip/slide alarm. PV14 start service at HBF OT and schedule withdrawal at BLY OT. Train service not affected upon departure at HBF OT. TSC Ramdhan: 5</t>
  </si>
  <si>
    <t>PV14. At 0030hrs, PV14 overrun at CDT OT within the setback limit marker. Train jog back to precise stop at CDT OT for pax exchange. ATS alarm indicated WSS Wheel slip/slide alarm upon arrival at CDT OT. No reoccurrence fault between MRM to BLY OT. Scheduled withdrawal at BLY OT.</t>
  </si>
  <si>
    <t>PV37 stabled at MRB IT Overrun, unable to wake up remotely or manually at site. PV not use for service. Spare train lunched from KCD. SIG and DSM informed.</t>
  </si>
  <si>
    <t>HV Power Supply PCB failure</t>
  </si>
  <si>
    <t>Auxiliary failure due to overtemperature</t>
  </si>
  <si>
    <t>PV16/22: EB by ATP with ITAMA removed at T1321. Remotely reset for train to depart in AM. TC2 Hazhary - 5. To be stock changed when spare available.</t>
  </si>
  <si>
    <t>PV16/Sv63 at S11B unable to remote wake up by DCO. Activated RS to on board PV16 to manually wake up the train to no avail. Train not use for service and replaced by spare train DSM informed.</t>
  </si>
  <si>
    <t>PV29. Rover reported that PV29 at HBF OT overran within setback limit. Train jogged back and skip station without pax boarding. Train schedule withdrawal. WSS alarm present .SIG and RS informed.</t>
  </si>
  <si>
    <t>PV09/30: EB by ATP with ITAMA removed occupying T1009 BTN IT. Remotely reset for train to move forward in AM. PV09 subsequently overran BTN IT. Train departed BTN IT without pax exchange.</t>
  </si>
  <si>
    <t>PV05/37 did not precise stop HBF S1. Proceeded in RM to precise stop HBF S1. Proceeded in AM for HBF S1 to HBF OT for pax exchange. Stock change arranged.</t>
  </si>
  <si>
    <t>PV10/23: Rover reported train overran within setback back limit, jogged back in Am to precise stop for pax exchange. Stock change arranged.</t>
  </si>
  <si>
    <t>PV36/68: Rover reported train overran within setback limit, jogged back in AM to precise stop for pax exchange. Stock change arranged.</t>
  </si>
  <si>
    <t>PV36, overshot at CDT OT within set back limit. PV36 jogged back to precise stop for pax changed in AM. Wheel slip slide observed. Monitored for 3 stations, no further reoccurrence. RS and SIG informed. TCO2 Hazhary: 5</t>
  </si>
  <si>
    <t>PV04: Intermittent signalling alarm, ATO, ATC Internal Comms PCE2 and ATP delocalised. Train stockchange at PYL with PV01. SIG informed.</t>
  </si>
  <si>
    <t>DCO reported PV31 did not precise stop at ETE. However train auto change end while occupying 2 track circuit. Train movement from RT1 via TWP(Wash plant) to ETE. No fault indicated on TIP. RS activated to rescue PV31 at ETE. Protection SPKS activation. SIG and DSM informed.</t>
  </si>
  <si>
    <t>PV15, at HBF OT platform train unable to remotely wake up. Train readiness mode stuck at prepared. ATS alarm shown ATO trainborne all failed and RIOM at least one failed. Instructed HBF staff to onboard train via PSD12 and crew switch door. Once onboard HBF staff manually sleep the train. Once fully asleep, request staff to manually wake up the train. Train able to fully wakeup and routed the train to LBD siding. PV05 spare train at LBD siding sent to HBF OT. Train service not affected. RSM, DSM and SIG informed. TCO2 Hazhary: 5</t>
  </si>
  <si>
    <t>Encoder Unit failure</t>
  </si>
  <si>
    <t>DCO reported PV33 unable to wake up at S9C. ATS alarm shown Trainborne signalling failure and ATC internal communication failure. SIG and DSM informed.</t>
  </si>
  <si>
    <t>Battery Connection failure</t>
  </si>
  <si>
    <t>Both ATS Alarm Manager and TIP show PV42 Car 1 both BCE major faults and both Service Brake fail to Apply. Besides, PV42 also has ATC2 Safety Relay fault. After remotely Sleep-Wake Up twice at Stabling track Ee4A, faults still persist.</t>
  </si>
  <si>
    <t>PV14: at EE3A unable to remote wake up. RS manual wake up PV14. DCO gave remote asleep but failed. DSM and SIG informed.</t>
  </si>
  <si>
    <t>PV51 at TSG RT4 TCO1 unable to give Mainline service command to PV51. ATS alarm shown Transition to Auto Mainline Service Failure. TCO2 tried twice command did not when through. Spare train use for launching via TSG RT3. Train service not affected. Train returned back to KCD. RS and SIG informed.TCO1 Syafiq: 5</t>
  </si>
  <si>
    <t>Sine Wave Filter Choke (L3) failure</t>
  </si>
  <si>
    <t>PV14/Svc43: During turnaround at SDM loop, ATS Alarm showed PCE2 Rack Failure and To be Removed From Service. Train was taken out of service at SDM OT, rover move in CM to MRB overrun.</t>
  </si>
  <si>
    <t>OCC unable to send remote sleep command to PV18  at T0918 BKB siding. PV 18 send back to KCD. BKB siding train replaced with PV35 SIG informed.</t>
  </si>
  <si>
    <t>RPPSUP</t>
  </si>
  <si>
    <t>RPPTIMS</t>
  </si>
  <si>
    <t>RPPCOMMS</t>
  </si>
  <si>
    <t>RPPCCU</t>
  </si>
  <si>
    <t>RPPEU</t>
  </si>
  <si>
    <t>RPPACCP</t>
  </si>
  <si>
    <t>PV13 undershot 1m and jogged forward to precise stop for pax exchange. Fault recurred at HLV IT. Stock change arranged. TC2 Steven - 5</t>
  </si>
  <si>
    <t>PV07/SV48 ATS alarm manager shows Link Failure between ATC &amp; TIMS. CAR2 ATC internal communication failure ,ATO trainborne - AT least one failed and ATC coded odometer failure.OCC sent trainborne ATC reset at LRC OT. Reset successful. Stock changed arranged. SIG and RS informed.</t>
  </si>
  <si>
    <t>RPPBCU</t>
  </si>
  <si>
    <t>RPPFSD</t>
  </si>
  <si>
    <t>RPPR</t>
  </si>
  <si>
    <t>RPPTIMSOT</t>
  </si>
  <si>
    <t>PV13/SVc17: Rover reported train undershoot for all stations about 5-15cm. Train able to open doors for pax exchange. Stock change arranged at PYL. SIG and DSM informed.</t>
  </si>
  <si>
    <t>PV48: During RS shunting from We7a to ETE, train went mute and stalled at T0652 and T0646.  RS on board attending. DSM and SIG informed.</t>
  </si>
  <si>
    <t>RPPOCU</t>
  </si>
  <si>
    <t>CKCD</t>
  </si>
  <si>
    <t>RPPTNFF</t>
  </si>
  <si>
    <t>S-S1ATC</t>
  </si>
  <si>
    <t>Month Year</t>
  </si>
  <si>
    <t>PVS</t>
  </si>
  <si>
    <t>PVW</t>
  </si>
  <si>
    <t>Signaling Trainborne</t>
  </si>
  <si>
    <t>Date</t>
  </si>
  <si>
    <t>C830 Defect Count</t>
  </si>
  <si>
    <t>C830C Defect Count</t>
  </si>
  <si>
    <t>C830 Defect Rate</t>
  </si>
  <si>
    <t>C830C Defect Rate</t>
  </si>
  <si>
    <t>Average Defect Rate (C830&amp;C830C)</t>
  </si>
  <si>
    <t>Defect Count (1st-12th Month)</t>
  </si>
  <si>
    <t>Defect Count (13th-24th Month)</t>
  </si>
  <si>
    <t>% change</t>
  </si>
  <si>
    <t>Component sort by highest defect % increase</t>
  </si>
  <si>
    <t>Bogie System Failure</t>
  </si>
  <si>
    <t>Coupler Failure</t>
  </si>
  <si>
    <t>Driver Display Unit Failure</t>
  </si>
  <si>
    <t>Smoke &amp; Fire Dectection System Failure</t>
  </si>
  <si>
    <t>CCTV &amp; TTIS Failure</t>
  </si>
  <si>
    <t>WSP Speed Sensor dirty</t>
  </si>
  <si>
    <t>thermal relay failure</t>
  </si>
  <si>
    <t>S/N</t>
  </si>
  <si>
    <t>Time</t>
  </si>
  <si>
    <t>Initial Delay</t>
  </si>
  <si>
    <t xml:space="preserve">Service Interval </t>
  </si>
  <si>
    <t>ID</t>
  </si>
  <si>
    <t xml:space="preserve">Service No. </t>
  </si>
  <si>
    <t>Location (From)</t>
  </si>
  <si>
    <t>Location (To)</t>
  </si>
  <si>
    <t>Description</t>
  </si>
  <si>
    <t>Work/Service Request No</t>
  </si>
  <si>
    <t>RIMS Case No.</t>
  </si>
  <si>
    <t>Branch</t>
  </si>
  <si>
    <t>PVS / PVW / NA</t>
  </si>
  <si>
    <t>Maintenance Action</t>
  </si>
  <si>
    <t>System (Fault Group)</t>
  </si>
  <si>
    <t>Sub System (Cause Code)</t>
  </si>
  <si>
    <t>Sub System (Cause Code) (Translated)</t>
  </si>
  <si>
    <t>PDC</t>
  </si>
  <si>
    <t xml:space="preserve">TSG </t>
  </si>
  <si>
    <t>Sector 4 TSG PDC_2 earth leakage fault. SIG informed.</t>
  </si>
  <si>
    <t>RISIG0119179</t>
  </si>
  <si>
    <t>SIG</t>
  </si>
  <si>
    <t>WO: 1847554
Replaced faulty ELD 9B1. Fault cleared</t>
  </si>
  <si>
    <t>S-S3OTH</t>
  </si>
  <si>
    <t>SC-PDCELD</t>
  </si>
  <si>
    <t>S-OTH-PDC-Earth Leakage Detector</t>
  </si>
  <si>
    <t>01/12/2018</t>
  </si>
  <si>
    <t>SDM1</t>
  </si>
  <si>
    <t>CALL</t>
  </si>
  <si>
    <t>ATS alarm manager and TIP showed car 3 emergency cover at least one open. Rover checked all car 3 EHS covers, all were closed and locked. Train was stock changed at PYL.</t>
  </si>
  <si>
    <t>RISIG0119220</t>
  </si>
  <si>
    <t xml:space="preserve">WO: 1848209
Verified with Chief that FD was sent wrongly to SIG </t>
  </si>
  <si>
    <t>S-S2ATS</t>
  </si>
  <si>
    <t>SC-ATSROS</t>
  </si>
  <si>
    <t>S-ATS-Refer To Other Section</t>
  </si>
  <si>
    <t>MRB1</t>
  </si>
  <si>
    <t>PV08: ATS alarm indicated double failure on trainborne signalling system. Train unable to remote sleep at MRB IT.</t>
  </si>
  <si>
    <t>RISIG0119234</t>
  </si>
  <si>
    <t>WO: 1847616
ATC 1 recorded internal communication failure due to End of authority validity expired and self normalised. Swapped WMS and monitor till 12-Jan-2019</t>
  </si>
  <si>
    <t>S-S1WIN</t>
  </si>
  <si>
    <t>SC-WINOMCU</t>
  </si>
  <si>
    <t>S-WIN–Onboard–MCU</t>
  </si>
  <si>
    <t>16656-2</t>
  </si>
  <si>
    <t xml:space="preserve">RT4 </t>
  </si>
  <si>
    <t>0636 PV35 EB by ATP (able to reset) at KCD RT4 T0509._x000D_
DSM &amp; Signal was informed.</t>
  </si>
  <si>
    <t>RISIG0119247</t>
  </si>
  <si>
    <t>WO: 1848133
No WMS failure recorded for both WMS starting from 01-Dec-18 till 30-Dec-18.
Follow up in the EB/EVAC task force meeting.</t>
  </si>
  <si>
    <t>SC-ATCOPSF</t>
  </si>
  <si>
    <t>S-ATC-Onboard-PISF/DR</t>
  </si>
  <si>
    <t>16667-2</t>
  </si>
  <si>
    <t>EPN1</t>
  </si>
  <si>
    <t>PMN1</t>
  </si>
  <si>
    <t>PV48 EB by ATP at T0201 due to buffer cause by PV52 which was delocalised at the boundary between Sector15 and Sector2. EB unable to reset. Rover onboard proceeded in RMF and then in CM to PMN IT for pax exchange. PV was taken back in AM at NCH IT.</t>
  </si>
  <si>
    <t>RISIG0119268</t>
  </si>
  <si>
    <t>WO: 1848217
No WMS failure recorded for both WMS starting from 01-Dec-18 till 30-Dec-18.
Follow up in the EB/EVAC task force meeting.</t>
  </si>
  <si>
    <t>16666-2</t>
  </si>
  <si>
    <t>BFT1</t>
  </si>
  <si>
    <t>PV52 EB by ATP and was delocalised T1521 and T0233. EVAC was triggered at sector 1, 2 and 15 when Rover switch from AM to RMF. EVAC was normalised and traction power restored. Rover proceeded in RMF and then CM to PMN and was stock change at SDM.</t>
  </si>
  <si>
    <t>RISIG0119267</t>
  </si>
  <si>
    <t>WO: 1847603
No WMS failure recorded for both WMS starting from 01-Dec-18 till 30-Dec-18.
Follow up in the EB/EVAC task force meeting.</t>
  </si>
  <si>
    <t>P1303</t>
  </si>
  <si>
    <t>PPJ1</t>
  </si>
  <si>
    <t>LBD1</t>
  </si>
  <si>
    <t>P1303 Failed in Normal out of correspondence after passage of the LBD siding train to IT.  TCO1 cancelled the route and manually threw the point to reverse and normal for detection. Route set to S1323 and point blocked in Normal. Delay to PV59 Svc29 held at S1313 with ID 1.5mins</t>
  </si>
  <si>
    <t>RISIG0119421</t>
  </si>
  <si>
    <t>WO: 1848213
Replaced both NKR and NWR with SMO spare. Fault cleared</t>
  </si>
  <si>
    <t>S-S2CBI</t>
  </si>
  <si>
    <t>SC-SATPOW</t>
  </si>
  <si>
    <t>S-CBI-Station-SAT-Power/Control Relay</t>
  </si>
  <si>
    <t>PV 36 EB (reset available) at RT4 TC0509._x000D_
Signal was inform</t>
  </si>
  <si>
    <t>RISIG0119322</t>
  </si>
  <si>
    <t>WO: 1848145
No WMS failure recorded for both WMS starting from 15-Dec-18 till 31-Dec-18.
Follow up in the EB/EVAC task force meeting.</t>
  </si>
  <si>
    <t>16694-2</t>
  </si>
  <si>
    <t>KCD</t>
  </si>
  <si>
    <t>PV42 Eb &amp; itama removed between RT4 tc0513 and tc0509. Movement from ee5A to KCD RT4. EB able to reset and itama granted, train move a few metre and stop again. TIP did not show any alarm. RS was despatched to rescue.</t>
  </si>
  <si>
    <t>RISIG0119388</t>
  </si>
  <si>
    <t xml:space="preserve">WO: 1852751
Analysis of the EB due to variant change caused by SP4005. EVIN16 for KCD06 Reserve was replaced. To monitor for next occurrence till 22 Jan 2019
</t>
  </si>
  <si>
    <t>SC-SLEEVIN</t>
  </si>
  <si>
    <t>S-CBI-Station-SLE-EVIN16 board</t>
  </si>
  <si>
    <t>BSH1</t>
  </si>
  <si>
    <t>MRM1</t>
  </si>
  <si>
    <t>PV36/SVC78: train EB by ATP at T0809 after departed from BSH IT, and become mute. EVAC trigger between BSH and CDT. ATS alarm indicated double failure on trainborne signalling system._x000D_
BSH SS was activated to rescue PV36 and proceed in CM to MRM IT._x000D_
Train schedule withdrawal at CDT IT.</t>
  </si>
  <si>
    <t>RISIG0119432</t>
  </si>
  <si>
    <t>WO: 1848214
No WMS failure recorded for both WMS starting from 20-Dec-18 till 01-Jan-19.
Follow up in the EB/EVAC task force meeting.</t>
  </si>
  <si>
    <t>01/1/2019</t>
  </si>
  <si>
    <t>10-2</t>
  </si>
  <si>
    <t>BBS2</t>
  </si>
  <si>
    <t>RISIG0119448</t>
  </si>
  <si>
    <t>WO: 1848223
No trainborne signalling alarm recorded. 
Train tested ok in IPTT. Monitor till 15 Jan 2019</t>
  </si>
  <si>
    <t>SC-ATCOCND</t>
  </si>
  <si>
    <t>S-ATC–Onboard–Cause Not Duplicated</t>
  </si>
  <si>
    <t xml:space="preserve">RT2 </t>
  </si>
  <si>
    <t>BLY RT2</t>
  </si>
  <si>
    <t>PV38: Train peak hour launching. TIP showed EB by ATP and unknown status in betw KCD RT2 ,T0501 and BLY RT2, T0705. EB unable to reset. RS rescued train to KCD. SIG and DSM informed.</t>
  </si>
  <si>
    <t>RISIG0119531</t>
  </si>
  <si>
    <t>WO: 1848240
No WMS failure recorded for both WMS starting from 20-Dec-18 till 02-Jan-19.
Follow up in the EB/EVAC task force meeting.</t>
  </si>
  <si>
    <t>PV36: Train EB by ATP at TC0646 and TC0652: movement from WE7B to ETE. EB unable to reset and the train deloc. RS rescued train to ETE. DSM and SIG informed.</t>
  </si>
  <si>
    <t>RISIG0119654</t>
  </si>
  <si>
    <t>WO:1852071
Playback showed PV36 EB due to numerous NIAP appearing along the route from We7 to ETE. Anomaly pending Alstom investigation.</t>
  </si>
  <si>
    <t>S-S2ATC</t>
  </si>
  <si>
    <t>SC-ATCSPSF</t>
  </si>
  <si>
    <t>S-ATC-Station-PISF/DR</t>
  </si>
  <si>
    <t xml:space="preserve">BLY </t>
  </si>
  <si>
    <t>PV42: Intermittent TIP showed ATP&gt;failed 1, ATO failed &gt;1 and ATC 2 Internal Comms NOK. Train Stockchange at PYL with PV16. SIG informed.</t>
  </si>
  <si>
    <t>RISIG0119652</t>
  </si>
  <si>
    <t>WO: 1852076
Replaced ATC2 STF antenna due to IQC failed. Fault cleared.</t>
  </si>
  <si>
    <t>SC-ATCOSTF</t>
  </si>
  <si>
    <t>PV53: TIP showed ATP&gt;failed 1, ATO failed &gt;1 and ATC 2 Internal Comms NOK at EE2B. SIG informed.</t>
  </si>
  <si>
    <t>RISIG0119651</t>
  </si>
  <si>
    <t>WO: 1852070
Standby ATC 1 delocalised due to coded odometer failure. Swapped CBK card and monitor till 17-Jan-2019.</t>
  </si>
  <si>
    <t>SC-PCEPCBK</t>
  </si>
  <si>
    <t>S-ATC–Onboard–PCE Rack–PVCBK</t>
  </si>
  <si>
    <t>RT1</t>
  </si>
  <si>
    <t>PV62 EB by ATP after S0700, occupying T0706 and T0704. ATS alarm shows both ATC internal comms failure. EB unable to reset. BLY SS activated to rescue PV62 via BLY OT HW. GZ0704 and GZ0700_1 removed for RSM and SS to rescue PV62 at RT1. Both SS and RSM boarded PV62 and proceeded in CM to precise stop at KCD RT1.</t>
  </si>
  <si>
    <t>RISIG0119747</t>
  </si>
  <si>
    <t>WO: 1852692
No WMS failure recorded for both WMS starting from 20-Dec-18 till 05-Jan-19.
Follow up in the EB/EVAC task force meeting.LOC</t>
  </si>
  <si>
    <t>179-1</t>
  </si>
  <si>
    <t>KCD WILD system schematic showed blue status. ISCS Alarm Manager showed RTU 01 - WILD Status Link 1 Status &amp; RTU 02 - WILD Status Link 1 Status. Informed SIG Gan &amp; feedback KCD-CPU no power. Informed EMF Gopal (zone 1).</t>
  </si>
  <si>
    <t xml:space="preserve">WO:1852115
Done power reset DWC UPS, UPS alarms normalise, DWC workstation able to bootup)
</t>
  </si>
  <si>
    <t>S-S3WILD</t>
  </si>
  <si>
    <t>SC-WILDOTH</t>
  </si>
  <si>
    <t>S-WILD-Others</t>
  </si>
  <si>
    <t>T1525</t>
  </si>
  <si>
    <t>MRB2</t>
  </si>
  <si>
    <t>TC1525: Intermittent track circuit failure at BFT IT. S1509 unable to gain white aspect. All trains countermand signal to BFT IT. SIG informed.</t>
  </si>
  <si>
    <t>RISIG0119803</t>
  </si>
  <si>
    <t xml:space="preserve">WO: 1852655
Trackside cables to LC cards found to be faulty. Replaced fault cleared.
</t>
  </si>
  <si>
    <t>S-S2CVCM</t>
  </si>
  <si>
    <t>SC-CVCMOTH</t>
  </si>
  <si>
    <t>S-CVCM-Others</t>
  </si>
  <si>
    <t>PV09, Train info page indicated ATC1, ATC Cubicle Fan NOK. DSM and SIG informed.</t>
  </si>
  <si>
    <t>RISIG0119855</t>
  </si>
  <si>
    <t>WO: 1852662
Replaced ATC1 CCE Fan plate Fan unit
Fault cleared.</t>
  </si>
  <si>
    <t>SC-ATCOFAN</t>
  </si>
  <si>
    <t>PV17, ATS alarm shown EB by ATP at BFT IT after pax's exchange. EB resettable by OCC and Train departed. Train was stock changed at PYL. DSM and SIG informed.</t>
  </si>
  <si>
    <t>RISIG0119854</t>
  </si>
  <si>
    <t>WO: 1852668
No WMS failure recorded for both WMS starting from 01-Jan-18 till 07-Jan-19.
Follow up in the EB/EVAC task force meeting. LOC</t>
  </si>
  <si>
    <t>PYL2</t>
  </si>
  <si>
    <t>At 2154hrs , PV17 EB by ATP with ITAMA removed occupying TC T0316 &amp; T0324, before PYL OT. TCO1 Adil able to reset the EB and grant ITAMA. PV able to depart and continued pax service in AM. ID 1.5 . ATS alarm indicated ATC coms alarm failure for PCE1 &amp;  PCE2 at 1 sec interval of each other.</t>
  </si>
  <si>
    <t>RISIG0119932</t>
  </si>
  <si>
    <t>WO: 1852733
No WMS failure recorded for both WMS starting from 01-Jan-18 till 07-Jan-19.
Follow up in the EB/EVAC task force meeting. Replaced WMS2 as precautionary measure. LOC</t>
  </si>
  <si>
    <t>PV23: ATC 2 Internal Comm NOK and ATO failed &gt; 1. Train return back to KCD. SIG informed.</t>
  </si>
  <si>
    <t>RISIG0119844</t>
  </si>
  <si>
    <t>WO 1852700
ATC 2 recorded delocalised due to "Two beacons missed" during time of fault. Swapped CBK card and monitor till 21-Jan-2019.</t>
  </si>
  <si>
    <t>S11A</t>
  </si>
  <si>
    <t>S11A: PV44 stabled at S11A keep triggering EB by ATP. DCO sleep and wake up thrice, still problem persist. PV44 shunt to S11B, DCO sleep wake up the train, no EB by ATP.  SIG informed.</t>
  </si>
  <si>
    <t>RISIG0119947</t>
  </si>
  <si>
    <t>Refer to F&amp;D 274</t>
  </si>
  <si>
    <t>Refer to FD 274</t>
  </si>
  <si>
    <t xml:space="preserve">PYL </t>
  </si>
  <si>
    <t>PV44. Stock change with PV11 at PYL as requested by SIG for EB investigation at S11A.</t>
  </si>
  <si>
    <t>RISIG0119991</t>
  </si>
  <si>
    <t>WO: 1852753
No WMS failure recorded for both WMS starting from 01-Jan-18 till 08-Jan-19.
Follow up in the EB/EVAC task force meeting. LOC</t>
  </si>
  <si>
    <t>SER2</t>
  </si>
  <si>
    <t>BLY2</t>
  </si>
  <si>
    <t>PV57. ATS alarm and TIP indicated EB by ATP with ITAMA at TC0718. ATC internal Comms failed. EB resettable and ITAMA granted. Stock change with PV58 at PYL. SIG informed.</t>
  </si>
  <si>
    <t>RISIG0119965</t>
  </si>
  <si>
    <t>WO: 1852745
No WMS failure recorded for both WMS starting from 01-Jan-18 till 08-Jan-19.
Follow up in the EB/EVAC task force meeting. LOC</t>
  </si>
  <si>
    <t>PV34 EB by ATP at RT2 occupying TC T0501 &amp; T0705 with ITAMA removed.  EB resettable and departed in AM.</t>
  </si>
  <si>
    <t>RISIG0120043</t>
  </si>
  <si>
    <t>WO: 1853028
No WMS failure recorded for both WMS starting from 01-Jan-18 till 09-Jan-19.
Follow up in the EB/EVAC task force meeting. LOC</t>
  </si>
  <si>
    <t>ATC</t>
  </si>
  <si>
    <t xml:space="preserve">BTN </t>
  </si>
  <si>
    <t>ATS alarm shown ATC-CBI and ATC- ATS Link B failed. CBI 0 ATC optical ring failure channel B and Trackside ATC SAU 1B failed. Alarm self normalised. Activated manning from CDT - HLV for both bound. SIG informed.</t>
  </si>
  <si>
    <t>RISIG0120096</t>
  </si>
  <si>
    <t>WO: 1852834
Reconnected cable connecting to data logger. Fault cleared.
Secured loose cable connections with cable ties</t>
  </si>
  <si>
    <t>SC-ATCSSAU</t>
  </si>
  <si>
    <t>S-ATC-Station-SAU</t>
  </si>
  <si>
    <t>HBF2</t>
  </si>
  <si>
    <t>TLB2</t>
  </si>
  <si>
    <t>PV54 EB by ATP with ITAMA removed at T1406. EB resettable and ITAMA granted. ATS alarm indicated car2 ATC Internal Comms failure. Stock change arrange with PV13 at PYL. SIG informed.</t>
  </si>
  <si>
    <t>RISIG0120059</t>
  </si>
  <si>
    <t>WO: 1852813
No WMS failure recorded for both WMS starting from 01-Jan-18 till 09-Jan-19.
Follow up in the EB/EVAC task force meeting. LOC</t>
  </si>
  <si>
    <t>PV18: Schedule peak hour withdrawal train EB by ATP at TC0520 and TC0521 with ITAMA removed. DCO able to reset EB and grant ITAMA to shunt train to WE6. TIP show ATC 2 Internal Comm NOK. Signal informed.</t>
  </si>
  <si>
    <t>RISIG0120171</t>
  </si>
  <si>
    <t>WO: 1853021
No WMS failure recorded for both WMS starting from 01-Jan-18 till 09-Jan-19.
Follow up in the EB/EVAC task force meeting. LOC</t>
  </si>
  <si>
    <t>ASCV</t>
  </si>
  <si>
    <t>NIL</t>
  </si>
  <si>
    <t>Sector 5 CBI-ATC Interfacing Failure Summary Alarm</t>
  </si>
  <si>
    <t>RISIG0120153</t>
  </si>
  <si>
    <t>WO: 1853033
Replaced faulty P0503 NKR and P0504 RKR with servicable spares. Fault cleared</t>
  </si>
  <si>
    <t>SC-SATDET</t>
  </si>
  <si>
    <t>S-CBI-Station-SAT-Detection Relay</t>
  </si>
  <si>
    <t>TSG RT4</t>
  </si>
  <si>
    <t>PV24: train EB by ATP between KCD RT4 and TSG RT4, EB unable to reset._x000D_
SIG informed._x000D_
*Manage to reset EB from DCO MFT, train return to KCD in AM.</t>
  </si>
  <si>
    <t>RISIG0120306</t>
  </si>
  <si>
    <t>WO: 1853726
No WMS failure recorded for both WMS starting from 01-Jan-18 till 12-Jan-19.
Follow up in the EB/EVAC task force meeting. LOC.</t>
  </si>
  <si>
    <t>ATS alarm manager and TIP showed ATO, ATP and ATC failure. Train was stock changed at PYL.</t>
  </si>
  <si>
    <t>RISIG0120386</t>
  </si>
  <si>
    <t>WO: 1853715
Standby ATC 1 delocalised due to coded odometer failure. Replaced ATC 1 CBK card.</t>
  </si>
  <si>
    <t>CVCM</t>
  </si>
  <si>
    <t>KRG2</t>
  </si>
  <si>
    <t>ONH2</t>
  </si>
  <si>
    <t>Train unable to call route at KRG OT, signal S1210 remain in red and unable to cancel._x000D_
Route S1210 to S1204  only can be release when train switch to CM mode.</t>
  </si>
  <si>
    <t>RISIG0120421</t>
  </si>
  <si>
    <t>Refer to FD 518</t>
  </si>
  <si>
    <t xml:space="preserve">Refer to FD 518 </t>
  </si>
  <si>
    <t>ODS and MFT indicated route R1210_1204 and route R1203_1209 unable to clear after passage of auto train. SIG informed.</t>
  </si>
  <si>
    <t>RISIG0120495</t>
  </si>
  <si>
    <t>WO: 1853805
Checked and secured all links in the Power-Off cicuitry. No abnormalities found. Route setting test passed. Fault cleared</t>
  </si>
  <si>
    <t xml:space="preserve">S-S2CBI </t>
  </si>
  <si>
    <t>SC-CBITSRP</t>
  </si>
  <si>
    <t>S-CBI-Trackside-Sub Route Control Panel</t>
  </si>
  <si>
    <t>PV19/33: Alarms and TIP showed Double Failure on Trainborne Signalling System; ATP/ATO Trainborne - at least one failed; PEC Rack Failure; ATC Internal Comms Failure. PV19 stock changed at PYL MT.</t>
  </si>
  <si>
    <t>RISIG0120800</t>
  </si>
  <si>
    <t>WO: 1854146
ATC 2 recorded internal communication failure due to End of authority validity expired and self normalised. Swapped WMS and monitor till 01-Feb-2019</t>
  </si>
  <si>
    <t>PV28 EB by ATP between T0427 and T0506. EB able to reset to stable in AM at S11D.</t>
  </si>
  <si>
    <t>RISIG0120841</t>
  </si>
  <si>
    <t>WO: 1854792
No WMS failure recorded for both WMS starting from 01-Jan-18 till 09-Jan-19.
Follow up in the EB/EVAC task force meeting.
OMAP recorded Overenergy with a constraint point due to Variant change.</t>
  </si>
  <si>
    <t>BLY RT1</t>
  </si>
  <si>
    <t>PV32/05: EB by ATP at BLY RT1 T0704 / T0706; unable to reset. Alarms showed Double failure on train-borne signalling system. At 0113hrs, CMT proceeded to rescue PV32 from BLY OT. RM back to KCD.</t>
  </si>
  <si>
    <t>RISIG0120897</t>
  </si>
  <si>
    <t>WO: 1854823
No WMS failure recorded for both WMS starting from 01-Jan-18 till 20-Jan-19.
Follow up in the EB/EVAC task force meeting.
EB due to LOC.</t>
  </si>
  <si>
    <t>P0708</t>
  </si>
  <si>
    <t>LRC2</t>
  </si>
  <si>
    <t>Point P0708 failed in Reverse during SOT point testing. TCO exercised point few times to Normal and back to Reverse - fault cleared.</t>
  </si>
  <si>
    <t>RISIG0120900</t>
  </si>
  <si>
    <t xml:space="preserve">WO:  1854193
Replaced RKR0708,Fault cleared.
</t>
  </si>
  <si>
    <t>P0701</t>
  </si>
  <si>
    <t>Point P0701 failed in Reverse during SOT point testing. TCO exercised point few times to Normal and back to Reverse - fault cleared.</t>
  </si>
  <si>
    <t>RISIG0120898</t>
  </si>
  <si>
    <t>WO: 1854757 
Replaced RWR and RKR relays with SMO spare. Fault cleared.</t>
  </si>
  <si>
    <t>780-2</t>
  </si>
  <si>
    <t>RISIG0121042</t>
  </si>
  <si>
    <t>WO: 1855057
Playback showed PV28 EB due to numerous NIAP appearing along the route from We6 to ETE. Anomaly pending Alstom investigation.</t>
  </si>
  <si>
    <t>Pv33</t>
  </si>
  <si>
    <t>PV33 at S8C unable to wake up remotely. ATS alarm shows ATC 2 Internal Comm NOK. RS on board also unable to fully wake up manually.</t>
  </si>
  <si>
    <t>RISIG0121140</t>
  </si>
  <si>
    <t>WO: 1854858
ATC 2 recorded internal communication failure due to End of authority validity expired. Swapped WMS and monitor till 06-Feb-2019</t>
  </si>
  <si>
    <t>PYL3</t>
  </si>
  <si>
    <t>PV33 at PYL Mid track had Train Internal COmms failure for PCE1. PV was remote sleep and wakeup.  Status upon wakeup went mute. Rover was dispatched to train. Informed Train precise stop at overrun. Upon toggle MS train localised but with EB by ATP.  OCC sent a remote wakeup but fault of mute train still persist.</t>
  </si>
  <si>
    <t>RISIG0121268</t>
  </si>
  <si>
    <t xml:space="preserve">WO: 1855116
Replaced WMS1 and fault cleared.
</t>
  </si>
  <si>
    <t>LBD2</t>
  </si>
  <si>
    <t>1857hrs PV28 EB by ATP with ITAMA present after pax exchange at LBD OT platform. ATS alarm showed PCE1 ATC internal Comms failure.  EB resettable by TCO2 Hanafi. ID 0.5min</t>
  </si>
  <si>
    <t>RISIG0121290</t>
  </si>
  <si>
    <t>WO: 1855061
No WMS failure recorded for both WMS starting from 01-Jan-18 till 24-Jan-19.
Follow up in the EB/EVAC task force meeting.
EB due to LOC.</t>
  </si>
  <si>
    <t xml:space="preserve">CDT </t>
  </si>
  <si>
    <t>Sector 9 ASCV: CDT: SLE/ULE Normal: EHICOM LATS and EHICOM FSFB 1 in red. CBI ATS Link, Channel A &amp; B in red. CBI FSFB 1 Link, Channel A &amp; B in red. All routes at Sector 9, 10 and 8 affected. TCO manual cancel and reset the route back for trains to move. PV54/34 at S0809 MRM IT and PV23/48 at BTN OT delay in departure. SIG informed.</t>
  </si>
  <si>
    <t>RISIG0121312</t>
  </si>
  <si>
    <t>WO: 1855058
Reset system to clear the fault. Replaced EHICOM and FSFB cards as a precaution.</t>
  </si>
  <si>
    <t>SC-SLEEHI4</t>
  </si>
  <si>
    <t>S-CBI-Station-SLE-EHICOM FSFB board</t>
  </si>
  <si>
    <t>PPJ2</t>
  </si>
  <si>
    <t>PV15, EB by ATP without ITAMA removed at PPJ OT Track circuit T1310. EB resettable by OCC and train departed. ATS alarm shown intermittent Double Failure on Trainborne Signalling System and ATC1 and ATC2 Internal Communication failure. SIG informed. Train schedule withdrawal at PYL._x000D_
_x000D_At 0834hrs, PV15 EB by ATP without ITAMA removed at PYL MT, Track circuit T0320 &amp; T0322. EB resettable by OCC. SIG informed.</t>
  </si>
  <si>
    <t>RISIG0121332</t>
  </si>
  <si>
    <t>WO: 1855072
No WMS failure recorded for both WMS starting from 01-Jan-18 till 25-Jan-19.
Follow up in the EB/EVAC task force meeting.
EB due to LOC.</t>
  </si>
  <si>
    <t>ESP</t>
  </si>
  <si>
    <t>MRB</t>
  </si>
  <si>
    <t>MRB SS Faezah reported ESP 03 cover broken. Informed SIG Senthil.</t>
  </si>
  <si>
    <t>WO: 1855124
Replaced ESP03 cover. Fault cleared.</t>
  </si>
  <si>
    <t>SC-CBISEF</t>
  </si>
  <si>
    <t>S-CBI-Station-Emergency Facilities (e.g. ESP, HW/TW &amp; EVSCP)</t>
  </si>
  <si>
    <t>P1201</t>
  </si>
  <si>
    <t>ONH1</t>
  </si>
  <si>
    <t>KRG1</t>
  </si>
  <si>
    <t>P1201: Failed in reverse. TCO exercised twice, point able to gain detection. SIG informed.</t>
  </si>
  <si>
    <t>RISIG0121416</t>
  </si>
  <si>
    <t>WO: 1855125
Replace RKR and RWR with SMO spare.
Fault cleared</t>
  </si>
  <si>
    <t xml:space="preserve">ATS </t>
  </si>
  <si>
    <t xml:space="preserve">DBG </t>
  </si>
  <si>
    <t xml:space="preserve">DBG  SS Jalani reported Traffic Schematic showed  PV  03 in blue at IT, No PV no. in red at OT. Sig Gan and ISCS  Andrew attended and decided that need to restart LATS after Traffic Hrs. CC was informed. </t>
  </si>
  <si>
    <t xml:space="preserve">SIG </t>
  </si>
  <si>
    <t>WO: 1855738
Restarted both servers. Fault cleared.
Under monitoring until 10/2/19</t>
  </si>
  <si>
    <t>SC-ATSRST</t>
  </si>
  <si>
    <t>S-ATS–Reset to normalise</t>
  </si>
  <si>
    <t>PV58 launching from RT2 EB by ATP  with ITAMA removed  at cross sector KCD &amp; mainline T0501 &amp; T0705. EB resettable.  PV was routed back to KCD.  ATS alarm showed double failure train borne  Sig Sys.</t>
  </si>
  <si>
    <t>RISIG0121536</t>
  </si>
  <si>
    <t>WO: 1855760
No WMS failure recorded for both WMS starting from 01-Jan-18 till 25-Jan-19.
Follow up in the EB/EVAC task force meeting.
EB due to LOC.</t>
  </si>
  <si>
    <t>SER1</t>
  </si>
  <si>
    <t>At 0017hrs PV14 at SER IT after pax exchange went mute and triggered EVAC. PV localised 2 mins later. Evac reset by TCO2 Then K H and was able to continue in AM manned by SS.  ID 2.5mins  PV returned to depot after terminating the svc at CDT IT.</t>
  </si>
  <si>
    <t>RISIG0121636</t>
  </si>
  <si>
    <t xml:space="preserve">WO: 1855803
No WMS failure recorded for both WMS starting from 01-Jan-18 till 29-Jan-19.
Follow up in the EB/EVAC task force meeting. EVAC due to both WMS self-restart.
</t>
  </si>
  <si>
    <t>EB by ATP before entering depot sector occupying T0704 &amp; T0706.  Eb able to reset from mainline but unable to depart.  At 0107hrs Arranged for rover to rescue the train.</t>
  </si>
  <si>
    <t>RISIG0121637</t>
  </si>
  <si>
    <t>WO: 1855812
No WMS failure recorded for both WMS starting from 01-Jan-18 till 29-Jan-19.
Follow up in the EB/EVAC task force meeting.
EB due to LOC.</t>
  </si>
  <si>
    <t>P1400</t>
  </si>
  <si>
    <t>P1400 failed in normal. ATS alarm manager showed out of correspondence. P1400 unable to gain back detection. HBF SS was instructed to trackside to throw the point but to no avail. OCC switched to constant headway. PV53 Single line service from LBD IT to HBF IT. All trains were turned around at LBD siding and start service at LBD OT. PV62 at HBF OT was taken out from service.PV35 spare train from LBD siding commenced service at PPJ OT. Trip cancelled from HBF to PPJ. Free regular bus service between BNV and HBF. Service resumed at 1405hrs. 11 trains were turned around at LBD siding.</t>
  </si>
  <si>
    <t>RISIG0121698</t>
  </si>
  <si>
    <t>WO: 1855832
Replaced P1400's UTAM with P1403's while waiting for spare arrival
Replaced P1403 UTAM with SMO spare</t>
  </si>
  <si>
    <t>SC-CBIOTH</t>
  </si>
  <si>
    <t>S-CBI-Others</t>
  </si>
  <si>
    <t>1098-2</t>
  </si>
  <si>
    <t xml:space="preserve">FRR </t>
  </si>
  <si>
    <t xml:space="preserve">HLV </t>
  </si>
  <si>
    <t>ESA line in between FRR - HLV both bound unable to clear. Request SIG and TSSS team to check on respective sub-system. Informed SIG and TSSS Team to check on site. PSCO able to ON traction between FRR - HLV. At 0443hrs, ESA line self normalised.</t>
  </si>
  <si>
    <t>RISIG0121748</t>
  </si>
  <si>
    <t>WO: 1859998
Fault self normalised and cleared while troubleshooting</t>
  </si>
  <si>
    <t>SC-CBINAD</t>
  </si>
  <si>
    <t>S-CBI–Not a Defect/Fault</t>
  </si>
  <si>
    <t>BNV1</t>
  </si>
  <si>
    <t>ATS alarm manager and TIP showed ATO and ATC failure. Train was stock changed at PYL.</t>
  </si>
  <si>
    <t>RISIG0121772</t>
  </si>
  <si>
    <t>WO: 1855885
ATC 2 recorded internal communication failure due to End of authority validity expired. Swapped WMS and monitor till 13-Feb-2019</t>
  </si>
  <si>
    <t>PV23: EB by ATP with NIAP at T0652, EB able to reset but unable to grant back  ITAMA. Informed DSM, CC and Signal OCC. RS to rescue.</t>
  </si>
  <si>
    <t>RISIG0121776</t>
  </si>
  <si>
    <t>WO: 1855882
Playback showed PV23 EB due to numerous NIAP appearing along the route from We6 to ETE. Anomaly pending Alstom investigation.</t>
  </si>
  <si>
    <t>PV15.EB by  ATP with ITAMA removed at T0652, we6. EB resettable but ITAMA unable to grant. Rover on board RM to precise at We8B. SIG informed.</t>
  </si>
  <si>
    <t>RISIG0121827</t>
  </si>
  <si>
    <t>WO: 1855915
Playback showed PV15 EB due to numerous NIAP appearing along the route from We6 to ETE. Anomaly pending Alstom investigation.</t>
  </si>
  <si>
    <t>ATS alarm manager and TIP showed ATP, ATO and ATC failure. Train was stock changed at PYL.</t>
  </si>
  <si>
    <t>RISIG0121916</t>
  </si>
  <si>
    <t xml:space="preserve">WO: 1859926
Replaced WMS1 and fault cleared.
</t>
  </si>
  <si>
    <t>1164-2</t>
  </si>
  <si>
    <t>RISIG0121930</t>
  </si>
  <si>
    <t>WO: 1859953
No trainborne signalling alarm recorded. 
Train tested ok in IPTT.</t>
  </si>
  <si>
    <t>01/2/2019</t>
  </si>
  <si>
    <t>CDT1</t>
  </si>
  <si>
    <t>PV25. ATS Alarm Manager and TIP indicated ATC 1 intermittently ATC cubicle fan failure. Stock change arrange at PYL. SIG informed.</t>
  </si>
  <si>
    <t>RISIG0122025</t>
  </si>
  <si>
    <t>WO:1860587
Replaced ATC1 CCE Fan plate Fan unit
Fault cleared.</t>
  </si>
  <si>
    <t>1243-2</t>
  </si>
  <si>
    <t>PV11/Svc35: ATS alarm indicated double failure on train borne signalling system and RIOM at least one failed. Fault self normalized at BFT IT._x000D_
Train schedule withdrawal at SDM IT.</t>
  </si>
  <si>
    <t>RISIG0122127</t>
  </si>
  <si>
    <t xml:space="preserve">WO: 1860575
Both ATC internal comm. Failure is due to TIMS -&gt; TDMS link Failure. Refer to RS for further investigation. 
</t>
  </si>
  <si>
    <t>SC-ATCOROS</t>
  </si>
  <si>
    <t>P1307</t>
  </si>
  <si>
    <t>P1307: LBD MT: failed in normal. TCO throw twice and it gain detection. SIG informed</t>
  </si>
  <si>
    <t>RISIG0122139</t>
  </si>
  <si>
    <t>WO: 1860572
Changed NWR and NKR relays with SMO spares. Fault cleared</t>
  </si>
  <si>
    <t>PV59: EB by ATP at TC0501 and TC0705 at RT2. EB unable to reset by TCO. ATS alarm showed Double failure Trainborne Signalling System, PCE1 and 2 ATC Internal Communication failure. Rover on board switch to CM to proceed . All alarms cleared. Train will be scheduled for stockchange at PYL. SIG informed</t>
  </si>
  <si>
    <t>RISIG0122140</t>
  </si>
  <si>
    <t>WO: 1860600
No WMS failure recorded for both WMS starting from 11-Jan-18 till 4-Feb-19.
Follow up in the EB/EVAC task force meeting.
EB due to LOC.</t>
  </si>
  <si>
    <t>P0609</t>
  </si>
  <si>
    <t>Point 0609 failed in Reverse when route set from W4 to Ee2A. Alarms showed P0609 Out Of Interlocking Correspondence. DCO cancelled route and exercised point to Normal and back to Reverse to gain detection. Tested point few times - ok._x000D_
SIG informed.</t>
  </si>
  <si>
    <t>RISIG0122176</t>
  </si>
  <si>
    <t>WO: 1860583
Replaced P0609 RKR relay. Fault cleared.</t>
  </si>
  <si>
    <t>PV15/06: EB by ATP at platform. EB able to reset for train to continue service. PV15 stock changed at PYL MT.</t>
  </si>
  <si>
    <t>RISIG0122266</t>
  </si>
  <si>
    <t>WO: 1860636
No WMS failure recorded for both WMS starting from 01-Feb-18 till 05-Feb-19.
Follow up in the EB/EVAC task force meeting.
EB due to LOC.</t>
  </si>
  <si>
    <t>1307-2</t>
  </si>
  <si>
    <t>RISIG0122269</t>
  </si>
  <si>
    <t>WO:1860760
Both ATC did not detected PSBD during time of fault. No Trainborne signalling alarm recorded.
Train underrun by 0.28m. 
Train tested in IPTT with no recurrence of fault. Monitor till 21-Feb-19</t>
  </si>
  <si>
    <t>1308-2</t>
  </si>
  <si>
    <t>ODS</t>
  </si>
  <si>
    <t>OCC</t>
  </si>
  <si>
    <t>ODS lagged. ISCS &amp; SIG were informed. ISCS checked and found ODS1 not updating. ISCS switch to ODS2 for correct display. ISCS subsequently killed client builder for ODS1 to recover system.</t>
  </si>
  <si>
    <t>RISIG0122267</t>
  </si>
  <si>
    <t>WO: 1860627
S7 was affected
OCC MFT as well as local MFT shown correct status except for ODS1.
ISCS switch over to ODS2 and restarted ODS1</t>
  </si>
  <si>
    <t>CDT</t>
  </si>
  <si>
    <t>At 0001hrs CDT sector9 EHICOM ATC failure.  This caused a secure zone between LRC to FRR. PSCO Inhibited EVAC and restored power to the affected sections by 0003hrs (No EVAC line triggered). Sector 9 track circuit went to out of operations and TSR imposed. OCC was able to restore the TCs and remove TSR. Delay to PV18 Svc09 departing to BTN OT after EB before BTN  with ID 3mins.</t>
  </si>
  <si>
    <t>RISIG0122275</t>
  </si>
  <si>
    <t>WO: 1860632
Replaced EHICOM ATC card with SMO spare. Fault cleared</t>
  </si>
  <si>
    <t>PV46 at S8B TIP and ATS alarm shows ATC2  Cubicle Fan Failure. DSM and SIG informed.</t>
  </si>
  <si>
    <t>RISIG0122286</t>
  </si>
  <si>
    <t>WO: 1860639
Replaced ATC 2 PCE fan rack.
Fault cleared.</t>
  </si>
  <si>
    <t>PV43 EB by ATP with ITAMA removed, occupying T0507 and T0428. EB able to reset and ITAMA granted for PV to precise stop at TSG RT4. PV was return back to KCD. SIG and DSM informed.</t>
  </si>
  <si>
    <t>RISIG0122293</t>
  </si>
  <si>
    <t>WO:1860641
No WMS failure recorded for both WMS starting from 01-Feb-18 till 6-Feb-19.
Follow up in the EB/EVAC task force meeting.
EB due to LOC.</t>
  </si>
  <si>
    <t>1334-2</t>
  </si>
  <si>
    <t xml:space="preserve">KRG </t>
  </si>
  <si>
    <t>RISIG0122321</t>
  </si>
  <si>
    <t>WO:1860779
ATC 2 did not detect STIB during time of fault.
Train tested ok in IPTT.
Monitor till 21-Feb-19.</t>
  </si>
  <si>
    <t>KRG</t>
  </si>
  <si>
    <t>KRG SS Azahari reported OT platform ESP#4 plunger cover missing. Informed SIG Gan.</t>
  </si>
  <si>
    <t>WO: 1855125
Replaced broken ESP cover with new spare.</t>
  </si>
  <si>
    <t>PV28 ATS and TIP showing ATC2 Internal Comm Nok. PVS at PYL IT with PV61.</t>
  </si>
  <si>
    <t>RISIG0122591</t>
  </si>
  <si>
    <t>WO: 1852070
ATC 2 recorded delocalised due to "Two beacons missed" during time of fault. Swapped CBK card and monitor till 25-Feb-2019.</t>
  </si>
  <si>
    <t xml:space="preserve">BKB </t>
  </si>
  <si>
    <t>At 0001hrs, Sector 9 ASCV-CBI switchover from reserve to normal causing traction power trip from LRC to FRR. All track circuits for sector 9 went out of operation with TSR imposed. PV47/Svc34 off service train was stall at T0907 before P0901.unable to grant ITAMA after normalising all track circuit. CDT rover was activated to rescue PV47 and move in RMF to BKB MT after confirming that GAMA is removed. ID:5min. PV05/Svc27 was held at CDT IT due to PV47 blocking the route. AD:10min</t>
  </si>
  <si>
    <t>RISIG0122625</t>
  </si>
  <si>
    <t>WO: 1861534
Restarted SLE 'N'. Fault cleared. Monitor till 25-02-19</t>
  </si>
  <si>
    <t>SC-CBIRST</t>
  </si>
  <si>
    <t>S-CBI–Reset to normalise</t>
  </si>
  <si>
    <t>PV07: ATS alarm showed PCE2- ATC Fan failure intermittent fault. Train stockchanged at PYL with PV20. SIG informed.</t>
  </si>
  <si>
    <t>RISIG0122748</t>
  </si>
  <si>
    <t>WO: 1861478
Replaced ATC 2 PCE fan rack.
Fault cleared.</t>
  </si>
  <si>
    <t>ATS alarm shown DBG ASVC Failure and CBI-ATC Interfacing Failure summary alarm. Schematic shown UVIO EVIN16 alarm and self normalised. SIG informed.</t>
  </si>
  <si>
    <t>RISIG0122809</t>
  </si>
  <si>
    <t>WO:1861505
Fault self normalised. Set up recorder graph for monitoring till 250219.No recurrene of similar fault. Monitor till 26-02-19</t>
  </si>
  <si>
    <t>SC-CBICND</t>
  </si>
  <si>
    <t>S-CBI–Cause Not Duplicated</t>
  </si>
  <si>
    <t>FRR2</t>
  </si>
  <si>
    <t>At 1541hrs PV58 EB by ATP before FRR OT before S1010 occupying TC T1018.  TCO2 Danial was able to remote reset EB. PV continued in AM and PVS at PYL OT/MT with PV10 at 1608hrs.</t>
  </si>
  <si>
    <t>RISIG0122843</t>
  </si>
  <si>
    <t>WO:1861536
No WMS failure recorded for both WMS starting from 01-Feb-18 till12-Feb-19.
Follow up in the EB/EVAC task force meeting.
EB due to LOC.</t>
  </si>
  <si>
    <t>1543-2</t>
  </si>
  <si>
    <t>RISIG0122844</t>
  </si>
  <si>
    <t>WO: 1861521
Both ATC delocalised due to "Change of point position" at T0521.
Train tested in IPTT with no recurrence of fault. Monitor till 26-Feb-2019.</t>
  </si>
  <si>
    <t>MPS OT</t>
  </si>
  <si>
    <t>MPS2</t>
  </si>
  <si>
    <t>1806hrs PV47 Svc3 departed MPS OT with dwell of 22secs. Less than the dwell imposed of 33secs. CCTV footage showed there was pax exchange but dwell is short.</t>
  </si>
  <si>
    <t>RISIG0123021</t>
  </si>
  <si>
    <t xml:space="preserve">FEP log arrival message from PV47 not receive by ATS. ATS sent out departure order but with the time lapse, PV02 will trigger it own departure order. To monitor till 27-02-19
</t>
  </si>
  <si>
    <t>SC-ATCCND</t>
  </si>
  <si>
    <t>PV21 EB by ATP with ITAMA removed before PYL OT occupying TC T0316 and T0324. TCO1 Then K H managed to remote reset the EB and grant the ITAMA. PV was able to continue in AM and scheduled withdrawal at 2136hrs SDM IT. ID 1.5mins</t>
  </si>
  <si>
    <t>RISIG0123052</t>
  </si>
  <si>
    <t>WO:1861732
No WMS failure recorded for both WMS starting from 01-Feb-18 till 13-Feb-19.
Follow up in the EB/EVAC task force meeting.
EB due to LOC.</t>
  </si>
  <si>
    <t>P0707</t>
  </si>
  <si>
    <t>TSG1</t>
  </si>
  <si>
    <t>BLY1</t>
  </si>
  <si>
    <t>Point P0707 failed in Normal. TCO exercised point to Reverse and back to Normal to gain detection. ATS alarm showed P0707 Out Of Correspondence. Train service unaffected.</t>
  </si>
  <si>
    <t>RISIG0123220</t>
  </si>
  <si>
    <t>WO:1861830
Replaced NWR &amp; NKR relays . Fault cleared.</t>
  </si>
  <si>
    <t>EB by ATP able to reset, at TC0616,ITAMA removed.  Movement from Ee3A to RT4.</t>
  </si>
  <si>
    <t>RISIG0123226</t>
  </si>
  <si>
    <t>WO: 1861822
No WMS failure recorded for both WMS starting from 01-Feb-18 till 15-Feb-19.
Follow up in the EB/EVAC task force meeting.
EB due to variant changed.</t>
  </si>
  <si>
    <t xml:space="preserve">SER </t>
  </si>
  <si>
    <t>SER PDC 2: Earth Leakage Fault. SIG standby at site till EOT.</t>
  </si>
  <si>
    <t>RISIG0123249</t>
  </si>
  <si>
    <t>WO:1861828
Replaced ELD 7B2 fault cleared</t>
  </si>
  <si>
    <t>PV11/76: During withdrawal at PYL, alarms displayed ATO Trainborne - At least One Failed; ATP Delocalized; ATC Internal Comms Failure.</t>
  </si>
  <si>
    <t>RISIG0123248</t>
  </si>
  <si>
    <t>WO: 1861826
Standby ATC 1 delocalised due to "Safety cog counter fault". Swapped CBK card and monitor till 01-Mar-2019.</t>
  </si>
  <si>
    <t>P0520</t>
  </si>
  <si>
    <t>Point P0520 failed in reverse after PV11 route from Station A to KCD RT1. Attempt 3 times still failed in reverse. Sig and DSM informed_x000D_
.</t>
  </si>
  <si>
    <t>RISIG0123308</t>
  </si>
  <si>
    <t>WO:  1861835
Observed  point not enough torque.Adjusted torque from 0.6Danm to 0.8 DaNm .Point able to move normally. Fault cleared.</t>
  </si>
  <si>
    <t>S-S2PTN</t>
  </si>
  <si>
    <t>SC-MTRTLC</t>
  </si>
  <si>
    <t>S-PTN-Trackside-MATR68-Torque Limiting Clutch</t>
  </si>
  <si>
    <t>HBF1</t>
  </si>
  <si>
    <t>PV28, ATS alarm shown ATO Trainborne - at least one failed and ATC2 Internal Communication failure. DSM and SIG informed. Train to be stock changed at HBF.</t>
  </si>
  <si>
    <t>RISIG0123348</t>
  </si>
  <si>
    <t>WO: 1862379
Replaced ATC2 STF antenna. Fault cleared.</t>
  </si>
  <si>
    <t>1722-2</t>
  </si>
  <si>
    <t>RISIG0123358</t>
  </si>
  <si>
    <t>WO: 1862465
Train underrun by 17.65m and depart again to precise stop.
No trainborne signalling alarm recorded. 
Train tested in IPTT with no recurrence of fault. Monitor till 03-Mar-2019.</t>
  </si>
  <si>
    <t>DBG1</t>
  </si>
  <si>
    <t>PYL1</t>
  </si>
  <si>
    <t>PV18, ATS alarm indicated ATO Trainborne - at least one failed. SIG and DSM informed. Train to be stock changed at PYL.</t>
  </si>
  <si>
    <t>RISIG0123394</t>
  </si>
  <si>
    <t>WO: 1862419
ATC 2 delocalised due to "Two beacons missed". Replaced ATC 2 CBK card and fault cleared.</t>
  </si>
  <si>
    <t>TLB1</t>
  </si>
  <si>
    <t>PV04/Svc20: ATS alarm and TIP indicated ATC2 internal comm NOK, ATP/ATO at least one failed, train to be removed from service. SIG informed._x000D_
PV04 taken out from Svc at HBF, PV56 at LBD MT replace Svc20 and commence Svc at PPJ OT.</t>
  </si>
  <si>
    <t>RISIG0123401</t>
  </si>
  <si>
    <t>WO: 1862432
Standby ATC 1 delocalised due to coded odometer failure. Swapped CRV card and monitor till 04-Mar-2019.</t>
  </si>
  <si>
    <t>SC-PCEPCRV</t>
  </si>
  <si>
    <t>PV49/Svc67: Train EB by ATP with ITAMA removed at T1325, after departed LBD IT. EB able to reset and grant ITAMA, continue pax service and schedule withdrawal at PYL MT. SIG informed.</t>
  </si>
  <si>
    <t>RISIG0123409</t>
  </si>
  <si>
    <t>WO: 1862497
No WMS failure recorded for both WMS starting from 01-Feb-18 till 18-Feb-19.
Follow up in the EB/EVAC task force meeting. Suspect due to variant changed.</t>
  </si>
  <si>
    <t>PV08, outstable spare train delocalized at T0521 &amp; T0616. Train in mute unable to reset EB. Request RS to rescue PV08 back to stabling. SIG and DSM informed.</t>
  </si>
  <si>
    <t>RISIG0123477</t>
  </si>
  <si>
    <t>WO: 1862477
Both ATC delocalised due to "Change of point position" at T0521.
Train tested in IPTT with no recurrence of fault. Pending further testing at T0521.</t>
  </si>
  <si>
    <t>PV58/Svc12: Train EB by ATP with ITAMA removed at PYL OT, occupied Track T0316 and T0324.  ATS alarm indicated ATC internal comm failure. SIG informed. _x000D_
Stock change arranged at PYL IT.</t>
  </si>
  <si>
    <t>RISIG0123501</t>
  </si>
  <si>
    <t>WO:1862506
No WMS failure recorded for both WMS starting from 01-Feb-18 till 19-Feb-19.
Follow up in the EB/EVAC task force meeting.
EB due to LOC.</t>
  </si>
  <si>
    <t xml:space="preserve">DBG OT OR </t>
  </si>
  <si>
    <t>PV16. ATS alarm and TIP indicated ATC2 ATC Cubicle fan intermittently failed. Stock change arrange at PYL. SIG informed.</t>
  </si>
  <si>
    <t>RISIG0123593</t>
  </si>
  <si>
    <t>WO: 1862517
Replaced ATC 2 PCE fan rack.
Fault cleared.</t>
  </si>
  <si>
    <t>1850-2</t>
  </si>
  <si>
    <t>RISIG0123608</t>
  </si>
  <si>
    <t>Refer to FD 1851-2</t>
  </si>
  <si>
    <t>1851-2</t>
  </si>
  <si>
    <t>RISIG0123609</t>
  </si>
  <si>
    <t>WO:  1862535
Fuse x9.14  PDC controlling STIB `s between Ee4A &amp; 4B blown.Using spare cable in placed of the low resistance that causing the fault. Fuse replaced &amp;  fault cleared.</t>
  </si>
  <si>
    <t>SC-PDCCBL</t>
  </si>
  <si>
    <t>S-OTH-PDC-Cable</t>
  </si>
  <si>
    <t>Ee2A</t>
  </si>
  <si>
    <t>Reported by DSM Tony that PV40 encountered ATO failed when train stable at Ee2A. Fault was not showed when PV40 shifted to Ee3A. SIG informed.</t>
  </si>
  <si>
    <t>RISIG0123706</t>
  </si>
  <si>
    <t>WO: 1862699
Performed Retightened all links related to Ee2A&amp;3A. Voltage presence.Request Train to Stable at Ee2A -ok. Fault self normalised. Under monitoring till 07-03-19</t>
  </si>
  <si>
    <t>S-S2STF</t>
  </si>
  <si>
    <t>SC-STFTCND</t>
  </si>
  <si>
    <t>S-STF-Trackside–Cause Not Duplicated</t>
  </si>
  <si>
    <t>PV19 EB by ATP after pax exchange BFT IT. EB able to reset and departed in AM.  ID 0.5mins.</t>
  </si>
  <si>
    <t>RISIG0123898</t>
  </si>
  <si>
    <t>WO:1863416
No WMS failure recorded for both WMS starting from 01-Feb-18 till 22-Feb-19.
Follow up in the EB/EVAC task force meeting.
EB due to LOC.</t>
  </si>
  <si>
    <t>MBT1</t>
  </si>
  <si>
    <t>ATS alarm manager and TIP intermittent showed ATC1 cubicle fan NOK. Train was stock changed at PYL.</t>
  </si>
  <si>
    <t>RISIG0123909</t>
  </si>
  <si>
    <t xml:space="preserve">WO: 1863350
ATC1 recorded "ATC Cubicle FAN group 3 in Failure" and self normalised after reset. Monitor till 10-Mar-2019
</t>
  </si>
  <si>
    <t>SC-ATCORST</t>
  </si>
  <si>
    <t>2048-2</t>
  </si>
  <si>
    <t>PV05/06: Rover reported all train doors closed but all PSDs remained opened. Alarms showed all cars - Door Failure Open / Door Failure Closed. ASM PPJ used Manual Control Switch to close PSDs for PV05 to depart. PV05 stock changed at PYL._x000D_
RSM Dat.</t>
  </si>
  <si>
    <t>RISIG0124065</t>
  </si>
  <si>
    <t xml:space="preserve">WO:1863366
OMAP recorded numerous  spike of loss of sync between WMS and WBS when PV at PPJ platform resulted toggling of active ATC. 
Fault normalised after PV departed PPJ platform and no further recurrence at the next few station.
PV tested ok in IPTT. Monitor till 10-Mar-2019
</t>
  </si>
  <si>
    <t>BTN1</t>
  </si>
  <si>
    <t>PV60/08: Alarms and TIP displayed ATO Trainborne - At least One failed; ATC Internal Comms failure. Alarms self-recovered.</t>
  </si>
  <si>
    <t>RISIG0124078</t>
  </si>
  <si>
    <t>WO: 1863396
ATC 2 recorded internal communication failure due to End of authority validity expired and self normalised.</t>
  </si>
  <si>
    <t>SC-ATCOCOM</t>
  </si>
  <si>
    <t>2085-2</t>
  </si>
  <si>
    <t>RISIG0124282</t>
  </si>
  <si>
    <t>WO:1863394
No WMS failure recorded for both WMS starting from 01-Feb-18 till 25-Feb-19.
Follow up in the EB/EVAC task force meeting.
EB due to LOC.</t>
  </si>
  <si>
    <t>PV59 EB by ATP at T0501 and T0705. EB was able to reset and train was routed back KCD. Spare train PV14 launched out from RT1.</t>
  </si>
  <si>
    <t>RISIG0124374</t>
  </si>
  <si>
    <t>WO:1863453
No WMS failure recorded for both WMS starting from 01-Feb-18 till 26-Feb-19.
Follow up in the EB/EVAC task force meeting.
EB due to LOC.</t>
  </si>
  <si>
    <t>2145-2</t>
  </si>
  <si>
    <t>RISIG0124440</t>
  </si>
  <si>
    <t>WO: 1863462
Power Supply presence and all connection inplaced.Request for train to Sleep &amp;Wakeup-ok. Fault self normalised .Will monitor till 11/3/19</t>
  </si>
  <si>
    <t>PV42: Alarms &amp; TIP displayed intermittent ATC1 &amp; ATC2 Cubicle Fan Failure. PV not used for service.</t>
  </si>
  <si>
    <t>RISIG0124453</t>
  </si>
  <si>
    <t>WO:1863463
Replaced ATC1 CCE Fan plate Fan unit
Fault cleared.</t>
  </si>
  <si>
    <t>2152-2</t>
  </si>
  <si>
    <t>RISIG0124463</t>
  </si>
  <si>
    <t>WO:1863480
No WMS failure recorded for both WMS starting from 01-Feb-18 till 27-Feb-19.
Follow up in the EB/EVAC task force meeting.
EB due to LOC.</t>
  </si>
  <si>
    <t>PV11: ATS alarm intermittent triggered ATO trainborne failure, ATP Internal Communication failure and ATP delocalized. Train stockchanged at PYL with PV10. SIG informed.</t>
  </si>
  <si>
    <t>RISIG0124473</t>
  </si>
  <si>
    <t>WO: 1863502
Replaced ATC 1 coded odometer and fault cleared.</t>
  </si>
  <si>
    <t>SC-ATCOODM</t>
  </si>
  <si>
    <t>PV01
PV08
PV57</t>
  </si>
  <si>
    <t>SVC05
SVC32
SVC07</t>
  </si>
  <si>
    <t xml:space="preserve">RT3 </t>
  </si>
  <si>
    <t>PV08,PV57,PV55(RT3) PV01(RT4): Withdrawal trains EB by ATP at RT3 and RT4, precise stopped. EB able reset. SIG informed.</t>
  </si>
  <si>
    <t>RISIG0124490</t>
  </si>
  <si>
    <t>WO:1864405
Swapped SAU 3A and 3B cards from S5 to S6.</t>
  </si>
  <si>
    <t>SC-ATCSCND</t>
  </si>
  <si>
    <t>DBG2</t>
  </si>
  <si>
    <t>PV30/Svc13 Evac before DBG OT HW tripping traction power for Sector1. Evac reset and traction power restored at 2129hrs. ATS alarm shows both ATC internal comms failure. Rover onboard open console cover, reset EB and tired to move in CM or RMF to no avail. Rover reported all modes available, MS key unable to toggle. TCO informed Rover to put DCH to FSB but still MS key unable to move. Rover finally manage to move the train after consulting RSM over the phone. PV30 move in CM to DBG OT and pax disembark, train taken out of service.</t>
  </si>
  <si>
    <t>RISIG0124545</t>
  </si>
  <si>
    <t xml:space="preserve">WO: 1863646
No WMS failure recorded for both WMS starting from 01-Feb-19 till 27-Feb-19.
Follow up in the EB/EVAC task force meeting. EVAC due to both WMS self-restart.
</t>
  </si>
  <si>
    <t>P1501</t>
  </si>
  <si>
    <t>PV19/46: Point P1501 failed in Reverse when route called from S1510 to MRB IT. TCO cancelled route and exercised point few times but unable to gain detection in Reverse. Alarms displayed P1501 Out Of Correspondence. P1501 blocked to Normal for all trains to MRB OT.</t>
  </si>
  <si>
    <t>RISIG0124558</t>
  </si>
  <si>
    <t xml:space="preserve">WO: 1863653
Replaced P1501 RKR. Fault cleared.
</t>
  </si>
  <si>
    <t>PV18 ATS Alarm showed PCE1 ATC fan failure. To be taken out from svc alarm. PVS at PYL OT /MT at 0930 hrs.</t>
  </si>
  <si>
    <t>RISIG0124583</t>
  </si>
  <si>
    <t>WO:1863661
Replaced ATC1 CCE Fan plate Fan unit
Fault cleared.</t>
  </si>
  <si>
    <t>PV12 stabled at Ee4C after remote wakeup, ATS alarm and TIP shows Car1 ATC fan failure. DSM and SIG informed.</t>
  </si>
  <si>
    <t>RISIG0124642</t>
  </si>
  <si>
    <t>WO:1863700
Replaced ATC1 CCE Fan plate Fan unit
Fault cleared.</t>
  </si>
  <si>
    <t>01/3/2019</t>
  </si>
  <si>
    <t>PV51 ATP &amp; ATO at least one failed PCE2 ATC Comm failure. Alarm since TSG OT at 0715hrs.</t>
  </si>
  <si>
    <t>RISIG0124649</t>
  </si>
  <si>
    <t>WO: 1862419
Replaced ATC 1 CRV card and fault cleared.</t>
  </si>
  <si>
    <t>Sector 6 ASCV-CBI failure summary alarm</t>
  </si>
  <si>
    <t>ATS alarm and ASCV system shows sector 6 WBS major summary alarm, ATC-CBI link major alarm. EHICOM ATC, EHICOMLATS and EHICOM FSFB1 red status. Multiple track circuit went out of operation and was put back to operation by DCO. SIG informed.</t>
  </si>
  <si>
    <t>RISIG0124728</t>
  </si>
  <si>
    <t>WO: 1863742
Replaced SUP_AL5 . Fault cleared.</t>
  </si>
  <si>
    <t>SC-SSWAL5</t>
  </si>
  <si>
    <t>S-CBI-Station-SSW-SUP_AL_5</t>
  </si>
  <si>
    <t>2279-2</t>
  </si>
  <si>
    <t>EPN2</t>
  </si>
  <si>
    <t>PV19, Rover reported at EPN OT after pax's exchange, train depart and stop for a while before it depart again. Rover onboard monitored for 5 stations no abnormalities. ATS alarm and TIP shown no fault. CCTV play back shown train stop for 20s before the train departed again. SIG and DSM informed. Train stock change at PYL.</t>
  </si>
  <si>
    <t>RISIG0124798</t>
  </si>
  <si>
    <t>WO: 1864351
No trainborne signalling alarm recorded. 
Train tested ok in IPTT.</t>
  </si>
  <si>
    <t>2285-2</t>
  </si>
  <si>
    <t>RISIG0124804</t>
  </si>
  <si>
    <t>WO: 1864338
Both ATC did not detected PSBD during time of  fault. No Trainborne signalling alarm recorded.
Train underrun by 0.28m. 
Train tested in IPTT with no recurrence of fault. Monitor till 17-Mar-19
WO: 1864383
Replaced PSBD 0134 but reoccur ,refer to FD 2431-2.</t>
  </si>
  <si>
    <t>PV24 EB by ATP at track circuit TC0523 and T0531 before TWP. EB able to reset and train proceed for washing.</t>
  </si>
  <si>
    <t>RISIG0124868</t>
  </si>
  <si>
    <t>WO:1864355
No WMS failure recorded for both WMS starting from 01-Mar-18 till 04-Mar-19.
Follow up in the EB/EVAC task force meeting.
EB due to LOC.</t>
  </si>
  <si>
    <t>PV01 at Ee3C has intermittent ATC fan failure ATC1. Sleep &amp; Wakeup but fault  still persist.</t>
  </si>
  <si>
    <t>RISIG0124920</t>
  </si>
  <si>
    <t>WO:1864372
Replaced ATC1 PCE Fan plate Fan unit
Fault cleared.</t>
  </si>
  <si>
    <t xml:space="preserve"> Sector 5 &amp; 6</t>
  </si>
  <si>
    <t>KCD Sector 5 &amp; 6 PDC: PDC_1 System Supervision showed Earth leakage alarm. SIG informed.</t>
  </si>
  <si>
    <t>RISIG0124939</t>
  </si>
  <si>
    <t>WO: 1869227
Fault intermittent &amp; self normalise. Under investigation &amp; monitoring.</t>
  </si>
  <si>
    <t>SC-OTHOTH</t>
  </si>
  <si>
    <t>S-OTH-Others</t>
  </si>
  <si>
    <t>PV41/Svc23: Train EB by ATP with ITAMA removed at T0701, EB able to reset. Arranged stock change at PYL. ID:1min.</t>
  </si>
  <si>
    <t>RISIG0125018</t>
  </si>
  <si>
    <t>WO:1864430
No WMS failure recorded for both WMS starting from 01-Mar-18 till 05-Mar-19.
Follow up in the EB/EVAC task force meeting.
EB due to LOC.</t>
  </si>
  <si>
    <t>2431-2</t>
  </si>
  <si>
    <t>RISIG0125101</t>
  </si>
  <si>
    <t xml:space="preserve">WO:1868547 
Install datalogger to monitor the supply i/p to the PSBD beacons for abnormalities.
</t>
  </si>
  <si>
    <t>SC-PDCMCB</t>
  </si>
  <si>
    <t>S-OTH-PDC-Micro Circuit Breaker</t>
  </si>
  <si>
    <t>P0004</t>
  </si>
  <si>
    <t xml:space="preserve">Amir 94239831 reported signal point P0004 can not throw remotely. Informed SIG Gary. </t>
  </si>
  <si>
    <t>WO: 1868635
• Discovered cables B73 &amp; B75 shorted @Loc 8.
Tranfer to spare link cable. Fault cleared.</t>
  </si>
  <si>
    <t>SC-PTNOTH</t>
  </si>
  <si>
    <t>PV17. ATS alarm manager and TIP indicated double failure on trainborne signalling system and Deloc just after S0506. RS activated to rescue. SIG informed.</t>
  </si>
  <si>
    <t>RISIG0125308</t>
  </si>
  <si>
    <t>WO:1869261
No WMS failure recorded for both WMS starting from 01-Mar-18 till 08-Mar-19.
Follow up in the EB/EVAC task force meeting.
EB due to variant changed.
Both ATC recorded Delocalised due to "moral time fault".</t>
  </si>
  <si>
    <t>ATS alarm and TIP indicated ATC1 internal comm failure, train at S8D. SIG informed.</t>
  </si>
  <si>
    <t>RISIG0125446</t>
  </si>
  <si>
    <t>WO: 1869219
ATC 1 recorded internal communication failure due to End of authority validity expired and self normalised.</t>
  </si>
  <si>
    <t>PSBD</t>
  </si>
  <si>
    <t>All trains at BBS OT will trigger alarm "No PSBD detected by active ATC while standby ATC detects one". SIG informed.</t>
  </si>
  <si>
    <t>RISIG0125431</t>
  </si>
  <si>
    <t>WO: 1869224
Oberved there was voltage loss to PSBD 0134 (OT).Replaced Fuse for PSBD 0134 (OT).Monitor till 23/3/19</t>
  </si>
  <si>
    <t>SC-STFTPSB</t>
  </si>
  <si>
    <t xml:space="preserve">S-STF-Trackside-Precise Stopping Beacon Docking </t>
  </si>
  <si>
    <t>MPS1</t>
  </si>
  <si>
    <t>ATS alarm manager indicated Track circuit from Sector4 IT bound ( MPS IT to TSG IT) out of operation with TSR 18kph imposed.TC able to put back operation. Train manning form  PYL IT to BLY IT. SIG informed. At 0548hrs. PV06, 1st sweep train line cleared with no abnormalities.</t>
  </si>
  <si>
    <t>RISIG0125558</t>
  </si>
  <si>
    <t>WO: 1869320
Replace Power Supply Unit @ CVCM Cubicle T01 and Fuses. Monitor till 24/3/19.</t>
  </si>
  <si>
    <t>SC-CVCMSPS</t>
  </si>
  <si>
    <t>S-CVCM-Station-Power Supply</t>
  </si>
  <si>
    <t>2686-2</t>
  </si>
  <si>
    <t>RISIG0125721</t>
  </si>
  <si>
    <t>WO: 1869609
Playback showed PV26 EB due to numerous NIAP appearing along the route from We7 to ETE. Anomaly pending Alstom investigation.</t>
  </si>
  <si>
    <t>2687-2</t>
  </si>
  <si>
    <t>RISIG0125725</t>
  </si>
  <si>
    <t xml:space="preserve">WO: 1869555
Sleep command received from operator action hence PV went mute after sleep. </t>
  </si>
  <si>
    <t>SC-ATCONAD</t>
  </si>
  <si>
    <t>PV40/Svc24: ATS alarm and TIP indicated ATO trainborne at least one failed and ATC internal comm failure. Stock change arrange at PYL with PV14.  SIG informed.</t>
  </si>
  <si>
    <t>RISIG0125890</t>
  </si>
  <si>
    <t>WO: 1869640
Standby ATC 2 recorded "ATO-&gt;ATP transmission failure". Swapped CRV card and monitor till 29-Mar-2019.</t>
  </si>
  <si>
    <t xml:space="preserve">SPKS </t>
  </si>
  <si>
    <t>TSG</t>
  </si>
  <si>
    <t>TSG SS Suriani reported OT HW SPKS keys holder wire detached. Informed SIG Daniel.</t>
  </si>
  <si>
    <t>WO: 1869665
Replaced new wire. Fault rectified.</t>
  </si>
  <si>
    <t>2780-2</t>
  </si>
  <si>
    <t>ISCS</t>
  </si>
  <si>
    <t xml:space="preserve">EPN </t>
  </si>
  <si>
    <t>Sector 1 DBG to EPN in Unknown status. Route was also unable from PMN OT towards MRB, and BFT IT to PMN IT. _x000D_
VNC from OCC showed Sector1 also in Unknown status._x000D_
PV32 stalled after EPN OT and routed back to EPN OT to disembark pax._x000D_
PV31 stalled before signal S0111 and routed back to EPN IT to disembark pax._x000D_
1920hrs: Free Regular buses were activated between DBG / MRB to PYL._x000D_
1927hrs: Constant Headway was set from SDM to HBF with 43 trains._x000D_
1943hrs: RIMP activated with Free Regular and Bridging buses._x000D_
1953hrs: Train service resumed from HBF towards MRB in Constant Headway._x000D_
2031hrs: Sector 1 recovered. PV32 routed to DBG, and PV31 routed to PMN IT to commence service._x000D_
2039hrs: Normal train service resumed._x000D_
2100hrs: Free buses stand down._x000D_
2111hrs: RIMP stand down.</t>
  </si>
  <si>
    <t>RISIG0125953</t>
  </si>
  <si>
    <t>Not Signal fault(Refer to ISCS/COMMS)
ISCS/Comms switch board psu fault</t>
  </si>
  <si>
    <t>Refer to ISCS</t>
  </si>
  <si>
    <t>PV56/Svc17 EB by ATP with ITAMA removed at PYL OT occupying T0324 and T0316. ATS alarm and TIP shows both ATC internal comms failure. EB able to reset and ITAMA granted for PV to precise stop at PYL OT for pax exchange. SIG informed.</t>
  </si>
  <si>
    <t>RISIG0126015</t>
  </si>
  <si>
    <t>WO:1870263
No WMS failure recorded for both WMS starting from 01-Mar-18 till 16-Mar-19.
Follow up in the EB/EVAC task force meeting.
EB due to LOC.</t>
  </si>
  <si>
    <t>PV29, stable at S10A, EB by ATP after train wake up. SIG was informed.</t>
  </si>
  <si>
    <t>RISIG0126052</t>
  </si>
  <si>
    <t>WO:1870286
No WMS failure recorded for both WMS starting from 01-Mar-18 till 17-Mar-19.
Follow up in the EB/EVAC task force meeting.
EB due to LOC.</t>
  </si>
  <si>
    <t>Refer to FD 2839</t>
  </si>
  <si>
    <t>T0309</t>
  </si>
  <si>
    <t>DKT1</t>
  </si>
  <si>
    <t>ATS alarm shown track circuit T0309 went out of operation. DKT SS activated to conduct line clear. No abnormalities. SIG informed.</t>
  </si>
  <si>
    <t>RISIG0126045</t>
  </si>
  <si>
    <t>WO: 1870242
Failure due to poor contact at TT connection link.Re-tightened  V2 cable link contact fault cleared.</t>
  </si>
  <si>
    <t>SC-CVCMTTR</t>
  </si>
  <si>
    <t>S-CVCM-Trackside-Transformer</t>
  </si>
  <si>
    <t>PV29, Schedule withdrawal train EB By ATP at T0508 &amp; T0508. EB resettable by OCC for train to depart. SIG informed.</t>
  </si>
  <si>
    <t>RISIG0126049</t>
  </si>
  <si>
    <t>WO:1870286
No WMS failure recorded for both WMS starting from 01-Mar-18 till 17-Mar-19.
Follow up in the EB/EVAC task force meeting.
EB due to variant changed.</t>
  </si>
  <si>
    <t>PV19, schedule launching train EB by ATP at T0517. EB resettable by OCC for train to depart. Train was not use for launching. Spare train was use to replace launching train. SIG informed.</t>
  </si>
  <si>
    <t>RISIG0126050</t>
  </si>
  <si>
    <t>WO:1870254
No WMS failure recorded for both WMS starting from 01-Mar-18 till 17-Mar-19.
Follow up in the EB/EVAC task force meeting.
EB due to variant changed.</t>
  </si>
  <si>
    <t>P1202</t>
  </si>
  <si>
    <t>P1202 out of correspondence, failed in normal after PV23 cleared point to KRG MT. TCO cancel route and manually throw P1202 for 3 cycle and block point in normal after gaining detection. SIG informed.</t>
  </si>
  <si>
    <t>RISIG0126075</t>
  </si>
  <si>
    <t>WO: 1870231
Replaced NKR with SMO spare as a precautionary measure</t>
  </si>
  <si>
    <t>PV09/Svc04 EB by ATP with ITAMA removed occupying T0316 and T0324. TCO able to reset EB and grant ITAMA for PV09 to precise stop for pax exchange. SIG informed.</t>
  </si>
  <si>
    <t>RISIG0126076</t>
  </si>
  <si>
    <t>WO:1870289
No WMS failure recorded for both WMS starting from 01-Mar-18 till 17-Mar-19.
Follow up in the EB/EVAC task force meeting.
EB due to LOC.</t>
  </si>
  <si>
    <t>PV23 EB by ATP with ITAMA removed before KRG OT T1218. EB remote reset by TCO1 Chia G H.  ID 1min</t>
  </si>
  <si>
    <t>RISIG0126281</t>
  </si>
  <si>
    <t>WO:1870359
No WMS failure recorded for both WMS starting from 01-Mar-18 till 19-Mar-19.
Follow up in the EB/EVAC task force meeting.
EB due to LOC.</t>
  </si>
  <si>
    <t>ATS alarm and TIP indicated ATC 1 ATC cubicle fan intermittently and removed from service alarm. Stock change arrange at PYL. SIG informed.</t>
  </si>
  <si>
    <t>RISIG0126310</t>
  </si>
  <si>
    <t>WO:1870377
Replaced ATC1 PCE Fan plate Fan unit
Fault cleared.</t>
  </si>
  <si>
    <t>P1306</t>
  </si>
  <si>
    <t>0845hrs P1306 failed in reverse once when setting route for off svc train Svc73 PV33. Point gained detection after TCO cancelled route and allowed the route auto set to siding. ID 1.5 mins for rear svc train at LBD OT.</t>
  </si>
  <si>
    <t>RISIG0126365 / RISIG0126366</t>
  </si>
  <si>
    <t>WO: 1870620
Replaced faulty RWR and RKR with SMO spare</t>
  </si>
  <si>
    <t>NCH2</t>
  </si>
  <si>
    <t>PMN2</t>
  </si>
  <si>
    <t>PV28, ATS alarm shown EB by ATP at T0206 between NCH - PMN OT. EB resettable by OCC. Train to be stock change at SDM. DSM and SIG informed.</t>
  </si>
  <si>
    <t>RISIG0126619</t>
  </si>
  <si>
    <t>WO:1870723
No WMS failure recorded for both WMS starting from 01-Mar-18 till 22-Mar-19.
Follow up in the EB/EVAC task force meeting.
EB due to variant changed.</t>
  </si>
  <si>
    <t>S0100</t>
  </si>
  <si>
    <t>ATS alarm indicated S0100 red not proven alarm. SIG informed.</t>
  </si>
  <si>
    <t>RISIG0126831</t>
  </si>
  <si>
    <t>Refer to RISIG0126814</t>
  </si>
  <si>
    <t>SC-CBITSH</t>
  </si>
  <si>
    <t>ATS alarm shown ASCV failure summary alarm - Reserve UVIO - EVIN16 in alarm. SIG informed.</t>
  </si>
  <si>
    <t>RISIG0126814</t>
  </si>
  <si>
    <t>WO: 1871270
Replace MCL card, S0100/2 Red LED module. Fault cleared</t>
  </si>
  <si>
    <t>SC-SATMCL</t>
  </si>
  <si>
    <t>PV35, ATS alarm shown ATC2 internal communication failure and to be removed from service. DSM and SIG informed. Train stock changed at HBF.</t>
  </si>
  <si>
    <t>RISIG0126819</t>
  </si>
  <si>
    <t>WO: 1871288
Replaced ATC 1 CCI card and fault cleared.</t>
  </si>
  <si>
    <t>SC-PCEPCCI</t>
  </si>
  <si>
    <t>PV22. EB by ATP with ITAMA removed at RT4. EB able to reset. SIG informed.</t>
  </si>
  <si>
    <t>RIRSCO126880</t>
  </si>
  <si>
    <t>WO:1871300
No WMS failure recorded for both WMS starting from 01-Mar-18 till 24-Mar-19.
Follow up in the EB/EVAC task force meeting.
EB due to variant changed.</t>
  </si>
  <si>
    <t>PV56, EB by ATP with ITAMA removed after pax's exhange at PPJ OT platform. EB resettable by OCC and grant ITAMA for train to depart. ATS alarm shown intermittent ATC1 Internal Communication failure. SIG informed. Train to be stock change at PYL.</t>
  </si>
  <si>
    <t>RISIG0126830</t>
  </si>
  <si>
    <t>WO:1871305
No WMS failure recorded for both WMS starting from 01-Mar-18 till 24-Mar-19.
Follow up in the EB/EVAC task force meeting.
EB due to LOC.</t>
  </si>
  <si>
    <t>P0515</t>
  </si>
  <si>
    <t>P0515 Failed once in reverse, out of interlocking correspondence. DCO Danial exercised point for it to gain detection.</t>
  </si>
  <si>
    <t>RISIG0126956</t>
  </si>
  <si>
    <t>WO: 1871327
Replaced RKR and RWR with SMO spares. Fault cleared</t>
  </si>
  <si>
    <t>PV38, schedule withdrawal EB by ATP with ITAMA removed at T0531 (TWP). EB resettable by OCC for train to depart. No fault indicated on PV38 TIP and Train wash plant panel. SIG informed.</t>
  </si>
  <si>
    <t>RISIG0127086</t>
  </si>
  <si>
    <t>WO:1871452
No WMS failure recorded for both WMS starting from 01-Mar-18 till 27-Mar-19.
Follow up in the EB/EVAC task force meeting.
EB due to LOC.</t>
  </si>
  <si>
    <t>ATS Alarm Manager showed BTN sector 10 PDC_1 earth leakage fault.</t>
  </si>
  <si>
    <t>RISIG0127256</t>
  </si>
  <si>
    <t>WO: 1871639
Replaced faulty ELD 1B1-24Vdc. Fault cleared</t>
  </si>
  <si>
    <t xml:space="preserve">NCH </t>
  </si>
  <si>
    <t>ATS Alarm Manager showed PDC_2 earth leakage fault. SIG informed.</t>
  </si>
  <si>
    <t>RISIG0127287</t>
  </si>
  <si>
    <t>WO: 1871656
Replaced faulty ELD 8B1. Fault cleared</t>
  </si>
  <si>
    <t>P0704</t>
  </si>
  <si>
    <t>ATS Alarm Manager showed P0704 out of correspondence, failed in normal. TCO recycle the point and gain back detection. Point blocked in normal. SIG informed.</t>
  </si>
  <si>
    <t>RISIG0127366</t>
  </si>
  <si>
    <t xml:space="preserve">WO: 1871701
Replaced NKR and NWR with SMO spare. Fault cleared
</t>
  </si>
  <si>
    <t>PV40 stable at We11a Remote wake up sent and TIP showed stuck at prepared. TIP alarm ATC 1 internal com . EB by ATP.  Note that We11b there was no train. DSM &amp; SIG informed.</t>
  </si>
  <si>
    <t>RISIG0127425</t>
  </si>
  <si>
    <t>WO: 1872316
Replaced ATC 2 REL15 and fault cleared.</t>
  </si>
  <si>
    <t>SC-FRRL15</t>
  </si>
  <si>
    <t>P1202: ATS alarm indicated out of interlocking correspondence. Point failed in reverse, recycle point once to gain back detection. SIG informed.</t>
  </si>
  <si>
    <t>RISIG0127706</t>
  </si>
  <si>
    <t>WO: 1872590
Replace NKR,NWR,RKR and RWR as precautionary measure. Fault cleared</t>
  </si>
  <si>
    <t>01/4/2019</t>
  </si>
  <si>
    <t>HLV: ATS alarm indicated PDC circuit breaker fault.  SIG informed.</t>
  </si>
  <si>
    <t>RISIG0127707</t>
  </si>
  <si>
    <t>WO: 1872387
Fault self normalised. No abnormalities found. Under monitoring.</t>
  </si>
  <si>
    <t>SC-PDC</t>
  </si>
  <si>
    <t>PV27: TIP showed ATC1 - ATC Cubicle fan NOK. Train Stockchange at PYL. SIG informed.</t>
  </si>
  <si>
    <t>RISIG0127828</t>
  </si>
  <si>
    <t>WO: 1876510
Replaced ATC 1 PCE fan rack.
Fault cleared.</t>
  </si>
  <si>
    <t>o</t>
  </si>
  <si>
    <t>Sector5 KCD: ASCV - normal UVIO showed EVIN 16 alarm. SIG informed.</t>
  </si>
  <si>
    <t>RISIG0127917</t>
  </si>
  <si>
    <t>WO: 1876544
Replace NKR for P0501. Faul cleared</t>
  </si>
  <si>
    <t>PV46: EB by ATP at TC0324 and TC316, entering PYL OT platform. EB able to reset. Train Stockchange at PYL IT. SIG informed.</t>
  </si>
  <si>
    <t>RISIG0127915</t>
  </si>
  <si>
    <t>WO: 1876545
No WMS failure recorded for both WMS starting from 01-Mar-18 till 5-Apr-19.
Follow up in the EB/EVAC task force meeting.
EB due to LOC.</t>
  </si>
  <si>
    <t>3579-2</t>
  </si>
  <si>
    <t>H/W Panel</t>
  </si>
  <si>
    <t>PPJ</t>
  </si>
  <si>
    <t>PPJ SS Nadli reported that STR attended the OT HW panel lockset faulty (internal) at 14:50 hrs and referred to SIG. Informed SIG Daniel.</t>
  </si>
  <si>
    <t>Forwarded to structures for follow-up</t>
  </si>
  <si>
    <t>SC-OTHROS</t>
  </si>
  <si>
    <t>S-OTH-Refer To Other Section</t>
  </si>
  <si>
    <t xml:space="preserve">DKT </t>
  </si>
  <si>
    <t>ATS alarm shows PDC circuit breaker fault. SIG informed and will follow up EOT.</t>
  </si>
  <si>
    <t>RISIG0127944</t>
  </si>
  <si>
    <t>WO: 1876551
Replaced faulty SDM. Fault cleared</t>
  </si>
  <si>
    <t>SC-CBISSDM</t>
  </si>
  <si>
    <t>3616-2</t>
  </si>
  <si>
    <t>At 1224hrs PV60 at PMN IT did not open doors for pax exchange. No recurrence of fault for subsequent trains and stations. At 1237hrs PV was stock change at PYL IT /MT with PV55. Rover on-board informed that PV60 when was at PMN IT did not precise stop /under run and jogged forward 3 times and departed with no pax exchg. RS informed.</t>
  </si>
  <si>
    <t>RISIG0128006</t>
  </si>
  <si>
    <t>WO: 1877147
Train underrun by 0.96m and jog forward to precise stop. Active ATC 1  did not send out DER command hence train door did not open. 
No trainborne signalling alarm recorded. 
Train tested in IPTT with no recurrence of fault. Monitor till 20-Apr-2019.</t>
  </si>
  <si>
    <t>3657A</t>
  </si>
  <si>
    <t xml:space="preserve">RT1 </t>
  </si>
  <si>
    <t>PV01/Svc44: ATS alarm and TIP shows EB by ATP with ITAMA removed at the boundary between BLY RT1 and KCD RT1. EB able to reset and ITAMA granted for PV to precise stop at KCD RT1 and then stabled at S8D. SIG informed.</t>
  </si>
  <si>
    <t>RISIG0128084</t>
  </si>
  <si>
    <t>WO:1877209
No WMS failure recorded for both WMS starting from 26Mar-18 till 7-Apr-19.
Follow up in the EB/EVAC task force meeting.
EB due to LOC.</t>
  </si>
  <si>
    <t>PV10 intermittent ATC fan failure PCE2. PVS at PYL IT /MT at 0745hrs with PV35</t>
  </si>
  <si>
    <t>RISIG0128101</t>
  </si>
  <si>
    <t>WO: 1877125
Replaced ATC2 CCE Fan Rack.
Fault cleared.</t>
  </si>
  <si>
    <t>PV41 EB by ATP before PYL OT occupying T0316 &amp; T0324.  EB reset ok  for train to continue svc ID 1.5mins.</t>
  </si>
  <si>
    <t>RISIG0128115</t>
  </si>
  <si>
    <t>WO:1877165
No WMS failure recorded for both WMS starting from 26Mar-18 till 8-Apr-19.
Follow up in the EB/EVAC task force meeting.
EB due to LOC.</t>
  </si>
  <si>
    <t>ATS alarm shown No PSBD detected by standby ATC While ATC Detects one when a train at PMN IT platform. Alarm self normalised after train depart.</t>
  </si>
  <si>
    <t>RISIG0128193</t>
  </si>
  <si>
    <t>WO: 1877282 
No lose connection ,but o/p wire at IT TW PSBD 0211 is under tension with minor orientation adjustment .Fault cleared. Output voltage stabilised.</t>
  </si>
  <si>
    <t>HPV2</t>
  </si>
  <si>
    <t>PV49/Svc30: ATS alarm and TIP indicated ATC2 fan failure._x000D_
Stock change arranged at PYL._x000D_
SIG informed.</t>
  </si>
  <si>
    <t>RIEPL0128409</t>
  </si>
  <si>
    <t>WO: 1877486
Replaced ATC2 PCE Fan Rack.
Fault cleared.</t>
  </si>
  <si>
    <t>PV15, EB by ATP at T1310 without ITAMA removed after pax exchanged. EB resettable by OCC. No fault indicated on TIP and ATS alarm. SIG informed. Train stock changed at PYL.</t>
  </si>
  <si>
    <t>RISIG0128466</t>
  </si>
  <si>
    <t>WO:1877512
No WMS failure recorded for both WMS starting from 01-Apr-18 till 12-Apr-19.
Follow up in the EB/EVAC task force meeting.
EB due to LOC.</t>
  </si>
  <si>
    <t xml:space="preserve">BNV </t>
  </si>
  <si>
    <t>ATS alarm indicated trackside ATC SAU 3A failed. SIG informed.</t>
  </si>
  <si>
    <t>RISIG0128504</t>
  </si>
  <si>
    <t>WO: 1877513
Replaced SAU 3A with SMO spare. Fault cleared.</t>
  </si>
  <si>
    <t>SC-ATCSAU</t>
  </si>
  <si>
    <t>BFT2</t>
  </si>
  <si>
    <t>PV01, EB by ATP with ITAMA removed at T1520. EB resettable by OCC. Train to be stock changed at PYL.</t>
  </si>
  <si>
    <t>RISIG0128553</t>
  </si>
  <si>
    <t>WO:1877545
No WMS failure recorded for both WMS starting from 26-Mar-18 till 12-Apr-19.
Follow up in the EB/EVAC task force meeting.
EB due to LOC.</t>
  </si>
  <si>
    <t>S0908</t>
  </si>
  <si>
    <t>S0908 ATS alarm  showed White aspect less than 50% lit. Signal informed.</t>
  </si>
  <si>
    <t>RISIG0128567</t>
  </si>
  <si>
    <t>WO: 1878107
Replaced faulty white aspectas precautionary measure. Fault cleared</t>
  </si>
  <si>
    <t>PV33 EB by ATP with ITAMA removed at T0809 after BSH IT. EB resettable by OCC. SIG informed. Train to be stock change at PYL.</t>
  </si>
  <si>
    <t>RISIG0128633</t>
  </si>
  <si>
    <t>WO:1877571
No WMS failure recorded for both WMS starting from 26-Mar-18 till 14-Apr-19.
Follow up in the EB/EVAC task force meeting.
EB due to LOC.</t>
  </si>
  <si>
    <t>PV08 EB by ATP at T0718 and T0716. EB was able to reset. Stock change at PYL.</t>
  </si>
  <si>
    <t>RISIG0128639</t>
  </si>
  <si>
    <t>WO:1877569
No WMS failure recorded for both WMS starting from 01-Apr-18 till 12-Apr-19.
Follow up in the EB/EVAC task force meeting.
EB due to LOC.</t>
  </si>
  <si>
    <t>PV11 EB by ATP at platform T1517. EB was able to reset. PV stock changed at SDM.</t>
  </si>
  <si>
    <t>RISIG0128643</t>
  </si>
  <si>
    <t>WO:1877572
No WMS failure recorded for both WMS starting from 01-Apr-18 till 14-Apr-19.
Follow up in the EB/EVAC task force meeting.
EB due to LOC.</t>
  </si>
  <si>
    <t xml:space="preserve">HBF </t>
  </si>
  <si>
    <t>Sector 14 PDC_2 earth leakage alarm.</t>
  </si>
  <si>
    <t>RISIG0128651</t>
  </si>
  <si>
    <t>WO: 1878101
Replaced faulty ELD. Fault cleared</t>
  </si>
  <si>
    <t>3936-2</t>
  </si>
  <si>
    <t>RISIG0128674</t>
  </si>
  <si>
    <t>WO:1878116
No WMS failure recorded for both WMS starting from 01-Apr-18 till 14-Apr-19.
Follow up in the EB/EVAC task force meeting.
EB due to LOC.</t>
  </si>
  <si>
    <t>WBS</t>
  </si>
  <si>
    <t>ATS Alarm Manager showed WBS_3 BCU A and MPOM link A failed.</t>
  </si>
  <si>
    <t>RISIG0128707</t>
  </si>
  <si>
    <t xml:space="preserve">WO: 1878509
Found that BCU A hanged , resetting BCU A fault cleared.However , follow up during EOT ,decided to replace BCU A.Monitor till 22/04/19. No further recurrence.
</t>
  </si>
  <si>
    <t>S-S2WIN</t>
  </si>
  <si>
    <t>SC-WINSBCU</t>
  </si>
  <si>
    <t>S-WIN-Station-BCU</t>
  </si>
  <si>
    <t>T0643</t>
  </si>
  <si>
    <t>T0643 Out of operation with NIAP after PV28 depart. Signal Informed, DSM informed. Line clear conducted, no abnormalities.</t>
  </si>
  <si>
    <t>RISIG0128703</t>
  </si>
  <si>
    <t>WO: 1878150
Fault self normalised. All reading at eqpt room and trackside -healthy. No loosed connections and no anomalies found. Monitor till 29/04/19 . No further recurrence.</t>
  </si>
  <si>
    <t>SC-CVCMCND</t>
  </si>
  <si>
    <t>HLV2</t>
  </si>
  <si>
    <t>ATS Alarm Manager and TIP showed ATC 1 and 2 failed and double failure on trainborne signalling system. Alarm self- normalised. PV was stock changed at PYL.</t>
  </si>
  <si>
    <t>RISIG0128726</t>
  </si>
  <si>
    <t xml:space="preserve">WO: 1878155
ATC 2 recorded internal comm. Failure  due to TIMS -&gt; TDMS link Failure and self normalised. Swapped CCI card and monitor till 29-Apr-2019.
</t>
  </si>
  <si>
    <t>PV11/Svc27: Train EB by ATP at LBD OT after pax exchange, EB able to rest. Stock change arranged at PYL. SIG informed.</t>
  </si>
  <si>
    <t>RISIG0128761</t>
  </si>
  <si>
    <t>WO:1878166
No WMS failure recorded for both WMS starting from 01-Apr-18 till 15-Apr-19.
Follow up in the EB/EVAC task force meeting.
EB due to LOC.</t>
  </si>
  <si>
    <t xml:space="preserve"> PDC</t>
  </si>
  <si>
    <t>DKT: ATS alarm indicated PDC2 earth leakage fault. SIG informed.</t>
  </si>
  <si>
    <t>RISIG0128802</t>
  </si>
  <si>
    <t>WO:1878243
Replaced ELD 4B2 . Fault cleared.</t>
  </si>
  <si>
    <t>SECTOR 7: Alarms showed BCU B of WBS 3 Failed; WBS 3 Link B Failed. SIG attending. Trains manned BSH to TSG. At 1126hrs, SIG FS replaced MPOM at BCU 7.3B to clear fault.</t>
  </si>
  <si>
    <t>RISIG0128995</t>
  </si>
  <si>
    <t>P1206</t>
  </si>
  <si>
    <t>Point 1206 failed Normal (Out Of Interlocking Correspondence). TC2 exercised point few times; unable to gain detection in Normal. P1206 blocked Reverse; all trains routed via KRG siding from KRG OT to ONH OT. SIG informed.</t>
  </si>
  <si>
    <t>RISIG0129003</t>
  </si>
  <si>
    <t>WO:1878508
Replaced NWR and NKR. Fault cleared</t>
  </si>
  <si>
    <t>PV22/14: Alarms showed intermittent ATC Fan Failure. Stock changed PYL.</t>
  </si>
  <si>
    <t>RISIG0129019</t>
  </si>
  <si>
    <t>WO: 1878496
Replaced ATC1 PCE Fan plate Fan unit
Fault cleared.</t>
  </si>
  <si>
    <t>PV40 stabled at Ee3B, after remote wake up ATS alarm and TIP shows ATC 1 Fan Failure. DSM and SIG Informed.</t>
  </si>
  <si>
    <t>RISIG0129188</t>
  </si>
  <si>
    <t>WO: 1878571
Replaced ATC1 PCE Fan plate Fan unit
Fault cleared.</t>
  </si>
  <si>
    <t xml:space="preserve">SDM </t>
  </si>
  <si>
    <t>ATS alarm shows Sector 2 PDC 03 earth leakage fault. SIG to standby staff onsite until EOT.</t>
  </si>
  <si>
    <t>RISIG0129199</t>
  </si>
  <si>
    <t>WO: 1878535
Replace ELD 3B2. Fault cleared.</t>
  </si>
  <si>
    <t>PV45/PV19 EB by ATP with ITAMA removed entering PYL MT. EB unable to reset, Rover proceed in CM to precise stop at PYL MT for pax to alight. PV scheduled withdrawal back to depot after Pax cleared. SIG informed.</t>
  </si>
  <si>
    <t>RISIG0129194</t>
  </si>
  <si>
    <t>WO:1878576
No WMS failure recorded for both WMS starting from 01-Apr-18 till 20-Apr-19.
Follow up in the EB/EVAC task force meeting.
EB due to LOC.</t>
  </si>
  <si>
    <t>PV15/09: Alarms showed ATC1, ATC Fan Failure. Stock changed PYL.</t>
  </si>
  <si>
    <t>RISIG0129238</t>
  </si>
  <si>
    <t>WO: 1878581
Replaced ATC1 PCE Fan plate Fan unit
Fault cleared.</t>
  </si>
  <si>
    <t>PV58 at RT4, ATS alarm and TIP show ATC 1 ATC internal comms failure. PV was not launched for service and return back to depot.</t>
  </si>
  <si>
    <t>RISIG0129275</t>
  </si>
  <si>
    <t>WO: 1879139
Stop area ID was set to RT3 while route was set to RT4 hence PV overrun and trigger “moral time fault” and cause delocalised on ATC 1</t>
  </si>
  <si>
    <t>BSH2</t>
  </si>
  <si>
    <t>PV33/Svc28 ATS alarm and TIP shows ATC 1 cubicle fan NOK. Stockchange arrange at PYL MT with PV54. SIG informed.</t>
  </si>
  <si>
    <t>RISIG0129273</t>
  </si>
  <si>
    <t>WO: 1879137
Replaced ATC1 PCE Fan plate Fan unit
Fault cleared.</t>
  </si>
  <si>
    <t>4207-2</t>
  </si>
  <si>
    <t>PV32 deloc at ETE when moving from We8A to ETE. ATS alarm shows double failure on trainborne signalling system, ATO trainborne all failed. RS activated to rescue PV32 at ETE and proceed in RMF to W2. SIG and DSM informed.</t>
  </si>
  <si>
    <t>RISIG0129378</t>
  </si>
  <si>
    <t>WO: 1879187
OMAP recorded PV wake up test not completed at We8A hence delocalised at ETE after COE due to "Combined test between SIG&amp;Rolling Stock unsucessful".
RS feedback that Detrainment door circuitry error resulting wakeup test not completed.</t>
  </si>
  <si>
    <t>PV64/26: Alarms &amp; TIP showed ATC Internal Comms Failure; ATC1 ATP / ATO Trainborne - At Least One Failed; Train Availability: NO. Stock changed at PYL.</t>
  </si>
  <si>
    <t>RISIG0129388</t>
  </si>
  <si>
    <t>WO: 1879172
Standby ATC 2 delocalised due to coded odometer failure. Swapped CBK card and monitor till 06-May-2019.</t>
  </si>
  <si>
    <t xml:space="preserve">BSH </t>
  </si>
  <si>
    <t>ATS alarm indicated ATC-ATS link A failed. SIG informed.</t>
  </si>
  <si>
    <t>RISIG0129442</t>
  </si>
  <si>
    <t>WO: 1879185
Replaced HDL2V card. Fault cleared</t>
  </si>
  <si>
    <t>SC-LOCSU</t>
  </si>
  <si>
    <t>TSG WBS 3 link A intermittently failed. SIG informed.</t>
  </si>
  <si>
    <t>RISIG0129443</t>
  </si>
  <si>
    <t>WO: 1879589
Replaced BCU 4.3A. Fault cleared and under monitoring</t>
  </si>
  <si>
    <t>SC-WINCND</t>
  </si>
  <si>
    <t>TSG2</t>
  </si>
  <si>
    <t>TSG OT: Snap Rep reported of fast closing of train doors. Dwelll time is imposed. Deviation report showed, PV05/37 was the only train with 30s dwell by the system. SIG informed.</t>
  </si>
  <si>
    <t>RISIG0129582</t>
  </si>
  <si>
    <t>WO: 1879238
Arrival message for PV05 was not received by ATS. PV05 then depart based on ATC departure order.</t>
  </si>
  <si>
    <t>4293-2</t>
  </si>
  <si>
    <t>RISIG0129612</t>
  </si>
  <si>
    <t xml:space="preserve">WO: WO: 1879266
OMAP recorded PV wake up test not completed at W2 hence delocalised at ETE after COE due to "Combined test between SIG&amp;Rolling Stock unsucessful".
</t>
  </si>
  <si>
    <t>4359-3</t>
  </si>
  <si>
    <t>RISIG0129746</t>
  </si>
  <si>
    <t>ATS sending the correct branch number to ISCS from the moment PV58 enter BSH sector till the inactivation cleared at T0730. PEC activation/inactivation alarm was delayed.</t>
  </si>
  <si>
    <t>SC_ATSROS</t>
  </si>
  <si>
    <t>1034hrs PV21 EB by ATP with ITAMA removed before precise stop at PYL OT occupying TC T0316. TCO1 Hanafi able to reset the EB for PV to continue svc. ID 1.5mins. At 1111hrs PVS at PYL IT /MT with PV33.</t>
  </si>
  <si>
    <t>RISIG0129815</t>
  </si>
  <si>
    <t>WO:1879574
No WMS failure recorded for both WMS starting from 01-Apr-18 till 26-Apr-19.
Follow up in the EB/EVAC task force meeting.
EB due to LOC.</t>
  </si>
  <si>
    <t>PV58 move out in AM from WE7B to ETE, EB by ATP with NIAP at T0625._x000D_
SIG informed.</t>
  </si>
  <si>
    <t>RISIG0129825</t>
  </si>
  <si>
    <t>WO:  1879578
Playback showed PV58 EB due to numerous NIAP appearing along the route from We7 to ETE. Anomaly pending Alstom investigation.</t>
  </si>
  <si>
    <t>PV28: EB by ATP at PPJ OT after pax exchange. EB able to reset. SIG informed.</t>
  </si>
  <si>
    <t>RISIG0129898</t>
  </si>
  <si>
    <t>WO:1879616
No WMS failure recorded for both WMS starting from 01-Apr-18 till 26-Apr-19.
Follow up in the EB/EVAC task force meeting.
EB due to LOC.</t>
  </si>
  <si>
    <t>4427-2</t>
  </si>
  <si>
    <t>PV61 under-run BBS OT. Train stopped and departed without pax exchange. Stock changed at PYL.</t>
  </si>
  <si>
    <t>RISIG0129971</t>
  </si>
  <si>
    <t>WO:1879618
Both ATC did not detected PSBD during time of  fault. No Trainborne signalling alarm recorded.
Train underrun by 0.29m. 
Train tested in IPTT with no recurrence of fault. Monitor till 11-May-19</t>
  </si>
  <si>
    <t>PV27: at Ee2B movement to ETE. DCO set route. Train mute at Ee2B. DCO cancel route. PV27 icon came back Ee2B after 4 mins. SIG informed.</t>
  </si>
  <si>
    <t>RISIG0130004</t>
  </si>
  <si>
    <t>WO: 1879617
No trainborne signalling alarm recorded. 
Train tested ok in IPTT. Monitor till 12-May-19</t>
  </si>
  <si>
    <t>S1107</t>
  </si>
  <si>
    <t>ATS alarm showed BNV IT S1107 White LED status Not Proven less 50 %. Signal Informed.</t>
  </si>
  <si>
    <t>RISIG0130185</t>
  </si>
  <si>
    <t>WO: 1880223
Replaced MCL card with working spare.
Fault cleared</t>
  </si>
  <si>
    <t>S0903</t>
  </si>
  <si>
    <t>CDT2</t>
  </si>
  <si>
    <t>S0903: at CDT OT showed Red LED status not proven. SS checked signal still lighted. SIG informed.</t>
  </si>
  <si>
    <t>RISIG0130237</t>
  </si>
  <si>
    <t>WO: 1880290
Replaced RED LED module with working spare. Fault cleared</t>
  </si>
  <si>
    <t>ATS</t>
  </si>
  <si>
    <t xml:space="preserve">MBT </t>
  </si>
  <si>
    <t>MBT</t>
  </si>
  <si>
    <t>MBT SS Imran reported MFT ATS  Schematic for Traffic page "hang" and showed PVs not moving. Informed SIG Daniel. It happened again at 14:30 hrs. SIG looking into it. SS and Chief were informed.</t>
  </si>
  <si>
    <t>WO: 1880302
ATS Client Builder was restarted - Fault cleared</t>
  </si>
  <si>
    <t>SC-ATSHMI</t>
  </si>
  <si>
    <t>01/5/2019</t>
  </si>
  <si>
    <t>At 0015hrs; P1201 failed once in Reverse out of interlocking correspondence. Fault self normalised. OCC exercised the point - ok (0s Alarm)</t>
  </si>
  <si>
    <t>RISIG0130407</t>
  </si>
  <si>
    <t>0s failure only once. Under monitoring</t>
  </si>
  <si>
    <t>SC-ATSPSF</t>
  </si>
  <si>
    <t>ATS alarm shown local ATS FEP B Failed. SIG informed. Trains manning from SDM to MPS both bound.</t>
  </si>
  <si>
    <t>RISIG0130525</t>
  </si>
  <si>
    <t>WO: 1884707.
Restart FEP B fault cleared.
However replaced FEP B on the 7/5/19 since fault reccur on the 5/5/19.</t>
  </si>
  <si>
    <t>SC-LOCFEP</t>
  </si>
  <si>
    <t>PV21 EB by ATP at T0316 and T0324. EB was able to reset. Train stock change at PYL.</t>
  </si>
  <si>
    <t>RISIG0130570</t>
  </si>
  <si>
    <t>WO:1884675
No WMS failure recorded for both WMS starting from 01-May-18 till 03-May-19.
Follow up in the EB/EVAC task force meeting.
EB due to LOC.</t>
  </si>
  <si>
    <t>ATS alarm shown PDC Earth Leakage fault. SIG informed.</t>
  </si>
  <si>
    <t>RISIG0130635</t>
  </si>
  <si>
    <t>Fault self-recovered before arrival. Under monitoring.</t>
  </si>
  <si>
    <t>ATS alarm manager and TIP showed ATO and ATC 2 failure. Train was stock changed at SDM.</t>
  </si>
  <si>
    <t>RISIG0130690</t>
  </si>
  <si>
    <t xml:space="preserve">WO: 1885372
Replaced WMS2 and fault cleared.
</t>
  </si>
  <si>
    <t>4732-2</t>
  </si>
  <si>
    <t>At 0550hrs, Sector12 traffic schematic showed unknown status and self normalised. SIG and ISCS informed.</t>
  </si>
  <si>
    <t>RISIG0130710</t>
  </si>
  <si>
    <t>No failure of ATS equipments and no alarms registered in the logs. Monitor till 19-05-19</t>
  </si>
  <si>
    <t>SC-ATSOTH</t>
  </si>
  <si>
    <t>DKT FEP B showed unknown status. SIG informed.</t>
  </si>
  <si>
    <t>RISIG0130713</t>
  </si>
  <si>
    <t>WO: 1885398
Replaced FEP B.</t>
  </si>
  <si>
    <t xml:space="preserve"> S-S2ATS</t>
  </si>
  <si>
    <t>SC-L0CFEP</t>
  </si>
  <si>
    <t>ATS alarm manager and TIP Showed ATO failed and ATC1 PEC rack NOK. Train was stock changed at PYL.</t>
  </si>
  <si>
    <t>RISIG0130876</t>
  </si>
  <si>
    <t>WO: 1885396
ATC 1 recorded PCE rack failure.
Swapped both PCE racks with cards between both ATC.Monitor till 20-May-2019</t>
  </si>
  <si>
    <t>SC-PCEPRAK</t>
  </si>
  <si>
    <t>PV48/Svc17: ATS alarm indicated double failure on trainborne signalling system, train EB by ATP with ITAMA removed at T1218. EB able to reset, stock change arranged at PYL.</t>
  </si>
  <si>
    <t>RISIG0130981</t>
  </si>
  <si>
    <t>WO:1885433
No WMS failure recorded for both WMS starting from 01-May-18 till 07-May-19.
Follow up in the EB/EVAC task force meeting.
EB due to LOC.</t>
  </si>
  <si>
    <t>PV07/Svc29: train EB by ATP at BSH OT, EB able to reset and continue service._x000D_
Scheduled withdrawal at BLY OT. SIG informed.</t>
  </si>
  <si>
    <t>RISIG0131012</t>
  </si>
  <si>
    <t>WO:1885455
No WMS failure recorded for both WMS starting from 01-May-18 till 07-May-19.
Follow up in the EB/EVAC task force meeting.
EB due to LOC.</t>
  </si>
  <si>
    <t>4851-2</t>
  </si>
  <si>
    <t>RISIG0131041</t>
  </si>
  <si>
    <t>WO:  1885474
Playback showed PV58 EB due to numerous NIAP appearing along the route from We7 to ETE. Anomaly pending Alstom investigation.</t>
  </si>
  <si>
    <t>4859-2</t>
  </si>
  <si>
    <t>PSD</t>
  </si>
  <si>
    <t>All Trains: All PSD Summary Lights at SER IT start to flash immediately upon PSDs &amp; Train Doors opening. Platform dwell unaffected. EPL Team C1 informed._x000D_
SIG FS confirmed SER Sever A not updating; at 1040hrs reset DOO process to clear fault.</t>
  </si>
  <si>
    <t>RISIG0131063</t>
  </si>
  <si>
    <t>WO:1885658
Reset DOO process at Server A to clear the fault</t>
  </si>
  <si>
    <t>PV25/06: EB by ATP after pax exchange at platform. EB reset for PV to continue pax service. At 1239hrs, stock changed at PYL MT.</t>
  </si>
  <si>
    <t>RISIG0131079</t>
  </si>
  <si>
    <t>WO:1885475
No WMS failure recorded for both WMS starting from 01-May-18 till 08-May-19.
Follow up in the EB/EVAC task force meeting.
EB due to LOC.</t>
  </si>
  <si>
    <t>Both ATS Alarm Manager and TIP shown PV42 had ATP and ATO Trainborne at least one failed and ATC 1 Internal Communication failure. PV42 also shown Coupled Train in wrong selection of Driving Mode for coupling. After PV42 remotely sleep and wake up in Ee5B, TIP shows PV42 clear from any alarm.</t>
  </si>
  <si>
    <t>RISIG0131096</t>
  </si>
  <si>
    <t>WO: 1885641
Both ATC recorded delocalised at WS and fault clear after RM through first pair of MTIB at handover zone. Suspect Alarm travel through radio path.</t>
  </si>
  <si>
    <t>P0518</t>
  </si>
  <si>
    <t>Point P0518 failed Reverse Out Of Interlocking Correspondence. DCO exercised point to gain detection.</t>
  </si>
  <si>
    <t>RISIG0131270</t>
  </si>
  <si>
    <t>WO: 1885678
Replaced faulty RWR and RKR relays. Fault cleared</t>
  </si>
  <si>
    <t>PV20/07: Alarms &amp; TIP showed ATO Trainborne at least one failed. Stock changed HBF.</t>
  </si>
  <si>
    <t>RISIG0131274</t>
  </si>
  <si>
    <t>WO: 1885685
Replaced ATC 2 REL15 and fault cleared.</t>
  </si>
  <si>
    <t>4983-2</t>
  </si>
  <si>
    <t xml:space="preserve">SDM-S </t>
  </si>
  <si>
    <t>PV14: Train unable to wake up at SDM S2, ATS alarm indicated double failure on trainborne signalling system. _x000D_
SDM SS and RSM activated to rescue PV14, after SS manual wake up train, TIP indicated DIR opened, DIRBS operated to proceed in CM to MBT IT. RSM takeover PV14 at MBT IT and CM back to KCD._x000D_
DSM and SIG informed.</t>
  </si>
  <si>
    <t>RISIG0131287</t>
  </si>
  <si>
    <t xml:space="preserve">WO: 1885704
PV unable to wake up due to auto test not completed.
Feedback by RS that T-Car A2 Door mechanism faulty.
</t>
  </si>
  <si>
    <t>ATS alarm show ASCV Summary alarm, ULE Main/ EVPD interfacing failure. SIG informed.</t>
  </si>
  <si>
    <t>RISIG0131337</t>
  </si>
  <si>
    <t>WO: 1885697
Fault self-recovered. Under monitoring</t>
  </si>
  <si>
    <t>SC-SLECPU3</t>
  </si>
  <si>
    <t>Spare PV21 EB by ATP entering PYL MT. EB reset for PV21 to precise stop PYL MT. PV was sent back to KCD manned.</t>
  </si>
  <si>
    <t>RISIG0131367</t>
  </si>
  <si>
    <t>WO:1885705
No WMS failure recorded for both WMS starting from 01-May-18 till 10-May-19.
Follow up in the EB/EVAC task force meeting.
EB due to LOC.</t>
  </si>
  <si>
    <t>PV19/29: EB by ATP at LBD OT after pax exchange. EB reset for PV to continue pax service. Stock changed PYL MT.</t>
  </si>
  <si>
    <t>RISIG0131368</t>
  </si>
  <si>
    <t>WO:1885720
No WMS failure recorded for both WMS starting from 01-May-18 till 10-May-19.
Follow up in the EB/EVAC task force meeting.
EB due to LOC.</t>
  </si>
  <si>
    <t>PV30/40: Alarms and TIP showed ATO Trainborne - At least One Failed; ATC Internal Comms Failure. Stock change PYL MT.</t>
  </si>
  <si>
    <t>RISIG0131384</t>
  </si>
  <si>
    <t xml:space="preserve">WO: 1885752
Replaced WMS1 and fault cleared.
</t>
  </si>
  <si>
    <t>PV32: EB by ATP without ITAMA removed at TC1201 towards ONH IT. EB able to reset. TIP showed ATC 1; ATC Internal Comm NOK. PV stockchanged at PYL. SIG informed</t>
  </si>
  <si>
    <t>RISIG0131401</t>
  </si>
  <si>
    <t>WO:1886387
No WMS failure recorded for both WMS starting from 01-May-18 till 12-May-19.
Follow up in the EB/EVAC task force meeting.
EB due to LOC.</t>
  </si>
  <si>
    <t>PV20: TIP showed ATO failed &gt; 1 and ATC1 PCE Rack NOK. PV Stockchange at PYL. SIG informed.</t>
  </si>
  <si>
    <t>RISIG0131406</t>
  </si>
  <si>
    <t>WO: 1886296
Replaced REL14, ATC1 &amp; ATC2 REL15A and monitor till 27-May-19</t>
  </si>
  <si>
    <t>Scheduled withdrawal PV55 EB by ATP at Tk cct T0704 &amp; T0706. EB unable to reset. Rover from BLY rescued train. Proceeded in CM to S0502.</t>
  </si>
  <si>
    <t>RISIG0131430</t>
  </si>
  <si>
    <t>WO:1885750
No WMS failure recorded for both WMS starting from 01-May-18 till 12-May-19.
Follow up in the EB/EVAC task force meeting.
EB due to LOC.</t>
  </si>
  <si>
    <t>5066-2</t>
  </si>
  <si>
    <t>HBF-S1</t>
  </si>
  <si>
    <t>RISIG0131447</t>
  </si>
  <si>
    <t xml:space="preserve">No PEC alarm received by ATS. Only B4 PECU showed selected </t>
  </si>
  <si>
    <t>PV21: Scheduled withdrawal train EB by ATP with ITAMA removed at TC0320 and TC0322 approaching PYL MT. EB able to reset and ITAMA granted. SIG informed.</t>
  </si>
  <si>
    <t>RISIG0131448</t>
  </si>
  <si>
    <t xml:space="preserve">WO: 1886317
No WMS failure recorded for both WMS starting from 01-May-18 till 12-May-19.
Follow up in the EB/EVAC task force meeting.
EB due to LOC.
Pre-cautionary measure, replaced WMS1 and monitor till 28-May-19
</t>
  </si>
  <si>
    <t>EB by ATP (able to reset) at We10B.</t>
  </si>
  <si>
    <t>RISIG0131502</t>
  </si>
  <si>
    <t>WO:1886302
No WMS failure recorded for both WMS starting from 01-May-18 till 13-May-19.
Follow up in the EB/EVAC task force meeting.
EB due to LOC.</t>
  </si>
  <si>
    <t>Pax reported case# 1905-03460-01 on 13 May 2019 @ 13:14 hrs that Train 8051 CCL towards Harbourfront:
&gt;1318 Door Closed before Door Closing Warning played @ CC22 Buona Vista 
&gt; 1319 Door Closed before Door Closing Warning played @ CC23 one-north 
&gt; 1320 Door Closed before Door Closing Warning played @ CC24 Kent Ridge 
 Informed OCC SiG Danial.</t>
  </si>
  <si>
    <t>CCTV showed PSD flashing prior to PSD and train door closing. Inform RS Yusri on 14/05/19 to check EVR log.</t>
  </si>
  <si>
    <t>PV23 Svc69 ATS alarm showed PCE1 ATC internal com  failure. ATC1 ATP delocalised. PVS at PYL at 0817hrs with PV12.</t>
  </si>
  <si>
    <t>RISIG0131635</t>
  </si>
  <si>
    <t>WO: 1886358
ATC 1 delocalised due to "Two beacons missed". Replaced ATC 1 CBK card and fault cleared.</t>
  </si>
  <si>
    <t>S1308</t>
  </si>
  <si>
    <t>ATS alarm shows Signal S1308 red LED status not proved &lt;50% LED lit. SIG informed.</t>
  </si>
  <si>
    <t>RISIG0131853</t>
  </si>
  <si>
    <t>Suspected RED module faulty. Unable to replace with working spare due to suspension of signal head maintenance at mainline</t>
  </si>
  <si>
    <t>At 2223hrs PV05 EB by ATP with ITAMA removed before PYL MT. EB able to reset remotely by TCO1 Hanafi. Itama granted and PV departed precise stop for pax to alight. ID 2mins. ATS alarm showed ATC1 &amp; 2 internal comms fault.</t>
  </si>
  <si>
    <t>RISIG0131975</t>
  </si>
  <si>
    <t>WO:1887149
No WMS failure recorded for both WMS starting from 01-May-18 till 16-May-19.
Follow up in the EB/EVAC task force meeting.
EB due to LOC.</t>
  </si>
  <si>
    <t>PV02 ATS alarm showed ATC1 internal Comm Nok . ATC2 cubicle fan Nok. ATC2 PCE Rack Nok. PV is an evening peak schedule withdrawal train. Double ATC Failure alarm.</t>
  </si>
  <si>
    <t>RISIG0131976</t>
  </si>
  <si>
    <t>WO: 1887045
ATC 2 recorded PCE rack failure.
Swapped CRV card and monitor till 30-May-2019.</t>
  </si>
  <si>
    <t xml:space="preserve"> </t>
  </si>
  <si>
    <t>PV25 Unable to Wake up at We8A due to "Double Failure On Trainborne Signalling System" and "ATP Delocalised" alarm. DSM and Signal informed.</t>
  </si>
  <si>
    <t>RISIG0132005</t>
  </si>
  <si>
    <t>WO: 1887155
Both ATC recorded internal communication failure due to End of authority validity expired during wake up.</t>
  </si>
  <si>
    <t>T0233</t>
  </si>
  <si>
    <t>T0233 Went to out of operation with TSR imposed.  Track was put to operation and TSR removed. PV50 Svc43 Rover onboard line clear; reported no abnormalities. Signal informed. ID Nil.</t>
  </si>
  <si>
    <t>RISIG0132098</t>
  </si>
  <si>
    <t>WO: 1887167 
Fault self normalised. No anomaly observed.
Replaced TT for T233. Under monitorin till 31-05-19</t>
  </si>
  <si>
    <t>Schedule withdrawal PV53. ATS Alarm Manager and TIP indicated EB by ATP with ITAMA removed at T0704 and T0500. Double ATC internal Comms failure. EB able to reset and ITAMA granted. SIG informed.</t>
  </si>
  <si>
    <t>RISIG0132159</t>
  </si>
  <si>
    <t>WO:1887359
No WMS failure recorded for both WMS starting from 01-May-18 till 18-May-19.
Follow up in the EB/EVAC task force meeting.
EB due to LOC.</t>
  </si>
  <si>
    <t>Schedule withdrawal PV11 EB by ATP with ITAMA removed at T0704 and T0500 . No any signalling alarm showed at TIP and ATS Alarm Manager. EB able to reset and ITAMA granted. SIG informed.</t>
  </si>
  <si>
    <t>RISIG0132162</t>
  </si>
  <si>
    <t>WO:1887356
No WMS failure recorded for both WMS starting from 01-May-18 till 18-May-19.
Follow up in the EB/EVAC task force meeting.
EB due to LOC.</t>
  </si>
  <si>
    <t>S0705</t>
  </si>
  <si>
    <t>ATS alarm shown Signal S0705 Red LED Status not proven (&lt;50% Led Lit). SIG informed.</t>
  </si>
  <si>
    <t>RISIG0132235</t>
  </si>
  <si>
    <t>WO: 1887340
Replaced Red Led module. Fault cleared.</t>
  </si>
  <si>
    <t>ATS alarm shown HBF WBS_1 Link A failed. BCU A and MPOM - Link A in red alarm. At 1800hrs, HBF WBS_1 Link B failed after a few seconds later WBS_1 Link A self recovery. ATS global hold trigger system wide. At 1803hrs HBF WBS_1 Link B self recovery. SIG informed.</t>
  </si>
  <si>
    <t>RISIG0132340</t>
  </si>
  <si>
    <t>WO: 1887376
Replaced both BCU for WBS14.1 as precautionary measure. Fault cleared.</t>
  </si>
  <si>
    <t>PV01 EB by ATP at T0401. EB was able to reset. ATS alarm manager and TIP showed ATC 1 internal Comm NOK. Train was stock changed.</t>
  </si>
  <si>
    <t>RISIG0132530</t>
  </si>
  <si>
    <t>WO:1888345
No WMS failure recorded for both WMS starting from 01-May-18 till 22-May-19.
Follow up in the EB/EVAC task force meeting.
EB due to LOC.</t>
  </si>
  <si>
    <t>5535-2</t>
  </si>
  <si>
    <t>RISIG0132538</t>
  </si>
  <si>
    <t>WO 1888494
Playback showed PV41 EB due to numerous NIAP appearing along the route from We7 to ETE. Anomaly pending Alstom investigation.</t>
  </si>
  <si>
    <t>Headwall Unit</t>
  </si>
  <si>
    <t>PPJ SS Hisham reported OT Headwall Unit lockset (Signal Eqpt) faulty. Informed SIG Gan.</t>
  </si>
  <si>
    <t>WO: 1889209
Replaced spoilt lockset with new lockset.</t>
  </si>
  <si>
    <t>At 0638hrs PV11 EB by ATP with ITAMA still present after pax exchange at PPJ OT.  EB reset remotely by TCO2 Ramdan - ok . PV continued svc in AM. ATS alarm - No fault reflected. ID 1min.</t>
  </si>
  <si>
    <t>RISIG0132635</t>
  </si>
  <si>
    <t xml:space="preserve">WO: 1888485
No WMS failure recorded for both WMS starting from 01-May-18 till 23-May-19.
Follow up in the EB/EVAC task force meeting.
EB due to LOC.
Pre-cautionary measure, replaced WMS1 and monitor till 06-Jun-19
</t>
  </si>
  <si>
    <t>PV05 schedule withdrawal train EB by ATP when entering PYL MT. EB was able to reset. ATS alarm manager and TIP showed ATC2 internal Comm NOK.</t>
  </si>
  <si>
    <t>RISIG0132753</t>
  </si>
  <si>
    <t>WO:1888516
No WMS failure recorded for both WMS starting from 01-May-18 till 16-May-19.
Follow up in the EB/EVAC task force meeting.
EB due to LOC.</t>
  </si>
  <si>
    <t>SER</t>
  </si>
  <si>
    <t>SER SS Juraimi reported ESP2 light never illuminated when it was activated. Informed SIG Gan.</t>
  </si>
  <si>
    <t>WO: 1888530
No abnormality found during function test in presence of ASM Izhar.Fault self normalised.</t>
  </si>
  <si>
    <t>PV47 withdrawal train, EB by ATP at T0427 and T0506. EB able to reset.</t>
  </si>
  <si>
    <t>RISIG0132762</t>
  </si>
  <si>
    <t>WO:1888569
No WMS failure recorded for both WMS starting from 01-May-18 till 06-Jun-19.
Follow up in the EB/EVAC task force meeting.
EB due to variant changed.</t>
  </si>
  <si>
    <t xml:space="preserve">ONH-S </t>
  </si>
  <si>
    <t>P1206. ATS alarm manager indicated P1206 out of correspondence failed in Reverse after PV03 route called from siding to KRG OT . Point unable to get detection after TCO throw 3 cycle. SIG informed. At 0330hrs. SIG replaced faulty fuse from ASCV cubicle to clear fault.</t>
  </si>
  <si>
    <t>RISIG0132768</t>
  </si>
  <si>
    <t>WO: 1888546
Replaced blown fuse at ASCV cubicle. Fault cleared</t>
  </si>
  <si>
    <t>SC-CBISSAT</t>
  </si>
  <si>
    <t>PV33/23: Alarms &amp; TIP showed ATO Trainborne at least One Failed; ATC Internal Comms Failure. Fault normalized.</t>
  </si>
  <si>
    <t>RISIG0132931</t>
  </si>
  <si>
    <t xml:space="preserve">WO: 1888609
Replaced WMS1 and fault cleared
</t>
  </si>
  <si>
    <t>DKT2</t>
  </si>
  <si>
    <t>PV43/Svc36: Train EB by ATP with ITAMA removed at T0312. ATS alarm indicated ATC1 internal comm NOK. SIG informed. _x000D_Stock change at PYL.</t>
  </si>
  <si>
    <t>RISIG0132969</t>
  </si>
  <si>
    <t>WO:1888608
No WMS failure recorded for both WMS starting from 01-May-18 till 25-May-19.
Follow up in the EB/EVAC task force meeting.
EB due to LOC.</t>
  </si>
  <si>
    <t>5716-2</t>
  </si>
  <si>
    <t>PV36 out stable train unable remotely wake up. RSM manually wake up the train. ATS Alarm Manager showed ATC 1 internal Comm NOK and ATP delocalised. SIG and RS informed._x000D_
_x000D_At 0730hrs, PV36 went mute at DBG IT after TCO tried to remote wake up the train. PV36 was subsequently manually asleep by RSM. PV will return KCD after EOT.</t>
  </si>
  <si>
    <t>RISIG0132983</t>
  </si>
  <si>
    <t xml:space="preserve">WO: 1888612
Replaced WMS1 and fault cleared
</t>
  </si>
  <si>
    <t>PV27/51: EB by ATP at platform. EB reset for PV to continue pax service. ATS alarms showed ATC Internal Comms Failure. Stock changed PYL.</t>
  </si>
  <si>
    <t>RISIG0133085</t>
  </si>
  <si>
    <t>WO:1889197
No WMS failure recorded for both WMS starting from 01-May-18 till 27-May-19.
Follow up in the EB/EVAC task force meeting.
EB due to LOC.</t>
  </si>
  <si>
    <t>ATS alarm and TIP shows PV10 EB by ATP at T0508. DCO reset EB and send target area for PV to stable at S8D. SIG informed.</t>
  </si>
  <si>
    <t>RISIG0133212</t>
  </si>
  <si>
    <t>WO:1889241
No WMS failure recorded for both WMS starting from 01-May-18 till 28-May-19.
Follow up in the EB/EVAC task force meeting.
Suspect EB due to variant changed.</t>
  </si>
  <si>
    <t>ASCV System Supervision: HBF Sector 14; ASCV Reserve UVIO EVIN16 failed. SIG informed.</t>
  </si>
  <si>
    <t>RISIG0133538</t>
  </si>
  <si>
    <t>WO: 1889537
Changed P1401 NKR with SMO spare due to bad contacts. Fault cleared</t>
  </si>
  <si>
    <t>PV63/Svc02 EB by ATP with ITAMA removed at T0320. EB able to reset and ITAMA granted for precise stop at PYL MT. DSM and SIG informed.</t>
  </si>
  <si>
    <t>RISIG0133621</t>
  </si>
  <si>
    <t>WO:1890592
No WMS failure recorded for both WMS starting from 01-May-18 till 31-May-19.
Follow up in the EB/EVAC task force meeting.
Suspect EB due to LOC.</t>
  </si>
  <si>
    <t>PV21/Svc06 ATS alarm and TIP shows ATC2 ATC internal comms NOK at BLY RT2. PV was not use for pax service and was return back to depot. SIG informed.</t>
  </si>
  <si>
    <t>RISIG0133682</t>
  </si>
  <si>
    <t>WO: 1890629
Stop area ID was set to RT4 while route was set to RT2 hence PV overrun and trigger “moral time fault” and cause delocalised on ATC 2</t>
  </si>
  <si>
    <t>01/6/2019</t>
  </si>
  <si>
    <t xml:space="preserve">BFT </t>
  </si>
  <si>
    <t>ATS alarm shows Reserve unit EHICOM N/R, ATC and FSFB 1  interfacing failure. Normal unit UVIO EOVCM interfacing failure. SIG informed.</t>
  </si>
  <si>
    <t>RISIG0133755</t>
  </si>
  <si>
    <t>Due to aircond failure@BFT ,High room temperature caused ASCV card failures at NOR &amp; REV.
Fault refer to ECS.Observed fault cleared when the equipment room temperature back to normal status.+T258O258:U258</t>
  </si>
  <si>
    <t>SC-CBIROS</t>
  </si>
  <si>
    <t>At 1350hrs PV03 EB by ATP with ITAMA removed while occupying TC T0201 and T0203. NIAP appeared on the sector gates within the fork and front of the PV. 1352hrs : TCO1 Aidil authorised RM to precise stop PMN IT and CM open doors for pax exchange. 1353hrs Handed over in AM PMN IT and TCO1 Aidil sent change of end to clear the NIAP. Continued in AM till PYL IT for stock change at 1406hrs with PV62 . ATS alarm did not show any in train signal related alarm except for EB ATP. ID 2mins</t>
  </si>
  <si>
    <t>RISIG0133815</t>
  </si>
  <si>
    <t>WO:1890648
No WMS failure recorded for both WMS starting from 01-Jun-18 till 03-Jun-19.
Follow up in the EB/EVAC task force meeting.
EB due to variant changed.
WO : 1895106
FS replaced P0213 RKR and RHS detector. Playback and SDM log showed P0213 loss detection during the passage of PV03.</t>
  </si>
  <si>
    <t>PV15, EB by ATP at RT4, T0509. EB resettable by DCO. Train was not use for launching. DSM and SIG informed.</t>
  </si>
  <si>
    <t>RISIG0133884</t>
  </si>
  <si>
    <t>WO:1890692
No WMS failure recorded for both WMS starting from 01-Jun-18 till 04-Jun-19.
Follow up in the EB/EVAC task force meeting.
EB due to variant changed.</t>
  </si>
  <si>
    <t>PV33, EB by ATP with ITAMA removed at T1316 and T1318. ATS alarm shown ATO Trainborne - at least one failed and ATC1 Internal Communication failure. EB able to reset for train to depart. Alarm self-normalised. Train to be stock change at PYL. SIG and DSM informed.</t>
  </si>
  <si>
    <t>RISIG0133878</t>
  </si>
  <si>
    <t>WO:1890676
No WMS failure recorded for both WMS starting from 01-Jun-18 till 04-Jun-19.
Follow up in the EB/EVAC task force meeting.
Swapped WMS and monitor till 18-Jun-19
EB due to LOC.</t>
  </si>
  <si>
    <t>PV56 schedule withdrawal, EB By ATP with ITAMA removed. EB resettable by OCC. TSC grant ITAMA and immediate departure was sent for train to depart. ATS alarm shown ATC1 internal communication failure. Alarm self-normalised. SIG and DSM informed.</t>
  </si>
  <si>
    <t>RISIG0133897</t>
  </si>
  <si>
    <t>WO:1890688
No WMS failure recorded for both WMS starting from 01-Jun-18 till 04-Jun-19.
Follow up in the EB/EVAC task force meeting.
EB due to LOC.</t>
  </si>
  <si>
    <t>PV42 schedule withdrawal, EB by ATP with ITAMA removed. EB resettable by OCC. TSC grant ITAMA and immediate departure was given for train to depart. ATS alarm shown Double failure on Trainborne Signalling system and ATC1 &amp; ATC2 internal communication failure. Alarm self-normalised. SIG and DSM informed.</t>
  </si>
  <si>
    <t>RISIG0133898</t>
  </si>
  <si>
    <t>WO:1890680
No WMS failure recorded for both WMS starting from 01-Jun-18 till 04-Jun-19.
Follow up in the EB/EVAC task force meeting.
EB due to LOC.</t>
  </si>
  <si>
    <t>At 1957hrs PV59 EB by ATP with ITAMA removed before PYL MT occupying TC T0320 &amp; T0322. EB remote reset by TCO1 Aidil - ok for train to move in AM to PYL MT for pax exchg. Schedule withdrawal back to KCD. ID 1.5min. No indication of in train related signalling alarm.</t>
  </si>
  <si>
    <t>RISIG0133950</t>
  </si>
  <si>
    <t>WO: 1890703
Replaced WBS 3.3 A &amp; Check related trackside iago connection. No anomaly found. Monitor till 18/6/19.</t>
  </si>
  <si>
    <t>DBG sector 1 PDC_1 earth leakage and circuit breaker fault.</t>
  </si>
  <si>
    <t>RISIG0133974</t>
  </si>
  <si>
    <t>WO: 1890705
Replaced ELD5B1 (400vac) and reset CB. Fault cleared .</t>
  </si>
  <si>
    <t>HLV1</t>
  </si>
  <si>
    <t>PV15/Svc23 ATS alarm and TIP shows PCE rack failure, to be removed from service. Stockchange arranged at HBF with PV52. SIG informed.</t>
  </si>
  <si>
    <t>RISIG0133998</t>
  </si>
  <si>
    <t>WO: 1890714
Replaced ATC 1 REL15 and fault cleared.</t>
  </si>
  <si>
    <t>PV14, EB by ATP without ITAMA removed at PPJ OT platform after pax exchanged. EB resettable by OCC. Train stock change at PYL. DSM and SIG informed.</t>
  </si>
  <si>
    <t>RISIG0134136</t>
  </si>
  <si>
    <t>WO:1894418
No WMS failure recorded for both WMS starting from 01-Jun-18 till 06-Jun-19.
Follow up in the EB/EVAC task force meeting.
EB due to LOC.</t>
  </si>
  <si>
    <t>PV20, EB by ATP with ITAMA removed at T1406. TSC reset EB and grant ITAMA for train to depart. PV20 stock change at PYL. SIG and DSM informed.</t>
  </si>
  <si>
    <t>RISIG0134138</t>
  </si>
  <si>
    <t>WO:1894427
No WMS failure recorded for both WMS starting from 01-Jun-18 till 06-Jun-19.
Follow up in the EB/EVAC task force meeting.
EB due to LOC.</t>
  </si>
  <si>
    <t>PV59, ATS alarm shown Double Failure on Trainborne Signalling System, PCE1 Rack failure, ATC1 Fan Failure and ATC2 Internal Communication failure. Train to be stock change at PYL. DSM and SIG informed.</t>
  </si>
  <si>
    <t>RISIG0134143</t>
  </si>
  <si>
    <t>WO: 1894428
ATC 1 recorded PCE rack failure.
Swapped CRV card and monitor till 20-Jun-2019.</t>
  </si>
  <si>
    <t>PV06. ATS alarm and TIP indicated ATC2 ATC Win Mobile station failure. Stock change arrange at PYL with PV14. SIG informed.</t>
  </si>
  <si>
    <t>RISIG0134207</t>
  </si>
  <si>
    <t xml:space="preserve">WO: 1894448
Replaced WMS2 and fault cleared.
</t>
  </si>
  <si>
    <t>SP-WINOWMS</t>
  </si>
  <si>
    <t>Sector10 ATS Supervision shown PDC_1 circuit breaker summary alarm. SIG informed.</t>
  </si>
  <si>
    <t>RISIG0134301</t>
  </si>
  <si>
    <t>WO: 1894459
Replaced faulty IMD 8B2 with KCD5 IMD 5B1. Installed new Schneider IMD at KCD5.</t>
  </si>
  <si>
    <t>SC-PDCIMD</t>
  </si>
  <si>
    <t>PV61: train EB by ATP at KCD RT4 T0509, DCO able to reset._x000D_
TIP only indicated EB by ATP, no others alarm. _x000D_
SIG informed.</t>
  </si>
  <si>
    <t>RISIG0134317</t>
  </si>
  <si>
    <t>WO:1895065
No WMS failure recorded for both WMS starting from 01-Jun-18 till 08-Jun-19.
Follow up in the EB/EVAC task force meeting.
EB due to variant changed.</t>
  </si>
  <si>
    <t>6349-2</t>
  </si>
  <si>
    <t>Rover reported at 1758hrs PV41 fail to precise stop at BBS OT and did not jog forward. Underrun by 0.5m. Skip and depart to next station without pax exchange. PV41 stock change at PYL with PV10.</t>
  </si>
  <si>
    <t>RISIG0134363</t>
  </si>
  <si>
    <t>WO: 1895064
No trainborne signalling alarm recorded. 
Train tested ok in IPTT.
Monitor till 22 Jun 2019</t>
  </si>
  <si>
    <t>ODS and all MFT at OCC turn to unknown status and self normalised. CATS A not running and CATS B taken over. SIG informed due to CATS A redundancy closed. Train service not affected. SIG informed.</t>
  </si>
  <si>
    <t>RISIG0134365</t>
  </si>
  <si>
    <t>WO 1894480
CATS A failed due to cache redundancy closed - Restart CATS A. Fault cleared</t>
  </si>
  <si>
    <t>ATS alarm and ODS indicated T0233 from  BFT to PMN IT out of operation with TSR 18kph imposed.PV56/svc24 line clear in CM with no abnormalities reported. TSR normalised. SIG informed.</t>
  </si>
  <si>
    <t>RISIG0134660</t>
  </si>
  <si>
    <t xml:space="preserve">WO: 1895071 
Megger the cable from rail insert to TT box and rail insert to RX box (T0233/T0201) respectively. 
Precautionary change-out of 2 cables from TT box to rail insert as measurements show that cables are deteriorating
Will continue to monitor T0233 with datalogger as fault self-normalised.  
</t>
  </si>
  <si>
    <t>Point P1206 failed Normal during withdrawal of trains at siding. TCO exercised point to gain back detection. Alarms showed P1206 Out Of Correspondence.
Update: During non-traffic hours SIG replaced relays, NWR &amp; NKR, for P1206.</t>
  </si>
  <si>
    <t>RISIG0134670</t>
  </si>
  <si>
    <t>WO: 1895077
Replaced NWR and NKR with SMO spare. Fault cleared</t>
  </si>
  <si>
    <t>PV54/SVC29: Train EB by ATP with ITAMA removed at T0703, ATS alarm indicated ATC2 internal comm NOK. SIG informed, stock change arranged at PYL.</t>
  </si>
  <si>
    <t>RISIG0134815</t>
  </si>
  <si>
    <t>WO:1895111
No WMS failure recorded for both WMS starting from 01-Jun-18 till 12-Jun-19.
Follow up in the EB/EVAC task force meeting.
EB due to LOC.</t>
  </si>
  <si>
    <t>PV58 EB by ATP at T0316 and T0324 entering platform. EB was able to reset. ATS alarm manager and TIP did not indicate any signalling fault. PV was stock change at PYL.</t>
  </si>
  <si>
    <t>RISIG0134897</t>
  </si>
  <si>
    <t>WO:1895265
No WMS failure recorded for both WMS starting from 01-Jun-18 till 12-Jun-19.
Follow up in the EB/EVAC task force meeting.
EB due to LOC.</t>
  </si>
  <si>
    <t>P0625</t>
  </si>
  <si>
    <t>P0625 failed in reverse when route set from S0657 to S0618 for shunting PV23 to We11B from ETE. ATS Alarm Manager shown P0625 Point Out of Interlocking Correspondence. P0625 able to gain back detection after first attempt of point testing.</t>
  </si>
  <si>
    <t>RISIG0134917</t>
  </si>
  <si>
    <t>WO: 1895271
Replaced RWR relay due to high resistance contacts (63,53).</t>
  </si>
  <si>
    <t>6515-2</t>
  </si>
  <si>
    <t>At 2256hrs. DCO reported that PV21 overrun 2m in auto from signal S0527 at Ee2. According to DCO target area was set to Ee2A but train continual moving and overrun S0527 by 2m as Rover reported. Train EB by ATP with ITAMA removed. Rover was instructed to move in RM to ETE after DCO route set and final destination was at W2. SIG and DSM informed.</t>
  </si>
  <si>
    <t>RISIG0134923</t>
  </si>
  <si>
    <t>WO: 1895265
No trainborne signalling alarm recorded. 
Train tested ok in IPTT.
Pre-cautionary measure, replaced CMR1 at ATC1 and monitor till 26-Jun-2019.</t>
  </si>
  <si>
    <t>ATS alarm shows PDC earth leakage fault. SIG informed.</t>
  </si>
  <si>
    <t>RISIG0135173</t>
  </si>
  <si>
    <t>WO: 1896052
Replaced ELD 1-1. Fault cleared.</t>
  </si>
  <si>
    <t>KCD P0518 failed in reverse once, ATS alarm indicated point out of interlocking correspondence. DCO exercise point and gain back control and detection._x000D_
SIG informed.</t>
  </si>
  <si>
    <t>RISIG0135209</t>
  </si>
  <si>
    <t xml:space="preserve">WO: 1895470
Replaced RWR and RKR relays as precautionary measure. 
</t>
  </si>
  <si>
    <t>PV55 EB by ATP with ITAMA removed before TWP at T0531. SIG informed.</t>
  </si>
  <si>
    <t>RISIG0135315</t>
  </si>
  <si>
    <t>WO:1896062
No WMS failure recorded for both WMS starting from 01-Jun-18 till 17-Jun-19.
Follow up in the EB/EVAC task force meeting.
Suspect EB due to LOC.</t>
  </si>
  <si>
    <t>PV42 at S11B: Alarms &amp; TIP showed ATC Fan Failure(s) at PCE-2. Toggling alarm.</t>
  </si>
  <si>
    <t>RISIG0135409</t>
  </si>
  <si>
    <t>WO: 1896068
Replaced ATC2 PCE Fan Rack.
Fault cleared.</t>
  </si>
  <si>
    <t>BNV2</t>
  </si>
  <si>
    <t>PV27/SVC38: Train EB by ATP with ITAMA removed at BNV OT after pax exchanged. Stock change arranged at PYL. SIG informed.</t>
  </si>
  <si>
    <t>RISIG0135451</t>
  </si>
  <si>
    <t>KRG - Both PV27 and PV48 EB are resultant from PSD Link failure
WO: 1896094
PV detected PSDCL not closed and locked while departing station hence triggered EB.
Refer to F&amp;D 6816</t>
  </si>
  <si>
    <t>6816-2</t>
  </si>
  <si>
    <t>PV48: EB by ATP when departing BNV OT at T1108 and T1110. EB unable to reset. BNV SS rescued train at BNV OT. PV48 proceed to HLV OT in CM. EB was due to PSD not proven closed. PSD fault reoccurred to cause some trains to EB. SS activate overwrite bypass switch at HW OT for trains to enter and depart. Intermittent train doors recycled at BNV OT. PV53 at RT4 start service at TSG OT to cope with train regulation.</t>
  </si>
  <si>
    <t>RISIG0135481</t>
  </si>
  <si>
    <t>WO: 1896099
Replaced blown fuse for BNV OT A link at ASCV cubicle. Fault cleared.</t>
  </si>
  <si>
    <t>PV35: EB by ATP before entering LBD OT. EB able to reset and ITAMA granted for train to move.SIG informed.</t>
  </si>
  <si>
    <t>RISIG0135483</t>
  </si>
  <si>
    <t>WO:1896095
No WMS failure recorded for both WMS starting from 01-Jun-18 till 18-Jun-19.
Follow up in the EB/EVAC task force meeting.
EB due to LOC.</t>
  </si>
  <si>
    <t xml:space="preserve">ASCV </t>
  </si>
  <si>
    <t>ATS alarm shows ASCV summary alarm. SLE Normal EHICOM N?R, ATC, FSFB1 interfacing failure. SLE Reserve Main EHICOM, FSFB 1 interfacing failure. SIG informed.</t>
  </si>
  <si>
    <t>RISIG0135506</t>
  </si>
  <si>
    <t>WO:1896115 
Replaced ECPU 3 card with SMO spare.Fault cleared.</t>
  </si>
  <si>
    <t>KCD ATS schematic unknown status. SIG informed.</t>
  </si>
  <si>
    <t>RISIG0135547</t>
  </si>
  <si>
    <t>WO: 1896112
Both DATS Servers crashed due to data stalled. Operator had use ack all command for 3800 alarms</t>
  </si>
  <si>
    <t xml:space="preserve">ESP </t>
  </si>
  <si>
    <t xml:space="preserve">MRM </t>
  </si>
  <si>
    <t>MRM</t>
  </si>
  <si>
    <t xml:space="preserve">MRM SS Shakirin reported ESP no 2  at OT PLT , plastic cover was broken. Informed Sig Gary.  </t>
  </si>
  <si>
    <t>WO:1896308
Replaced broken plastic cover with new spare.</t>
  </si>
  <si>
    <t>PV50: EB by ATP at PYL OT. Able to reset and ITAMA granted for train to proceed. Train stock changed. SIG informed.</t>
  </si>
  <si>
    <t>RISIG0135594</t>
  </si>
  <si>
    <t>WO:1896134
No WMS failure recorded for both WMS starting from 01-Jun-18 till 19-Jun-19.
Follow up in the EB/EVAC task force meeting.
EB due to LOC.</t>
  </si>
  <si>
    <t>P0610</t>
  </si>
  <si>
    <t>ATS alarm shows P0610 failed in Normal, out of interlocking correspondence when setting route from ETE to WE10A ,  DCO cancel route and throw point again. P0610 regain detection. SIG informed.</t>
  </si>
  <si>
    <t>RISIG0135603</t>
  </si>
  <si>
    <t>WO: 1896143
Replaced NWR relay. Fault cleared.</t>
  </si>
  <si>
    <t>PV28: TIP showed ATO failed and ATC2: Internal Comm NOK. Train Stockchange at PYL. SIG informed.</t>
  </si>
  <si>
    <t>RISIG0135726</t>
  </si>
  <si>
    <t xml:space="preserve">WO: 1896344
Replaced WMS2 and fault cleared.
</t>
  </si>
  <si>
    <t>ATS alarm shows ATC2 ATC internal comms failure, PCE rack failure ATC1&amp;2 ATC power supply failed for test train PV26. SIG and DSM informed.</t>
  </si>
  <si>
    <t>RISIG0135750</t>
  </si>
  <si>
    <t>WO: 1897160
Replaced ATC2 STF antenna and fault cleared.</t>
  </si>
  <si>
    <t>PV16: EB by ATP entering PYL OT. EB able to reset ITAMA granted to proceed. ATS alarm showed ATC Internal Communication failure at PCE-2. Stockchange arrange. SIG informed.</t>
  </si>
  <si>
    <t>RISIG0135868</t>
  </si>
  <si>
    <t>WO:1897023
No WMS failure recorded for both WMS starting from 01-Jun-18 till 21-Jun-19.
Follow up in the EB/EVAC task force meeting.
EB due to LOC.</t>
  </si>
  <si>
    <t>PV59 ATS alarm showed ATC internal Comms fault PCE2 and Delocalised alarm ATC2. PVS at PYL OT / MT at 1700hrs with PV10.</t>
  </si>
  <si>
    <t>RISIG0135907</t>
  </si>
  <si>
    <t xml:space="preserve">WO: 1896435
Replaced WMS2 and fault cleared.
</t>
  </si>
  <si>
    <t>PV07 PCE1 ATC FAN failure with alarm to be removed from svc. 2247hrs PVS at BLY IT with Spare PV03 take over at BLY IT.</t>
  </si>
  <si>
    <t>RISIG0135948</t>
  </si>
  <si>
    <t>WO: 1896437
Replaced ATC1 PCE Fan plate Fan unit
Fault cleared.</t>
  </si>
  <si>
    <t>P1502</t>
  </si>
  <si>
    <t>P1502: between BFT OT to MRB OT. SIG00041282- Abdul Rahim_x000D_
_x000D_o	During Point PM works, SIG FS discovered one of the gear teeth chipped off at the point machine during manual throw._x000D_
o	As a precaution, P1502 is scotched, secured and blocked in normal to prevent further point throwing._x000D_
o	All trains movement will be diverted to MRB OT. No impact to service._x000D_
o	All trains is manned. _x000D_
o	SIG FS standby till EOT_x000D_
o	SIG will need to replace Point machine MJ81 after EOT._x000D_
_x000D_SIG and RSM informed.</t>
  </si>
  <si>
    <t>RISIG0135964</t>
  </si>
  <si>
    <t>WO: 1896430
Replaced with a spare MJ81 machine.
Performed Function Test-ok</t>
  </si>
  <si>
    <t>SC-MJCG</t>
  </si>
  <si>
    <t>PV39: EB by ATP at WE7B, T0646. EB able to reset but unable to grant ITAMA. RS onboard proceed in RM to ETE.</t>
  </si>
  <si>
    <t>RISIG0136129</t>
  </si>
  <si>
    <t>WO: 1897017
Playback showed PV39 EB due to numerous NIAP appearing along the route from We7 to ETE. Anomaly pending Alstom investigation.</t>
  </si>
  <si>
    <t>PV11, ATS alarm indicated intermittent ATC2 Internal Communication failure and ATO Trainborne - at least one failed. SIG informed. Train to be stock change at PYL.</t>
  </si>
  <si>
    <t>RISIG0136184</t>
  </si>
  <si>
    <t>WO: 1897070
ATC 2 recorded internal communication failure due to End of authority validity expired and self normalised.</t>
  </si>
  <si>
    <t>BTN2</t>
  </si>
  <si>
    <t>At 2235hrs PV59 EB by ATP after departing BTN OT. EB able to reset and ITAMA gr granted for PV to continue in AM. PV will return to KCD schedule withdrawal. ID 1min. Another EB 2250hrs ; Refer to RIMS 223695.</t>
  </si>
  <si>
    <t>RISIG0136246</t>
  </si>
  <si>
    <t xml:space="preserve">WO: 1897145
PV detected PSDCL not closed and locked while departing station hence triggered EB.
</t>
  </si>
  <si>
    <t>PV15: EB by ATP at KCD RT2 , T0503 and T0501, able to reset and ITAMA granted. PV manned till Stockchange. SIG informed</t>
  </si>
  <si>
    <t>RISIG0136255</t>
  </si>
  <si>
    <t>WO:1897137
No WMS failure recorded for both WMS starting from 01-Jun-19 till 25-Jun-19.
Follow up in the EB/EVAC task force meeting.
Suspect EB due to variant changed.</t>
  </si>
  <si>
    <t>PV63, ATS alarm shown ATC1 Internal Communication Failure and ATO Trainborne - at least one failed. SIG and DSM informed. Train to be stock change at PYL.</t>
  </si>
  <si>
    <t>RISIG0136351</t>
  </si>
  <si>
    <t xml:space="preserve">WO: 1897190
Replaced WMS1 and fault cleared.
</t>
  </si>
  <si>
    <t>PV31, EB by ATP at BFT IT T1517 without ITAMA removed after pax exchanged. EB resettable by OCC. Train to be stock change at SDM. DSM and SIG informed.</t>
  </si>
  <si>
    <t>RISIG0136378</t>
  </si>
  <si>
    <t>WO:1897230
No WMS failure recorded for both WMS starting from 01-Jun-18 till 25-Jun-19.
Follow up in the EB/EVAC task force meeting.
EB due to LOC.</t>
  </si>
  <si>
    <t>PV44 EB by ATP while on the way to RT4 . EB at TC T0513. Eb reset ok and routed back to stabling.</t>
  </si>
  <si>
    <t>RISIG0136397</t>
  </si>
  <si>
    <t>PV16, schedule withdrawal train EB by ATP with ITAMA removed T0704 and T0706. EB resettable by DCO and grant ITAMA for train to depart. SIG informed.</t>
  </si>
  <si>
    <t>RISIG0136494</t>
  </si>
  <si>
    <t>WO:1897422
No WMS failure recorded for both WMS starting from 01-Jun-18 till 26-Jun-19.
Follow up in the EB/EVAC task force meeting.
EB due to LOC.</t>
  </si>
  <si>
    <t>BKB-S</t>
  </si>
  <si>
    <t>Both ATS Alarm Manager and TIP shown that PV25 Car 2 had ATC 1 Internal Communication Failure intermittently at BKB MT. After remotely Sleep-Wake Up, the fault still persist. PV25 sent back to Depot and replaced by PV30 from Depot.</t>
  </si>
  <si>
    <t>RISIG0136572</t>
  </si>
  <si>
    <t>WO: 1897466
ATC 1 recorded internal communication failure due to End of authority validity expired and self normalised.</t>
  </si>
  <si>
    <t>T0240</t>
  </si>
  <si>
    <t>TC0240 went out of operation with 18 KHP imposed. PV31/32 conducted line clear in CM, no abnormalities reported. OCC put T0240 back in operation and TSR removed.</t>
  </si>
  <si>
    <t>RISIG0136676</t>
  </si>
  <si>
    <t>WO: 1897507 
Fault self normalised. No anomaly found during investigation.Replace upstream RA as precaution measure. Under monitoring till 12-Jul-2019</t>
  </si>
  <si>
    <t>SC-CVCMTRA</t>
  </si>
  <si>
    <t>7217-2</t>
  </si>
  <si>
    <t>RISIG0136716</t>
  </si>
  <si>
    <t>WO: 1897511
Train underrun by 16.9m and depart again to precise stop.
PV did not detect one of the PSBA while approaching platform hence caused overrunning. Have informed FS to re-program PSBA for SDM IT. PSBa was re-program on 03-Jul-2019
Train tested in IPTT with no recurrence of fault. Monitor till 12-Jul-2019.</t>
  </si>
  <si>
    <t>7261-1</t>
  </si>
  <si>
    <t>RISIG0137068</t>
  </si>
  <si>
    <t>WO: 1898141
Train underrun by 0.3m and jog forward to precise stop. Active ATC 1  did not send out DER command hence train door did not open. 
No trainborne signalling alarm recorded. 
Train tested in IPTT with no recurrence of fault. Monitor till 13-Jul-2019.</t>
  </si>
  <si>
    <t>ATS alarm and TIP shows ATC2 ATC internal comms failure, ATC1 PCE rack NOK and ATC Cubicle NOK. PV to be stockchanged at PYL. SIG informed.</t>
  </si>
  <si>
    <t>RISIG0137062</t>
  </si>
  <si>
    <t>WO: 1898175
ATC 1 recorded PCE rack failure.
Swapped CRV card and monitor till 14-Jul-2019.</t>
  </si>
  <si>
    <t>Auto ATS hold triggered at DKT IT and PYL IT due to yesterday loco movement. Signal informed and will restart CATS after EOT.</t>
  </si>
  <si>
    <t>RISIG0137060</t>
  </si>
  <si>
    <t>WO: 1898178
Both CATS restarted to clear anomaly.</t>
  </si>
  <si>
    <t>01/7/2019</t>
  </si>
  <si>
    <t>Both ATS Alarm Manager and TIP show PV21 has ATC 2 Cubicle Fan Failure intermittently. After PV21 Sleep and Wake-Up remotely, the fault still persists and PV21 currently stabled at Ee3C.</t>
  </si>
  <si>
    <t>RISIG0137179</t>
  </si>
  <si>
    <t>WO: 1898220
Replaced ATC2 CCE Fan Rack.
Fault cleared.</t>
  </si>
  <si>
    <t>RT3</t>
  </si>
  <si>
    <t>PV51. Schedule withdrawal.ATS alarm  and TIP indicated EB by ATP with ITAMA removed at TC0427 and TC0506. EB able to reset. Signal informed.</t>
  </si>
  <si>
    <t>RISIG0137211</t>
  </si>
  <si>
    <t>WO:1898291
No WMS failure recorded for both WMS starting from 01-Jun-18 till 01-Jul-19.
Follow up in the EB/EVAC task force meeting.
EB due to variant changed.</t>
  </si>
  <si>
    <t>7330-2</t>
  </si>
  <si>
    <t>RISIG0137219</t>
  </si>
  <si>
    <t>WO:1898316
No WMS failure recorded for both WMS starting from 01-Jun-18 till 02-Jul-19.
Follow up in the EB/EVAC task force meeting.
EB due to variant changed.</t>
  </si>
  <si>
    <t>PV26 EB by ATP in AM mode before Train Wash Plant at T0523 / T0531. DCO reset EB for PV26 to continue with wash sequence.</t>
  </si>
  <si>
    <t>RISIG0137253</t>
  </si>
  <si>
    <t>WO:1898322
No WMS failure recorded for both WMS starting from 01-Jun-18 till 02-Jul-19.
Follow up in the EB/EVAC task force meeting.
EB due to LOC.</t>
  </si>
  <si>
    <t>7346-2</t>
  </si>
  <si>
    <t>RISIG0137329</t>
  </si>
  <si>
    <t>WO: 1898284
Playback showed PV04 EB due to numerous NIAP appearing along the route from We7 to ETE. Anomaly pending Alstom investigation.</t>
  </si>
  <si>
    <t>PV29 withdrawal train, EB by ATP at T0500 and T0704. EB was unable to reset. RS staff was instructed to rescue the train.</t>
  </si>
  <si>
    <t>RISIG0137369</t>
  </si>
  <si>
    <t>WO:1898342
No WMS failure recorded for both WMS starting from 01-Jun-18 till 03-Jul-19.
Follow up in the EB/EVAC task force meeting.
EB due to LOC.</t>
  </si>
  <si>
    <t>PV11 ATS alarm manager and TIP show ATC 1 ATC fan NOK. Train was routed back KCD.</t>
  </si>
  <si>
    <t>RISIG0137468</t>
  </si>
  <si>
    <t>WO: 1901778
Replaced ATC1 PCE Fan plate Fan unit
Fault cleared.</t>
  </si>
  <si>
    <t>S0202</t>
  </si>
  <si>
    <t>ATS alarm shows S0202 red LED status not proved (&lt;50%). SIG informed.</t>
  </si>
  <si>
    <t>RISIG0137483</t>
  </si>
  <si>
    <t>WO: 1901782
Observed MCL not lit at for S0202. Voltage ok. Suspect Trackside module problem. Due to safety-time-out, need to liaise with safety department to conduct trackside check and CM.
S0202 Red Modle was replaced on 20 Jul 19</t>
  </si>
  <si>
    <t>BTN PDC 1 circuit breaker summary alarm. SIG attended and confirmed KU faulty. SIG on standby at site till EOT.</t>
  </si>
  <si>
    <t>RISIG0137518</t>
  </si>
  <si>
    <t>WO: 1901806
Replaced faulty KU 4B1 with new spare. Fault cleared</t>
  </si>
  <si>
    <t>SC-PDCKU</t>
  </si>
  <si>
    <t>PV48/Svc70: ATS and TIP shows ATC1 PCE Rack and ATC cubicle fan NOK, ATC2 ATC internal Comm NOK. Stock change arrange at PYL. SIG informed.</t>
  </si>
  <si>
    <t>RISIG0137584</t>
  </si>
  <si>
    <t>WO: 1901816
Replaced ATC 1 CRV card and fault cleared.</t>
  </si>
  <si>
    <t>PV25,ATS alarm shows ATC 1, ATC internal coms NOK alarm toggling. SIG informed.</t>
  </si>
  <si>
    <t>RISIG0137610</t>
  </si>
  <si>
    <t>WO: 1901831
ATC 1 recorded internal communication failure due to End of authority validity expired. Swapped WMS and monitor till 19-Jul-2019</t>
  </si>
  <si>
    <t>PV22/76: Alarms &amp; TIP showed PCE-2 ATC Trainborne - at least One Failed; ATC Internal Comms Failure. Scheduled withdrawal PYL</t>
  </si>
  <si>
    <t>RISIG0137637</t>
  </si>
  <si>
    <t xml:space="preserve">WO: 1902896
Replaced WMS2 and fault cleared.
</t>
  </si>
  <si>
    <t>7570-2</t>
  </si>
  <si>
    <t>PV44 at S9E ATO ATP 1 Fail , Couple train; ATC Internal Comms displayed at TIP</t>
  </si>
  <si>
    <t>RISIG0137755</t>
  </si>
  <si>
    <t>WO: 1902905
ATC 2 delocalised due to coded odometer failure. Swapped CBK card and monitor till 22-Jul-2019.</t>
  </si>
  <si>
    <t>PV26: EB by ATP when entering PYL OT at T0316 and T0324. EB able to reset and ITAMA granted. SIG informed</t>
  </si>
  <si>
    <t>RISIG0137801</t>
  </si>
  <si>
    <t>WO:1902912
No WMS failure recorded for both WMS starting from 01-Jul-18 till 08-Jul-19.
Follow up in the EB/EVAC task force meeting.
EB due to LOC.</t>
  </si>
  <si>
    <t>ATS alarm shows PDC 2 circuit breaker fault. SIG informed to check. SIG feedback will follow up EOT.</t>
  </si>
  <si>
    <t>RISIG0137810</t>
  </si>
  <si>
    <t xml:space="preserve">WO: 1902911
Replaced KU5B1. No tripping of CBFault cleared. 
</t>
  </si>
  <si>
    <t>ATS alarm shows WBS 3 link A MPOM and BCU A failure. Train manning from BSH to CDT. SIG FS activated to check.</t>
  </si>
  <si>
    <t>RISIG0137825</t>
  </si>
  <si>
    <t>WO: 1902990
Replaced BCU with SMO spare. Fault cleared</t>
  </si>
  <si>
    <t>CC accidentally sent to SIG. Fault has re-routed to RS</t>
  </si>
  <si>
    <t>Re-routed to RS</t>
  </si>
  <si>
    <t>T0300</t>
  </si>
  <si>
    <t>MBT2</t>
  </si>
  <si>
    <t>SDM2</t>
  </si>
  <si>
    <t>ATS alarm shows T0300 Out of operation with TSR 18kph imposed. PV45/Svc57 EB by ATP with ITAMA removed before MBT OT HW. EB able to reset and ITAMA granted for PV45 to precise stop for pax exchange. Rover on board PV45 proceeded to do line clear from MBT OT to SDM OT in AM mode, feedback no abnormalities found. TCO1 Helmie normalised TSR and put T0300 back in operation. SIG informed.</t>
  </si>
  <si>
    <t>RISIG0137846</t>
  </si>
  <si>
    <t xml:space="preserve">WO: 1903864
Measured voltage readings at RX and TX card at SER, all measurements within specs. Monitoring using Hioki datalogger. Monitor till 22 Jul 19 </t>
  </si>
  <si>
    <t>PV01: EB by ATP at T0547 when moving from ETE to RT4. EB can be reset and ITAMA can be granted. SIG informed.</t>
  </si>
  <si>
    <t>RISIG0137931</t>
  </si>
  <si>
    <t>WO:1902936
No WMS failure recorded for both WMS starting from 01-Jul-18 till 09-Jul-19.
Follow up in the EB/EVAC task force meeting.
No LOC and variant changed prior to the EB. Suspect EB due to loss of EOA message when crossing sector.</t>
  </si>
  <si>
    <t>PV25: EB by ATP at platform after pax exchange. EB able to reset. PV Stockchange arranged.</t>
  </si>
  <si>
    <t>RISIG0137939</t>
  </si>
  <si>
    <t>WO:1902964
No WMS failure recorded for both WMS starting from 01-Jul-18 till 09-Jul-19.
Follow up in the EB/EVAC task force meeting.
EB due to LOC.</t>
  </si>
  <si>
    <t>PV30 EB by ATP with ITAMA remove at T0652 moving from WE6 auto manual hand over towards ETE. RS staff rescue PV 30 and RM to ETE . Subsequently AM to WE9B in AM.</t>
  </si>
  <si>
    <t>RISIG0138073</t>
  </si>
  <si>
    <t>WO:  1903088
Playback showed PV30 EB due to numerous NIAP appearing along the route from We6 to ETE. Anomaly pending Alstom investigation.</t>
  </si>
  <si>
    <t>PV22, ATS alarm shown ATC1 - Internal Communication failure and ATO - Trainborne at least one failed. DSM and SIG informed.</t>
  </si>
  <si>
    <t>RISIG0138098</t>
  </si>
  <si>
    <t xml:space="preserve">WO: 1903125
Replaced WMS1 and fault cleared.
</t>
  </si>
  <si>
    <t>PV08, EB by ATP at PYL OT with ITAMA removed at T0316 and T0324. EB resettable by OCC and TSC grant ITAMA for train to depart. ATS alarm indicated ATC2 Internal Communication failure and alarm self normalise. Train to be stock change at SDM.</t>
  </si>
  <si>
    <t>RISIG0138105</t>
  </si>
  <si>
    <t>WO:1903129
No WMS failure recorded for both WMS starting from 01-Jul-18 till 11-Jul-19.
Follow up in the EB/EVAC task force meeting.
EB due to LOC.</t>
  </si>
  <si>
    <t>PV53, ATS alarm indicate ATO Trainborne - at least one failed and ATC1 Internal Communication failure. DSM and SIG informed.</t>
  </si>
  <si>
    <t>RISIG0138124</t>
  </si>
  <si>
    <t xml:space="preserve">WO: 1903146
Replaced WMS1 and fault cleared.
</t>
  </si>
  <si>
    <t>At 1528hrs PV46 EB by ATP at TC T1218 with ITAMA removed. TCO3 Taslim  assisted to remote reset the EB and granted ITAMA for departure. ID 1min. PVS arranged at 1600hrs at PYL OT /MT with PV40. ATS no signal related alarm.</t>
  </si>
  <si>
    <t>RISIG0138127</t>
  </si>
  <si>
    <t>WO:1903130
No WMS failure recorded for both WMS starting from 01-Jul-18 till 11-Jul-19.
Follow up in the EB/EVAC task force meeting.
EB due to LOC.</t>
  </si>
  <si>
    <t>P0510</t>
  </si>
  <si>
    <t>P0510 failed in reverse with alarm: Point P0510 Out Of Interlocking Correspondence. Point was exercised and gain detection at first attempt. Route was set again successfully. OCC Signal Gan was informed.</t>
  </si>
  <si>
    <t>RISIG0138137</t>
  </si>
  <si>
    <t>WO: 1903143
Replaced RWR with KCD spare. Fault cleared</t>
  </si>
  <si>
    <t>7733-2</t>
  </si>
  <si>
    <t>RISIG0138186</t>
  </si>
  <si>
    <t>WO: 1903165
Replaced ATC 2 REL15 and fault cleared.</t>
  </si>
  <si>
    <t>ATS alarm shown CBI-ATC Interfacing Failure Summary Alarm. Alarm self normalised. SIG informed.</t>
  </si>
  <si>
    <t>RISIG0138200</t>
  </si>
  <si>
    <t xml:space="preserve">WO: 1903186
Set up SDM monitoring. 
Replaced NKR and RKR of P1503.  </t>
  </si>
  <si>
    <t>OCC ODS lagging, SIG checked and report CATS Server B CPU high usage._x000D_SIG restart CATS Server B to rectify the cause of lag.</t>
  </si>
  <si>
    <t>RISIG0138300</t>
  </si>
  <si>
    <t>WO: 1903190
From ATS log, found high CPU usage during reported lagging, CATS B was restarted to clear anomaly. Anomaly cleared after CATS A took over as Master.</t>
  </si>
  <si>
    <t>KRG: PDC 2 circuit breakers intermittent fault alarm. SIG informed.</t>
  </si>
  <si>
    <t>RISIG0138339</t>
  </si>
  <si>
    <t xml:space="preserve">WO: 1903767
Circuit breaker did not trip. Replaced KU4B1 and fault cleared. </t>
  </si>
  <si>
    <t>T0656</t>
  </si>
  <si>
    <t>PV 32 was to stable at Ee2B from RT3. Right after PV32 passed by T0656, T0656 went out of operation and ended up with PV32 not precise stop at Ee2B</t>
  </si>
  <si>
    <t>RISIG0138340</t>
  </si>
  <si>
    <t xml:space="preserve">WO: 1903204
Measured RX card and all readings within specs. Reset RX card and fault cleared. Monitor till 28 Jul 19 </t>
  </si>
  <si>
    <t>SC-CVCMRST</t>
  </si>
  <si>
    <t>STIS</t>
  </si>
  <si>
    <t>TSG SS Jason reported platform A PDP1; 2; 3 &amp; 4 and LED 1 &amp; 2 not showing train arrival time. Informed SIG Gary.</t>
  </si>
  <si>
    <t>From logs, observed PV33 did not complete it Svc 43 trip at PYL MT as it was disassociated and assosciated to Svc 19. Svc 19 originally supposed to be launch at RT4. Anomaly only affected S4 IT STIS.</t>
  </si>
  <si>
    <t>PV05, ATS alarm shown intermittent ATC1 Fan Failure. SIG and DSM informed. Train stock change at SDM.</t>
  </si>
  <si>
    <t>RISIG0138380</t>
  </si>
  <si>
    <t>WO: 1903771
Replaced ATC1 PCE Fan Rack.
Fault cleared.</t>
  </si>
  <si>
    <t>ATS alarm manager indicated BNV-trackside ATC SAU 1A failed. CBI- ATC optical ring failure Channel A. Train manning between FRR and ONH both bound. SIG informed.</t>
  </si>
  <si>
    <t>RISIG0138429</t>
  </si>
  <si>
    <t xml:space="preserve">WO: 1903811
Replaced SAU1A. Fault cleared. </t>
  </si>
  <si>
    <t>PV21: EB by ATP when routed We7B to ETE. Occupied T0652 with NIAP present. Manning RS staff proceeded in RM to ETE to precise stop.</t>
  </si>
  <si>
    <t>RISIG0138475</t>
  </si>
  <si>
    <t>WO: 1903807
Playback showed PV21 EB due to numerous NIAP appearing along the route from We7 to ETE. Anomaly pending Alstom investigation.</t>
  </si>
  <si>
    <t>PV21: EB by ATP while routed from ETE to We8A. Occupied T0639/T0650. Manning RS staff proceeded in RM to precise stop We8A.</t>
  </si>
  <si>
    <t>RISIG0138476</t>
  </si>
  <si>
    <t>WO: 1904141
No WMS failure recorded for both WMS starting from 01-Jul-18 till 15-Jul-19.
Follow up in the EB/EVAC task force meeting.
EB due to variant changed.</t>
  </si>
  <si>
    <t>PV64, EB by ATP with ITAMA removed at T1018. EB unable to reset. Rover onboard manning PV64 switch to CM to proceed to FRR OT. SIG and DSM informed. Train stock change at PYL.</t>
  </si>
  <si>
    <t>RISIG0138473</t>
  </si>
  <si>
    <t>WO:1903809
No WMS failure recorded for both WMS starting from 01-Jul-18 till 15-Jul-19.
Follow up in the EB/EVAC task force meeting.
EB due to LOC.</t>
  </si>
  <si>
    <t>PV38. EB by ATP at TC 0316 with ITAMA removed when entering PYL OT Platform. TCO Iskandar reset EB and ITAMA granted for continue pax service. Stock change arrange at PYL. SIG informed.</t>
  </si>
  <si>
    <t>RISIG0138555</t>
  </si>
  <si>
    <t>WO:1904145
No WMS failure recorded for both WMS starting from 01-Jul-18 till 16-Jul-19.
Follow up in the EB/EVAC task force meeting.
EB due to LOC.</t>
  </si>
  <si>
    <t>7919-2</t>
  </si>
  <si>
    <t>T0544</t>
  </si>
  <si>
    <t>RISIG0138568</t>
  </si>
  <si>
    <t>WO:1903865
Measured RX card and all readings within specs. OCC reset RX card and fault cleared. Monitor till 30th Jul 19</t>
  </si>
  <si>
    <t>HPV1</t>
  </si>
  <si>
    <t>PV63/Svc69 EB by ATP with ITAMA removed at T1301. TCO Hendra was able to reset EB and ITAMA granted for PV to precise stop at HPV IT for pax exchange. ATS alarm shows ATC internal comms failure for ATC1 &amp; 2. PV was schedule to withdraw at PYL. SIG and DSM informed.</t>
  </si>
  <si>
    <t>RISIG0138603</t>
  </si>
  <si>
    <t>WO:1904140
No WMS failure recorded for both WMS starting from 01-Jul-18 till 17-Jul-19.
Follow up in the EB/EVAC task force meeting.
EB due to LOC.</t>
  </si>
  <si>
    <t>ATS alarm manager indicated DKT LATS Server B not running. SIG informed._x000D_
At 1717hrs. SIG restart Server b to clear fault.</t>
  </si>
  <si>
    <t>RISIG0138624</t>
  </si>
  <si>
    <t xml:space="preserve">WO: 1903948
Restart LATS Server B. Fault cleared. </t>
  </si>
  <si>
    <t>PV19 ATS Alarm Manager and TIP showed ATC 2, ATC fan failure. PV stock changed at PYL.</t>
  </si>
  <si>
    <t>RISIG0138711</t>
  </si>
  <si>
    <t>WO: 1904152
Replaced ATC2 CCE Fan Rack.
Fault cleared.</t>
  </si>
  <si>
    <t>7994-2</t>
  </si>
  <si>
    <t>RISIG0138733</t>
  </si>
  <si>
    <t>WO: 1904185
Train underrun by 27.41m without any signalling alarm.
Refer to Alstom for further investigation.</t>
  </si>
  <si>
    <t>PV05. ATS alarm and TIP indicated car2 ATC fan failure. To be removed from service alarm. Stock change with PV56. SIG informed.</t>
  </si>
  <si>
    <t>RISIG0138740</t>
  </si>
  <si>
    <t>WO: 1904179
Replaced ATC2 CCE Fan Rack.
Fault cleared.</t>
  </si>
  <si>
    <t>PV27: EB by ATP approaching PYL OT at T0316 and T0324. EB able to reset ITAMA granted to proceed. SIG informed.</t>
  </si>
  <si>
    <t>RISIG0138786</t>
  </si>
  <si>
    <t>WO:1904199
No WMS failure recorded for both WMS starting from 01-Jul-18 till 17-Jul-19.
Follow up in the EB/EVAC task force meeting.
Suspect EB due to LOC.</t>
  </si>
  <si>
    <t>T0522</t>
  </si>
  <si>
    <t>T0522: Withdrawal train PV22 was shunting to S8C, T0522 at S8B went out of operation with NIAP and occupation. RS checked and confirmed no obstruction at S8B and PV22 précise stopped at S8C. SIG informed.</t>
  </si>
  <si>
    <t>RISIG0138815</t>
  </si>
  <si>
    <t>WO: 1904200
OCC reset RX card. Fault cleared. Monitor till 02 Aug 19</t>
  </si>
  <si>
    <t>8049-2</t>
  </si>
  <si>
    <t>PV10/11: EB by ATP approaching PYL OT; occupied T0316/T0324. EB unable to reset from OCC. Manning rover put MS to CM to reset EB; continued in CM mode to precise stop PYL OT for pax exchange. Stock changed at PYL IT._x000D_
RSM Michael.</t>
  </si>
  <si>
    <t>RISIG0138838</t>
  </si>
  <si>
    <t>WO:1904821
No WMS failure recorded for both WMS starting from 01-Jul-18 till 20-Jul-19.
Follow up in the EB/EVAC task force meeting.
EB due to LOC. 
Suspect Train Borne ATC did not received the reset bit from trackside hence EB unable to reset remotely.</t>
  </si>
  <si>
    <t>At 1800hrs PV48: Train EB by ATP at T1218 with ITAMA removed. TCO2 Taslim  was able to reset EB and ITAMA granted. Proceeded in AM but EB by ATP retriggered. Authorised rover to proceed in RM and changed to CM once available. Subsequently continued Svc in CM from KRG OT onwards till withdrawal at BLY OT. Spare train PV11 was launched from KRG Siding to replace the svc.  ATS alarm of ATC internal comms alarm for 1 and 2 was received. ID 3.5mins.</t>
  </si>
  <si>
    <t>RISIG0138925</t>
  </si>
  <si>
    <t>WO:1904814
No WMS failure recorded for both WMS starting from 01-Jul-18 till 21-Jul-19.
Follow up in the EB/EVAC task force meeting.
EB due to LOC.</t>
  </si>
  <si>
    <t>8132-2</t>
  </si>
  <si>
    <t>RISIG0139007</t>
  </si>
  <si>
    <t>WO: 1904850
Swapped ATC 1 PCE rack and cards with PV10</t>
  </si>
  <si>
    <t>8133-2</t>
  </si>
  <si>
    <t>PV59 EB by ATP at T0531 before entering Train wash plant._x000D_
EB able to reset. Signal, DSM  was inform.</t>
  </si>
  <si>
    <t>RISIG0139011</t>
  </si>
  <si>
    <t>WO:1904828
No WMS failure recorded for both WMS starting from 01-Jul-18 till 22-Jul-19.
Follow up in the EB/EVAC task force meeting.
EB due to LOC.</t>
  </si>
  <si>
    <t>8136-2</t>
  </si>
  <si>
    <t>RISIG0139027</t>
  </si>
  <si>
    <t>WO: 1904844
No trainborne signalling alarm recorded. 
Train tested ok in IPTT. Monitor Till 05 Aug 19</t>
  </si>
  <si>
    <t>0031hrs ATS alarm showed S1308 Red Led less than 50% lit. Signal informed .</t>
  </si>
  <si>
    <t>RISIG0139103</t>
  </si>
  <si>
    <t>WO:1904863
Replaced Red module . Fault cleared.</t>
  </si>
  <si>
    <t>PV36/51: Alarms and TIP showed ATC Internal Comms Failure; ATO Trainborne at least one failed.</t>
  </si>
  <si>
    <t>RISIG0139144</t>
  </si>
  <si>
    <t xml:space="preserve">WO: 1905074
Replaced WMS1 and fault cleared. (IQC failed)
</t>
  </si>
  <si>
    <t>Global Hold triggered, ATS alarms showed BTN &amp; KRG CATS Server A &amp; B failed momentarily and recovered. Train service unaffected.</t>
  </si>
  <si>
    <t>RISIG0139164</t>
  </si>
  <si>
    <t>WO: 1905065
Both CAT were restarted after EOT. To monitor till 07 Aug 2019</t>
  </si>
  <si>
    <t>PV18: Unable to wake up at EE3C. Require RS staff to rescue and manual wake up. ATS alarm showed ATC internal Communication ,ATO trainbourne _x000D_
and ATP delocalised.</t>
  </si>
  <si>
    <t>RISIG0139220</t>
  </si>
  <si>
    <t>WO: 1905071
ATC 1 recorded internal communication failure due to End of authority validity expired. Swapped WMS and monitor till 08-Aug-2019</t>
  </si>
  <si>
    <t>8245-2</t>
  </si>
  <si>
    <t>RISIG0139277</t>
  </si>
  <si>
    <t xml:space="preserve">WO: 1905099
Replaced WMS2 and RS replaced RIOM5.
</t>
  </si>
  <si>
    <t>S0408</t>
  </si>
  <si>
    <t>ATS alarm showed  S0408 White LED status not proven, less that 50%.</t>
  </si>
  <si>
    <t>RISIG0139465</t>
  </si>
  <si>
    <t xml:space="preserve">WO: 1905690
Replaced white LED module. Fault cleared. </t>
  </si>
  <si>
    <t>8312-2</t>
  </si>
  <si>
    <t>PV41 at Ee4a unable to remote wakeup . RS was despatched to train to manual wakeup but with fault of ATO &amp; ATP and internall comms failure &amp; stucked at prepared mode. Was RM to IPTT.</t>
  </si>
  <si>
    <t>RISIG0139479</t>
  </si>
  <si>
    <t xml:space="preserve">WO: 1905694
Replaced WMS1 and fault cleared.
</t>
  </si>
  <si>
    <t>PV44 moved off from WE7B to ETE and NIAP appears at T0652.</t>
  </si>
  <si>
    <t>RISIG0139554</t>
  </si>
  <si>
    <t>WO: 1905702
Playback showed PV41 EB due to numerous NIAP appearing along the route from We7 to ETE. Anomaly pending Alstom investigation.</t>
  </si>
  <si>
    <t>PV42: EB by ATP approaching PYL OT at T0316 and T0324. Able to reset and ITAMA granted. ATS alarm showed ATC Internal Communication failure. Stockchange at SDM with PV51.</t>
  </si>
  <si>
    <t>RISIG0139569</t>
  </si>
  <si>
    <t>WO:1905714
No WMS failure recorded for both WMS starting from 01-Jul-18 till 29-Jul-19.
Follow up in the EB/EVAC task force meeting.
EB due to LOC.</t>
  </si>
  <si>
    <t>PV36, ATS alarm shown ATC1 Internal Communication Failure and ATO Trainborne - At least one failed. DSM and SIG informed. Train stock changed at PYL.</t>
  </si>
  <si>
    <t>RISIG0139594</t>
  </si>
  <si>
    <t>WO: 1905733
ATC 1 recorded internal communication failure due to End of authority validity expired. Swapped WMS and monitor till 13-Aug-2019</t>
  </si>
  <si>
    <t>8374-2</t>
  </si>
  <si>
    <t>RISIG0139596</t>
  </si>
  <si>
    <t>WO: 1905743
Replaced ATC1 STF antenna and fault cleared.</t>
  </si>
  <si>
    <t>PV41 EB By ATP when returning from mainline at KCD RT3. EB able to reset and proceed in AM to stabling.</t>
  </si>
  <si>
    <t>RISIG0139617</t>
  </si>
  <si>
    <t>WO: 1905763
No WMS failure recorded for both WMS starting from 01-Jul-18 till 30-Jul-19.
Follow up in the EB/EVAC task force meeting.
EB due to variant changed.</t>
  </si>
  <si>
    <t>P0630</t>
  </si>
  <si>
    <t>P0630 failed in reverse out of interlocking correspondence. DCO Taslim exercised point but still failed in reverse. Signal informed.</t>
  </si>
  <si>
    <t>RISIG0139634</t>
  </si>
  <si>
    <t xml:space="preserve">WO: 1905740
Checked RWR and RKR relays, no high resistance contacts.
Proceed to trackside and noticed water ponding at point machine area. Throw point manually twice and requested OCC to throw 3 cycles. Fault normalised.
Water ponding issue report to MCO. Will monitor for 2 weeks  till 13-Aug-19, if fault re-occurs. </t>
  </si>
  <si>
    <t>ATS alarm showed CTSG PDC02 Earth leakage fault. Sig informed.</t>
  </si>
  <si>
    <t>RISIG0139642</t>
  </si>
  <si>
    <t>WO: 1905742
Replaced ELD 5B1.Fault cleared.</t>
  </si>
  <si>
    <t>P0516</t>
  </si>
  <si>
    <t>Depot P0516 failed once in reverse OOIC. Point exercised by DCO and it regained detection. Signal informed.</t>
  </si>
  <si>
    <t xml:space="preserve">WO: 1905902
Replaced RWR and RKR relays. Fault cleared. </t>
  </si>
  <si>
    <t>S0318</t>
  </si>
  <si>
    <t>S0318 PYL Mid track.  ATS alarm indicated of Red Led less than 50% Lit.  Signal informed.</t>
  </si>
  <si>
    <t>RISIG0139812</t>
  </si>
  <si>
    <t>WO: 1907119 
Changed MCL card as precautionary measure. However, confirmed to be trackside red LED module faulty. Due to signal head &gt;4m, safety time out in place, will follow up accordingly for replacement once safety measures in place. MCL and RED Signal replace on 18-Aig -19</t>
  </si>
  <si>
    <t>01/8/2019</t>
  </si>
  <si>
    <t>PV41, EB by ATP with ITAMA removed at T0320 and T0322. TSC reset EB and grant ITAMA for train to precise stop at PYL MT. ATS alarm shown Double Failure on Trainborne Signalling System and self normalised. SIG informed. Train schedule withdrawal back to KCD</t>
  </si>
  <si>
    <t>RISIG0139879</t>
  </si>
  <si>
    <t>WO:1906006
No WMS failure recorded for both WMS starting from 01-Jul-18 till 02-Aug-19.
Follow up in the EB/EVAC task force meeting.
EB due to LOC.</t>
  </si>
  <si>
    <t>ATS alarm shown PDC_2 Earth Leakage fault. SIG informed.</t>
  </si>
  <si>
    <t>RISIG0139887</t>
  </si>
  <si>
    <t xml:space="preserve">WO: 1903767
Replaced KU4B1. Fault cleared. </t>
  </si>
  <si>
    <t>PV47 Intermittent 'To be remove from service' and 'ATC FAN Failure' alarm at LBD OT, Stock change PLY. Signal Informed.</t>
  </si>
  <si>
    <t>RISIG0139952</t>
  </si>
  <si>
    <t>WO: 1907130
Replaced ATC 2 PCE Fan Rack.
Fault cleared.</t>
  </si>
  <si>
    <t>PV55 EB by ATP during launching from KCD RT4. EB able to reset and returned back to stabling.</t>
  </si>
  <si>
    <t>RISIG0139955</t>
  </si>
  <si>
    <t>WO: 1907136
No WMS failure recorded for both WMS starting from 01-Jul-19 till 04-Aug-19.
Follow up in the EB/EVAC task force meeting.
EB due to variant changed.</t>
  </si>
  <si>
    <t>PV58 EB by ATP at T0719. EB was able to reset and continue pax service. PV was stock changed at PYL.</t>
  </si>
  <si>
    <t>RISIG0140117</t>
  </si>
  <si>
    <t>WO:1907186
No WMS failure recorded for both WMS starting from 01-Aug-19 till 06-Aug-19.
Follow up in the EB/EVAC task force meeting.
EB due to LOC.</t>
  </si>
  <si>
    <t>PV12 ATS alarm manager and TIP showed ATC2 PCE rack NOK and ATO failure. PV was scheduled to withdraw at PYL.</t>
  </si>
  <si>
    <t>RISIG0140135</t>
  </si>
  <si>
    <t>WO: 1907199
Replaced ATC 2 REL15 and fault cleared.</t>
  </si>
  <si>
    <t>P1304</t>
  </si>
  <si>
    <t xml:space="preserve">PPJ-S </t>
  </si>
  <si>
    <t>P1304. ATS alarm manager indicated P1304 out of correspondence failed in Reverse when PV09 call route from siding to PPJ OT.TCO Azli cancel the route and set to normal. SIG informed. At 0130hrs, SIG replaced RKR and RWR relay to clear fault.</t>
  </si>
  <si>
    <t>RISIG0140152</t>
  </si>
  <si>
    <t>WO: 1907196
Replace RWR and RKR with SMO spares.
Fault cleared</t>
  </si>
  <si>
    <t>8673-2</t>
  </si>
  <si>
    <t>Stn Support Staff Cindy reported via Email that a  pax was hit by train doors due  doors closed too fast before 2nd chime. Requested  RS to check EVR log  PV 46 Car 1 at BSH OT at 1330hrs on 7 Aug 2019 for the availability of door chimes and to SIG to check deviation log between 1300 to 1400hrs on  7 Aug 2019 .</t>
  </si>
  <si>
    <t>ATC log showed arrival message from PV46 was not received by ATS.PV 46 then departed on ATC order.</t>
  </si>
  <si>
    <t>PV31: ATS alarm intermittently indicated Car3 ATC2 internal comm NOK. SIG informed</t>
  </si>
  <si>
    <t>RISIG0140270</t>
  </si>
  <si>
    <t>WO: 1910738
ATC 2 recorded internal communication failure due to End of authority validity expired and self normalised.</t>
  </si>
  <si>
    <t>PV41/Svc60: ATS alarm manager indicated EB by ATP (EB able to reset), and with ITAMA removed at PYL MT occupied T0320 and T0322. EB able to reset and ITAMA granted for train to depart. Schedule withdrawal at PYL MT. SIG and DSM informed.</t>
  </si>
  <si>
    <t>RISIG0140278</t>
  </si>
  <si>
    <t>WO:1910729
No WMS failure recorded for both WMS starting from 08-Aug-19 till 08-Aug-19.
Follow up in the EB/EVAC task force meeting.
EB due to LOC.</t>
  </si>
  <si>
    <t>PV35/21: EB by ATP with ITAMA removed at T0313/T0315. EB reset for PV to continue pax service towards HBF. Alarms showed ATC Internal Comms Failure. Stock changed at PYL</t>
  </si>
  <si>
    <t>RISIG0140312</t>
  </si>
  <si>
    <t>WO:1910744
No WMS failure recorded for both WMS starting from 01-Aug-19 till 09-Aug-19.
Follow up in the EB/EVAC task force meeting.
EB due to LOC.</t>
  </si>
  <si>
    <t>BNV: ATS alarm intermittently indicated ASCV failure summary alarm._x000D_
SIG informed.</t>
  </si>
  <si>
    <t>RISIG0140333</t>
  </si>
  <si>
    <t>WO: 1910750
Replaced EHICOM FSFB for Normal. Fault cleared.</t>
  </si>
  <si>
    <t>8727-2</t>
  </si>
  <si>
    <t>RISIG0140341</t>
  </si>
  <si>
    <t>WO: 1911340
No Trainborne signalling alarm recorded. 
Train tested in IPTT with no recurrence of fault.Monitor till 24-Aug-19</t>
  </si>
  <si>
    <t>SP-ATCOCND</t>
  </si>
  <si>
    <t>8753-2</t>
  </si>
  <si>
    <t>KCD RT3: PV55 at S0506 unable to depart when ID given to S9A. DCO ATS alarm &amp; TIP did not display any faults. At OCC mainline, alarm banner showed PV55 EB applied. DCO reset EB at PV55 TIP to clear alarm at OCC, thereafter PV55 moved in AM to stable S9A.</t>
  </si>
  <si>
    <t>RISIG0140377</t>
  </si>
  <si>
    <t>WO: 1911334
No WMS failure recorded for both WMS starting from 01-Aug-19 till 10-Aug-19.
Follow up in the EB/EVAC task force meeting.
EB due to variant changed.</t>
  </si>
  <si>
    <t>8757-2</t>
  </si>
  <si>
    <t>PV42/24: ATS alarms &amp; TIP showed Double Failure On Trainborne Signalling System; ATO Trainborne at least One failed; PCE Rack Failure; ATC Fan Failure; ATC Internal Comms failure; To Be Removed From Service._x000D_
RSM Fadli</t>
  </si>
  <si>
    <t>RISIG0140381</t>
  </si>
  <si>
    <t>WO: 1911333
Replaced ATC 2 CRV card and fault cleared.</t>
  </si>
  <si>
    <t>CSER</t>
  </si>
  <si>
    <t>Sector 7 SER PDC 2 Earth Leakage Fault. SIG will follow up after EOT.</t>
  </si>
  <si>
    <t>RISIG0140439</t>
  </si>
  <si>
    <t xml:space="preserve">WO: 1911325
Replaced ELD4B1. CB did not trip.
Fault cleared. </t>
  </si>
  <si>
    <t>Sector 11, BNV PDC 2 Earth Leakage Fault. SIG will follow up after EOT.</t>
  </si>
  <si>
    <t>RISIG0140440</t>
  </si>
  <si>
    <t>WO: 1911332
Replaced ELD4B1 with SMO spare.
Fault cleared</t>
  </si>
  <si>
    <t>PV11: train EB by ATP with ITAMA removed at We10B, occupied T0632, T0640 and T0644. Train unable to grant ITAMA, activated RS to rescue train. SIG and DSM informed.</t>
  </si>
  <si>
    <t>RISIG0140488</t>
  </si>
  <si>
    <t>WO: 1911346
No WMS failure recorded for both WMS starting from 01-Aug-19 till 12-Aug-19.
Follow up in the EB/EVAC task force meeting.
EB due to LOC.</t>
  </si>
  <si>
    <t>LRC1</t>
  </si>
  <si>
    <t>PV42, ATS alarm shown Double Failure on Trainborne Signalling system, ATC1 internal communication failure and no.2 PEC Rack failure, ATC Fan failure. Train to be remove from service. Train disembark at CDT IT and spare train launched at KRG IT. SIG and DSM informed.</t>
  </si>
  <si>
    <t>RISIG0140505</t>
  </si>
  <si>
    <t>WO: 1911350
Swapped ATC 2 PCE rack and cards with PV07</t>
  </si>
  <si>
    <t>ATS alarm show ASCV summary, EVIN16 not ok. SIG informed and will follow up EOT.</t>
  </si>
  <si>
    <t>RISIG0140765</t>
  </si>
  <si>
    <t>WO:1912372
Replaced P1403 NWR and NKR relays with SMO spares.
Fault cleared</t>
  </si>
  <si>
    <t>PV08 routed from ETE to Ee3c in AM. Once at Ee3c change of end sent and PV went mute. RS on-board  confirmed PV did precise stop. Signal informed.</t>
  </si>
  <si>
    <t>RISIG0140810</t>
  </si>
  <si>
    <t>WO: 1911656
No Trainborne signalling alarm recorded. 
Train tested in IPTT with no recurrence of fault. Monitor till 30-Aug-19</t>
  </si>
  <si>
    <t>PV41: EB by ATP at T0316 and T0324 approaching PYL OT. EB able to reset, ITAMA granted for train to proceed. TIP showed no fault SIG informed.</t>
  </si>
  <si>
    <t>RISIG0140826</t>
  </si>
  <si>
    <t xml:space="preserve">WO: 1911659
No WMS failure recorded for both WMS starting from 01-Aug-19 till 16-Aug-19.
Follow up in the EB/EVAC task force meeting.
EB due to LOC.
Pre-cautionary measure, replaced WMS2 and monitor till 30-Aug-19
</t>
  </si>
  <si>
    <t>PV43: ATS alarm indicate ATP delocalised. TIP showed ATO failed &gt; 1. Train back to depot, swapped with PV59. SIG informed.</t>
  </si>
  <si>
    <t>RISIG0140917</t>
  </si>
  <si>
    <t>WO: 1912282
OMAP recorded Stop area ID was changed from RT 2 to BLY IT while PV is approaching RT2 hence PV overrun and trigger “moral time fault” and cause delocalised on ATC 2. Monitor till 01-Sep-2019</t>
  </si>
  <si>
    <t>T0815</t>
  </si>
  <si>
    <t>T0815: between BSH to MRM IT failed with occupancy. TSR 18kph imposed. PV61/37 line clear in 18kph- no abnormalities. PV06/27 line clear in 5kph- no abnormalities. SIG and Pway informed.</t>
  </si>
  <si>
    <t>RISIG0140921</t>
  </si>
  <si>
    <t>WO: 1912310
Replace faulty RX card with SMO spare.
Fault cleared.</t>
  </si>
  <si>
    <t>SC-CVCMSRX</t>
  </si>
  <si>
    <t>PV57, ATS alarm shown intermittent ATC1 Fan failure. SIG informed. Train to be stock change at PYL.</t>
  </si>
  <si>
    <t>RISIG0140936</t>
  </si>
  <si>
    <t>WO: 1912254
TM32 ATC1 recorded  "ATC Cubicle FAN group 1 in Failure".
Replaced ATC1 PCE Fan plate Fan unit and fault cleared.</t>
  </si>
  <si>
    <t>9033-2</t>
  </si>
  <si>
    <t>RISIG0140978</t>
  </si>
  <si>
    <t>WO: 1912289
TM32 ATC2 recorded  "PCE rack failure"
Replaced ATC 2 CCE card, and REL15 from both ATC. 
Train tested in IPTT and mainline off service last train with no recurrence of fault.
Monitor till 18-Sep-2019</t>
  </si>
  <si>
    <t>SC-ATCOPS</t>
  </si>
  <si>
    <t>2001hrs PV20 EB by ATP with ITAMA removed before precise stop PYL OT occupying TC T0316 &amp; T0324. TCO1 Then sent remote EB reset - ok. Continued svc in AM till PVS at PYL IT With PV45. ID 1.5mins</t>
  </si>
  <si>
    <t>RISIG0141070</t>
  </si>
  <si>
    <t xml:space="preserve">WO: 1912298
No WMS failure recorded during time of fault from TM32 for both ATC.
OMAP recorded EB due to LOC.
Train tested in IPTT with no recurrence of fault.
Follow up in the EB/EVAC task force meeting.
</t>
  </si>
  <si>
    <t>9125-2</t>
  </si>
  <si>
    <t>RISIG0141159</t>
  </si>
  <si>
    <t>WO: 1912352
RS EVR logs showed that ACDCR drop when ATC 1 is active. 
Replaced ATC 1 REL15. 
Train tested ok in IPTT with verification from EVR logs.
Monitor till 19-Sep-2019.</t>
  </si>
  <si>
    <t>PV41 schedule withdrawal EB by ATP with ITAMA removed at T0320 and T0322 PYL MT. EB resettable by OCC. TSC granted ITAMA and train departed. SIG informed.</t>
  </si>
  <si>
    <t>RISIG0141167</t>
  </si>
  <si>
    <t xml:space="preserve">WO: 1912362
No WMS failure recorded during time of fault from TM32 for both ATC.
OMAP recorded EB due to LOC.
Replaced WMS1 for monitoring till 19-Sep-19
Train tested in IPTT with no recurrence of fault.
Follow up in the EB/EVAC task force meeting.
</t>
  </si>
  <si>
    <t>PV01 EB by ATP after remotely woke up at S10D. Both ATS Alarm Manager and TIP showing PV01 has ATP, ATO and also ATC2 Internal Communication failure.</t>
  </si>
  <si>
    <t>RISIG0141183</t>
  </si>
  <si>
    <t>WO: 1912374
TM32 ATC 1 recorded "coded odometer failure" and self normalised. Swapped CBK card and tested ok in IPTT. Monitor till 20-Sep-2019.</t>
  </si>
  <si>
    <t>P0602</t>
  </si>
  <si>
    <t>P0602 out of interlocking correspondence. Point fail in reverse. Point exercise 3 cycle, point normalise. Signal informed.</t>
  </si>
  <si>
    <t>RISIG0141226</t>
  </si>
  <si>
    <t xml:space="preserve">WO: 1912383
Replaced RWR relay due to high resistance contacts.
Fault cleared. </t>
  </si>
  <si>
    <t>9194-1</t>
  </si>
  <si>
    <t>LRC</t>
  </si>
  <si>
    <t xml:space="preserve">LRC SS Nazim reported IT PSDs light started blinking as soon as the PSDs opened. Dwell time from MFT showed 28 sec. Informed SIG Gan, EPL team C2 and CC Chong. </t>
  </si>
  <si>
    <t>WO:1912608
DOO module of both SER local servers were restarted to clear the anomaly.</t>
  </si>
  <si>
    <t>S1101</t>
  </si>
  <si>
    <t>ATS alarm shown Signal S1101 white/yellow LED status not proven (&lt;50% LED Lit)_x000D_. Signal informed.</t>
  </si>
  <si>
    <t>RISIG0141373</t>
  </si>
  <si>
    <t>WO: 1912695
Replace faulty white LED module with SMO spare
Fault cleared</t>
  </si>
  <si>
    <t>9257-2</t>
  </si>
  <si>
    <t>RISIG0141435</t>
  </si>
  <si>
    <t>WO: 1912352
No Trainborne signalling alarm recorded during time of fault.
RS EVR logs showed that ACDCR drop when ATC 1 is active. 
Door test failed during wake up in IPTT when ATC 1 is active.
Replaced both ATC  REL15 and fault cleared.
Train tested ok in IPTT and pending verification from EVR logs.
Monitor till 22-Sep-2019.</t>
  </si>
  <si>
    <t>ATS alarm shown ASCV EVIN16 Failure Summary Alarm. SIG informed.</t>
  </si>
  <si>
    <t>RISIG0141448</t>
  </si>
  <si>
    <t>WO: 1913358
Replaced P1401 NKR with SMO spare.
Fault cleared</t>
  </si>
  <si>
    <t>9308-3</t>
  </si>
  <si>
    <t>Sector 3 Gama line temporarily in unknown status and self normalised. No trains in the sector EB, all in AM. SIG, Comms and ISCS informed.</t>
  </si>
  <si>
    <t>RISIG0141512</t>
  </si>
  <si>
    <t>WO: 1914356
Restarted Sector 3 Trackside ATC and Sector 3 ATS FEP A. Monitored till 08-Sep-2019</t>
  </si>
  <si>
    <t>PV11 EB by ATP at BFT IT platform after pax exchange .EB was able to reset. Train jog at platform a few times,  Rover was instructed to move in CM to the next station, stock change at SDM.</t>
  </si>
  <si>
    <t>RISIG0141631</t>
  </si>
  <si>
    <t xml:space="preserve">WO: 1913357
No WMS failure recorded during time of fault from TM32 for both ATC.
OMAP recorded EB due to LOC.
Train tested in IPTT with no recurrence of fault.
Follow up in the EB/EVAC task force meeting.
</t>
  </si>
  <si>
    <t>PV26 ATS alarm manager and TIP showed safety relay fault, Self normalised. SIG informed.</t>
  </si>
  <si>
    <t>RISIG0141632</t>
  </si>
  <si>
    <t xml:space="preserve">WO: 1913398
TM32 ATC 2 recorded " Safety Relay failure" due to  Safety immobilisation applied but not detected on". 
Train tested in IPTT with no recurrence of fault.
DR/C830B/003 has been closed as this alarm triggered due to delay in ZVBA response from train side and clarify by Signal Alstom that this alarm is not linked to Signalling.
Monitor till 09-Sep-2019 </t>
  </si>
  <si>
    <t>P0405</t>
  </si>
  <si>
    <t>TSG RT3</t>
  </si>
  <si>
    <t>ATS alarm shows P0405 out of correspondence when TCO was carrying out morning point testing. P0405 failed when TCO throw from normal to reverse, point recovered when TCO throw again. SIG informed.</t>
  </si>
  <si>
    <t>RISIG0141638</t>
  </si>
  <si>
    <t>WO: 1913354
Replaced RKR and RWR relays as precautionary measure. 
Monitor till 10-Sep-2019</t>
  </si>
  <si>
    <t>PV 25 stable at We10B, ATS alarm and TIP shows intermittent ATC2 internal comms NOK with EB by ATP. DCO was able to reset EB by ATP alarm but reoccur after a while. SIG informed</t>
  </si>
  <si>
    <t>RISIG0141639</t>
  </si>
  <si>
    <t xml:space="preserve">WO: 1913424
No WMS failure recorded during time of fault from TM32 for both ATC.
OMAP recorded EB due to LOC.
Train tested in IPTT with no recurrence of fault.
Follow up in the EB/EVAC task force meeting.
</t>
  </si>
  <si>
    <t>P0513</t>
  </si>
  <si>
    <t>P0513 failed in reverse once, ATS alarm indicated point out of interlocking correspondence. SIG informed.</t>
  </si>
  <si>
    <t>RISIG0141799</t>
  </si>
  <si>
    <t>WO: 1901300
Replace RWR and RKR with SMO spare.
Fault cleared</t>
  </si>
  <si>
    <t>H/W Unit</t>
  </si>
  <si>
    <t xml:space="preserve">LBD </t>
  </si>
  <si>
    <t>LBD</t>
  </si>
  <si>
    <t xml:space="preserve">LBD SS Faeez  reported PSD Manual Control Switch Knob was Off Centred at IT H/W. Informed Sig Gan. </t>
  </si>
  <si>
    <t>WO: 1914435
Recentered manual control knob. Tested open and close of PSD successfully.
Fault cleared</t>
  </si>
  <si>
    <t>9439-2</t>
  </si>
  <si>
    <t>RISIG0141805</t>
  </si>
  <si>
    <t xml:space="preserve">WO: 1913618
OMAP ATC 1 recorded STIB not detected during wake up test hence PV unable to wake up sucessfully. PV wake up sucessfully during 2nd attempt.
Swapped CBK card and tested ok in IPTT. Monitor till 28-Sep-2019.
</t>
  </si>
  <si>
    <t>ATS alarm shows ULE EHICOM N/R, N/R interfacing failure alarm. SIG informed and will follow up EOT.</t>
  </si>
  <si>
    <t>RISIG0141908</t>
  </si>
  <si>
    <t>WO: 1913694
Replaced ECPU2 and EHICOM cards in Reserve with SMO spare.
Fault cleared</t>
  </si>
  <si>
    <t>SC-SLEEHI3</t>
  </si>
  <si>
    <t>PV16/Svc05 EB by ATP without ITAMA removed at LBD OT after pax exchange. TCO2 Razi was able to reset EB for PV to depart. ATS alarm shows ATC 1 internal communication failure. Rover to man back to KCD after scheduled withdrawal at PYL. SIG informed.</t>
  </si>
  <si>
    <t>RISIG0141926</t>
  </si>
  <si>
    <t xml:space="preserve">WO: 1913659
No WMS failure recorded during time of fault from TM32 for both ATC.
OMAP recorded EB due to LOC.
Train tested in IPTT with no recurrence of fault.
Follow up in the EB/EVAC task force meeting.
</t>
  </si>
  <si>
    <t>T0637</t>
  </si>
  <si>
    <t>ATS alarm and schematics shows T0637 went out of operation with track circuit occupied after PV10 in CM mode pass the track circuit. PV10 conducted line clear pass T0637, no abnormalities found. SIG informed.</t>
  </si>
  <si>
    <t>RISIG0141933</t>
  </si>
  <si>
    <t>WO: 1913719
Reset RX card. Fault recovered. Monitor till 13-Sep-2019</t>
  </si>
  <si>
    <t>S-S2CVCMRST</t>
  </si>
  <si>
    <t>9545-2</t>
  </si>
  <si>
    <t>PV40 at S10D ATC Internal Comm fail &amp; ATO Trainborne (At Least one fail)._x000D_
Signal and DSM was informed.</t>
  </si>
  <si>
    <t>RISIG0142053</t>
  </si>
  <si>
    <t>WO: 1914338
Standby ATC 2 recorded "ATO-&gt;ATP transmission failure" due to "PCE switch on"  "STOP". Fault normalised after reset. Swapped PCE rack and monitor till 30-Sep-2019.</t>
  </si>
  <si>
    <t>01/9/2019</t>
  </si>
  <si>
    <t>9569-2</t>
  </si>
  <si>
    <t>PV36/14 in AM mode: Alarms showed PV36 Becomes Mute between BTN - CDT OT - with NIAP assigned. TCO2 sent COE to PV36 at CDT OT to clear NIAP. PV manned until scheduled withdrawal at BLY OT. TSC Then.</t>
  </si>
  <si>
    <t>RISIG0142106</t>
  </si>
  <si>
    <t xml:space="preserve">WO: 1914359
No signalling alarm recorded during time of fault from TM32 for both ATC.
Pending Alstom invesigation on ATC trackside logs.
Follow up in the EB/EVAC task force meeting.
Both CDT and BTN ATC Trackside were restarted on 03-Sep-2019.
</t>
  </si>
  <si>
    <t>HBF ASCV Failure Summary Alarm - Reserve EVIN16. SIG attended to fault after EOT.</t>
  </si>
  <si>
    <t>RISIG0142195</t>
  </si>
  <si>
    <t xml:space="preserve">WO: 1918212
Replaced Reserve EVIN16 VIT_INP7 card with SMO spare.
Fault cleared
</t>
  </si>
  <si>
    <t>PV62 at S10B TIP showing intermittent alarm  of ATC Fan cubicle fan Nok. Signal informed.</t>
  </si>
  <si>
    <t>RISIG0142454</t>
  </si>
  <si>
    <t>WO: 1918256
TM32 ATC1 recorded  "ATC Cubicle FAN group 2 in Failure".
Replaced ATC1 PCE fan rack and fault cleared.</t>
  </si>
  <si>
    <t>9715-2</t>
  </si>
  <si>
    <t>RISIG0142514</t>
  </si>
  <si>
    <t>WO: 1918321
ATC 1 recorded internal communication failure due to End of authority validity expired. Swapped WMS and monitor till 13-Aug-2019</t>
  </si>
  <si>
    <t xml:space="preserve"> WBS</t>
  </si>
  <si>
    <t>KRG, ATS alarm indicated BCU A of WBS 2 failed. SIG informed. Alarm self recovered.</t>
  </si>
  <si>
    <t>RISIG0142610</t>
  </si>
  <si>
    <t>WO: 1918369
Set-up data logger to collect logs. BCU A remain as active. Anomaly due to BCU self restart. Fault cleared</t>
  </si>
  <si>
    <t>ESP02</t>
  </si>
  <si>
    <t>ESP02 at DKT OT activated due to motorised wheelchair wheel was stuck between PSD05 platform gap. SS DKT activated to do the line cleared at platform and released ESP on site before reset ESP at HW for PV50/svc05 to depart . PEC also activated for car2 A3 door but no reply from pax. CCTV playback showed that motorised wheelchair exited from train at the last minute. ESP02 activated by unknown pax. DKT SS reset ESP02 3 times to clear fault. RSM was informed.</t>
  </si>
  <si>
    <t>RISIG0142662</t>
  </si>
  <si>
    <t xml:space="preserve">WO: 1919353
Before replacement of ESP2 Switch, conduct functional check for ESP and Reset Button - All OK
Replaced ESP2 Switch.Checked contacts and wire connections - All OK
Checked ESP2 OT 606 relay with relay tester - No high resistance contacts, drop and pick ok
Measured incoming voltage when HW/TW reset button activated - Measurements OK
Performed ESP functional test - OK 
</t>
  </si>
  <si>
    <t>PV27, ATS alarm shown ATC2, ATC Internal Communication failure and ATO Trainborne - at least one failed. SIG informed. Train stock changed at PYL.</t>
  </si>
  <si>
    <t>RISIG0142668</t>
  </si>
  <si>
    <t>WO: 1919378
ATC 2 recorded internal communication failure due to End of authority validity expired. Replaced WMS2.</t>
  </si>
  <si>
    <t>PV06 at PYL Mid platform ATS and TIP having intermittent ATC2 cubicle fan failure. Sleep and wake up twice but fault persist.  PV was returned to KCD.</t>
  </si>
  <si>
    <t>RISIG0142685</t>
  </si>
  <si>
    <t>WO: 1919388
TM32 ATC2 recorded  "ATC Cubicle FAN group 2 in Failure".
Replaced ATC2 PCE fan rack and fault cleared.</t>
  </si>
  <si>
    <t>CATS</t>
  </si>
  <si>
    <t>OCC ODS and MFT indicated system lagging and cause certain route at SDM OT, SDM siding , PMN OT unable to auto set route, minutes later system wise turn to unknown status and self recovered, CATS system supervisor indicated CATS server A not running. SIG informed. At 1400hrs, OCC SIG FS requested LTOC TCOM MFT to log out due to error. SIG also requested to "kill" Client Builder for TCO3 and MCO2 before restart server A. At 1414hrs, Both CATS A and B running.</t>
  </si>
  <si>
    <t>RISIG0142722</t>
  </si>
  <si>
    <t>WO: 1919398
Anomaly caused by numerous connection from LTOC. Active Server A showed lagging and failed, Server B took over control. LTOC MFT were informed to shutdown. Both CATS Servers were restarted after EOT and test with LTOC MFT connection - No anoamly. Alstom is assisting in the investigation.</t>
  </si>
  <si>
    <t>PV24, stable at Ee2B ATS alarm shown ATP Train borne - at least one failed and ATC1 Internal Communication failure. DSM and SIG informed.</t>
  </si>
  <si>
    <t>RISIG0142738</t>
  </si>
  <si>
    <t>WO: 1919406
TM32 ATC1 recorded "ATC Power supply 2 of PCE" and observed ATC 2 CRV card 12V not lid.
Replaced CCI card and fault cleared.</t>
  </si>
  <si>
    <t>PV17, ATS alarm shown intermittent ATC2 Fan Failure and to be removed from service. SIG informed Train stock changed at PYL.</t>
  </si>
  <si>
    <t>RISIG0142751</t>
  </si>
  <si>
    <t>WO: 1919412
TM32 ATC2 recorded  "ATC Cubicle FAN group 2 in Failure".
Replaced ATC2 PCE fan rack and fault cleared.</t>
  </si>
  <si>
    <t>9846-2</t>
  </si>
  <si>
    <t>RISIG0142816</t>
  </si>
  <si>
    <t>WO: 1919494
OMAP recorded that there is a delay of train door proven closed and locked for multiple station started from BLY. Refer to RS for further investigation.</t>
  </si>
  <si>
    <t>FRR1</t>
  </si>
  <si>
    <t>PV45/Svc58 ATS alarm and TIP shows ATC 1 internal comm NOK, ATC 2 PCE Rack and ATC Cubicle Fan NOK. ATO/ATP at least one failed. Train to be removed from service. Stock change arranged at PYL MT. SIG informed.</t>
  </si>
  <si>
    <t>RISIG0142841</t>
  </si>
  <si>
    <t>WO: 1919447
ATC 2 recorded PCE rack failure.
Fault normalised after reset.
Replaced ATC 2 CRV card for monitoring  till 24-Sep-2019.</t>
  </si>
  <si>
    <t>PV15, schedule launching train ATS alarm shown ATO Trainborne - at least one failed and ATC2 Internal Communication failure. Train was not use for service and replace with spare train at RT1  DSM and SIG informed.</t>
  </si>
  <si>
    <t>RISIG0142881</t>
  </si>
  <si>
    <t>WO: 1919460
ATC 2 delocalised due to "Two beacons missed". Replaced ATC 2 STF antenna.</t>
  </si>
  <si>
    <t>PDC_2</t>
  </si>
  <si>
    <t>TSG: PDC_2 Earth Leakage fault. PDC_1 working normally. SIG standby at site till EOT. With replace ELD after EOT.</t>
  </si>
  <si>
    <t>RISIG0142916</t>
  </si>
  <si>
    <t xml:space="preserve">WO: 1919470 
Replaced ELD 9B2. No circuit breaker tripped. 
Fault cleared. </t>
  </si>
  <si>
    <t>SNG</t>
  </si>
  <si>
    <t>DBG SS Jalani reported PV10 entered sector 1 at 23:42 showed service no 014 &amp; destination MRB instead of the correct 024 &amp; destination DBG. SS confirmed with OCC which showed the correct PV10 service no &amp; destination. Informed SIG Daniel.</t>
  </si>
  <si>
    <t xml:space="preserve">WO: 1919693
Local Server showed PV10 with undefine PTI when PV10 enter into Sector 1. This caused the previous PTI to be display on the Local MFT. No impact to service as Traffic Operating mode is in Central control. </t>
  </si>
  <si>
    <t>PV44. ATS alarm and TIP indicated multiple signalling alarm at S10C.SIG informed.</t>
  </si>
  <si>
    <t>RISIG0143064</t>
  </si>
  <si>
    <t>WO: 1919725 
Fault transferred.
Normalized both CBK cards back to their original ATC.
Replaced ATC2 CBK card</t>
  </si>
  <si>
    <t>PV45.</t>
  </si>
  <si>
    <t>PV45. ATS alarm and TIP indicated PV45 double failure on trainborne signalling system.PCE-2 rack failure. ATC fan failure. ATC internal Comm failure. PV taken out from service. Spare train PV09 commence service at BLY.SIG informed.</t>
  </si>
  <si>
    <t>RISIG0143066</t>
  </si>
  <si>
    <t>WO: 1919706
Tested ATC 2 PCE rack with all cards &amp; ATC2 CCE card, REL015 cards with no anomaly found.
Swapped both ATC PCE Rack.
Proceed with 3 nights of mainlne-off service test run with no anomaly found. To monitor till 27-Sep-19.
Replaced 3 CSS cards on 16-Sep-19</t>
  </si>
  <si>
    <t>SC-PCESCSS</t>
  </si>
  <si>
    <t>PV40: TIP showed ATC 1, ATC cubicle fan NOK. Intermittent fault self normalised.Train stock changed at PYL. SIG informed.</t>
  </si>
  <si>
    <t>RISIG0143114</t>
  </si>
  <si>
    <t>WO:1919726
TM32 ATC1 recorded  "ATC Cubicle FAN group 2 in Failure".
Replaced ATC1 PCE fan rack and fault cleared.</t>
  </si>
  <si>
    <t>PV31: EB by at ATP at BSH OT platform with ITAMA. TCO reset EB, EB normalised. EB by ATP retriggered, EB able to reset, doors closed and proceed. EB retriggered, Rover proceed in CM to next station. Service end at BLY OT. Rover proceed in CM back to KCD. ATS alarm showed, ATC internal COMMS failure at PCE2 and PCE1, Double failure on trainborne Signalling System. PV17 withdrawing train from PYL, routed back to TSG OT to start service for managing service. SIG informed.</t>
  </si>
  <si>
    <t>RISIG0143142</t>
  </si>
  <si>
    <t>WO: 1919778
No WMS failure recorded during time of fault.
From TM32, the consecutive EB's are due to LOC. During the period where both ATC's recorded EB's due to LOC.
Swapped both WMS.
Train tested in IPTT with no recurrence of fault.
Monitor till 29-Sep-2019.
Follow up in the EB/EVAC task force meeting.</t>
  </si>
  <si>
    <t>PV50 EE2A EB by ATP with at least 1 ATO trainborne fail and when mute after waking up._x000D_
Signal was inform.</t>
  </si>
  <si>
    <t>RISIG0143183</t>
  </si>
  <si>
    <t>WO: 1919774
ATC2 TM32 recorded persistant "ICM-&gt;ATP transmission failure".
Replaced ATC2 WMS and fault cleared.</t>
  </si>
  <si>
    <t>10014-2</t>
  </si>
  <si>
    <t>NCH1</t>
  </si>
  <si>
    <t>RISIG0143199</t>
  </si>
  <si>
    <t xml:space="preserve">WO: 1919776
No WMS failure recorded during time of fault from TM32 for both ATC.
OMAP recorded EB due to LOC.
Train tested in IPTT with no recurrence of fault.
Follow up in the EB/EVAC task force meeting.
</t>
  </si>
  <si>
    <t>PV03 EB by ATP with multiple signalling failure at We10B after fully wake up. Alarm "Double Failure On Trainbourne Signalling System" "ATC Internal Communication Failure". SIG informed</t>
  </si>
  <si>
    <t>RISIG0143235</t>
  </si>
  <si>
    <t xml:space="preserve">WO: 1920381
No WMS failure recorded during time of fault from TM32 for both ATC.
OMAP recorded EB due to LOC.
Train tested in IPTT with no recurrence of fault.
Follow up in the EB/EVAC task force meeting.
</t>
  </si>
  <si>
    <t>10107-2</t>
  </si>
  <si>
    <t>PV09/56: EB  at T1218 with ITAMA removed. EB reset to continue pax service. Alarms showed PV09 EB by ATP; Double failure on trainborne signalling system. Stock changed at PYL. _x000D_
RSM Dat.</t>
  </si>
  <si>
    <t>RISIG0143414</t>
  </si>
  <si>
    <t xml:space="preserve">WO: 1920538
No WMS failure recorded during time of fault from TM32 for both ATC.
OMAP recorded EB due to LOC.
Train tested in IPTT with no recurrence of fault.
Follow up in the EB/EVAC task force meeting.
</t>
  </si>
  <si>
    <t>PYL</t>
  </si>
  <si>
    <t>PYL SS Zi Feng reported emergency stop plunger ESP01 at IT platform, light not lighted when activated. Informed SIG Senthil.</t>
  </si>
  <si>
    <t xml:space="preserve">WO: 1920514
Contact block was slightly chipped off. Replaced ESP Contact Block and fault cleared. Conducted functional test - all ok. 
</t>
  </si>
  <si>
    <t>SP-CBISEF</t>
  </si>
  <si>
    <t>PV43/76: Alarms showed ATC/PCE-1 ATC Internal Comms Failure. Fault self-normalized. Scheduled withdrawal PYL MT 2015hrs.</t>
  </si>
  <si>
    <t>RISIG0143494</t>
  </si>
  <si>
    <t>WO: 1920597
ATC1 TM32 recorded 1-off "ICM-&gt;ATP transmission failure" for 3 minutes due to WMS self-restart.
Train tested in IPTT with no recurrence of fault.</t>
  </si>
  <si>
    <t>PV25/26: Alarms showed ATC2 - ATC Internal Comms Failure; ATO Trainborne - At least one failed. Stock changed PYL IT.</t>
  </si>
  <si>
    <t>RISIG0143504</t>
  </si>
  <si>
    <t>WO: 1920599
ATC2 TM32 recorded 1-off "ICM-&gt;ATP transmission failure" for 3 minutes due to WMS self-restart.
Train tested in IPTT with no recurrence of fault.</t>
  </si>
  <si>
    <t>P1400 failed in reverse, ATS alarm indicated point out of interlocking correspondence. SIG informed.</t>
  </si>
  <si>
    <t>RISIG0143514</t>
  </si>
  <si>
    <t>WO: 1920805
Replaced RWR and RKR relays with SMO spare.
Fault cleared</t>
  </si>
  <si>
    <t>PV09: ATS alarm intermittently indicated ATC1 cubicle fan NOK. RSM manned PV09 as sweep train back to KCD. SIG informed._x000D_
Spare train PV19 launch from KCD to replace PV09 at BFT OT.</t>
  </si>
  <si>
    <t>RISIG0143516</t>
  </si>
  <si>
    <t>WO:1920819
Replaced ATC1 CCE Fan unit
Fault cleared.</t>
  </si>
  <si>
    <t xml:space="preserve">H/W Unit </t>
  </si>
  <si>
    <t xml:space="preserve">PPJ </t>
  </si>
  <si>
    <t xml:space="preserve">PPJ SS Nasar reported OT H/W unit (inside one) lockset faulty. Informed SIG Danial. </t>
  </si>
  <si>
    <t>WO: 1920848
No problem with lockset when FS staff tried turning a few times.
Note: Lockset was changed to a brand new set on 27/5/19</t>
  </si>
  <si>
    <t>PV54/Svc25 EB by ATP with ITAMA removed when entering PYL OT. Rover feedback PV underrun by 4 PSD. TCO1 Helmie was able to reset EB and grant ITAMA for PV to precise stop at PYL OT for pax exchange. PV manned and to be stockchange at SDM. SIG informed.</t>
  </si>
  <si>
    <t>RISIG0143582</t>
  </si>
  <si>
    <t xml:space="preserve">WO: 1920884
No WMS failure recorded during time of fault from TM32 for both ATC.
OMAP recorded EB due to LOC.
Train tested in IPTT with no recurrence of fault.
Follow up in the EB/EVAC task force meeting.
</t>
  </si>
  <si>
    <t>10204-2</t>
  </si>
  <si>
    <t>PV27: ATS Event logs alarm showed ATC Internal Comms, failure Comms between TIMS and active ATC, Double Failure Trainborne Signalling system and all doors in unknown status. Rover on board DDU to check for status and most of his page is in unknown and RIOM 1,3,4,5 in amber. Rover reported all cars was in E-lighting. Train was withdrawn at PPJ IT. PV30 was launched from LBD MT to LBD IT to takeover SVC32._x000D_
_x000D_
07:26:46- Train at PPJ IT- Open doors_x000D_
07:28:32- Train clear putting to off service_x000D_
07:29:38- Change to CM and close doors (unable to off service)_x000D_
07:30:33- Move off to LBD MT in CM_x000D_
12:20:00- Train back in depot in CM</t>
  </si>
  <si>
    <t>RISIG0143623</t>
  </si>
  <si>
    <t xml:space="preserve">WO: 1920913
Both ATC internal comm. Failure is due to TIMS -&gt; TDMS link Failure. Refer to RS for further investigation. 
</t>
  </si>
  <si>
    <t>MPS</t>
  </si>
  <si>
    <t>MPS SS Sarah reported IT HW ESP reset button not working. Informed SIG Ng KK.</t>
  </si>
  <si>
    <t>WO: 1920933
Tightened cable 1A of IT HW ESP Reset Button
Checked incoming voltage present - OK
Performed ESP Functional Test - OK</t>
  </si>
  <si>
    <t>P0611</t>
  </si>
  <si>
    <t>During route setting point P0611 failed in Normal. Alarms showed P0611 Out Of Interlocking Correspondence. DCO cancelled route and exercised point to gain detection. Informed SIG.</t>
  </si>
  <si>
    <t>RISIG0143681</t>
  </si>
  <si>
    <t xml:space="preserve">WO: 1920935
Replaced NWR Relay as high resistance contacts are observed. 
Refer to S/N 10251. </t>
  </si>
  <si>
    <t>P0611 Out of Interlocking failed in Normal. Point exercised once to regain detection. Signal informed.</t>
  </si>
  <si>
    <t>RISIG0143689</t>
  </si>
  <si>
    <t xml:space="preserve">WO: 1920945
Replaced NKR Relay as precautionary measure.
Conducted trackside check and test point for 3 cycles - all ok. 
Sent relay to IEW for further investigation.
Fault cleared. 
</t>
  </si>
  <si>
    <t xml:space="preserve">BSH SS Iskander reported ESP no1 @ OT activated but not lighted. Informed SIG Danial. </t>
  </si>
  <si>
    <t>WO: 1921562
Replaced broken contact block holder with a new spare.
Depressed ESP and LED indicator light lit steadily. ESP reset afterwards.
Fault cleared</t>
  </si>
  <si>
    <t>10299-2</t>
  </si>
  <si>
    <t>RISIG0143808</t>
  </si>
  <si>
    <t>WO: 1921772
OMAP recorded DCC send but TDCL did not detected closed while PSDCL detected closed at MRB OT.
Door test performed at IPTT with no anomaly found. Refer to RS for further investigation.</t>
  </si>
  <si>
    <t>PV14: EB by ATP when entering PYL, occupying T0316 and T0324, with ITAMA removed. TCO reset EB and grant ITAMA for train to proceed. Train stock change at PYL</t>
  </si>
  <si>
    <t>RISIG0143886</t>
  </si>
  <si>
    <t xml:space="preserve">WO: 1921661
No WMS failure recorded during time of fault from TM32 for both ATC.
EB due to LOC during WBS handover.
Train tested in IPTT with no recurrence of fault.
Follow up in the EB/EVAC task force meeting.
</t>
  </si>
  <si>
    <t>ATS alarm and TIP shows PV13 ATC1 ATC internal comms NOK. Stock change arranged at PYL IT. SIG informed.</t>
  </si>
  <si>
    <t>RISIG0143901</t>
  </si>
  <si>
    <t>WO: 1921698
ATC1 TM32 recorded intermittent "ICM-&gt;ATP transmission failure" and self normalised.
Swapped WMS and monitor till 08-Oct-2019
Train tested in IPTT with no recurrence of fault.</t>
  </si>
  <si>
    <t>PV64 ATS and TIP showing ATC , ATO and ATP single failure. Coupled Train Wrong selection of driving mode for coupling. To be removed from  svc.  PVS arranged at PYL OT /MT with PV08 at 1703hrs.</t>
  </si>
  <si>
    <t>RISIG0143950</t>
  </si>
  <si>
    <t>WO: 1921736
ATC 1 delocalised due to coded odometer failure.
Fault transferred.
Normalized both CBK cards back to their original ATC.
Replaced ATC2 CBK card.
Faulty CBK card will be send to Alstom for repair.</t>
  </si>
  <si>
    <t>PV13 intermittent ATC internal Comms failure PCE2. PVS at PYL IT /MT at 2045hrs with PV33.</t>
  </si>
  <si>
    <t>RISIG0143977</t>
  </si>
  <si>
    <t>WO: 1921737
ATC2 TM32 recorded intermittent "ICM-&gt;ATP transmission failure" and self normalised.
Fault transferred.
Replaced ATC2 WMS and train tested in IPTT with no recurrence of fault.
Faulty WMS will be send out to Alstom for repair.</t>
  </si>
  <si>
    <t>PV61, EB by ATP with ITAMA removed at T1321 btw PPJ - LBD IT. EB able to reset. Rover manned. Train stock change at HBF. SIG informed</t>
  </si>
  <si>
    <t>RISIG0144026</t>
  </si>
  <si>
    <t xml:space="preserve">WO: 1921779
No WMS failure recorded during time of fault from TM32 for both ATC.
EB due to LOC during WBS handover.
Train tested in IPTT with no recurrence of fault.
Follow up in the EB/EVAC task force meeting.
</t>
  </si>
  <si>
    <t>CDT, ATS alarm shown PDC_1 Circuit Breaker alarm. SIG informed. Trains manning MRM - BTN both bound.</t>
  </si>
  <si>
    <t>RISIG0144199</t>
  </si>
  <si>
    <t>WO: 1921959
No tripping of circuit breaker.
Replaced KU 5B1 with a new spare.
Redundancy test successful and left Bus1 active.
Fault cleared</t>
  </si>
  <si>
    <t>PV55 Eb by ATP at RT1 before entering KCD occupying T0704 &amp; T0706. Train TIP at Mainline OCC MFT only accessible via ATS alarm "PV related Inspector Panel".  EB able to reset for PV to depart. Alarm was ATC internal comms.</t>
  </si>
  <si>
    <t>RISIG0144202</t>
  </si>
  <si>
    <t xml:space="preserve">WO: 1919776
Both ATC recorded End of authority validity expired during time of fault.
OMAP recorded EB due to LOC.
Train tested in IPTT with no recurrence of fault.
Follow up in the EB/EVAC task force meeting.
</t>
  </si>
  <si>
    <t>PV50. ATS alarm and TIP indicated Car3 ATC Internal Comms failure. ATO train borne at least one failed. ATP delocalised. Stock change arrange at PYL . Signal informed.</t>
  </si>
  <si>
    <t>RISIG0144226</t>
  </si>
  <si>
    <t>WO: 1921988
ATC2 TM32 recorded persistant "ICM-&gt;ATP transmission failure".
Replaced ATC2 WMS and train tested in IPTT with no recurrence of fault.
Faulty WMS will be send out to Alstom for repair.</t>
  </si>
  <si>
    <t>10451-2</t>
  </si>
  <si>
    <t>RISIG0144306</t>
  </si>
  <si>
    <t>WO: 1922134
No alarm recorded for both ATC on TM32.
OMAP ATO from ATC2 recorded loss of "Train Area" status during CoE when is Active. Fault self-normalised after CoE again when ATC1 take over as Active. Replaced both CMR card from ATC 2 for monitoring 11-Oct-2019</t>
  </si>
  <si>
    <t>SC-PCEPCMR</t>
  </si>
  <si>
    <t>ATS alarm shown Depot KCD Sector5 ASVC Vital I/O Board Failed Summary Alarm. Normal EDB016 in alarm status. SIG informed and will follow up after EOT.</t>
  </si>
  <si>
    <t>RISIG0144308</t>
  </si>
  <si>
    <t xml:space="preserve">WO: 1921999
Replaced faulty EDBO16 with SMO spare. Redundancy test successful. Left 'N' as active
Fault cleared
</t>
  </si>
  <si>
    <t>SC-SLEEDBO</t>
  </si>
  <si>
    <t>ATS alarm and TIP shows ATC 2 PCE rack failure, ATO Trainborne at least one failed and to be removed from service. Rover manned train until stock change at PYL. SIG informed.</t>
  </si>
  <si>
    <t>RISIG0144342</t>
  </si>
  <si>
    <t>WO: 1922060
ATC 2 recorded PCE rack failure and Local CMR_1 failure.
Fault normalised after reset.
Replaced ATC 2 REL15 card and swapped PCE rack for monitoring  till 12-Oct-2019.</t>
  </si>
  <si>
    <t>ATS System Supervision indicated TSG WBS 3 Link A toggling. SIG informed. At 0545hrs SIG replaced the MPOM before SOT. Alarm self normalised.</t>
  </si>
  <si>
    <t>RISIG0144420</t>
  </si>
  <si>
    <t xml:space="preserve">WO: 1922081
Replaced BCU A of WBS 4.3. 
Fault cleared. </t>
  </si>
  <si>
    <t>SC-WINBCU</t>
  </si>
  <si>
    <t>PV37/Svc38. ATS alarm shows PV37 Missing in Sector 7,NIAP sighted at front and rear of PV37, double trainborne signalling failure and EB by ATP. TCO2 Eric instructed Rover onboard PV37 to open console cover and change mode selector to RMF. Rover proceeded in RMF, precise stop BLY IT for pax exchange. After pax exchange TCO took back the train in AM. Stock change arranged at HBF._x000D_
_x000D_13:24:18 PV37 Double Failure On Trainborne Signalling, Train missing in Sector 7, NIAP sighted at front and rear of PV37 and EB by ATP._x000D_
13:24:21 TCO instructed Rover to open console cover and change to RMF_x000D_
13:26:05 Rover proceeded in RMF to BLY IT._x000D_
13:28:38 PV precise stop at BLY IT.</t>
  </si>
  <si>
    <t>RISIG0144426</t>
  </si>
  <si>
    <t xml:space="preserve">WO: 1922063
Both ATC recorded End of authority validity expired during time of fault.
Omap recorded EB due to LOC during WBS handover.
Train tested in IPTT with no recurrence of fault.
Follow up in the EB/EVAC task force meeting.
</t>
  </si>
  <si>
    <t>10519-1</t>
  </si>
  <si>
    <t xml:space="preserve">STIS </t>
  </si>
  <si>
    <t xml:space="preserve">MPS </t>
  </si>
  <si>
    <t>MPS SS Lim reported all STIS did not showed train arrival timing for IT bound. Informed SIG who checked no Skip bit and therefore referred to COM Shahdan. Comms checked log and informed no arrival time and was disputed by Sig. The fault will be resolved by EOT. Informed CC .At 16:24hrs TSG also reported the same fault.</t>
  </si>
  <si>
    <t>WO:1927489
Anomaly due to Operation performing train reformation as a result of TSG WBS toggling.</t>
  </si>
  <si>
    <t>ATS alarm indicated UVIO EOVCM/AOVD and ULE EHICOM N/R interfacing failure alarm. Alarm self normalised. SIG informed.</t>
  </si>
  <si>
    <t>RISIG0144478</t>
  </si>
  <si>
    <t xml:space="preserve">WO: 1922155
Tuned 3 ALIM_5 cards to ensure all voltage within specs. 
Replaced AOVD and EOCVM cards on ASCV "N" side. 
Tuned 3 ALIM_5 cards to ensure all voltage within specs. 
Put ASCV "N" as active and ensure all equipment in green status on SDM.
Conducted Switch-over Test the following day - All ok
Fault cleared. 
</t>
  </si>
  <si>
    <t>SC-SSWAOVD</t>
  </si>
  <si>
    <t>10569-2</t>
  </si>
  <si>
    <t>RISIG0144577</t>
  </si>
  <si>
    <t xml:space="preserve">WO: 1922262
OMAP recorded RM wake up only perfomed at Cab 1 resulted autotest not completed at S9C. Hence unable to change of end at HBF S1. 
</t>
  </si>
  <si>
    <t>01/10/2019</t>
  </si>
  <si>
    <t>ISCS Alarm Manager showed WILD Trackside &amp; TSG Communication summary alarm. Informed SIG Senthil.</t>
  </si>
  <si>
    <t>WO: 1922210
Observed TMOC hanged at trackside. Restarted TMOC and SMOC and checked that all status of equipment green on SMOC.
Fault cleared.</t>
  </si>
  <si>
    <t>SC-WILDTRK</t>
  </si>
  <si>
    <t>PV32 ATS alarm manager and TIP intermittent showed ATC 1 ATP and ATO failure. PV was stock changed at PYL.</t>
  </si>
  <si>
    <t>RISIG0144643</t>
  </si>
  <si>
    <t>WO: 1922198
ATC1 recorded delocalised due to "Safety cog counter fault".
Replaced ATC 1 coded odometer and fault cleared. Faulty coded odometer will be send out as IQC failed to Alstom for repair.</t>
  </si>
  <si>
    <t>PV25: ATS alarm indicated ATO trainborne at least one failed, ATP delocalised._x000D_
Train send back to KCD, PV13 spare train launch from RT1.</t>
  </si>
  <si>
    <t>RISIG0144660</t>
  </si>
  <si>
    <t>WO: 1922255
Stop area ID was set to RT4 while route was set to RT2 hence PV overrun by 1.32m and trigger “moral time fault” and cause delocalised on ATC1</t>
  </si>
  <si>
    <t>P0505</t>
  </si>
  <si>
    <t>P0505 failed in normal. ATS alarm indicated P0505 out of interlocking correspondence. DCO exercised point once to gain back detection.</t>
  </si>
  <si>
    <t>RISIG0144671</t>
  </si>
  <si>
    <t xml:space="preserve">WO: 1922252
Replaced NWR relay due to high resistance contacts.
Exercised point for a few cycles - ok
Fault cleared. </t>
  </si>
  <si>
    <t>PV47/Svc22: Train EB by ATP with ITAMA removed at T1406. EB able to reset and grant ITAMA to continue pax service, stock change arranged at PYL._x000D_ATS alarm only indicated EB alarm. SIG informed.</t>
  </si>
  <si>
    <t>RISIG0144668</t>
  </si>
  <si>
    <t>WO: 1922244
Both ATC recorded EB without any other signalling alarms.
Suspect EB due to LoC at WBS handover area, no recurrence of fault from TLB-PYL.
Train tested in IPTT with no recurrence of fault.
Follow up in the EB/EVAC task force meeting.</t>
  </si>
  <si>
    <t>BTN</t>
  </si>
  <si>
    <t>BTN SS Faizal reported IT ESP01 plastic cover cracked &amp; OT ESP04 plastic cover had crack lines. Informed SIG Senthil.</t>
  </si>
  <si>
    <t>Awaiting for spares (Wk 40)
Scheduled to replace during next PM. No degradation of ESP function (Wk41)
Replaced on 15/11/16</t>
  </si>
  <si>
    <t>PV62/25: Alarm &amp; TIP showed PCE1 - ATC Internal Comms Failure; ATP Delocalised. Fault self-normalized at MBT OT. Stock changed SDM IT.</t>
  </si>
  <si>
    <t>RISIG0144777</t>
  </si>
  <si>
    <t>WO: 1922327
ATC1 TM32 recorded 1-off "ICM-&gt;ATP transmission failure" for 3 minutes due to WMS self-restart. WMS normalised after the self-restart.
Train tested in IPTT with no recurrence of fault.</t>
  </si>
  <si>
    <t>PV21/05: Off-Svc train EB by ATP with ITAMA removed at RT3, occupied T0427 &amp; T0506. DCO Raffi reset EB/granted ITAMA for PV21 to proceed into depot.</t>
  </si>
  <si>
    <t>RISIG0144779</t>
  </si>
  <si>
    <t>WO: 1922323
Both ATC TM32 did not record signalling alarms.
Both ATC OMAP recorded variant changed causing EB.
Follow up in the EB/EVAC task force meeting.</t>
  </si>
  <si>
    <t>PV18/35: Alarms &amp; TIP displayed PCE-2 ATC Internal Comms Failure; ATO Trainborne at least One Failed; ATP delocalised. Self recovered TSG OT.</t>
  </si>
  <si>
    <t>RISIG0144786</t>
  </si>
  <si>
    <t>WO: 1927091
ATC1 TM32 recorded 1-off "ICM-&gt;ATP transmission failure" for 3 minutes due to WMS self-restart. WMS normalised after the self-restart.
Train tested in IPTT with no recurrence of fault.</t>
  </si>
  <si>
    <t>S8B</t>
  </si>
  <si>
    <t>At 0057hrs S8B TC0522 failed Occupied and out of operation after the passage of PV42 to S8C. PV42 was reported by RS at site precise stop.  Signal was informed and reset the Receiver Card at the Signal Equipment room.</t>
  </si>
  <si>
    <t>RISIG0144839</t>
  </si>
  <si>
    <t>WO: 1927107
Reset RX card for T0522. Fault cleared.
Check for loose wiring and performed shunt test on T/C. All ok. Monitor till 18th Oct 2019</t>
  </si>
  <si>
    <t>PV63/29: EB by ATP with ITAMA removed at T1301 before HPV IT. Alarms displayed EB by ATP (Reset Available); ATC Internal Comms Failure. TCO1 Danial remotely reset EB/granted ITAMA for PV63 to continue service towards HBF. Stock changed at PYL.</t>
  </si>
  <si>
    <t>RISIG0144863</t>
  </si>
  <si>
    <t>WO: 1927111
Both ATC TM32 recorded End of Authority expired.
Suspect EB due to LoC at WBS handover area, no recurrence of fault from HPV-HBF-PYL.
Train tested in IPTT with no recurrence of fault.
Follow up in the EB/EVAC task force meeting.</t>
  </si>
  <si>
    <t>PV19/63: Alarms &amp; TIP displayed PCE-1 ATC Internal Comms Failure.; ATO Trainborne - At Least One Failed. Scheduled withdrawal PYL MT.</t>
  </si>
  <si>
    <t>RISIG0144865</t>
  </si>
  <si>
    <t>WO: 1927120
ATC1 TM32 recorded "ICM-&gt;ATP transmission failure".
Fault cleared after power cycle.
Swapped WMS to monitor.</t>
  </si>
  <si>
    <t>P0601</t>
  </si>
  <si>
    <t>P0601 failed NORMAL, Out Of Interlocking Correspondence, when route set from We9A to W9. DCO cancelled route and exercised P0601 but unable to gain positive detection in Normal. SIG changed P0601 NWR to clear fault.</t>
  </si>
  <si>
    <t>RISIG0144883</t>
  </si>
  <si>
    <t xml:space="preserve">WO: 1927112
Replaced NWR relay due to high resistance contacts.
Exercised point for a few cycles - ok
Fault cleared. </t>
  </si>
  <si>
    <t>PV06/19: Alarms &amp; TIP displayed ATC Internal Comms Failure; ATO Trainborne at least One Failed. Self recovered PMN OT. Stock changed PYL.</t>
  </si>
  <si>
    <t>RISIG0144979</t>
  </si>
  <si>
    <t>WO: 1927194
ATC2 TM32 recorded 1-off "ICM-&gt;ATP transmission failure" for 3 minutes due to WMS self-restart. WMS normalised after the self-restart.
Train tested in IPTT with no recurrence of fault.</t>
  </si>
  <si>
    <t>HBF-S2</t>
  </si>
  <si>
    <t>PV10: ATS alarm indicated ATC 2 cubicle fan NOK. KRG MT train replace to HBF S2 before SOT. SIG informed.</t>
  </si>
  <si>
    <t>RISIG0144988</t>
  </si>
  <si>
    <t>WO:1927193
ATC2 TM32 recorded  "ATC Cubicle FAN group 1 in Failure".
Replaced ATC2 PCE fan rack and fault cleared.</t>
  </si>
  <si>
    <t>PV15/Svc20 ATS alarm and TIP shows ATC2 PCE Rack NOK, ATO Trainborne at least 1 failed. Stock change arranged at HBF with PV28. SIG informed.</t>
  </si>
  <si>
    <t>RISIG0145005</t>
  </si>
  <si>
    <t>WO: 1927201
ATC2 TM32 recorded PCE rack failure and Local CMR_1 failure.
Fault normalised after reset.
Replaced ATC2 REL15 card. REL15 test result was OK and sent to IEW.</t>
  </si>
  <si>
    <t>10792-2</t>
  </si>
  <si>
    <t>RISIG0145063</t>
  </si>
  <si>
    <t>WO: 1927511
ATC2 TM32 recorded persistent "ICM-&gt;ATP transmission failure".
With reference to S/N10700, fault transferred.
Replaced ATC2 WMS to clear fault. Faulty WMS sent to Alstom for repair.</t>
  </si>
  <si>
    <t>PV60, EB by ATP with ITAMA removed btw PYL and DKT OT at T0312. TSC Norman reset EB and grant ITAMA for train to depart. Train arranged for stock changed at PYL. ATS alarm indicated ATC1 Internal Communication failure and alarm self normalised. SIG informed.</t>
  </si>
  <si>
    <t>RISIG0145132</t>
  </si>
  <si>
    <t>WO: 1927539
ATC recorded End of Authority expired.
Suspect EB due to LoC at WBS handover area, no recurrence of fault from PYL-MRB-KCD.
Train tested in IPTT with no recurrence of fault.
Follow up in the EB/EVAC task force meeting.</t>
  </si>
  <si>
    <t>PV30, schedule off svc train, ATS alarm shown ATC1 Internal Communication failure and ATO Trainborne at least one failed. Train was not use for spare train and return back to KCD. SIG informed.</t>
  </si>
  <si>
    <t>RISIG0145185</t>
  </si>
  <si>
    <t>WO: 1927582
ATC1 TM32 recorded "Moral time fault" at branch 4.5.0.0.
Target ID T0426 but train stopped short of S0409. At complete stop, ATC1 loc max exceeded S0409 to cause moral time fault.</t>
  </si>
  <si>
    <t>SP-ATCOOTH</t>
  </si>
  <si>
    <t>ATS alarm shows ASCV failure summary alarm and ULE main board failed. Alarm normalised after 5sec. SIG informed.</t>
  </si>
  <si>
    <t>RISIG0145226</t>
  </si>
  <si>
    <t>Fault self-recovered upon reaching site.
Monitor till 22nd Oct 19</t>
  </si>
  <si>
    <t>PV13 EB by ATP with ITAMA removed, occupying T0322 and T0320. TCO Eric was able to reset EB and grant ITAMA for PV to precise stop at platform for stock change. Rover manned PV back to KCD. SIG informed.</t>
  </si>
  <si>
    <t>RISIG0145229</t>
  </si>
  <si>
    <t>WO: 1927588
ATC recorded End of Authority expired.
Suspect EB due to LoC at WBS handover area, no recurrence of fault from PYL-KCD.
Train tested in IPTT with no recurrence of fault.
Follow up in the EB/EVAC task force meeting.</t>
  </si>
  <si>
    <t>PV20 EB by ATP with ITAMA removed at T0517. DCO Helmie was able to reset EB and grant ITAMA for PV to continue movement to ETE then to final stabling We8B. SIG informed.</t>
  </si>
  <si>
    <t>RISIG0145246</t>
  </si>
  <si>
    <t>WO: 1927847
Replaced BCU B due to it being unable to takeover during switchover test.
After replacement, performed redundancy switching test. Test passed.
BCU A put as active. No re-occurrence of fault after an hour
Fault cleared.</t>
  </si>
  <si>
    <t>PV02: EB by ATP with ITAMA removed at T0517. Alarms showed ATC Internal Comms Failure. DCO Helmie was able to reset EB &amp; grant ITAMA for PV to continue movement to stable Ee3A.  SIG informed.</t>
  </si>
  <si>
    <t>RISIG0145248</t>
  </si>
  <si>
    <t>Refer to FD10874</t>
  </si>
  <si>
    <t>10877-2</t>
  </si>
  <si>
    <t>RISIG0145282</t>
  </si>
  <si>
    <t>WO:1927604
ATC OMAP shows PTCH was 5, CHRM remain at 4. 
Train tested in IPTT with no recurrence of fault.</t>
  </si>
  <si>
    <t>PV45 EB by ATP with ITAMA removed before S0516 Ee1 TWP. DCO Danial reset EB / granted ITAMA  for PV to continue to TWP.</t>
  </si>
  <si>
    <t>RISIG0145342</t>
  </si>
  <si>
    <t>WO: 1927759
ATC recorded End of Authority expired.
Suspect EB due to LoC.
Train tested in IPTT with no recurrence of fault.
Follow up in the EB/EVAC task force meeting.</t>
  </si>
  <si>
    <t>FEP</t>
  </si>
  <si>
    <t>CDKT</t>
  </si>
  <si>
    <t>Sector System  supervision for DKT   FEP B status unknown.  ATS alarm FEP B failed. Signal informed.</t>
  </si>
  <si>
    <t>RISIG0145350</t>
  </si>
  <si>
    <t>Refer to FD10958</t>
  </si>
  <si>
    <t>CBFT</t>
  </si>
  <si>
    <t>CBFT :  ATS alarm showing ASCV failure summary Alarm, Reserve UVIO EDB016 in Red. Signal informed.</t>
  </si>
  <si>
    <t>RISIG0145362</t>
  </si>
  <si>
    <t>WO: 1927802
Replaced EDBO16 card &amp; 2 RED leds for S1504 &amp; S1505 which are faulty .Fault cleared after the replacement.</t>
  </si>
  <si>
    <t>PV18 ATS alarm  showing  intermittent ATC 2 Fan alarm failure PCE2. PVS arranged at HBF IT with PV50.</t>
  </si>
  <si>
    <t>RISIG0145377</t>
  </si>
  <si>
    <t>WO:1927782
ATC2 TM32 recorded  "ATC Cubicle FAN group 1 in Failure".
Replaced ATC2 PCE right fan plate and fault cleared.</t>
  </si>
  <si>
    <t>PV12. ATS alarm manager and TIP indicated intermittent  Car2 ATC WIN mobile station failure and self re-covered. Stock change arrange at PYL with PV24. SIG informed.</t>
  </si>
  <si>
    <t>RISIG0145389</t>
  </si>
  <si>
    <t>WO: 1927785
ATC2 TM32 recorded WMS fan failure.
Replaced faulty WMS fan rack to clear fault.
Faulty WMS fan rack sent to IEW for repair.</t>
  </si>
  <si>
    <t xml:space="preserve">LATS </t>
  </si>
  <si>
    <t>ATS alarm show Local ATS FEP B failed. Central ATS Server A and B FEP B link failed. Local ATS Server A and B FEP B link failed. SIG informed.</t>
  </si>
  <si>
    <t>RISIG0145416</t>
  </si>
  <si>
    <t xml:space="preserve">WO: 1927804
Replaced hardisk for DKT FEP B. Fault cleared.
</t>
  </si>
  <si>
    <t>T0558</t>
  </si>
  <si>
    <t>ATS alarm and Depot ODS shows T0558 went out of operation when PV11 was shunting from IPTT to station A. SIG informed.</t>
  </si>
  <si>
    <t>RISIG0145508</t>
  </si>
  <si>
    <t>WO: 1927848
&lt;Fault Confirmed /Fault Cannot Duplicate /Fault Cleared upon Reset&gt;
• Fault Confirmed
&lt;Event Logs/Alarms and Symptoms Observed&gt;
• At KCD SE room, observed RX T0558 - led not lit- nok.
•Measured  AC and DC voltages at RX card - Readings OK
• Reset RX card  but track still down - NOK
• Change receiver card – still nok. Change back to original card.
• Proceed to trackside.
• At trackside T0558/10 RX box, 
Measured AC voltages at Remote Amplfier– Readings not within specs
• Checked and found broken wire at LC terminal
&lt;Brief Actions Taken, with measured/recorded/observed results&gt;  
• Re-crimped wire V2 and connect to LC terminal V2
•Measured AC voltages at Remote Amplifier – Readings ok
• Check T0558 status - picked – ok
• At SER, measured AC and DC voltages at RX card - Readings OK
• Performed shunt test, Readings within specs - ok
• Fault cleared.
&lt;Conclusion&gt; 
Broken wire at LC Terminal V2
&lt;Last Relevant PM Carried out&gt;
• Last PM carried out – 04.08.2019
&lt;Last known Similar Defect (within last 12 months)&gt;
•NIL</t>
  </si>
  <si>
    <t>SC-CVCMTLC</t>
  </si>
  <si>
    <t>PV09, ATS alarm shown ATO Trainborne - at least one failed and ATC2 Internal Communication Failure. Train stock changed at SDM. DSM and SIG informed.</t>
  </si>
  <si>
    <t>RISIG0145515</t>
  </si>
  <si>
    <t>WO: 1927877
1.	Fault Cleared upon Reset
2.	Event Logs/Alarms and Symptoms Observed:
ATC2 TM32 recorded "ICM-&gt;ATP transmission failure".
3.	Troubleshooting and Rectification Actions Carried Out:
Resit WMS2.
4.	Functional Test Carried Out:
Train tested in IPTT with no recurrence of fault.
5.	Equipment Replaced/Serial No.: -
6.	Last Known Similar Defect (within last 12 months): None
7.	Last Relevant Servicing Carried out: 11/12/2018</t>
  </si>
  <si>
    <t>11025-2</t>
  </si>
  <si>
    <t>RISIG0145556</t>
  </si>
  <si>
    <t>WO: 1927878
1.	Fault not duplicated
2.	Event Logs/Alarms and Symptoms Observed:
ATC1 recorded STIB not detected during wake-up at S11B.
3.	Troubleshooting and Rectification Actions Carried Out:
Swapped CBK cards to monitor.
4.	Functional Test Carried Out:
Train tested in IPTT with no recurrence of fault.
5.	Equipment Replaced/Serial No.: -
6.	Last Known Similar Defect (within last 12 months): 30/7/2019
7.	Last Relevant Servicing Carried out:12/04/2019</t>
  </si>
  <si>
    <t>PV09: train stabled at S8E, ATS alarm indicated ATO failed and ATC2 internal comm NOK. DSM and SIG informed.</t>
  </si>
  <si>
    <t>RISIG0145618</t>
  </si>
  <si>
    <t>WO: 1928474
1.	Fault confirmed
2.	Event Logs/Alarms and Symptoms Observed:
ATC2 TM32 recorded persistent "ICM-&gt;ATP transmission failure".
3.	Troubleshooting and Rectification Actions Carried Out:
Swap WMS to confirm fault. Fault transferred.
Replace faulty WMS to clear fault. Faulty WMS sent to Alstom for repair.
4.	Functional Test Carried Out:
Train tested in IPTT with no recurrence of fault.
5.	Equipment Replaced/Serial No.: 05073E
6.	Last Known Similar Defect (within last 12 months): 12/10/2019
7.	Last Relevant Servicing Carried out: 11/12/2018</t>
  </si>
  <si>
    <t>PV41: train stabled at Ee4A, ATS alarm indicated ATO failed and train muted. Train readiness mode showed auto asleep, but RS on site feedback train physically is awake. DSM and SIG informed.</t>
  </si>
  <si>
    <t>RISIG0145619</t>
  </si>
  <si>
    <t>WO: 1928500
1.	Fault Cleared upon Reset
2.	Event Logs/Alarms and Symptoms Observed:
ATC2 TM32 recorded persistent "ICM-&gt;ATP transmission failure".
3.	Troubleshooting and Rectification Actions Carried Out:
Swap WMS to monitor fault.
4.	Functional Test Carried Out:
Train tested in IPTT with no recurrence of fault.
5.	Equipment Replaced/Serial No.: -
6.	Last Known Similar Defect (within last 12 months): 28/7/2019
7.	Last Relevant Servicing Carried out: 20/05/2019</t>
  </si>
  <si>
    <t>At 1856hrs  PV25 schedule withdrawal at PYL MID EB by ATP with ITAMA removed approaching PYL MT occupying TC T0320 &amp; T0322. TCO1 Taslim able to remote reset and grant the ITAMA for train to depart. ID 1min. PV returned KCD with Rover onboard.</t>
  </si>
  <si>
    <t>RISIG0145706</t>
  </si>
  <si>
    <t>WO: 1928549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9/7/2019
7.	Last Relevant Servicing Carried out: 15/03/2019</t>
  </si>
  <si>
    <t>11105-2</t>
  </si>
  <si>
    <t>RISIG0145742</t>
  </si>
  <si>
    <t>WO: 1928546
1.	Fault Cannot Duplicate 
2.	Event Logs/Alarms and Symptoms Observed:
Train underrun by 29.51m without any signalling alarm, no EB. Switching from ATC2 to ATC1 due to LoC.
3.	Troubleshooting and Rectification Actions Carried Out:
Defect tracked under C830B, refer to Alstom RS and Alstom SIG for further investigation.
4.	Functional Test Carried Out:
Train tested in IPTT with no recurrence of fault.
5.	Equipment Replaced/Serial No.: -
6.	Last Known Similar Defect (within last 12 months): 18/7/2019
7.	Last Relevant Servicing Carried out: 11/03/2019</t>
  </si>
  <si>
    <t>S0108</t>
  </si>
  <si>
    <t>Signal S0108 between BBS OT and DBG OT red LED status not proved. Signal informed.</t>
  </si>
  <si>
    <t>RISIG0145808</t>
  </si>
  <si>
    <t>WO: 1928577
&lt;Fault Confirmed /Fault Cannot Duplicate /Fault Cleared upon Reset&gt;
• Fault Confirmed 
&lt;Event Logs/Alarms and Symptoms Observed&gt;
• Event viewer indicated that Red and White LED Not Proved (&lt;50% LED Lit)
• On S0108 MCL card, fuses LED not lit.
• Suspect S0108 MCL card faulty
&lt;Brief Actions Taken, with measured/recorded/observed results&gt;  
•Replaced faulty S0108 MCL card
•MCL LED indication lit
&lt;Conclusion&gt; 
• S0108 MCL card faulty
&lt;Last Relevant PM Carried out&gt;
• Last PM carried out – 09.09.2019
&lt;Last known Similar Defect (within last 12 months)&gt;
•NIL</t>
  </si>
  <si>
    <t>11135-2</t>
  </si>
  <si>
    <t>RISIG0145816</t>
  </si>
  <si>
    <t>WO: 1928606
1.	Fault confirmed
2.	Event Logs/Alarms and Symptoms Observed:
ATC1 recorded STIB not detected at BKB siding.
3.	Troubleshooting and Rectification Actions Carried Out:
With reference to S/N11025, fault did not transfer. Replaced ATC1 STF antenna to clear fault. Faulty STF antenna to be sent to Alstom for repair. Swapped CCE as precautionary measure.
4.	Functional Test Carried Out:
Train tested in IPTT with no recurrence of fault.
5.	Equipment Replaced/Serial No.: 10038/H7
6.	Last Known Similar Defect (within last 12 months): 13/10/19
7.	Last Relevant Servicing Carried out:12/04/2019</t>
  </si>
  <si>
    <t>S1512</t>
  </si>
  <si>
    <t>S1512 BFT IT ATS alarm showed Red LED less 50 % lit.  Signal will attend EOT.</t>
  </si>
  <si>
    <t>RISIG0145819</t>
  </si>
  <si>
    <t>WO: 1928649
&lt;Fault Confirmed /Fault Cannot Duplicate /Fault Cleared upon Reset&gt;
• Fault Confirmed 
&lt;Event Logs/Alarms and Symptoms Observed&gt;
• Reported by OCC – Follow up S1512 RED not proven.
• AT SER, observed MCL card LED lit
• At trackside, Observed RED LED module more than 50% lit – OK, but still not proven.
&lt;Brief Actions Taken, with measured/recorded/observed results&gt;  
• Proceed to replace S1512 RED LED with DKT spare- Report proven.
• Upon S1512 RED LED lit, proceed to performed tuning on MCL card for S1512 - LED lit, OK
• Performed 50% simulation test – OK
• Fault cleared, informed OCC.
&lt;Conclusion&gt; 
• S1512 RED Module faulty
&lt;Last Relevant PM Carried out&gt;
• Last PM carried out – 24.02.2019
&lt;Last known Similar Defect (within last 12 months)&gt;
•NIL</t>
  </si>
  <si>
    <t>PV63/65: Alarms &amp; TIP displayed intermittent ATO Trainborne - At least one failed; ATC Internal Comms Failure. Stock changed PYL.</t>
  </si>
  <si>
    <t>RISIG0145833</t>
  </si>
  <si>
    <t>WO: 1928611
1.	Fault confirmed (IQC failed) 
2.	Event Logs/Alarms and Symptoms Observed:
ATC2 recorded delocalised due to "Safety cog counter fault".
3.	Troubleshooting and Rectification Actions Carried Out:
Replaced ATC2 coded odometer to clear fault, sent to Alstom for repair (IQC failed)
4.	Functional Test Carried Out:
Train tested in IPTT with no recurrence of fault.
5.	Equipment Replaced/Serial No.: 12100725B
6.	Last Known Similar Defect (within last 12 months): None
7.	Last Relevant Servicing Carried out: 4/9/2019</t>
  </si>
  <si>
    <t>PV07 at We7A after remote wakeup, ATS alarm shows double train borne failure and ATC 2 Cubicle fan failure. PV went back to asleep. SIG and DSM informed.</t>
  </si>
  <si>
    <t>RISIG0145846</t>
  </si>
  <si>
    <t xml:space="preserve">Refer to FD11201 </t>
  </si>
  <si>
    <t>PV25, Outstabled train: Alarms &amp; TIP showed intermittent ATC Internal Comms Failure. PV25 sent back to depot.</t>
  </si>
  <si>
    <t>RISIG0145857</t>
  </si>
  <si>
    <t>WO: 1928854
1.	Fault not duplicated.
2.	Event Logs/Alarms and Symptoms Observed:
ATC2 recorded multiple "End of Authority expired" only at PYL MT OR. Fault normalised after departed PYL MT OR
3.	Troubleshooting and Rectification Actions Carried Out:
Check history of both WMS in past 2 weeks - OK. To monitor further.
4.	Functional Test Carried Out:
Train tested in IPTT with no recurrence of fault.
5.	Equipment Replaced/Serial No.: -
6.	Last Known Similar Defect (within last 12 months): 5/7/2019
7.	Last Relevant Servicing Carried out: 15/03/2019</t>
  </si>
  <si>
    <t>11167-2</t>
  </si>
  <si>
    <t>RISIG0145865</t>
  </si>
  <si>
    <t>WO: 1928639
1.	Fault confirmed.
2.	Event Logs/Alarms and Symptoms Observed:
ATC1 OMAP shows WMS1 stuck in "INIT" mode.
3.	Troubleshooting and Rectification Actions Carried Out:
With reference to S/N11064, fault transferred.
Replaced WMS to clear fault. Faulty WMS to be sent to Alstom for repair.
4.	Functional Test Carried Out:
Train tested in IPTT with no recurrence of fault.
5.	Equipment Replaced/Serial No.: 05037E
6.	Last Known Similar Defect (within last 12 months): 14/10/2019
7.	Last Relevant Servicing Carried out: 20/05/2019</t>
  </si>
  <si>
    <t>PV23. Train EB by ATP without ITAMA removed at NCH IT after pax exchange. EB reset for PV23 to depart from platform. Stock change with PV09 at PYL MT. SIG informed.</t>
  </si>
  <si>
    <t>RISIG0145876</t>
  </si>
  <si>
    <t>WO: 1928643
1.	Fault cannot duplicate
2.	Event Logs/Alarms and Symptoms Observed:
ATC recorded "End of Authority expired" due to LoC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19/3/2019
7.	Last Relevant Servicing Carried out: 14/02/2019</t>
  </si>
  <si>
    <t>11180-2</t>
  </si>
  <si>
    <t>RISIG0145893</t>
  </si>
  <si>
    <t>WO: 1928856
1.	Fault cannot duplicate
2.	Event Logs/Alarms and Symptoms Observed:
RS acceleration deviated from active ATC2 command for both instances. Fault did not recur after PPJ OT. No alarms recorded in ATC and ATS. 
3.	Troubleshooting and Rectification Actions Carried Out:
Suspect BDR was active during fault as RS acceleration magnitude is equal to SIG command, but inverted. Precautionary change-out ATC1 REL15, passed IEW relay tester, to be tested on other train.
4.	Functional Test Carried Out:
Train tested in IPTT with no recurrence of fault.
5.	Equipment Replaced/Serial No.:0193A
6.	Last Known Similar Defect (within last 12 months): None
7.	Last Relevant Servicing Carried out: 11/03/2019</t>
  </si>
  <si>
    <t>Both TIP and ATS Alarm Manager shown PV53 has at least one ATO Trainborne failure at KCD RT1. After shunted to Ee3B, ATO Trainborne fault is clear.</t>
  </si>
  <si>
    <t>RISIG0145919</t>
  </si>
  <si>
    <t>WO: 1928855
1.	Not a fault.
2.	Event Logs/Alarms and Symptoms Observed:
ATC2 (front cab) recorded "Moral Time Fault", train driven by ATC1.
3.	Troubleshooting and Rectification Actions Carried Out:
Location max of front cab (ATC2) exceeded S0704 while train is immobilised. Train deloc due to moral time fault as per designed.
4.	Functional Test Carried Out:
Train tested in IPTT with no anomalies.
5.	Equipment Replaced/Serial No.: -
6.	Last Known Similar Defect (within last 12 months): None
7.	Last Relevant Servicing Carried out: 15/08/2019</t>
  </si>
  <si>
    <t>PV07/Svc20 ATS alarm and TIP shows ATC 2 Cubicle Fan NOK. Stock change arranged at SDM. SIG informed.</t>
  </si>
  <si>
    <t>RISIG0145949</t>
  </si>
  <si>
    <t>WO: 1928871
1.	Fault confirmed 
2.	Event Logs/Alarms and Symptoms Observed:
ATC2 recorded "ATC Cubicle FAN group 3 in Failure".
3.	Troubleshooting and Rectification Actions Carried Out:
Replaced CCE fan rack to clear fault.
4.	Functional Test Carried Out:
Train tested in IPTT with no recurrence of fault.
5.	Equipment Replaced/Serial No.: 0137E
6.	Last Known Similar Defect (within last 12 months): 22/6/2019
7.	Last Relevant Servicing Carried out: 09/10/2019</t>
  </si>
  <si>
    <t>PV02. ATS alarm and TIP indicated EB by ATP without ITAMA removed after pax exchange at SER IT. EB able to reset by TC2 Eric. Train manned and stock change at PYL. Signal informed.</t>
  </si>
  <si>
    <t>RISIG0145977</t>
  </si>
  <si>
    <t>WO: 1928886
1.	Fault cannot duplicate 
2.	Event Logs/Alarms and Symptoms Observed:
ATC recorded "End of Authority expired" due to LoC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None
7.	Last Relevant Servicing Carried out: 17/10/2018</t>
  </si>
  <si>
    <t>PV45. ATS alarm and TIP indicated ATP and ATO train borne at least one failed for car2. Coupling train wrong selection of driving mode. To be removed from service alarm. Car3 ATC Internal COMMs not ok.Train manning till PYL stock change. SIG informed.</t>
  </si>
  <si>
    <t>RISIG0146039</t>
  </si>
  <si>
    <t>WO: 1929143
1.	Fault confirmed 
2.	Event Logs/Alarms and Symptoms Observed:
ATC1 recorded "PCE Rack failure" with "CRV Internal Power supply of PCE not OK"
3.	Troubleshooting and Rectification Actions Carried Out:
Swapped CRV cards to confirm fault. Fault transferred. Replaced CRV card and sent faulty card to IEW for repair. Replaced CCI card as precautionary measure.
4.	Functional Test Carried Out:
Train tested in IPTT with no recurrence of fault.
5.	Equipment Replaced/Serial No.: 1610B, 0215A (CCI)
6.	Last Known Similar Defect (within last 12 months): 13/9/2019
7.	Last Relevant Servicing Carried out: 05/06/2019</t>
  </si>
  <si>
    <t xml:space="preserve"> P0521</t>
  </si>
  <si>
    <t>Point P0521 failed in Normal position with alarm: Out of Interlocking Coresspondence. SIG informed.</t>
  </si>
  <si>
    <t>RISIG0146181</t>
  </si>
  <si>
    <t>WO:1929749
- Point failed in 'N' OIC
- At site, relays tested OK with relay tester.
- Replaced NWR and NKR and send old relays to IEW for further checks
- At trackside, checked no loose cables, torque reading 0.9daNm and obstruction test passed. OCC tested point and fault did not return.
- Fault cleared
- No past fault for past year</t>
  </si>
  <si>
    <t>PV50: ATS alarm indicated ATC2 internal comm NOK. SIG informed.</t>
  </si>
  <si>
    <t>RISIG0146213</t>
  </si>
  <si>
    <t>WO: 1929775
1.	Fault Cleared upon Reset
2.	Event Logs/Alarms and Symptoms Observed:
ATC2 TM32 recorded persistent "ICM-&gt;ATP transmission failure".
3.	Troubleshooting and Rectification Actions Carried Out:
Swap WMS to monitor fault.
4.	Functional Test Carried Out:
Train tested in IPTT with no recurrence of fault.
5.	Equipment Replaced/Serial No.: -
6.	Last Known Similar Defect (within last 12 months): 27/9/2019
7.	Last Relevant Servicing Carried out: 05/07/2019</t>
  </si>
  <si>
    <t>PV25 at PYL MT OR, ATS alarm manager and TIP intermittent showed car 2 ATC 2 internal Comm NOK. Train was send back KCD.</t>
  </si>
  <si>
    <t>RISIG0146262</t>
  </si>
  <si>
    <t>WO: 1929821
1.	Fault not duplicated
2.	Event Logs/Alarms and Symptoms Observed:
ATC2 recorded multiple "End of Authority expired" only at PYL MT OR. Fault normalised after departed PYL MT OR
3.	Troubleshooting and Rectification Actions Carried Out:
Swap WMS to monitor fault.
4.	Functional Test Carried Out:
Train tested in IPTT with no recurrence of fault.
5.	Equipment Replaced/Serial No.: -
6.	Last Known Similar Defect (within last 12 months): 16/10/2019
7.	Last Relevant Servicing Carried out: 15/03/2019</t>
  </si>
  <si>
    <t>11396-2</t>
  </si>
  <si>
    <t>RISIG0146352</t>
  </si>
  <si>
    <t>WO: 1929864
1.	Fault cannot duplicate 
2.	Event Logs/Alarms and Symptoms Observed:
ATC recorded "End of Authority expired" due to LoC at handover area.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20/7/2019
7.	Last Relevant Servicing Carried out: 06/03/2019</t>
  </si>
  <si>
    <t>11407-2</t>
  </si>
  <si>
    <t>RISIG0146374</t>
  </si>
  <si>
    <t>WO: 1929882
1.	Fault cannot duplicate 
2.	Event Logs/Alarms and Symptoms Observed:
ATC recorded "End of Authority expired" due to LoC at handover area.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9/8/2019
7.	Last Relevant Servicing Carried out: 02/11/2018</t>
  </si>
  <si>
    <t>PV50 ATS Alarm Manager and TIP showed ATO and ATC 1 internal Comm NOK. Train was stock changed at PYL.</t>
  </si>
  <si>
    <t>RISIG0146416</t>
  </si>
  <si>
    <t>WO: 1929883
1.	Fault confirmed
2.	Event Logs/Alarms and Symptoms Observed:
ATC1 TM32 recorded persistent "ICM-&gt;ATP transmission failure".
3.	Troubleshooting and Rectification Actions Carried Out:
With reference to F&amp;D11339, fault transferred. Replaced WMS1 to clear fault. Faulty WMS to be sent to Alstom for repair.
4.	Functional Test Carried Out:
Train tested in IPTT with no recurrence of fault.
5.	Equipment Replaced/Serial No.: 06005E
6.	Last Known Similar Defect (within last 12 months): 21/10/2019
7.	Last Relevant Servicing Carried out: 05/07/2019</t>
  </si>
  <si>
    <t>PV26: Withdrawal train at DBG OT, off-service to KCD, at SDM IT, TIP showed ATO failed 1 and ATC2 -Internal Comms NOK. Self normalising when entering depot. SIG informed.</t>
  </si>
  <si>
    <t>RISIG0146427</t>
  </si>
  <si>
    <t>WO: 1929921
1.	Not a fault.
2.	Event Logs/Alarms and Symptoms Observed:
ATC2 (front cab) recorded "Moral Time Fault", train driven by ATC1.
3.	Troubleshooting and Rectification Actions Carried Out:
Suspect location max of front cab (ATC2) exceeded S0205 while train is immobilised. Train deloc due to moral time fault as per designed.
4.	Functional Test Carried Out:
Train tested in IPTT with no anomalies.
5.	Equipment Replaced/Serial No.: -
6.	Last Known Similar Defect (within last 12 months): None
7.	Last Relevant Servicing Carried out: 12/04/2019</t>
  </si>
  <si>
    <t>11434-2</t>
  </si>
  <si>
    <t>RISIG0146466</t>
  </si>
  <si>
    <t>WO: 1929905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21/12/2018
7.	Last Relevant Servicing Carried out: 12/02/2019</t>
  </si>
  <si>
    <t>11435-2</t>
  </si>
  <si>
    <t>RISIG0146464</t>
  </si>
  <si>
    <t>WO: 1929916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10/5/2019
7.	Last Relevant Servicing Carried out: 03/04/2019</t>
  </si>
  <si>
    <t>11455-2</t>
  </si>
  <si>
    <t>RISIG0146505</t>
  </si>
  <si>
    <t>WO: 1929928
1.	Fault not duplicated
2.	Event Logs/Alarms and Symptoms Observed:
ATC2 OMAP show high NbCycles during wakeup
3.	Troubleshooting and Rectification Actions Carried Out:
Swapped WMS to monitor.
4.	Functional Test Carried Out:
Train tested in IPTT with no recurrence of fault.
5.	Equipment Replaced/Serial No.: -
6.	Last Known Similar Defect (within last 12 months): 14/10/2019
7.	Last Relevant Servicing Carried out: 11/12/2018</t>
  </si>
  <si>
    <t>TC0643 at EE4B went out of operation. TC was unoccupied at that moment. TC was able to put back in operation</t>
  </si>
  <si>
    <t>RISIG0146550</t>
  </si>
  <si>
    <t xml:space="preserve">WO: 1930055
&lt;Fault Confirmed /Fault Cannot Duplicate /Fault Cleared upon Reset&gt;
• Fault Cannot Duplicate
&lt;Event Logs/Alarms and Symptoms Observed&gt;
•Reported by OCC T0643 Out of Operation and self-recovered.
&lt;Brief Actions Taken, with measured/recorded/observed results&gt;  
• At SER,Measured  AC and DC voltages at RX card - Readings OK
• Measured  AC voltages at TX card - Readings OK
&lt;Conclusion&gt; 
NIL
&lt;Last Relevant PM Carried out&gt;
• Last PM carried out – 27.10.2018
&lt;Last known Similar Defect (within last 12 months)&gt;
•15.04.2019 </t>
  </si>
  <si>
    <t>Point P0611 failed NORMAL when route set from W6 to Ee3. DCO Azli cancelled route; remotely threw P0611 to gain back detection in NORMAL. SIG informed._x000D_
At 2000hrs, SIG replaced NKR to rectify fault.</t>
  </si>
  <si>
    <t>RISIG0146571</t>
  </si>
  <si>
    <t>WO: 1930076
&lt;Fault Confirmed /Fault Cannot Duplicate /Fault Cleared upon Reset&gt;
• Fault Confirmed
&lt;Event Logs/Alarms and Symptoms Observed&gt;
• Reported alarm by OCC
&lt;Brief Actions Taken, with measured/recorded/observed results&gt;  
• Checked NKR contacts and high resistance contacts observed
• Replaced NKR relay
• Requested OCC to throw P0611 for 3 cycles and set route - all OK
• Fault cleared.
&lt;Conclusion&gt; 
High resistance contacts at NKR
&lt;Last Relevant PM Carried out&gt;
• Last PM carried out – 09.10.2019
&lt;Last known Similar Defect (within last 12 months)&gt;
•NIL</t>
  </si>
  <si>
    <t>PV17: Alarms &amp; TIP displayed ATC1 cubicle fan failure.</t>
  </si>
  <si>
    <t>RISIG0146584</t>
  </si>
  <si>
    <t>WO: 1930073
1.	Fault confirmed 
2.	Event Logs/Alarms and Symptoms Observed:
ATC1 recorded "ATC Cubicle FAN group 2 in Failure".
3.	Troubleshooting and Rectification Actions Carried Out:
Replaced ATC1 PCE fan rack to clear fault. Faulty fan rack sent to IEW for repair.
4.	Functional Test Carried Out:
Train tested in IPTT with no recurrence of fault.
5.	Equipment Replaced/Serial No.: 00131E
6.	Last Known Similar Defect (within last 12 months): 9/9/2019
7.	Last Relevant Servicing Carried out: 08/03/2019</t>
  </si>
  <si>
    <t>ATC link A</t>
  </si>
  <si>
    <t>Local ATS FEP - ATC link A failed._x000D_
SIG standby at site.</t>
  </si>
  <si>
    <t>RISIG0146626</t>
  </si>
  <si>
    <t xml:space="preserve">WO: 1930715
• Replaced Switching Unit rack(Transfer old HDL2V card to new rack). Fault cleared but re-occurred after 10min.
• Re-soldering ATC-ATS earth cable. Purple cable not in use. Fault cleared but re-occurred again after 10min.
• Try shake ATC-ATS cable, fault cleared.
• Due to no spare cable, temporary secure this cable with cable tie
&lt;Conclusion&gt; 
• ATC-ATS cable faulty
&lt;Next Action Plan&gt;
• Under monitoring and waiting for new ATC-ATS cable
&lt;Last Relevant PM Carried out&gt;
• NA
&lt;Last Known Similar Defect (within last 12 months)
• 24/4/19  Replaced HD2LV card
</t>
  </si>
  <si>
    <t>11508-2</t>
  </si>
  <si>
    <t>ESA line</t>
  </si>
  <si>
    <t>At 0428hrs, ESA line unable to clear when STA key 1.10 normalised._x000D_
Out stable return train PV52, PV57 and PV05 movement towards HBF, train stop at BTN OT due to ESA line. Rover instructed to move in RM from BTN OT to HLV OT. _x000D_
At 0528hrs, ESA self normalized._x000D_
Fault cleared before 1st passenger train, no delay occur.</t>
  </si>
  <si>
    <t>RISIG0146623</t>
  </si>
  <si>
    <t>WO: 1930738
&lt;Fault Confirmed /Fault Cannot Duplicate /Fault Cleared upon Reset&gt;
• Fault clear upon measuring
&lt;Event Logs/Alarms and Symptoms Observed&gt;
• Secured zone A request SZ1001 Electrical Section Shutdown : Active
&lt;Brief Actions Taken, with measured/recorded/observed results&gt;  
25/10/19
• At PAL 6 check fuse OK
• Proceed to measure cable frame (D1 D2), (E1 E2), (D3 D4), (E3 E4) - no voltage.
• Check fuse at PDC - OK
• While checking, fault self normalised. Checked 24Vdc present across cable frame
Further Investigation (26th and 28th)
• OCC performed simulation test - fault does not occur.
• Joint investigation with ISCS. Measured cable frame (D1 D2), (E1 E2), (D3 D4), (E3 E4) 24Vdc - OK
• Inspected the terminal blocks and cables. Cables tight. Fault did not reoccur despite shaking.
• Bell test from PDC to cable frame - OK
• Fuses checked. Condition still good.
&lt;Conclusion&gt; 
• NCF
&lt;Last Known Similar Defect (within last 12 months) 
• 30/1/19  ESA failed to normalize. ESA self-normalised while troubleshooting.</t>
  </si>
  <si>
    <t>CTSG :  ATS alarm showing ASCV failure summary Alarm, Reserve UVIO EDB016 in Red. Signal informed.</t>
  </si>
  <si>
    <t>RISIG0146653</t>
  </si>
  <si>
    <t>WO: 1930108
&lt;Fault Confirmed /Fault Cannot Duplicate /Fault Cleared upon Reset&gt;
• Fault Confirmed 
&lt;Event Logs/Alarms and Symptoms Observed&gt;
ATS Alarms: ASCV Vital I/O Board Failed Summary Alarm, S0414/S0415 Red LED not proved
ATS HMI: ASCV R - EDBO card red status
&lt;Brief Actions Taken, with measured/recorded/observed results&gt;  
• At site, observed ASCV N – ACTIVE, ASCV R - STANDBY 
•Maintenance Actions in sequence:
1. RESET ASCV R thrice -&gt; ECPU1 displayed error code – nok
2.POWER OFF ASCV R and change EDBO16 card.
3. Change ECPU1 card 
• Fault cleared.
&lt;Conclusion/Next Action Plan&gt; 
• At EOT, conducted replacement of S0414 and S0415 red LED module, tuned MCL card
•Performed ASCV switchover test and put reserve as active
&lt;Last known Similar Defect (within last 12 months)&gt;
•NIL</t>
  </si>
  <si>
    <t>SC-SLECPU1</t>
  </si>
  <si>
    <t>PV17/Svc32: ATS alarm indicated ATC1 fan NOK. SIG informed.</t>
  </si>
  <si>
    <t>RISIG0146702</t>
  </si>
  <si>
    <t>WO: 1930684
1.	Fault confirmed 
2.	Event Logs/Alarms and Symptoms Observed:
ATC1 recorded "ATC Cubicle FAN group 2 in Failure".
3.	Troubleshooting and Rectification Actions Carried Out:
Replaced ATC1 PCE fan rack to clear fault. Faulty fan rack sent to IEW for repair.
4.	Functional Test Carried Out:
Train tested in IPTT with no recurrence of fault.
5.	Equipment Replaced/Serial No.: 1004E
6.	Last Known Similar Defect (within last 12 months): 24/10/2019
7.	Last Relevant Servicing Carried out: 08/03/2019</t>
  </si>
  <si>
    <t>BSH</t>
  </si>
  <si>
    <t>BSH SS Iskandar reported ESP3 (IT TW) shown activated at MFT when ESP2 (OT HW) was activated on 26/10 at 12:46 am. The rest ESP3 (IT TW), ESP1 (IT HW) &amp; ESP4 (OT TW) were not tested. Informed SIG Gan. COM &amp; ISCS were also requested to join investigattion with SIG.</t>
  </si>
  <si>
    <t>From ATS Event List, all ESP alarms were tally with the individual ESP tested. Issue lied on ISCS Alarm therefore SR re-route to ISCS. ISCS Ragu was informed</t>
  </si>
  <si>
    <t>Re-route to ISCS</t>
  </si>
  <si>
    <t>MRM2</t>
  </si>
  <si>
    <t>PV22 EB by ATP with ITAMA removed at T0822. EB able to reset and ITAMA granted for PV to continue pax service. Stock change arrange at PYL. SIG informed</t>
  </si>
  <si>
    <t>RISIG0146737</t>
  </si>
  <si>
    <t>WO: 1930685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24/3/2019
7.	Last Relevant Servicing Carried out: 29/05/2019</t>
  </si>
  <si>
    <t>11591-3</t>
  </si>
  <si>
    <t>BSH ESP test findings: EPS02 activated at BSH OT but OCC wall mount camera showed BSH camera 03 , BSH A ESP03 activated. OCC ISCS Alarm Banner showed "CCTV:ESP BSH PLT IT TW ESP03 CAM03."  EPS03 activated at BSH IT but OCC wall mount camera showed BSH camera 01 , BSH B ESP02 activated. OCC ISCS Alarm Banner showed "CCTV:ESP BSH PLT OT ESP02 CAM01." Informed COM Nelson, ISCS Hafid &amp; Ragu and SIG Gary Ng.</t>
  </si>
  <si>
    <t>PV30 EB by ATP with ITAMA removed at T0523 before TWP. DCO reset EB / granted ITAMA for PV30 to continue with wash. Alarms displayed ATC Internal Comms Failure.</t>
  </si>
  <si>
    <t>RISIG0146806</t>
  </si>
  <si>
    <t>WO: 1930691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23/10/2019
7.	Last Relevant Servicing Carried out: 12/02/2019</t>
  </si>
  <si>
    <t>PV37/Svc29 EB by ATP after pax exchange at BSH OT. ATS alarm shows double failure on Trainborne signalling system, ATC 1 &amp; 2 internal communication failure. EB able to reset and Immediate Departure was send for PV to continue service. Stock change arranged at PYL. SIG informed.</t>
  </si>
  <si>
    <t>RISIG0146843</t>
  </si>
  <si>
    <t>WO: 1930742
1.	Fault Cannot Duplicate 
2.	Event Logs/Alarms and Symptoms Observed:
ATC recorded "End of Authority expired" due to LoC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29/9/2019
7.	Last Relevant Servicing Carried out: 10/12/2018</t>
  </si>
  <si>
    <t>PV44/Svc37 when travelling from CDT OT to MRM OT, ATS schematics shows NIAP in front and behind the train icon. ATS alarm shows PV44 becomes mute at 1854hrs, but PV still able to proceed in AM to MRM OT. Change of End was send by TCO to clear the NIAP. Stock change arrange at PYL. SIG informed.</t>
  </si>
  <si>
    <t>RISIG0146844</t>
  </si>
  <si>
    <t>WO: 1930713
1.	Fault Cannot Duplicate 
2.	Event Logs/Alarms and Symptoms Observed:
Mute occurred at Sector Handover but train did not EB.
3.	Troubleshooting and Rectification Actions Carried Out:
Logs collected and forwarded to Alstom. Followed up in the EB/EVAC task force meeting.
4.	Functional Test Carried Out:
Train tested in IPTT with no recurrence of fault.
5.	Equipment Replaced/Serial No.: -
6.	Last Known Similar Defect (within last 12 months): 8/1/2019
7.	Last Relevant Servicing Carried out: 06/05/2019</t>
  </si>
  <si>
    <t>HBF S1</t>
  </si>
  <si>
    <t>PV38 unable to be remotely Asleep at HBF S1. PV52 was subsequently routed to HBF S1 after PV38 was removed; but attempts to Asleep PV52 at HBF S1 also failed. PV removed from HBF S1 for SIG to attend to fault after EOT.</t>
  </si>
  <si>
    <t>RISIG0146854</t>
  </si>
  <si>
    <t xml:space="preserve">WO:1932831
&lt;Fault Confirmed /Fault Cannot Duplicate /Fault Cleared upon Reset&gt;
• Fault was reported to be having unable to put to sleep at O/R track S1.
&lt;Event Logs/Alarms and Symptoms Observed&gt;
• Nil
&lt;Brief Actions Taken, with measured/recorded/observed results&gt;
• Replaced PSBD B6 (14710) with pre-programmed spare
• At DB box measured – 230Vac present .
• At DB box measured – 24vdc present.
• Cable connected to STIB – 24Vdc present.
&lt;Conclusion&gt; 
• Faulty PSBD
&lt;Next Action Plan&gt;
Nil
&lt;Last Relevant PM Carried out&gt;
24/10/19
&lt;Last Known Similar Defect (within last 12 months)&gt;
Nil
</t>
  </si>
  <si>
    <t>PV02: EB by ATP at T0231 before entering sector 3 boundary,able to reset in AM, ITAMA granted to proceed. TIP showed no fault. SIG informed.</t>
  </si>
  <si>
    <t>RISIG0147008</t>
  </si>
  <si>
    <t>WO: 1930852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17/10/2019
7.	Last Relevant Servicing Carried out: 17/10/2018</t>
  </si>
  <si>
    <t>TC1309,T1307</t>
  </si>
  <si>
    <t>TC1309:Failed and out operation with TSR 18 Kph imposed, TC1307 out of operation with TSR 18 Kph imposed._x000D_
At 1809hrs: PV47/30 line clear in AM to PPJ IT- No abnormalities_x000D_
At 1813hrs: PV12/22 line clear in CM to PPJ IT- No abnormalities_x000D_
TSR removed and put back track circuit in operation. Reformation was done at OT side, PV38 launched at RT4 to TSG OT. SIG informed</t>
  </si>
  <si>
    <t>RISIG0147033</t>
  </si>
  <si>
    <t xml:space="preserve">WO: 1930955
&lt;Fault Confirmed /Fault Cannot Duplicate /Fault Cleared upon Reset&gt;
• Fault cannot Duplicate
&lt;Event Logs/Alarms and Symptoms Observed&gt;
• T1309 Out Of Operation / No Symptoms Observed 
&lt;Brief Actions Taken, with measured/recorded/observed results&gt;
• Reported by OCC T1309 Out Of Operation.
• At PPJ SER, checked for any loose connection. – OK
• Observe RX T1309 LED lit – OK.
• Set Up monitoring as instructed by BM Soh.
• During Engineering Hours,
• At SER, checked all incoming and outgoing voltages at CVCM cubicle - OK
• At Trackside, no loose cable connection related to T1309. Shunt test performed - OK
&lt;Conclusion&gt; 
• NCF
&lt;Next Action Plan&gt;
Nil
&lt;Last Relevant PM Carried out&gt;
2/5/2019
&lt;Last Known Similar Defect (within last 12 months)&gt;
Nil
</t>
  </si>
  <si>
    <t>PV33: EB by ATP at TC1112, able to reset in AM. TCO send ID to depart. SIG informed</t>
  </si>
  <si>
    <t>RISIG0147036</t>
  </si>
  <si>
    <t>WO: 1930965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4/6/2019
7.	Last Relevant Servicing Carried out: 06/11/2018</t>
  </si>
  <si>
    <t>PV62/73: EB by ATP with ITAMA removed; occupied T0320 &amp; T0322. TCO1 Ramdhan set S0318 to PYL S1, reset EB / granted ITAMA for PV62 to precise stop PYL MT. PV taken out of service PYL MT. Spare train launched BLY IT towards HBF.</t>
  </si>
  <si>
    <t>RISIG0147060</t>
  </si>
  <si>
    <t>WO: 1930984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15/3/2019
7.	Last Relevant Servicing Carried out: 21/2/2019</t>
  </si>
  <si>
    <t>11750-2</t>
  </si>
  <si>
    <t>RISIG0147083</t>
  </si>
  <si>
    <t xml:space="preserve">WO: 1931031
&lt;Fault Confirmed /Fault Cannot Duplicate /Fault Cleared upon Reset&gt;
• Fault Confirmed 
&lt;Event Logs/Alarms and Symptoms Observed&gt;
Playback showed jumping NIAP when PV 03 move from WE7 to T0652. 
&lt;Brief Actions Taken, with measured/recorded/observed results&gt;  
Nil. As PV25 hit the NIAP, it had to be rescue
&lt;Conclusion/Next Action Plan&gt; 
Under Alstom investigation
&lt;Last known Similar Defect (within last 12 months)&gt;29/07/2019
</t>
  </si>
  <si>
    <t>SC-ATCPSF</t>
  </si>
  <si>
    <t>S0505</t>
  </si>
  <si>
    <t>Signal S0505 Red LED status not proved (&lt;50% LED Lit)_x000D_. Signal was informed.</t>
  </si>
  <si>
    <t>RISIG0147102</t>
  </si>
  <si>
    <t xml:space="preserve">WO: 1931010
&lt;Fault Confirmed /Fault Cannot Duplicate /Fault Cleared upon Reset&gt;
• Fault Confirmed
&lt;Event Logs/Alarms and Symptoms Observed&gt;
Red Aspect Not Lit, Fuse LED not LIT (MCL)
&lt;Brief Actions Taken, with measured/recorded/observed results&gt;
- At site MCL Led Red Aspect not lit, workstation show not proven.
- Take out MCL Card to check on Red Aspect fuse fuse blown. - NOK
- Proceed with the change of fuse for Red Aspect but fault still persist, fuse blow again with burn smell at the card.
- Proceed with the change MCL Card - OK.
- Tune MCL card for both red &amp; yellow aspect,
&lt;Conclusion&gt; 
• Faulty MCL
&lt;Next Action Plan&gt;
Send MCL card for repair
&lt;Last Relevant PM Carried out&gt;
3/8/2019
&lt;Last Known Similar Defect (within last 12 months)&gt;
Nil
</t>
  </si>
  <si>
    <t>RS staff manned PV03,  DCO Norman shunting train PV03 from We7B to ETE. PV03 EB by ATP outside We7B with NIAP at T0652. RS Staff takeover in RM to precise stop at ETE. PV03 final stabling at Ee5A.</t>
  </si>
  <si>
    <t>RISIG0147146</t>
  </si>
  <si>
    <t xml:space="preserve">WO: 1931032
&lt;Fault Confirmed /Fault Cannot Duplicate /Fault Cleared upon Reset&gt;
• Fault Confirmed 
&lt;Event Logs/Alarms and Symptoms Observed&gt;
Playback showed jumping NIAP when PV 03 move from WE7 to T0652. 
&lt;Brief Actions Taken, with measured/recorded/observed results&gt;  
Nil. AS PV03 hit the NIAP, it had to be rescue
&lt;Conclusion/Next Action Plan&gt; 
Under Alstom investigation
&lt;Last known Similar Defect (within last 12 months)&gt;31/10/19
</t>
  </si>
  <si>
    <t>01/11/2019</t>
  </si>
  <si>
    <t>PV32, ATS alarm shown ATC coded odometer failure. Alarm self normalised. Train to be stock change at PYL. DSM and SIG informed.</t>
  </si>
  <si>
    <t>RISIG0147157</t>
  </si>
  <si>
    <t>WO: 1931035
1.	Fault not duplicated
2.	Event Logs/Alarms and Symptoms Observed:
ATC1 recorded "Coded odometer failure" due to "locl speed incoherent with the dist zero speed".
3.	Troubleshooting and Rectification Actions Carried Out:
Swapped CBK cards to monitor.
4.	Functional Test Carried Out:
Train tested in IPTT with no recurrence of fault.
5.	Equipment Replaced/Serial No.: -
6.	Last Known Similar Defect (within last 12 months): 01/10/2019
7.	Last Relevant Servicing Carried out: 23/08/2019</t>
  </si>
  <si>
    <t>At 0520hrs P0611 Out of interlocking correspondence failred in Normal once.  DCO cancelled route and remote throw the point to reverse and back to normal to regain detection. Signal informed.</t>
  </si>
  <si>
    <t>RISIG0147322</t>
  </si>
  <si>
    <t>WO: 1932471
&lt;Fault Confirmed /Fault Cannot Duplicate /Fault Cleared upon Reset&gt;
• Fault Confirmed
&lt;Event Logs/Alarms and Symptoms Observed&gt;
•  Reported by OCC P0611 fail once in ‘N’ OOIC and self- recovered.
&lt;Brief Actions Taken, with measured/recorded/observed results&gt;  
• Checked NKR contacts using relay tester and high resistance contacts observed
• Replaced NKR relay
• Requested OCC to throw P0611 for 3 cycles and set route - all OK
• Fault cleared.
&lt;Conclusion&gt; 
High resistance contacts at NKR
&lt;Last Relevant PM Carried out&gt;
• 09.10.2019
&lt;Last known Similar Defect (within last 12 months)&gt;
• 24.10.2019</t>
  </si>
  <si>
    <t>PV51, EB  by ATP at T1218 with ITAMA removed. TCO2 Zul reset EB and grant ITAMA for train to depart. ATS alarm shown ATC1 Internal Communication failure and alarm self normalised. Train stock changed at PYL. SIG and DSM informed.</t>
  </si>
  <si>
    <t>RISIG0147384</t>
  </si>
  <si>
    <t>WO: 1932496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26/12/2018
7.	Last Relevant Servicing Carried out: 26/08/19</t>
  </si>
  <si>
    <t>11911-2</t>
  </si>
  <si>
    <t>RISIG0147411</t>
  </si>
  <si>
    <t>WO: 1932825
1.	Fault confirmed
2.	Event Logs/Alarms and Symptoms Observed:
ATC2 OMAP show high NbCycles during wake-up.
3.	Troubleshooting and Rectification Actions Carried Out:
Fault transferred after swapping WMS.
4.	Functional Test Carried Out:
Train tested in IPTT with no recurrence of fault.
5.	Equipment Replaced/Serial No.: 05043E
6.	Last Known Similar Defect (within last 12 months): 31/01/19
7.	Last Relevant Servicing Carried out: 29/04/19</t>
  </si>
  <si>
    <t>PV40 ATC fan failure, ATO trainborne at least one failed and ATC internal comms failure</t>
  </si>
  <si>
    <t>RISIG0147462</t>
  </si>
  <si>
    <t>WO: 1932827
1.	Fault confirmed 
2.	Event Logs/Alarms and Symptoms Observed:
ATC1 recorded "ATC Cubicle FAN group 2 in Failure".
3.	Troubleshooting and Rectification Actions Carried Out:
Replaced ATC1 PCE fan rack to clear fault. Faulty fan rack sent to IEW for repair.
4.	Functional Test Carried Out:
Train tested in IPTT with no recurrence of fault.
5.	Equipment Replaced/Serial No.: 1035E
6.	Last Known Similar Defect (within last 12 months): 13/09/2019
7.	Last Relevant Servicing Carried out: 03/10/19</t>
  </si>
  <si>
    <t>PV61 EB by ATP at T1218. EB able to remote reset for train to move. Stock changed at PYL.</t>
  </si>
  <si>
    <t>RISIG0147473</t>
  </si>
  <si>
    <t>WO: 1932832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25/09/19
7.	Last Relevant Servicing Carried out: 05/03/19</t>
  </si>
  <si>
    <t>KCD Sector 6 unknown status.</t>
  </si>
  <si>
    <t>During at engineering hours, KCD sector 6 momentarily unknown status and SIG OCC request to restart FEP A to clear the fault. All train fully wake up at Ee and We Tracks. Once resetted, Ee2A, Ee2B, We7A, We8A, We9A, We10A and We11A Train Icon in asleep mode symbol. SIG OCC and RSM was informed. As precaution arranging 8 Rovers to KCD to launch train manually to mainline.</t>
  </si>
  <si>
    <t>RISIG0147600</t>
  </si>
  <si>
    <t>WO: 1936609
&lt;Fault Confirmed /Fault Cannot Duplicate /Fault Cleared upon Reset&gt;
1.	Fault confirmed
&lt;Event Logs/Alarms and symptoms onserved&gt;
2.ATCStatus having bad OPC
&lt;Brief Actions Taken, with measured/recorded/observed results&gt;  
3.	Troubleshooting and Rectification Actions Carried Out:
Switch FEP to no avail. KCD 6 ATC trackside was restarted. Fault cleared
&lt;Conclusion&gt; 
4.Anomaly due to bad OPC status.
5.	Functional Test Carried Out: Nil
6.	Last Known Similar Defect (within last 12 months): 09/12/18
7.	Last Relevant Servicing Carried out: 01/11/19</t>
  </si>
  <si>
    <t>Track Circuit T0320</t>
  </si>
  <si>
    <t>During Engineering hours, Track circuit T0320 indicated occupied. SIG need to proceed to DKT SER to clear the fault. At 0430hrs SIG FS arrived at DKT SER Room to rectify the fault. Feedback by SIG OCC, SIG FS unable to clear the fault. OCC decided to clear PV46 at PYL MT OR and request PYL SS to board train via crew switch door. GAMA Zone GZ300_1 removed for PYL SS to board the train. Once onboard PV46, move train in RMF to PYL MT platform to conduct line clear. Line clear OK. PV46 moved in CM to MPS IT and handover in auto at MPS IT. SIG informed.</t>
  </si>
  <si>
    <t>RISIG0147597</t>
  </si>
  <si>
    <t>WO: 1936478
&lt;Fault Confirmed /Fault Cannot Duplicate /Fault Cleared upon Reset&gt;
• Fault Confirmed
&lt;Event Logs/Alarms and Symptoms Observed&gt;
•Reported by OCC T0320 Out of Operation with NIAP imposed
&lt;Brief Actions Taken, with measured/recorded/observed results&gt;  
• At SER,Measured  AC and DC voltages at RX card - No AC readings, DC readings ok
• Measured  AC voltages at TX card - Readings OK
• At Trackside, measured AC voltages at terminal block- NOK
•Proceed to check connections and found broken cable at V2 terminal. Restripped cable and connect it back to terminal block, track picked
&lt;Conclusion&gt; 
Broken cable at V2 Terminal block
&lt;Last Relevant PM Carried out&gt;
•25.05.2019
&lt;Last known Similar Defect (within last 12 months)&gt;
•NIL</t>
  </si>
  <si>
    <t>PV33: ATS alarm indicated EB by ATP at T0427 and T0506. EB able to reset, but train unable to depart. Arranged RS to recue train at RT3. SIG and DSM informed.</t>
  </si>
  <si>
    <t>RISIG0147627</t>
  </si>
  <si>
    <t>WO: 1936344
1.	Fault Cannot Duplicate 
2.	Event Logs/Alarms and Symptoms Observed:
ATC1 recorded variant changed
ATC2 (front cab) recorded "Moral Time Fault", train driven by ATC1. 
3.	Troubleshooting and Rectification Actions Carried Out:
Check history of both WMS in past 2 weeks - OK
Variant changed issue followed up in the EB/EVAC task force meeting.
4.	Functional Test Carried Out:
Train tested in IPTT with no recurrence of fault.
5.	Equipment Replaced/Serial No.: -
6.	Last Known Similar Defect (within last 12 months): None
7.	Last Relevant Servicing Carried out: 06/11/19</t>
  </si>
  <si>
    <t>PV22: Scheduled withdrawal train, EB by ATP at T0320 and T0322 towards PYL MT. Able to reset and ITAMA granted. Train manned back to KCD. SIG informed.</t>
  </si>
  <si>
    <t>RISIG0147689</t>
  </si>
  <si>
    <t>WO: 1936547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26/10/2019
7.	Last Relevant Servicing Carried out: 29/05/2019</t>
  </si>
  <si>
    <t>PV25 ML Off service train. Train EB by ATP with ITAMA removed at Track circuit T0202 and T0204 before PMN OT platform. TC1 Chai reset EB and granted ITAMA for train to depart. ATS alarm indicated Car2 ATC COMMs failure. SIG informed. Train return to depot with Rover on board.</t>
  </si>
  <si>
    <t>RISIG0147694</t>
  </si>
  <si>
    <t>WO: 1936531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26/10/2019
7.	Last Relevant Servicing Carried out: 29/05/2019</t>
  </si>
  <si>
    <t>FEP B</t>
  </si>
  <si>
    <t>OCC ODS and MFT indicated Sector 3 unknown status.SIG System  supervision showed DKT FEP B intermittently unknown status and self-normalised. SIG informed.</t>
  </si>
  <si>
    <t>RISIG0147695</t>
  </si>
  <si>
    <t>WO: 1936571
&lt;Fault Confirmed /Fault Cannot Duplicate /Fault Cleared upon Reset&gt;
• Fault not Duplicate
&lt;Event Logs/Alarms and Symptoms Observed&gt;
•Reported by OCC Fep B toggling unknown status.
&lt;Brief Actions Taken, with measured/recorded/observed results&gt;  
•No unknown status when force FEP B to active
• Conducted fault simulation and changed FEP B as preventive measure. Sytem ok after change-out and switchover test
• Found FEPB-HDL2V cable loose at FEP B, causing intermittent connection fault. Supected connector problem will need to fabricate new cable. Secured temporarily with cable tie.
• While doing cable check, suspected wrong connections for FEPB and FEPA, providing wrong status between A and B. No impact fo function, will raise to Alstom to investigate further 
&lt;Conclusion&gt; 
Suspected cable/connection problems
&lt;Last Relevant PM Carried out&gt;
• Last PM carried out – 30.10.2019
&lt;Last known Similar Defect (within last 12 months)&gt;
• 10.10.2019</t>
  </si>
  <si>
    <t>WBS Link A</t>
  </si>
  <si>
    <t>ATS alarm indicated KRG WBS kink a intermittently failed. BCU A failed and normalised. SIG informed._x000D_
_x000D_
0740hrs, EVAC triggered between BNV and PPJ, power tripped between BNV and HPV. _x000D_
KRG IT train PV51/Svc40 and KRG OT train PV13/Svc07 was become mute, 5 other trains within these area was EB due to ESA line._x000D_
0741hrs, power turned on and EVAC reset, remote reset train’s EB progressively._x000D_
0743hrs, EVAC triggered again between BNV and PPJ._x000D_
0744hrs, EVAC reset, remote reset train’s EB progressively._x000D_
0747hrs, EVAC triggered again between BNV and PPJ._x000D_
0748hrs, EVAC reset, all trains instructed to move in CM. _x000D_
0756hrs, SIG informed WBS recovered. OCC progressively take back train control in AM._x000D_
_x000D_
2 trains turned around at CDT IT to ease congestion:_x000D_
0750hrs: PV02/Svc51_x000D_
0807hrs: PV10/Svc15_x000D_
_x000D_
1 train disembarked at LBD OT to ease congestion:_x000D_
0800hrs: PV18/Svc27</t>
  </si>
  <si>
    <t>RISIG0147698</t>
  </si>
  <si>
    <t xml:space="preserve">WO: 1937176
&lt;Fault Confirmed /Fault Cannot Duplicate /Fault Cleared upon Reset&gt;
Fault Confirmed
&lt;Event Logs/Alarms and Symptoms Observed&gt;
ATS logs recorded the following:
BCU A intermittent link failure. 
BCU B encountered failure at 0739 and 0743hrs
&lt;Brief Actions Taken, with measured/recorded/observed results&gt;  
BCU A intermittent link failure at 0445
Replaced MPOM for BCU A and SIGCOM. Fault persists
Checked FO cables for damage – No damage
Found coaxial cables at BCU A installed wrongly during BCU change-out. Fault cleared after re-installing the cables at 0756hrs.
BCU B recovered after restarting BCU at 0748hrs.
BCU B was replaced after EOT.
Conducted fail-over test successfully for BCU A &amp; B.
&lt;Conclusion&gt; 
Wrong connection of coaxial cables at BCU A resulted intermittent link failure.
BCU B will be sent to Alstom for further investigation and repair.
&lt;Next Action Plan&gt;
Nil
&lt;Last Relevant PM Carried out&gt;
 23/9/19
&lt;Last Known Similar Defect (within last 12 months)&gt;
Nil
</t>
  </si>
  <si>
    <t>PV27/Svc04: ATS alarm indicated EB by ATP at T0324, EB able to reset. Stock change arrange at PYL. SIG and DSM informed.</t>
  </si>
  <si>
    <t>RISIG0147704</t>
  </si>
  <si>
    <t>WO: 1936538
1.	Fault Cannot Duplicate 
2.	Event Logs/Alarms and Symptoms Observed:
EB without signalling alarms. Train was travelling at unusually slow speed approaching platform due to AP of train in front. ATC recorded variant change then EB 1 ATP cycle later. EB was resetted when route was set again. 
3.	Troubleshooting and Rectification Actions Carried Out:
Variant relating to P0302 changed before train entered sector 3.4, resulting in loss of anticipated variants of sector 3.4. Train EB due to loss of ESA information from sector 3.4 while approaching sector 3.4.
4.	Functional Test Carried Out:
Train tested in IPTT with no recurrence of fault.
5.	Equipment Replaced/Serial No.: -
6.	Last Known Similar Defect (within last 12 months): None
7.	Last Relevant Servicing Carried out: None</t>
  </si>
  <si>
    <t>PV19/Svc22: ATS alarm indicated EB by ATP, at T1218, EB able to reset, stock change arranged at PYL. SIG informed.</t>
  </si>
  <si>
    <t>RISIG0147739</t>
  </si>
  <si>
    <t>WO: 1936548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10/05/2019
7.	Last Relevant Servicing Carried out: 08/03/19</t>
  </si>
  <si>
    <t>SER PDC fault</t>
  </si>
  <si>
    <t>ATS alarm indicated PDC earth leakage fault. SIG informed, will rectify after EOT.</t>
  </si>
  <si>
    <t>RISIG0147772</t>
  </si>
  <si>
    <t>WO: 1936584
&lt;Fault Confirmed /Fault Cannot Duplicate /Fault Cleared upon Reset&gt;
• Fault Confirmed
&lt;Event Logs/Alarms and Symptoms Observed&gt;
• Reported SER PDC Earth Leakage alarm.          
• At site observed ATS HMI showed PDC red status.
• At PDC, ELD 2B1 Earth Leakage ON indicator shows not lit- Nok.
• Check PDC Main breaker no trip- ok
• Measured main incoming/outgoing voltage- all 3 phases voltage 400Vac present – ok.
&lt;Brief Actions Taken, with measured/recorded/observed results&gt;  
•Replaced ELD 2B1
•ATS HMI showed PDC green status- ok. 
&lt;Conclusion&gt; 
Faulty ELD 2B1
&lt;Last Relevant PM Carried out&gt;
•NIL
&lt;Last known Similar Defect (within last 12 months)&gt;
•NIL</t>
  </si>
  <si>
    <t>PV02/Svc44: ATS alarm indicated EB by ATP, at TLB OT platform after pax exchanged. EB able to reset, stock change arranged at PYL.</t>
  </si>
  <si>
    <t>RISIG0147745</t>
  </si>
  <si>
    <t>WO: 1936540
1.	Fault Cannot Duplicate 
2.	Event Logs/Alarms and Symptoms Observed:
ATC recorded "End of Authority expired" due to LoC at platform. Both ATC LoC started same time when DCC was commanded by ATC2. At EB, doors were still open. TS is unchanged on ATC2 during start of LoC.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30/10/2019
7.	Last Relevant Servicing Carried out: 28/10/2019</t>
  </si>
  <si>
    <t>12079-2</t>
  </si>
  <si>
    <t>RISIG0147825</t>
  </si>
  <si>
    <t>WO: 1937206
&lt;Fault Confirmed /Fault Cannot Duplicate /Fault Cleared upon Reset&gt;
• Fault confirmed
&lt;Event Logs/Alarms and Symptoms Observed&gt;
• Request from WAKE-UP to WAKE-UP failed due to ATC Timeout.
• Total communication failure between TIMS and Active ATC.
&lt;Brief Actions Taken, with measured/recorded/observed results&gt;     
• Reference to SFR19DKT248, cable B19 and B20 between Loc 03 and Loc 05 shorted for STIB27.
• Decided to use spare cables from KCD SE Room  Loc 03  Loc 05  Loc 07.
• Ensure spare cables measured good 
                     phase-to-phase  ≥ 1000MΩ - ok
                     both cables phase-to-earth   ≥ 1000MΩ - ok
• At KCD SE room, disconnect original STIB27 cables: outgoing cable KCD CF6D19/20 and 
                 LOC 07 incoming cable B19/B20.
• Isolate all terminal links  LOC03 B19/20, LOC05 B19/20 and LOC07 B19/20
• Connect new spare cables (see drawing below for NEW wire connection)
At KCD eqpt-&gt; C6 (D19 &amp;D20) -&gt; CF7 (A75 &amp; A76)
     LOC 3     --&gt;  go thru using spare links -&gt; E19 &amp; E20
     LOC 5 ---&gt; go thru using spare links -&gt; F19 &amp; F20
     LOC 7 ---&gt; go thru using spare links -&gt;B75 &amp; B76
     • After new wire connection done, measured outgoing LOC 07 B19/B20  230Vac present – ok
• Measured STIB27 Box Supply BJ1/BJ2  230Vac present – ok
• Measured outgoing supply to STIB 27  24Vdc present – ok
• Fault cleared.
• OCC informed.
&lt;Conclusion&gt; 
• cable B19 and B20 between Loc 03 and Loc 05 shorted
&lt;Next Action Plan&gt;
• To test train sleep/wakeup at STIB 27 (DCO confirmed - ok)
&lt;Remarks&gt;
•. Last Known Similar Defect (within last 12 months): NIL
   Last Relevant Servicing Carried out: 31/8/19</t>
  </si>
  <si>
    <t>SC-STFTSTB</t>
  </si>
  <si>
    <t>PV28/12 stock change requested by RS: EB by ATP with ITAMA removed entering PYL MT, occupied T0320 &amp; T0322. Alarms displayed ATC Internal Comms Failure. EB reset / ITAMA granted for PV28 to precise stop PYL MT.</t>
  </si>
  <si>
    <t>RISIG0147852</t>
  </si>
  <si>
    <t>WO: 1937025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26/4/2019
7.	Last Relevant Servicing Carried out: 27/05/2019</t>
  </si>
  <si>
    <t>12104-2</t>
  </si>
  <si>
    <t>PV27: Reported by RS during DT, the train wasn't precise stopped at Ee3B. RS take local control to precise stopped and manual sleep. DCO unable to wake up remotely. SIG informed.</t>
  </si>
  <si>
    <t>RISIG0147879</t>
  </si>
  <si>
    <t>WO: 1936614
1.	Fault Cannot Duplicate on train
2.	Event Logs/Alarms and Symptoms Observed:
Train did precise stop at Ee3B. ATC1 detected STIB while ATC2 did not detect STIB.
3.	Troubleshooting and Rectification Actions Carried Out:
Sleep and wake at IPTT and Station Alpha - OK. Check past 2 weeks logs for missed PSBD alarm on ATC2 - OK. Suspect STIB faulty. Refer to FS for troubleshooting and maintenance actions.
4.	Functional Test Carried Out:
Train tested in IPTT with no recurrence of fault.
5.	Equipment Replaced/Serial No.: -
6.	Last Known Similar Defect (within last 12 months): None
7.	Last Relevant Servicing Carried out: 20/09/2019</t>
  </si>
  <si>
    <t>PPJ ASCV: Summary failure alarm received at 2326hrs and self normalised. SIG FS checked at site MAIN/ECPU3 intermittent fault. SIG FS standby and replaced card during EOT. SIG informed.</t>
  </si>
  <si>
    <t>RISIG0147940</t>
  </si>
  <si>
    <t xml:space="preserve">WO: 1937151
&lt;Fault Confirmed /Fault Cannot Duplicate /Fault Cleared upon Reset&gt;
• Fault Confirmed
&lt;Event Logs/Alarms and Symptoms Observed&gt;
• ASCV R Failure Summary Alarm/ Error Code 1
&lt;Brief Actions Taken, with measured/recorded/observed results&gt;
• OCC Gan reported ASCV Failure Summary Alarm for Reverse at CPPJ.
• At site, checked for fault codes and found out ECPU 3 R shows error code 1.
• Error Code 1 – Heavy Fault, Corrective Actions: To replace ECPU3 Card in R.
• Changed out ECPU3 Card after granted access by CC.
• Before changing, checked all jumpers – OK 
• After replacement, all status green - OK
• Functional Test Carried Out: Switchover Test from N to R vice-versa (R active)
• OCC informed.
&lt;Conclusion&gt; 
• ECPU3 Failure Code 1
&lt;Next Action Plan&gt;
• To send card for rectification.
&lt;Last Relevant PM Carried out&gt;
• Nil
&lt;Last Known Similar Defect (within last 12 months) – For EMM/Dy EMM&gt;
• Nil
</t>
  </si>
  <si>
    <t>P0614</t>
  </si>
  <si>
    <t>P0614: KCD point failed in normal during train night withdrawal. DCO cancel route and throw 1 cycle, point normalised. No reoccurrence. SIG informed.</t>
  </si>
  <si>
    <t>RISIG0147941</t>
  </si>
  <si>
    <t>WO: 1937016
&lt;Fault Confirmed /Fault Cannot Duplicate /Fault Cleared upon Reset&gt;
• Fault Confirmed
&lt;Event Logs/Alarms and Symptoms Observed&gt;
•Reported by OCC that P0614 OOIC in ‘N’ &amp; self-recovered.
•Requested DCO exercise point for few cycle – OK
•Checked P0614 NWR (observed pitted marks at the contacts) of 52/62 having high resistance – NOK
•Proceed to replaced P0614 NWR.
•P0614 NKR no abnormalities found.
•For precautionary measure, replaced P0614 NKR as well. 
•Request DCO throw P0614 for 2 cycles – Detection all OK
•At trackside, check torque value 0.9Nm - OK 
•Check detection &amp; contact – Voltage present
•Request DCO to throw P0614 for 2 cycles – Detection all OK
•Fault cleared.
•OCC informed.
• Fault cleared.
&lt;Conclusion&gt; 
High resistance contacts at NWR
&lt;Last Relevant PM Carried out&gt;
• 18.8 .2019
&lt;Last known Similar Defect (within last 12 months)&gt;
• Nil</t>
  </si>
  <si>
    <t>12158-2</t>
  </si>
  <si>
    <t>PV17 at S11B, unable to remote Wake Up in AM mode. RS manually woke up PV to stable at IPTT.</t>
  </si>
  <si>
    <t>RISIG0147982</t>
  </si>
  <si>
    <t>WO: 1937131
1.	Fault confirmed (IQC failed)
2.	Event Logs/Alarms and Symptoms Observed:
ATC2 OMAP show high NbCycles during wake-up.
3.	Troubleshooting and Rectification Actions Carried Out:
Replaced WMS2 to clear fault.
4.	Functional Test Carried Out:
Train tested in IPTT with no recurrence of fault.
5.	Equipment Replaced/Serial No.: 05056E
6.	Last Known Similar Defect (within last 12 months): 05/11/19
7.	Last Relevant Servicing Carried out: 29/04/19</t>
  </si>
  <si>
    <t>T0505</t>
  </si>
  <si>
    <t>Track circuit T0505 failed, went out of operation with track occupied. SIG informed.</t>
  </si>
  <si>
    <t>RISIG0148026</t>
  </si>
  <si>
    <t>WO: 1937153 
&lt;Fault Confirmed /Fault Cannot Duplicate /Fault Cleared upon Reset&gt;
• Fault Confirmed (DCO confirmed T0505 out of operation)
• &lt;Event Logs/Alarms and Symptoms Observed&gt;
• Alarm show T0505 out of operation
&lt;Brief Actions Taken, with measured/recorded/observed results&gt;  
• Follow Up from SFR19DKT250 trackside investigation for T0505 (1) &amp; T0505 (2).
• Shunt Test for both upstream and downstream - OK
• While checking all the boxes for loose connection, T0505 status “Occupied” &amp; Out Of Operation
• LC cable for T0505 RX Downstream connecting to V2 was found to be broken.
• Restripped and resecured the wire --&gt; track pick.
• OCC informed. 
&lt;Conclusion&gt; 
• LC cable for T0505 RX Downstream connecting to V2 broken.
&lt;Next Action Plan&gt;
• NIL.
&lt;Last Relevant PM Carried out&gt;
• 6/1/2019
&lt;Last Known Similar Defect (within last 12 months) – For EMM/Dy EMM&gt;
• NIL</t>
  </si>
  <si>
    <t>PV19 EB by ATP with ITAMA removed before PYL Mid track  occupying TC0320 &amp; TC0322. TCO1 Chia sent remote EB reset for PV to precise stop PYL MID for pax to alight .   ID 1min</t>
  </si>
  <si>
    <t>RISIG0148058</t>
  </si>
  <si>
    <t>WO: 1937178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26/4/2019
7.	Last Relevant Servicing Carried out: 27/05/2019</t>
  </si>
  <si>
    <t>PPJ PDC2 earth leakage fault intermittent alarm. Signal will attend EOT.</t>
  </si>
  <si>
    <t>RISIG0148142</t>
  </si>
  <si>
    <t>WO: 1937429
&lt;Fault Confirmed /Fault Cannot Duplicate /Fault Cleared upon Reset&gt;
• Fault Confirmed
&lt;Event Logs/Alarms and Symptoms Observed&gt;
• PDC IMD6B2 permanent fail before self normalising
&lt;Brief Actions Taken, with measured/recorded/observed results&gt;  
13 November 2019
• OCC report PDC ELD alarm
• IMD 6B2/BUS 2 down. NOK
• FS signal standby till EOT
• During standby IMD self-normalize at 0710 HRS
• PDC fault clear. OK
• Workstation shows all green. OK
• OCC informed
14 November 2019
• Follow up PDC ELD fault with Daryl
• Check for loose cable and fuses - OK
• As a precautious measure change IMD 6B2/BUS 2 and fuse MPOM B2 with new spare - OK
• Work station shows all green. OK
• OCC informed.
&lt;Conclusion&gt;
Faulty IMD
&lt;Next Action Plan&gt;
• Send IMD to IEW for inspection
&lt;Last Relevant PM Carried out&gt;
• Yearly PDC Maintenance
&lt;Last Known Similar Defect (within last 12 months) – For EMM/Dy EMM&gt;
• Nil</t>
  </si>
  <si>
    <t>At 0833hrs PV63 EB by ATP with ITAMA removed before precise stop PYL Mid platform occupying TC0320 TC0322 . TCO1 Chia reset the EB and ID for train oprecise stop PYL Mid for pax to alight. ID 1min.</t>
  </si>
  <si>
    <t>RISIG0148144</t>
  </si>
  <si>
    <t>WO: 1937230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04/10/2019
7.	Last Relevant Servicing Carried out: 11/03/19</t>
  </si>
  <si>
    <t>Routes setting</t>
  </si>
  <si>
    <t>At 0933hrs Auto routes setting S1507-S1509  &amp; S1510-S1506 unsuccessful multiple times due to conflicting routes.   Svc49 PV08 late departure from  MRB IT of 1.5min while Svc11 PV24 held at S1510 . TCO1 Chia manual set  S1510 to S1509 while MRB IT train departed after Auto routes set S1507 to S1509.</t>
  </si>
  <si>
    <t>RISIG0148152</t>
  </si>
  <si>
    <t>WO: 1937234
&lt;Fault Confirmed /Fault Cannot Duplicate /Fault Cleared upon Reset&gt;
• Anomaly confirmed
&lt;Event Logs/Alarms and Symptoms Observed&gt;
• PV08 calling Route S1507-1509, while PV24 calling route S1510-1506. As both routes are conflicting, route setting for either route was unsuccessful for 6 tries
OCC TCO manual set route S1510-1508 for PV24, while route was auto called for PV08 to depart MRB OT.
&lt;Brief Actions Taken, with measured/recorded/observed results&gt;
Operator quick action resolve the as per design anomaly.
&lt;Conclusion&gt; 
• As per design for conflicting routes issue
&lt;Next Action Plan&gt;
Nil
&lt;Last Relevant PM Carried out&gt;
Nil
&lt;Last Known Similar Defect (within last 12 months)&gt;
Nil</t>
  </si>
  <si>
    <t>SC-ATSNA</t>
  </si>
  <si>
    <t>P0206 &amp;
 P0205</t>
  </si>
  <si>
    <t>Point</t>
  </si>
  <si>
    <t>At 1413hrs ATS alarm showed P0206 &amp; P0205 Out of interlocking Correspondence failed in reverse momentarily  before both points managed to move  &amp; detected in reverse.</t>
  </si>
  <si>
    <t>RISIG0148165</t>
  </si>
  <si>
    <t>WO: 1937247 
&lt;Last Relevant PM&lt;Fault Confirmed /Fault Cannot Duplicate /Fault Cleared upon Reset&gt;
•Fault cannot duplicated
• &lt;Event Logs/Alarms and Symptoms Observed&gt;
•No Alarm found.
&lt;Brief Actions Taken, with measured/recorded/observed results&gt;  
•OCC signal reported that P0205 &amp; P0206  out of inter locking correspondence – under 0 sec.
•Proceed to NCH SER to check ATS event viewer.
•No alarm/event found for P0205 &amp; P0206.
•OCC informed.
&lt;Conclusion&gt; 
•NIL.
&lt;Next Action Plan&gt;
•Monitor.for 2 weeks until 27/11/19
 Carried out&gt;
•16/09/2019
&lt;Last Known Similar Defect (within last 12 months)&gt;
Nil</t>
  </si>
  <si>
    <t>S-SCBI</t>
  </si>
  <si>
    <t>PV52. Train EB by ATP with ITAMA removed at TC T1409 . EB able to reset and ITAMA granted. TIP indicated ATC 1 internal COMMs failure. Stock change arranged at PYL.SIG informed.</t>
  </si>
  <si>
    <t>RISIG0148224</t>
  </si>
  <si>
    <t>WO: 1937383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30/12/2018
7.	Last Relevant Servicing Carried out: 01/07/2019</t>
  </si>
  <si>
    <t>PV18, EB by ATP with ITAMA removed T1200. TSC able to reset EB and grant ITAMA for train to depart. SIG and DSM informed. Train stock changed at PYL.</t>
  </si>
  <si>
    <t>RISIG0148270</t>
  </si>
  <si>
    <t>WO: 1937424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10/01/2019
7.	Last Relevant Servicing Carried out: 01/04/2019</t>
  </si>
  <si>
    <t>PV38 at DBG OT OR unable to remote Asleep. TCO1 sent PV38 to DBG OT and back to DBG OT OR to try to Asleep PV38 again, but still unable to remote Asleep PV. TCO then sent PV38 back to DBG OT. PV38 able to Asleep at DBG OT. PV38 was subsequently Wake Up and returned to KCD. Informed SIG._x000D_
_x000D_0133hrs: Track access granted by CC for SIG to attend to fault at DBG OT OR. _x000D_At trackside, SIG tightened link to STIB._x000D_
_x000D_At 0501hrs, PV54 was successfully remotely Asleep &amp; Wake Up at DBG OT OR</t>
  </si>
  <si>
    <t>RISIG0148286</t>
  </si>
  <si>
    <t xml:space="preserve">WO:937432
&lt;Fault Confirmed /Fault Cannot Duplicate /Fault Cleared upon Reset&gt;
•Fault Confirmed
&lt;Event Logs/Alarms and Symptoms Observed&gt;
•PV38 unable to remote asleep at DBG OT OR
&lt;Brief Actions Taken, with measured/recorded/observed results&gt;     
•Once arrived, measured outgoing voltage from equipment room, 230VAC present -- OK
•Permission granted by SCO to go down to track
•Measured incoming voltage at STIB power supply box 230VAC present -- OK
•Then, measured the output voltage 24VDC present – OK
•Then proceed to check on the power supply cable to STIB and found connection to be slightly loose.
•Before tightening back the loose connection, measured 24VDC present – OK
Re tigthened the connection.
•Checked on IAGO along DBG OT OR – No abnormalities found – OK
•Unable to test functionalities of STIB to train due to engineering hours.
•Then request OCC to test at next available timing.
•OCC tested on the following night- train able to sleep/wake up normally. 
Fault cleared.
&lt;Conclusion&gt; 
• loose connection at STIB
&lt;Next Action Plan&gt;
Nil
&lt;Last Relevant PM Carried out&gt;
19/7/16 (5 Yearly)
&lt;Last Known Similar Defect (within last 12 months)&gt;
Nil
</t>
  </si>
  <si>
    <t>PV13 schedule withdrawal. ATS alarm and TIP indicated train EB by ATP with ITAMA removed occupied TC T0320 and T0322. EB reset and ITAMA granted for train precise stop for pax exchange. ATS alarm showed both ATC internal Comms failure. Double train board failure. SIG informed.</t>
  </si>
  <si>
    <t>RISIG0148327</t>
  </si>
  <si>
    <t>WO: 1937444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08/10/2019
7.	Last Relevant Servicing Carried out: 16/09/2019</t>
  </si>
  <si>
    <t>PV32 ATS alarm manager and TIP showed multiple signalling faults. ATP, ATO and ATC failure. Train was stock changed at PYL.</t>
  </si>
  <si>
    <t>RISIG0148396</t>
  </si>
  <si>
    <t>WO: 1937517
1.	Fault confirmed
2.	Event Logs/Alarms and Symptoms Observed:
ATC1 recorded "Coded odometer failure" due to " Wrong sensor test of the coded odometer". Alarm normalised after 2.5 minutes.
3.	Troubleshooting and Rectification Actions Carried Out:
With reference to S/N11795, fault transferred. Replaced faulty CBK card to clear fault. To be sent to Alstom for repair.
4.	Functional Test Carried Out:
Train tested in IPTT with no recurrence of fault.
5.	Equipment Replaced/Serial No.: 00349F
6.	Last Known Similar Defect (within last 12 months): 01/11/2019
7.	Last Relevant Servicing Carried out: 22/02/19</t>
  </si>
  <si>
    <t>12366-2</t>
  </si>
  <si>
    <t>PV61/Svc35: Rover reported train underrun 0.5m, did not jog to forward. Train departed without pax exchange. In train PA was made. Stock change arranged at PYL. DSM and SIG informed.</t>
  </si>
  <si>
    <t>RISIG0148440</t>
  </si>
  <si>
    <t>WO: 1937525
1.	Fault Cannot Duplicate 
2.	Event Logs/Alarms and Symptoms Observed:
ATC did not record any alarm.
3.	Troubleshooting and Rectification Actions Carried Out:
ATC logs show that train underrun by 0.29m, no PSBD detected.
Fault was not duplicated in IPTT.
4.	Functional Test Carried Out:
Train tested in IPTT with no recurrence of fault.
5.	Equipment Replaced/Serial No.: -
6.	Last Known Similar Defect (within last 12 months): 28/04/19
7.	Last Relevant Servicing Carried out: 05/03/19</t>
  </si>
  <si>
    <t>SC-ATCOOTH</t>
  </si>
  <si>
    <t>PV57/Svc08: ATS alarm indicated EB by ATP, at BSH IT platform. EB able to reset and continue service. Stock change arrange at PYL. SIG and DSM informed.</t>
  </si>
  <si>
    <t>RISIG0148577</t>
  </si>
  <si>
    <t>WO: 1938126
1.	Fault Cannot Duplicate 
2.	Event Logs/Alarms and Symptoms Observed:
ATC recorded "End of Authority expired" due to LoC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08/01/2019
7.	Last Relevant Servicing Carried out: 24/01/2019</t>
  </si>
  <si>
    <t>PPJ PDC02: Summary alarm fault showed Earth leakage failed. SIG informed.</t>
  </si>
  <si>
    <t>RISIG0148633</t>
  </si>
  <si>
    <t xml:space="preserve">WO: 1938176
&lt;Fault Confirmed /Fault Cannot Duplicate /Fault Cleared upon Reset&gt;
• Fault Confirmed
&lt;Event Logs/Alarms and Symptoms Observed&gt;
• Earth leakage alarm activated. ELD 3B1 LED extinguish.
&lt;Brief Actions Taken, with measured/recorded/observed results&gt;  
• Workstation station animation shows PDC in RED.
• Replaced faulty 3B1 ELD with new spare.
• After replacement proceed with switch over test from 24Vac BUS_1 to BUS_2 vice versa a few times.
• Fault cleared, no re –occurrence of fault.
• OCC informed.
&lt;Next Action Plan&gt;
• Nil
&lt;Last Relevant PM Carried out&gt;
• NIL
&lt;Attached Photos&gt;
• NIL
&lt;Last Known Similar Defect (within last 12 months)
• NIL
</t>
  </si>
  <si>
    <t>PV33, EB by ATP at T1312 between LBD to PPJ OT with ITAMA removed. EB able to reset and TSC grant ITAMA for train depart. ATS alarm shown ATC1 Internal communication failure. Alarm self normalised. Train stock change at PYL.</t>
  </si>
  <si>
    <t>RISIG0148705</t>
  </si>
  <si>
    <t>WO: 1938184
1.	Fault Cannot Duplicate 
2.	Event Logs/Alarms and Symptoms Observed:
ATC recorded "End of Authority expired" due to LoC after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30/10/2019
7.	Last Relevant Servicing Carried out: 11/11/2019</t>
  </si>
  <si>
    <t>PV56 EB by ATP at T0555 near KCD RT4 when shunting from Ee2A to TSG RT4. PV56 EB able to reset and shunted to IPTT for inspection.</t>
  </si>
  <si>
    <t>RISIG0148755</t>
  </si>
  <si>
    <t>WO: 1938210
1.	Fault Cannot Duplicate 
2.	Event Logs/Alarms and Symptoms Observed:
No alarms recorded on both ATC during time of EB.
3.	Troubleshooting and Rectification Actions Carried Out:
Check history of both WMS in past 2 weeks - OK
LoC / Variant change issue followed up in the EB/EVAC task force meeting.
4.	Functional Test Carried Out:
Train tested in IPTT with no recurrence of fault.
5.	Equipment Replaced/Serial No.: -
6.	Last Known Similar Defect (within last 12 months): Nil
7.	Last Relevant Servicing Carried out: N/A</t>
  </si>
  <si>
    <t>Sector1</t>
  </si>
  <si>
    <t>Sector1: DBG WBS Minor Failure Sector 1 summary alarm  showed WBS 3 Link B failed.</t>
  </si>
  <si>
    <t>RISIG0148783</t>
  </si>
  <si>
    <t xml:space="preserve">WO: 1938458
• Fault Confirmed 
&lt;Brief Actions Taken, with measured/recorded/observed results&gt;  
• At DBG SER modem cubicle, observed ‘’T’’ &amp; ‘’R’’ Led hang for WBS1.3B MPOM.
• Proceed to replace MPOM and observed same symptoms persist.
• Proceed to reset EDAC ‘’B3/1’’ from rear ATC Cubicle and fault cleared. 
• Switchover test was not done as it is during traffic hours &amp; fault will be followed up at EOT.
• OCC Informed 
Followup during 3rd shift.  
• At DBG SER, proceed to replace SAU 3B card as preventive meassures,since no anomaly found
• Check MPOM RS232 Cable &amp; EDAC ‘’3B/1’’ connector pins all intact - OK 
• Once initialised, Workstation shown all Green status – OK
• Perform Switchover test – OK
• Set WBS1.3B as Active - OK
• OCC Informed.
&lt;Conclusion&gt; 
• NIL.
&lt;Next Action Plan&gt;
•Will monitor closely for any recurrence until l3/12/19
Suspected defective SAU card will be tested in KCD sector 6
&lt;Last Relevant PM Carried out&gt;
• 23/08/2019
</t>
  </si>
  <si>
    <t>SC-OTHCND</t>
  </si>
  <si>
    <t>PV13/Svc66: ATS alarm indicated EB by ATP (EB able to reset) with ITAMA removed at T0320 and T0322. EB able to reset and ITAMA granted for train to depart. Schedule withdrawal at PYL MT. SIG and DSM informed.</t>
  </si>
  <si>
    <t>RISIG0148818</t>
  </si>
  <si>
    <t>WO: 1938246
1.	Fault Cannot Duplicate 
2.	Event Logs/Alarms and Symptoms Observed:
ATC recorded "End of Authority expired" due to LoC at WBS Handover.
3.	Troubleshooting and Rectification Actions Carried Out:
Check history of both WMS in past 2 weeks - OK
Implemented TSR of 40kph at T0322.
4.	Functional Test Carried Out:
Train tested in IPTT with no recurrence of fault.
5.	Equipment Replaced/Serial No.: -
6.	Last Known Similar Defect (within last 12 months): 16/09/2019
7.	Last Relevant Servicing Carried out: 15/11/2019</t>
  </si>
  <si>
    <t>PV02 at S11A EB by ATP when train remotely wake up, EB able to reset. SIG informed.</t>
  </si>
  <si>
    <t>RISIG0148821</t>
  </si>
  <si>
    <t>WO: 1938246
1.	Fault Cannot Duplicate 
2.	Event Logs/Alarms and Symptoms Observed:
ATC recorded "End of Authority expired" due to LoC at S11A.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08/11/2019
7.	Last Relevant Servicing Carried out: 28/10/2019</t>
  </si>
  <si>
    <t>PV29 - ATS Alarm Manager and TIP showed ATP/ATO and ATC coded odometer failure. Train was stock changed at PYL.</t>
  </si>
  <si>
    <t>RISIG0148839</t>
  </si>
  <si>
    <t>WO: 1938265
1.	Fault confirmed 
2.	Event Logs/Alarms and Symptoms Observed:
ATC2 recorded "Coded odometer failure" due to "Wrong sensor test of the coded odometer" and "Odometer not available".
3.	Troubleshooting and Rectification Actions Carried Out:
Swapped CBK cards, fault recurred on same ATC during test run.
Replaced ATC2 coded odometer to clear fault, sent to Alstom for repair
4.	Functional Test Carried Out:
Train tested in IPTT with no recurrence of fault.
5.	Equipment Replaced/Serial No.: 40001858/031/0508/A02
6.	Last Known Similar Defect (within last 12 months): None
7.	Last Relevant Servicing Carried out: 24/07/19</t>
  </si>
  <si>
    <t>12514-2</t>
  </si>
  <si>
    <t>PV39 EB by ATP with ITAMA remove while entering WE7B TC 0638, TC 0646 , TC 0652. Double Failure on trainborne signalling system. ATC Internal comm failure and ATP delocalised._x000D_
RS have been activated for rescue.</t>
  </si>
  <si>
    <t>RISIG0148853</t>
  </si>
  <si>
    <t>WO: 1938471
1.	Fault Cannot Duplicate 
2.	Event Logs/Alarms and Symptoms Observed:
ATC recorded persistent "End of Authority expired" due to LoC at T0646. Alarm cleared after train shunted in RM away from the area.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24/06/2019
7.	Last Relevant Servicing Carried out: 14/06/2019</t>
  </si>
  <si>
    <t>12531-2</t>
  </si>
  <si>
    <t>PV32.</t>
  </si>
  <si>
    <t>RISIG0148893</t>
  </si>
  <si>
    <t>WO: 1938476
1.	Fault confirmed
2.	Event Logs/Alarms and Symptoms Observed:
ATC2 recorded "Coded odometer failure" due to "locl speed incoherent with the dist zero speed".
3.	Troubleshooting and Rectification Actions Carried Out:
With reference to S/N11795, fault did not transfer after swapping CBK cards. Replaced odometer to clear fault, odometer to be sent to Alstom for repair
4.	Functional Test Carried Out:
Train tested in IPTT with no recurrence of fault.
5.	Equipment Replaced/Serial No.: 14042711/B
6.	Last Known Similar Defect (within last 12 months): 15/11/2019
7.	Last Relevant Servicing Carried out: 23/08/2019</t>
  </si>
  <si>
    <t>PV54, schedule withdrawal train TSC Zul unable give mainline off-service command to PV54. ATS alarm shown Request from mainline service to mainline off service failed due to ATC Timeout. Command was sent twice however unable to go through. Train was manned back to KCD.</t>
  </si>
  <si>
    <t>RISIG0148937</t>
  </si>
  <si>
    <t>WO: 1938562
1.	Fault Cannot Duplicate 
2.	Event Logs/Alarms and Symptoms Observed:
ATC did not record any alarm.
3.	Troubleshooting and Rectification Actions Carried Out:
Fault was not duplicated in IPTT when change of readiness mode from mainline off-srv to mainline on-srv.
4.	Functional Test Carried Out:
Train tested in IPTT with no recurrence of fault.
5.	Equipment Replaced/Serial No.: -
6.	Last Known Similar Defect (within last 12 months): nil
7.	Last Relevant Servicing Carried out: 05/02/2019</t>
  </si>
  <si>
    <t>12585-2</t>
  </si>
  <si>
    <t>RISIG0148942</t>
  </si>
  <si>
    <t>WO: 1938614
1.	Fault Cannot Duplicate 
2.	Event Logs/Alarms and Symptoms Observed:
ATC recorded persistent "End of Authority expired" at T0523.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07/11/19
7.	Last Relevant Servicing Carried out: 15/03/19</t>
  </si>
  <si>
    <t>BTN SS Sufian reported ESP4 plastic cover broken. Informed SIG Danial.</t>
  </si>
  <si>
    <t>WO: 1939286
&lt;Fault Confirmed /Fault Cannot Duplicate /Fault Cleared upon Reset&gt;
• As reported ESP 4 cover broken.
• The cover was replaced before on 14 Nov 2019 and reported broken again.
&lt;Event Logs/Alarms and Symptoms Observed&gt;
• Nil
&lt;Brief Actions Taken, with measured/recorded/observed results&gt;  
• Replaced the broken ESP cover with new spare.
• After the replacement go through the event log and animation – o.k.
• No ESP being activated.
• Station staff informed.
&lt;Conclusion&gt; 
• Nil
&lt;Next Action Plan&gt;
• Nil
&lt;Last Relevant PM Carried out&gt;
• 14/11/19
&lt;Last Known Similar Defect (within last 12 months) 
• 2/10/19</t>
  </si>
  <si>
    <t>S-S2BCI</t>
  </si>
  <si>
    <t>ATS alarm shown PPJ WBS_4 link A failed. SIG informed. Alarm self normalised.</t>
  </si>
  <si>
    <t>RISIG0149007</t>
  </si>
  <si>
    <t xml:space="preserve">WO: To be closed
&lt;Fault Confirmed /Fault Cannot Duplicate /Fault Cleared upon Reset&gt;
Fault cannot Duplicate. Self-normalised
&lt;Event Logs/Alarms and Symptoms Observed&gt;
BCU failure and self-restart
&lt;Brief Actions Taken, with measured/recorded/observed results&gt;  
Installed diagnostic laptop to WBS to collect logs. BCU to be put under monitoring
&lt;Next Action Plan&gt;
Under monitoring
&lt;Last Relevant PM Carried out&gt;
NA
&lt;Attached Photos&gt;
NA
&lt;Last Known Similar Defect (within last 12 months)
NA
</t>
  </si>
  <si>
    <t>PV05, ATS alarm indicated ATC1 Internal Communication failure and ATO Trainborne - at least one failed. Alarm self normalised after monitored 2 stations. SIG informed.</t>
  </si>
  <si>
    <t>RISIG0149023</t>
  </si>
  <si>
    <t>WO: 1938670
1.	Fault Cleared upon Reset
2.	Event Logs/Alarms and Symptoms Observed:
ATC2 TM32 recorded 3 minutes "ICM-&gt;ATP transmission failure" due to WMS self-restart. WMS normalised after the self-restart.
3.	Troubleshooting and Rectification Actions Carried Out:
Check history of both WMS in past 2 weeks - OK. Re-install WMS2.
4.	Functional Test Carried Out:
Train tested in IPTT with no recurrence of fault.
5.	Equipment Replaced/Serial No.: -
6.	Last Known Similar Defect (within last 12 months): 20/12/2018 
7.	Last Relevant Servicing Carried out: 17/07/2019</t>
  </si>
  <si>
    <t>PV43, schedule withdrawal train at BLY OT, unable to give Mainline off service command to close the train door. ATS alarm shown Request from Main line service to mainline off service failed due to ATC Timeout. TCO give mainline off service command again able to go through. SIG informed.</t>
  </si>
  <si>
    <t>RISIG0149027</t>
  </si>
  <si>
    <t>WO: 1938629
1.	Fault Cannot Duplicate 
2.	Event Logs/Alarms and Symptoms Observed:
ATC did not record any alarm.
3.	Troubleshooting and Rectification Actions Carried Out:
Fault was not duplicated in IPTT when change of readiness mode from mainline off-srv to mainline on-srv.
4.	Functional Test Carried Out:
Train tested in IPTT with no recurrence of fault.
5.	Equipment Replaced/Serial No.: -
6.	Last Known Similar Defect (within last 12 months): nil
7.	Last Relevant Servicing Carried out: 28/05/19</t>
  </si>
  <si>
    <t>PV08: ATS alarm indicated ATC 1 cubicle fan NOK. SIG informed.</t>
  </si>
  <si>
    <t>RISIG0149033</t>
  </si>
  <si>
    <t>WO: 1938673
1.	Fault confirmed 
2.	Event Logs/Alarms and Symptoms Observed:
ATC1 recorded "ATC Cubicle FAN group 1 in Failure".
3.	Troubleshooting and Rectification Actions Carried Out:
Replaced ATC2 PCE fan rack to clear fault. Faulty fan rack sent to IEW for repair.
4.	Functional Test Carried Out:
Train tested in IPTT with no recurrence of fault.
5.	Equipment Replaced/Serial No.: 123E
6.	Last Known Similar Defect (within last 12 months): Nil
7.	Last Relevant Servicing Carried out: 14/11/19</t>
  </si>
  <si>
    <t>12626-2</t>
  </si>
  <si>
    <t>RISIG0149069</t>
  </si>
  <si>
    <t>WO: 1939312
1.	Fault Cleared Upon Reset
2.	Event Logs/Alarms and Symptoms Observed:
ATC1 recorded persistent "ICM-&gt;ATP transmission failure" during wake-up.
3.	Troubleshooting and Rectification Actions Carried Out:
Fault cleared upon power reset. Replaced WMS1 to clear fault. Faulty WMS to be sent to Alstom for repair.
4.	Functional Test Carried Out:
Train tested in IPTT with no recurrence of fault.
5.	Equipment Replaced/Serial No.: 05050E
6.	Last Known Similar Defect (within last 12 months): 22/10/19
7.	Last Relevant Servicing Carried out: 05/07/19</t>
  </si>
  <si>
    <t>PV42. ATS alarm and TIP indicated Car3 ATC cubicle fan intermittently failed and self normalised. Stock change arrange at PYL with PV14. SIG informed.</t>
  </si>
  <si>
    <t>RISIG0149088</t>
  </si>
  <si>
    <t>WO: 1938673
1.	Fault confirmed 
2.	Event Logs/Alarms and Symptoms Observed:
ATC2 recorded "ATC Cubicle FAN group 2 in Failure".
3.	Troubleshooting and Rectification Actions Carried Out:
Replaced ATC2 PCE fan rack to clear fault. Faulty fan rack sent to IEW for repair.
4.	Functional Test Carried Out:
Train tested in IPTT with no recurrence of fault.
5.	Equipment Replaced/Serial No.: 133E
6.	Last Known Similar Defect (within last 12 months): 17/06/19
7.	Last Relevant Servicing Carried out: 01/05/19</t>
  </si>
  <si>
    <t>12662-2</t>
  </si>
  <si>
    <t>PV40. Train EB By ATP with ITAMA at MPS platform. EB able to reset . Stock change arrange at PYL. SIG informed.</t>
  </si>
  <si>
    <t>RISIG0149251</t>
  </si>
  <si>
    <t>WO: 1939360
1.	Fault confirmed 
2.	Event Logs/Alarms and Symptoms Observed:
ATC received PSD status as open while approaching platform, causing EB (as per designed).
3.	Troubleshooting and Rectification Actions Carried Out:
Refer to EPL team.
4.	Functional Test Carried Out: nil
5.	Equipment Replaced/Serial No.: -
6.	Last Known Similar Defect (within last 12 months): nil
7.	Last Relevant Servicing Carried out: not relevant</t>
  </si>
  <si>
    <t>12663-2</t>
  </si>
  <si>
    <t>PV59 EB by ATP at TC0531 with ITAMA remove. Train able to reset eb and grant ITAMA.PV59 was route to ETE via TWP._x000D_
Signal and DSM was inform</t>
  </si>
  <si>
    <t>RISIG0149091</t>
  </si>
  <si>
    <t>WO: 1938679
1.	Fault Cannot Duplicate 
2.	Event Logs/Alarms and Symptoms Observed:
ATC recorded "End of Authority expired" at T0523 (not handover zone).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22/07/19
7.	Last Relevant Servicing Carried out: 01/01/19</t>
  </si>
  <si>
    <t>Track Circuit T0522 (S8B) when out of operation after PV20 stable at S8C. DCO put back track circuit In operation. SIG informed.</t>
  </si>
  <si>
    <t>RISIG0149094</t>
  </si>
  <si>
    <t>WO: 1938680
&lt;Fault Confirmed /Fault Cannot Duplicate /Fault Cleared upon Reset&gt;
• Fault Cleared Upon Reset of Rx Card.
&lt;Event Logs/Alarms and Symptoms Observed&gt;
• T0522 Out Of Operation
&lt;Brief Actions Taken, with measured/recorded/observed results&gt;  
• Rx card resetted by OCC AE due to withdrawal of trains.
• 1st Shift Follow up T0522 Out Of Operation
• At SER, checked for all relevant voltages at TX and RX cards -&gt; OK
• At trackside, Checked for any loose wiring connection related to T0522 -&gt; OK
• Shunt test (Downstream) -&gt; drop shunt: 0.3 ; pick shunt: 0.4
• Shunt test (Upstream) -&gt; drop shunt: 0.3 ; pick shunt: 0.4
• OCC informed.
&lt;Conclusion&gt; 
• RX card resetted to clear fault
&lt;Next Action Plan&gt;
• To monitor till 08th Dec 19
&lt;Last Relevant PM Carried out&gt;
• 15/6/2019
&lt;Last Known Similar Defect (within last 12 months) – For EMM/Dy EMM&gt;
• 19/7/2019</t>
  </si>
  <si>
    <t>PV22, when shunting from We11B to ETE, ATS alarm shown ATC1 Internal Communication failure. Train was shunt back to We11B. DSM and SIG informed.</t>
  </si>
  <si>
    <t>RISIG0149182</t>
  </si>
  <si>
    <t>WO: 1939297
1.	Fault Cannot Duplicate
2.	Event Logs/Alarms and Symptoms Observed:
ATC2 TM32 recorded multiple "End of Authority expired" only at We11B while train is stationary. Fault normalised after leaving We11B.
3.	Troubleshooting and Rectification Actions Carried Out:
Check history of both WMS in past 2 weeks - OK. 
4.	Functional Test Carried Out:
Train tested in IPTT with no recurrence of fault.
5.	Equipment Replaced/Serial No.: -
6.	Last Known Similar Defect (within last 12 months): 11/7/19 
7.	Last Relevant Servicing Carried out: 29/05/19</t>
  </si>
  <si>
    <t>PV57/Svc11 EB by ATP with ITAMA removed at T1301.  ATS alarm shows ATC2 ATC internal communication failure. TCO reset EB and grant ITAMA for PV to continue pax service. Stock change arrange at PYL with PV43. SIG informed</t>
  </si>
  <si>
    <t>RISIG0149194</t>
  </si>
  <si>
    <t>WO: 1939363
1.	Fault Cannot Duplicate 
2.	Event Logs/Alarms and Symptoms Observed:
ATC recorded "End of Authority expired"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18/11/2019
7.	Last Relevant Servicing Carried out: 24/01/2019</t>
  </si>
  <si>
    <t>PV38.Rover reported that train door closed too early and hit pax who are still boarding train. MFT Regulation indicated train departed early at 15 second. BSH IT platform was imposed 61second during the incident. No recurrence for next 3 consecutive train arrival at BSH IT.No similar early departure incident happened to PV38 for next 3 stations. SIG was informed. ATC log indicated PV38 departed from ATC order at 18:43:39 instead of 18:43:52 on timetable.</t>
  </si>
  <si>
    <t>RISIG0149271</t>
  </si>
  <si>
    <t>WO:1939714
1.	Fault Cannot Duplicate 
2.	Event Logs/Alarms and Symptoms Observed:
PV Arrival message received late due to other ATC trackside messages. ATS departure order sent but PV responded to it designed ATC order as per design if departure order not received within 3s upon issuing arrival message. PV thus departed early as per ATC departure order.
3.	Troubleshooting and Rectification Actions Carried Out:
BSH ATC SAUs were restarted on 28-11-19 
4.	Functional Test Carried Out: Nil
5.	Equipment Replaced/Serial No.: -
6.	Last Known Similar Defect (within last 12 months): 16-08-19
7.	Last Relevant Servicing Carried out: Nil</t>
  </si>
  <si>
    <t>ATS alarm and Sector System  Supervision indicated PPJ PDC_2 Earth Leakage fault.SIG FS stand by on site, will follow up after EOT.</t>
  </si>
  <si>
    <t>RISIG0149288</t>
  </si>
  <si>
    <t xml:space="preserve">WO: 1939844
&lt;Fault Confirmed /Fault Cannot Duplicate /Fault Cleared upon Reset&gt;
• Fault Confirmed
&lt;Event Logs/Alarms and Symptoms Observed&gt;
• IMD 6B2/BUS 2 Alarm activated
&lt;Brief Actions Taken, with measured/recorded/observed results&gt; 
26/11/19 
• Switched over to 230VAC BUS 1, alarm followed, switched back to BUS 2 -&gt; Fault downstream
• Switched off downstream load -&gt; Alarm LED still lit
• Activated bypass route for STATIC CHANGE OVER SWITCH SCS 6B
• Opened switch Q30, Q41 &amp; Q42 and closed switch Q50-2 -&gt; Alarm LED cleared
• Opened switch Q50-2, closed switch Q50-1 -&gt; no alarm activated
• Normalised bypass switch and all downstream load -&gt; no alarm activated
• Suspect LTM faulty
27/11/19
• Replaced LTM with serviceable spare.
• Do a switch over test for LTM BUS_1 to BUS_2 vice versa a few times -&gt; OK
• Checked with OCC PDC animation shows GREEN -&gt; OK
&lt;Conclusion&gt; 
• Faulty LTM with poor insulation causing IMD fault
&lt;Next Action Plan&gt;
• Send LTM to Socomec for repair
&lt;Last Relevant PM Carried out&gt;
• NA
&lt;Last Known Similar Defect (within last 12 months) – For EMM/Dy EMM&gt;
• Nil
</t>
  </si>
  <si>
    <t>ATS alarm indicated NCH CBI-ATC Interfacing failure summary alarm and self normalised. SIG informed.</t>
  </si>
  <si>
    <t>RISIG0149295</t>
  </si>
  <si>
    <t>WO: 1936478
&lt;Fault Confirmed /Fault Cannot Duplicate /Fault Cleared upon Reset&gt;
• Fault Confirmed
&lt;Event Logs/Alarms and Symptoms Observed&gt;
• Error Code: 1003
• Monitored from graph that NKR of P0206 causing the error code
• CBI-ATC Interfacing failure Summary Alarm reported by OCC
&lt;Brief Actions Taken, with measured/recorded/observed results&gt;  
• At SER, checked NKR of P0206 and measured high resistance contacts
•Changed NKR and fault cleared
&lt;Conclusion&gt; 
High resistance contacts of P0206 NKR
&lt;Last Relevant PM Carried out&gt;
•Nil
&lt;Last known Similar Defect (within last 12 months)&gt;
•NIL</t>
  </si>
  <si>
    <t>PV45/Svc31: ATS alarm indicated ATC2 WMS NOK and internal comm NOK. Stock change arranged at PYL._x000D_ Train EB by ATP at between KRG IT and HPV IT, T1301. EB able to reset.</t>
  </si>
  <si>
    <t>RISIG0149314</t>
  </si>
  <si>
    <t>WO: 1939392
1.	Fault confirmed (WMS NOK)
2.	Event Logs/Alarms and Symptoms Observed:
ATC2 recorded persistent "WMS failure" due to "15V Power Supply block" losing redundancy. ATC1 recorded "End of Authorithy expired" at WBS handover.
3.	Troubleshooting and Rectification Actions Carried Out:
Fault cleared upon power reset. Replaced WMS2 to clear fault. Faulty WMS to be sent to Alstom for repair.
Check history of WMS1 in past 2 weeks - OK
4.	Functional Test Carried Out:
Train tested in IPTT with no recurrence of fault.
5.	Equipment Replaced/Serial No.: 10037E
6.	Last Known Similar Defect (within last 12 months): 10/10/19 (LoC EB)
7.	Last Relevant Servicing Carried out: 05/06/19</t>
  </si>
  <si>
    <t>PV07/Svc29: ATS alarm indicated EB by ATP (EB able to reset) with ITAMA removed at T0414 between BLY OT and TSG OT. EB able to reset and ITAMA granted for train to depart. Stock change arrange at PYL. SIG informed.</t>
  </si>
  <si>
    <t>RISIG0149315</t>
  </si>
  <si>
    <t>WO: 1939400
1.	Fault Cannot Duplicate 
2.	Event Logs/Alarms and Symptoms Observed:
ATC recorded "End of Authority expired"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07/05/2019
7.	Last Relevant Servicing Carried out: 09/10/2019</t>
  </si>
  <si>
    <t>PV07 at S8C intermittent ATC Internal Comm Failure._x000D_ Signal was informed.</t>
  </si>
  <si>
    <t>RISIG0149434</t>
  </si>
  <si>
    <t>WO: 1939556
1.	Fault Cannot Duplicate
2.	Event Logs/Alarms and Symptoms Observed:
ATC1 TM32 recorded multiple "End of Authority expired" only at S8C.  Fault normalised after leaving S8C.
3.	Troubleshooting and Rectification Actions Carried Out:
Check history of WMS1 in past 2 weeks - OK. 
4.	Functional Test Carried Out:
Train tested in IPTT with no recurrence of fault.
5.	Equipment Replaced/Serial No.: -
6.	Last Known Similar Defect (within last 12 months): nil
7.	Last Relevant Servicing Carried out: 09/10/2019</t>
  </si>
  <si>
    <t>PV03/Svc24: ATS alarm indicated ATC2 internal comm intermittently NOK.</t>
  </si>
  <si>
    <t>RISIG0149442</t>
  </si>
  <si>
    <t>WO: 1939578
1.	Fault Cannot Duplicate
2.	Event Logs/Alarms and Symptoms Observed:
ATC2 TM32 recorded 3 of 3 minutes "ICM-&gt;ATP transmission failure" due to WMS self-restart. WMS normalised after the self-restart.
3.	Troubleshooting and Rectification Actions Carried Out:
Check history of WMS2 in past 2 weeks - OK. To be monitored further.
4.	Functional Test Carried Out:
Train tested in IPTT with no recurrence of fault.
5.	Equipment Replaced/Serial No.: -
6.	Last Known Similar Defect (within last 12 months): nil
7.	Last Relevant Servicing Carried out: 12/07/2019</t>
  </si>
  <si>
    <t>PV04 EB by ATP at platform after pax exchange. EB able to reset and continue pax service. Stock change at PYL.</t>
  </si>
  <si>
    <t>RISIG0149470</t>
  </si>
  <si>
    <t>WO: 1939710
1.	Fault Cannot Duplicate 
2.	Event Logs/Alarms and Symptoms Observed:
ATC recorded "End of Authority expired"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nil
7.	Last Relevant Servicing Carried out: 11/09/2019</t>
  </si>
  <si>
    <t>PV28 EB by ATP with NIAP at T0521 when moving from RT4 to We6. EB able to reset but train unable to move in AM. DSM informed to rescue PV28. Signal informed.</t>
  </si>
  <si>
    <t>RISIG0149491</t>
  </si>
  <si>
    <t>WO: 1939715
1.	Fault Cannot Duplicate 
2.	Event Logs/Alarms and Symptoms Observed:
ATC recorded EB without any alarms. 
3.	Troubleshooting and Rectification Actions Carried Out:
ATC logs show EB due to EoA reduction. 
ATS playback show NIAP at Sector 5-6 boundary causing EoA reduction.
Jumping NIAP issue followed up in the EB/EVAC task force meeting. Full logs will be passed to Alstom.
4.	Functional Test Carried Out:
Train tested in IPTT with no recurrence of fault.
5.	Equipment Replaced/Serial No.: -
6.	Last Known Similar Defect (within last 12 months): nil
7.	Last Relevant Servicing Carried out: nil</t>
  </si>
  <si>
    <t>Pv18 EB by ATP with ITAMA remove entering TC0640 &amp; TC0644 at WE10B._x000D_
EB able to reset and grant ITAMA train stable at WE10A._x000D_
Signal was informed.</t>
  </si>
  <si>
    <t>RISIG0149575</t>
  </si>
  <si>
    <t>WO: 1939754
1.	Fault Cannot Duplicate 
2.	Event Logs/Alarms and Symptoms Observed:
ATC1 recorded EB due to loss of comms at We10 (not handover zone). 
ATC2 recorded EB without any alarms.
3.	Troubleshooting and Rectification Actions Carried Out:
Check history of WMS1 in past 2 weeks - OK
LoC issue followed up in the EB/EVAC task force meeting.
4.	Functional Test Carried Out:
Train tested in IPTT with no recurrence of fault.
5.	Equipment Replaced/Serial No.: -
6.	Last Known Similar Defect (within last 12 months): 14/11/2019
7.	Last Relevant Servicing Carried out: 01/04/2019</t>
  </si>
  <si>
    <t>12900-2</t>
  </si>
  <si>
    <t>RISIG0149603</t>
  </si>
  <si>
    <t>WO: 1939771
1.	Fault cannot duplicate
2.	Event Logs/Alarms and Symptoms Observed:
ATC2 recorded 3 "Coded odometer failure" due to "locl speed incoherent with the dist zero speed" within 7 minutes. All alarms self normalised within 3 minutes.
3.	Troubleshooting and Rectification Actions Carried Out:
With reference to S/N12531, fault still recurred on ATC2. Replaced CVL card on ATC1 (tested passed on TTUN), to be tested on another train.
Swapped CVL cards after replacement to monitor
4.	Functional Test Carried Out:
Train tested in IPTT with no recurrence of fault.
5.	Equipment Replaced/Serial No.: 00528E
6.	Last Known Similar Defect (within last 12 months): 21/11/2019
7.	Last Relevant Servicing Carried out: 23/08/2019</t>
  </si>
  <si>
    <t>SC-PCEPCVL</t>
  </si>
  <si>
    <t>12943-2</t>
  </si>
  <si>
    <t>OCC MFT and ODS shown all trains entering Sector9 (CDT- BKB) PTI lost. Fault self recovered, OCC able to re-assign PTI to train._x000D_
SIG and ISCS informed.</t>
  </si>
  <si>
    <t>RISIG0149667</t>
  </si>
  <si>
    <t>WO:1944431
1.	Fault Cannot Duplicate 
2.	Event Logs/Alarms and Symptoms Observed:
ATC Trackside message ok - Local Events - ok. Only CATS not receiving status from CDT FEP, thus the lost PTI anomaly for 5 PV. Fault self normalised.
3.	Troubleshooting and Rectification Actions Carried Out:
CDT ATC Channels and both FEP restarted on 30-11-19 . Requesting Alstom to investigate.
4.	Functional Test Carried Out: Nil
5.	Equipment Replaced/Serial No.: -
6.	Last Known Similar Defect (within last 12 months): Nil
7.	Last Relevant Servicing Carried out: FEP - 28-11-19, ATC Restarted on 03-09-19 For mute train</t>
  </si>
  <si>
    <t xml:space="preserve"> ATC</t>
  </si>
  <si>
    <t>Trackside ATC Minor Failure Sector 7 Summary Alarm. Computer Channel A in Shutdown. SIG informed.</t>
  </si>
  <si>
    <t>RISIG0149738</t>
  </si>
  <si>
    <t>WO: 1939832
&lt;Fault Confirmed /Fault Cannot Duplicate /Fault Cleared upon Reset&gt;
• Fault Confirmed
&lt;Event Logs/Alarms and Symptoms Observed&gt;
• At site, observed from REDMAN card that FI/FIE LED not lit
&lt;Brief Actions Taken, with measured/recorded/observed results&gt;  
• Checked Fuse of REDMAN card, confirmed fuse blown
• Replaced whole set of Channel A cards (PSU,MPU, HSCU and REDMAN)
&lt;Conclusion&gt; 
ATC Channel A REDMAN fuse blown
&lt;Last Relevant PM Carried out&gt;
•Nil
&lt;Last known Similar Defect (within last 12 months)&gt;
•NIL</t>
  </si>
  <si>
    <t>SC-ATCSRMN</t>
  </si>
  <si>
    <t>PV24: spare off-svc train scheduled for stock change, slow in departure after ID given at TSG OT. No faults reflected at TIP. Delay incurred for rear PV46/09.</t>
  </si>
  <si>
    <t>RISIG0149827</t>
  </si>
  <si>
    <t>WO: 1940500
1.	Not A Fault 
2.	Event Logs/Alarms and Symptoms Observed:
No alarms recorded on ATC logs. 
3.	Troubleshooting and Rectification Actions Carried Out:
From ATS logs, operator sent immediate departure (ID) command instead of GOTO command to an off-service train. Train did not depart as per design. 
4.	Functional Test Carried Out: nil
5.	Equipment Replaced/Serial No.: -
6.	Last Known Similar Defect (within last 12 months): nil
7.	Last Relevant Servicing Carried out: nil</t>
  </si>
  <si>
    <t>01/12/2019</t>
  </si>
  <si>
    <t>PV22/Svc20 EB by ATP at BFT IT after pax exchange. TCO1 Azli reset EB for PV to continue pax service. Stock change arrange at SDM with PV51. SIG informed._x000D_
_x000D_
CCTV playback shows no abnormalities at the platform before the EB occurred.</t>
  </si>
  <si>
    <t>RISIG0149891</t>
  </si>
  <si>
    <t>WO: 1940455
1.	Fault Cannot Duplicate 
2.	Event Logs/Alarms and Symptoms Observed:
ATC recorded "End of Authority expired"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08/11/2019
7.	Last Relevant Servicing Carried out: 29/05/19</t>
  </si>
  <si>
    <t>ATS alarm indicated PPJ PDC circuit breaker fault. SIG informed.</t>
  </si>
  <si>
    <t>RISIG0149958</t>
  </si>
  <si>
    <t>WO: TBU
&lt;Fault Confirmed /Fault Cannot Duplicate /Fault Cleared upon Reset&gt;
Fault confirmed
&lt;Event Logs/Alarms and Symptoms Observed&gt;
PDC circuit breaker fault
&lt;Brief Actions Taken, with measured/recorded/observed results&gt;  
3/12/19
Activating the by-pass of the LTM -&gt; Fault cleared
SOCOMEC's engineer came down to perform diagnostic -&gt; Confirmed LTM hardware failure
Prepared spare LTM for changeout.
4/12/19
Replaced faulty LTM with new spare. Fault cleared
Switchover test performed several times -&gt; OK
&lt;Next Action Plan&gt;
Send LTM to SOCOMEC for repair
&lt;Last Relevant PM Carried out&gt;
NA
&lt;Attached Photos&gt;
NA
&lt;Last Known Similar Defect (within last 12 months)
26/11/2019</t>
  </si>
  <si>
    <t>PV03/Svc09 ATS alarm and TIP shows ATC 2 ATC Internal Comms and ATC Win Mobile station failure toggling. Stock change arrange at PYL. SIG informed.</t>
  </si>
  <si>
    <t>RISIG0150049</t>
  </si>
  <si>
    <t>WO: 1940528
1.	Fault not duplicated
2.	Event Logs/Alarms and Symptoms Observed:
ATC2 recorded 2 counts of self-normalising "WMS failure" due to "No response on SSL after 2*TIMEOUT_SSL_RE".
3.	Troubleshooting and Rectification Actions Carried Out:
Replaced WMS2 to clear fault. Faulty WMS to be sent to Alstom for repair.
4.	Functional Test Carried Out:
Train tested in IPTT with no recurrence of fault.
5.	Equipment Replaced/Serial No.: 05041E
6.	Last Known Similar Defect (within last 12 months): 27/11/2019
7.	Last Relevant Servicing Carried out: 12/07/2019</t>
  </si>
  <si>
    <t>PV06, PV15, PV57</t>
  </si>
  <si>
    <t>04,10,26</t>
  </si>
  <si>
    <t>PV06/Svc10 at T0406, PV57/Svc26 at T0405 and PV15/Svc04 at T0326 EB by ATP with ITAMA removed. TCO1 Helmie was able to reset EB and grant ITAMA for PV to continue pax service. Stock change arrange. SIG informed.</t>
  </si>
  <si>
    <t>RISIG0150056</t>
  </si>
  <si>
    <t>WO: 1944524
&lt;Fault Confirmed /Fault Cannot Duplicate /Fault Cleared upon Reset&gt;
• Fault Cannot Duplicate
&lt;Event Logs/Alarms and Symptoms Observed&gt;
• No Symptoms as SDM logs unable to capture
&lt;Brief Actions Taken, with measured/recorded/observed results&gt;  
• Replaced EVIN16 card at ASCV "N"
&lt;Conclusion&gt; 
Send EVIN16 Card to Alstom for fault diagnosis
&lt;Last Relevant PM Carried out&gt;
•Nil
&lt;Last known Similar Defect (within last 12 months)&gt;
•NIL</t>
  </si>
  <si>
    <t>PV12: EB by ATP at T1218 between HPV - KRG OT. Able to remote reset. ATS alarm showed ATC internal Comms at PCE2. Train scheduled withdrawal at PYL. SIG informed.</t>
  </si>
  <si>
    <t>RISIG0150140</t>
  </si>
  <si>
    <t xml:space="preserve">WO: 1940542
1.	Fault Cannot Duplicate 
2.	Event Logs/Alarms and Symptoms Observed:
ATC recorded "End of Authority expired"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nil
7.	Last Relevant Servicing Carried out: 15/05/2019  </t>
  </si>
  <si>
    <t>PV64: EB by ATP at T1406. EB able to remote reset, ITAMA granted. PV scheduled withdrawal at PYL. ATS alarm showed ATC Internal Comms failure at PCE 1. SIG informed.</t>
  </si>
  <si>
    <t>RISIG0150094</t>
  </si>
  <si>
    <t xml:space="preserve">WO: 1940553
1.	Fault Cannot Duplicate 
2.	Event Logs/Alarms and Symptoms Observed:
ATC recorded "End of Authority expired"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15/07/2019
7.	Last Relevant Servicing Carried out: 22/10/2019  </t>
  </si>
  <si>
    <t>CDT: ATS alarm shown WBS_1 BCU A and MPOM - Link A failed. Alarm self recovered after 3 minutes. SIG informed.</t>
  </si>
  <si>
    <t>RISIG0150156</t>
  </si>
  <si>
    <t>WO: TBU
&lt;Fault Confirmed /Fault Cannot Duplicate /Fault Cleared upon Reset&gt;
NAD according to ALSTOM's troubleshooting manual
&lt;Event Logs/Alarms and Symptoms Observed&gt;
BCU failure and self-restart
&lt;Brief Actions Taken, with measured/recorded/observed results&gt;  
Installed diagnostic laptop to WBS to collect logs. BCU to be put under monitoring
&lt;Next Action Plan&gt;
Under monitoring
&lt;Last Relevant PM Carried out&gt;
NA
&lt;Attached Photos&gt;
NA
&lt;Last Known Similar Defect (within last 12 months)
Nil</t>
  </si>
  <si>
    <t>SC-WINSNAD</t>
  </si>
  <si>
    <t>PV63, stable at S11C ATS alarm indicated ATC2 Cubicle fan NOK and Train availability indicate No. SIG informed.</t>
  </si>
  <si>
    <t>RISIG0150157</t>
  </si>
  <si>
    <t>WO: 1944212
1.	Fault Cannot Duplicate 
2.	Event Logs/Alarms and Symptoms Observed:
ATC2 recorded "ATC Cubicle FAN group 3 in Failure". Alarm self normalised after 3seconds.
3.	Troubleshooting and Rectification Actions Carried Out:
Checked both CCE fan rack and CCE fans at fan plate spinning. Resit CCE fan rack.
4.	Functional Test Carried Out:
Train tested in IPTT with no recurrence of fault.
5.	Equipment Replaced/Serial No.: -
6.	Last Known Similar Defect (within last 12 months): nil
7.	Last Relevant Servicing Carried out: 01/05/19</t>
  </si>
  <si>
    <t>At 1227hrs PV37 EB by ATP with ITAMA removed at cross sector occupying TC T0417 &amp; T0701. TC2 Hanafi sent remote reset for EB to clear and ITAMA granted for PV to continue service in AM. PVS arranged at PYL OT /MT. ATS alarm - no train borne signal fault. ID 1min.</t>
  </si>
  <si>
    <t>RISIG0150299</t>
  </si>
  <si>
    <t xml:space="preserve">WO: 1944506
1.	Fault Cannot Duplicate 
2.	Event Logs/Alarms and Symptoms Observed:
ATC recorded "Overenergy in relation to an EOA constraint point" at the time of EB. 
3.	Troubleshooting and Rectification Actions Carried Out:
ATC recorded a sudden reduction in EoA, causing EB. Suspect trackside ATC issue.
Logs will be handed to Alstom to be followed up in the EB/EVAC task force meeting.
4.	Functional Test Carried Out:
Train tested in IPTT with no recurrence of fault.
5.	Equipment Replaced/Serial No.: -
6.	Last Known Similar Defect (within last 12 months): nil
7.	Last Relevant Servicing Carried out: 02/12/2019  </t>
  </si>
  <si>
    <t>PV16: EB by ATP with ITAMA removed at T0410 &amp; T0408, between BLY OT - TSG OT. EB able to reset and continue pax service. Stock change arranged at PYL. SIG informed.</t>
  </si>
  <si>
    <t>RISIG0150310</t>
  </si>
  <si>
    <t xml:space="preserve">WO: 1944517
1.	Fault Cannot Duplicate 
2.	Event Logs/Alarms and Symptoms Observed:
ATC recorded "Overenergy with a constraint point" at the time of EB. 
3.	Troubleshooting and Rectification Actions Carried Out:
ATC recorded a change in variant causing EB. Suspect trackside ATC / CBI issue.
Variant change issue followed up in the EB/EVAC task force meeting.
4.	Functional Test Carried Out:
Train tested in IPTT with no recurrence of fault.
5.	Equipment Replaced/Serial No.: -
6.	Last Known Similar Defect (within last 12 months): nil
7.	Last Relevant Servicing Carried out: not relevant  </t>
  </si>
  <si>
    <t>PV52, ATS alarm shown Car2 PEC2 Rack failure, ATO Trainborne - at least one failed and To be removed from service. SIG informed. Train stock change at PYL._x000D_
At 0754hrs, PV52 EB by ATP with ITAMA removed btw SER to BLY OT T0716 and T0718. EB able to reset and TSC grant back the ITAMA for train to depart.</t>
  </si>
  <si>
    <t>RISIG0150472</t>
  </si>
  <si>
    <t>WO: 1944576
1.	Fault confirmed for PCE2 rack failure. Fault Cannot Duplicate for EB.
2.	Event Logs/Alarms and Symptoms Observed:
ATC2 recorded persistent "PCE rack failure" due to "Local CMR_1 failure", causing loss in redundancy. 
3.	Troubleshooting and Rectification Actions Carried Out:
Replaced ATC2 REL15 to clear "PCE rack failure" fault.
EB due to ATC1 lost communications with trackside.
4.	Functional Test Carried Out:
Checked history of WMS1 - OK.
Train tested in IPTT with no recurrence of fault.
5.	Equipment Replaced/Serial No.:1485A
6.	Last Known Similar Defect (within last 12 months): nil
7.	Last Relevant Servicing Carried out: 01/07/2019</t>
  </si>
  <si>
    <t>PV06 ATS alarm shown ATC2 Cubicle Fan - NOK. Train was send back to KCD. SIG informed.</t>
  </si>
  <si>
    <t>RISIG0150480</t>
  </si>
  <si>
    <t>WO: 1944584
1.	Fault confirmed 
2.	Event Logs/Alarms and Symptoms Observed:
ATC2 recorded "ATC Cubicle FAN group 2 in Failure".
3.	Troubleshooting and Rectification Actions Carried Out:
Replaced ATC2 PCE fan rack to clear fault. Faulty fan rack sent to IEW for repair.
4.	Functional Test Carried Out:
Train tested in IPTT with no recurrence of fault.
5.	Equipment Replaced/Serial No.: 117E
6.	Last Known Similar Defect (within last 12 months): 09/09/2019
7.	Last Relevant Servicing Carried out: 10/09/2019</t>
  </si>
  <si>
    <t>13279-2</t>
  </si>
  <si>
    <t>PV43, ATS alarm shown EB by ATP without ITAMA removed at T0313 and T0315 .TSC remotely reset EB however EB unable to reset. PSCO inhibit Evac sector 3. Evac trigger btw MBT to TSG both bound. PV43 ATS alarm indicate Double failure on Trainborne Signalling System and ATC Internal communication failure. TSC reset EVAC and reset EB for 9 trains within the Evac zone. PV43 switch to CM and reset EB. Train proceeded in CM to stock change at TSG IT. Spare train PV21 launched to replace SVC37. To managed congestion at TSG IT, _x000D_
Spare train PV64 launched via RT4._x000D_
PV47 schedule withdrawal at TSG IT continue Svc to HBF _x000D_
PV61 KRG spare train launched to KRG IT.</t>
  </si>
  <si>
    <t>RISIG0150483</t>
  </si>
  <si>
    <t xml:space="preserve">WO: 1945671
1.	Fault Cannot Duplicate 
2.	Event Logs/Alarms and Symptoms Observed:
ATC recorded "End of Authority expired" at WBS handover. Alarm self normalised. Subsequently, "End of Authority expired" was recorded again when train stationary. 
3.	Troubleshooting and Rectification Actions Carried Out:
Check history of both WMS in past 2 weeks - OK. WBS did not record any hardware fault at the time of fault.
Changeout WMS2 and WMS1 as precautionary measure. 
LoC issue followed up in the EB/EVAC task force meeting.
4.	Functional Test Carried Out:
Train tested in IPTT with no recurrence of fault. Train tested with 4 nights of mainline off-srv from KCD-MBT-KCD.
5.	Equipment Replaced/Serial No.: -
6.	Last Known Similar Defect (within last 12 months): 25/5/2019 (LoC EB)
7.	Last Relevant Servicing Carried out: 28/05/2019 </t>
  </si>
  <si>
    <t>ATS alarm indicated P0609 out of interlocking correspondence when DCO set route from S0625 to W5. DCO cancelled route and throw 2 cycles, alarm still persist. P0609 failed in Normal. SIG informed.</t>
  </si>
  <si>
    <t>RISIG0150489</t>
  </si>
  <si>
    <t xml:space="preserve">WO: 1944588
 • Fault Confirmed 
&lt; Symptoms Observed&gt;
• OCC Ng KK informed P0609 OOIC in ‘N’
&lt;Brief Actions Taken, with measured/recorded/observed results&gt;  
• Reported by OCC Ng KK that P0609 OOIC in ‘N’ 
• Requested DCO to throw P0609 to normal, status check: control in normal but detection in reverse– NOK
• Checked with relay tester, P0609 NWR (burn marks seen at the contacts) &amp; NKR, contact NWR0609 13/23 (light flicker when picked) &amp; NKR0609 25/35 (light did not lit when picked), both having high resistance – NOK
• Proceed to replaced P0609 NWR &amp; NKR
• Upon approval, proceed to trackside.
• Checked torque value 0.8daNm - OK 
• Checked connections and contacts – OK
• No abnormalities found
• Request DCO to throw P0609 for 3 cycles – Detection all OK
• Fault cleared.
• OCC informed.
.&lt;Conclusion&gt; 
• Faulty P0609 NWR &amp; NKR Relay.
&lt;Last known Similar Defect (within last 12 months)&gt;
• 4/2/19 ( Failed in Reverse)
&lt;Last Relevant PM Carried out&gt;
• 14/09/2019, .
</t>
  </si>
  <si>
    <t>T1103</t>
  </si>
  <si>
    <t>Track Circuit T1103 when out of operation with TSR of 18kph imposed. PV21 at FRR IT conducted line clear in CM to HLV IT and feedback no abnormalities. SIG and Pway informed.</t>
  </si>
  <si>
    <t>RISIG0150567</t>
  </si>
  <si>
    <t xml:space="preserve">WO: 1945608
&lt;Fault Confirmed /Fault Cannot Duplicate /Fault Cleared upon Reset&gt;
• Fault Confirmed. T1103 down
&lt;Event Logs/Alarms and Symptoms Observed&gt;
• T1103 RX LED not lit
&lt;Brief Actions Taken, with measured/recorded/observed results&gt;  
• Reported by OCC T1103 out of operation
• Upon arrival, observed of workstation T1103 down &amp; RX card LED not lit
• With approval from OCC;
o Reset RX card --&gt; LED still not lit
o Replaced RX card with spare --&gt; LED lit
• Fault cleared
&lt;Conclusion&gt;
• Suspect RX Card faulty
&lt;Next Action Plan&gt;
• To send to ALSTOM for rectification
&lt;Last Relevant PM Carried out&gt;
• NA
&lt;Last Known Similar Defect (within last 12 months) – For EMM/Dy EMM&gt;
• Nil
</t>
  </si>
  <si>
    <t>Train at S10E, Readiness Mode: Prepared. ATC Internal communication Failure &amp; ATO Trainbourne -At least one failed.</t>
  </si>
  <si>
    <t>RISIG0150553</t>
  </si>
  <si>
    <t>WO: 1945600
PV under RS overhaul program, Sig will attend after RS release PV.</t>
  </si>
  <si>
    <t>PV07, ATS alarm shown PV07 intermittent ATC1 Internal Communication Failure. SIG informed. Train withdrawn back to KCD.</t>
  </si>
  <si>
    <t>RISIG0150572</t>
  </si>
  <si>
    <t>WO: 1945582
1.	Fault Cleared Upon Reset
2.	Event Logs/Alarms and Symptoms Observed:
ATC1 TM32 recorded multiple "End of Authority expired" alarms at PYL OR.
3.	Troubleshooting and Rectification Actions Carried Out:
Check history of WMS1 in past 2 weeks - OK. To be monitored further.
4.	Functional Test Carried Out:
Train tested in IPTT with no recurrence of fault.
5.	Equipment Replaced/Serial No.: -
6.	Last Known Similar Defect (within last 12 months): 27/11/2019
7.	Last Relevant Servicing Carried out: 12/07/2019</t>
  </si>
  <si>
    <t>PV51 EB by ATP with ITAMA remove at TC0531 &amp; TC0523._x000D_
EB able to reset and grant ITAMA._x000D_
Signal was informed.</t>
  </si>
  <si>
    <t>RISIG0150614</t>
  </si>
  <si>
    <t xml:space="preserve">WO: 1945622
1.	Fault Cannot Duplicate 
2.	Event Logs/Alarms and Symptoms Observed:
ATC recorded "End of Authority expired" at T0523.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04/11/2019
7.	Last Relevant Servicing Carried out: 26/08/2019  </t>
  </si>
  <si>
    <t>PV36: EB by ATP at SDM OT platform. EB able to reset remotely. Train scheduled withdrawal at DBG. Train manned to KCD. SIG informed.</t>
  </si>
  <si>
    <t>RISIG0150617</t>
  </si>
  <si>
    <t xml:space="preserve">WO: 1945603
1.	Fault Cannot Duplicate 
2.	Event Logs/Alarms and Symptoms Observed:
ATC recorded "End of Authority expired"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03/01/2019
7.	Last Relevant Servicing Carried out: 26/04/2019  </t>
  </si>
  <si>
    <t>ATS alarm indicated SER PDC_02 Earth Leakage fault. SIG informed due to ELD faulty and replacement at EOT. SIG standby on site until EOT. Current sector fully manned. Train service not affected.</t>
  </si>
  <si>
    <t>RISIG0150647</t>
  </si>
  <si>
    <t xml:space="preserve">WO: 1945607
• Fault Confirmed 
&lt;Event Logs/Alarms and Symptoms Observed&gt;
• PDC 2 Earth Leakage Alarm
&lt;Brief Actions Taken, with measured/recorded/observed results&gt;  
• Reported by OCC – PDC 2 Earth Leakage Alarm
• At site observed ELD 8B2 ÓN’ led not lit – nok
• Observed No MCB trip.
• Suspect ELD 8B2 faulty.
• To standby one staff until EOT.
• OCC informed.
&lt;Conclusion&gt; 
• Suspect ELD 8B2 faulty
&lt;Next Action Plan&gt;
• To standby one staff until EOT
• Night shift to follow up after EOT
&lt;Last Relevant PM Carried out&gt;
• 22/06/2019 – PM PDC 6M
&lt;Last known Similar Defect (within last 12 months)&gt;
• 9/11/19--ELD 2B1
-&gt;12/8/19- ELD 4B1
-&gt;6/2/19 -ELD 6B2
</t>
  </si>
  <si>
    <t>PV10.</t>
  </si>
  <si>
    <t>PV10. ATS alarm  and TIP indicated Car2 ATC internal Comms failure. ATO train board at least one failed. ATP delocalised.Stock change arranged at PYL. SIG informed.</t>
  </si>
  <si>
    <t>RISIG0150646</t>
  </si>
  <si>
    <t>WO: 1945614
1.	Fault confirmed (IQC failed)
2.	Event Logs/Alarms and Symptoms Observed:
ATC2 recorded persistent "ICM-&gt;ATP transmission failure" during time of fault.
3.	Troubleshooting and Rectification Actions Carried Out:
Replaced WMS2 (failed IQC) to clear fault.
4.	Functional Test Carried Out:
Train tested in IPTT with no recurrence of fault.
5.	Equipment Replaced/Serial No.: 00001E
6.	Last Known Similar Defect (within last 12 months): nil
7.	Last Relevant Servicing Carried out: 06/03/19</t>
  </si>
  <si>
    <t>DBG</t>
  </si>
  <si>
    <t>BBS</t>
  </si>
  <si>
    <t>DBG SS Jalani reported MFT Traffic page trains icon had no PV number. BBS SS Syed also reported the same. Informed SIG Danial.</t>
  </si>
  <si>
    <t xml:space="preserve">WO: 1945613
• Fault Confirmed /Fault Cannot Duplicate /Fault Cleared upon Reset
&lt;Event Logs/Alarms and Symptoms Observed&gt;
• Nil
&lt;Brief Actions Taken, with measured/recorded/observed results&gt;  
• Reported by OCC – MFT Traffic page train no PV number
• Instructed by OCC to restart Server A followed by Server B
• At site, proceed to restart server A and server B as instructed.
• Fault cleared after both servers restarted.
• OCC informed.
&lt;Conclusion&gt; 
• Nil
&lt;Next Action Plan&gt;
• Nil
&lt;Last Relevant PM Carried out&gt;
• 10/12/2019  0100hrs – PM ATS
</t>
  </si>
  <si>
    <t>13397-2</t>
  </si>
  <si>
    <t>RISIG0150716</t>
  </si>
  <si>
    <t>PV27.ATS alarm and TIP indicated Double trainborne failure, ATC 1 Internal COMMs failed at least one. Train stable at S8B . SIG informed.</t>
  </si>
  <si>
    <t>RISIG0150764</t>
  </si>
  <si>
    <t>WO: 1945675
1.	Fault Cleared Upon Reset 
2.	Event Logs/Alarms and Symptoms Observed:
ATC1 TM32 logs not functioning at the time of fault. WMS1 was stuck in "research" mode in IPTT.
3.	Troubleshooting and Rectification Actions Carried Out:
Reset WMS1 to clear WMS stuck in "research" mode fault.
Reset ATC1 to clear TM32 logger fault. Change out CRV card as precautionary measure.
4.	Functional Test Carried Out:
Train tested in IPTT with no recurrence of fault.
5.	Equipment Replaced/Serial No.: 212B1
6.	Last Known Similar Defect (within last 12 months): 8/9/2019 (internal comms)
7.	Last Relevant Servicing Carried out: 20/09/2019</t>
  </si>
  <si>
    <t>PV27, EB by ATP at S11B. ATS alarm shown ATO Trainborne at least one failed. DCO EB unable to reset. DSM and SIG informed.</t>
  </si>
  <si>
    <t>RISIG0150774</t>
  </si>
  <si>
    <t>WO: 1945675
1.	Fault Cleared Upon Reset 
2.	Event Logs/Alarms and Symptoms Observed:
ATC1 TM32 logs not functioning at the time of fault. WMS1 was stuck in "research" mode in IPTT. ATC2 recorded "End of Authority expired" at T0522 (S8B)
3.	Troubleshooting and Rectification Actions Carried Out:
Check history of both WMS - OK.
4.	Functional Test Carried Out:
Train tested in IPTT with no recurrence of fault.
5.	Equipment Replaced/Serial No.: -
6.	Last Known Similar Defect (within last 12 months): 8/11/2019
7.	Last Relevant Servicing Carried out: 20/09/2019</t>
  </si>
  <si>
    <t>Refer to FD13417</t>
  </si>
  <si>
    <t>13429-2</t>
  </si>
  <si>
    <t>RISIG0150786</t>
  </si>
  <si>
    <t>WO: 1938562
1.	Fault to be confirmed 
2.	Event Logs/Alarms and Symptoms Observed:
ATC did not record any alarm during fault. Earlier before underrun, both ATC recorded "One missed beacon" exiting Ee4A.
3.	Troubleshooting and Rectification Actions Carried Out:
Train underrun due to incomplete wheel calibration, resultant of both ATC missing MTIB.
Refer to FS for MTIB troubleshooting.
4.	Functional Test Carried Out:
Train tested in IPTT with no recurrence of fault.
5.	Equipment Replaced/Serial No.: -
6.	Last Known Similar Defect (within last 12 months): nil
7.	Last Relevant Servicing Carried out: 04/12/2019</t>
  </si>
  <si>
    <t>PV23/35: EB by ATP at PPJ OT after pax exchange. ITAMA not removed. Alarms displayed ATC Internal Comms Failure. EB reset for PV23 to continue service. Stock changed PYL.</t>
  </si>
  <si>
    <t>RISIG0150849</t>
  </si>
  <si>
    <t xml:space="preserve">WO: 1945985
1.	Fault Cannot Duplicate 
2.	Event Logs/Alarms and Symptoms Observed:
ATC recorded "End of Authority expired" at platform.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16/10/2019
7.	Last Relevant Servicing Carried out: 14/02/2019  </t>
  </si>
  <si>
    <t>PV03: EB by ATP with ITAMA removed with rear NIAP at T0122 between PMN and EPN. Rear train, PV22, at PMN OT EB by ATP due to the NIAP. Both train, EB able to reset remotely. At EPN OT, PV03, change of end to clear NIAP. PV03- ATS alarm showed Double failure on Trainborne Signalling System and ATC 1 &amp; 2 Internal Comms failure. PV03: ID 2mins PV 22:ID 3mins</t>
  </si>
  <si>
    <t>RISIG0150927</t>
  </si>
  <si>
    <t xml:space="preserve">WO: 1946023
1.	Fault Cannot Duplicate 
2.	Event Logs/Alarms and Symptoms Observed:
ATC recorded "End of Authority expired"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27/11/2019
7.	Last Relevant Servicing Carried out: 12/07/2019  </t>
  </si>
  <si>
    <t>PV11: TIP showed intermittent ATC2 - ATC cubicle fan failure. Stockchange at PYL with PV10</t>
  </si>
  <si>
    <t>RISIG0150951</t>
  </si>
  <si>
    <t>WO: 1946025
1.	Fault confirmed 
2.	Event Logs/Alarms and Symptoms Observed:
ATC2 recorded "ATC Cubicle FAN group 2 in Failure".
3.	Troubleshooting and Rectification Actions Carried Out:
Replaced ATC2 PCE fan rack to clear fault. Faulty fan rack sent to IEW for repair.
4.	Functional Test Carried Out:
Train tested in IPTT with no recurrence of fault.
5.	Equipment Replaced/Serial No.: 142E
6.	Last Known Similar Defect (within last 12 months): nil
7.	Last Relevant Servicing Carried out: 07/06/19</t>
  </si>
  <si>
    <t>PV05.ATS alarm and TIP indicated PV05 EB by ATP without ITAMA removed after pax exchange at TSG IT. EB able to reset by TC Razi. No ATS internal comms failure showed at ATS alarm.PV05 continue pax service in AM and stock change arranged at PYL. SIG informed.</t>
  </si>
  <si>
    <t>RISIG0150984</t>
  </si>
  <si>
    <t xml:space="preserve">WO: 1946036
1.	Fault Cannot Duplicate 
2.	Event Logs/Alarms and Symptoms Observed:
ATC recorded "Overenergy in relation to an EOA constraint point" at the time of EB. 
3.	Troubleshooting and Rectification Actions Carried Out:
ATC recorded change in ESA-related variants. Suspect trackside ATC / CBI issue.
Logs will be handed to Alstom to be followed up in the EB/EVAC task force meeting.
4.	Functional Test Carried Out:
Train tested in IPTT with no recurrence of fault.
5.	Equipment Replaced/Serial No.: -
6.	Last Known Similar Defect (within last 12 months): nil
7.	Last Relevant Servicing Carried out: not relevant  </t>
  </si>
  <si>
    <t>PV12/Svc50: train EB by ATP with ITAMA removed at T1312 between TLB OT and PPJ OT. ATS alarm indicated ATC1 and ATC2 internal comm failure. TSC Hanafi reset EB and granted ITAMA for train to depart. Stock change arrange at PYL. SIG informed.</t>
  </si>
  <si>
    <t>RISIG0151129</t>
  </si>
  <si>
    <t xml:space="preserve">WO: 1946729
1.	Fault Cannot Duplicate 
2.	Event Logs/Alarms and Symptoms Observed:
ATC recorded "End of Authority expired" after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04/12/2019
7.	Last Relevant Servicing Carried out: 15/05/2019  </t>
  </si>
  <si>
    <t>EB by ATP</t>
  </si>
  <si>
    <t>All trains within Sector4 between MPS and TSG was EB with ITAMA removed. *PV08/Svc06, PV22/Svc70, PV35/Svc08 and PV46/Svc34._x000D_
All trains EB able to reset and continue pax service._x000D_
SIG informed.</t>
  </si>
  <si>
    <t>RISIG0151148</t>
  </si>
  <si>
    <t>Refer to FD13579</t>
  </si>
  <si>
    <t>All trains within Sector4 between MPS and TSG was EB with ITAMA removed. *PV02/Svc27, PV15/Svc13, PV26/Svc68, PV36/Svc69, PV37/Svc71, PV38/Svc26 and PV51/Svc21._x000D_
PV38 and PV51 unable to grant ITAMA, rover move in CM to next station. All trains EB reset and continue pax service. _x000D_
SIG informed.</t>
  </si>
  <si>
    <t>RISIG0151150</t>
  </si>
  <si>
    <t>WO: 1946782 
&lt;Fault Confirmed /Fault Cannot Duplicate /Fault Cleared upon Reset&gt; 
• Fault Cannot Duplicate
 &lt;Event Logs/Alarms and Symptoms Observed&gt; 
• No alarms observed
&lt;Brief Actions Taken, with measured/recorded/observed results&gt;   
• Installed data logger to monitor power supply for SZ0401A, SZ0401B, SZ0402A, SZ0402B
• Replaced ASCV “N” EVIN16 card and ECPU 3 card
•Performed ASCV switchover test – ok
•Put ASCV “R” as ACTIVE.
&lt;Follow Up Action&gt; 
•Regularly check logs to monitor for voltage dips &amp; abnormal alarms
•Put ASCV “R” as ACTIVE daily
&lt;Last Relevant PM Carried out&gt; 
• NIL
&lt;Last known Similar Defect (within last 12 months)&gt; 
•3/12/2019</t>
  </si>
  <si>
    <t>PV35/Svc08: ATS alarm indicated ATC2 internal comm NOK. Stock change arranged at PYL. SIG informed.</t>
  </si>
  <si>
    <t>RISIG0151151</t>
  </si>
  <si>
    <t>WO: 1946758
1.	Fault Cleared upon Reset
2.	Event Logs/Alarms and Symptoms Observed:
ATC2 recorded persistent "ICM-&gt;ATP transmission failure".
3.	Troubleshooting and Rectification Actions Carried Out:
Fault cleared upon power reset. Check history of WMS2 - OK.
Re-install WMS2.
4.	Functional Test Carried Out:
Train tested in IPTT with no recurrence of fault.
5.	Equipment Replaced/Serial No.: -
6.	Last Known Similar Defect (within last 12 months): nil
7.	Last Relevant Servicing Carried out: 18/11/19</t>
  </si>
  <si>
    <t>13595-2</t>
  </si>
  <si>
    <t>PV 33</t>
  </si>
  <si>
    <t>PV 33 stabled at S8B double encountered double trainborne failure &amp; Riom failure after sending wake up command. Train unable to wake up in auto. Duty DSM and SIG were informed. RS staff rescued PV 33 and moved to We7B.</t>
  </si>
  <si>
    <t>RISIG0151221</t>
  </si>
  <si>
    <t>WO: 1946787
1.	Fault Cannot Duplicate 
2.	Event Logs/Alarms and Symptoms Observed:
Double trainborne failure is a resultant of wake-up failed.
3.	Troubleshooting and Rectification Actions Carried Out:
At time of fault, both ATC detected STIBs, in "prepared" mode. OMAP observed PTCH was toggling. Suspect RIOM intermittent fault as recorded by ATS.
4.	Functional Test Carried Out:
Train tested in IPTT with no recurrence of fault.
5.	Equipment Replaced/Serial No.: -
6.	Last Known Similar Defect (within last 12 months): 10/8/2019
7.	Last Relevant Servicing Carried out: 11/11/2019</t>
  </si>
  <si>
    <t>PV35 stabled at WE10A train became mute after sending wake up command. Informed Duty DSM, Chief Controller and SIG.</t>
  </si>
  <si>
    <t>RISIG0151226</t>
  </si>
  <si>
    <t>WO: 1946797
1.	Fault Cleared upon Reset
2.	Event Logs/Alarms and Symptoms Observed:
ATC2 OMAP show high NbCycles during wake-up.
3.	Troubleshooting and Rectification Actions Carried Out:
Fault cleared upon power reset. Swapped WMS to monitor.
4.	Functional Test Carried Out:
Train tested in IPTT with no recurrence of fault.
5.	Equipment Replaced/Serial No.: -
6.	Last Known Similar Defect (within last 12 months): 16/12/2019
7.	Last Relevant Servicing Carried out: 18/11/19</t>
  </si>
  <si>
    <t>13620-2</t>
  </si>
  <si>
    <t>RISIG0151261</t>
  </si>
  <si>
    <t>WO: 1946787
1.	Fault Cannot Duplicate 
2.	Event Logs/Alarms and Symptoms Observed:
ATC did not record any alarm during time of fault.
3.	Troubleshooting and Rectification Actions Carried Out:
Operator send the wrong target ID for train, resulting in underrun.
4.	Functional Test Carried Out:
Train tested in IPTT with no recurrence of fault.
5.	Equipment Replaced/Serial No.: -
6.	Last Known Similar Defect (within last 12 months): nil
7.	Last Relevant Servicing Carried out: not relevant</t>
  </si>
  <si>
    <t>Refer to FD13595-2</t>
  </si>
  <si>
    <t>PV35 at WE10A ATO trainborne at least one fail and ATC 1 ATC internal comm failure. Signal was inform.</t>
  </si>
  <si>
    <t>RISIG0151302</t>
  </si>
  <si>
    <t>WO: 1946812
1.	Fault Confirmed
2.	Event Logs/Alarms and Symptoms Observed:
ATC1 recorded persistent "ICM-&gt;ATP transmission failure".
3.	Troubleshooting and Rectification Actions Carried Out:
Fault transferred with reference to S/N13597. Replaced faulty WMS to clear fault.
4.	Functional Test Carried Out:
Train tested in IPTT with no recurrence of fault.
5.	Equipment Replaced/Serial No.: 06012E
6.	Last Known Similar Defect (within last 12 months): 17/12/2019
7.	Last Relevant Servicing Carried out: 18/11/19</t>
  </si>
  <si>
    <t>PV54 at TWP ATO Trainborne at least one fail and ATC 2 ATC internal comm failure. At S8A all normalised, Signal was inform.</t>
  </si>
  <si>
    <t>RISIG0151303</t>
  </si>
  <si>
    <t>WO: 1946824
1.	Fault Cannot Duplicate
2.	Event Logs/Alarms and Symptoms Observed:
ATC2 recorded "ATP delocalisation" due to "End of Authority expired" while train is passing through a point.
3.	Troubleshooting and Rectification Actions Carried Out:
Fault cleared upon power reset. Check history of WMS2 - OK.
Re-install WMS2.
4.	Functional Test Carried Out:
Train tested in IPTT with no recurrence of fault.
5.	Equipment Replaced/Serial No.: -
6.	Last Known Similar Defect (within last 12 months): nil
7.	Last Relevant Servicing Carried out: 18/11/19</t>
  </si>
  <si>
    <t>PV62: Withdrawal train stopped at T0704 and T0706, ATS alarm showed ATC1 internal Comms failure. Train rescued by rover. Rover proceed in CM to KCD RT1. DCO take over control AM to Ee5A. SIG informed</t>
  </si>
  <si>
    <t>RISIG0151307</t>
  </si>
  <si>
    <t xml:space="preserve">WO: 1946834
1.	Fault Cannot Duplicate 
2.	Event Logs/Alarms and Symptoms Observed:
ATC recorded EB due to "End of Authority expired" before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31/10/2019
7.	Last Relevant Servicing Carried out: 21/02/2019  </t>
  </si>
  <si>
    <t>SECTOR 8 BSH PDC Earth Leakage fault. SIG feedback ELD4B2 faulty. Standby at site till EOT.</t>
  </si>
  <si>
    <t>RISIG0151450</t>
  </si>
  <si>
    <t>WO: 1947121
&lt;Fault Confirmed /Fault Cannot Duplicate /Fault Cleared upon Reset&gt; 
• Fault Confirmed
&lt;Event Logs/Alarms and Symptoms Observed&gt; 
• Earth Leakage alarm
&lt;Brief Actions Taken, with measured/recorded/observed results&gt;   
• Workstation animation shows PDC in red
• Replaced faulty 4B2/BUS 2 ELD with new spare
• After replacement, proceed with switch over test from BUS 1 to BUS 2 vice versa a few times -&gt; OK
• Fault cleared, no re occurrence of fault
&lt;Conclusion&gt; 
• Faulty ELD
&lt;Follow Up Action&gt; 
• Send ELD to IEW for repair
&lt;Last Relevant PM Carried out&gt; 
• 25/05/19
&lt;Last known Similar Defect (within last 12 months)&gt; 
• Nil</t>
  </si>
  <si>
    <t>PV48 at We8A: Alarms &amp; TIP displayed ATC Double failure on Trainborne Signalling System fault; To be removed from service. Informed SIG</t>
  </si>
  <si>
    <t>RISIG0151451</t>
  </si>
  <si>
    <t>WO: 1947068
1.	Fault Confirmed 
2.	Event Logs/Alarms and Symptoms Observed:
ATC1 TM32 logs recorded "PCE Rack failure" with " CRV Internal Power supply of PCE not OK" and "ATC Power supply 1 of PCE".
3.	Troubleshooting and Rectification Actions Carried Out:
Swapped CRV cards, fault transferred. 
Replaced faulty CRV card (failed TTUN), to be sent to IEW for repair.
4.	Functional Test Carried Out:
Train tested in IPTT with no recurrence of fault.
5.	Equipment Replaced/Serial No.: 00389B1
6.	Last Known Similar Defect (within last 12 months): nil
7.	Last Relevant Servicing Carried out: 22/07/19</t>
  </si>
  <si>
    <t>Sector 9 CDT: No updated of track occupancy and PSD status. Train icon was correct for both MFT and ODS. Fault self normalised after a few minutes. No alarms reflected at OCC. Fault re-occurred but now with TSR box unknown and self normalised. SIG and ISCS was informed._x000D_
_x000D_Fault reoccurred at 1610hrs. Fault self normalised at 1612hrs. No alarm reflected._x000D_
Fault reoccurred at 1614hrs. Fault self normalised at 1616hrs. No alarm reflected._x000D_
Fault reoccurred at 1646hrs. Fault self normalised at 1648hrs. No alarm reflected._x000D_
Fault reoccurred at 1957hrs. Fault self normalised at 1959hrs. No alarm reflected._x000D_
Fault reoccurred at 2005hrs. Fault self normalised at 2007hrs. No alarm reflected._x000D_
Fault reoccurred at 2036hrs. Fault self normalised at 2038hrs. No alarm reflected.</t>
  </si>
  <si>
    <t>RISIG0151579</t>
  </si>
  <si>
    <t>WO: TBU
&lt;Fault Confirmed /Fault Cannot Duplicate /Fault Cleared upon Reset&gt;
• Fault Cannot Duplicate
&lt;Event Logs/Alarms and Symptoms Observed&gt;
• Nil
&lt;Brief Actions Taken, with measured/recorded/observed results&gt;  
• Restart both FEP and Tks ATC per instructions.
• Monitor for 30mins, no reoccurence of fault
• Informed OCC
&lt;Conclusion&gt;
• To moniitor further 
&lt;Next Action Plan&gt;
• Nil
&lt;Last Relevant PM Carried out&gt;
• Nil
&lt;Attached Photos&gt;
• Nil</t>
  </si>
  <si>
    <t>P0500</t>
  </si>
  <si>
    <t>Interlocking point 0500 failed in NORMAL (Out Of Interlocking Correspondence) when route set from RT2, S0503 to S9 s0521. DCO cancelled route to exercise P0500 few times to gain detection. SIG informed._x000D_
During non-traffic hours, SIG FS replaced NKR &amp; NWR for P0500. Point P0500 also checked at trackside - ok.</t>
  </si>
  <si>
    <t>RISIG0151633</t>
  </si>
  <si>
    <t>WO: 1947926
&lt;Fault Confirmed /Fault Cannot Duplicate /Fault Cleared upon Reset&gt;
• Fault Confirmed
&lt;Event Logs/Alarms and Symptoms Observed&gt;
• Server B down
&lt;Brief Actions Taken, with measured/recorded/observed results&gt;  
• Replaced BNV Server B REV C to REV D1
• After installing REV D1, follow EMM Bobby instructions to test SVR B can be put on standby
• Svr B can be put on standby
• Functional test carried out: Switchover done for both svr A and B -&gt; OK
• BNV Svr A on active
• OCC informed
&lt;Conclusion&gt;
• Svr B faulty
&lt;Next Action Plan&gt;
• Monitor further 
&lt;Last Relevant PM Carried out&gt;
• Nil
&lt;Attached Photos&gt;
• Nil</t>
  </si>
  <si>
    <t>PV17 at Ee2B: Alarms and TIP displayed ATO Trainborne at least One Failed. Informed SIG.</t>
  </si>
  <si>
    <t>RISIG0151695</t>
  </si>
  <si>
    <t>WO: 1947847
1.	Fault Confirmed
2.	Event Logs/Alarms and Symptoms Observed:
ATC2 recorded persistent "ICM-&gt;ATP transmission failure".
3.	Troubleshooting and Rectification Actions Carried Out:
Fault persisted after power reset. Replaced faulty MCU to clear fault. Faulty MCU(under warranty) to be sent to Alstom for repair.
4.	Functional Test Carried Out:
Train tested in IPTT with no recurrence of fault.
5.	Equipment Replaced/Serial No.: 05063E
6.	Last Known Similar Defect (within last 12 months): 11/11/2019
7.	Last Relevant Servicing Carried out: 29/04/19</t>
  </si>
  <si>
    <t>PV09 at We11A after remote wake up, ATC 2 cubicle fan intermittent fail.</t>
  </si>
  <si>
    <t>RISIG0151709</t>
  </si>
  <si>
    <t>WO: 1947837
1.	Fault confirmed 
2.	Event Logs/Alarms and Symptoms Observed:
ATC2 recorded "ATC Cubicle FAN group 2 in Failure".
3.	Troubleshooting and Rectification Actions Carried Out:
Replaced ATC2 PCE fan rack to clear fault. Faulty fan rack sent to IEW for repair.
4.	Functional Test Carried Out:
Train tested in IPTT with no recurrence of fault.
5.	Equipment Replaced/Serial No.: 1009E
6.	Last Known Similar Defect (within last 12 months): 19/09/2019
7.	Last Relevant Servicing Carried out: 04/12/2019</t>
  </si>
  <si>
    <t>13899-2</t>
  </si>
  <si>
    <t xml:space="preserve">DBG IT OR </t>
  </si>
  <si>
    <t>PV38/23: Unable to remote Wake-Up at DBG IT OR. ASM DBG assisted to Manual wake up PV. Upon manual wake up, OCC successfully remote Asleep &amp; Wake-Up PV38. No alarms at TIP after PV38 Wake-Up. At 0604hrs, stock changed PYL IT.</t>
  </si>
  <si>
    <t>RISIG0151785</t>
  </si>
  <si>
    <t>WO: 1947886
1.	Fault Cannot Duplicate
2.	Event Logs/Alarms and Symptoms Observed:
Both ATC recorded "TIMS-&gt;TDMS link Failure" at time of fault.
3.	Troubleshooting and Rectification Actions Carried Out:
OMAP for actual fault was not captured. During manual wake-up, no PSBD was detected on ATC2. Train overrun by 0.1m (&lt;0.5m). Suspect train did not detect STIB during auto wake-up. Swapped CBK cards to monitor further.
4.	Functional Test Carried Out:
Train tested in IPTT with no recurrence of fault.
5.	Equipment Replaced/Serial No.: -
6.	Last Known Similar Defect (within last 12 months): 7/2/2019
7.	Last Relevant Servicing Carried out: 18/12/18</t>
  </si>
  <si>
    <t>CNCH WBS 03 Link A intermittent failure.</t>
  </si>
  <si>
    <t>RISIG0151793</t>
  </si>
  <si>
    <t xml:space="preserve">WO: 1947881
&lt;Fault Confirmed /Fault Cannot Duplicate /Fault Cleared upon Reset&gt;
• Fault Confirmed
&lt;Event Logs/Alarms and Symptoms Observed&gt;
• SDM: LED ‘L’ at WBS2.3 BCU A toggling
• NCH: LED ‘L’ at modem cubicle for WBS2.3 link A toggling 
&lt;Brief Actions Taken, with measured/recorded/observed results&gt;  
• Replaced  MPOM at NCH modem cubicle and BCU A at WBS2.3 
• Replaced and powered up both components but with optic fibre cable (OT and OR) for BCU A at WBS2.3 not connected.
SDM: LED ‘L’ at WBS2.3 BCU A toggling
NCH: LED ‘L’ at modem cubicle for WBS2.3A not lit
• At 1030hrs, reconnect optic fibre cable (OT and OR) for BCU A at WBS2.3
• All BCU connections and Intersector link shown on  ATS green status
• Fault cleared
&lt;Conclusion&gt; 
• MPOM and BCU for WBS2.3A faulty
&lt;Next Action Plan&gt;
NIL
&lt;Last Relevant PM Carried out&gt;
• 24.12.2019
&lt;Last known Similar Defect (within last 12 months)&gt;
Nil
</t>
  </si>
  <si>
    <t>LATS</t>
  </si>
  <si>
    <t>CBNV LATS Server B not running. Signal informed.</t>
  </si>
  <si>
    <t>RISIG0151883</t>
  </si>
  <si>
    <t>SC-LOCSVR</t>
  </si>
  <si>
    <t>S0111</t>
  </si>
  <si>
    <t>S0111 ATS alarm showed RED Led less than 50 % lit.</t>
  </si>
  <si>
    <t>RISIG0151886</t>
  </si>
  <si>
    <t xml:space="preserve">WO: 1948035
&lt;Fault Confirmed /Fault Cannot Duplicate /Fault Cleared upon Reset&gt;
• Fault Confirmed 
&lt;Event Logs/Alarms and Symptoms Observed&gt;
• At PMN observed S0111 RED LED module brightly lit.
&lt;Brief Actions Taken, with measured/recorded/observed results&gt;  
• Replaced  MCL card with spare,Tuned MCL RED card. 
• S0111 RED &amp; WHITE aspect show PROVEN. Performed 50% simulation test - OK
• OCC informed.
&lt;Conclusion&gt;
• Suspected MCL card faulty.
&lt;Next Action Plan&gt;
• Send faulty MCL card to Alstom for repair.
&lt;Remarks&gt;
NIL
• &lt;Last known Similar Defect (within last 12 months)&gt;
11/11/19
</t>
  </si>
  <si>
    <t>SPKS</t>
  </si>
  <si>
    <t>LRC SS Mohd reported OT HW SPKS wire mesh loose. Informed SIG Gary.</t>
  </si>
  <si>
    <t xml:space="preserve">WO: 1948052
Fault Confirmed /Fault Cannot Duplicate /Fault Cleared upon Reset&gt;
• Fault Confirmed 
&lt;Event Logs/Alarms and Symptoms Observed&gt;
• LRC Station Staff reported that SPKS securing steel wire mesh loose
&lt;Brief Actions Taken, with measured/recorded/observed results&gt;  
• At site, observed OT HW SPKS steel wire mesh loose. due to securing lug worn out.
. Replace a new securing lug and steel wire mesh.
. Fault Cleared.
  • SM informed.
&lt;Conclusion&gt; 
• New wire mesh and securing lug replaced.
&lt;Next Action Plan&gt;
• Nil
&lt;Last Relevant PM Carried out&gt;
• NA
&lt;Last known Similar Defect (within last 12 months)&gt;
Nil
</t>
  </si>
  <si>
    <t xml:space="preserve">S-S3OTH </t>
  </si>
  <si>
    <t>PV12, EB by ATP with ITAMA removed at T0531 outside TWP. EB able to reset by DCO. DCO grant back ITAMA and sent target area to ETE for train to depart. No fault on TWP information page. SIG informed.</t>
  </si>
  <si>
    <t>RISIG0152047</t>
  </si>
  <si>
    <t xml:space="preserve">WO: 1948134
1.	Fault Cannot Duplicate 
2.	Event Logs/Alarms and Symptoms Observed:
ATC recorded "End of Authority expired" at T0523.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16/12/2019
7.	Last Relevant Servicing Carried out: 15/05/2019  </t>
  </si>
  <si>
    <t>PV53 ATS alarm  showed PCE2 ATC internal Comms Failure. Double failure on Trainborne Signalling System. PVS arranged at PYL OT/ MT 1616hrs with PV32. Signal informed.</t>
  </si>
  <si>
    <t>RISIG0152062</t>
  </si>
  <si>
    <t xml:space="preserve">WO: 1948770
1.	Fault Confirmed 
2.	Event Logs/Alarms and Symptoms Observed:
ATC1 recorded "PCE Rack failure" due to "CKD Low ET/CKD1=0 &amp; ET/CKD2=0" and "Local CMR_1 failure". 
3.	Troubleshooting and Rectification Actions Carried Out:
Swapped CSS3 cards, fault transferred. Replaced CSS3 (failed TTUN) to clear fault, to be sent to Alstom for repair.
4.	Functional Test Carried Out:
Train tested in IPTT with no recurrence of fault.
5.	Equipment Replaced/Serial No.: 516A
6.	Last Known Similar Defect (within last 12 months): 30/06/2019
7.	Last Relevant Servicing Carried out: 15/08/2019  </t>
  </si>
  <si>
    <t>SC-PCEPCSS</t>
  </si>
  <si>
    <t>PV58 EB by ATP with ITAMA removed at KCD RT3 Occupying TC T0506 &amp; T0508. EB unable to reset.</t>
  </si>
  <si>
    <t>RISIG0152126</t>
  </si>
  <si>
    <t>WO: 1948180
1.	Fault Cannot Duplicate 
2.	Event Logs/Alarms and Symptoms Observed:
No alarms recorded by ATC during time of EB.
3.	Troubleshooting and Rectification Actions Carried Out:
Suspect EB due to Variant Change.
Variant Change issue followed up in the EB/EVAC task force meeting.
4.	Functional Test Carried Out:
Train tested in IPTT with no recurrence of fault.
5.	Equipment Replaced/Serial No.: -
6.	Last Known Similar Defect (within last 12 months): nil
7.	Last Relevant Servicing Carried out:  not relevant</t>
  </si>
  <si>
    <t>PV42/35: Alarms &amp; TIP displayed ATC Fan Failure. Stock changed PYL</t>
  </si>
  <si>
    <t>RISIG0152204</t>
  </si>
  <si>
    <t>WO: 1948179
1.	Fault confirmed 
2.	Event Logs/Alarms and Symptoms Observed:
ATC2 recorded "ATC Cubicle FAN group 1 in Failure".
3.	Troubleshooting and Rectification Actions Carried Out:
Replaced ATC2 PCE fan rack to clear fault. Faulty fan rack sent to IEW for repair.
4.	Functional Test Carried Out:
Train tested in IPTT with no recurrence of fault.
5.	Equipment Replaced/Serial No.: 00122E
6.	Last Known Similar Defect (within last 12 months): 23/11/2019
7.	Last Relevant Servicing Carried out: 01/05/2019</t>
  </si>
  <si>
    <t>PV64, EB by ATP with ITAMA removed at T1409 between TLB to HBF IT. TSC Norman reset EB remotely and grant ITAMA for train to depart. ATS alarm shown Double failure on trainborne signalling system and self normalised after few seconds. Train stock change at PYL. SIG and DSM informed.</t>
  </si>
  <si>
    <t>RISIG0152244</t>
  </si>
  <si>
    <t>WO: 1948739
1.	Fault Cannot Duplicate 
2.	Event Logs/Alarms and Symptoms Observed:
ATC recorded "End of Authority expired"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22/10/2019
7.	Last Relevant Servicing Carried out:  04/12/2019</t>
  </si>
  <si>
    <t>T0209,T0211</t>
  </si>
  <si>
    <t>T0209,T0211: PMN to NCH IT,T0209 in operation with TSR 18kph imposed and T0211- track circuit failed and out of operation with TSR 18kph imposed. PV42/7 line clear in AM, no abnormalities and PV17/61 in CM, no abnormalities. TSR was modified to 30kph. At 1829hrs, SIG reset their receiver at NCH equipment room, T0211 still failed. ERU team with RSM conduct line clear twice using PV44/10 and PV31/17- no abnormalities. Pway and SIG checked further during EOT. TSC: Ramadhan</t>
  </si>
  <si>
    <t>RISIG0152454</t>
  </si>
  <si>
    <t>WO: 1948769
&lt;Fault Confirmed /Fault Cannot Duplicate /Fault Cleared upon Reset&gt;
• Fault Confirmed
&lt;Event Logs/Alarms and Symptoms Observed&gt;
• T0211 Out of Operation Alarm
&lt;Brief Actions Taken, with measured/recorded/observed results&gt;  
• •Observed low voltage readings at RX (receiver) card
•Checked trackside equipment and found loose antenna not secured to bracket
•Retightened the antenna and secured it with cable tie, track picked and fault cleared
•Measured voltage readings at SER – all OK
&lt;Conclusion&gt; 
•Loose antenna, not secured fully to bracket
&lt;Last Relevant PM Carried out&gt;
•10 March 2019
&lt;Last known Similar Defect (within last 12 months)&gt;
•NIL</t>
  </si>
  <si>
    <t>SC-CVCMTAT</t>
  </si>
  <si>
    <t>PV17 alarms &amp; TIP showed ATO at least one failed; ATC Internal Comms failure. Informed SIG.</t>
  </si>
  <si>
    <t>RISIG0152466</t>
  </si>
  <si>
    <t>WO: 1948785
1.	Fault Cleared upon Reset
2.	Event Logs/Alarms and Symptoms Observed:
ATC2 recorded persistent "ICM-&gt;ATP transmission failure".
3.	Troubleshooting and Rectification Actions Carried Out:
Replaced faulty MCU to clear fault. Faulty MCU(failed IQC) to be sent to Alstom for repair.
4.	Functional Test Carried Out:
Train tested in IPTT with no recurrence of fault.
5.	Equipment Replaced/Serial No.: 05033E
6.	Last Known Similar Defect (within last 12 months): 23/12/19
7.	Last Relevant Servicing Carried out: 29/04/19</t>
  </si>
  <si>
    <t>PV29, ATS alarm shown intermittent Car1 ATC Fan failure. Train stock changed at KRG IT. SIG informed.</t>
  </si>
  <si>
    <t>RISIG0152530</t>
  </si>
  <si>
    <t>WO: 1948814
1.	Fault confirmed 
2.	Event Logs/Alarms and Symptoms Observed:
ATC1 recorded "ATC Cubicle FAN group 2 in Failure".
3.	Troubleshooting and Rectification Actions Carried Out:
Replaced ATC1 PCE fan rack to clear fault. Faulty fan rack sent to IEW for repair.
4.	Functional Test Carried Out:
Train tested in IPTT with no recurrence of fault.
5.	Equipment Replaced/Serial No.: 00161E
6.	Last Known Similar Defect (within last 12 months): nil
7.	Last Relevant Servicing Carried out: 24/07/2019</t>
  </si>
  <si>
    <t>01/1/2020</t>
  </si>
  <si>
    <t>PV15, schedule withdrawal train EB by ATP without ITAMA removed between T0500 and T0704. ATS alarm shown intermittent Double Signalling Trainborne. EB able to reset remotely by DCO however train did not depart after clear PTI, sent target area and immediate departure. Request Rover to rescue PV15. TSC Zul removed GZ0700_1, GZ0702 , GZ0704 and Depot SKPS03 applied for rover to rescue PV15. Once Rover onboard Depot SPKS and GAMA normalised. PV15 switch to CM to precise stop at RT1 KCD. Train final stable at Ee2A. SIG informed.</t>
  </si>
  <si>
    <t>RISIG0152532</t>
  </si>
  <si>
    <t>WO: 1948816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11/04/2019
7.	Last Relevant Servicing Carried out: 20/12/2019</t>
  </si>
  <si>
    <t>PV63 EB by ATP with ITAMA removed occupying T0507 &amp; T0428. TCO1 Chia unable to reset EB. DSM was activated to rescue PV63 from KCD. GAMA was removed at TSG RT4, SPKS was activated at KCD RT3 &amp; 4 for DSM to rescue the train. SIG informed.</t>
  </si>
  <si>
    <t>RISIG0152560</t>
  </si>
  <si>
    <t>WO: 1948817
1.	Fault Cannot Duplicate 
2.	Event Logs/Alarms and Symptoms Observed:
ATC did not record any signalling alarms.
3.	Troubleshooting and Rectification Actions Carried Out:
Suspect EB due to variant change, as PV04 EB at the same time.
Variant Change issue followed up in the EB/EVAC task force meeting.
4.	Functional Test Carried Out:
Train tested in IPTT with no recurrence of fault.
5.	Equipment Replaced/Serial No.: -
6.	Last Known Similar Defect (within last 12 months): nil
7.	Last Relevant Servicing Carried out: not relevant</t>
  </si>
  <si>
    <t>PV04/Svc41 withdrawal train EB by ATP at T0400. TCO1 Chia able to reset EB and grant ITAMA for PV to proceed to PYL for scheduled withdrawal. DSM and SIG informed.</t>
  </si>
  <si>
    <t>RISIG0152559</t>
  </si>
  <si>
    <t>WO: 1948824
1.	Fault Cannot Duplicate 
2.	Event Logs/Alarms and Symptoms Observed:
ATC did not record any failure alarms.
3.	Troubleshooting and Rectification Actions Carried Out:
ATC recorded change in Sector4 ESA-related variants. Refer to FS for maintenance actions.
Variant Change issue followed up in the EB/EVAC task force meeting.
4.	Functional Test Carried Out:
Train tested in IPTT with no recurrence of fault.
5.	Equipment Replaced/Serial No.: -
6.	Last Known Similar Defect (within last 12 months): nil
7.	Last Relevant Servicing Carried out: not relevant</t>
  </si>
  <si>
    <t>PV45 at We8A DCO unable to remote wakeup. DSM boarded PV to manual wake up, but still unable to wake up. DSM feedback that DDU shows ATC2 failure. SIG informed.</t>
  </si>
  <si>
    <t>RISIG0152573</t>
  </si>
  <si>
    <t>WO: 1952246
1.	Fault confirmed
2.	Event Logs/Alarms and Symptoms Observed:
ATC2 WMS LED NOK.
3.	Troubleshooting and Rectification Actions Carried Out:
Fault persistent after power reset of WMS. Replaced faulty MCU to clear fault. Faulty MCU(failed IQC) to be sent to Alstom for repair.
4.	Functional Test Carried Out:
Train tested in IPTT with no recurrence of fault.
5.	Equipment Replaced/Serial No.: 06009E
6.	Last Known Similar Defect (within last 12 months): 26/11/19
7.	Last Relevant Servicing Carried out: 05/06/19</t>
  </si>
  <si>
    <t>PV08. ATS alarm indicated PV08 stalled alarm between CDT and BTN both bound. Train moving towards BTN IT during alarm showed. Alarm self normalised. Stock change arrange at PYL. SIG informed.</t>
  </si>
  <si>
    <t>RISIG0152583</t>
  </si>
  <si>
    <t>WO: 1952206
1.	Fault Cannot Duplicate
2.	Event Logs/Alarms and Symptoms Observed:
ATC did not record any signalling alarms at time of fault. Train movement from BTN-CDT IT was normal.
3.	Troubleshooting and Rectification Actions Carried Out:
Train movement from BTN-CDT IT was normal, did not stall.
4.	Functional Test Carried Out:
Train tested in IPTT with no recurrence of fault.
5.	Equipment Replaced/Serial No.: -
6.	Last Known Similar Defect (within last 12 months): nil
7.	Last Relevant Servicing Carried out: 14/11/2019</t>
  </si>
  <si>
    <t>32-2</t>
  </si>
  <si>
    <t>PV39/Svc66: Rover reported train and PSD doors recycled at FRR OT. _x000D_
ISCS Alarm Manager did not show any PSD fault. ATS alarm manager did not show any train fault. _x000D_
After train and PSD doors recycled 3 times, PV was able to depart in Auto but came to a stop at track circuit T1010 between FRR OT and BTN OT. ATS alarm manager did not show any EB alarms from PV. TCO Raffi instructed PV39 rover to proceed in CM and continue pax service. Stock change arranged at PYL. SIG and DSM informed.</t>
  </si>
  <si>
    <t>RISIG0152619</t>
  </si>
  <si>
    <t>WO: 1952206
1.	Fault Cannot Duplicate.
2.	Event Logs/Alarms and Symptoms Observed:
ATC did not record any signalling alarms. 
3.	Troubleshooting and Rectification Actions Carried Out:
RS response did not follow SIG command.
From RS EVR, observed RS receive both MDR and BDR output, eventhough SIG commanded MDR only.
Replaced ATC1 REL15 that outputs MDR and BDR signal to RS.
4.	Functional Test Carried Out:
Train tested in IPTT with no recurrence of fault.
5.	Equipment Replaced/Serial No.:155A
6.	Last Known Similar Defect (within last 12 months): nil
7.	Last Relevant Servicing Carried out: 18/12/2019</t>
  </si>
  <si>
    <t>PV03 EB at KCD T0513, DCO unable to reset EB. RS activated to rescue train. SIG and DSM informed.</t>
  </si>
  <si>
    <t>RISIG0152631</t>
  </si>
  <si>
    <t>WO: 1952240
1.	Fault Cannot Duplicate 
2.	Event Logs/Alarms and Symptoms Observed:
ATC1 recorded "delocalisation" due to "Moral Time fault". 
ATC2 recorded "End of Authority expired" at WBS handover.
3.	Troubleshooting and Rectification Actions Carried Out:
LoC issue followed up in the EB/EVAC task force meeting.
4.	Functional Test Carried Out:
Train tested in IPTT with no recurrence of fault.
5.	Equipment Replaced/Serial No.: -
6.	Last Known Similar Defect (within last 12 months): 13/12/2019
7.	Last Relevant Servicing Carried out: 12/07/19</t>
  </si>
  <si>
    <t>PV27 ATS Alarm Manager and TIP showed ATO/ ATC1 PEC rack NOK, ATC cubicle Fan and double failure. PV was stock change at HBF.</t>
  </si>
  <si>
    <t>RISIG0152645</t>
  </si>
  <si>
    <t>WO: 1952241
1.	Fault Cleared Upon Reset 
2.	Event Logs/Alarms and Symptoms Observed:
ATC1 TM32 logs recorded "PCE Rack failure" with "CKD Low ET/CKD1=0 &amp; ET/CKD2=0" and "Local CMR_1 failure".
3.	Troubleshooting and Rectification Actions Carried Out:
Fault not duplicated in test track. Replaced CRV card to be sent to IEW for servicing.
4.	Functional Test Carried Out:
Train tested in IPTT with no recurrence of fault.
5.	Equipment Replaced/Serial No.: 1564B
6.	Last Known Similar Defect (within last 12 months): nil
7.	Last Relevant Servicing Carried out: 20/09/2019</t>
  </si>
  <si>
    <t>NCH Sector 2 reserve unit ASCV UVIO EVIN 16 alarm intermittently.</t>
  </si>
  <si>
    <t>RISIG0152671</t>
  </si>
  <si>
    <t>WO: 1952253
&lt;Fault Confirmed /Fault Cannot Duplicate /Fault Cleared upon Reset&gt;
• Fault Confirmed
&lt;Event Logs/Alarms and Symptoms Observed&gt;
•ASCV UVIO EVIN16 alarm
• Error Code: 1003
&lt;Brief Actions Taken, with measured/recorded/observed results&gt;  
• At SER, checked all 12  Sector 2 stations PSD relays
• Found 2 relays having high resistance contacts
• Replaced faulty relays
• Performed switchover test and fault cleared. 
&lt;Conclusion&gt; 
• High resistance contacts on both Relays (SDM IT A and SDM OT B)
&lt;Last Relevant PM Carried out&gt;
•Nil
&lt;Last known Similar Defect (within last 12 months)&gt;
•NIL</t>
  </si>
  <si>
    <t>KCD Sector6 WBS failed</t>
  </si>
  <si>
    <t>KCD WBS6.1A down. SIG informed.</t>
  </si>
  <si>
    <t>RISIG0152713</t>
  </si>
  <si>
    <t>WO: 1952270
&lt;Fault Confirmed /Fault Cannot Duplicate /Fault Cleared upon Reset&gt;
• Fault Confirmed
&lt;Event Logs/Alarms and Symptoms Observed&gt;
• KCD WBS 6.1A permanent down. 
&lt;Brief Actions Taken, with measured/recorded/observed results&gt;  
• At trackside, replaced WBS 6.1A BCU and fault cleared.
• Conduct switchover test and Put WBS 6.1A as active.
&lt;Conclusion&gt; 
Faulty BCU at WBS 6.1A
&lt;Last Relevant PM Carried out&gt;
•Nil
&lt;Last known Similar Defect (within last 12 months)&gt;
•NIL</t>
  </si>
  <si>
    <t>71-2</t>
  </si>
  <si>
    <t>RISIG0152682</t>
  </si>
  <si>
    <t>WO: 1952269
1.	Fault Cannot Duplicate 
2.	Event Logs/Alarms and Symptoms Observed:
ATC did not record any signalling alarms.
3.	Troubleshooting and Rectification Actions Carried Out:
OMAP recorded PTCH was toggling from 0413 onwards. No combined door tests carried out.
4.	Functional Test Carried Out:
Train tested in IPTT with no recurrence of fault.
5.	Equipment Replaced/Serial No.: -
6.	Last Known Similar Defect (within last 12 months): 24/12/2019
7.	Last Relevant Servicing Carried out: 11/11/2019</t>
  </si>
  <si>
    <t>PV63 EB by ATP at T1018. EB was able to reset. PV was stock changed at PYL._x000D_
TCO Then.</t>
  </si>
  <si>
    <t>RISIG0152761</t>
  </si>
  <si>
    <t>WO: 1952282
1.	Fault Cannot Duplicate 
2.	Event Logs/Alarms and Symptoms Observed:
ATC recorded "End of Authority expired" due to LoC after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13/11/2019
7.	Last Relevant Servicing Carried out: 11/03/19</t>
  </si>
  <si>
    <t>PV03 ATS Alarm Manager and TIP showed ATP, ATO and ATC failure. PV was stock changed at PYL.</t>
  </si>
  <si>
    <t>RISIG0152763</t>
  </si>
  <si>
    <t>WO: 1952295
1.	Fault Cannot Duplicate
2.	Event Logs/Alarms and Symptoms Observed:
ATC1 recorded delocalisation due to "Coded odometer failure" due to " Wrong sensor test of the coded odometer" and "After init, train moves less than 8 cogs". ATC2 recorded "No message from distant PSBD while local ATC recei".
3.	Troubleshooting and Rectification Actions Carried Out:
Common point for STF antenna and Coded Odometer failure is CBK card. Replaced CBK card to be sent to Alstom for repair under LTSS.
4.	Functional Test Carried Out:
Train tested in IPTT with no recurrence of fault.
5.	Equipment Replaced/Serial No.: 285F
6.	Last Known Similar Defect (within last 12 months): nil
7.	Last Relevant Servicing Carried out: 12/07/19</t>
  </si>
  <si>
    <t xml:space="preserve">LRC </t>
  </si>
  <si>
    <t>Off-service train PV03 went mute at TSG RT3 and EVAC was trigged. Traction power was tripped from MBT to LRC._x000D_
At 2214hrs EVAC was successfully reset and traction was restored._x000D_
Rover on-board PV03 was instructed to switch to RM and moved to KCD._x000D_
10 PVs were affected by the EVAC._x000D_
1. PV41/5 BLY OT_x000D_
2. PV50/53 SER OT_x000D_
3. PV28/41 BLY OT_x000D_
4.PV04/46 TSG IT_x000D_
5.PV58/40 MPS IT_x000D_
6.PV56/39 PYL MT_x000D_
7.PV49/7 PYL IT_x000D_
8.PV02/58 PYL OT_x000D_
9. PV54/8 MBT OT_x000D_
10. PV27/52 MPS OT.</t>
  </si>
  <si>
    <t>RISIG0152769</t>
  </si>
  <si>
    <t>WO: 1953426, 1953384
1.	Fault Cannot Duplicate
2.	Event Logs/Alarms and Symptoms Observed:
ATC2 recorded "End of Authority expired" for 2m25s.
3.	Troubleshooting and Rectification Actions Carried Out:
Replaced faulty MCU to clear fault. Faulty MCU to be sent to Alstom for repair under LTSS.
4.	Functional Test Carried Out:
Train tested in IPTT with no recurrence of fault.
5.	Equipment Replaced/Serial No.: 05051E
6.	Last Known Similar Defect (within last 12 months): 26/11/19
7.	Last Relevant Servicing Carried out: 05/06/19</t>
  </si>
  <si>
    <t>P0405: ATS alarm  showed Point out of interlocking correspondence in normal and reverse. TCO1 retry again, point gained detection.  SIG informed.</t>
  </si>
  <si>
    <t>RISIG0152812</t>
  </si>
  <si>
    <t>WO: 1952331
1. Fault Cannot Duplicate
2. Event Logs/Alarms and Symptoms Observed:
"P0405 fail in Reverse Out of Interlocking Correspondence" 
3. Troubleshooting and Rectification Actions Carried Out:
At SER, Checked P0405 RWR and RKR relays using relay tester - all OK
At Trackside, carried out the following checks:
- No loose terminal connections at DB Box
- Gears ok, Torque Limiting Clutch ok
-Detectors all secured
Replaced RWR and RKR as precautionary measure
4. Functional Test Carried Out:
Carried out Power and Manual throw for 3 cycles - all OK
5. Equipment Replaced/Serial No
- RWR0405:0600338
- RKR0405  SLS8259861700104
6. Last Known Similar Defect (within last 12 months): NIL
7. Last Relevant Servicing Carried out: not relevant</t>
  </si>
  <si>
    <t>171-2</t>
  </si>
  <si>
    <t>RISIG0152863</t>
  </si>
  <si>
    <t>WO: 1953408
1.	Fault Confirmed 
2.	Event Logs/Alarms and Symptoms Observed:
ATC did not record any signalling alarms.
3.	Troubleshooting and Rectification Actions Carried Out:
OMAP recorded , TDCL was not received by SIG during door tests, even though DCC has been commanded. 
In IPTT, fault replicated when observed T-car A1 did not close. RS informed.
4.	Functional Test Carried Out: nil.
5.	Equipment Replaced/Serial No.: -
6.	Last Known Similar Defect (within last 12 months): nil.
7.	Last Relevant Servicing Carried out: not relevant</t>
  </si>
  <si>
    <t>217-2</t>
  </si>
  <si>
    <t>RISIG0152944</t>
  </si>
  <si>
    <t>WO: 1953429
1.	Fault Cannot Duplicate 
2.	Event Logs/Alarms and Symptoms Observed:
ATC did not record any signalling alarms.
3.	Troubleshooting and Rectification Actions Carried Out:
OMAP recorded PTCH was toggling from 0406 onwards. No combined door tests carried out.
4.	Functional Test Carried Out:
Train tested in IPTT with no recurrence of fault.
5.	Equipment Replaced/Serial No.: -
6.	Last Known Similar Defect (within last 12 months): 03/01/2020
7.	Last Relevant Servicing Carried out: 18/12/18</t>
  </si>
  <si>
    <t>PV36/Svc13: ATS alarm intermittently indicated ATC2 cubicle fan NOK. SIG informed, stock change arranged at PYL.</t>
  </si>
  <si>
    <t>RISIG0153036</t>
  </si>
  <si>
    <t>WO: 1953444
1.	Fault confirmed 
2.	Event Logs/Alarms and Symptoms Observed:
ATC2 recorded "ATC Cubicle FAN group 3 in Failure".
3.	Troubleshooting and Rectification Actions Carried Out:
Replaced CCE fan rack to clear fault.  Faulty fan rack sent to IEW for repair.
4.	Functional Test Carried Out:
Train tested in IPTT with no recurrence of fault.
5.	Equipment Replaced/Serial No.: 00127E
6.	Last Known Similar Defect (within last 12 months): nil
7.	Last Relevant Servicing Carried out: 26/04/19</t>
  </si>
  <si>
    <t>259-3</t>
  </si>
  <si>
    <t>All IT PSDs</t>
  </si>
  <si>
    <t>BSH SS reported that PV63 all train door closed but PSD not closing. No alarm on ISCS alarm manager. ATS alarm shows PV63 saloon doors not closed and locked alarm first active at 08:25:04 and normalised at 08:25:49. TCO2 Helmie instructed SS to use PSD manual control keyswitch to closed the PSDs. SS feedback all PSD and train door are closed and PV63/Svc34 have departed, SS did not activate the Keyswitch. PV to be stock change at PYL for SIG team. EPL Team C2, SIG and DSM informed._x000D_
_x000D_
CCTV playback shows:_x000D_
08:23:58 - PV63 arrived at platform_x000D_
08:24:54 - Train door and PSDs closed_x000D_
08:25:01 - Train door opened only_x000D_
08:25:06 - All PSDs open, train door closed ( Train door recycle x4)_x000D_
08:26:58 - All train door and PSDs door closed, Train depart.</t>
  </si>
  <si>
    <t>RISIG0153051</t>
  </si>
  <si>
    <t>WO: 1953447
1.	Fault Cannot Duplicate 
2.	Event Logs/Alarms and Symptoms Observed:
ATC1 recorded multiple "End of Authority expired" at platform.
3.	Troubleshooting and Rectification Actions Carried Out:
Active ATC was toggling between ATC1 and ATC2 due to both ATC having mild loss of comms at platform, while ATC1 ouput "door open command" and ATC2 output "door close command".
Discrepency in door open/close command is due to ATC1 applying EB due to loss comms after pax exchange, and ATC1 will attempt pax exchange again (in-built software behaviour).
Check history of both WMS in past 2 weeks - OK.
Changeout ATC1 WMS as precautionary measure.
4.	Functional Test Carried Out:
Train tested in IPTT with no recurrence of fault.
5.	Equipment Replaced/Serial No.: -
6.	Last Known Similar Defect (within last 12 months): nil
7.	Last Relevant Servicing Carried out: 11/03/2019</t>
  </si>
  <si>
    <t>285-2</t>
  </si>
  <si>
    <t>PV37/22: Alarms &amp; TIP displayed Coupled Train - Wrong selection of driving mode; ATP Trainborne - at least one failed; ATC Internal comms; PV37 to be removed from service. Train taken out of service at HBF; CM in Off Svc back to KCD RT1. Spare train launched TSG OT. TC2 Hanafi._x000D_
RSM Fadli</t>
  </si>
  <si>
    <t>RISIG0153102</t>
  </si>
  <si>
    <t>WO: 1953468
1.	Fault cleared upon Reset 
2.	Event Logs/Alarms and Symptoms Observed:
ATC2 recorded "Coded odometer failure", followed 2m14s later by "ATP-&gt;TDMS transmission failure", "ATP-&gt;ATO transmission failure".
3.	Troubleshooting and Rectification Actions Carried Out:
Due to multiple equipment failure alarm recorded, suspect intermittent faulty power supply card. Swapped CRV card to monitor further.
4.	Functional Test Carried Out:
Train tested in IPTT with no recurrence of fault.
5.	Equipment Replaced/Serial No.: -
6.	Last Known Similar Defect (within last 12 months): nil
7.	Last Relevant Servicing Carried out: 04/09/2019</t>
  </si>
  <si>
    <t>PV33: EB by ATP at T0920A and T0920B with ITAMA removed, scheduled withdrawal train back to BKB siding from BTN OT. TSC reset EB and grant ITAMA. Train unable to move. TSC clear PTI and give target area for train to precise stopped at BKB siding MT. TIP showed no other alarms. Svc05/PV01 was held at BTN OT. ID :2.5mins. TSC Syafiq.</t>
  </si>
  <si>
    <t>RISIG0153149</t>
  </si>
  <si>
    <t>WO: 1953662
1.	Fault Cannot Duplicate 
2.	Event Logs/Alarms and Symptoms Observed:
ATC recorded "End of Authority expired" due to LoC at BKB siding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19/11/2019
7.	Last Relevant Servicing Carried out: 11/11/2019</t>
  </si>
  <si>
    <t>324-2</t>
  </si>
  <si>
    <t>RISIG0153206</t>
  </si>
  <si>
    <t>WO: 1953684
1.	Fault confirmed. 
2.	Event Logs/Alarms and Symptoms Observed:
ATC did not record any alarm during fault. Earlier before underrun, both ATC recorded "One missed beacon" exiting Ee4A.
3.	Troubleshooting and Rectification Actions Carried Out:
Train underrun due to incomplete wheel calibration, resultant of both ATC missing MTIB. FS team informed.
4.	Functional Test Carried Out:
Train tested in IPTT with no recurrence of fault.
5.	Equipment Replaced/Serial No.: -
6.	Last Known Similar Defect (within last 12 months): nil
7.	Last Relevant Servicing Carried out: 17/07/2019</t>
  </si>
  <si>
    <t>PV40: EB by ATP at T0221, NCH to SDM IT. EB able to reset remotely and ITAMA granted. TIP showed ATC PCE2 Internal Comm failure and normalised. Train stockchange at PYL IT with PV 46. SIG informed. TSC: Hasswandy.</t>
  </si>
  <si>
    <t>RISIG0153243</t>
  </si>
  <si>
    <t>WO: 1953662
1.	Fault Cannot Duplicate 
2.	Event Logs/Alarms and Symptoms Observed:
ATC recorded "End of Authority expired" due to LoC after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23/11/19
7.	Last Relevant Servicing Carried out: 03/10/19</t>
  </si>
  <si>
    <t>PV27 EB by ATP at T1018. EB was able to reset. Stock changed at PYL._x000D_
TCO 2  Faizal.</t>
  </si>
  <si>
    <t>RISIG0153264</t>
  </si>
  <si>
    <t>WO: 1953685
1.	Fault Cannot Duplicate 
2.	Event Logs/Alarms and Symptoms Observed:
ATC recorded "End of Authority expired" due to LoC after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11/12/2019
7.	Last Relevant Servicing Carried out: 17/07/2019</t>
  </si>
  <si>
    <t>PV10 EB by ATP at T1301. EB was able to reset. _x000D_
TCO 2  Faizal.</t>
  </si>
  <si>
    <t>RISIG0153266</t>
  </si>
  <si>
    <t>WO: 1953697
1.	Fault Cannot Duplicate 
2.	Event Logs/Alarms and Symptoms Observed:
ATC recorded "End of Authority expired" due to LoC at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22/10/2019
7.	Last Relevant Servicing Carried out: 06/03/2019</t>
  </si>
  <si>
    <t>356-2</t>
  </si>
  <si>
    <t>RISIG0153273</t>
  </si>
  <si>
    <t>WO: 1953689
1.	Fault Cannot Duplicate 
2.	Event Logs/Alarms and Symptoms Observed:
ATC recorded "TIMS -&gt; TDMS link Failure".
3.	Troubleshooting and Rectification Actions Carried Out:
Both ATC recorded "TIMS-&gt; TDMS link Failure" at the same time. ATS alarms indicate most RS related equipment in unknown status. Only signalling related alarm is "ATC Internal Communication Failure" due to TIMS-&gt;TDMS link failure. Suspect fault with TIMS. RS informed.
4.	Functional Test Carried Out:
Train tested in IPTT with no recurrence of fault.
5.	Equipment Replaced/Serial No.: -
6.	Last Known Similar Defect (within last 12 months): nil
7.	Last Relevant Servicing Carried out: not relevant</t>
  </si>
  <si>
    <t>PV18/78: Scheduled withdrawal PV EB by ATP at RT1, occupied T0500 &amp; 0704. EB remote reset to continue auto movement into KCD.</t>
  </si>
  <si>
    <t>RISIG0153303</t>
  </si>
  <si>
    <t>WO: 1953769
1.	Fault Cannot Duplicate 
2.	Event Logs/Alarms and Symptoms Observed:
ATC recorded "End of Authority expired" due to LoC before WBS handover.
3.	Troubleshooting and Rectification Actions Carried Out:
Check history of both WMS in past 2 weeks - OK
LoC issue followed up in the EB/EVAC task force meeting.
4.	Functional Test Carried Out:
Train tested in IPTT with no recurrence of fault.
5.	Equipment Replaced/Serial No.: -
6.	Last Known Similar Defect (within last 12 months): 28/11/19
7.	Last Relevant Servicing Carried out: 01/04/19</t>
  </si>
  <si>
    <t>Svc 26</t>
  </si>
  <si>
    <t>PV20 Svc 26 at RT3.  ATS alarm showed PCE2  ATC fan failure. Schedule stock change was cancelled. PV routed back to KCD.  PV21 Svc 36 was reused switch to svc 26.</t>
  </si>
  <si>
    <t>RISIG0153385</t>
  </si>
  <si>
    <t>WO: 1953763
1.	Fault confirmed 
2.	Event Logs/Alarms and Symptoms Observed:
ATC2 recorded "ATC Cubicle FAN group 3 in Failure".
3.	Troubleshooting and Rectification Actions Carried Out:
Replaced CCE fan rack to clear fault.  Faulty fan rack sent to IEW for repair.
4.	Functional Test Carried Out:
Train tested in IPTT with no recurrence of fault.
5.	Equipment Replaced/Serial No.: 00111E
6.	Last Known Similar Defect (within last 12 months): nil
7.	Last Relevant Servicing Carried out: 19/04/19</t>
  </si>
  <si>
    <t>425-2</t>
  </si>
  <si>
    <t>RISIG0153390</t>
  </si>
  <si>
    <t>WO: 1954306
1.	Fault cleared upon reset
2.	Event Logs/Alarms and Symptoms Observed:
ATC2 recorded persistent "ICM-&gt;ATP transmission failure".
3.	Troubleshooting and Rectification Actions Carried Out:
Fault cleared after power reset. Re-install MCU to monitor fault.
4.	Functional Test Carried Out:
Train tested in IPTT with no recurrence of fault.
5.	Equipment Replaced/Serial No.: -
6.	Last Known Similar Defect (within last 12 months): 30/7/2019
7.	Last Relevant Servicing Carried out: 26/04/2019</t>
  </si>
  <si>
    <t>PV36/Svc11: Train EB by ATP at MBT OT platform after pax exchange. TC1 Hanafi able to reset EB remotely. ATS alarm indicated ATO trainborne at least one failed, ATC internal communication failure. Stock change arrange at PYL. SIG informed._x000D_
Arr deviation: +00:15. Dep deviation: +01:43</t>
  </si>
  <si>
    <t>RISIG0153432</t>
  </si>
  <si>
    <t>WO: 1954334
1.	Fault not duplicated
2.	Event Logs/Alarms and Symptoms Observed:
ATC recorded "End of Authority expired" due to LoC at WBS handover.
3.	Troubleshooting and Rectification Actions Carried Out:
Observed WMS2 LED NOK. Swapped WMS to monitor further.
4.	Functional Test Carried Out:
Train tested in IPTT with no recurrence of fault.
5.	Equipment Replaced/Serial No.: -
6.	Last Known Similar Defect (within last 12 months): 9/12/2019
7.	Last Relevant Servicing Carried out: 26/04/2019</t>
  </si>
  <si>
    <t>PV 36 We10A ATC1 ATC Internal Comm Fail and ATO Trainborne at least one Fail</t>
  </si>
  <si>
    <t>RISIG0153467</t>
  </si>
  <si>
    <t>WO: 1954368
1.	Fault confirmed
2.	Event Logs/Alarms and Symptoms Observed:
ATC2 recorded persistent "ICM-&gt;ATP transmission failure".
3.	Troubleshooting and Rectification Actions Carried Out:
With reference to S/N441, fault transferred. Replaced faulty WMS to be sent to Alstom for repair.
4.	Functional Test Carried Out:
Train tested in IPTT with no recurrence of fault.
5.	Equipment Replaced/Serial No.: 05065E
6.	Last Known Similar Defect (within last 12 months): 13/1/2020
7.	Last Relevant Servicing Carried out: 26/04/2019</t>
  </si>
  <si>
    <t>SER: ATS alarm indicated MPOM (In Moderm Cubicle) WBS3 link A failed. Alarm self normalised after few minutes. SIG FS standby at site. SIG informed.</t>
  </si>
  <si>
    <t>RISIG0153526</t>
  </si>
  <si>
    <t>WO: 1954394
1. Fault Cannot Duplicate
2. Event Logs/Alarms and Symptoms Observed:
"WBS 3 Link A failed" 
3. Troubleshooting and Rectification Actions Carried Out:
WBS normalised upon reaching site
Monitored for 2 hours, no alarms shown, ATS HMI all green status
Checked ATS events for past alarms - No past alarms found
4. Functional Test Carried Out:NIL
5. Equipment Replaced/Serial No: NIL
6. Last Known Similar Defect (within last 12 months): NIL
7. Last Relevant Servicing Carried out: not relevant: NIL</t>
  </si>
  <si>
    <t>CDT: ATS alarm indicated MPOM (In Moderm Cubicle) WBS1 link A failed. Alarm self normalised after few minutes. SIG informed.</t>
  </si>
  <si>
    <t>RISIG0153552</t>
  </si>
  <si>
    <t xml:space="preserve">1) Fault Cannot Duplicate
2) Event Logs/Alarms and Symptoms Observed:
• BCU A of WBS9.1 fail
3) Troubleshooting and Rectification Actions Carried Out:
• WBS normalised upon reaching site
• Monitored for 2 hours, no alarms shown, ATS HMI all green status
• Checked ATS events for past alarms - No past alarms found
4) Functional Test Carried Out:
• Nil
5) Equipment Replaced/Serial No.:
• Nil
6) Last Known Similar Defect (within last 12 months):
• 5/12/19
7) Last Relevant Servicing Carried out:
• 28/11/19
</t>
  </si>
  <si>
    <t>PV18: EB by ATP at T0428 and T0507 at RT4 launching train. EB able to remote reset. Train return back to KCD. ATS alarm  showed double failure on train borne signalling system. SIG informed.</t>
  </si>
  <si>
    <t>RISIG0153606</t>
  </si>
  <si>
    <t>WO: 1954430
1.	Fault Cannot Duplicate 
2.	Event Logs/Alarms and Symptoms Observed:
ATC recorded "End of Authority expired" due to LoC at WBS handover.
3.	Troubleshooting and Rectification Actions Carried Out:
LoC issue followed up in the LTSS meeting.
4.	Functional Test Carried Out:
Train tested in IPTT with no recurrence of fault.
5.	Equipment Replaced/Serial No.: -
6.	Last Known Similar Defect (within last 12 months): 12/01/19
7.	Last Relevant Servicing Carried out: 01/04/19</t>
  </si>
  <si>
    <t>PV21: EB by ATP with ITAMA removed at T0404 between TSG to MPS OT. EB able to reset and ITAMA granted. ATS alarm showed ATC internal Communication at PCE 2 and normalised. SIG informed. TSC: Syafiq . ARR at MPS OT: 02:26_x000D_
_x000D_
PV21 stock changed at PYL.</t>
  </si>
  <si>
    <t>RISIG0153607</t>
  </si>
  <si>
    <t>WO: 1954432
1.	Fault Cannot Duplicate 
2.	Event Logs/Alarms and Symptoms Observed:
ATC did not record any failure alarms.
3.	Troubleshooting and Rectification Actions Carried Out:
ATC recorded change in Sector4 ESA-related variants. SIG FS informed.
4.	Functional Test Carried Out:
Train tested in IPTT with no recurrence of fault.
5.	Equipment Replaced/Serial No.: -
6.	Last Known Similar Defect (within last 12 months): nil
7.	Last Relevant Servicing Carried out: not relevant</t>
  </si>
  <si>
    <t>PV23, EB by ATP with ITAMA removed at T0812 in between MRM to BSH OT. TSC Ramdhan reset EB and granted ITAMA for train to depart. ATS alarm did not showed any Signalling alarm. Train to stock change at PYL. DSM and SIG informed.</t>
  </si>
  <si>
    <t>RISIG0153620</t>
  </si>
  <si>
    <t>WO: 1954433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12/12/2019
7.	Last Relevant Servicing Carried out: 14/02/2019</t>
  </si>
  <si>
    <t>At 2137hrs PV30 EB by ATP with ITAMA removed at TC1301 before HPV IT.  TCO2 Hanafi able to reset the EB and grant ITAMA for train to continue in AM, ID 1.5 secs. No Train borne signalling alarm on the ATS. PVS arranged at PYL IT /MT with  PV64 at 2314hrs.</t>
  </si>
  <si>
    <t>RISIG0153693</t>
  </si>
  <si>
    <t>WO: 1954607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27/10/2019
7.	Last Relevant Servicing Carried out: 12/02/2019</t>
  </si>
  <si>
    <t>549-2</t>
  </si>
  <si>
    <t>RISIG0153735</t>
  </si>
  <si>
    <t>WO: 1954617
1.	Fault Cannot Duplicate 
2.	Event Logs/Alarms and Symptoms Observed:
ATC2 recorded multiple "End of Authority expired" at platform.
3.	Troubleshooting and Rectification Actions Carried Out:
Active ATC was toggling between ATC1 and ATC2 due to both ATC having mild loss of comms at platform, while ATC2 ouput "door open command" and ATC1 output "door close command".
Discrepency in door open/close command is due to ATC2 applying EB due to loss comms after pax exchange, and ATC2 will attempt pax exchange again (in-built software behaviour).
Check history of both WMS in past 2 weeks - OK.
Changeout ATC2 WMS as precautionary measure.
4.	Functional Test Carried Out:
Train tested in IPTT with no recurrence of fault.
5.	Equipment Replaced/Serial No.:06008E
6.	Last Known Similar Defect (within last 12 months): nil
7.	Last Relevant Servicing Carried out: 18/11/2019</t>
  </si>
  <si>
    <t>WBS 2 Link B Failed</t>
  </si>
  <si>
    <t>ATS alarm shown WBS 2 Link B failed and BCU B of WBS 2 failed. Alarm self normalised after few minutes. SIG informed.</t>
  </si>
  <si>
    <t>RISIG0153762</t>
  </si>
  <si>
    <t>1) Fault Cannot Duplicate
2) Event Logs/Alarms and Symptoms Observed:
• BCU B of WBS12.2 fail
3) Troubleshooting and Rectification Actions Carried Out:
• WBS normalised upon reaching site
• Monitored for 2 hours, no alarms shown, ATS HMI all green status
• Checked ATS events for past alarms - No past alarms found
4) Functional Test Carried Out:
• Nil
5) Equipment Replaced/Serial No.:
• Nil
6) Last Known Similar Defect (within last 12 months):
• 8/11/19
7) Last Relevant Servicing Carried out:
• 23/9/19</t>
  </si>
  <si>
    <t>BFT</t>
  </si>
  <si>
    <t>BFT SS Yeo reported ESP1 cover broken. Informed SIG Gan.</t>
  </si>
  <si>
    <t>WO: 1955257
1.	Fault confirmed 
2.	Event Logs/Alarms and Symptoms Observed: NIL
3.	Troubleshooting and Rectification Actions Carried Out:
Replaced ESP with a new cover
4.	Functional Test Carried Out:
Conducted ESP Functional test, verified with ATS logs and HMI - OK
5.	Equipment Replaced/Serial No.: NIL
6.	Last Known Similar Defect (within last 12 months):NIL
7.	Last Relevant Servicing Carried out: NIL</t>
  </si>
  <si>
    <t>Trackside ATC Fan</t>
  </si>
  <si>
    <t>ATS alarm manager indicated BTNATC Fan failed. Trackside ATC minor failure Sector 10 summary alarm. SIG informed.</t>
  </si>
  <si>
    <t>RISIG0153944</t>
  </si>
  <si>
    <t>WO: 1955604
1) Fault Confirmed 
2) Event Logs/Alarms and Symptoms Observed:
• Redman card shows, ATC Channel C fan failure
3) Brief Actions Taken, with measured/recorded/observed results:
• Replaced faulty ATC fan rack with SMO spare
• Fault cleared 
• Monitor for an hour and no reoccurrence of fault.
4) Functional Test carried out:
• Nil
&lt;Conclusion&gt; 
• Faulty ATC fan rack
5) Equipment Replaced/Serial No.: 
• ATC fan rack: C4/0197 to 04/154
6) Last Known Similar Defect (within last 12 months): 
• Nil
7) Last Relevant PM Carried out:
• 1/3/2019</t>
  </si>
  <si>
    <t xml:space="preserve">S-S2ATC </t>
  </si>
  <si>
    <t>SC-ATCSFAN</t>
  </si>
  <si>
    <t>PV36 at S8E Car 1 ATC 1,ATC fan Failure intermittent.</t>
  </si>
  <si>
    <t>RISIG0154000</t>
  </si>
  <si>
    <t>WO: 1955276
1.	Fault confirmed 
2.	Event Logs/Alarms and Symptoms Observed:
ATC1 recorded "ATC Cubicle FAN group 1 in Failure".
3.	Troubleshooting and Rectification Actions Carried Out:
Replaced PCE fan rack to clear fault.  Faulty fan rack sent to IEW for repair.
4.	Functional Test Carried Out:
Train tested in IPTT with no recurrence of fault.
5.	Equipment Replaced/Serial No.: 00154E
6.	Last Known Similar Defect (within last 12 months): 08/01/2020
7.	Last Relevant Servicing Carried out: 26/04/2019</t>
  </si>
  <si>
    <t>681-2</t>
  </si>
  <si>
    <t>PV33 EB by ATP with ITAMA remove at RT3 Tc0508._x000D_
EB able to rest and grant ITAMA train stable at EE5B._x000D_
Signal was inform.</t>
  </si>
  <si>
    <t>RISIG0154022</t>
  </si>
  <si>
    <t>WO: 1955318
1.	Fault Cannot Duplicate 
2.	Event Logs/Alarms and Symptoms Observed:
ATC did not record any failure alarms.
3.	Troubleshooting and Rectification Actions Carried Out:
ATC recorded change in ESA-related variants. 
Variant Change issue followed up in LTSS meeting.
4.	Functional Test Carried Out:
Train tested in IPTT with no recurrence of fault.
5.	Equipment Replaced/Serial No.: -
6.	Last Known Similar Defect (within last 12 months): 07/11/2019
7.	Last Relevant Servicing Carried out: not relevant</t>
  </si>
  <si>
    <t>PV31 EB by ATP at RT4 Tc509._x000D_
EB able to reset and train stable EE2B._x000D_
Signal was inform.</t>
  </si>
  <si>
    <t>RISIG0154023</t>
  </si>
  <si>
    <t>WO: 1955299
1.	Fault Cannot Duplicate 
2.	Event Logs/Alarms and Symptoms Observed:
ATC did not record any failure alarms.
3.	Troubleshooting and Rectification Actions Carried Out:
ATC recorded change in ESA-related variants. 
Variant Change issue followed up in LTSS meeting.
4.	Functional Test Carried Out:
Train tested in IPTT with no recurrence of fault.
5.	Equipment Replaced/Serial No.: -
6.	Last Known Similar Defect (within last 12 months): nil
7.	Last Relevant Servicing Carried out: not relevant</t>
  </si>
  <si>
    <t>PV18 with NIAP appeared when moving from BTN OT to CDT OT. AT CDT OT TCO did a change of end to clear the NIAP. PV was stock changed at PYL._x000D_
TCO Sohendra.</t>
  </si>
  <si>
    <t>RISIG0154107</t>
  </si>
  <si>
    <t>WO: 1955365
1.	Fault Cannot Duplicate 
2.	Event Logs/Alarms and Symptoms Observed:
ATC did not record any failure alarms.
3.	Troubleshooting and Rectification Actions Carried Out:
No logs or LED anomaly. FS informed. To be discussed in LTSS meeting.
4.	Functional Test Carried Out:
Train tested in IPTT with no recurrence of fault.
5.	Equipment Replaced/Serial No.: -
6.	Last Known Similar Defect (within last 12 months): nil
7.	Last Relevant Servicing Carried out: 09/10/2019</t>
  </si>
  <si>
    <t>PV41 EB by ATP at T0233 and T1512. EB was able to remote reset. PV was stock changed at PYL._x000D_
TCO Hafidz._x000D_
_x000D_
ODS Playback timing _x000D_
stop 5:45:22 hrs_x000D_
move 5:46:53 hrs</t>
  </si>
  <si>
    <t>RISIG0154125</t>
  </si>
  <si>
    <t>WO: 1955367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20/08/2019
7.	Last Relevant Servicing Carried out: 20/05/2019</t>
  </si>
  <si>
    <t>PV53 EB by ATP at T1218. EB was able to remote reset. PV was stock changed at PYL._x000D_
TCO Soehendra.</t>
  </si>
  <si>
    <t>RISIG0154126</t>
  </si>
  <si>
    <t>WO: 1955368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18/05/2019
7.	Last Relevant Servicing Carried out: 15/08/2019</t>
  </si>
  <si>
    <t>PV19: EB by ATP at T1218 between HPV OT to KRG OT. EB able to remote reset and continue service. Stockchange arrange at PYL. SIG informed._x000D_
TCO Syafiq</t>
  </si>
  <si>
    <t>RISIG0154205</t>
  </si>
  <si>
    <t>WO: 1955402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12/11/2019
7.	Last Relevant Servicing Carried out: 08/03/2019</t>
  </si>
  <si>
    <t>PV62: EB by ATP at T1406 between HBF OT and TLB OT. EB able to remote reset and continue service. Stockchange arrange at PYL. SIG informed._x000D_
TCO Soehendra.</t>
  </si>
  <si>
    <t>RISIG0154206</t>
  </si>
  <si>
    <t>WO: 1955401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months):18/12/2019
7.	Last Relevant Servicing Carried out: 21/02/2019</t>
  </si>
  <si>
    <t>775-2</t>
  </si>
  <si>
    <t>RISIG0154230</t>
  </si>
  <si>
    <t>WO: 1955533
1.	Fault Cleared Upon Reset.
2.	Event Logs/Alarms and Symptoms Observed:
ATC recorded high NbCycles during wake-up.
3.	Troubleshooting and Rectification Actions Carried Out:
Observed WMS2 LED NOK. Replaced MCU2 (under warranty). Faulty MCU to be sent to Alstom.
4.	Functional Test Carried Out:
Train tested in IPTT with no recurrence of fault.
5.	Equipment Replaced/Serial No.: -
6.	Last Known Similar Defect (within last 12 months): 31/12/2019
7.	Last Relevant Servicing Carried out: 29/04/2019</t>
  </si>
  <si>
    <t>PV39/48: Point P1304 at LBD siding failed in NORMAL after Svc 51 launched from LBD siding. Alarms displayed point Out Of Interlocking Correspondence. TC2 Zul cancelled OT route from S1312, to exercise P1304 few times. However P1304 remained undetected in NORMAL. PV39 held at S1312 was authorized to countermand S1312 to proceed in RM to PPJ OT for pax exchange after P1300 blocked in NORMAL. Thereafter, subsequent PVs proceeded from LBD OT to PPJ OT via LBD siding. Spare train launched RT4 to aid following reformation._x000D_
PV39/48:(ODS) Wheel stop: 07:54:25; Wheel start: 07:57:13 = +03:12 id_x000D_
Dep LBD: 075344 (+00:05); Arr PPJ: 080118 (+05:50) = +05:45 - 3:12 = +2:33 AD_x000D_
PV33/29@HBF OT Arr: 075444 (-00:25); Dep 080038 (+04:29) = +04:29 _x000D_
PV31/15@LBT OT Arr 075507 (+00:01); Dep 080023 (+04:39) = +04:34_x000D_
PV03/40@TLB OT Arr 075534 (+00:02); Dep 080026 (+04:20) = +04:18_x000D_
PV26/26@TLB IT Arr 075659 (00:00); Dep 080038 (+03:11)= +03:11</t>
  </si>
  <si>
    <t>RISIG0154342</t>
  </si>
  <si>
    <t xml:space="preserve">
WO: 1955594
1) Fault Confirmed 
2) Event Logs/Alarms and Symptoms Observed:
• Request to throw point,
• Point controlled: Normal, Point Detection: Reverse - NOK
3) Brief Actions Taken, with measured/recorded/observed results:
• Check for continuity of F5 fuse, fuse blown. Proceed to replace Fuse. - OK
• Cycled point, F5 fuse blow. Replaced with spare - OK
• Replaced Contactor Relay and Timer Relay. - OK
4) Functional Test carried out:
• P1304 able to exercise for 5 cycles with no fault re-occurrences.
• Measure Torque Limiting Clutch - 0.17daNm - OK
• Performed obstruction gauge test - OK
&lt;Conclusion&gt; 
• Suspected faulty contactor or timer relay
5) Equipment Replaced/Serial No.: 
• Contactor - 269 to 248
• Timer - 275 to 252
6) Last Known Similar Defect (within last 12 months): 
• 7/8/19
7) Last Relevant PM Carried out:
• 10/1/2020
</t>
  </si>
  <si>
    <t>SC-SATTM</t>
  </si>
  <si>
    <t>PDC Circuit Breaker Fault</t>
  </si>
  <si>
    <t>PPJ PDC2 Circuit Breaker Fault. SIG FS on standby at site till EOT.</t>
  </si>
  <si>
    <t>RISIG0154356</t>
  </si>
  <si>
    <t xml:space="preserve">
WO: 1955595
1) Fault Confirmed 
2) Event Logs/Alarms and Symptoms Observed:
• Workstation shows Red for PDC.
3) Brief Actions Taken, with measured/recorded/observed results:
• PDC KU 5B2 permanent failure. 
• Proceed to replaced KU 5B2, fault cleared. 
4) Functional Test carried out:
• Nil
&lt;Conclusion&gt; 
• KU 5B2 Faulty.
5) Equipment Replaced/Serial No.: 
• N/A
6) Last Known Similar Defect (within last 12 months): 
• Nil
7) Last Relevant PM Carried out:
• 13/11/2019
</t>
  </si>
  <si>
    <t>PV13/52: Alarms &amp; TIP showed intermittent ATO Trainborne - At least one failed; ATP delocalized; ATC Internal Communications Failure. Stock changed PYL</t>
  </si>
  <si>
    <t>RISIG0154353</t>
  </si>
  <si>
    <t>WO: 1955587
1.	Fault Cannot Duplicate
2.	Event Logs/Alarms and Symptoms Observed:
ATC1 recorded delocalisation due to "Two beacons missed".
3.	Troubleshooting and Rectification Actions Carried Out:
Swapped CBK cards to monitor further.
4.	Functional Test Carried Out:
Train tested in IPTT with no recurrence of fault.
5.	Equipment Replaced/Serial No.: -
6.	Last Known Similar Defect (within last 12 months): nil
7.	Last Relevant Servicing Carried out: 16/09/2019</t>
  </si>
  <si>
    <t>PV15 EB by ATP with ITAMA removed at T1307. TSC Hazhary reset EB and grant ITAMA for train to depart. ATS alarm shown ATC2 Internal communication failure. Alarm self recovered. DSM and SIG informed. Train stock change at PYL.</t>
  </si>
  <si>
    <t>RISIG0154363</t>
  </si>
  <si>
    <t>WO: 1955585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20/11/2019
7.	Last Relevant Servicing Carried out: 20/12/2019</t>
  </si>
  <si>
    <t>At 1412hrs PV63 EB by ATP with ITAMA removed at TC T0412. Between BLY &amp; TSG OT. TCO1 Azli responded by Remote reset EB and granted ITAMA. PV able to continue service in AM. There is no train borne signal alarm. Arrival deviation at TSG OT was at 1min 49secs. PVS at PYL IT / MT with PV60 at 1457hrs.</t>
  </si>
  <si>
    <t>RISIG0154399</t>
  </si>
  <si>
    <t>WO: 1956167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months):03/01/20
7.	Last Relevant Servicing Carried out: 11/03/19</t>
  </si>
  <si>
    <t>PDC: PPJ PDC_2 circuit breaker fault. SIG informed.</t>
  </si>
  <si>
    <t>RISIG0154459</t>
  </si>
  <si>
    <t>WO: 1956163
1) Fault Confirmed 
2) Event Logs/Alarms and Symptoms Observed:
• PPJ PDC Circuit Breaker alarm
3) Troubleshooting and Rectification Actions Carried Out:
• PDC KU 5B2 permanent failure. 
• At SE/PSD proceed to replace KU5B2 
• Fault clear
4) Functional Test carried out:
• Nil
5. Equipment Replaced/Serial No.:
• N/A
6. Last Known Similar Defect (within last 12 months):
• 24/01/2020
7. Last Relevant Servicing Carried out:
• N/A</t>
  </si>
  <si>
    <t>869-2</t>
  </si>
  <si>
    <t>PV35: at EE3A, unable to change to other readiness mode - stuck at Wake-up. After DCO sleep and wake up still same issue. DSM and SIG informed.</t>
  </si>
  <si>
    <t>RISIG0154463</t>
  </si>
  <si>
    <t>WO: 1956172
1.	Fault Cleared Upon Reset
2.	Event Logs/Alarms and Symptoms Observed:
ATC recorded "ICM-&gt;ATP transmission failure".
3.	Troubleshooting and Rectification Actions Carried Out:
Observed WMS1 LED NOK. Swapped MCU to monitor further.
4.	Functional Test Carried Out:
Train tested in IPTT with no recurrence of fault.
5.	Equipment Replaced/Serial No.: -
6.	Last Known Similar Defect (within last 12 months): 17/12/2019
7.	Last Relevant Servicing Carried out: 18/11/2019</t>
  </si>
  <si>
    <t>Refer to S/N 999</t>
  </si>
  <si>
    <t>PV09: EB by ATP between T0427 and T0506 with ITAMA removed. DCO reset EB and grant ITAMA for train to proceed. TIP showed no alarms. SIG informed. TSC:Danial</t>
  </si>
  <si>
    <t>RISIG0154515</t>
  </si>
  <si>
    <t>WO: 1956192
1.	Fault Cannot Duplicate 
2.	Event Logs/Alarms and Symptoms Observed:
ATC did not record any failure alarms.
3.	Troubleshooting and Rectification Actions Carried Out:
ATC recorded change in ESA-related variants. Suspect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</si>
  <si>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927-2</t>
  </si>
  <si>
    <t>PV32. ATS Alarm Manager indicated car2 ATC Coded Odometer intermittently failure and self normalised. Stock change arrange at PYL. DSM informed.</t>
  </si>
  <si>
    <t>RISIG0154576</t>
  </si>
  <si>
    <t>WO: 1956208
1.	Fault confirmed
2.	Event Logs/Alarms and Symptoms Observed:
ATC2 recorded "Coded odometer failure" due to "locl speed incoherent with the dist zero speed". 
3.	Troubleshooting and Rectification Actions Carried Out:
Swap CBK, fault remains on the same side. Change out ATC1 odometer to clear fault.
4.	Functional Test Carried Out:
Train tested in IPTT with no recurrence of fault.
5.	Equipment Replaced/Serial No.: 40001848/002/0409A02
6.	Last Known Similar Defect (within last 12 months): 29/11/2019
7.	Last Relevant Servicing Carried out: 23/08/2019</t>
  </si>
  <si>
    <t>PV13/49: Alarms &amp; TIP displayed ATC Internal Comms fault; ATO Trainborne at least One Failed. Self-recovered at SDM IT.</t>
  </si>
  <si>
    <t>RISIG0154599</t>
  </si>
  <si>
    <t>WO: 1956245
1.	Fault confirmed
2.	Event Logs/Alarms and Symptoms Observed:
ATC1 recorded "No message from local PSBD while distant ATC recei".
3.	Troubleshooting and Rectification Actions Carried Out:
With reference to S/N808, fault transferred. Replaced faulty STF antenna to clear fault.
4.	Functional Test Carried Out:
Train tested in IPTT with no recurrence of fault.
5.	Equipment Replaced/Serial No.: 10021/H7
6.	Last Known Similar Defect (within last 12 months): nil
7.	Last Relevant Servicing Carried out: 24/01/2019</t>
  </si>
  <si>
    <t>Sector 8</t>
  </si>
  <si>
    <t>Sector 8: PDC_1 summary showed Earth leakage failed. SIG informed.</t>
  </si>
  <si>
    <t>RISIG0154616</t>
  </si>
  <si>
    <t xml:space="preserve">WO: 1956497
1) Fault Confirmed 
2) Event Logs/Alarms and Symptoms Observed:
• BSH Earth Leakage alarm 
3) Troubleshooting and Rectification Actions Carried Out:
• IMD 8B2 alarm toggling
• Replaced IMD 8B2.
• Fault cleared
4) Functional Test carried out:
• Nil
5) Equipment Replaced/Serial No.:
• N/A
6) Last Known Similar Defect (within last 12 months):
• 24/01/2020
7) Last Relevant Servicing Carried out:
• N/A.
</t>
  </si>
  <si>
    <t>PV 35</t>
  </si>
  <si>
    <t>ATO failure and ATC2 internal communication failure.</t>
  </si>
  <si>
    <t>RISIG0154722</t>
  </si>
  <si>
    <t>WO: 1956408
1.	Fault Confirmed
2.	Event Logs/Alarms and Symptoms Observed:
ATC recorded high NbCycles during wake-up.
3.	Troubleshooting and Rectification Actions Carried Out:
With reference to S/N869-2, fault transferred. Replaced WMS to be sent for repair.
4.	Functional Test Carried Out:
Train tested in IPTT with no recurrence of fault.
5.	Equipment Replaced/Serial No.: 05021E
6.	Last Known Similar Defect (within last 12 months): 27/01/2020
7.	Last Relevant Servicing Carried out: 18/11/2019</t>
  </si>
  <si>
    <t>PV10: TIP showed ATC Cubicle Fan failure at ATC2 intermittently. SIG informed. Stockchange arranged.</t>
  </si>
  <si>
    <t>RISIG0154735</t>
  </si>
  <si>
    <t>WO: 1956413
1.	Fault confirmed 
2.	Event Logs/Alarms and Symptoms Observed:
ATC2 recorded "ATC Cubicle FAN group 1 in Failure".
3.	Troubleshooting and Rectification Actions Carried Out:
Replaced ATC2 PCE right fan unit to clear fault.  Faulty fan unit sent to IEW for repair.
4.	Functional Test Carried Out:
Train tested in IPTT with no recurrence of fault.
5.	Equipment Replaced/Serial No.: ATC2 right fan unit
6.	Last Known Similar Defect (within last 12 months): 06/10/2019
7.	Last Relevant Servicing Carried out: 06/03/2019</t>
  </si>
  <si>
    <t>PDC02</t>
  </si>
  <si>
    <t>CPPJ PDC02 earth leakage fault.  Sig will attend at EOT.</t>
  </si>
  <si>
    <t>RISIG0154793</t>
  </si>
  <si>
    <t xml:space="preserve">WO: 1956486
1) Fault Confirmed 
2) Event Logs/Alarms and Symptoms Observed:
• Workstation shows Red for PDC.
3) Troubleshooting and Rectification Actions Carried Out:
• PDC ELD 2B1 permanent failure. 
• At SE/PSD, proceed to replace ELD 2B1
• Fault cleared. 
4) Functional Test carried out:
• Nil
5) Equipment Replaced/Serial No.:
• N/A
6) Last Known Similar Defect (within last 12 months):
• Nil
7) Last Relevant Servicing Carried out:
• N/A
</t>
  </si>
  <si>
    <t>PV03/Svc40: ATS alarm and TIP shows ATC 2 ATC cubicle fan NOK. Stock change arrange at PYL. DSM and SIG informed.</t>
  </si>
  <si>
    <t>RISIG0154840</t>
  </si>
  <si>
    <t>WO: 1956523
1.	Fault confirmed 
2.	Event Logs/Alarms and Symptoms Observed:
ATC2 recorded "ATC Cubicle FAN group 1 in Failure".
3.	Troubleshooting and Rectification Actions Carried Out:
Replaced ATC2 PCE fan rack to clear fault.  Faulty fan rack sent to IEW for repair.
4.	Functional Test Carried Out:
Train tested in IPTT with no recurrence of fault.
5.	Equipment Replaced/Serial No.: 00139E
6.	Last Known Similar Defect (within last 12 months): nil
7.	Last Relevant Servicing Carried out: 12/07/2019</t>
  </si>
  <si>
    <t>01/2/2020</t>
  </si>
  <si>
    <t>PV38 TIP showing ATC2 internal Comm - Nok.  ATC Double ATC failure. Double failure on trainborne signalling system. At 1657hrs PVS at PYL OT /MT with PV57.</t>
  </si>
  <si>
    <t>RISIG0154866</t>
  </si>
  <si>
    <t>WO: 1955587
1.	Fault Cannot Duplicate 
2.	Event Logs/Alarms and Symptoms Observed:
ATC2 recorded "PCE rack failure" due to "CKD Low ET/CKD1=0 &amp; ET/CKD2=0" and "Local CMR_1 failure".
3.	Troubleshooting and Rectification Actions Carried Out:
Replaced ATC2 CKD. Swapped CSS2 cards to monitor further.
4.	Functional Test Carried Out:
Train tested in IPTT with no recurrence of fault.
5.	Equipment Replaced/Serial No.: 00913A
6.	Last Known Similar Defect (within last 12 months): nil
7.	Last Relevant Servicing Carried out: 24/12/19</t>
  </si>
  <si>
    <t>SC-PCEPCKD</t>
  </si>
  <si>
    <t>PV31/S10C</t>
  </si>
  <si>
    <t>Train unable to wake up. Double Failure on Train Bourne Signalling System</t>
  </si>
  <si>
    <t>RISIG0154880</t>
  </si>
  <si>
    <t>WO: 1956527
1.	Fault Confirmed 
2.	Event Logs/Alarms and Symptoms Observed:
ATC recorded "ATP Delocalised", "Internal ATC Communication Failure" and "Wake-up test in progress".
3.	Troubleshooting and Rectification Actions Carried Out:
OMAP recorded TDCL was not received by SIG during door tests, even though DCC has been commanded.
RS feedback door was not closed and locked when they rescued train.
4.	Functional Test Carried Out: Sleep and wake successfully.
5.	Equipment Replaced/Serial No.: -
6.	Last Known Similar Defect (within last 12 months): nil.
7.	Last Relevant Servicing Carried out: not relevant</t>
  </si>
  <si>
    <t>At 1629hrs PV43 EB by ATP with ITAMA removed at T1018 after cross sector 11 to 10.  ATS alarm did not show any in train signal alarm.  TCO2 Hafidz sent remote EB reset and granted ITAMA. PV continued svc in AM. PVS at PYL OT /MT at 1652hrs with PV40.  EB hot spot</t>
  </si>
  <si>
    <t>RISIG0154903</t>
  </si>
  <si>
    <t>WO: 1957630
1.	Fault Cannot Duplicate 
2.	Event Logs/Alarms and Symptoms Observed:
ATC recorded EB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25/05/19
7.	Last Relevant Servicing Carried out: 28/05/19</t>
  </si>
  <si>
    <t>CTSG; ATS alarm  showed PDC02 having Earth Leakage alarm. Signal informed and schedule CM EOT.</t>
  </si>
  <si>
    <t>RISIG0154904</t>
  </si>
  <si>
    <t>WO: 1957618
1.	Fault confirmed
2.	Event Logs/Alarms and Symptoms Observed:
ATS recorded "Earth Leakage" alarm 
3.	Troubleshooting and Rectification Actions Carried Out:
Observed ELD 6B2 'ON' LED not lit, no circuit breaker tripped
Replaced ELD 6B2 and fault cleared. 
4.	Functional Test Carried Out:
Conducted ELD Fault Simulation Test- all OK. 
5.	Equipment Replaced/Serial No.:NIL
6.	Last Known Similar Defect (within last 12 months): NIL
7.	Last Relevant Servicing Carried out: NIL</t>
  </si>
  <si>
    <t>PV37: EB by ATP can be reset at S11A after 3 times sleep and wake up. ATS alarm showed ATC 1 Internal Comms failure.</t>
  </si>
  <si>
    <t>RISIG0154916</t>
  </si>
  <si>
    <t>WO: 1957631
1.	Fault Cannot Duplicate 
2.	Event Logs/Alarms and Symptoms Observed:
ATC recorded multiple "End of Authority expired" due to LoC at S11A only.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06/12/2019
7.	Last Relevant Servicing Carried out: 02/12/2019</t>
  </si>
  <si>
    <t>PDC Earth Leakage</t>
  </si>
  <si>
    <t>BSH: ATS alarm shown PDC Earth Leakage. SIG informed. Alarm self normalised.</t>
  </si>
  <si>
    <t>RISIG0154937</t>
  </si>
  <si>
    <t>WO:1962041
1. Fault cannot duplicate
2. Event Logs/Alarms and Symptoms Observed:
• BSH Earth Leakage alarm
3. Troubleshooting and Rectification Actions Carried Out:
• Earth Leakage alarm self normalised
• Monitored at site for 5 hours, no recurrance of fault
• To be monitored further
4. Functional Test Carried Out:
• Nil
5. Equipment Replaced/Serial No.:
• Nil
6. Last Known Similar Defect (within last 12 months):
• 28/1/2020
7. Last Relevant Servicing Carried out
• N/A</t>
  </si>
  <si>
    <t>WBS 3 Link A failed</t>
  </si>
  <si>
    <t>SER: ATS alarm shown WBS 3 Link A and BCU A of WBS3 failed. SIG informed. Alarm self normalised._x000D_
_x000D_
At 1115hrs, WBS 3 Link A failed and self recovered. SIG standby with spare till EOT.</t>
  </si>
  <si>
    <t>RISIG0154936</t>
  </si>
  <si>
    <t>WO: 1957637
1.	Fault not duplicated
2.	Event Logs/Alarms and Symptoms Observed:
ATS recorded "Self Restart Alarms" and "Link A" Failure alarms
3.	Troubleshooting and Rectification Actions Carried Out:
Replaced BCU A as precautionary measure 
4.	Functional Test Carried Out:
NIL
5.	Equipment Replaced/Serial No.6017A
6.	Last Known Similar Defect (within last 12 months): 30/01/2020
7.	Last Relevant Servicing Carried out: NIL</t>
  </si>
  <si>
    <t>PV59, At BSH IT train unable to depart after dwell time up. Rover reported train door recycle once and train departed. CCTV playback shown only train doors recycle but PSD remain closed. ATS alarm shown ATC2 Internal communication failure and alarm self normalised. SIG informed. Train schedule withdrawal at HBF and back to KCD. (Departure deviation 1.09)</t>
  </si>
  <si>
    <t>RISIG0154942</t>
  </si>
  <si>
    <t>WO: 1957636
1.	Fault Cannot Duplicate 
2.	Event Logs/Alarms and Symptoms Observed:
ATC2 recorded multiple "End of Authority expired" at platform.
3.	Troubleshooting and Rectification Actions Carried Out:
ATC2 applied EB while ATC1 did not.
Active ATC toggled from ATC1 to ATC2 for 1 ATP cycle due to ATC1 having 5 ATP cycles of loss comms at platform. ATC2 ouput "door open command" and ATC1 output "door close command".
Check history of both WMS in past 2 weeks - OK.
Swap WMS to monitor.
4.	Functional Test Carried Out:
Train tested in IPTT with no recurrence of fault.
5.	Equipment Replaced/Serial No.:-
6.	Last Known Similar Defect (within last 12 months): nil
7.	Last Relevant Servicing Carried out: 21/01/2020</t>
  </si>
  <si>
    <t>PV55, ATS alarm shown intermittent ATO Trainborne - at least one failed, ATC2 Internal Communication Failure and ATC coded odometer failure. SIG informed. Train to be stock change at PYL.</t>
  </si>
  <si>
    <t>RISIG0154954</t>
  </si>
  <si>
    <t>WO: 1957655
1.	Fault Cannot Duplicate
2.	Event Logs/Alarms and Symptoms Observed:
ATC2 recorded delocalisation due to "Coded odometer failure" due to "Safety cog counter fault".
3.	Troubleshooting and Rectification Actions Carried Out:
Swapped CBK cards to monitor further.
4.	Functional Test Carried Out:
Train tested in IPTT with no recurrence of fault.
5.	Equipment Replaced/Serial No.: -
6.	Last Known Similar Defect (within last 12 months): nil
7.	Last Relevant Servicing Carried out: 24/09/2019</t>
  </si>
  <si>
    <t>Refer to S/N1302</t>
  </si>
  <si>
    <t>S0212</t>
  </si>
  <si>
    <t>ATS alarm shown Signal S0212 Red LED status not proven (&lt;50% LED lit). SIG informed.</t>
  </si>
  <si>
    <t>RISIG0154960</t>
  </si>
  <si>
    <t>WO: 1957680
1.	Fault confirmed
2.	Event Logs/Alarms and Symptoms Observed:
ATS recorded "Red LED Status Not Proven (&lt;50% LED Lit)" alarm
3.	Troubleshooting and Rectification Actions Carried Out:
Observed MCL card 'S0212_ON' control not lit, request OCC to set route and S0212 changed to white aspect. White aspect proven.
Replaced red LED module at site and tuned MCL card. Fault cleared. 
4.	Functional Test Carried Out:
Conducted signal light 50% simulation test &amp; tuned MCL card accordingly- all OK.
5. Equipment Replaced/Serial No: P153/05 
6.	Last Known Similar Defect (within last 12 months): NIL
7.	Last Relevant Servicing Carried out:15/07/2019</t>
  </si>
  <si>
    <t>1613hrs PV57 EB By ATP with ITAMA removed at T0727 Between SER - LRC IT. TCO2 Helmii - Remote reset EB and granted ITAMA for PV to continue Svc in AM. ID 2mins. There was an ATC02 internal Comms alarm reflected on ATS alarm.</t>
  </si>
  <si>
    <t>RISIG0154977</t>
  </si>
  <si>
    <t>WO: 1957700
1.	Fault not duplicated
2.	Event Logs/Alarms and Symptoms Observed:
ATC recorded "End of Authority expired" due to LoC in sector7.
3.	Troubleshooting and Rectification Actions Carried Out:
Observed ATC2 experienced higher loss comms severity than ATC1. Both ATC having loss of sync with main BCU7.3 only.
Refer to FS for maintenance action.
4.	Functional Test Carried Out:
Train tested in IPTT with no recurrence of fault.
5.	Equipment Replaced/Serial No.: 10054E
6.	Last Known Similar Defect (within last 12 months): 03/12/2019
7.	Last Relevant Servicing Carried out: 24/01/2020</t>
  </si>
  <si>
    <t>PV33 _x000D_
1618:50hrs  1st EB by ATP with ITAMA removed before SER OT at T0722 &amp; T0724. TCO2 Helmi - Remote reset and granted ITAMA for  PV to continue in AM._x000D_
Wheel Stop - 1618:50  Wheel Start - 1619:56  .  ID 1min_x000D_
ATS Alarm - No intrain sig alarm.</t>
  </si>
  <si>
    <t>RISIG0154979</t>
  </si>
  <si>
    <t>Refer to S/N1133</t>
  </si>
  <si>
    <t>At 1622:31 , PV18  EB by ATP with ITAMA removed before SER IT at T0719.  ATS alarm - ATC1 &amp; 2 internal comms failure._x000D_
TCO1 Helmi - Authorised Rover to switch to CM to reset EB and to continue Svc_x000D_
1624:16hrs :  PV18 switched to CM_x000D_
PV18 rover informed unable  to proceed in CM, TCO2 authorised move in RM._x000D_
1627:20 PV18 switched to RM_x000D_
1627:25 proceeded in RM _x000D_
ID :  5mins._x000D_
1632:56 Arrived at SER IT . (Arrival deviation 9min 52 at SER IT)_x000D_
2025hrs PV18 (Svc60, reformed) scheduled withdrawal at DBG OT returned to KCD. _x000D_
1 turnaround train;_x000D_
1632:33 To maintain Svc at the IT PV36 Svc22 was detrained at BTN OT &amp; routed to BKB siding_x000D_
1639:20 PV36 routed out to start Svc from BTN IT onwards</t>
  </si>
  <si>
    <t>RISIG0154988</t>
  </si>
  <si>
    <t>WO: 1957694
1.	Fault not duplicated
2.	Event Logs/Alarms and Symptoms Observed:
ATC recorded "End of Authority expired" due to LoC in sector7. 
3.	Troubleshooting and Rectification Actions Carried Out:
ATC having loss of sync with main BCU7.3 only.
Communication normal after standby BCU7.3 took over.
Refer to FS for maintenance action.
4.	Functional Test Carried Out:
Train tested in IPTT with no recurrence of fault.
5.	Equipment Replaced/Serial No.: -
6.	Last Known Similar Defect (within last 12 months): 26/11/2019
7.	Last Relevant Servicing Carried out: 09/10/2019</t>
  </si>
  <si>
    <t>At 1624:37 PV07 EB By ATP with ITAMA removed before SER OT at T0724. _x000D_
ATS alarm showed - ATC 2 internal comms alarm  &amp; ATO failure._x000D_
1625:00hrs  PV07 Delocalised_x000D_
1625:20hrs TCO2 Helmii - Authorised RM.  PV07 proceeded in RM to SER OT . ID 1min_x000D_
At SER OT  PV localised switched to CM and continued svc in CM.</t>
  </si>
  <si>
    <t>RISIG0155002</t>
  </si>
  <si>
    <t>WO: 1957710
1.	Fault not duplicated
2.	Event Logs/Alarms and Symptoms Observed:
ATC recorded "End of Authority expired" due to LoC in sector7. 
A resultant of loss of comms, ATC recorded delocalisation due to "change in point position" at P0708.
3.	Troubleshooting and Rectification Actions Carried Out:
Both ATC having loss of sync with main BCU7.3 only.
Communication normal after standby BCU7.3 took over.
Refer to FS for maintenance action.
4.	Functional Test Carried Out:
Train tested in IPTT with no recurrence of fault.
5.	Equipment Replaced/Serial No.: -
6.	Last Known Similar Defect (within last 12 months): 26/11/2019
7.	Last Relevant Servicing Carried out: 09/10/2019</t>
  </si>
  <si>
    <t>PV33 _x000D_
1621:49hrs  2nd EB by ATP with ITAMA removed after SER OT at T0720. TCO2 Helmi - Authorised Rover to reset EB and proceed in CM continue svc._x000D_
Wheel Stop - 1621:49  Wheel Start - 1623:53  .  ID 2mins_x000D_
ATS Alarm - double failure on train borne signal.</t>
  </si>
  <si>
    <t>RISIG0154981</t>
  </si>
  <si>
    <t>WO: 1957684
1.	Fault not duplicated
2.	Event Logs/Alarms and Symptoms Observed:
ATC recorded "End of Authority expired" due to LoC in sector7.
3.	Troubleshooting and Rectification Actions Carried Out:
Both ATC having loss of sync with main BCU7.3 only.
Refer to FS for maintenance action.
4.	Functional Test Carried Out:
Train tested in IPTT with no recurrence of fault.
5.	Equipment Replaced/Serial No.: -
6.	Last Known Similar Defect (within last 12 months): 03/12/2019
7.	Last Relevant Servicing Carried out: 24/01/2020</t>
  </si>
  <si>
    <t>1136-2</t>
  </si>
  <si>
    <t>Sector 3 &amp; 4</t>
  </si>
  <si>
    <t>Sector ATS</t>
  </si>
  <si>
    <t>Sector ATS turned blue momentarily with Global Hold system wide. Global hold was able to release.  No ISCS alarm for power schematics._x000D_
1st . 1627:03hrs  . Sector 4_x000D_
2nd . 1638:23hrs . Sector 3_x000D_
 Signal and ISCS informed_x000D_
ID Nil</t>
  </si>
  <si>
    <t>RISIG0155005</t>
  </si>
  <si>
    <t>Refer to S/N 1141-2</t>
  </si>
  <si>
    <t>1141-2</t>
  </si>
  <si>
    <t>Sector 8 &amp; 11</t>
  </si>
  <si>
    <t>Sector 8 &amp; 11: Sector 8 momentarily unknown status and self normalised at 0043hrs. Sector 11 momentarily unknown status and self normalised at 0057hrs. ATS was triggered and released by TCO. SIG and ISCS informed. TSC: Then.</t>
  </si>
  <si>
    <t>RISIG0155022</t>
  </si>
  <si>
    <t>WO: 1962004
1.	Fault not duplicated
2.	Event Logs/Alarms and Symptoms Observed:
S2K Historian 0 second alarms: "Local ATS FEP - CBI Link B Failed", "Local ATS FEP - CBI Total Communication Failure" 
3.	Troubleshooting and Rectification Actions Carried Out:
Restarted both CATS during EOT, passed logs to Alstom.
4.	Functional Test Carried Out:
No occurence after restart of central servers
5.	Equipment Replaced/Serial No.: -
6.	Last Known Similar Defect (within last 12 months): NIL
7.	Last Relevant Servicing Carried out:2//2020 (PM)</t>
  </si>
  <si>
    <t>SP-ATSPSF</t>
  </si>
  <si>
    <t>PV08, EB by ATP with ITAMA removed at T1218 between HPV to KRG OT. TSC Ramdhan reset EB and grant ITAMA for train to depart. ATS alarm shown ATC2 Internal Communication failure and alarm self normalised. Train stock change at PYL. DSM and SIG informed.</t>
  </si>
  <si>
    <t>RISIG0155062</t>
  </si>
  <si>
    <t>WO: 1957722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16/07/2019
7.	Last Relevant Servicing Carried out: 14/11/2019</t>
  </si>
  <si>
    <t>Both ATS Alarm Manager and TIP shows PV41 has ATC 2 WMS failure after remotely woke up at We8A.</t>
  </si>
  <si>
    <t>RISIG0155100</t>
  </si>
  <si>
    <t>WO: 1957738
1.	Fault Confirmed
2.	Event Logs/Alarms and Symptoms Observed:
ATC recorded "Win Mobil Station failure" due to "Fan" fault.
3.	Troubleshooting and Rectification Actions Carried Out:
IEW replaced Centre Fan Unit of the MCU Fan Rack. 
4.	Functional Test Carried Out:
Train tested in IPTT with no recurrence of fault.
5.	Equipment Replaced/Serial No.: Centre Fan Unit of the MCU Fan Rack
6.	Last Known Similar Defect (within last 12 months): nil.
7.	Last Relevant Servicing Carried out: 20/05/2019</t>
  </si>
  <si>
    <t>PV60, Train unable to depart at BSH OT after dwell time is up. Feedback by rover train door recycle once and train departed. ATS alarm shown ATC1 Internal Communication failure. Alarm self normalised after train departed. SIG informed. Train stock change at PYL. CCTV playback confirmed only train doors recycled PSD remains closed once before train departed.</t>
  </si>
  <si>
    <t>RISIG0155156</t>
  </si>
  <si>
    <t>WO: 1957764
1.	Fault Confirmed
2.	Event Logs/Alarms and Symptoms Observed:
ATC1 recorded "ICM-&gt;ATP transmission failure" at WBS handover.
3.	Troubleshooting and Rectification Actions Carried Out:
ATC1 WMS self-restarted at WBS handover, causing it to lose communications for 3 minutes during restart process. 
Active ATC toggled to ATC1 momentarily due to ATC2 losing comms for 5 ATP cycles. ATC1 command door open causing doors to re-open.
Replaced ATC1 WMS.
4.	Functional Test Carried Out:
Train tested in IPTT with no recurrence of fault.
5.	Equipment Replaced/Serial No.: 10054E
6.	Last Known Similar Defect (within last 12 months): nil.
7.	Last Relevant Servicing Carried out: 04/02/2019</t>
  </si>
  <si>
    <t>WBS 4 Fan failed</t>
  </si>
  <si>
    <t>DKT: ATS alarm shown WBS 4 Fan failed alarm. SIG informed.</t>
  </si>
  <si>
    <t>RISIG0155170</t>
  </si>
  <si>
    <t>WO: 1957769
1.	Fault confirmed
2.	Event Logs/Alarms and Symptoms Observed:
ATS recorded WBS 4 "Fan Failure" alarm 
3.	Troubleshooting and Rectification Actions Carried Out:
Replaced WBS 3.4B Fan Rack and fault cleared. 
4.	Functional Test Carried Out:
NIL
5.	Equipment Replaced/Serial No.:NIL
6.	Last Known Similar Defect (within last 12 months): NIL
7.	Last Relevant Servicing Carried out: 05/04/2019</t>
  </si>
  <si>
    <t>SC-WINSBCF</t>
  </si>
  <si>
    <t>PV64: ATS alarm indicated ATO train borne at least one failed. SIG informed.</t>
  </si>
  <si>
    <t>RISIG0155177</t>
  </si>
  <si>
    <t>WO: 1961296
1.	Fault not duplicated
2.	Event Logs/Alarms and Symptoms Observed:
ATC1 recorded "ATP Delocalised" due to "Moral time fault".
3.	Troubleshooting and Rectification Actions Carried Out:
Train driven by rear cab ATC2, stopped at S0701.
ATC2 stop short of 2m before S0701, but ATC1 calculated max location exceeded S0701.
4.	Functional Test Carried Out:-
5.	Equipment Replaced/Serial No.: -
6.	Last Known Similar Defect (within last 12 months): nil.
7.	Last Relevant Servicing Carried out: 22/10/2019</t>
  </si>
  <si>
    <t>1194-2</t>
  </si>
  <si>
    <t>PV 23 intermittent ATC fan and ATC 1 and 2 internal Communication Failure.</t>
  </si>
  <si>
    <t>RISIG0155180</t>
  </si>
  <si>
    <t>WO: 1961300
1.	Fault not duplicated
2.	Event Logs/Alarms and Symptoms Observed:
ATC2 recorded "PCE Rack failure" due to "CKD Low ET/CKD1=0 &amp; ET/CKD2=0" and "Local CMR_1 failure". ATC2 also recorded all fan failures.
3.	Troubleshooting and Rectification Actions Carried Out:
No damaged pins of PCE rack, INT connectors, or card guide.
Swapped CSS1 to monitor further.
4.	Functional Test Carried Out:
Train tested in IPTT with no recurrence of fault.
5.	Equipment Replaced/Serial No.: -
6.	Last Known Similar Defect (within last 12 months): nil.
7.	Last Relevant Servicing Carried out: 14/02/2019</t>
  </si>
  <si>
    <t>1195-2</t>
  </si>
  <si>
    <t>PV61/Svc23: Rover reported train under run 0.5m, did not move to precise stop to open door for pax exchange. SIG and DSM informed._x000D_
No reoccurrence for next 3 stations.</t>
  </si>
  <si>
    <t>RISIG0155183</t>
  </si>
  <si>
    <t>WO: 1961311
1.	Fault not duplicated
2.	Event Logs/Alarms and Symptoms Observed:
ATC did not recorded any alarms during fault.
3.	Troubleshooting and Rectification Actions Carried Out:
Train underrun 0.29m at platform. Both ATC did not detect PSBD at station stop. PSBD was detected when train moved 0.05m-0.07m during departure.
4.	Functional Test Carried Out:
Train tested in IPTT with no recurrence of fault.
5.	Equipment Replaced/Serial No.: -
6.	Last Known Similar Defect (within last 12 months): 16/11/2019
7.	Last Relevant Servicing Carried out: 23/09/2019</t>
  </si>
  <si>
    <t>1223-2</t>
  </si>
  <si>
    <t>PV17 DBG IT OR, ATS alarm shown AUX1 and 2 High voltage presence - High voltage Absence, Air pressure low pressure for Car1 and 3. Requested DBG SS to checked on site and confirmed train in wake up mode. _x000D_
_x000D_
GAMA Zone GZ0101 removal for DBG SS to board PV17 via crew switch door. SS boarded PV17, GAMA Zone GZ0101 normalised._x000D_
_x000D_
Request SS to manually sleep the train. Once asleep, OCC sent remote wake up however train unable to fully wake up. _x000D_
_x000D_
Request SS to manually asleep the train and then manually wake up train. Train able to wake up. (ATS alarm shown ATC internal communication failure.)_x000D_
_x000D_
OCC sent remote asleep and then remote wake up. Train unable to fully wake up. _x000D_
_x000D_
Request SS to manually asleep the train and GAMA Zone GZ0101 removal for DBG SS to alight via crew switch door. _x000D_
_x000D_
DBG SS at platform, GAMA Zone GZ0101 normalised._x000D_
_x000D_
ATS event viewer alarm indicated: _x000D_
0034hrs, sleep command successful sent by TCO1_x000D_
0051hrs, sleep in sector1_x000D_
0237hrs, Readiness changed to initialisation ( no wake up train icon)_x000D_
_x000D_
0814hrs, ATS alarm shows PV17 started auto wakeup process._x000D_
0829hrs, TIP shows readiness mode stuck in prepared, EB by ATP, ATO Trainborne at least one failed.</t>
  </si>
  <si>
    <t>RISIG0155266</t>
  </si>
  <si>
    <t>WO: 1961408
1.	Fault Cleared Upon Reset.
2.	Event Logs/Alarms and Symptoms Observed:
WMS2 stuck at "INIT" mode during wake-up.
3.	Troubleshooting and Rectification Actions Carried Out:
Observed WMS2 LED NOK. Replaced MCU2 (under warranty). Faulty MCU to be sent to Alstom.
4.	Functional Test Carried Out:
Train tested in IPTT with no recurrence of fault.
5.	Equipment Replaced/Serial No.: 06006E
6.	Last Known Similar Defect (within last 12 months): 23/01/2020
7.	Last Relevant Servicing Carried out: 29/04/2019</t>
  </si>
  <si>
    <t>PV17 indicated ATO failure at Ee5B, train unable to remote wake up. SIG informed.</t>
  </si>
  <si>
    <t>RISIG0155361</t>
  </si>
  <si>
    <t>Refer to S/N1223-2</t>
  </si>
  <si>
    <t>1265-2</t>
  </si>
  <si>
    <t>PV21/Svc15: ATS alarm indicated double failure on trainborne signalling system, total communication failure with TIMS. Stock change at KRG IT, spare train PV19 launch from KRG MT. SIG informed.</t>
  </si>
  <si>
    <t>RISIG0155360</t>
  </si>
  <si>
    <t>WO: 1961406
1.	Fault Confirmed 
2.	Event Logs/Alarms and Symptoms Observed:
Both ATC recorded "TIMS -&gt; TDMS link Failure".
3.	Troubleshooting and Rectification Actions Carried Out:
No anomaly on PCE rack LED. Both ATC recorded "TIMS -&gt; TDMS link Failure" at the same time, eventhough they go through different paths.
4.	Functional Test Carried Out: 
Train tested in IPTT with no recurrence of fault.
5.	Equipment Replaced/Serial No.: -
6.	Last Known Similar Defect (within last 12 months): nil.
7.	Last Relevant Servicing Carried out: 05/04/2019</t>
  </si>
  <si>
    <t>PV36/14 EB by ATP at platform after pax exchange. EB able to remote reset and continue pax service. Stock change at PYL._x000D_
TSC Hasswandy.</t>
  </si>
  <si>
    <t>RISIG0155374</t>
  </si>
  <si>
    <t>WO: 1961395
1.	Fault Cannot Duplicate 
2.	Event Logs/Alarms and Symptoms Observed:
ATC recorded "End of Authority expired" due to LoC at platform.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13/01/2020
7.	Last Relevant Servicing Carried out: 26/04/2019</t>
  </si>
  <si>
    <t>P0405. ATS alarm  indicated P0405 at RT3 out of Interlocking correspondence failed in Reverse. Fault self normalised. SIG informed.</t>
  </si>
  <si>
    <t>RISIG0155394</t>
  </si>
  <si>
    <t>WO: 1962027
1. Fault confirmed
2. Event Logs/Alarms and Symptoms Observed:
• P0405 out of interlocking correspondance
3. Troubleshooting and Rectification Actions Carried Out:
• At TSG SE/PSD room, request OCC throw P0405 from N to R 
• Observed P0405 TM and Timer picked – ok (fault self-recovered)
• Tried for few cycles again - successful – ok 
• Check circuitry for any OC – no OC found and continuity good 
• Check all wires behind relay plug board (NWR,NKR,RWR,RKR,TM,Timer) – no poor connection found - ok
• Decided to swap all P0402 relays/TM/Timers (NWR,NKR,RWR,RKR,TM,Timer) with P0405.
4. Functional Test Carried Out:
• After swapped, request OCC throw P0402 and P0405 for few cycles - ok
5. Equipment Replaced/Serial No.:
P0405 (after swapping with P0402)
• NWR: 0600346 -&gt; 1900001
• NKR: SGT8259860605376 -&gt; SLS8259861800654
• RWR: SGT8259680600014 -&gt; 1900002
• RKR: SLS8259861800702 -&gt; SLS8259861800662
• TM: 175 -&gt; 161
• Timer: 215 -&gt; 179
6. Last Known Similar Defect (within last 12 months):
• 27/8/2019
7. Last Relevant Servicing Carried out
• N/A</t>
  </si>
  <si>
    <t>PV62/Svc15: train EB by ATP with ITAMA removed at T1409 between TLB IT and HBF IT. EB able to reset and ITAMA granted for train to depart. Stock change arrange at PYL. SIG informed.</t>
  </si>
  <si>
    <t>RISIG0155427</t>
  </si>
  <si>
    <t>WO: 1962000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22/01/2020
7.	Last Relevant Servicing Carried out: 21/02/2019</t>
  </si>
  <si>
    <t>PV55: ATS alarm showed ATO Trainborne at least one failed ,ATP delocalised and PCE-2 ATC Internal Communication Failure intermittently. Train stockchange at PYL with PV37. TSC: Syafiq</t>
  </si>
  <si>
    <t>RISIG0155430</t>
  </si>
  <si>
    <t>WO: 1962012
1.	Fault confirmed
2.	Event Logs/Alarms and Symptoms Observed:
ATC2 recorded "ATP Delocalised" due to "Safety cog counter fault" "Not used". 
3.	Troubleshooting and Rectification Actions Carried Out:
With reference to S/N1118, fault remains on the same side after swapping CBK. Change out ATC2 odometer to clear fault.
4.	Functional Test Carried Out:
Train tested in IPTT with no recurrence of fault.
5.	Equipment Replaced/Serial No.: 15056356B
6.	Last Known Similar Defect (within last 12 months): 03/02/2020
7.	Last Relevant Servicing Carried out: 24/09/2019</t>
  </si>
  <si>
    <t>T0117</t>
  </si>
  <si>
    <t>BBS1</t>
  </si>
  <si>
    <t>Track Circuit T0117 between BBS &amp; EPN IT went Out Of Operation with TSR 18kph imposed after last pax service train PV36 has passed. SIG and P-way informed.</t>
  </si>
  <si>
    <t>RISIG0155532</t>
  </si>
  <si>
    <t>WO: 1962032
1. Fault confirmed
2. Event Logs/Alarms and Symptoms Observed:
• T0117 out of operation with TSR 18kph imposed
3. Troubleshooting and Rectification Actions Carried Out:
• At DBG SE room:
Observed RX card T0117 led not lit – nok
Measure the outgoing voltages at RX card, no voltage detected. 
Reset RX card -&gt; track pick - ok
Re-measure outgoing voltage at RX card = 25.01 Vdc - ok
As preventive measure, change T0117 RX card
• At trackside:
Check for any loose connections – NIL
All antennas ok – no loose mounting
All rail inserts - ok
All voltage measurements - ok
4. Functional Test Carried Out:
PIck shunt/Drop Shunt test - OK 
5. Equipment Replaced/Serial No.:
RX T0117: 0257G -&gt; 0126A
6. Last Known Similar Defect (within last 12 months):
• Nil
7. Last Relevant Servicing Carried out
• 07/02/2019</t>
  </si>
  <si>
    <t>S2-CVCM</t>
  </si>
  <si>
    <t>SC-CVCMRX</t>
  </si>
  <si>
    <t>PV42, EB by ATP at T0428 and T0507 with ITAMA removed. TSC Iskandar reset EB and grant ITAMA for train to depart. Train was not use for launching and replace with spare train at RT3. Train was routed back to depot. SIG informed.</t>
  </si>
  <si>
    <t>RISIG0155559</t>
  </si>
  <si>
    <t>WO: 1962000
1.	Fault Cannot Duplicate 
2.	Event Logs/Alarms and Symptoms Observed:
ATC recorded "End of Authority expired" due to LoC before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nil
7.	Last Relevant Servicing Carried out: 01/05/2019</t>
  </si>
  <si>
    <t>PV19 at S8E had ATC Internal Com NOK alarm. DCO asleep and wake up train to try clear fault. Train able to sleep but became MUTE upon wake up. OCC SIG and DSM informed.</t>
  </si>
  <si>
    <t>RISIG0155595</t>
  </si>
  <si>
    <t>WO: 1961408
1.	Fault Cleared Upon Reset.
2.	Event Logs/Alarms and Symptoms Observed:
ATC1 recorded persistent "ICM-&gt;ATP transmission failure", WMS stuck at "INIT" mode.
3.	Troubleshooting and Rectification Actions Carried Out:
Observed WMS1 LED NOK. Reset power to clear fault. Swapped MCU to monitor.
4.	Functional Test Carried Out:
Train tested in IPTT with no recurrence of fault.
5.	Equipment Replaced/Serial No.: -
6.	Last Known Similar Defect (within last 12 months): 07/10/2019
7.	Last Relevant Servicing Carried out: 08/03/2019</t>
  </si>
  <si>
    <t>Refer to S/N1439</t>
  </si>
  <si>
    <t>PV19/Svc12: ATS alarm indicated ATO trainborne at least one failed, ATC2 internal communication failure. Stock change at PYL, SIG informed.</t>
  </si>
  <si>
    <t>RISIG0155678</t>
  </si>
  <si>
    <t>WO: 1962127
1.	Fault Cleared Upon Reset.
2.	Event Logs/Alarms and Symptoms Observed:
ATC2 recorded persistent "ICM-&gt;ATP transmission failure", WMS stuck at "INIT" mode.
3.	Troubleshooting and Rectification Actions Carried Out:
Observed WMS2 LED NOK. Reset power to clear fault. 
With reference to S/N1372, fault transferred. Replace faulty MCU to clear fault.
4.	Functional Test Carried Out:
Train tested in IPTT with no recurrence of fault.
5.	Equipment Replaced/Serial No.: 5047E
6.	Last Known Similar Defect (within last 12 months): 11/02/2020
7.	Last Relevant Servicing Carried out: 08/03/2019</t>
  </si>
  <si>
    <t>1463-2</t>
  </si>
  <si>
    <t>RISIG0155734</t>
  </si>
  <si>
    <t>WO: 1962269
1.	Fault Cannot Duplicate 
2.	Event Logs/Alarms and Symptoms Observed:
ATC recorded "End of Authority expired" due to LoC at platform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10/01/2020
7.	Last Relevant Servicing Carried out: 06/03/2019</t>
  </si>
  <si>
    <t>PDC 2 Earth Leakage</t>
  </si>
  <si>
    <t>ATS alarm shows PPJ PDC 2 earth leakage fault. SIG standing by at site until EOT.</t>
  </si>
  <si>
    <t>RISIG0155781</t>
  </si>
  <si>
    <t>WO: 1962306
1. Fault confirmed
2. Event Logs/Alarms and Symptoms Observed:
• Earth Leakage Alarm Activated
3. Troubleshooting and Rectification Actions Carried Out:
• Workstation animation shows PDC icon 'red', Earth leakgae alarm icon 'Red'
• ELD 2-1 found to be faulty
• Replaced faulty ELD 2-1 with new spare
• Fault cleared, no re-occurrence of fault 
4. Functional Test Carried Out:
Nil
5. Equipment Replaced/Serial No.:
Nil
6. Last Known Similar Defect (within last 12 months):
• Nil
7. Last Relevant Servicing Carried out
• 25/5/2019</t>
  </si>
  <si>
    <t>PV24/Svc03 EB by ATP at LBD OT after pax exchange. EB able to reset for PV to continue pax service. No other alarm on ATS alarm manager. Stock change arranged at PYL. SIG informed.</t>
  </si>
  <si>
    <t>RISIG0155785</t>
  </si>
  <si>
    <t>WO: 1962286
1.	Fault Cannot Duplicate 
2.	Event Logs/Alarms and Symptoms Observed:
ATC recorded "End of Authority expired" due to LoC at platform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nil
7.	Last Relevant Servicing Carried out: 01/05/2019</t>
  </si>
  <si>
    <t>1513-2</t>
  </si>
  <si>
    <t>PV58: Train stopped at T0104 and T0106 after pax exchange at MRB OT. There is no EB alarm. Train was late in departure in MRB OT- there was no alarms. Rover reported no recycle of doors at MRB OT. CCTV showed no abnormalities with PSDs. TSC give Immediate departure command to train when train stopped at the 2 track circuit.. Train proceed to BFT IT. TIP showed no fault. ATS alarm at 12:45:53 showed Station Missed and Skipped. Train stockchange at SDM with PV44. DSM and SIG informed. TSC: Soehendra.</t>
  </si>
  <si>
    <t>RISIG0155852</t>
  </si>
  <si>
    <t>WO: 1962333
1. Fault Cannot Duplicate 
2. Event Logs/Alarms and Symptoms Observed:
ATC recorded "Station missed and skipped (Jog failure 1)" when it came to a stop after pax exchange.
3. Troubleshooting and Rectification Actions Carried Out:
ATC1 recorded loss of "Train Area" status after CoE. 
ATC1 was able to depart after 3minutes after ID sent by operator.
After departure, ATC1 ATO was relocalised at RB and attempted to stop at MRB.
4. Functional Test Carried Out:
Train tested in IPTT with no recurrence of fault.
5. Equipment Replaced/Serial No.: 2303D
6. Last Known Similar Defect (within last 12 months): nil
7. Last Relevant Servicing Carried out: 14/01/2020</t>
  </si>
  <si>
    <t>SC-PCEPCUC</t>
  </si>
  <si>
    <t>WBS 2 Link B</t>
  </si>
  <si>
    <t>ATS alarm shows BNV WBS Minor failure sector 11 summary alarm, WBS 2 link B failed. SIG informed.</t>
  </si>
  <si>
    <t>RISIG0155869</t>
  </si>
  <si>
    <t>WO: 1962321
1. Fault cleared upon reset
2. Event Logs/Alarms and Symptoms Observed:
• ATC-WBS link B failure
3. Troubleshooting and Rectification Actions Carried Out:
• Reset ATC SAU Group B, fault cleared.
• OCC informed to monitor further.
4. Functional Test Carried Out:
• Nil
5. Equipment Replaced/Serial No.:
• Nil
6. Last Known Similar Defect (within last 12 months):
• Nil
7. Last Relevant Servicing Carried out
• N/A</t>
  </si>
  <si>
    <t>SC-ATCSRST</t>
  </si>
  <si>
    <t>PV18/Svc07 ATS alarm and TIP shows ATC 1  ATC internal comms NOK. Stock change arranged at PYL. SIG informed.</t>
  </si>
  <si>
    <t>RISIG0155871</t>
  </si>
  <si>
    <t>WO: 1962330
1.	Fault Cannot Duplicate
2.	Event Logs/Alarms and Symptoms Observed:
ATC1 recorded ATP Delocalised due to "Two beacons missed" alarm. 
3.	Troubleshooting and Rectification Actions Carried Out:
Swap CBK cards to monitor.
4.	Functional Test Carried Out:
Train tested in IPTT with no recurrence of fault.
5.	Equipment Replaced/Serial No.: -
6.	Last Known Similar Defect (within last 12 months): nil
7.	Last Relevant Servicing Carried out: 01/04/2019</t>
  </si>
  <si>
    <t>refer to S/N1578-2</t>
  </si>
  <si>
    <t>WBS_4</t>
  </si>
  <si>
    <t>ATS Alarm Manage showed sector 5 WBS_4  BCU B and MPOM link B failed.</t>
  </si>
  <si>
    <t>RISIG0155911</t>
  </si>
  <si>
    <t>WO: 1962899
1. Fault confirmed
2. Event Logs/Alarms and Symptoms Observed:
• Alarms for WBS 5.4B
3. Troubleshooting and Rectification Actions Carried Out:
• ATS MFT shows WBS 5.4B (both BCU and link B) both red status
• OCC help reset WBS 5.4B via CF -&gt; NOK,  WBS 5.4B still red status
• Check MODEM MPOM 5.4B -&gt; No failure indication
• Request to go trackside but CC did not allowed and instructed to standby at KCD and then follow up after EOT.
EOT
• Replaced WBS 5.4 B using BCU Serial no. 06005B.
• After replacement performed functional test – o.k
• BCU A was made active, and monitor for half an hour – o.k
4. Functional Test Carried Out:
• Switched between BCU A and B several times
5. Equipment Replaced/Serial No.:
• BCU: 06061B -&gt; 06005 B
6. Last Known Similar Defect (within last 12 months):
• Nil
7. Last Relevant Servicing Carried out
• 12/10/19</t>
  </si>
  <si>
    <t>PV05 EB by ATP with ITAMA removed at T0719. EB able to reset to continue service towards HBF. Stock changed at PYL._x000D_
TSC Azli</t>
  </si>
  <si>
    <t>RISIG0155916</t>
  </si>
  <si>
    <t>WO: 1962916
1.	Fault Cannot Duplicate 
2.	Event Logs/Alarms and Symptoms Observed:
ATC recorded "End of Authority expired" due to LoC before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13/12/2019
7.	Last Relevant Servicing Carried out: 17/07/2019</t>
  </si>
  <si>
    <t>PV35/06: Alarms &amp; TIP displayed intermittent ATC1 Fan Failure. Scheduled withdrawal.</t>
  </si>
  <si>
    <t>RISIG0155925</t>
  </si>
  <si>
    <t>WO: 1962948
1.	Fault confirmed 
2.	Event Logs/Alarms and Symptoms Observed:
ATC1 recorded "ATC Cubicle FAN group 1 in Failure".
3.	Troubleshooting and Rectification Actions Carried Out:
Replaced ATC1 PCE right fan unit to clear fault.
4.	Functional Test Carried Out:
Train tested in IPTT with no recurrence of fault.
5.	Equipment Replaced/Serial No.: PCE fan plate right fan
6.	Last Known Similar Defect (within last 12 months): nil
7.	Last Relevant Servicing Carried out: 18/11/2019</t>
  </si>
  <si>
    <t>1575-2</t>
  </si>
  <si>
    <t>PV51/Svc22 Rover reported that PV under run at PMN IT, jogged forward twice before departing to next station without pax exchange at PMN IT. _x000D_
Stock change arranged at PYL._x000D_
ATS alarm shows one reloc beacon missed at 1035hrs._x000D_
CCTV playback shows:_x000D_
10:35:55 PV under run at PMN IT._x000D_
10:36:04 PV jogged forward first time._x000D_
10:36:14 PV jogged forward second time._x000D_
10:36:54 PV departed without pax exchange.</t>
  </si>
  <si>
    <t>RISIG0155960</t>
  </si>
  <si>
    <t>WO: 1962965
1. Fault Cannot Duplicate 
2. Event Logs/Alarms and Symptoms Observed:
ATC2 recorded "One beacon missed" and "Jog Processing".
3. Troubleshooting and Rectification Actions Carried Out:
ATC2 missed PSBa causing underrun, jog to docking range. No subsequent missed beacon alarms since.
Active ATC2 did not issue DEL, even though PSBD, ZVI, ZVRD, ZVBA conditions are fulfilled.
4. Functional Test Carried Out:
Train tested in IPTT with no recurrence of fault.
5. Equipment Replaced/Serial No.: 2135D
6. Last Known Similar Defect (within last 12 months): nil
7. Last Relevant Servicing Carried out: 21/08/19</t>
  </si>
  <si>
    <t>1578-2</t>
  </si>
  <si>
    <t>Test train PV18/Svc23: ATS alarm shows No PSBD detected by standby ATC while ATC detects one. Stock change arranged at SDM. SIG and DSM informed.</t>
  </si>
  <si>
    <t>RISIG0155975</t>
  </si>
  <si>
    <t>WO: 1956245
1.	Fault confirmed
2.	Event Logs/Alarms and Symptoms Observed:
ATC1 recorded "No message from local PSBD while distant ATC recei" .
3.	Troubleshooting and Rectification Actions Carried Out:
With reference to S/N1526, fault did not transfer, Replaced faulty STF antenna to clear fault.
4.	Functional Test Carried Out:
Train tested in IPTT with no recurrence of fault.
5.	Equipment Replaced/Serial No.: 10001H6
6.	Last Known Similar Defect (within last 12 months): 15/02/2020
7.	Last Relevant Servicing Carried out: 01/04/2019</t>
  </si>
  <si>
    <t>TC0634</t>
  </si>
  <si>
    <t>TC0634 at Ee4B went out of operation with track occupied after PV03 moved from Ee4B to Ee4C._x000D_
At 19:09 TC0643 self-normalised and DCO put TC0643 back in operation._x000D_
DSM conducted line clear from Ee4A to Ee4C, no abnormalities.</t>
  </si>
  <si>
    <t>RISIG0156015</t>
  </si>
  <si>
    <t>WO: 1962032
1. Fault cannot duplicate
2. Event Logs/Alarms and Symptoms Observed:
• T0643 went out of operation and self-recovered
3. Troubleshooting and Rectification Actions Carried Out:
• At KCD SER:
Measure the outgoing voltages at Cable Frame, TX card, RX card - Readings ok
4. Functional Test Carried Out:
NIL
5. Equipment Replaced/Serial No.:
NIL
6. Last Known Similar Defect (within last 12 months):
• 24/10/2019
7. Last Relevant Servicing Carried out
• 27/10/2019</t>
  </si>
  <si>
    <t>PV02 EB by ATP with ITAMA removed at TC T0414 between BLy &amp; TSG OT. TCO1 Harry responded by Remote reset EB and granted ITAMA. PV departed in AM and continued in AM, ATS alarm indicated ATC2 internal Comms alarm. Alarm self normalised. ID 1.5mins.</t>
  </si>
  <si>
    <t>RISIG0156043</t>
  </si>
  <si>
    <t>WO: 1963118
1.	Fault Cannot Duplicate 
2.	Event Logs/Alarms and Symptoms Observed:
ATC recorded "End of Authority expired" due to LoC before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28/10/2019
7.	Last Relevant Servicing Carried out: 8/11/2019</t>
  </si>
  <si>
    <t>PV09: EB by ATP with ITAMA removed at TC0221. EB able to reset and ITAMA granted for train to proceed. ATS alarm indicated Double failure on Trainborne Signalling System and self normalised. Stockchange with PV41 at PYL. TSC: Shazrul</t>
  </si>
  <si>
    <t>RISIG0156101</t>
  </si>
  <si>
    <t>WO: 1963174
1.	Fault Cannot Duplicate 
2.	Event Logs/Alarms and Symptoms Observed:
ATC recorded "End of Authority expired" due to LoC before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4/12/2019
7.	Last Relevant Servicing Carried out: 28/1/2020</t>
  </si>
  <si>
    <t>68</t>
  </si>
  <si>
    <t>PV63, EB by ATP with ITAMA removed at T0414. TSC Danial able to reset EB and grant ITAMA for train to depart. ATS alarm shown ATC1 Internal Communication failure and alarm self normalised. Train stock changed at PYL. DSM and SIG informed.</t>
  </si>
  <si>
    <t>RISIG0156209</t>
  </si>
  <si>
    <t>WO: 1963364
1.	Fault Cannot Duplicate 
2.	Event Logs/Alarms and Symptoms Observed:
ATC recorded "End of Authority expired" due to LoC before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11/3/2019
7.	Last Relevant Servicing Carried out: 25/1/2020</t>
  </si>
  <si>
    <t>Local Sector 7 no Svc no.</t>
  </si>
  <si>
    <t>SER SS reported local Sector 7 no Svc no. display on the MFT. Train Icon shown a flag when train entering sector 7. SIG informed.</t>
  </si>
  <si>
    <t>RISIG0156212</t>
  </si>
  <si>
    <t>WO: 1964110. 
1. Fault t Cannot Duplicate
2. Event Logs/Alarms and Symptoms Observed:
From S2K Logs, observed that Timetable was cancelled 2 second after it was successfully uploaded.
3. Troubleshooting and Rectification Actions Carried Out:
Restarted both local servers during EOT
4. Functional Test Carried Out:
Monitored the timetable uploading for the next day with no recurrence of fault
5. Equipment Replaced/Serial No.:NIL
6. Last Known Similar Defect (within last 12 months): NIL
7. Last Relevant Servicing Carried out: 14/02/2020 (Weekly PM)</t>
  </si>
  <si>
    <t>SC-ATSCND</t>
  </si>
  <si>
    <t>19</t>
  </si>
  <si>
    <t>PV61 ATS alarm  showing intermittent PCE1 ATC Fan Failure.  PVS at PYL IT /MT  1721hrs with  PV42.</t>
  </si>
  <si>
    <t>RISIG0156243</t>
  </si>
  <si>
    <t>WO: 1963380
1.	Fault confirmed 
2.	Event Logs/Alarms and Symptoms Observed:
ATC1 recorded "ATC Cubicle FAN group 1 in Failure".
3.	Troubleshooting and Rectification Actions Carried Out:
Replaced ATC1 PCE fan plate to clear fault. Faulty fan rack sent to IEW for repair.
4.	Functional Test Carried Out:
Train tested in IPTT with no recurrence of fault.
5.	Equipment Replaced/Serial No.: 01027E
6.	Last Known Similar Defect (within last 12 months): Nil
7.	Last Relevant Servicing Carried out: 5/3/2019</t>
  </si>
  <si>
    <t>'Remove S-TSR'' grey off</t>
  </si>
  <si>
    <t>OCC MFT '' Remove S-TSR '' greyed out for TC1, TC2 and CC MFT. Button not active for all Sector .SIG informed.</t>
  </si>
  <si>
    <t>RISIG0156262</t>
  </si>
  <si>
    <t>WO: 1964151 
1.Not a fault
(S-TSR button will only be available upon Trackside ATC Restart)
2.	Event Logs/Alarms and Symptoms Observed:
Nil
3.	Troubleshooting and Rectification Actions Carried Out:
Nil
4.	Functional Test Carried Out:
Nil
5.	Equipment Replaced: Nil
6.	Last Known Similar Defect (within last 12 months): Nil
7.	Last Relevant Servicing Carried ut: Nil</t>
  </si>
  <si>
    <t>SC-ATSNAD</t>
  </si>
  <si>
    <t>1696-1</t>
  </si>
  <si>
    <t>RISIG0156308</t>
  </si>
  <si>
    <t>WO: 1963431
1.	Fault Confirmed 
2.	Event Logs/Alarms and Symptoms Observed:
ATC did not record any signalling alarms.
3.	Troubleshooting and Rectification Actions Carried Out:
OMAP recorded , TDCL observed not closed &amp; locked during wake up process 
In IPTT, RS reported Crew Switch not locked during wake up. RS informed.
4.	Functional Test Carried Out: nil.
5.	Equipment Replaced/Serial No.: -
6.	Last Known Similar Defect (within last 12 months): nil.
7.	Last Relevant Servicing Carried out: not relevant</t>
  </si>
  <si>
    <t>CBI-ECPU3</t>
  </si>
  <si>
    <t>ATS Alarm Manager indicated BTN CBI ULE MAIN/EVPD interfacing failure and self normalised. SIG informed.</t>
  </si>
  <si>
    <t>RISIG0156463</t>
  </si>
  <si>
    <t>WO: 1964130
1. Fault confirmed
2. Event Logs/Alarms and Symptoms Observed:
• ECPU3 – R alarm
3. Troubleshooting and Rectification Actions Carried Out:
• Check ATS Event logs for ECPU3 card, active at 0855 Hrs and self-normalized at 0856 Hrs
• Check SDM logs for ECPU3 card, shows error code 71 (Failure between the ECPU3/ESYMOD Main board and the EVPO board).
EOT
• Proceed to change EVPD at Reserve
• Switchover test from Normal to Reserve -&gt; OK
• Monitor for 30 minutes status all green -&gt; OK
4. Functional Test Carried Out:
• Switched between BCU A and B several times
5. Equipment Replaced/Serial No.:
• EVPD: 1000108600 -&gt; S4540002606-39
6. Last Known Similar Defect (within last 12 months):
• Nil
7. Last Relevant Servicing Carried out
• N/A</t>
  </si>
  <si>
    <t>SC-SLEEVPD</t>
  </si>
  <si>
    <t>PV55, EB by ATP with ITAMA removed at T1218 in between HPV - KRG OT. TSC Norman reset EB and grant ITAMA for train depart. Train to be arranged stock change at PYL. DSM and SIG informed.</t>
  </si>
  <si>
    <t>RISIG0156484</t>
  </si>
  <si>
    <t>WO: 1964117
1.	Fault Cannot Duplicate 
2.	Event Logs/Alarms and Symptoms Observed:
ATC recorded "End of Authority expired" due to LoC at WBS handover.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27/09/2019
7.	Last Relevant Servicing Carried out: 07/03/2019</t>
  </si>
  <si>
    <t>T0643 Out of Operation</t>
  </si>
  <si>
    <t>KCD Depot: Track circuit T0643 when out of operation at Ee4B after PV50 shunt from stable Ee4B to RT4. SIG informed. PV50 was routed back to Ee5B._x000D_
_x000D_
RS conducted line clear via stabling walkway at Ee4B no abnormalities.</t>
  </si>
  <si>
    <t>RISIG0156486</t>
  </si>
  <si>
    <t>WO: 1964120
1. Fault cannot duplicate
2. Event Logs/Alarms and Symptoms Observed:
• T0643 went out of operation 
3. Troubleshooting and Rectification Actions Carried Out:
• At KCD SER:
Measure the outgoing voltages at Cable Frame, TX card, RX card - Low AC voltages and high DC voltages at RX card
Reset RX card and track picked
Swapped RX card with T0601(1) for monitoring 
• AtTrackside:
No loose connections, antennas secured
Replaced upstream RA as precautionary measure
4. Functional Test Carried Out:
NIL
5. Equipment Replaced/Serial No.:
RA: 6846
6. Last Known Similar Defect (within last 12 months):
• 17/02/2020
7. Last Relevant Servicing Carried out
• 24/11/2019</t>
  </si>
  <si>
    <t>SC-CVCTRA</t>
  </si>
  <si>
    <t>1809-2</t>
  </si>
  <si>
    <t>PV46 at KRG OT PSDs closed but all train doors remained open (Rover informed TSC2 Syafiq). PSD recycled once before train doors closed for PV to depart. No recurrence of fault. PVS at PYL OT /MT with PV31 at 0931hrs. ID 0.5mins. Sig and DSM informed.</t>
  </si>
  <si>
    <t>RISIG0156531</t>
  </si>
  <si>
    <t>WO: 1963431
1.	Fault Confirmed 
2.	Event Logs/Alarms and Symptoms Observed:
ATC did not record any signalling alarm.
3.	Troubleshooting and Rectification Actions Carried Out:
OMAP recorded TDCL was not received by SIG after DCC was sent.
RS feedback it is due to RS fault.
4.	Functional Test Carried Out: 
Train tested in IPTT with no recurrence of fault.
5.	Equipment Replaced/Serial No.: -
6.	Last Known Similar Defect (within last 12 months): nil.
7.	Last Relevant Servicing Carried out: not relevant</t>
  </si>
  <si>
    <t>P0509</t>
  </si>
  <si>
    <t>P0509 failed once in reverse. ATS alarm ; Out of interlocking correspondence. Detection Normal, Control reverse.  DCO Abu cancelled route and exercised the point once to regain detection.  No recurrence of fault. Sig informed.</t>
  </si>
  <si>
    <t>RISIG0156545</t>
  </si>
  <si>
    <t>WO: 1964153
1. Fault confirmed
2. Event Logs/Alarms and Symptoms Observed:
• P0509 OIC in Reverse
3. Troubleshooting and Rectification Actions Carried Out:
• Reported by OCC P0509 OOIC in ‘R’ once &amp; self-recovered.
• Requested DCO exercise point for few cycle – OK
• Proceed with the change of RWR and RKR relay
• Checked P0509 RWR &amp; discovered Contact 52/62 high resistance – NOK.
• Request DCO throw P0509 for 2 cycles, detection - OK
• Fault Cleared.
EOT
• At trackside, observed the point surrounding no obstruction – o.k.
• Throw point for three cycles -&gt; no abnormalities were observed on point movement – o.k
• Measured torque value was = 0.8 daNm (Spec: 0.7 - 0.9 daNM) – o.k.
• Checked all the wires and connections in the DB and Machine – o.k.
• Examine the point machine motors and gears -&gt; no abnormalities found.
4. Functional Test Carried Out:
• Performed gauge test – Passed 3 mm gauge “GO” and 4 mm gauge “NO GO” 
• Request DCO to exercise point for three cycles – o.k
5. Equipment Replaced/Serial No.:
• RWR: SIT 825968 04 00215 -&gt; N1800081
• RKR: SIT 825972 04 01337 -&gt; SIT 825972 04 02521
6. Last Known Similar Defect (within last 12 months):
• Nil
7. Last Relevant Servicing Carried out
• 10/11/2019</t>
  </si>
  <si>
    <t>At 1215hrs PV04 EB by ATP with ITAMA still present at BSH IT after pax exchanged. TCO2 Shafiq sent remote reset for train to depart - ok. ATS alarm showed ATC1 internal Comms failure and self normalised. CCTV footage showed Train and Platform Doors closed and recycled once before train departure. PVS at PYL OT /MT at 1339hrs with . Sig and RS informed.  ID 1.5mins</t>
  </si>
  <si>
    <t>RISIG0156551</t>
  </si>
  <si>
    <t>WO: 1964117
1.	Fault Cannot Duplicate 
2.	Event Logs/Alarms and Symptoms Observed:
ATC recorded "End of Authority expired" due to LoC at platform.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01/01/2020
7.	Last Relevant Servicing Carried out: 12/09/2019</t>
  </si>
  <si>
    <t>WBS2 Link B failed</t>
  </si>
  <si>
    <t>ATS alarm shown WBS2 Link B failed and BCU B of WBS 2 failed. Alarm self recovered after few minutes. SIG informed.</t>
  </si>
  <si>
    <t>RISIG0156604</t>
  </si>
  <si>
    <t>WO: 1964177
1. Fault Cannot Duplicate
2. Event Logs/Alarms and Symptoms Observed:
"WBS 2 Link B failed" and "BCU B of WBS2 failed"
3. Troubleshooting and Rectification Actions Carried Out:
WBS already self recovered  upon reaching site.
Monitored for 1hour, no alarms shown, ATS HMI all green status
Checked ATS events for past alarms - No past alarms found
Installed data logger for monitoring
4. Functional Test Carried Out:NIL
5. Equipment Replaced/Serial No: NIL
6. Last Known Similar Defect (within last 12 months): NIL
7. Last Relevant Servicing Carried out: not relevant: NIL</t>
  </si>
  <si>
    <t>PV20 at S11A after train fully wakeup, ATS alarm and TIP shown EB by ATP. DCO Zul able reset EB. DCO sleep and wakeup PV20 again, fault still persist. PV20 was route from S11A to IPPT. SIG informed.</t>
  </si>
  <si>
    <t>RISIG0156610</t>
  </si>
  <si>
    <t>WO: 1964187
1.	Fault Cannot Duplicate 
2.	Event Logs/Alarms and Symptoms Observed:
ATC recorded "End of Authority expired" due to LoC at stabling S11A.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19/08/2019
7.	Last Relevant Servicing Carried out: 16/04/2019</t>
  </si>
  <si>
    <t>PV45 at WE10a ATC 2 WMS (NOK) train route to RT1 final stabling EE3A._x000D_
Signal was inform.</t>
  </si>
  <si>
    <t>RISIG0156620</t>
  </si>
  <si>
    <t>WO: 1964193
1.	Fault Confirmed
2.	Event Logs/Alarms and Symptoms Observed:
ATC recorded "Win Mobil Station failure" due to "Fan" fault.
3.	Troubleshooting and Rectification Actions Carried Out:
Replaced faulty MCU unit. Faulty fan rack to be sent to IEW for repair. 
4.	Functional Test Carried Out:
Train tested in IPTT with no recurrence of fault.
5.	Equipment Replaced/Serial No.: 4006E
6.	Last Known Similar Defect (within last 12 months): nil.
7.	Last Relevant Servicing Carried out: 10/06/2019</t>
  </si>
  <si>
    <t>Sector 3 LATS</t>
  </si>
  <si>
    <t>Sector 3 LATS: DKT LATS server B showed not running. SIG informed.</t>
  </si>
  <si>
    <t>RISIG0156644</t>
  </si>
  <si>
    <t>WO: 1964199
1. Fault Confirmed
2. Event Logs/Alarms and Symptoms Observed:
Cache redundancy window closed
3. Troubleshooting and Rectification Actions Carried Out:
Restart DKT LATS Server B
Monitor for 1 hr - No reoccurence of fault
4. Functional Test Carried Out:NIL
5. Equipment Replaced/Serial No: NIL
6. Last Known Similar Defect (within last 12 months): NIL
7. Last Relevant Servicing Carried out: 26/02/2020</t>
  </si>
  <si>
    <t>SC-LOCSRV</t>
  </si>
  <si>
    <t>PV49 during shunting train from W3 to ETE, train delocalize at ETE after PV49 change end. Informed DSM to rescue PV49 at ETE. ATS alarm shown no fault on TIP. PV49 was rescued and train stable at We10B. RSM and SIG informed.</t>
  </si>
  <si>
    <t>RISIG0156692</t>
  </si>
  <si>
    <t>WO: 1964345
1.	Fault Confirmed 
2.	Event Logs/Alarms and Symptoms Observed:
ATC recorded "ATP delocalised", "Failed Train after COE" and "Combined test between SIG&amp;Rolling Stock unsuc"
3.	Troubleshooting and Rectification Actions Carried Out:
PV49 was woken up in RMF at car3, wake-up not completed for car1. No auto wake-up performed since. DSM informed.
4.	Functional Test Carried Out: 
Train tested in IPTT with no recurrence of fault.
5.	Equipment Replaced/Serial No.: -
6.	Last Known Similar Defect (within last 12 months): nil.
7.	Last Relevant Servicing Carried out: not relevant</t>
  </si>
  <si>
    <t>PV15 EB by ATP without ITAMA removed at T0501 and T0705 RT2. EB unable to reset. To maintain schedule service, all trains from KCD will routed to RT4 and send to PYL to turn around and start service at BLY IT. PV15 will be rescue after all morning peak launching completed. DSM and SIG informed.</t>
  </si>
  <si>
    <t>RISIG0156695</t>
  </si>
  <si>
    <t>WO: 1964346
1.	Fault Cannot Duplicate 
2.	Event Logs/Alarms and Symptoms Observed:
ATC did not record any signalling alarms during EB.
3.	Troubleshooting and Rectification Actions Carried Out:
Check history of both WMS in past 2 weeks - OK
EB reset was not successful until 6 minutes after the last EB reset command.
ITAMA removed due to EB, but ATS displays ITAMA present.
Case referred to Alstom.
4.	Functional Test Carried Out:
Train tested in IPTT and mainline with no recurrence of fault.
5.	Equipment Replaced/Serial No.: -
6.	Last Known Similar Defect (within last 12 months): nil
7.	Last Relevant Servicing Carried out: 20/12/2019</t>
  </si>
  <si>
    <t>PV14 EB ATP with ITAMA removed before reaching RT4, T0513 and T0555. PV14 use for launching SCV61 was replaced by PV46. TIP shows no signalling fault for PV14. SIG and RS Informed.</t>
  </si>
  <si>
    <t>RISIG0156731</t>
  </si>
  <si>
    <t>WO: 1964381
1.	Fault Cannot Duplicate 
2.	Event Logs/Alarms and Symptoms Observed:
ATC did not record any failure alarms.
3.	Troubleshooting and Rectification Actions Carried Out:
ATC recorded change in ESA-related variants. Suspect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</si>
  <si>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PV01: TIP showed ATP and ATO failed 1, ATC 1 showed ATC Internal Comm NOK. Stock change at PYL with PV32. SIG informed.</t>
  </si>
  <si>
    <t>RISIG0156818</t>
  </si>
  <si>
    <t>WO: 1964462
1.	Fault Confirmed
2.	Event Logs/Alarms and Symptoms Observed:
ATC2 recorded "ATP Delocalised" due to "Safety cog counter fault" "Not used" and "Coded Odometer failure" due to " Wrong sensor test of the coded odometer".
ATC1 recorded "No message from distant PSBD while local ATC recei"
3.	Troubleshooting and Rectification Actions Carried Out:
With reference to F&amp;D2019 S/N9136, fault transferred from ATC1 to ATC2 after CBK was swapped.
Replaced CBK card to be sent to Alstom for repair.
4.	Functional Test Carried Out:
Train tested in IPTT with no recurrence of fault.
5.	Equipment Replaced/Serial No.: 0359F
6.	Last Known Similar Defect (within last 12 months): 21/08/2019
7.	Last Relevant Servicing Carried out: 16/10/2019</t>
  </si>
  <si>
    <t>PV14/12: Alarms &amp; TIP showed intermittent ATC Internal Comms failure; ATO at least One Failed. Stock changed at PYL.</t>
  </si>
  <si>
    <t>RISIG0156880</t>
  </si>
  <si>
    <t>WO:1965060
1.	Fault Cannot Duplicate
2.	Event Logs/Alarms and Symptoms Observed:
ATC2 recorded 3 minutes "ICM-&gt;ATP transmission failure".
3.	Troubleshooting and Rectification Actions Carried Out:
Fault cleared after MCU initialisation. 
Check both WMS history in the past 2 weeks - OK.
Re-install MCU to monitor fault.
4.	Functional Test Carried Out:
Train tested in IPTT with no recurrence of fault.
5.	Equipment Replaced/Serial No.: -
6.	Last Known Similar Defect (within last 12 months): nil
7.	Last Relevant Servicing Carried out: 24/12/2019</t>
  </si>
  <si>
    <t>PV36/11: Alarms &amp; TIP displayed ATC2 - ATC Internal Comms Failure. Stock changed PYL. TSC Raffi.</t>
  </si>
  <si>
    <t>RISIG0156927</t>
  </si>
  <si>
    <t>WO:1965010
1.	Fault Cannot Duplicate
2.	Event Logs/Alarms and Symptoms Observed:
ATC2 recorded "ATP Delocalised" due to "Two beacons missed".
ATC1 recorded "No message from distant PSBD while local ATC recei"
3.	Troubleshooting and Rectification Actions Carried Out:
Swapped CBK card between both ATC
4.	Functional Test Carried Out:
Train tested in IPTT with no recurrence of fault.
5.	Equipment Replaced/Serial No.: Nil
6.	Last Known Similar Defect (within last 12 months): Nil
7.	Last Relevant Servicing Carried out: 7/10/2019</t>
  </si>
  <si>
    <t>01/3/2020</t>
  </si>
  <si>
    <t>S0809</t>
  </si>
  <si>
    <t>S0809: ATS alarm  showed Signal S0809 White / Yellow between BSH to MRM LED status not proved (&lt;50% LED Lit). SIG informed.</t>
  </si>
  <si>
    <t>RISIG0156959</t>
  </si>
  <si>
    <t>WO:1965153
1. Fault confirmed
2. Event Logs/Alarms and Symptoms Observed:
• S0809 LED status not proven
3. Troubleshooting and Rectification Actions Carried Out:
• S0809 white aspect LED status not proven
• Proceed to change White Module
• White Aspect reading 4.8Vac after tuning - OK
• Test White Module 50% - OK
4. Functional Test Carried Out:
• Ask OCC to set route -&gt; LED able to change from RED to WHITE
• Ask OCC to cancel route -&gt; LED able to change from White to RED
5. Equipment Replaced/Serial No.:
• White LED module: P009/05 -&gt; T003/10
6. Last Known Similar Defect (within last 12 months):
• Nil
7. Last Relevant Servicing Carried out
• 31/7/2019</t>
  </si>
  <si>
    <t>PV41/Svc21: ATS alarm indicated double failure on trainborne signalling system, ATO and ATP at least one failed, PCE rack failure, ATC fan failure, ATC internal comm failure. Spare train PV57 launched from LBD siding and stock change at HBF._x000D_
Rover proceed in CM back to KCD.</t>
  </si>
  <si>
    <t>RISIG0156993</t>
  </si>
  <si>
    <t>WO: 1965081
1. Fault Cleared Upon Reset
2.Event Logs/Alarms and Symptoms Observed:
o	Proceed to open ATC cubicle to check all LEDs &amp; connections status →OK / NOK
ATC 1 CES 4 card LED E6, E7 &amp; E8 : not lit (normal lit)
ATC 1 CSS 1 &amp; 2 card LED A1 &amp; A3: not lit (normal lit)
3.Troubleshooting and Rectification Actions Carried Out:
Swapped both CSS 1 &amp; 2 cards between both ATC
4.Functional Test Carried Out:
Sleep &amp; Wake, Dynamic tests with no recurrence of fault.
5.Equipment Replaced/Serial No.:Nil
6.Last Known Similar Defect (within last 12 months): 02/03/2002
7.Last Relevant Servicing Carried out: 20/05/2019</t>
  </si>
  <si>
    <t>PV11/Svc17: ATS alarm indicated ATO trainborne at least one failed, ATC internal comm failure. Stock change arranged at PYL. SIG informed.</t>
  </si>
  <si>
    <t>RISIG0157006</t>
  </si>
  <si>
    <t>Refer to 2070-2
WO: 1965083</t>
  </si>
  <si>
    <t>Refer to 2070-2</t>
  </si>
  <si>
    <t>PV36/Svc59: ATS alarm intermittently indicate ATO trainborne at least one failed, ATC 2 internal comm failure. Stock change arranged at PYL. SIG informed.</t>
  </si>
  <si>
    <t>RISIG0157023</t>
  </si>
  <si>
    <t>WO: 1965115
1.	Fault confirmed
2.	Event Logs/Alarms and Symptoms Observed:
Fault did not transferred.
Normalized back CBK Cards between Both ATC.
•	Change out ATC2 STF antenna with a serviceable spare 
3.	Troubleshooting and Rectification Actions Carried Out:
With reference to S/N808, fault transferred. Replaced faulty STF antenna to clear fault.
4.	Functional Test Carried Out:
Train tested in IPTT with no recurrence of fault.
5.	Equipment Replaced/Serial No.: 10061/H7
6.	Last Known Similar Defect (within last 12 months): nil
7.	Last Relevant Servicing Carried out: 7/10/2019</t>
  </si>
  <si>
    <t>2042-2</t>
  </si>
  <si>
    <t>RISIG0157043</t>
  </si>
  <si>
    <t xml:space="preserve">WO:1965103
1.Fault Cannot Duplicate 
2.Event Logs/Alarms and Symptoms Observed:
Both ATC recorded high Nbcycles during time of EB’s.
3.Troubleshooting and Rectification Actions Carried Out:
No anomaly found in hardware. 
Check history of both WMS in past 2 weeks - OK
PV20 EB at S11A in week 08. SIG FS arranging track access to inspect S11A IAGO.
To conduct fault simulation at  S11A.
4.Functional Test Carried Out:
Sleep &amp; Wake, Dynamic tests with no recurrence of fault.
5.Equipment Replaced/Serial No.: -
6.Last Known Similar Defect (within last 12 months): </t>
  </si>
  <si>
    <t>PV41/Svc19 ATS alarm and TIP shows ATC1 ATC internal comm NOK, ATC 2 PCE rack and ATC Cubicle Fan NOK. Stockchange arranged at HBF with PV37. Rover to proceed in CM back to KCD. SIG and DSM informed.</t>
  </si>
  <si>
    <t>RISIG0157064</t>
  </si>
  <si>
    <t>WO: 1965135
1. Fault Cleared Upon Reset
2.Event Logs/Alarms and Symptoms Observed:
ATC 2 CSS 1 &amp; 2 card LED A1 &amp; A3: not li
3.Troubleshooting and Rectification Actions Carried Out:
Change out ATC 2 CSS 1 &amp; 2 card.
4.Functional Test Carried Out:
Sleep &amp; Wake, Dynamic tests with no recurrence of fault.
EOT Run with no recurrence of fault.
5.Equipment Replaced/Serial No.: 615B &amp; 563B
6.Last Known Similar Defect (within last 12 months): 02/03/2002
7.Last Relevant Servicing Carried out: 20/05/2019</t>
  </si>
  <si>
    <t>PV28/Svc45 ATS alarms and TIP shows ATC1 ATC internal comms NOK. Stock change arranged at PYL. SIG informed.</t>
  </si>
  <si>
    <t>RISIG0157067</t>
  </si>
  <si>
    <t>WO:1965127
1.	Fault Cleared Upon Reset.
2.	Event Logs/Alarms and Symptoms Observed:
ATC1 recorded persistent "ICM-&gt;ATP transmission failure", WMS stuck at "INIT" mode.
3.	Troubleshooting and Rectification Actions Carried Out:
Observed WMS1 LED NOK. Reset power to clear fault. Swapped MCU to monitor.
4.	Functional Test Carried Out:
Train tested in IPTT with no recurrence of fault.
5.	Equipment Replaced/Serial No.: -
6.	Last Known Similar Defect (within last 12 months): 20/06/2019
7.	Last Relevant Servicing Carried out: 27/05/2019</t>
  </si>
  <si>
    <t>2070-2</t>
  </si>
  <si>
    <t>PV11/33: EB by ATP at T1018. EB reset for train to continue pax service towards MRB. Stock change at PYL. TSC Raffi._x000D_
RSM Dat</t>
  </si>
  <si>
    <t>RISIG0157114</t>
  </si>
  <si>
    <t>WO:1965143
1.Fault Cleared Upon Reset
2.Event Logs/Alarms and Symptoms Observed:
MCU related ICM-&gt;ATP transmission failure on ATC 2.
3.Troubleshooting and Rectification Actions Carried Out:
Change out MCU 2 
4.Functional Test Carried Out:
Sleep &amp; Wake, Dynamic tests with no recurrence of fault.
5.Equipment Replaced/Serial No.: MCU 5023E
6.Last Known Similar Defect (within last 12 months): 27/02/20
7.Last Relevant Servicing Carried out: 07/06/2019</t>
  </si>
  <si>
    <t>PV42 EB by ATP with ITAMA removed at BLY RT2, occupying T0501 and T0705. ATS alarm shows double failure on Trainborne signalling system, ATC 1&amp;2 Internal communication failure. TCO2 Faizal was able to reset EB and grant ITAMA for PV to precise stop at BLY RT2. PV not used for launching and was returned back to KCD in AM. SIG and DSM informed.</t>
  </si>
  <si>
    <t>RISIG0157146</t>
  </si>
  <si>
    <t>WO: 1965160
1.	Fault Cannot Duplicate 
2.	Event Logs/Alarms and Symptoms Observed:
ATC recorded "End of Authority expired" due to LoC BLY RT2
3.	Troubleshooting and Rectification Actions Carried Out:
Check history of both WMS in past 2 weeks - OK
LoC issue followed up in the LTSS meeting.
4.	Functional Test Carried Out:
Train tested in IPTT with no recurrence of fault.
5.	Equipment Replaced/Serial No.: -
6.	Last Known Similar Defect (within last 12 months): 1/05/2019
7.	Last Relevant Servicing Carried out: 11/02/2020</t>
  </si>
  <si>
    <t>2093-2</t>
  </si>
  <si>
    <t>RISIG0157160</t>
  </si>
  <si>
    <t>WO: 1965174
Readiness mode failed to change to mainline service
OCC also reported All car cooling failed. Train will not be able to change readiness mode to Mainline Service when air conditioning failed. (reference to Page 43 CCL Readiness Mode  83001-00-D110-CSY+0001 1C.pdf)</t>
  </si>
  <si>
    <t>2104-2</t>
  </si>
  <si>
    <t>RISIG0157196</t>
  </si>
  <si>
    <t>WO:1965180
1.Fault Cannot Duplicate 
2.Event Logs/Alarms and Symptoms Observed:
Both ATC recorded high Nbcycles during time of EB’s.
3.Troubleshooting and Rectification Actions Carried Out:
No anomaly found in hardware. 
Check history of both WMS in past 2 weeks - OK
LoC issue followed up in the LTSS meeting.
4.Functional Test Carried Out:
Sleep &amp; Wake, Dynamic tests with no recurrence of fault.
5.Equipment Replaced/Serial No.: -
6.Last Known Similar Defect (within last 12 months): nil
7.Last Relevant Servicing Carried out: 26/04/2019</t>
  </si>
  <si>
    <t>PV43/Svc11 disembarked at TSG IT due to signalling fault. ATS alarm and TIP shows ATC1 PCE Rack NOK and ATC Cubicle Fan NOK, ATC2 ATC Internal comm NOK. Train to be removed from service. Spare train PV20 was launched from RT1 to start service at BLY IT. Rear train PV53/Svc09 was held at MPS IT during disembarkation.</t>
  </si>
  <si>
    <t>RISIG0157242</t>
  </si>
  <si>
    <t>WO:1968780
1. Fault Cleared Upon Reset
2.Event Logs/Alarms and Symptoms Observed:
Fan and CEE failures related to CSS1 card.
3.Troubleshooting and Rectification Actions Carried Out:
Change out CSS1 card
4.Functional Test Carried Out:
Sleep &amp; Wake, Dynamic tests with no recurrence of fault.
5.Equipment Replaced/Serial No.: 00100A
6.Last Known Similar Defect (within last 12 months): nil
7.Last Relevant Servicing Carried out: 26/04/2019</t>
  </si>
  <si>
    <t>At 1626hrs: PV14 became mute before HPV IT. EVAC was triggered from BNV to HPV. Power tripped between BNV and HPV both bound._x000D_
At 16:29:00: Power restored except for KRG OT. _x000D_
At16:29:20: PV14 moved off in RM._x000D_
At 1630hrs: Power restored for KRG OT._x000D_
At 16:30:35: PV14 arrived at HPV It for pax disembarkation._x000D_
At 16:32:59: Pax disembarkation completed._x000D_
At 16:34:50: PV14 departed HPV IT in RM towards PPJ Siding._x000D_
Spare train from LDB siding commence service at LBD IT._x000D_
ATS alarm indicated Trainborne ATC command to EB failed. Fatal fault showed AM, CM and RM not available on standby ATP.</t>
  </si>
  <si>
    <t>RISIG0157289</t>
  </si>
  <si>
    <t>WO:1968804
1.Fault Confirmed
2.Event Logs/Alarms and Symptoms Observed:
Both MCU lost sync with both trackside WBS at handover.
Both MCU restart at the same time causing train to be mute and cause EVAC.
Error on MCU related ICM firmware recorded in log.
3.Troubleshooting and Rectification Actions Carried Out:
No anomaly found in hardware. 
Refer to Alstom for investigation on MRI 5.0 similarity to previous memory leak issue.
4.Functional Test Carried Out:
Pending MRI 5.0 investigation outcome.
Train grounded
5.Equipment Replaced/Serial No.: -
6.Last Known Similar Defect (within last 12 months): nil
7.Last Relevant Servicing Carried out: 03/12/19</t>
  </si>
  <si>
    <t>PV64.Train  EB by ATP with ITAMA removed at T1112 and T1200 before BNV OT. EB able to reset and continue pax service. TSR 40kph imposed at T1112 and T1200. SIG informed.</t>
  </si>
  <si>
    <t>RISIG0157292</t>
  </si>
  <si>
    <t>WO:1968833
1.Fault Cannot Duplicate 
2.Event Logs/Alarms and Symptoms Observed:
Rapid deceleration and high location uncertainty before inter-sector handover
LoC at inter sector
3.Troubleshooting and Rectification Actions Carried Out:
No anomaly found in hardware. 
Check history of both WMS in past 2 weeks - OK
LoC issue followed up in the LTSS meeting.
4.Functional Test Carried Out:
Sleep &amp; Wake, Dynamic tests with no recurrence of fault.
5.Equipment Replaced/Serial No.: -
6.Last Known Similar Defect (within last 12 months): 30/12/19 7.Last Relevant Servicing Carried out: 22/10/2019.</t>
  </si>
  <si>
    <t>PV26. At1717hrs: Train EB before BNV OT. EVAC triggered from HLV to KRG. Power not tripped due to was inhibited._x000D_
At 1719hrs, EVAc was reset, TSC Razi instructed PV26 to move in CM._x000D_
At 1721hrs, PV33 at the rear PV26 reported EB unable to reset._x000D_
TSC Razi instructed PV33 proceed in CM for pax exchange._x000D_
At 1722hrs, Last EB train PV13 reset and moved off in AM to precise stop at FRR OT for pax exchange.</t>
  </si>
  <si>
    <t>RISIG0157295</t>
  </si>
  <si>
    <t xml:space="preserve">1.Fault Confirmed
2.Event Logs/Alarms and Symptoms Observed:
3 sequential  alarms  of Overenergy with point constraint leading to EB and caused EVAC.
Alstom preliminary finding indicated that it not a trainborne issue. .
3.Troubleshooting and Rectification Actions Carried Out:
No anomaly found in hardware. 
No trackside ATC alarms detected for Sector 12. 
Replaced SAU 2A, Ch A and Ch B on 6/3/2020 as precautionary measures. 
Pending Alstom investigation on sector 12 ATC logs.
4.Functional Test Carried Out:
Pending Alstom investigation
5.Equipment Replaced/Serial No.: -
6.Last Known Similar Defect (within last 12 months): 18/02/20
7.Last Relevant Servicing Carried out: 28/10/2019
</t>
  </si>
  <si>
    <t>PV54/Svc20 EB by ATP with ITAMA removed at T1301 before HPV IT. TCO2 Syafiq was able to reset EB and grant ITAMA for PV to continue service. Stock change arranged at PYL. SIG informed.</t>
  </si>
  <si>
    <t>RISIG0157318</t>
  </si>
  <si>
    <t>WO: 1968822
1.Fault Cannot Duplicate 
2.Event Logs/Alarms and Symptoms Observed:
Both ATC recorded high Nbcycles during time of EB’s.
3.Troubleshooting and Rectification Actions Carried Out:
No anomaly found in hardware. 
Check history of both WMS in past 2 weeks – OK
LoC issue followed up in the LTSS meeting.
4.Functional Test Carried Out:
Sleep &amp; Wake, Dynamic tests with no recurrence of fault.
5.Equipment Replaced/Serial No.: -
6.Last Known Similar Defect (within last 12 months): 20/09/19
7.Last Relevant Servicing Carried out: 19/02/2020</t>
  </si>
  <si>
    <t>PV23/Svc34 EB by ATP with ITAMA removed at T0701 between TSG and BLY IT. TCO2 Wandy was able to remotely reset EB and grant ITAMA for PV continue service. Stock change arranged at PYL with PV33. SIG informed.</t>
  </si>
  <si>
    <t>RISIG0157328</t>
  </si>
  <si>
    <t>WO: 1968836
1.Fault Cannot Duplicate 
2.Event Logs/Alarms and Symptoms Observed:
Both ATC recorded high Nbcycles during time of EB’s.
3.Troubleshooting and Rectification Actions Carried Out:
No anomaly found in hardware. 
Check history of both WMS in past 2 weeks – OK
LoC issue followed up in the LTSS meeting.
4.Functional Test Carried Out:
Sleep &amp; Wake, Dynamic tests with no recurrence of fault.
5.Equipment Replaced/Serial No.: -
6.Last Known Similar Defect (within last 12 months):15/01/20 
7.Last Relevant Servicing Carried out: 18/03/2020</t>
  </si>
  <si>
    <t>PV28. ATS alarm and TIP indicated car2 ATC Internal Comms failure. ATO Trainborne at least one failed. Stock change arrange at PYL. SIG informed.</t>
  </si>
  <si>
    <t>RISIG0157366</t>
  </si>
  <si>
    <t>WO: 1968838
1.	Fault Cleared Upon Reset.
2.	Event Logs/Alarms and Symptoms Observed:
ATC2 recorded persistent "ICM-&gt;ATP transmission failure", WMS stuck at "INIT" mode.
3.	Troubleshooting and Rectification Actions Carried Out:
Observed WMS2 LED NOK. Reset power to clear fault. 
With reference to S/N2055:, fault transferred. Replace faulty MCU to clear fault.
4.	Functional Test Carried Out:
Train tested in IPTT with no recurrence of fault.
5.	Equipment Replaced/Serial No.: 5047E
6.	Last Known Similar Defect (within last 12 months): 11/02/2020
7.	Last Relevant Servicing Carried out: 27/05/2019</t>
  </si>
  <si>
    <t>PV57. ATS alarm and TIP indicated Double failure on train borne signalling system. PCE_2 rack failure. Train availability no. Train removed from service. Train schedule withdrawal at DBG IT OR. Train service not affected.SIG informed.</t>
  </si>
  <si>
    <t>RISIG0157469</t>
  </si>
  <si>
    <t>WO: 1968918
1.	Fault Cannot Duplicate
2.	Event Logs/Alarms and Symptoms Observed:
ATC2 recorded "PCE Rack failure" due to "CKD Low ET/CKD1=0 &amp; ET/CKD2=0" and "Local CMR_1 failure". ATC2 also recorded all fan failures.
3.	Troubleshooting and Rectification Actions Carried Out:
Replaced ATC2 PCE rack with cards.
4.	Functional Test Carried Out:
Train tested in IPTT with no recurrence of fault.
5.	Equipment Replaced/Serial No.: 00220D
6.	Last Known Similar Defect (within last 12 months): 02/03/2020
7.	Last Relevant Servicing Carried out: 20/05/2019</t>
  </si>
  <si>
    <t>PV28 EB by ATP with ITAMA removed at T0521 when moving from RT4 to ETE. EB unable to reset. DSM informed to rescue PV. SPKS activated for RS to board PV28 and proceed in RMF to WE6. SIG and DSM informed.</t>
  </si>
  <si>
    <t>RISIG0157473</t>
  </si>
  <si>
    <t>WO: 1968901
1.	Fault Cannot Duplicate 
2.	Event Logs/Alarms and Symptoms Observed:
ATC recorded "Point fault" during time of EB.
3.	Troubleshooting and Rectification Actions Carried Out:
ATC shows that EB due to EoA reduction.
ATS playback showed NIAP appeared at sector 5-6 boundary before EB.
Jumping NIAP issue followed up in LTSS meeting.
4.	Functional Test Carried Out:
Train tested in IPTT with no recurrence of fault.
5.	Equipment Replaced/Serial No.: -
6.	Last Known Similar Defect (within last 12 months): 28/11/2019
7.	Last Relevant Servicing Carried out: 27/05/2019</t>
  </si>
  <si>
    <t>PV04 ATS alarm showing intermittent PCE-1 ATC internal Communication Failure. PVS arranged at PYL IT /MT with PV01 at 1745hrs.</t>
  </si>
  <si>
    <t>RISIG0157515</t>
  </si>
  <si>
    <t>WO: 1969953
1.	Fault Confirmed 
2.	Event Logs/Alarms and Symptoms Observed:
ATC recorded "ATP delocalised" due to "Point uncontrolled under the train" after "End of authority validity expired"
3.	Troubleshooting and Rectification Actions Carried Out:
Check WMS LED, coaxial cables and antennas OK.
4.	Functional Test Carried Out: 
Train tested in IPTT with no recurrence of fault.
5.	Equipment Replaced/Serial No.: -
6.	Last Known Similar Defect (within last 12 months): nil.
7.	Last Relevant Servicing Carried out: 11/09/2019</t>
  </si>
  <si>
    <t>ASCV Summary Alarm: DBG ASCV System Supervision indicated at normal unit, EDBO16 having fault alarm. SIG informed.</t>
  </si>
  <si>
    <t>RISIG0157600</t>
  </si>
  <si>
    <t>WO: 1970025
1.	Fault not duplicated
2.	Event Logs/Alarms and Symptoms Observed:
Alarm self-normalised at 1820hrs. SDM show all green status, no alarms/error codes recorded on SDM
3.	Troubleshooting and Rectification Actions Carried Out:
Checked monitoring graph on SDM for any abnormalities
Put ASCV "N" as active. Throw P0100,P0101,P0102 and P0103 to resimulate fault - No reoccurrence
Checked the condition of all the fuses of ASCV ”N” EDBO16 card slot 5 – no abnormalities
As precautionary measure, replaced ASCV "N" EDBO16 card slot 5. 
4.	Functional Test Carried Out:
ASCV Switchover Test - all OK
5.	Equipment Replaced/Serial No:
EDBO16 Card/S4540000349-031
6.	Last Known Similar Defect (within last 12 months): NIL
7.	Last Relevant Servicing Carried out: NIL</t>
  </si>
  <si>
    <t>PV63: EB by ATP at T1018 between HLV to FRR OT with ITAMA removed.TCO Shafiq reset EB and granted ITAMA for train to proceed. ATS alarm showed Double failure trainborne Signalling System, PCE 1 and PCE2 -ATC internal Communication failure, fault self normalised. Stockchange at PYL with PV45. SIG informed.</t>
  </si>
  <si>
    <t>RISIG0157609</t>
  </si>
  <si>
    <t>WO: 1970016
1.	Fault Cannot Duplicate 
2.	Event Logs/Alarms and Symptoms Observed:
ATC recorded "End of Authority expired" due to LoC at WBS handover.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20/02/2020
7.	Last Relevant Servicing Carried out: 11/03/2019</t>
  </si>
  <si>
    <t>PV19 after remote wake up and sleep a few times at SDM MT S2, ATS alarm and TIP shows ATC 2 ATC internal comms NOK toggling. PV to be returned to depot and replace by spare PV45. SIG informed.</t>
  </si>
  <si>
    <t>RISIG0157615</t>
  </si>
  <si>
    <t>WO: 1970045
1.	Fault Cannot Duplicate 
2.	Event Logs/Alarms and Symptoms Observed:
ATC recorded multiple "End of authority validity expired"
3.	Troubleshooting and Rectification Actions Carried Out:
Check WMS LED, coaxial cables and antennas OK.
4.	Functional Test Carried Out: 
Train tested in IPTT with no recurrence of fault.
5.	Equipment Replaced/Serial No.: -
6.	Last Known Similar Defect (within last 12 months): nil.
7.	Last Relevant Servicing Carried out: 08/03/2019</t>
  </si>
  <si>
    <t>PV59/Svc26 ATS alarm and TIP shows ATC2 ATC Cubicle Fan NOK. Train to be removed from service. Stock change arranged at PYL with PV32. SIG informed.</t>
  </si>
  <si>
    <t>RISIG0157617</t>
  </si>
  <si>
    <t>WO: 1970027
1.	Fault confirmed 
2.	Event Logs/Alarms and Symptoms Observed:
ATC2 recorded "ATC Cubicle FAN group 1 in Failure".
3.	Troubleshooting and Rectification Actions Carried Out:
Replaced ATC2 PCE left fan unit to clear fault.
4.	Functional Test Carried Out:
Train tested in IPTT with no recurrence of fault.
5.	Equipment Replaced/Serial No.: ATC2 left fan unit
6.	Last Known Similar Defect (within last 12 months): nil
7.	Last Relevant Servicing Carried out: 21/01/2020</t>
  </si>
  <si>
    <t>PV25 EB by ATP with ITAMA removed at T0513 when moving from Ee5B to RT4. DCO Razi was able to reset EB and grant ITAMA for PV to precise stop at RT4. PV was later move to stable at Ee2B.</t>
  </si>
  <si>
    <t>RISIG0157620</t>
  </si>
  <si>
    <t>WO: 1970070
1.	Fault Cannot Duplicate 
2.	Event Logs/Alarms and Symptoms Observed:
ATC did not record any failure alarms.
3.	Troubleshooting and Rectification Actions Carried Out:
ATC recorded change in ESA-related variants. Suspect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</si>
  <si>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Sector 5</t>
  </si>
  <si>
    <t>Sector 5: ATC system supervision showed WBS 3 - Link A and MPOM A intermittently failed. SIG informed.</t>
  </si>
  <si>
    <t>RISIG0157717</t>
  </si>
  <si>
    <t>WO: 1970083
1. Fault confirmed
2. Event Logs/Alarms and Symptoms Observed:
• WBS 5.3A link intermittent failure
3. Troubleshooting and Rectification Actions Carried Out:
• Replaced MPOM A from modem cubicle -&gt; link intermittent failure still present
• Replaced original MPOM A
• After train launching, proceeded to Tks to replace MPOM A at BCU
• Requested train to run in Test track to check alarms -&gt; Link intermittent failure still present
• To change entire BCU after EoT
EOT
• Replaced BCU 5.3A with spare
• Requested train to run in Test Track
• No intermittent alarms -&gt; Fault cleared
4. Functional Test Carried Out:
• Fail-over test conducted twice -&gt; OK
5. Equipment Replaced/Serial No.:
• BCU: 06046B -&gt; 4031B
6. Last Known Similar Defect (within last 12 months):
• 13/2/2020
7. Last Relevant Servicing Carried out
• 15/9/2019</t>
  </si>
  <si>
    <t>Sector 3 DKT</t>
  </si>
  <si>
    <t>Sector 3 DKT: PDC 2 circuit breaker fault. SIG at site.</t>
  </si>
  <si>
    <t>RISIG0157716</t>
  </si>
  <si>
    <t>WO:1970078
1. Fault Confirmed
2. Event Logs/Alarms and Symptoms Observed:
DKT Circuit Breaker alarm
3. Troubleshooting and Rectification Actions Carried Out:
1st Night
Conduct Manual and Auto Switchover Test - LTM unable to switch from BUS 1 to BUS 2.
Replaced LTM-30 and circuit breaker alarm cleared. Measured incoming and outgoing voltage - all OK
After replacement, conducted Manual Switchover Test - OK; Auto Switchover Test - NOK as LTM was slow to do switchover from BUS1 to BUS2; Suspected transformer 6B2 faulty
ATS HMI shows PDC all green status.
2nd Night
Replaced T6B2 and conducted Manual/Auto Switchover Test - all OK
ATS HMI show all green status
4. Functional Test Carried Out:
Manual and Auto Switchover Test from BUS 1 to BUS 2 &amp; Vice Versa
5. Equipment Replaced/Serial No.:
• LTM-30/6408160603
• Transformer 6B2/10-5382-3
6. Last Known Similar Defect (within last 12 months):
• NIL
7. Last Relevant Servicing Carried out
• 13/02/2020</t>
  </si>
  <si>
    <t>WBS 1 Link A failed</t>
  </si>
  <si>
    <t>CDT: ATS alarm indicated BCU A of WBS 1 link A failed. Alarm self recovery. SIG informed.</t>
  </si>
  <si>
    <t>RISIG0157722</t>
  </si>
  <si>
    <t>WO: 1970091
1. Fault cannot duplicate
2. Event Logs/Alarms and Symptoms Observed:
• WBS9.1 link A failed and self-recovered
3. Troubleshooting and Rectification Actions Carried Out:
• Fault self-recovered before arrival
• Monitored for 2hrs, fault did not reoccur
• To monitor further for future alarms
4. Functional Test Carried Out:
• Nil
5. Equipment Replaced/Serial No.:
• Nil
6. Last Known Similar Defect (within last 12 months):
• Nil
7. Last Relevant Servicing Carried out
• 28/11/19</t>
  </si>
  <si>
    <t>S2-WIN</t>
  </si>
  <si>
    <t>SC-WINSCND</t>
  </si>
  <si>
    <t>PV23, EB by ATP with ITAMA removed at T1301. TSC Zul reset EB and grant ITAMA for train to depart. ATS alarm indicated ATC1 Internal Communication failure and alarm self recovered. SIG and DSM informed. Train stock change at PYL.</t>
  </si>
  <si>
    <t>RISIG0157728</t>
  </si>
  <si>
    <t>WO: 1970109
1.	Fault Cannot Duplicate 
2.	Event Logs/Alarms and Symptoms Observed:
ATC recorded "End of Authority expired" due to LoC at WBS handover.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06/03/2020
7.	Last Relevant Servicing Carried out: 18/02/2020</t>
  </si>
  <si>
    <t>PV58 EB by ATP with ITAMA removed at T1218 between HPV - KRG OT. TSC Zul reset EB and grant ITAMA for train to depart. No signalling alarm shown on ATS alarm. Train arrange for stock change at PYL.</t>
  </si>
  <si>
    <t>RISIG0157747</t>
  </si>
  <si>
    <t>WO: 1970090
1.	Fault Cannot Duplicate 
2.	Event Logs/Alarms and Symptoms Observed:
ATC recorded LoC (high NbCycles) at WBS handover.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24/11/2019
7.	Last Relevant Servicing Carried out: 14/01/2020</t>
  </si>
  <si>
    <t>WBS2</t>
  </si>
  <si>
    <t xml:space="preserve">ONH </t>
  </si>
  <si>
    <t>At 1653hrs CKRG WBS2 Sector 12 ; ATS alarm showing Link A and MPOM A failed. Fault self normalised 4 mins later. Signal informed.</t>
  </si>
  <si>
    <t>RISIG0157761</t>
  </si>
  <si>
    <t>WO: 1970102
1. Fault cannot duplicate
2. Event Logs/Alarms and Symptoms Observed:
• WBS12.2 link A failed and self-recovered
3. Troubleshooting and Rectification Actions Carried Out:
• Fault self-recovered before arrival
• Monitored for 2hrs, fault did not reoccur
• To monitor further for future alarms
4. Functional Test Carried Out:
• Nil
5. Equipment Replaced/Serial No.:
• Nil
6. Last Known Similar Defect (within last 12 months):
• Nil
7. Last Relevant Servicing Carried out
• 23/9/2019</t>
  </si>
  <si>
    <t>2436-2</t>
  </si>
  <si>
    <t xml:space="preserve">MRB </t>
  </si>
  <si>
    <t>PV36: Unable to wake up in AM during train prep for morning launch. SS checked- train was in wake up at site but MFT indicate asleep mode. ATS alarm indicated link failure between ATC &amp; TIMS and Total communication failure. Spare train launched to replace service.</t>
  </si>
  <si>
    <t>RISIG0157799</t>
  </si>
  <si>
    <t>WO: 1965115
1.	Fault confirmed
2.	Event Logs/Alarms and Symptoms Observed:
ATC2 recorded PSBD not detected during wake-up.
3.	Troubleshooting and Rectification Actions Carried Out:
Replaced ATC2 STF antenna (IQC failed) to clear fault.
4.	Functional Test Carried Out:
Train tested in IPTT with no recurrence of fault.
5.	Equipment Replaced/Serial No.: 10011/H7
6.	Last Known Similar Defect (within last 12 months): 02/03/2020
7.	Last Relevant Servicing Carried out: 16/10/2019</t>
  </si>
  <si>
    <t>PV04. Train EB by ATP with ITAMA removed at T1301 before HPV IT. EB able to reset and ITAMA granted for PV to continue service. Stock change arranged at PYL. SIG informed.</t>
  </si>
  <si>
    <t>RISIG0157820</t>
  </si>
  <si>
    <t>WO: 1970250
1.	Fault Cannot Duplicate 
2.	Event Logs/Alarms and Symptoms Observed:
ATC recorded "End of Authority expired" due to LoC at WBS handover.
3.	Troubleshooting and Rectification Actions Carried Out:
Check history of both WMS in past 2 weeks - WMS1 found to have high EoA expired count in the past 2 days.
Replaced WMS1.
4.	Functional Test Carried Out:
Train tested in IPTT with no recurrence of fault.
5.	Equipment Replaced/Serial No.: -
6.	Last Known Similar Defect (within last 12 months): 25/02/2020
7.	Last Relevant Servicing Carried out: 12/09/2019</t>
  </si>
  <si>
    <t>2456-2</t>
  </si>
  <si>
    <t>RISIG0157833</t>
  </si>
  <si>
    <t>WO: 1970275
1.	Fault Cannot Duplicate 
2.	Event Logs/Alarms and Symptoms Observed:
ATC did not record any signalling alarms.
3.	Troubleshooting and Rectification Actions Carried Out:
EVR logs show desync between BDR output and BDR received. Replaced ATC REL15.
4.	Functional Test Carried Out:
Train tested in IPTT with no recurrence of fault.
5.	Equipment Replaced/Serial No.: -
6.	Last Known Similar Defect (within last 12 months): nil
7.	Last Relevant Servicing Carried out: not relevant</t>
  </si>
  <si>
    <t>S0608</t>
  </si>
  <si>
    <t>DSM Siva reported S0608 signal light not lit up in Red aspect. Feedback by DSM only amber aspect is light up when route set. SIG informed.</t>
  </si>
  <si>
    <t>RISIG0157846</t>
  </si>
  <si>
    <t>WO: 1970274
1.	Fault confirmed
2.	Event Logs/Alarms and Symptoms Observed:
Observed MCL card 'S0608_OFF' control not lit
3.	Troubleshooting and Rectification Actions Carried Out:
Replaced MCL card, LED lit
At trackside, observed RED aspect lit. 
4.	Functional Test Carried Out:
Conducted signal light 50% simulation test &amp; tuned MCL card accordingly- all OK.
5. Equipment Replaced/Serial No:
MCL Card/1000068867
6.	Last Known Similar Defect (within last 12 months): NIL
7.	Last Relevant Servicing Carried out: 29/09/2019</t>
  </si>
  <si>
    <t>2470-2</t>
  </si>
  <si>
    <t>RISIG0157860</t>
  </si>
  <si>
    <t>WO: 1970316
1.	Fault Cannot Duplicate 
2.	Event Logs/Alarms and Symptoms Observed:
ATC did not record any failure alarms.
3.	Troubleshooting and Rectification Actions Carried Out:
ATC recorded change in ESA-related variants. 
Common source is from parameter ST101.
Under pursuit with Alstom.
4.	Functional Test Carried Out:
Train tested in IPTT with no recurrence of fault.
5.	Equipment Replaced/Serial No.: -
6.	Last Known Similar Defect (within last 12 months): nil
7.	Last Relevant Servicing Carried out: not relevant</t>
  </si>
  <si>
    <t>NCH WBS3</t>
  </si>
  <si>
    <t>NCH: WBS3 Link A toggling. Train service unaffected. SIG informed.</t>
  </si>
  <si>
    <t>RISIG0157886</t>
  </si>
  <si>
    <t>WO: 1970291
1.	Fault Confirmed
2.	Event Logs/Alarms and Symptoms Observed:
ATS recorded intermittent "Link A" Failure alarms
3.	Troubleshooting and Rectification Actions Carried Out:
Replaced BCU A and alarms cleared, link stop toggling
Monitored for 1 hour- fault did not reoccur
Installed datalogger for monitoring
4.	Functional Test Carried Out:
WBS Switchover Test - OK
5.	Equipment Replaced/Serial No:
BCU A/04002B
6.	Last Known Similar Defect (within last 12 months): NIL
7.	Last Relevant Servicing Carried out: NIL</t>
  </si>
  <si>
    <t>2496-2</t>
  </si>
  <si>
    <t>At 1640hrs PV41 at BBS OT under-run by 0.5 meters with no set-forward, doors did not open for pax exchange. TCO1 Ramdan ID the train to next station. PA made to stn and PV. No alarm from PV. No recurrence of fault for BBS OT and PV45. SI 5mins. Pax affected 20 paxs.</t>
  </si>
  <si>
    <t>RISIG0157956</t>
  </si>
  <si>
    <t>WO: 1970334
1.	Fault not duplicated
2.	Event Logs/Alarms and Symptoms Observed:
ATC did not recorded any alarms during fault.
3.	Troubleshooting and Rectification Actions Carried Out:
Train underrun 0.29-0.3m at platform. Both ATC did not detect PSBD at station stop. PSBD was detected when train moved 0.16m after departure.
Loc uncertainty during BBS OT stop is 5m, whereas other stations is less than 3m.
4.	Functional Test Carried Out:
Train tested in IPTT with no recurrence of fault.
5.	Equipment Replaced/Serial No.: -
6.	Last Known Similar Defect (within last 12 months): 23/07/2019
7.	Last Relevant Servicing Carried out: 20/05/2019</t>
  </si>
  <si>
    <t>At 1708hrs PV50 Eb by ATP with ITAMA removed after Cross sector occupying T0428 &amp; T0507. TCO1 Ramdan sent remote EB reset and granted ITAMA.  PV continued Svc in AM with no recurrence. No ID incurred. PVS arranged.  ATS alarm ; PCE2 ATC internal Comms fail.</t>
  </si>
  <si>
    <t>RISIG0157961</t>
  </si>
  <si>
    <t>WO: 1970959
1.	Fault Cannot Duplicate 
2.	Event Logs/Alarms and Symptoms Observed:
ATC recorded "End of Authority expired" due to LoC at WBS handover.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19/06/2019
7.	Last Relevant Servicing Carried out: 05/07/2019</t>
  </si>
  <si>
    <t>PV19 EB by ATP with ITAMA removed at TC T1018. TCO2 Norman Sent remote reset- ok. ID 2mins . Arrival deviation at FRR OT 2mins 27secs. PVS at PYL IT with PV43. ATS alarm showed ATC internal Comms failure 1946hrs ATC1 &amp; 1947hrs ATC2.</t>
  </si>
  <si>
    <t>RISIG0157986</t>
  </si>
  <si>
    <t>WO: 1970326
1.	Fault Cannot Duplicate 
2.	Event Logs/Alarms and Symptoms Observed:
ATC recorded "End of Authority expired" due to LoC at WBS handover.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22/01/2020
7.	Last Relevant Servicing Carried out: 08/03/2019</t>
  </si>
  <si>
    <t>2527-2</t>
  </si>
  <si>
    <t>(SNAP REP) PV56/Svc15 pax reported train has a tendency to underrun its stopping position at stations by up to 20am. _x000D_
Rover onboard monitored from BBS to PMN IT - No signs of overrun or underrun._x000D_
RSM monitored from TSG to BLY IT - No signs of overrun or underrun. _x000D_
Check on ATS alarm - No abnormalities._x000D_
Check on ISCS alarm - No Wheel slip slide alarm._x000D_
Check on CCTV - TSG, MPS and PYL OT No abnormalities. _x000D_
Rover monitored at_x000D_
TSG OT - No abnormalities._x000D_
MPS OT train door and PSD not align but within the tolerance, PSD and train doors open normally._x000D_
Stock change arranged at PYL for RS to do further checks. _x000D_
DSM and SIG informed.</t>
  </si>
  <si>
    <t>RISIG0158028</t>
  </si>
  <si>
    <t>WO: 1970364
1. Not a fault
2.	Event Logs/Alarms and Symptoms Observed:
ATC did not record any signalling alarms.
3.	Troubleshooting and Rectification Actions Carried Out:
Checked stopping point of PV56 of all IT and OT stations - all within 0.2m except MPS(0.32m).
4.	Functional Test Carried Out:
Train tested in IPTT with no recurrence of fault.
5.	Equipment Replaced/Serial No.: -
6.	Last Known Similar Defect (within last 12 months): nil
7.	Last Relevant Servicing Carried out: 11/02/2020</t>
  </si>
  <si>
    <t>2545-2</t>
  </si>
  <si>
    <t>RISIG0158052</t>
  </si>
  <si>
    <t>WO: 1970369
1.	Fault Cannot Duplicate 
2.	Event Logs/Alarms and Symptoms Observed:
ATC recorded EB during wake-up process.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22/01/2020
7.	Last Relevant Servicing Carried out: 08/03/2019</t>
  </si>
  <si>
    <t>KCD Depot: Point 0614 failed in normal when route set from S0506 to S0629. ATS alarm shown P0614 Out of Interlocking Correspondence. Point Detection in Reverse, Point Controlled in Normal. DCO Eric cancelled route and exercised the point once to gain detection. No recurrence of fault. SIG informed. Train service not affected.</t>
  </si>
  <si>
    <t>RISIG0158073</t>
  </si>
  <si>
    <t>WO:1970935
1. Fault Confirmed
2. Event Logs/Alarms and Symptoms Observed:
P0614 failed in normal -Out of Interlocking correspondence 
3. Troubleshooting and Rectification Actions Carried Out:
At SER:
Measured contacts' resistance of NWR,NKR, RWR and RKR - No Abnormalities
Requested DCO to throw a few cycles - no reoccurence of fault
At Trackside
Requested DCO to throw 5 cycles - P0614 unable to throw to Normal at 2nd cycle
Checked contacts at cam and found contact "B2" open circuit
Adjusted contact "B2" and ensure contacts are closed before throwing point from Normal to Reverse
4. Functional Test Carried Out:
Throw Point for 3 cycles- OK
5. Equipment Replaced/Serial No.:NIL
6. Last Known Similar Defect (within last 12 months):
•11/11/2019
7. Last Relevant Servicing Carried out
• 22/01/2020</t>
  </si>
  <si>
    <t>H/W Unit.</t>
  </si>
  <si>
    <t xml:space="preserve">PMN </t>
  </si>
  <si>
    <t xml:space="preserve">PMN SS Danial reported OT H/W unit SPKS indicator light not lighted up even after 10 mins. Informed SIG Gary. </t>
  </si>
  <si>
    <t>WO: 1970941
1.	Fault not duplicated
2.	Event Logs/Alarms and Symptoms Observed:
NIL
3.	Troubleshooting and Rectification Actions Carried Out:
PMN Track Circuit dropped, activated SPKS, SPKS light lit after 3.5mins
Normalised track circuit and activated SPKS again, SPKS light lit immediately 
4.	Functional Test Carried Out:
SPKS Activation Functional Test
5. Equipment Replaced/Serial No:
NIL
6.	Last Known Similar Defect (within last 12 months): NIL
7.	Last Relevant Servicing Carried out: 28/1/2020</t>
  </si>
  <si>
    <t>SC-OTHNAD</t>
  </si>
  <si>
    <t>DCO informed T0522 S8B failed occupied after PV23 clear the track circuit. RS informed to do a line clear from S8C to S8A feedback no abnormalities found. SIG proceeded to reset the track circuit. MOC PWY informed and RTU team activated to check the track circuit, feedback no abnormalities found. SIG and DSM informed.</t>
  </si>
  <si>
    <t>RISIG0158115</t>
  </si>
  <si>
    <t xml:space="preserve">WO: 1972192
1. Fault cleared upon reset
2. Event Logs/Alarms and Symptoms Observed:
T0522 failed occupied after PV cleared track circuit
3. Troubleshooting and Rectification Actions Carried Out:
OCC AE reset Rx card -&gt; fault cleared
At trackside, checked all the connections from the trackside boxes to the rails -&gt;no abnormalities. 
Inspect the cables links and connections in the trackside boxes and were secured. -&gt; ok
Measure voltages at both CAT and CAL RA and LC no abnormalities.
Performed full shunt test -&gt; pass:
4. Functional Test Carried Out:
N/A
5. Equipment Replaced/Serial No:
Nil
6. Last Known Similar Defect (within last 12 months):
Nil
7. Last Relevant Servicing Carried out
15/6/2019
</t>
  </si>
  <si>
    <t>2621-2</t>
  </si>
  <si>
    <t>RISIG0158156</t>
  </si>
  <si>
    <t>WO: 1971090
1.	Fault not duplicated.
2.	Event Logs/Alarms and Symptoms Observed:
ATC1 recorded "One beacon missed".
3.	Troubleshooting and Rectification Actions Carried Out:
Rear cab ATC1 was active, underrun platform by 16.51m, the location uncertainty is 30m.
Train automatically request for departure 17s later.
Checked for ATC1 "beacon missed" alarms - no other instances of this alarm. 
4.	Functional Test Carried Out:
Train tested in IPTT with no recurrence of fault.
5.	Equipment Replaced/Serial No.: -
6.	Last Known Similar Defect (within last 12 months): nil
7.	Last Relevant Servicing Carried out: 08/03/2019</t>
  </si>
  <si>
    <t>PV28, ATS alarm indicated ATO Trainborne - at least one failed and ATC2 Internal Communication failure. Train was not use for launching svc. Train returned back to KCD. SIG informed.</t>
  </si>
  <si>
    <t>RISIG0158174</t>
  </si>
  <si>
    <t>WO: 1971065
1.	Fault Confirmed.
2.	Event Logs/Alarms and Symptoms Observed:
ATC2 recorded persistent "ICM-&gt;ATP transmission failure", WMS stuck at "INIT" mode.
3.	Troubleshooting and Rectification Actions Carried Out:
Observed WMS2 LED NOK. Reset power to clear fault. 
Replace faulty WMS (IQC failed) to clear fault.
4.	Functional Test Carried Out:
Train tested in IPTT with no recurrence of fault.
5.	Equipment Replaced/Serial No.: 05036E
6.	Last Known Similar Defect (within last 12 months): nil
7.	Last Relevant Servicing Carried out: 27/05/2019</t>
  </si>
  <si>
    <t>PV36, ATS alarm indicated EB by ATP without ITAMA removed at MPS OT platform after pax exchange. EB able to reset for train the train departed. PV36 stock changed at PYL. SIG informed. Dep deviation: 58sec._x000D_
CCTV footage showed PV36 stopped accurately at MPS OT and open doors (insync between PSD and PV doors) for pax exchange. Door Closes and summary light lighted.  PV did not move. Without any door recycle PV departed after Pax exchange.</t>
  </si>
  <si>
    <t>RISIG0158175</t>
  </si>
  <si>
    <t>WO: 1970109
1.	Fault Cannot Duplicate 
2.	Event Logs/Alarms and Symptoms Observed:
ATC recorded "End of Authority expired" due to LoC at platform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02/03/2020
7.	Last Relevant Servicing Carried out: 26/04/2019</t>
  </si>
  <si>
    <t>PV58 EB by ATP with ITAMA removed at T1218 between HPV - KRG OT. TSC Then reset EB and grant ITAMA for train to depart. Train arrange for stock change at PYL.</t>
  </si>
  <si>
    <t>RISIG0158221</t>
  </si>
  <si>
    <t>WO: 1971095
1.	Fault Cannot Duplicate 
2.	Event Logs/Alarms and Symptoms Observed:
ATC recorded "End of Authority expired" due to LoC at WBS handover.
3.	Troubleshooting and Rectification Actions Carried Out:
Check history of both WMS in past 2 weeks - OK.
Change out WMS2 as precautionary measure.
LoC issue followed up in LTSS meeting.
4.	Functional Test Carried Out:
Train tested in IPTT with no recurrence of fault.
5.	Equipment Replaced/Serial No.: 6003E
6.	Last Known Similar Defect (within last 12 months): 10/03/2020
7.	Last Relevant Servicing Carried out: 14/01/2020</t>
  </si>
  <si>
    <t>2655-2</t>
  </si>
  <si>
    <t>PV 07</t>
  </si>
  <si>
    <t>PV 07 EB by ATP in between T0523 &amp; T0531 enroute to Train Wash Plant_x000D_
When EB, PV07 was having Air Pressure - Low Pressure(7.7 Bar) alarm &amp; Double Failure On Trainborne Signalling System.</t>
  </si>
  <si>
    <t>RISIG0158246</t>
  </si>
  <si>
    <t>WO: 1971119
1.	Fault Cannot Duplicate 
2.	Event Logs/Alarms and Symptoms Observed:
ATC recorded "End of Authority expired" due to LoC.
3.	Troubleshooting and Rectification Actions Carried Out:
Check history of both WMS in past 2 weeks - WMS1 found to have high EoA counts.
Replaced WMS1.
4.	Functional Test Carried Out:
Train tested in IPTT with no recurrence of fault.
5.	Equipment Replaced/Serial No.: 5059E
6.	Last Known Similar Defect (within last 12 months): 02/03/2020
7.	Last Relevant Servicing Carried out: 26/04/2019</t>
  </si>
  <si>
    <t>2678-1</t>
  </si>
  <si>
    <t>RISIG0158274</t>
  </si>
  <si>
    <t>WO: 1971119
1.	Fault Cannot Duplicate 
2.	Event Logs/Alarms and Symptoms Observed:
ATC did not record any failure alarms.
3.	Troubleshooting and Rectification Actions Carried Out:
ATC recorded change in ESA-related variants due to SP4005.  
Variant Change issue followed up in LTSS meeting.
EB reset and ITAMA sent successfully from CATS. Departure order unable to be sent from CATS, DATS departure commands unsuccessful.
Trackside ATC S4,5,6 passed to Alstom, under pursue with Alstom.
4.	Functional Test Carried Out:
Train tested in IPTT with no recurrence of fault.
5.	Equipment Replaced/Serial No.: -
6.	Last Known Similar Defect (within last 12 months): nil
7.	Last Relevant Servicing Carried out: not relevant</t>
  </si>
  <si>
    <t>KRG WBS2 Link A and MPOM A failed, fault self normalised after few mins. SIG informed.</t>
  </si>
  <si>
    <t>RISIG0158298</t>
  </si>
  <si>
    <t>WO: 1971413
1. Fault cannot duplicate
2. Event Logs/Alarms and Symptoms Observed:
• WBS12.2 link A failed and self-recovered
3. Troubleshooting and Rectification Actions Carried Out:
• Fault self-recovered before arrival
• Monitored for 2hrs, fault did not reoccur
• To monitor further for future alarms
20/3/2020 (EOT)
• Replacement of WBS12.2A as precautionary measure
• Before replacement, check all status up &amp; green – OK
• After replacement &amp; initialization, checked with OCC on status, all green – OK
• Setup Software Version for BCU A  BRI &amp; BCC- OK
• Setup Logs Monitoring for both BCU A &amp; B- OK
• Left BCU A as active
• Monitored the status after 0400hrs by OCC – OK (no alarm found for 12.2A)
4. Functional Test Carried Out:
• Performed a switchover from B to A, vice versa – OK
5. Equipment Replaced/Serial No.:
• BCU: 04029B -&gt; 06054B
6. Last Known Similar Defect (within last 12 months):
• 11/3/2020
7. Last Relevant Servicing Carried out
• 23/9/2019</t>
  </si>
  <si>
    <t>PV61. ATS alarm and TIP indicated PV61 EB by ATP with ITAMA removed at T0426 and T0507. No signalling alarm showed at TIP and ATS. EB able to reset and ITAMA granted. Train return to depot and replaced by spare train. SIG informed.</t>
  </si>
  <si>
    <t>RISIG0158338</t>
  </si>
  <si>
    <t>WO: 1971403
1.	Fault Cannot Duplicate 
2.	Event Logs/Alarms and Symptoms Observed:
ATC recorded "End of Authority expired" due to LoC at platform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05/11/2019
7.	Last Relevant Servicing Carried out: 05/03/2020</t>
  </si>
  <si>
    <t>PV45/46: Alarms &amp; TIP displayed ATO Trainborne at least One Failed; ATC Internal Comms Failure. Stock changed PYL.</t>
  </si>
  <si>
    <t>RISIG0158360</t>
  </si>
  <si>
    <t>WO: 1971426
1.	Fault Confirmed.
2.	Event Logs/Alarms and Symptoms Observed:
ATC2 recorded persistent "ICM-&gt;ATP transmission failure", WMS stuck at "INIT" mode.
3.	Troubleshooting and Rectification Actions Carried Out:
Observed WMS2 LED NOK. Replace faulty WMS (failed IQC) to clear fault.
4.	Functional Test Carried Out:
Train tested in IPTT with no recurrence of fault.
5.	Equipment Replaced/Serial No.: 6005E
6.	Last Known Similar Defect (within last 12 months): 26/02/2020
7.	Last Relevant Servicing Carried out: 10/06/2019</t>
  </si>
  <si>
    <t>PV23: Withdrawal train EB by ATP at TC0508 at KCD RT3 with ITAMA still intact. DCO Soehendra reset EB for train to proceed. TIP no signalling alarm.</t>
  </si>
  <si>
    <t>RISIG0158399</t>
  </si>
  <si>
    <t>WO: 1971468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</si>
  <si>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Sector 7</t>
  </si>
  <si>
    <t>Sector 7: ATC-ATS link Minor failure alarm. ATS alarm showed Trackside Sau1A failed, local ATS-ATC link failed ,ATC-CBI link A failed and CBI- ATC Optical Ring failure channel A failed.</t>
  </si>
  <si>
    <t>RISIG0158411</t>
  </si>
  <si>
    <t>WO: 1971435
1.	Fault not duplicated
2.	Event Logs/Alarms and Symptoms Observed:
Fault normalised upon staff reaching on site
Observed alarms on Event Viewer - Suspected SAU 1A intermittent fault
3.	Troubleshooting and Rectification Actions Carried Out:
Replaced SAU1A card during engineering test
Observed ATS HMI all green status after replacement
4.	Functional Test Carried Out:NIL
5. Equipment Replaced/Serial No:
SAU1A/1101215
6.	Last Known Similar Defect (within last 12 months): NIL
7.	Last Relevant Servicing Carried out: NIL</t>
  </si>
  <si>
    <t>2756-2</t>
  </si>
  <si>
    <t>RISIG0158430</t>
  </si>
  <si>
    <t>WO: 1971474
1.	Fault Cannot Duplicate 
2.	Event Logs/Alarms and Symptoms Observed:
ATC recorded "End of Authority expired" due to LoC at platform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03/02/2020
7.	Last Relevant Servicing Carried out: 02/12/2019</t>
  </si>
  <si>
    <t>PV19/41: EB by ATP with ITAMA removed at T1201 between BNV IT &amp; ONH IT. EB reset for train to continue pax service. Stock changed at PYL. TSC Danial.</t>
  </si>
  <si>
    <t>RISIG0158444</t>
  </si>
  <si>
    <t>WO: 1971503
1.	Fault Cannot Duplicate 
2.	Event Logs/Alarms and Symptoms Observed:
ATC recorded "End of Authority expired" due to LoC at WBS handover.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13/03/2020
7.	Last Relevant Servicing Carried out: 08/03/2019</t>
  </si>
  <si>
    <t>PV04 at EE5A stuck at prepare mode when wake up.</t>
  </si>
  <si>
    <t>RISIG0158445</t>
  </si>
  <si>
    <t>WO: 1971506
1.	Fault Confirmed.
2.	Event Logs/Alarms and Symptoms Observed:
ATC1 recorded persistent "ICM-&gt;ATP transmission failure", WMS stuck at "INIT" mode.
3.	Troubleshooting and Rectification Actions Carried Out:
Observed WMS1 LED NOK. Replace faulty WMS (failed IQC) to clear fault.
4.	Functional Test Carried Out:
Train tested in IPTT with no recurrence of fault.
5.	Equipment Replaced/Serial No.: 5037E
6.	Last Known Similar Defect (within last 12 months): 12/03/2020
7.	Last Relevant Servicing Carried out: 12/09/2019</t>
  </si>
  <si>
    <t>PV44/Svc10: ATS alarm and TIP shows ATC 1 Win Mobile Station failure alarm toggling, Train to be removed from service. Stock change arranged at PYL. SIG informed.</t>
  </si>
  <si>
    <t>RISIG0158497</t>
  </si>
  <si>
    <t>WO: 1971547
1.	Fault Confirmed
2.	Event Logs/Alarms and Symptoms Observed:
ATC1 recorded "Win Mobil Station failure" due to "Fan" fault.
3.	Troubleshooting and Rectification Actions Carried Out:
Replaced faulty MCU unit. Faulty fan rack to be sent to IEW for repair. 
4.	Functional Test Carried Out:
Train tested in IPTT with no recurrence of fault.
5.	Equipment Replaced/Serial No.: 4006E
6.	Last Known Similar Defect (within last 12 months): nil.
7.	Last Relevant Servicing Carried out: 06/05/2019</t>
  </si>
  <si>
    <t>PV04: Alarms displayed ATC Internal Comms Failure; ATO Trainborne at least One Failed. Stock changed at PYL</t>
  </si>
  <si>
    <t>RISIG0158525</t>
  </si>
  <si>
    <t>WO: 1970250
1.	Fault Cannot Duplicate 
2.	Event Logs/Alarms and Symptoms Observed:
ATC1 recorded 3 minutes "ICM-&gt;ATP transmission failure" due to WMS self-restart.
3.	Troubleshooting and Rectification Actions Carried Out:
WMS1 found to have high EoA expired count in the past 1 day. Replace faulty WMS (failed IQC) to clear fault.
4.	Functional Test Carried Out:
Train tested in IPTT with no recurrence of fault.
5.	Equipment Replaced/Serial No.: 5035E
6.	Last Known Similar Defect (within last 12 months): 25/02/2020
7.	Last Relevant Servicing Carried out: 12/09/2019</t>
  </si>
  <si>
    <t>Cable conduit</t>
  </si>
  <si>
    <t xml:space="preserve">BBS SS Syed reported OT HW buffer area signal data control cable conduit cover loose. Informed SIG Danial. </t>
  </si>
  <si>
    <t>WO: 1970941
1.	Fault confirmed
2.	Event Logs/Alarms and Symptoms Observed:
NIL
3.	Troubleshooting and Rectification Actions Carried Out:
Secured trunking with screws for the loosen trunking
4.	Functional Test Carried Out:
NIL
5. Equipment Replaced/Serial No:
NIL
6.	Last Known Similar Defect (within last 12 months): NIL
7.	Last Relevant Servicing Carried out: NIL</t>
  </si>
  <si>
    <t>PV22/54: Alarms &amp; TIP showed ATC2 PCE Rack NOK; ATO Trainborne - At least One failed; To be removed from service. Stock changed PYL.TSC Raffi.</t>
  </si>
  <si>
    <t>RISIG0158669</t>
  </si>
  <si>
    <t>WO: 1972246
1.	Fault Cannot Duplicate.
2.	Event Logs/Alarms and Symptoms Observed:
ATC2 recorded "PCE Rack failure" due to  "Local CMR_1 failure".
3.	Troubleshooting and Rectification Actions Carried Out:
Replaced ATC2 REL15.
4.	Functional Test Carried Out:
Train tested in IPTT with no recurrence of fault.
5.	Equipment Replaced/Serial No.:105A
6.	Last Known Similar Defect (within last 12 months): nil
7.	Last Relevant Servicing Carried out: 29/05/2019</t>
  </si>
  <si>
    <t>Refer to S/N2916-2</t>
  </si>
  <si>
    <t>PV38: movement from RT1 to Ee2A, train EB by ATP and become mute at KCD T0520. RS activated rescue to PV38._x000D_
DSM and SIG informed.</t>
  </si>
  <si>
    <t>RISIG0158688</t>
  </si>
  <si>
    <t>WO: 1972287
1.	Fault Cannot Duplicate 
2.	Event Logs/Alarms and Symptoms Observed:
ATC recorded "End of Authority expired" due to LoC passing though P510.
3.	Troubleshooting and Rectification Actions Carried Out:
Check history of both WMS in past 2 weeks - OK.
Both ATC loss comms for 4.3s (14 cycles). ATS recorded PV38 missing and NIAP at intersector.
LoC issue followed up in LTSS meeting.
4.	Functional Test Carried Out:
Train tested in IPTT with no recurrence of fault.
5.	Equipment Replaced/Serial No.: -
6.	Last Known Similar Defect (within last 12 months): 16/07/2019
7.	Last Relevant Servicing Carried out: 24/12/2019</t>
  </si>
  <si>
    <t>Track circuit</t>
  </si>
  <si>
    <t>KCD Ee4B T0643 failed and track occupied when PV47 entering Ee4 track. PV47 EB by ATP due to T0643 out of operation._x000D_
RS activated to rescue PV47. DSM, SIG and PWY MOC informed.</t>
  </si>
  <si>
    <t>RISIG0158694</t>
  </si>
  <si>
    <t>WO: 1972263 
1. Fault cannot duplicate
2. Event Logs/Alarms and Symptoms Observed:
• T0643 went out of operation 
3. Troubleshooting and Rectification Actions Carried Out:
• At KCD SER:
Measured the outgoing voltages at Cable Frame, TX card, RX card - Low AC voltages and high DC voltages at Upstream for RX card
Track circuit normalised, all voltage readings ok, proceeded to trackside for investigation. 
• AtTrackside:
No loose connections, antennas and rail insertsecured
Replaced upstream RA as precautionary measure
• Back to KCD SER:
Measured outgoing voltages at Cable Frame, TX Card, RX card - all ok
Set up datalogger for monitoring
4. Functional Test Carried Out:
Pick Shunt/Drop Shunt
5. Equipment Replaced/Serial No.:
RA/6918
6. Last Known Similar Defect (within last 12 months):
• 24/02/2020
7. Last Relevant Servicing Carried out
• 24/11/2019</t>
  </si>
  <si>
    <t>2909-3</t>
  </si>
  <si>
    <t>RISIG0158735</t>
  </si>
  <si>
    <t>WO: 1972312
1.	Fault Confirmed
2.	Event Logs/Alarms and Symptoms Observed:
ATC did not record any signalling alarms.
3.	Troubleshooting and Rectification Actions Carried Out:
Both ATC did not receive OPBR_1 from RS. RS replaced DOK_1A and DOK_2A to clear fault.
4.	Functional Test Carried Out:
Train tested in IPTT with no recurrence of fault.
5.	Equipment Replaced/Serial No.: -
6.	Last Known Similar Defect (within last 12 months): nil
7.	Last Relevant Servicing Carried out: not relevant</t>
  </si>
  <si>
    <t>2911-3</t>
  </si>
  <si>
    <t>RISIG0158738</t>
  </si>
  <si>
    <t>Refer to S/N2909-3</t>
  </si>
  <si>
    <t>2913-3</t>
  </si>
  <si>
    <t>PV27: CM driving refresher. CCTV showed train door opened but PSDs not opened. TCO take back in AM mode. All doors opened for pax exchange.ERM/PSD06 was activated. PSD 06 was pushed close for train to depart by SS.TCO Patrick.</t>
  </si>
  <si>
    <t>RISIG0158741</t>
  </si>
  <si>
    <t>2916-2</t>
  </si>
  <si>
    <t>PV22: Rover reported train overrun stop limit marker at BNV IT. No pax exchange at BNV IT. Train proceed to next station TIP showed ATC 2 PCE Rack failure, Link failure between ATC and TIMS, ATO and ATP trainborne failure and ATC Internal Comm failure. Spare train launch from LBD MT to stock change at HBF. 20 pax affected at BNV IT informed by BNV SS. ONH SS reported abt 35pax double back to BNV. TCO :Patrick.</t>
  </si>
  <si>
    <t>RISIG0158742</t>
  </si>
  <si>
    <t>WO: 1972246
1.	Fault Cannot Duplicate.
2.	Event Logs/Alarms and Symptoms Observed:
ATC2 recorded "PCE Rack failure" due to  "Local CMR_1 failure" at time of overrun, when it was active.
3.	Troubleshooting and Rectification Actions Carried Out:
Replaced ATC1 REL15 which controls MDR and BDR commands to RS.
4.	Functional Test Carried Out:
Train tested in IPTT with no recurrence of fault.
5.	Equipment Replaced/Serial No.:116A
6.	Last Known Similar Defect (within last 12 months): 23/03/2020
7.	Last Relevant Servicing Carried out: 29/05/2019</t>
  </si>
  <si>
    <t>2933-2</t>
  </si>
  <si>
    <t>PV19 EB by ATP before reaching BLY IT. EB reset 
remotely for train to continue service. Train jogged forward after EB was reset.</t>
  </si>
  <si>
    <t>RISIG0158799</t>
  </si>
  <si>
    <t>WO: 1972308
1.	Fault Cannot Duplicate 
2.	Event Logs/Alarms and Symptoms Observed:
ATC recorded "End of Authority expired" due to LoC.
During the jog process, both ATC recorded " ZVBA default".
3.	Troubleshooting and Rectification Actions Carried Out:
WMS2 found to have high EoA expired count in the past month. Replaced WMS2.
Both ATC lost "ZVBA" signal for 4 cycles during jog. Under joint investigation with RS.
4.	Functional Test Carried Out:
Train to be tested in IPTT with no recurrence of fault, for the jog functions.
5.	Equipment Replaced/Serial No.: 10041E
6.	Last Known Similar Defect (within last 12 months): nil
7.	Last Relevant Servicing Carried out: 17/03/2020</t>
  </si>
  <si>
    <t>PV20 EB by ATP with ITAMA removed at TC T1521. TCO1 Aidil sent remote reset and granted ITAMA for PV to depart.  ATS alarm - Nil. PV was a scheduled returning train from SDM IT at 0952hrs. Arrival ID at PMN IT 1min 48secs.</t>
  </si>
  <si>
    <t>RISIG0158876</t>
  </si>
  <si>
    <t>WO: 1972462
1.	Fault Cannot Duplicate 
2.	Event Logs/Alarms and Symptoms Observed:
ATC recorded "End of Authority expired" due to LoC at T1521.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26/02/2020
7.	Last Relevant Servicing Carried out: 19/04/2019</t>
  </si>
  <si>
    <t>Sector 3 FEP B failed.   Signal FS was authorised to restart the FEP to clear the fault.</t>
  </si>
  <si>
    <t>RISIG0158891</t>
  </si>
  <si>
    <t>WO: 1972495
1. Fault Confirmed
2. Event Logs/Alarms and Symptoms Observed:
NIL
3. Troubleshooting and Rectification Actions Carried Out:
Replaced FEP and Hard Disc for LATS B
Force Switch to FEP B - OK
Force Switch to FEP A &amp; Unforce FEP - Ok
4. Functional Test Carried Out
ATS Failover Test - FEP B take over when FEP A down.
5. Equipment Replaced/Serial No: 
FEP(New Hard Disc)/ 04105777
6. Last Known Similar Defect (within last 12 months): NIL
7. Last Relevant Servicing Carried out: 8/11/2019</t>
  </si>
  <si>
    <t>PV 63 stabled at S10B, ACT fan failure even after multiple auto sleep and wake up done. DSM, Chief and SIG informed</t>
  </si>
  <si>
    <t>RISIG0158955</t>
  </si>
  <si>
    <t>WO: 1972535
1.	Fault confirmed 
2.	Event Logs/Alarms and Symptoms Observed:
ATC2 recorded "ATC Cubicle FAN group 3 in Failure".
3.	Troubleshooting and Rectification Actions Carried Out:
Replaced ATC2 CCE fan rack to clear fault.
4.	Functional Test Carried Out:
Train tested in IPTT with no recurrence of fault.
5.	Equipment Replaced/Serial No.: 0030E
6.	Last Known Similar Defect (within last 12 months): nil
7.	Last Relevant Servicing Carried out: 17/03/2020</t>
  </si>
  <si>
    <t>PV08 EB by ATP at T0705 and T0501. EB able to reset and continue pax service in AM towards HBF. Stock change at PYL. ATS alarm manager and TIP showed ATC2 failure on trainborne signalling system.</t>
  </si>
  <si>
    <t>RISIG0158990</t>
  </si>
  <si>
    <t>WO: 1972551
1.	Fault Cannot Duplicate 
2.	Event Logs/Alarms and Symptoms Observed:
ATC recorded "End of Authority expired" due to LoC at inter-sector.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04/02/2020
7.	Last Relevant Servicing Carried out: 19/04/2019</t>
  </si>
  <si>
    <t>KRG: ATS alarm indicated PDC Earth leakage fault. Alarm self normalised. SIG informed.</t>
  </si>
  <si>
    <t>RISIG0159036</t>
  </si>
  <si>
    <t>WO:TBU
1. Fault Confirmed
2. Event Logs/Alarms and Symptoms Observed:
Intermittent Earth Leakage fault
3. Troubleshooting and Rectification Actions Carried Out:
A new bracket was manufactured due to new IMD model as the old model is obsolete.
To be changed on 9/4/2020
4. Functional Test Carried Out:
Nil
5. Equipment Replaced/Serial No.:
Nil
6. Last Known Similar Defect (within last 12 months):
Nil
7. Last Relevant Servicing Carried out
• 3/12/2019</t>
  </si>
  <si>
    <t>SER PDC</t>
  </si>
  <si>
    <t>SER PDC: Sector System supervision indicate PDC 2 Circuit breakers fault.</t>
  </si>
  <si>
    <t>RISIG0159087</t>
  </si>
  <si>
    <t>WO: 1972589
1.	Fault confirmed
2.	Event Logs/Alarms and Symptoms Observed:
ATS recorded "Circuit Breaker" alarm
Observed 400Vac BUS 2 LED not lit
3.	Troubleshooting and Rectification Actions Carried Out:
Measured outgoing voltage at BUS 2 - 400Vac present
Checked KU 5B2 - contacts 21 &amp; 24 open circuit
Replaced KU 5B2 and checked correct settings during EOT, 400Vac BUS 2 LED lit
4.	Functional Test Carried Out:
Switchover Test between BUS 1 and BUS 2
5.	Equipment Replaced/Serial No: KU5B2 
6.	Last Known Similar Defect (within last 12 months): NIL
7.	Last Relevant Servicing Carried out: NIL</t>
  </si>
  <si>
    <t>P0503</t>
  </si>
  <si>
    <t>Depot KCD ATS alarm indicated P0503 Out of interlocking correspondences. P0503 failed in Normal. DCO Ramdhan threw of P0503 Reverse and Normal to gain detection. DCO exercise the Point for 3 cycles, point all OK. Signal informed._x000D_
_x000D_
SIG replaced NWR and NKR relay. DCO tested Point all OK.</t>
  </si>
  <si>
    <t>RISIG0159146</t>
  </si>
  <si>
    <t>WO:1970935
1. Fault Confirmed
2. Event Logs/Alarms and Symptoms Observed:
P0503 failed in normal -Out of Interlocking correspondence 
3. Troubleshooting and Rectification Actions Carried Out:
At SER:
Measured contacts' resistance of NWR,NKR, RWR and RKR 
- found high resistance contacts at  11.21 of NWR
- found high resistance contacts of 13.23 of NKR
4. Functional Test Carried Out:
Throw Point for 3 cycles- OK
5. Equipment Replaced/Serial No.:
NWR0503/SIT8259680400195
NKR0503/SIT8259720402523
6. Last Known Similar Defect (within last 12 months): NIL
7. Last Relevant Servicing Carried out
• 11/03/2020</t>
  </si>
  <si>
    <t>PV37 EB by ATP with ITAMA still present at BSH OT after pax exchange.  ATS alarm - PCE1 &amp; 2 ATC internal Comms failure.  TCO2 Then sent remote reset - ok. PV departure deviation at BSH OT 14 secs, PVS at PYL IT /MT with PV42.</t>
  </si>
  <si>
    <t>RISIG0159172</t>
  </si>
  <si>
    <t>WO: 1973213
1.	Fault Cannot Duplicate 
2.	Event Logs/Alarms and Symptoms Observed:
ATC recorded "End of Authority expired" due to LoC at platform.
3.	Troubleshooting and Rectification Actions Carried Out:
Check history of both WMS in past 2 weeks - OK.
LoC issue followed up in LTSS meeting.
4.	Functional Test Carried Out:
Train tested in IPTT with no recurrence of fault.
5.	Equipment Replaced/Serial No.: -
6.	Last Known Similar Defect (within last 12 months) 20/03/2020
7.	Last Relevant Servicing Carried out: 02/12/2019</t>
  </si>
  <si>
    <t>PV22: TIP showed ATC2 - ATC Internal Comms NOK and ATO failed 1 upon reaching BLY RT2. PV59 at RT1 takeover service. SIG informed.</t>
  </si>
  <si>
    <t>RISIG0159201</t>
  </si>
  <si>
    <t>WO: 1973252
1.	Fault Confirmed.
2.	Event Logs/Alarms and Symptoms Observed:
ATC2 recorded multiple "ICM-&gt;ATP transmission failure" and "End of Authority expired" alarms.
3.	Troubleshooting and Rectification Actions Carried Out:
WMS logs show high count of Internal Comms alarms. Replaced WMS2 to clear fault.
4.	Functional Test Carried Out:
Train tested in IPTT with no recurrence of fault.
5.	Equipment Replaced/Serial No.: 4006E
6.	Last Known Similar Defect (within last 12 months): nil
7.	Last Relevant Servicing Carried out: 29/05/2019</t>
  </si>
  <si>
    <t>LATS. ATS alarm indicated DKT LATS Server B not running. SIG on site investigate and follow up after EOT.</t>
  </si>
  <si>
    <t>RISIG0159222</t>
  </si>
  <si>
    <t>WO: 1973230
1. Fault Confirmed
2. Event Logs/Alarms and Symptoms Observed:
DKT Server on startup screen
3. Troubleshooting and Rectification Actions Carried Out:
Restart DKT LATS Server B - fault reoccured
Replaced DKT LATS Server B
4. Functional Test Carried Out:NIL
5. Equipment Replaced/Serial No: NIL
6. Last Known Similar Defect (within last 12 months): 26/02/2020
7. Last Relevant Servicing Carried out: 24/03/2020</t>
  </si>
  <si>
    <t>PV31. ATS alarm and TIP indicated  ATC2 fan failure. PV31 stable at We8A.SIG informed.</t>
  </si>
  <si>
    <t>RISIG0159314</t>
  </si>
  <si>
    <t>WO: 1973336
1.	Fault confirmed 
2.	Event Logs/Alarms and Symptoms Observed:
ATC2 recorded "ATC Cubicle FAN group 2 in Failure".
3.	Troubleshooting and Rectification Actions Carried Out:
Replaced ATC2 PCE fan rack to clear fault.
4.	Functional Test Carried Out:
Train tested in IPTT with no recurrence of fault.
5.	Equipment Replaced/Serial No.: 00166E
6.	Last Known Similar Defect (within last 12 months): nil
7.	Last Relevant Servicing Carried out: 01/05/2019</t>
  </si>
  <si>
    <t>01/4/2020</t>
  </si>
  <si>
    <t>3159-2</t>
  </si>
  <si>
    <t>PV 51</t>
  </si>
  <si>
    <t>RISIG0159297</t>
  </si>
  <si>
    <t>WO: 1973330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</si>
  <si>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PV44. EB by ATP with ITAMA removed at T1218 between HPV OT and KRG OT. EB able to reset for train continue svc to DBG._x000D_
Stock change arranged at PYL. TSC Razi. SIG informed.</t>
  </si>
  <si>
    <t>RISIG0159338</t>
  </si>
  <si>
    <t>WO: 1973339
1.	Fault Cannot Duplicate 
2.	Event Logs/Alarms and Symptoms Observed:
ATC did not record any failure alarms.
3.	Troubleshooting and Rectification Actions Carried Out:
Check history of both WMS in past 2 weeks - OK.
4.	Functional Test Carried Out:
Train tested in IPTT with no recurrence of fault.
5.	Equipment Replaced/Serial No.: -
6.	Last Known Similar Defect (within last 12 months): nil
7.	Last Relevant Servicing Carried out: not relevant</t>
  </si>
  <si>
    <t>1646hrs PV13 EB by ATP with ITAMA removed at RT2 TC T0501 &amp; T0705. TCO2 Hafidz sent remote reset - ok.  ATS alarm showed ATC1 internall comms failure.  PV  was allowed to continue svc.  PVS will be arrange off peak.  No delay to Svc.</t>
  </si>
  <si>
    <t>RISIG0159346</t>
  </si>
  <si>
    <t>WO: 1973344
1.	Fault Cannot Duplicate 
2.	Event Logs/Alarms and Symptoms Observed:
ATC recorded "End of Authority expired" due to LoC at Intersector.
3.	Troubleshooting and Rectification Actions Carried Out:
Check history of both WMS in past 2 weeks - OK.
LoC issue followed up in LTSS meeting.
Alstom informed to investigate MCU logs.
4.	Functional Test Carried Out: -
5.	Equipment Replaced/Serial No.: -
6.	Last Known Similar Defect (within last 12 months) 28/10/2019
7.	Last Relevant Servicing Carried out: 16/09/2019</t>
  </si>
  <si>
    <t>P0607</t>
  </si>
  <si>
    <t>P0607 failed once in reverse , out of interlocking correspondence.  Failed when DCO was setting route from W7 to stabling.  Point regained detection after DCO Raffi exercised the point.</t>
  </si>
  <si>
    <t>RISIG0159348</t>
  </si>
  <si>
    <t>WO:1973343
1. Fault cannot duplicate
2. Event Logs/Alarms and Symptoms Observed:
P0607 failed in reverse-Out of Interlocking correspondence 
3. Troubleshooting and Rectification Actions Carried Out:
At SER:
Measured contacts' resistance of NWR,NKR, RWR and RKR 
- found carbon deposits at contacts 52/63 of RWR
- found high resistance contacts of 25.35 of RKR
At Trackside
Adjusted torque limit to 0.8Nm as intial torque was out of specs.
Checkec connections and contacts - all OK
4. Functional Test Carried Out:
Throw Point for 3 cycles- OK
5. Equipment Replaced/Serial No.:
NWR0503/SIT8259680400195
NKR0503/SIT8259720402523
6. Last Known Similar Defect (within last 12 months): NIL
7. Last Relevant Servicing Carried out
• 20/01/2020</t>
  </si>
  <si>
    <t>PV31. ATS alarm and TIP indicated ATC 2 cubicle fan intermittently failure and self normalised. To be removed from service alarm. Train replaced by spare train from Depot. Train service not affected.SIG informed.</t>
  </si>
  <si>
    <t>RISIG0159423</t>
  </si>
  <si>
    <t>WO: 1976780
1.	Fault confirmed 
2.	Event Logs/Alarms and Symptoms Observed:
ATC2 recorded "ATC Cubicle FAN group 1 in Failure".
3.	Troubleshooting and Rectification Actions Carried Out:
Replaced ATC2 PCE fan rack to clear fault.
4.	Functional Test Carried Out:
Train tested in IPTT with no recurrence of fault.
5.	Equipment Replaced/Serial No.: 1027E
6.	Last Known Similar Defect (within last 12 months): 01/04/2020
7.	Last Relevant Servicing Carried out: 01/05/2019</t>
  </si>
  <si>
    <t>PV05, ATS alarm indicated Car2 no.2 ATC Fan failure. Train not use for launching. Train return back to Depot. SIG informed.</t>
  </si>
  <si>
    <t>RISIG0159461</t>
  </si>
  <si>
    <t>WO: 1976839
1.	Fault confirmed 
2.	Event Logs/Alarms and Symptoms Observed:
ATC1 recorded "ATC Cubicle FAN group 3 in Failure".
3.	Troubleshooting and Rectification Actions Carried Out:
Replaced ATC1 CCE fan rack to clear fault.
4.	Functional Test Carried Out:
Train tested in IPTT with no recurrence of fault.
5.	Equipment Replaced/Serial No.: 00108E
6.	Last Known Similar Defect (within last 12 months): nil
7.	Last Relevant Servicing Carried out: 17/07/2019</t>
  </si>
  <si>
    <t xml:space="preserve">WBS </t>
  </si>
  <si>
    <t>ATS alarm indicated Sector 11 WBS 1 BCU A and MPOM link A intermittent alarm. SIG informed.</t>
  </si>
  <si>
    <t>RISIG0159462</t>
  </si>
  <si>
    <t>WO:1976793
1. Fault Confirmed
2. Event Logs/Alarms and Symptoms Observed:
MPOM and BCU toggling intermittently
3. Troubleshooting and Rectification Actions Carried Out:
0300hrs
• Replaced MPOM with spare due to poor signal strength according to ASLTOM. Monitored for half and hour, no fault occured.
• At about 0600hr OCC called to inform that WBS 11.1A starts to toggle intermittently. 
• Due to revenue hour &amp; start of peak period, OCC didn’t allow replacement of MPOM. Standby at SER till further instructions
1240hrs
• OCC allowed replacement of faulty MPOM
• Replaced faulty MPOM (10044) back to original MPOM (060246)
• Fault cleared after changing MPOM.
• Staff standby till EoT
4. Functional Test Carried Out:
Nil
5. Equipment Replaced/Serial No.:
MPOM: 10044 -&gt; 060246
6. Last Known Similar Defect (within last 12 months):
Nil
7. Last Relevant Servicing Carried out
• 30/12/2019</t>
  </si>
  <si>
    <t>SC-OTHMPOM</t>
  </si>
  <si>
    <t>PV63, ATS alarm indicated PV63 Car2 no.2 ATC Fan failure. Train was not use for launching. Spare train was use to replace PV63. SIG informed.</t>
  </si>
  <si>
    <t>RISIG0159470</t>
  </si>
  <si>
    <t>WO: 1976834
1.	Fault confirmed 
2.	Event Logs/Alarms and Symptoms Observed:
ATC2 recorded "ATC Cubicle FAN group 3 in Failure".
3.	Troubleshooting and Rectification Actions Carried Out:
Replaced ATC2 CCE fan rack to clear fault.
4.	Functional Test Carried Out:
Train tested in IPTT with no recurrence of fault.
5.	Equipment Replaced/Serial No.: 00502E
6.	Last Known Similar Defect (within last 12 months): 27/03/2020
7.	Last Relevant Servicing Carried out: 17/03/2020</t>
  </si>
  <si>
    <t>PV09, ATS alarm indicated ATC Win Mobile Station Failure. Train was not use for launching. Spare train PV56 use for launching via RT3. SIG informed.</t>
  </si>
  <si>
    <t>RISIG0159471</t>
  </si>
  <si>
    <t>WO: 1976846
1.	Fault Confirmed
2.	Event Logs/Alarms and Symptoms Observed:
ATC2 recorded "Win Mobil Station failure" due to "Fan" fault.
3.	Troubleshooting and Rectification Actions Carried Out:
Replaced faulty MCU fan rack. 
4.	Functional Test Carried Out:
Train tested in IPTT with no recurrence of fault.
5.	Equipment Replaced/Serial No.: 10005A
6.	Last Known Similar Defect (within last 12 months): nil.
7.	Last Relevant Servicing Carried out: 04/12/2019</t>
  </si>
  <si>
    <t>T0549</t>
  </si>
  <si>
    <t>T0549: Track circuit failed with occupancy at T0549 near to S8 track towards ETE.</t>
  </si>
  <si>
    <t>RISIG0159481</t>
  </si>
  <si>
    <t>WO: 1972263 
1. Fault confirmed
2. Event Logs/Alarms and Symptoms Observed:
• T0549 went out of operation 
3. Troubleshooting and Rectification Actions Carried Out:
• At KCD SER:
Measured the outgoing voltages at Cable Frame, TX card, RX card - Low AC voltages at downstream for RX card, hence proceeded to trackside for investigation. 
• At Trackside:
No loose connections, antennas and rail insert secured
Measured incoming voltage at RA - low incoming voltage.
Proceed to replace antenna. 
Incoming and Outgoing voltage readings at RA - ok. Track Circuit picked
• Back to KCD SER:
Measured outgoing voltages at Cable Frame, TX Card, RX card - all ok
Peformed Track tuning - ok 
4. Functional Test Carried Out:
Pick Shunt/Drop Shunt
5. Equipment Replaced/Serial No.:
Old Antenna: 2856
New Antenna: 2746
6. Last Known Similar Defect (within last 12 months):NIL
7. Last Relevant Servicing Carried out
• 19/10/2019</t>
  </si>
  <si>
    <t>PV25: TIP showed ATP and ATO failed 1. ATC 1 showed PCE rack, ATC cubicle fan and ATC2 showed ATC Internal Comms NOK. SIG informed. Train stockchanged at ONH OT with PV46 (Spare train KRG MT).</t>
  </si>
  <si>
    <t>RISIG0159485</t>
  </si>
  <si>
    <t>WO: 1976847
1.	Fault Cleared upon Reset
2.	Event Logs/Alarms and Symptoms Observed:
ATC1 recorded "PCE Rack failure" due to "CKD Low ET/CKD1=0 &amp; ET/CKD2=0" and "Local CMR_1 failure". ATC1 also recorded all fan failures.
3.	Troubleshooting and Rectification Actions Carried Out:
Replaced ATC1 CRV card.
4.	Functional Test Carried Out:
Train tested in IPTT with no recurrence of fault.
5.	Equipment Replaced/Serial No.: 656B1
6.	Last Known Similar Defect (within last 12 months): nil.
7.	Last Relevant Servicing Carried out: 10/03/2020</t>
  </si>
  <si>
    <t>PV11: EB by ATP with ITAMA at BLY IT after pax exchange when all doors closed. EB able to reset remotely for train to move. ATS alarm showed PCE 1 ATC internal Comm failure and self normalised. SIG informed. Stockchange at PYL with PV31. TSC:Abu</t>
  </si>
  <si>
    <t>RISIG0159496</t>
  </si>
  <si>
    <t>WO: 1976831
1.	Fault Cannot Duplicate 
2.	Event Logs/Alarms and Symptoms Observed:
ATC recorded "End of Authority expired" due to LoC at platform.
3.	Troubleshooting and Rectification Actions Carried Out:
Check history of both WMS in past 2 weeks - OK.
LoC issue followed up in LTSS meeting.
4.	Functional Test Carried Out: -
5.	Equipment Replaced/Serial No.: -
6.	Last Known Similar Defect (within last 12 months): 03/03/2020
7.	Last Relevant Servicing Carried out: 07/06/2019</t>
  </si>
  <si>
    <t xml:space="preserve">T0542 </t>
  </si>
  <si>
    <t>T0542. ATS alarm  indicated Track circuit T0542 , S8F out of operation with occupancy. MOC and SIG informed. Train service not affected.</t>
  </si>
  <si>
    <t>RISIG0159511</t>
  </si>
  <si>
    <t>WO: 1972263 
1. Fault confirmed
2. Event Logs/Alarms and Symptoms Observed:
• T0542 went out of operation 
3. Troubleshooting and Rectification Actions Carried Out:
• At KCD SER:
Measured the outgoing voltages at Cable Frame, TX card, RX card - low AC output at upstream of RX card
• At Trackside:
No loose connections, antennas and rail insert secured
Proceed to replace antenna to tackle T0549 fault, T0542 also picked
Incoming and Outgoing voltage readin
• Back to KCD SER:
Measured outgoing voltages at Cable Frame, TX Card, RX card - all ok
Peformed Track tuning - ok 
4. Functional Test Carried Out:
Pick Shunt/Drop Shunt
5. Equipment Replaced/Serial No.:
Antenna
6. Last Known Similar Defect (within last 12 months): NIL
7. Last Relevant Servicing Carried out
• 27/10/2019</t>
  </si>
  <si>
    <t>3301-2</t>
  </si>
  <si>
    <t>PV30. ATS alarm and TIP indicated PV30 Double failure on Trainborne signalling system. Total COMMs failure between TIMS and Active ATC and Standby ATC. Both ATC internal COMMs failure. Rover reported E- lighting for all car and no air con. DDU showed unknown status. Train withdraw at TSG IT and spare PV02 start service at PYL. Train service was reformed. SIG and RS informed.</t>
  </si>
  <si>
    <t>RISIG0159611</t>
  </si>
  <si>
    <t>WO: 1978055
1.	Fault Confirmed 
2.	Event Logs/Alarms and Symptoms Observed:
ATC recorded "TIMS -&gt; TDMS link Failure".
3.	Troubleshooting and Rectification Actions Carried Out:
Both ATC recorded "TIMS-&gt; TDMS link Failure" at the same time. 
RS replaced MPU2.
4.	Functional Test Carried Out:
Train tested in IPTT with no recurrence of fault.
5.	Equipment Replaced/Serial No.: -
6.	Last Known Similar Defect (within last 12 months): nil
7.	Last Relevant Servicing Carried out: not relevant</t>
  </si>
  <si>
    <t>3305-2</t>
  </si>
  <si>
    <t>PV59. Ended service and stable at PYL MT OR. TSC Iskandar reported that PV59 unable to remotely send asleep command to PV59 at PYL -MT-OR. TIP showed both cab in active. Train replaced by spare train. DSM and SIG informed.</t>
  </si>
  <si>
    <t>RISIG0159614</t>
  </si>
  <si>
    <t>WO: 1978057
1.	Fault Cannot Duplicate 
2.	Event Logs/Alarms and Symptoms Observed:
ATC did not record any signalling alarms.
3.	Troubleshooting and Rectification Actions Carried Out:
Train precise stop at PYL MT OR.
Observed no anomaly in COR1 and COR2 signal in OMAP.
No sleep command was sent according to ATS logs.
4.	Functional Test Carried Out:
Train tested in IPTT with no anomalies in COR1 and COR2. 
Sleep at PYL MT OR with no recurrence of fault.
5.	Equipment Replaced/Serial No.: -
6.	Last Known Similar Defect (within last 12 months): nil
7.	Last Relevant Servicing Carried out: not relevant</t>
  </si>
  <si>
    <t>S0911</t>
  </si>
  <si>
    <t>BKB2</t>
  </si>
  <si>
    <t>ATS Alarm Manager showed Signal S0911 Red LED Status Not Proved (&lt;50% LED Lit). Informed SIG Gan.</t>
  </si>
  <si>
    <t xml:space="preserve">WO: 1978076
1. Fault confirmed
2. Event Logs/Alarms and Symptoms Observe
• S0911 Red Aspect not proven
3. Troubleshooting and Rectification Actions Carried Ou
• Once access is granted, proceeded to trackside to troubleshoot Red Module
• Status maintained as not proven during testing for &lt;50% - NOK
• Replaced with serviceable spare: (P063/05)
• After change out, tested Red module for &lt;50% and checked status; not proven - OK
• Released &lt;50% and checked status; proven – OK
• In SER (CCDT), performed tuning on MCL Card and obtained 4.8V after 20% reductions
• Measured test point I-DIAG for S0911 Red Module; 201.30mA, set to 205mA plug (190mA to 216mA)
• Check workstation for status of S0911; proven – OK
4. Functional Test Carried Out:
• Refer to (3)
5. Equipment Replaced/Serial No.: 
• Signal LED: P283/05 -&gt; P063/05
6. Last Known Similar Defect (within last 12 months):
•  Nil
7. Last Relevant Servicing Carried out:
•  17/12/2019
</t>
  </si>
  <si>
    <t>PV16/Svc08: ATS alarm indicated ATO at least one failed, ATC2 internal comm NOK. SIG and DSM informed, stock change arranged at PYL.</t>
  </si>
  <si>
    <t>RISIG0159664</t>
  </si>
  <si>
    <t>WO: 1973252
1.	Fault Confirmed.
2.	Event Logs/Alarms and Symptoms Observed:
ATC2 recorded persistent "ICM-&gt;ATP transmission failure".
3.	Troubleshooting and Rectification Actions Carried Out:
Observed WMS LED NOK. Replaced WMS2 to clear fault.
4.	Functional Test Carried Out:
Train tested in IPTT with no recurrence of fault.
5.	Equipment Replaced/Serial No.: 05018E
6.	Last Known Similar Defect (within last 12 months): nil
7.	Last Relevant Servicing Carried out: 03/06/2019</t>
  </si>
  <si>
    <t>3364-2</t>
  </si>
  <si>
    <t>PV44. Rover reported that PV44 precise stop at CDT platform without pax exchange but train door and all PSD door not opened. Train depart after dwell. At MRM OT PV44 train door and all PSD door open as normal. No recurrence fault. DSM and SIG informed. CCTV playback showed no pax waiting at CDT OT. At MRM OT platform, no pax boarding PV44.</t>
  </si>
  <si>
    <t>RISIG0159721</t>
  </si>
  <si>
    <t>WO: 1978250
1.	Fault Cannot Duplicate
2.	Event Logs/Alarms and Symptoms Observed:
ATC did not record any failure alarms.
3.	Troubleshooting and Rectification Actions Carried Out:
Observed active ATC1 did not command door opening eventhough conditions are fulfilled. Exploit state stuck at "Visib. Wait", after ATC1 detected -5kph movement (anomaly) during departure at BTN OT.
Replaced ATC1 CBK card as precautionary measure.
Case referred to Alstom under LTSS.
4.	Functional Test Carried Out:
Train tested in IPTT with no recurrence of fault.
5.	Equipment Replaced/Serial No.: 449F
6.	Last Known Similar Defect (within last 12 months): nil
7.	Last Relevant Servicing Carried out: 06/05/2019</t>
  </si>
  <si>
    <t>PDC. ATS alarm indicated PDC-2 Circuit Breaker fault. SIG informed. At 0515hrs, SIG informed fault due to KU relay faulty and will follow up EOT. FS standby on site.</t>
  </si>
  <si>
    <t>RISIG0159725</t>
  </si>
  <si>
    <t>WO: 1978168
1.	Fault confirmed
2.	Event Logs/Alarms and Symptoms Observed:
ATS recorded "Circuit Breaker" alarm
No Circuit breaker tripped and all PDC LED indicators lit
3.	Troubleshooting and Rectification Actions Carried Out:
Measured outgoing voltage at BUS 2 - 400Vac present
Checked KU 5B2 - contacts 14 &amp; 11 open circuit
Replaced KU 5B2 and checked correct settings during EOT
Measured outgoing voltage from KU5B2 - ok
4.	Functional Test Carried Out:
Switchover Test between BUS 1 and BUS 2
5.	Equipment Replaced/Serial No: KU5B2 
6.	Last Known Similar Defect (within last 12 months): NIL
7.	Last Relevant Servicing Carried out: NIL</t>
  </si>
  <si>
    <t>PV23/Svc23: ATS alarm indicated ATC1 cubicle fan NOK. Stock change arranged at SDM IT. SIG informed.</t>
  </si>
  <si>
    <t>RISIG0159771</t>
  </si>
  <si>
    <t>WO: 1978195
1.	Fault confirmed 
2.	Event Logs/Alarms and Symptoms Observed:
ATC1 recorded "ATC Cubicle FAN group 2 in Failure".
3.	Troubleshooting and Rectification Actions Carried Out:
Replaced ATC1 PCE fan rack to clear fault.
4.	Functional Test Carried Out: Soak test on train.
5.	Equipment Replaced/Serial No.: 00118E
6.	Last Known Similar Defect (within last 12 months): nil
7.	Last Relevant Servicing Carried out: 18/02/2020</t>
  </si>
  <si>
    <t>Sector 5 ASCV</t>
  </si>
  <si>
    <t>Sector 5 ASCV reserve EDB016 failure summary alarm. SIG informed.</t>
  </si>
  <si>
    <t>RISIG0159806</t>
  </si>
  <si>
    <t>WO: 1978206
1. Fault Confirmed 
2. Event Logs/Alarms and Symptoms Observed:
• ASCV EDBO16 Summary Alarm
3. Troubleshooting and Rectification Actions Carried Out:
• At SE/PSD, observed ASCV R EDBO16 Red Status – NOK
• At the SDM, observed Code 1211 – 
A vital output port in EDBO16 board has been detected always "OFF".   &lt;Warning&gt; 
• Switchover ASCV from Normal to Reserve.
• Observed LED 8 not LIT, measured fuse for the LED, fuse blown – NOK
• Proceed to change fuse, LED 8 Lit. – OK
• ASCV Status green.
4. Functional Test Carried Out:
• Requested OCC to set route for the two signal LED controlled by that fuse. Route managed to set and cancel successfully without recurrence of fault
5. Equipment Replaced/Serial No.:
• Nil
6. Last Known Similar Defect (within last 12 months):
• Nil
7. Last Relevant Servicing Carried out:
• Nil</t>
  </si>
  <si>
    <t>PV63 EB by ATP at WE10B when remote wake up. Unable to reset.</t>
  </si>
  <si>
    <t>RISIG0159908</t>
  </si>
  <si>
    <t>WO: 1978388
1.	Fault Cannot Duplicate 
2.	Event Logs/Alarms and Symptoms Observed:
ATC recorded multiple "End of Authority expired" due to LoC at only We10B.
3.	Troubleshooting and Rectification Actions Carried Out:
Check history of both WMS in past 2 weeks - OK.
LoC issue followed up in LTSS meeting.
4.	Functional Test Carried Out: 
Monitor for 2 days in depot stabling, no recurrence of fault
5.	Equipment Replaced/Serial No.: -
6.	Last Known Similar Defect (within last 12 months): 09/03/2020
7.	Last Relevant Servicing Carried out: 17/03/2020</t>
  </si>
  <si>
    <t>PV46 EB by ATP at T0428 and T0507, EB able to reset. Train was not launched for service. Spare train from depot._x000D_
TCO Abu</t>
  </si>
  <si>
    <t>RISIG0159904</t>
  </si>
  <si>
    <t>WO: 1978386
1.	Fault Cannot Duplicate 
2.	Event Logs/Alarms and Symptoms Observed:
ATC recorded "End of Authority expired" due to LoC at intersector.
3.	Troubleshooting and Rectification Actions Carried Out:
Check history of both WMS in past 2 weeks - OK.
LoC issue followed up in LTSS meeting.
4.	Functional Test Carried Out: -
5.	Equipment Replaced/Serial No.: -
6.	Last Known Similar Defect (within last 12 months): 15/03/2020
7.	Last Relevant Servicing Carried out: 03/06/2019</t>
  </si>
  <si>
    <t>PV20/Svc13 EB by ATP with ITAMA removed at T1201. TCO2 Eric able to reset EB and grant ITAMA for PV to precise stop ONH IT for pax exchange. Stock change arranged at PYL. SIG informed.</t>
  </si>
  <si>
    <t>RISIG0159916</t>
  </si>
  <si>
    <t>WO: 1978389
1.	Fault Cannot Duplicate 
2.	Event Logs/Alarms and Symptoms Observed:
ATC recorded "End of Authority expired" due to LoC at intersector.
3.	Troubleshooting and Rectification Actions Carried Out:
Check history of both WMS in past 2 weeks - OK.
LoC issue followed up in LTSS meeting.
4.	Functional Test Carried Out: -
5.	Equipment Replaced/Serial No.: -
6.	Last Known Similar Defect (within last 12 months): 26/03/2020
7.	Last Relevant Servicing Carried out: 19/04/2019</t>
  </si>
  <si>
    <t>PV25 EB by ATP with ITAMA removed occupying T0651,T0557 and T0552 when shunting from ETE to Ee5A. DCO Faizal was able to reset EB but unable to grant ITAMA. DSM activated to rescue PV25. DSM and SIG informed._x000D_
ATS alarm shows both ATC internal communication failure.</t>
  </si>
  <si>
    <t>RISIG0159933</t>
  </si>
  <si>
    <t>WO: 1978417
1.	Fault Cannot Duplicate 
2.	Event Logs/Alarms and Symptoms Observed:
ATC recorded "End of Authority expired" due to LoC at intersector.
3.	Troubleshooting and Rectification Actions Carried Out:
Check history of both WMS in past 2 weeks - OK.
LoC issue followed up in LTSS meeting.
Condition for granting ITAMA to be pursued with Alstom.
4.	Functional Test Carried Out: No fault recurrence through the same route.
5.	Equipment Replaced/Serial No.: -
6.	Last Known Similar Defect (within last 12 months): 10/03/2020
7.	Last Relevant Servicing Carried out: 10/03/2020</t>
  </si>
  <si>
    <t>PV01: TIP showed ATC1 ATC Internal Comm NOK at We9a. SIG informed.</t>
  </si>
  <si>
    <t>RISIG0159962</t>
  </si>
  <si>
    <t>WO: 1978416
1.	Fault Cannot Duplicate 
2.	Event Logs/Alarms and Symptoms Observed:
ATC1 recorded multiple "End of authority validity expired" at We9A.
3.	Troubleshooting and Rectification Actions Carried Out:
Check history of both WMS in past 2 weeks - OK.
4.	Functional Test Carried Out: No alarms for 1hour at We9A.
5.	Equipment Replaced/Serial No.: -
6.	Last Known Similar Defect (within last 12 months): nil.
7.	Last Relevant Servicing Carried out: 16/10/2019</t>
  </si>
  <si>
    <t>3502-2</t>
  </si>
  <si>
    <t>PV36/Svc02 EB by ATP with ITAMA removed at T0732 between BSH OT and LRC OT. TCO2 Azli able to reset EB and grant ITAMA for PV to continue pax service. ATS alarm shows double failure on trainborne signalling system. Stock change arranged at PYL with PV50. SIG informed.</t>
  </si>
  <si>
    <t>RISIG0160022</t>
  </si>
  <si>
    <t>WO: 1978436
1.	Fault Cannot Duplicate 
2.	Event Logs/Alarms and Symptoms Observed:
ATC recorded "End of Authority expired" due to LoC at platform.
3.	Troubleshooting and Rectification Actions Carried Out:
Check history of both WMS in past 2 weeks - OK.
LoC issue followed up in LTSS meeting.
4.	Functional Test Carried Out: -
5.	Equipment Replaced/Serial No.: -
6.	Last Known Similar Defect (within last 12 months): 17/03/2020
7.	Last Relevant Servicing Carried out: 26/04/2019</t>
  </si>
  <si>
    <t>Sector 15</t>
  </si>
  <si>
    <t>Sector 15: BFT FEP A status in unknown. ATS alarm showed  FEP A link failed for local and central ATS. SIG informed.</t>
  </si>
  <si>
    <t>RISIG0160055</t>
  </si>
  <si>
    <t>WO: 1972495
1. Fault Confirmed
2. Event Logs/Alarms and Symptoms Observed:
"Kernel stack in page error" on screen 
3. Troubleshooting and Rectification Actions Carried Out:
Force switch to FEP B and Replaced Hard Disc for FEP A
Force Switch to FEP A &amp; Unforce FEP - Ok
4. Functional Test Carried Out
ATS Failover Test - FEP A take over when FEP Bdown
Request OCC to set route - ok
5. Equipment Replaced/Serial No: 
FEP HDD/ WCANKL280932 
6. Last Known Similar Defect (within last 12 months): NIL
7. Last Relevant Servicing Carried out: 05/04/2020</t>
  </si>
  <si>
    <t>PV07/07: Alarms &amp; TIP displayed ATO Trainborne - At least One failed; ATC Internal Comms failure. Stock changed PYL</t>
  </si>
  <si>
    <t>RISIG0160080</t>
  </si>
  <si>
    <t>WO: 1978474
1.	Fault Confirmed.
2.	Event Logs/Alarms and Symptoms Observed:
ATC1 recorded persistent "ICM-&gt;ATP transmission failure".
3.	Troubleshooting and Rectification Actions Carried Out:
Observed WMS LED NOK. Replaced WMS1 (warranty fail) to clear fault.
4.	Functional Test Carried Out:
Train tested in IPTT with no recurrence of fault.
5.	Equipment Replaced/Serial No.: 5073E
6.	Last Known Similar Defect (within last 12 months): 17/03/2020
7.	Last Relevant Servicing Carried out: 26/04/2019</t>
  </si>
  <si>
    <t>HBF ATC</t>
  </si>
  <si>
    <t>HPF Trackside ATC Minor Failure Sector 14 Summary alarm. Power Supply Module A &amp; B Failed. At 1445hrs, SIG FS replaced PSU - A module to clear fault.</t>
  </si>
  <si>
    <t>RISIG0160084</t>
  </si>
  <si>
    <t>WO: 1978458
1. Fault Confirmed 
2. Event Logs/Alarms and Symptoms Observed:
• Power Supply Module A an B failed
3. Troubleshooting and Rectification Actions Carried Out:
• Reported double failure of PSM A and B, but ATC still functioning
• At site, noticed only PSM A with red LED on -&gt; Only PSM A faulty
• Replaced PSM A with a new spare after permission was granted by OCC.
• Workstation shows GREEN and PSM LED is GREEN.
• One staff required to stanby at HBF till EOT.
• OCC informed
4. Functional Test Carried Out:
• Nil
5. Equipment Replaced/Serial No.:
• PSM: 0000079 -&gt; 0001665B
6. Last Known Similar Defect (within last 12 months):
• Nil
7. Last Relevant Servicing Carried out:
• Nil</t>
  </si>
  <si>
    <t>SC-ATCSPSM</t>
  </si>
  <si>
    <t>PV44/Svc32 ATS alarm and TIP shows ATC1 internal comm NOK. Stock change arranged at PYL with PV40. SIG informed._x000D_
PV44 EB by ATP occupying T0506 &amp; T0508. Rover onboard proceeded in RMF to precise stop at KCD RT3.</t>
  </si>
  <si>
    <t>RISIG0160086</t>
  </si>
  <si>
    <t>WO: 1978480
1.	Fault Confirmed.
2.	Event Logs/Alarms and Symptoms Observed:
ATC1 recorded persistent "ICM-&gt;ATP transmission failure".
3.	Troubleshooting and Rectification Actions Carried Out:
Observed WMS LED NOK. Replaced WMS1 (warranty fail) to clear fault.
EB due to ATC recorded change in ESA-related variants due to SP4005.
4.	Functional Test Carried Out:
Train tested in IPTT with no recurrence of fault.
5.	Equipment Replaced/Serial No.: 6007E
6.	Last Known Similar Defect (within last 12 months): 21/03/2020
7.	Last Relevant Servicing Carried out: 06/05/2019</t>
  </si>
  <si>
    <t>PV64 EB by ATP with ITAMA removed occupying T0555 &amp; T0521 when moving from Ee4B to KCD RT4. DCO Eric was able to reset EB and ITAMA for PV to precise stop KCD RT4. SIG informed.</t>
  </si>
  <si>
    <t>RISIG0160088</t>
  </si>
  <si>
    <t>WO: 1978477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</si>
  <si>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PV10 EB by ATP with ITAMA removed at BSH OT platform T0806. TCO2 Kelvin able to reset EB for PV to continue pax exchange. Stock change arranged at PYL with PV55. SIG informed._x000D_
_x000D_
CCTV playback shows PV10 after pax exchange EB when departing BSH OT. PV10 jogged back to precise stop at BSH OT after TCO reset EB and grant ITAMA.</t>
  </si>
  <si>
    <t>RISIG0160093</t>
  </si>
  <si>
    <t>WO: 1978480
1.	Fault Cannot Duplicate 
2.	Event Logs/Alarms and Symptoms Observed:
ATC recorded "End of Authority expired" due to LoC at platform
3.	Troubleshooting and Rectification Actions Carried Out:
Check history of both WMS in past 2 weeks - OK. Restart both MCU.
LoC issue followed up in the LTSS meeting.
4.	Functional Test Carried Out: -
5.	Equipment Replaced/Serial No.: -
6.	Last Known Similar Defect (within last 12 months): 13/02/2020
7.	Last Relevant Servicing Carried out: 06/03/2019</t>
  </si>
  <si>
    <t>ATS alarm shows NCH WBS 1 BCU B and MPOM link B intermittent failure alarm. SIG informed.</t>
  </si>
  <si>
    <t>RISIG0160094</t>
  </si>
  <si>
    <t>WO: 1978466
1.	Fault Confirmed
2.	Event Logs/Alarms and Symptoms Observed:
ATS recorded intermittent "Link B" Failure alarms
3.	Troubleshooting and Rectification Actions Carried Out:
During revenue hours, replaced MPOM at BCU B, link alarms remain
At 0000hrs, replaced BCU B and replaced back original MPOM
4.	Functional Test Carried Out:
WBS Switchover Test - OK
Route train over BCU coverage - No toggling of link failure alarms observed 
5.	Equipment Replaced/Serial No:
BCU B/04027B
6.	Last Known Similar Defect (within last 12 months): NIL
7.	Last Relevant Servicing Carried out: NIL</t>
  </si>
  <si>
    <t>S0809: Signal light between BSH to MRM IT. ATS alarm showed RED LED status not proven (&lt; 50% LED Lit). SIG informed.</t>
  </si>
  <si>
    <t>RISIG0160231</t>
  </si>
  <si>
    <t>WO: 1979180
1. Fault Confirmed 
2. Event Logs/Alarms and Symptoms Observed:
• S0809 RED not proven
• Control LED at MCL Card for red not lit
• Led fuse indication for red not lit
3. Troubleshooting and Rectification Actions Carried Out:
• Tried to replace fuse at MCL card but fault still persisted.
• Decide to replace with SMO spare MCL card.
• Proceed with tuning for both red &amp; white aspect
Red – 4.64VAC, after 20% reduction of max voltage. Current setting at 205mA
White – 4.66VAC, after 20% reduction of max voltage. Current setting at 205mA 
• At trackside check for signal light head &amp; wiring -&gt; no abnormality found.
• Request OCC set &amp; cancel S0809 for 2 times -&gt; no recurrence, OK
• OCC informed to monitor further
4. Functional Test Carried Out:
• Request OCC set &amp; cancel S0809 for 2 times -&gt; no recurrence, OK
5. Equipment Replaced/Serial No.:
• MCL: 1000126423 -&gt; S 4540000741-015
6. Last Known Similar Defect (within last 12 months):
• Nil
7. Last Relevant Servicing Carried out:
• 31/7/2019</t>
  </si>
  <si>
    <t>Sector 6</t>
  </si>
  <si>
    <t>Sector 6: KCD Sector 6 WBS 2 link A having intermittent fault and self normalised. SIG informed.</t>
  </si>
  <si>
    <t>RISIG0160236</t>
  </si>
  <si>
    <t>WO: 1979187
1.	Fault Confirmed
2.	Event Logs/Alarms and Symptoms Observed:
ATS recorded intermittent "Link A" Failure alarms
3.	Troubleshooting and Rectification Actions Carried Out:
-Swapped BCU A and BCU B - link alarms and BCU failure alarms remain 
-Swapped back to original configuration
-Observed that BCU A was emitting heat and found out that one fan is not working
-Put WBS 6.2A as active BCU
During EOT:
-Change Fan rack for WBS 6.2A 
-Put WBS 6.2A as ACTIVE and reques train wake up. When train wake up, observed WBS 6.2A RSSI.RX led not flashing when train communicating with ATC
-Traced and found coaxial rigid RX-2G4 cable faulty – intermittent open-circuit at cable end
-Replaced faulty coaxial rigid RX-2G4 cable. Observed WBS 6.2A RSSI.RX led flashing normal when train communicating with ATC
-Put WBS 6.2A as active BCU
4.	Functional Test Carried Out:
WBS Switchover Test - OK
Train Wake up Test - OK 
5.	Equipment Replaced/Serial No:
Semi-rigid Coaxial Cable/NIL
6.	Last Known Similar Defect (within last 12 months): NIL
7.	Last Relevant Servicing Carried out: NIL</t>
  </si>
  <si>
    <t>SC-WINSOTH</t>
  </si>
  <si>
    <t>3659-2</t>
  </si>
  <si>
    <t>PV44 (Ee4C) unable to remote wake up. Alarms showed ATC timeout. RS manual wake up train. DCO remote asleep &amp; wake up train. DCO Danial.</t>
  </si>
  <si>
    <t>RISIG0160289</t>
  </si>
  <si>
    <t>WO: 1979196
1.	Fault not duplicated.
2.	Event Logs/Alarms and Symptoms Observed:
ATC did not record any signalling alarms.
3.	Troubleshooting and Rectification Actions Carried Out:
Train did not receive wake-up command from trackside.
FS team was doing work on WBS6.2, affecting train-trackside communication.
4.	Functional Test Carried Out: Remote sleep and remote wakeup 
5.	Equipment Replaced/Serial No.: -
6.	Last Known Similar Defect (within last 12 months): nil
7.	Last Relevant Servicing Carried out: 06/05/2019</t>
  </si>
  <si>
    <t>3640-2</t>
  </si>
  <si>
    <t>PV39 (Ee2B) unable to remote wake up. Alarms showed ATC timeout. RS manual wake up train. DCO remote asleep &amp; wake up train. DCO Danial.</t>
  </si>
  <si>
    <t>RISIG0160279</t>
  </si>
  <si>
    <t>WO: 1979236
1.	Fault not duplicated.
2.	Event Logs/Alarms and Symptoms Observed:
ATC did not record any signalling alarms.
3.	Troubleshooting and Rectification Actions Carried Out:
Train did not receive wake-up command from trackside.
FS team was doing work on WBS6.2, affecting train-trackside communication.
4.	Functional Test Carried Out: Remote sleep and remote wakeup 
5.	Equipment Replaced/Serial No.: -
6.	Last Known Similar Defect (within last 12 months): nil
7.	Last Relevant Servicing Carried out: 06/05/2019</t>
  </si>
  <si>
    <t>refer to S/N3659-2</t>
  </si>
  <si>
    <t>PV07 at S10D turn mute suddenly with multiple signalling faults. DCO Patrick.</t>
  </si>
  <si>
    <t>RISIG0160353</t>
  </si>
  <si>
    <t>WO: 1979438
1.	Fault Cleared upon Reset
2.	Event Logs/Alarms and Symptoms Observed:
Both ATC recorded persistent "ICM-&gt;ATP transmission failure", started at different timing.
3.	Troubleshooting and Rectification Actions Carried Out:
Observed both WMS LED NOK. Reset to clear fault for both WMS. 
Replaced WMS1 (warranty fail) to clear fault.
4.	Functional Test Carried Out:
Train tested in IPTT with no recurrence of fault. Mainline offservice loop following last train.
5.	Equipment Replaced/Serial No.: 00001E
6.	Last Known Similar Defect (within last 12 months): 11/04/2020
7.	Last Relevant Servicing Carried out: 09/10/2019</t>
  </si>
  <si>
    <t>PV22/76: Service assigned but route did not auto set from PYL OR to PYL MT. TCO1 Soehendra manually launched PV22 towards HBF as extra train (ended service at HBF). Spare train PV60 launched from RT2 to take over Svc76 at BLY IT.</t>
  </si>
  <si>
    <t>RISIG0160359</t>
  </si>
  <si>
    <t>WO: 1980380
1.Not a fault 
2.	Event Logs/Alarms and Symptoms Observed:
Operator did not manually set route after performing manual Change of End. 
3.	Troubleshooting and Rectification Actions Carried Out:
Have communicated with MOCC - Yong on this issue.
4.Funtional Test Carrid Out: -
5.	Equipment Replaced/Serial No.: -
6.	Last Known Similar Defect (within last 12 months): nil.
7.	Last Relevant Servicing Carried out: -</t>
  </si>
  <si>
    <t>SC-ATCSNAD</t>
  </si>
  <si>
    <t>3663-2</t>
  </si>
  <si>
    <t>Central ATS Server</t>
  </si>
  <si>
    <t>ATS alarm shows central ATS server A - FEP A link failed and self normalised. Sector 2 and 8 turn unknown status and self normalised. Global hold at all station. Train service not affected. SIG and ISCS informed to check. ISCS feedback that Server 1 having problem but self normalised. SIG and ISCS still checking.</t>
  </si>
  <si>
    <t>RISIG0160378</t>
  </si>
  <si>
    <t>PV26, ATS alarm indicated intermittent ATC2 Internal Communication failure at S8D. Train was not use for morning launching. SIG and DSM informed.</t>
  </si>
  <si>
    <t>RISIG0160407</t>
  </si>
  <si>
    <t>WO: 1979450
1.	Fault Cannot Duplicate 
2.	Event Logs/Alarms and Symptoms Observed:
ATC2 recorded multiple "End of authority validity expired" at S8D for 8 minutes duration while stationary, self-normalised. 
3.	Troubleshooting and Rectification Actions Carried Out:
Check history of both WMS in past 2 weeks - OK. 
Restart both MCU.
4.	Functional Test Carried Out: fault did not recur in next 3 hours.
5.	Equipment Replaced/Serial No.: -
6.	Last Known Similar Defect (within last 12 months): nil.
7.	Last Relevant Servicing Carried out: 14/04/2020</t>
  </si>
  <si>
    <t>Emergency Stop Plunger</t>
  </si>
  <si>
    <t>BNV</t>
  </si>
  <si>
    <t>BNV SS Siva reported ESP #04 (OT) plastic cover cracked. Informed SIG Danial.</t>
  </si>
  <si>
    <t>WO: 1980514
1. Fault Confirmed 
2. Event Logs/Alarms and Symptoms Observed:
• Broken ESP cover 
3. Troubleshooting and Rectification Actions Carried Out:
• OCC reported broken ESP cover
• To replace on 25/4/2020 by custodian during his PM due to non-criticality of item
4. Functional Test Carried Out:
• Nil
5. Equipment Replaced/Serial No.:
• Nil
6. Last Known Similar Defect (within last 12 months):
• Nil
7. Last Relevant Servicing Carried out:
• 27/1/2020</t>
  </si>
  <si>
    <t>PV38, EB by ATP with ITAMA removed at T1018 between HLV - FRR OT. TSC Taslim able to reset EB and grant ITAMA for train to depart. ATS alarm indicated ATC2 Internal Communication failure and alarm self normalised. DSM and SIG informed. Train stock changed at PYL.</t>
  </si>
  <si>
    <t>RISIG0160454</t>
  </si>
  <si>
    <t>WO: 1979466
1.	Fault Cannot Duplicate 
2.	Event Logs/Alarms and Symptoms Observed:
ATC recorded "End of Authority expired" due to LoC at intersector.
3.	Troubleshooting and Rectification Actions Carried Out:
Check history of both WMS in past 2 weeks - OK. Restart both MCU.
LoC issue followed up in the LTSS meeting.
4.	Functional Test Carried Out: -
5.	Equipment Replaced/Serial No.: -
6.	Last Known Similar Defect (within last 12 months): 24/03/2020
7.	Last Relevant Servicing Carried out: 24/12/2019</t>
  </si>
  <si>
    <t>PV21, EB by ATP with ITAMA removed at T1018 between HLV - FRR OT. TSC Ramdhan able to reset EB and grant ITAMA for train to depart. ATS alarm indicated ATC2 Internal Communication failure and alarm self recovered. Train stock change at PYL. DSM and SIG informed.</t>
  </si>
  <si>
    <t>RISIG0160512</t>
  </si>
  <si>
    <t>WO: 1980084
1.	Fault Cannot Duplicate 
2.	Event Logs/Alarms and Symptoms Observed:
ATC recorded "End of Authority expired" due to LoC at intersector.
3.	Troubleshooting and Rectification Actions Carried Out:
Check history of both WMS in past 2 weeks - OK. Restart both MCU.
LoC issue followed up in the LTSS meeting.
4.	Functional Test Carried Out: -
5.	Equipment Replaced/Serial No.: -
6.	Last Known Similar Defect (within last 12 months): 15/01/2020
7.	Last Relevant Servicing Carried out: 07/04/2020</t>
  </si>
  <si>
    <t>PV07, at We11B train unable to fully remote wake up for PV07. Train turn mute during the process of waking up. ATS alarm indicated ATO Trainborne - at least one failed. SIG and DSM informed.</t>
  </si>
  <si>
    <t>RISIG0160538</t>
  </si>
  <si>
    <t>WO: 1980142
1.	Fault Confirmed
2.	Event Logs/Alarms and Symptoms Observed:
ATC2 recorded persistent "ICM-&gt;ATP transmission failure".
3.	Troubleshooting and Rectification Actions Carried Out:
Observed WMS2 LED NOK. Reset unable to clear fault. 
Replaced WMS2 to clear fault.
4.	Functional Test Carried Out:
Train tested in IPTT with no recurrence of fault. 
Mainline offservice loop following last train.
5.	Equipment Replaced/Serial No.: 05022E
6.	Last Known Similar Defect (within last 12 months): 15/04/2020
7.	Last Relevant Servicing Carried out: 09/10/2019</t>
  </si>
  <si>
    <t>3773_2</t>
  </si>
  <si>
    <t>RISIG0160556</t>
  </si>
  <si>
    <t>WO: 1980214
1.	Fault Confirmed 
2.	Event Logs/Alarms and Symptoms Observed:
ATC recorded EB due to "ZVBA default" and "CM/AM cannot be available".
3.	Troubleshooting and Rectification Actions Carried Out:
OMAP recorded ZVBA signal from RS was lost permanently in AM, after CoE. Regained ZVBA only after mode switched to CM.
4.	Functional Test Carried Out: -
5.	Equipment Replaced/Serial No.: -
6.	Last Known Similar Defect (within last 12 months): 08/04/2020
7.	Last Relevant Servicing Carried out: not relevant</t>
  </si>
  <si>
    <t>P0503. ATS alarm indicated P0503 failed in Normal after route set towards Station A from IPTT.P0503 regained detection after DCO Kelvin cycled point 3 times.  Depot train shunting not affected. SIG informed.</t>
  </si>
  <si>
    <t>RISIG0160565</t>
  </si>
  <si>
    <t xml:space="preserve">WO: 1980196
&lt;Fault Confirmed /Fault Cannot Duplicate /Fault Cleared upon Reset&gt;
• Fault Confirmed
&lt;Event Logs/Alarms and Symptoms Observed&gt;
• P0503 out of interlocking correspondence
&lt;Brief Actions Taken, with measured/recorded/observed results&gt;  
• Reported by OCC P0503 out of interlocking correspondence ONCE and self-recover after OCC throw P0503 again.
• At site, check relays RWR, NWR and NKR -&gt; all contact readings good.
• At trackside -&gt; measured torque : 0.9 daNm -&gt; OK
• Check all related circuitry conditions for P0503 throw to Normal – no abnormalities –&gt;OK.
• Throw P0503 for 5 cycles - no recurrence fault
• At KCD SE room – install data logger for P0503 3-phase voltages and detection voltage via Cable Frame.
• At 1729hrs, have requested DCO throw P0503 throw to Normal, observed absence of all 400Vac at data logger
• P0503 cannot throw to N and ATS alarms displayed P0503 out of interlocking correspondence 
• Requested DCO again throw P0503 throw to Normal -&gt; able to throw to N and fault self recovered.
• From data logger analysis: 
&gt; absence of all 400Vac at cable frame when P0503 throw to Normal + suspected cause of fault within SE room, from PAL/ASCV cubicle to CF.
• Reference to circuit drawing – check cable connections within terminals - all readings measured ok
• EoT to followup changing EDBO16 card
EOT
• Replaced EDBO16 at ASCV ‘N’ slot 7 sector 5 with good spare
• Ensure ASCV in N before proceeding with point throwing
• Proceeded to throw P0503 for 10 cycles 
• Waited 10 minutes and repeat above step for another 3 times - No reoccurence of fault -&gt; OK
• After completed check system all running and Ensure ASCV active in N upon completion of test. – OK
• OCC informed
4. Functional Test Carried Out:
See step 3
5. Equipment Replaced/Serial No.:
EDBO16: S4540000771-439 -&gt; 1000164626
6. Last Known Similar Defect (within last 12 months):
Nil
7. Last Relevant Servicing Carried out:
N/A
</t>
  </si>
  <si>
    <t>3795_2</t>
  </si>
  <si>
    <t>RISIG0160588</t>
  </si>
  <si>
    <t>WO: 1980157
1.	Fault Confirmed
2.	Event Logs/Alarms and Symptoms Observed:
ATC1 recorded "PCE Rack failure" due to "CRV Internal Power supply of PCE not OK".
3.	Troubleshooting and Rectification Actions Carried Out:
Replaced ATC1 CRV card. Replaced ATC1 CCE as precautionary measure.
4.	Functional Test Carried Out:
Train tested in IPTT with no recurrence of fault.
5.	Equipment Replaced/Serial No.: 0907B1
6.	Last Known Similar Defect (within last 12 months): 19/12/2019 
7.	Last Relevant Servicing Carried out: 22/07/2019</t>
  </si>
  <si>
    <t>PV20 stabled at Ee4b encountered ATO trainborne at least one failed, ATC 2 internal comms failure and ATP delocalised</t>
  </si>
  <si>
    <t>RISIG0160636</t>
  </si>
  <si>
    <t>WO: 1980197
1.	Fault Cleared Upon Reset 
2.	Event Logs/Alarms and Symptoms Observed:
ATC2 recorded "ICM-&gt;ATP transmission failure". 
3.	Troubleshooting and Rectification Actions Carried Out:
Check health status of both WMS in past 2 weeks - OK. 
Restart both MCU.
4.	Functional Test Carried Out: -
5.	Equipment Replaced/Serial No.: -
6.	Last Known Similar Defect (within last 12 months): nil.
7.	Last Relevant Servicing Carried out: 04/04/2019</t>
  </si>
  <si>
    <t>3825-2</t>
  </si>
  <si>
    <t>RISIG0160658</t>
  </si>
  <si>
    <t>WO: 1980215
1.	Fault Cannot Duplicate 
2.	Event Logs/Alarms and Symptoms Observed:
ATC did not record any signalling alarms.
3.	Troubleshooting and Rectification Actions Carried Out:
OMAP recorded PTCH 8 (request for readiness mode change) was sent to RS. RS feedback OKC (OK to change mode signal) did not return 8.
4.	Functional Test Carried Out: -
5.	Equipment Replaced/Serial No.: -
6.	Last Known Similar Defect (within last 12 months): nil
7.	Last Relevant Servicing Carried out: not relevant</t>
  </si>
  <si>
    <t>3829-2</t>
  </si>
  <si>
    <t>PV22 at DBG OT OR unable to remotely woke up. ATS alarm indicated ATO Trainborne - at least one failed and EB by ATP. _x000D_
_x000D_
0438hrs: GAMA GZ0102 removed and request DBG SS to onboard PV22 at DBG OT OR. Once onboard TSC Chia authorise back to GAMA. _x000D_
_x000D_
0444hrs: Once onboard PV22, feedback train precise stop at DBG OT OR and request manually asleep PV22 and manually wake up. _x000D_
_x000D_
0503hrs: Once fully wake up, ATS alarm shown ATO Trainborne - at least one failed. and ATC2 Internal communication failure and OCC send remote sleep and wake up for PV22._x000D_
_x000D_
0517hrs: Train unable to fully wakeup in auto. Readiness mode still in prepare and request to PV22 to manually sleep. _x000D_
_x000D_
0525hrs: GAMA GZ0102 removed for DBG SS to alight for22._x000D_
_x000D_
Spare train launch via RT4 to replace DBG OT OR.</t>
  </si>
  <si>
    <t>RISIG0160661</t>
  </si>
  <si>
    <t>WO: 1980340
1.	Fault Confirmed
2.	Event Logs/Alarms and Symptoms Observed:
ATC2 recorded persistent "ICM-&gt;ATP transmission failure".
3.	Troubleshooting and Rectification Actions Carried Out:
Observed WMS2 LED NOK. Reset to clear fault. 
Replaced WMS2 (warranty failed).
4.	Functional Test Carried Out:
Train tested in IPTT with no recurrence of fault. 
5.	Equipment Replaced/Serial No.: 04013E
6.	Last Known Similar Defect (within last 12 months): 31/03/2020
7.	Last Relevant Servicing Carried out: 29/05/2019</t>
  </si>
  <si>
    <t>3833-2</t>
  </si>
  <si>
    <t>RISIG0160667</t>
  </si>
  <si>
    <t>WO: 1980219
1.	Fault Cannot Duplicate 
2.	Event Logs/Alarms and Symptoms Observed:
ATC did not record any signalling alarms.
3.	Troubleshooting and Rectification Actions Carried Out:
OMAP recorded PTCH 8 (request for readiness mode change) was sent to RS. RS feedback OKC (OK to change mode signal) did not return 8.
4.	Functional Test Carried Out: -
5.	Equipment Replaced/Serial No.: -
6.	Last Known Similar Defect (within last 12 months): nil
7.	Last Relevant Servicing Carried out: not relevant</t>
  </si>
  <si>
    <t>KCD P0614 failed in normal once, DCO exercised the point to gain back detection. SIG informed.</t>
  </si>
  <si>
    <t>RISIG0160772</t>
  </si>
  <si>
    <t>WO:1980376
1. Fault Confirmed
2. Event Logs/Alarms and Symptoms Observed:
P0614 failed Out of Interlocking correspondence when controlled in reverse
3. Troubleshooting and Rectification Actions Carried Out:
Point already normalised when on site
At SER:
Measured contacts' resistance of RWR and RKR - found high resistance contacts on 14 and 24 of RWR
Replaced RWR and RKR (precautionary measure). 
At Trackside
No abnormalities found
• Check torque, torque value of 0.8Nm – OK
• Check CAM contact B1, B2, C1, C2 - OK
• Check Paulve Detector, no loose connection – OK
Requested DCO to throw 5 cycles -  No sluggish movement, all OK
4. Functional Test Carried Out:
Throw Point for 3 cycles- OK
5. Equipment Replaced/Serial No.
RWR/SGT825968010737S
RKR/SIT8259720402497
6. Last Known Similar Defect (within last 12 months):
•30/03/2020
7. Last Relevant Servicing Carried out
• 22/01/2020</t>
  </si>
  <si>
    <t>PV41 withdrawal from RT3 to ETE via Train Wash Plant, EB by ATP at Track Circuit TO0531. EB able to Reset.</t>
  </si>
  <si>
    <t>RISIG0160789</t>
  </si>
  <si>
    <t>WO: 1980396
1.	Fault Cannot Duplicate 
2.	Event Logs/Alarms and Symptoms Observed:
ATC recorded "End of Authority expired" due to LoC at P511.
3.	Troubleshooting and Rectification Actions Carried Out:
Check health of both WMS in past 2 weeks - OK. Restart both MCU.
LoC issue followed up in the LTSS meeting.
4.	Functional Test Carried Out: -
5.	Equipment Replaced/Serial No.: -
6.	Last Known Similar Defect (within last 12 months): 21/1/2020
7.	Last Relevant Servicing Carried out: 20/05/2019</t>
  </si>
  <si>
    <t>PV27: EB by ATP with ITAMA removed at T1201 between BNV and ONH IT. TSC Zul reset EB remotely and grant ITAMA for train to continue service. TIP showed no signalling alarms. Train stock change at PYL with PV09.</t>
  </si>
  <si>
    <t>RISIG0160964</t>
  </si>
  <si>
    <t>WO: 1980396
1.	Fault Cannot Duplicate 
2.	Event Logs/Alarms and Symptoms Observed:
ATC recorded "End of Authority expired" due to LoC at intersector.
3.	Troubleshooting and Rectification Actions Carried Out:
Check health of both WMS in past 2 weeks - OK. Restart both MCU.
LoC issue followed up in the LTSS meeting.
4.	Functional Test Carried Out: -
5.	Equipment Replaced/Serial No.: -
6.	Last Known Similar Defect (within last 12 months): 27/11/2019
7.	Last Relevant Servicing Carried out: 20/09/2019</t>
  </si>
  <si>
    <t>S1001</t>
  </si>
  <si>
    <t>BKB1</t>
  </si>
  <si>
    <t>S1001: ATS alarm showed White/yellow LED status not proven 50%. SIG informed.</t>
  </si>
  <si>
    <t>RISIG0161065</t>
  </si>
  <si>
    <t>WO: 1981410
1. Fault confirmed
2. Event Logs/Alarms and Symptoms Observe
• S1001 White Module not proven
3. Troubleshooting and Rectification Actions Carried Ou
• OCC reported S1001 white module not proven
• MCL control LED for White aspect not lit
• White LED module at trackside not lit
• Proceeded to change White module
• Check workstation for status of S0911; proven – OK
• Conducted 50% simulation test -&gt; OK
• Performed tuning of MCL card -&gt; 4.72Vac after 20% reduction
• Current setting set to 270mA
4. Functional Test Carried Out:
• Refer to (3)
5. Equipment Replaced/Serial No.: 
• Signal LED: P183/05 -&gt; P080/05
6. Last Known Similar Defect (within last 12 months):
•  Nil
7. Last Relevant Servicing Carried out:
•  7/3/2020</t>
  </si>
  <si>
    <t>SC-SATTSH</t>
  </si>
  <si>
    <t>S1210</t>
  </si>
  <si>
    <t>S1210: ATS alarm showed White/yellow LED status not proven 50%. SIG informed.</t>
  </si>
  <si>
    <t>RISIG0161066</t>
  </si>
  <si>
    <t>WO: 1981309
1. Fault confirmed
2. Event Logs/Alarms and Symptoms Observe
• S1001 LED Module status not proven
3. Troubleshooting and Rectification Actions Carried Ou
• OCC reported S1210 White aspect not proven
• No voltage upon measurement
• Proceeded to replace MCL card -&gt; fault cleared
• White aspect tuned -&gt; 4.8Vac after 20% reduction
• Red aspect tuned -&gt; 4.4Vac after 20% reduction
• 50% simulation test of LED modules -&gt; OK
• Conducted 50% simulation test -&gt; OK
• Current setting set to 240mA
4. Functional Test Carried Out:
• Refer to (3)
5. Equipment Replaced/Serial No.: 
• MCL card: 1000159456 -&gt; 1000126430
6. Last Known Similar Defect (within last 12 months):
•  Nil
7. Last Relevant Servicing Carried out:
•  Nil</t>
  </si>
  <si>
    <t>PV25: EB by ATP after pax exchange at PPJ OT with ITAMA. TCO Shafiq reset EB remotely for train to depart. No signalling alarm. Stockchange with PV55 at PYL</t>
  </si>
  <si>
    <t>RISIG0161119</t>
  </si>
  <si>
    <t>WO: 1981304
1.	Fault Cannot Duplicate 
2.	Event Logs/Alarms and Symptoms Observed:
ATC recorded "End of Authority expired" due to LoC at platform.
3.	Troubleshooting and Rectification Actions Carried Out:
Check health of both WMS in past 2 weeks - OK. Restart both MCU.
LoC issue followed up in the LTSS meeting.
4.	Functional Test Carried Out: -
5.	Equipment Replaced/Serial No.: -
6.	Last Known Similar Defect (within last 12 months): 10/03/2020
7.	Last Relevant Servicing Carried out: 10/03/2020</t>
  </si>
  <si>
    <t>4111-2</t>
  </si>
  <si>
    <t>PV27 at EE2A ATC Cubicle fan Car 3 toggle between OK and NOK.</t>
  </si>
  <si>
    <t>RISIG0161120</t>
  </si>
  <si>
    <t>WO: 1981301
1.	Fault confirmed 
2.	Event Logs/Alarms and Symptoms Observed:
ATC2 recorded "ATC Cubicle FAN group 1 in Failure".
3.	Troubleshooting and Rectification Actions Carried Out:
Replaced ATC2 PCE fan plate right fan unit to clear fault.
4.	Functional Test Carried Out: Soak test on train.
5.	Equipment Replaced/Serial No.: -
6.	Last Known Similar Defect (within last 12 months): nil
7.	Last Relevant Servicing Carried out: 20/09/2019</t>
  </si>
  <si>
    <t>4114-2</t>
  </si>
  <si>
    <t>RISIG0161123</t>
  </si>
  <si>
    <t>WO: 1981301
1.	Fault confirmed 
2.	Event Logs/Alarms and Symptoms Observed:
ATC2 recorded "ATC Cubicle FAN group 1 in Failure".
3.	Troubleshooting and Rectification Actions Carried Out:
Replaced ATC2 PCE fan rack to clear fault.
4.	Functional Test Carried Out: Soak test on train.
5.	Equipment Replaced/Serial No.: 00145E
6.	Last Known Similar Defect (within last 12 months): 03/04/2020
7.	Last Relevant Servicing Carried out: 17/07/2019</t>
  </si>
  <si>
    <t>PV04: ATS alarm indicated ATO trainborne at least one failed, ATC2 internal comm NOK. Stock change at SDM, SIG and DSM informed.</t>
  </si>
  <si>
    <t>RISIG0161169</t>
  </si>
  <si>
    <t>WO: 1981427
1.	Fault Confirmed
2.	Event Logs/Alarms and Symptoms Observed:
ATC2 recorded persistent "ICM-&gt;ATP transmission failure".
3.	Troubleshooting and Rectification Actions Carried Out:
Observed WMS2 LED NOK. Reset to clear fault. 
Replaced WMS2.
4.	Functional Test Carried Out:
Train tested in IPTT with no recurrence of fault. 
5.	Equipment Replaced/Serial No.: 05029E
6.	Last Known Similar Defect (within last 12 months): 22/03/2020
7.	Last Relevant Servicing Carried out: 12/09/2019</t>
  </si>
  <si>
    <t>4142-2</t>
  </si>
  <si>
    <t>Sector 2 NCH MSS</t>
  </si>
  <si>
    <t>Sector 2 went to unknown status. OCC &amp; NCH MSS identified PVs within the failed sector:_x000D_
- PV17/22 (SDM loop) at NCH IT_x000D_
- PV28/59 (SDM loop) at PMN OT_x000D_
- PV26/29 departed MBT OT and held at S0210 after MBT OT._x000D_
- PV62/19 was held by TC1 at EPN IT due to unknown state in sector 2_x000D_
-PV54/08 route from MBT OT to PYL MT for svc to HBF to maintain IT service. Spare PV took over Svc08 at DBG._x000D_
_x000D_
OCC informed NCH to take over Local control to set route for both IT &amp; OT (routes were unset within sector)._x000D_
- SS NCH issued ID for PV28/59 to depart from PMN OT to BFT OT after routes were set locally. _x000D_
- PV17/22 departed NCH IT in CM (Not able to depart in AM mode)._x000D_
- PV26/29 moved to SDM OT after S0210 was set locally_x000D_
- PV62/19 released from EPN IT after confirmation of recovery of Sector 2 (ID 10mins)._x000D_
_x000D_
TCO1 Danial</t>
  </si>
  <si>
    <t>RISIG0161196</t>
  </si>
  <si>
    <t>WO: 1982929
1. Fault cannot duplicate
2.	Event Logs/Alarms and Symptoms Observed:
- ISCS detected LAN toggling at NCH router 2 and NCH Sw2
- CATS S2K Historian: CATS - FEP Link failure for Sector 2
- CATS S2K Logs: Request time out for NCH FEP
- Local logs and playback: No actual FEP, ATC, CBI failure 
- Global hold due to CATS losing control of Sector 2, treating it as double ATC and double CBI failure at sector 2
- Control was handed down to local but TOM was not changed to Active Schedule Adherence for local sector 2 (To be tested out)
3.	Troubleshooting and Rectification Actions Carried Out:
- Refer to ISCS rectification action
4.	Functional Test Carried Out:
- To further test out with Ops and ISCS to simulate fault / hand down to local
5. Equipment replaced/Serial No: Refer to ISCS equipment replacement
6. Last Known Similar Defect (within last 12 months): 16/4/2020
7. Last Relevant Servicing Carried out: 26/4/2020 (CATS PM)</t>
  </si>
  <si>
    <t>SER SS Asyraf reported OT HW panel SPKS metal wire broken. Informed SIG Garry.</t>
  </si>
  <si>
    <t>WO: 6291090
1.	Fault confirmed
2.	Event Logs/Alarms and Symptoms Observed:
NIL
3.	Troubleshooting and Rectification Actions Carried Out:
Replaced with new crimp for SPKS wire mesh
4.	Functional Test Carried Out: NIL
5.	Equipment Replaced/Serial No:NIL 
6.	Last Known Similar Defect (within last 12 months): NIL
7.	Last Relevant Servicing Carried out:02/04/2020</t>
  </si>
  <si>
    <t>01/5/2020</t>
  </si>
  <si>
    <t>KCD ASCV Sector 6</t>
  </si>
  <si>
    <t>Depot Sector 6 ASCV Failure Summary Alarm. Reserve Unit in Unknown. Currently, Normal Unit: In Service. SIG standby in KCD and will attend to fault after EOT. Depot operations unaffected. DCO Abu</t>
  </si>
  <si>
    <t>RISIG0161319</t>
  </si>
  <si>
    <t>WO: 1978206
1. Fault Confirmed 
2. Event Logs/Alarms and Symptoms Observed:
• ASCV "R" unknown status
•EHICOM ATC/EHICOM FSFB 1/EHICOM NR/ECPU 1 all red status on ATS HMI
SDM shows error code 201
3. Troubleshooting and Rectification Actions Carried Out:
•Checked EHICOM Jumper settings - all Correct
• Replaced ECPU 2 - ASCV "R" still unknown status
• Replaced EHICOM ATC Rams - Power up ASCV "R"
•Put ASCV "R" as active and monitor - all OK
4. Functional Test Carried Out:
• ASCV Switchover Test
5. Equipment Replaced/Serial No.:
• Nil
6. Last Known Similar Defect (within last 12 months):
• Nil
7. Last Relevant Servicing Carried out:
• Nil</t>
  </si>
  <si>
    <t>SC-SLEEHI2</t>
  </si>
  <si>
    <t>4319-2</t>
  </si>
  <si>
    <t>Sector 9 unknown status</t>
  </si>
  <si>
    <t>At 0001hrs, Sector 9 turn unknown status and then self normalised. No more pax service train within sector. ISCS and ATS alarm did not show any alarms. ISCS and SIG informed to check.</t>
  </si>
  <si>
    <t>RISIG0161427</t>
  </si>
  <si>
    <t>WO: 1982985
1. Fault cannot duplicate
2. Event Logs/Alarms and Symptoms Observe
• Unknown status flash for 1s for Sector 9 during ASCV switchover time
3. Troubleshooting and Rectification Actions Carried Out
• Simulate switchover test for two cycles -&gt; OK. 'R' left as active
• Proceed to replace EHICOM ATS ‘N’ for precautionary measures.
• Replaced with new spare  (100067756) after checking jumper configurations were correct
• Simulate switchover test for 2 cycles -&gt; OK. 'N' left as active
• All green status.
4. Functional Test Carried Out:
• Refer to (3)
5. Equipment Replaced/Serial No.: 
• EHICOM 'ATS': 1000070600 -&gt; 100067756
6. Last Known Similar Defect (within last 12 months):
•  Nil
7. Last Relevant Servicing Carried out:
•  Nil</t>
  </si>
  <si>
    <t>SPKS Metal Wire</t>
  </si>
  <si>
    <t>SER SS Asraf reported IT HW SPKS metal wire broken. Informed SIG Daniel.</t>
  </si>
  <si>
    <t>WO: 1982950
1.	Fault confirmed
2.	Event Logs/Alarms and Symptoms Observed:
NIL
3.	Troubleshooting and Rectification Actions Carried Out:
Replaced with new steel wire and ferrule
4.	Functional Test Carried Out: NIL
5.	Equipment Replaced/Serial No:NIL 
6.	Last Known Similar Defect (within last 12 months): NIL
7.	Last Relevant Servicing Carried out:2/04/2020</t>
  </si>
  <si>
    <t>S1103</t>
  </si>
  <si>
    <t>ATS alarm shows Signal light S1103 white LED status not proved (&lt;50%LED Lit). SIG informed.</t>
  </si>
  <si>
    <t>RISIG0161428</t>
  </si>
  <si>
    <t>WO: 1982986
1. Fault confirmed
2. Event Logs/Alarms and Symptoms Observe
• S1103 White Aspect not proven
3. Troubleshooting and Rectification Actions Carried Ou
• Once access is granted, proceeded to trackside to troubleshoot White Module
• Status maintained as not proven during testing for &lt;50% - NOK
• Replaced with serviceable spare: (P103/05)
• After change out, tested White module for &lt;50% and checked status; not proven -&gt; OK
• Released &lt;50% and checked status; proven –&gt; OK
• In SER (CBNV), performed tuning on MCL Card and obtained 4.8V after 20% reductions
• Measured test point I-DIAG for S1103 White Module; 217mA, set to 240mA plug 
• Check workstation for status of S1103; proven – OK
• OCC informed
4. Functional Test Carried Out:
• Refer to (3)
5. Equipment Replaced/Serial No.: 
• LED White module: P036/08 -&gt; P103/05
6. Last Known Similar Defect (within last 12 months):
•  Nil
7. Last Relevant Servicing Carried out:
•  30/12/19</t>
  </si>
  <si>
    <t>PV05/59: Alarms &amp; TIP displayed intermittent PCE-1 ATC Fan Failure. Stock changed at PYL.</t>
  </si>
  <si>
    <t>RISIG0161503</t>
  </si>
  <si>
    <t>WO: 1983016
1.	Fault confirmed 
2.	Event Logs/Alarms and Symptoms Observed:
ATC1 recorded "ATC Cubicle FAN group 2 in Failure".
3.	Troubleshooting and Rectification Actions Carried Out:
Replaced ATC1 PCE fan rack to clear fault.
4.	Functional Test Carried Out: Soak test on train.
5.	Equipment Replaced/Serial No.: 00145E
6.	Last Known Similar Defect (within last 12 months): 30/04/2020
7.	Last Relevant Servicing Carried out: 17/07/2019</t>
  </si>
  <si>
    <t>PV13, ATS alarm shown intermittent ATC1 Fan failure. Alarm self recovered at KRG OT. SIG informed. PV13 stock change arrange at PYL.</t>
  </si>
  <si>
    <t>RISIG0161587</t>
  </si>
  <si>
    <t>WO: 1983016
1.	Fault confirmed 
2.	Event Logs/Alarms and Symptoms Observed:
ATC1 recorded "ATC Cubicle FAN group 3 in Failure".
3.	Troubleshooting and Rectification Actions Carried Out:
Replaced ATC1 CCE fan plate fan unit to clear fault.
4.	Functional Test Carried Out: Soak test on train.
5.	Equipment Replaced/Serial No.: CCE fan plate fan unit
6.	Last Known Similar Defect (within last 12 months): nil
7.	Last Relevant Servicing Carried out: 16/09/2019</t>
  </si>
  <si>
    <t>Track Circuit</t>
  </si>
  <si>
    <t>KCD Track Circuit T0553 went out of operation after PV35 shunt from ETE to Ee2B. T0553 failed with occupancy. SIG and MOC informed. _x000D_
_x000D_
At 2020hr, T0553 self recovered before conduct the line clear. RS conducted Line clear with PV28 in CM from S9E to ETE to WE6, no abnormalities. 2nd line clear from We6 to ETE to S10E, no abnormalities. _x000D_
_x000D_SIG FS conducted measurement at SER Room, no abnormally. _x000D_
_x000D_At 2120hrs, ERU and RS conducted cab ride with PV28 in CM from S10E to ETE to We6, Feedback by ERU no abnormalities. _x000D_
_x000D_At 2127hrs, T0553 went out of operation and self recovered. 2nd cab ride from We6 to ETE to S10E, feedback by ERU no abnormalities. _x000D_
_x000D_
SIG will follow up after EOT for trackside investigation.</t>
  </si>
  <si>
    <t>RISIG0161589</t>
  </si>
  <si>
    <t>WO: 1986700
1. Fault confirmed
2. Event Logs/Alarms and Symptoms Observe
• T0553 down
3. Troubleshooting and Rectification Actions Carried Ou
• At site, confirmed @TT box L1/L2 – 6.4VAC, V1/V2 – 1.2 -&gt; NOK, all readings out of spec
• T0553 still permanent down.
• At site, follow up to check rail insert V2 -&gt; disconnect V2 cable and clean rail insert surface.
• After clean, continuity check rail insert to rail  -&gt; OK
• Connect V2 cable to rail insert -&gt; T0553 still down
• TT still measured L1/L2 – 6.4VAC, V1/V2 – 1.2 -&gt; NOK, all readings out of spec
• Changed V2 cable (from TT to Rail Insert)
• After changed cable, measured @TT box L1/L2 – 11Vac, V1/V2 – 2.06Vac -&gt; OK, all readings passed within specs
• Informed by staff at SE Room that T0553 pick
• At SE room, measured:-
T0553 RX (1): Cat = 0.596Vac, CAL= 0.939Vac, SPH+ =  -6.3Vdc -&gt; passed within specs - OK
T0553 RX (2): Cat = 1.173Vac, CAL= 1.180Vac, SPH+ =  -6.2Vdc -&gt; passed within specs - OK
• Fault cleared.
EOT
• Re-secured V2 cable under the hardhat cable cover.
• Shunt test performed -&gt; OK
• Ensured T0553 pick before leaving area
4. Functional Test Carried Out:
• Refer to (3)
5. Equipment Replaced/Serial No.: 
• Replacement of V2 cable: no s/n
6. Last Known Similar Defect (within last 12 months):
•  Nil
7. Last Relevant Servicing Carried out:
•  17/11/19</t>
  </si>
  <si>
    <t>Track T0233 went out of operation with TSR 18KPH imposed. PV49/Svc03 line clear in CM, rover feedback that there is concrete debris found on trackside. No thumping noise heard. SIG, PWY STR and ERU Team informed. Train Derivation:3min_x000D_
4 PVs will stock change as requested by RS: PV55/Svc12. PV49/Svc03, PV59/Svc10 and PV26/Svc12.</t>
  </si>
  <si>
    <t>RISIG0161693</t>
  </si>
  <si>
    <t>WO: 1986784
1. Fault cannot duplicate
2. Event Logs/Alarms and Symptoms Observed:
• T0233 went out of operation and self-normalised
3. Troubleshooting and Rectification Actions Carried Out:
• At NCH SER:
Measure the outgoing voltages at Cable Frame, TX card, RX card - Low AC voltages and high DC voltages at RX card - all readings OK and within specs
• At Trackside:
No loose connections, antennas secured
Voltage readings at Upstream RA and downstream RA all ok 
4. Functional Test Carried Out:
NIL
5. Equipment Replaced/Serial No.:
NIL
6. Last Known Similar Defect (within last 12 months):
• 17/05/2019
7. Last Relevant Servicing Carried out
• 28/03/2020</t>
  </si>
  <si>
    <t>PDC_1 Earth leakage fault</t>
  </si>
  <si>
    <t>ATS alarm indicated PDC_1 Earth leakage fault. SIG informed.</t>
  </si>
  <si>
    <t>RISIG0161735</t>
  </si>
  <si>
    <t>WO: 1986805
1. Fault confirmed
2. Event Logs/Alarms and Symptoms Observe
• PDC ELD 5B2 / BUS 2 Green (ON) LED not lit 
3. Troubleshooting and Rectification Actions Carried Ou
• Replacement of the ELD 5B2 module and fault cleared during EOT
• Performed device self-test and the associate Circuit Breaker Trip – O.K
• Activate the Reset Button and Reset the associate Tripped MCB – O.K.
• Monitor for half an hour and no reoccurrence of fault,
• OCC informed and to monitor further.
4. Functional Test Carried Out:
• Refer to (3)
5. Equipment Replaced/Serial No.: 
• Nil
6. Last Known Similar Defect (within last 12 months):
• Nil
7. Last Relevant Servicing Carried out:
•  8/3/2020</t>
  </si>
  <si>
    <t>PV24 EB by ATP with ITAMA removed between KCD RT4 &amp; TSG  RT4 occupying T0507 &amp; T0428. EB able to reset and ITAMA granted for PV to precise stop at TSG RT4. ATS alarm shows double failure on train borne signalling system, both ATC communication failure. PV was return back to KCD. Spare train PV50 was launched from RT3 for service 31.</t>
  </si>
  <si>
    <t>RISIG0161759</t>
  </si>
  <si>
    <t>WO: 1987445
1.	Fault Cannot Duplicate 
2.	Event Logs/Alarms and Symptoms Observed:
ATC recorded "End of Authority expired" due to LoC at intersector.
3.	Troubleshooting and Rectification Actions Carried Out:
Check health of both WMS in past 2 weeks - OK. Restart both MCU.
LoC issue followed up in the LTSS meeting.
4.	Functional Test Carried Out: -
5.	Equipment Replaced/Serial No.: -
6.	Last Known Similar Defect (within last 12 months): 14/02/2020
7.	Last Relevant Servicing Carried out: 05/03/2019</t>
  </si>
  <si>
    <t>PV40, ATS alarm indicated ATC1 Internal Communication failure and ATO Trainborne - at least one failed. SIG informed. Arranging stock change at PYL.</t>
  </si>
  <si>
    <t>RISIG0161785</t>
  </si>
  <si>
    <t>WO: 1987781
1. Fault Confirmed 
2. Event Logs/Alarms and Symptoms Observed:
ATC1 recorded "ATO-&gt;TDMS transmission failure", "ATO-&gt;ATP transmission failure" and "PCE switch on" stopped.
3. Troubleshooting and Rectification Actions Carried Out:
Logs indicate ATO failure.
With reference to F&amp;D2019 S/N9545-2, fault transferred from ATC2 to ATC1 after PCE rack swap.
4. Functional Test Carried Out: Train tested in IPTT with no recurrence of fault.
5. Equipment Replaced/Serial No.: 1465D
6. Last Known Similar Defect (within last 12 months): 01/09/2019
7. Last Relevant Servicing Carried out: 03/10/2019</t>
  </si>
  <si>
    <t>4545-2</t>
  </si>
  <si>
    <t>RISIG0161789</t>
  </si>
  <si>
    <t>WO: 1987479
1.	Fault Confirmed
2.	Event Logs/Alarms and Symptoms Observed:
ATC2 recorded persistent "ICM-&gt;ATP transmission failure".
3.	Troubleshooting and Rectification Actions Carried Out:
Observed WMS2 LED NOK. Replaced WMS2.
4.	Functional Test Carried Out:
Train tested in IPTT with no recurrence of fault. 
5.	Equipment Replaced/Serial No.: 05042E
6.	Last Known Similar Defect (within last 12 months): 22/03/2020
7.	Last Relevant Servicing Carried out: 12/09/2019</t>
  </si>
  <si>
    <t>PV53, EB by ATP with ITAMA removed at T0233 between BFT - PMN IT. EB able to remotely reset for train to depart. ATS alarm indicated ATC1 Internal Communication failure. Alarm self recovered. Train to be stock change at PYL. SIG informed. _x000D_
_x000D_Arrival Deviation at PMN IT: 2mins 31sec due to 18kph imposed on T0233.</t>
  </si>
  <si>
    <t>RISIG0161790</t>
  </si>
  <si>
    <t>WO: 1987450
1.	Fault Cannot Duplicate 
2.	Event Logs/Alarms and Symptoms Observed:
ATC recorded "End of Authority expired" due to LoC at intersector.
3.	Troubleshooting and Rectification Actions Carried Out:
Check health of both WMS in past 2 weeks - OK. Restart both MCU.
LoC issue followed up in the LTSS meeting.
4.	Functional Test Carried Out: -
5.	Equipment Replaced/Serial No.: -
6.	Last Known Similar Defect (within last 12 months): 21/01/2020
7.	Last Relevant Servicing Carried out: 15/08/2019</t>
  </si>
  <si>
    <t>PDC 2</t>
  </si>
  <si>
    <t>ATS alarm shows KRG PDC2 earth leakage fault. Alarm toggling. SIG informed.</t>
  </si>
  <si>
    <t>RISIG0161803</t>
  </si>
  <si>
    <t>WO: 1988457
1. Fault cannot duplicate
2. Event Logs/Alarms and Symptoms Observe
• The 24 VDC Ext IMD Positive Polarity LED lit intermittent.
3. Troubleshooting and Rectification Actions Carried Ou
• Follow up investigation for the intermittent earth leakage fault at KRG IMD 2B.
• As instructed to Megger and check the insulation as much as possible as there are a lot of cables
• All cables meggered have excellent (&gt;1000Mohms) insulation
• Once completed check workstation all green. OK
• OCC informed
4. Functional Test Carried Out:
• Nil
5. Equipment Replaced/Serial No.: 
• Nil
6. Last Known Similar Defect (within last 12 months):
• Nil
7. Last Relevant Servicing Carried out:
•  3/12/2019</t>
  </si>
  <si>
    <t>PV20. Train auto sleep again after DCO remotely wake up command send. Train icon showed mute. Signal informed.</t>
  </si>
  <si>
    <t>RISIG0161839</t>
  </si>
  <si>
    <t>WO: 1987521
1.	Fault Confirmed
2.	Event Logs/Alarms and Symptoms Observed:
ATC2 recorded persistent "ICM-&gt;ATP transmission failure".
3.	Troubleshooting and Rectification Actions Carried Out:
Observed WMS2 LED NOK. Replaced WMS2.
Also replaced ATC2 CUC ATO card due to TM32 not logging for entire May.
4.	Functional Test Carried Out:
Train tested in IPTT with no recurrence of fault. 
5.	Equipment Replaced/Serial No.: 05011E(MCU), 01300D(CUC) 
6.	Last Known Similar Defect (within last 12 months): 21/04/2020
7.	Last Relevant Servicing Carried out: 15/04/2020</t>
  </si>
  <si>
    <t>PV53 at EE3C become mute after change of end towards ETE and later self recovered with no fault.</t>
  </si>
  <si>
    <t>RISIG0161906</t>
  </si>
  <si>
    <t>WO: 1987531
1.	Fault Cannot Duplicate 
2.	Event Logs/Alarms and Symptoms Observed:
ATC did not record any signalling alarms.
3.	Troubleshooting and Rectification Actions Carried Out:
ATS HMI display train icon in sector 5, even though train is physically in sector 6 after CoE. HMI display normalised after 15mins.
ATC toggling observed before fault and before normalisation.
Check health of both WMS in past 2 weeks - OK. Restart both MCU.
Case referred to Alstom technical team.
4.	Functional Test Carried Out: -
5.	Equipment Replaced/Serial No.: -
6.	Last Known Similar Defect (within last 12 months): 21/01/2020
7.	Last Relevant Servicing Carried out: 15/08/2019</t>
  </si>
  <si>
    <t>PV 20 stabled at WE10B EB by ATP with intermittent ATC  1 internal comm failure alarm EB unable to reset. Spare train PV36 at EE3A to replace SVC52.</t>
  </si>
  <si>
    <t>RISIG0161921</t>
  </si>
  <si>
    <t>WO: 1987560
1.	Fault Cannot Duplicate 
2.	Event Logs/Alarms and Symptoms Observed:
ATC recorded "End of Authority expired" due to LoC at We10B only.
3.	Troubleshooting and Rectification Actions Carried Out:
IAGO communication normalised after PV20 left We10B.
Check health of both WMS in past 2 weeks - OK. 
LoC issue followed up in the LTSS meeting.
4.	Functional Test Carried Out: Mainline off-service run
5.	Equipment Replaced/Serial No.: -
6.	Last Known Similar Defect (within last 12 months): 09/04/2020
7.	Last Relevant Servicing Carried out: 15/04/2020</t>
  </si>
  <si>
    <t>4648-2</t>
  </si>
  <si>
    <t>PV62 ATS Alarm Manager and TIP showed ATC 2 coded odometer NOK, ATC internal comm NOK, ATP and ATO failed. Total communication failure between TIMS and standby ATC. PV was stock changed at DBG.</t>
  </si>
  <si>
    <t>RISIG0161961</t>
  </si>
  <si>
    <t>WO: 1987699
1.	Fault Confirmed
2.	Event Logs/Alarms and Symptoms Observed:
ATC2 recorded "ATP Delocalised" due to "Safety cog counter fault" "Not used" and "Coded Odometer failure" due to " Wrong sensor test of the coded odometer".
ATC1 recorded "No message from distant PSBD while local ATC recei"
3.	Troubleshooting and Rectification Actions Carried Out:
Both STF antenna and coded odometer failed, common point is CBK card.
Replaced CBK card to be sent to Alstom for repair.
4.	Functional Test Carried Out:
Train tested in IPTT with no recurrence of fault.
5.	Equipment Replaced/Serial No.: 406F
6.	Last Known Similar Defect (within last 12 months): nil
7.	Last Relevant Servicing Carried out: 05/02/2020</t>
  </si>
  <si>
    <t>PV02: EB by ATP at BTN OT during pax exchange with ITAMA still intact. TCO Taslim  reset EB remotely for train to depart. TIP showed no SIG alarm. Train stockchange at PYL with PV49 withdrawal train.</t>
  </si>
  <si>
    <t>RISIG0161993</t>
  </si>
  <si>
    <t>WO: 1987704
1.	Fault Cannot Duplicate 
2.	Event Logs/Alarms and Symptoms Observed:
ATC recorded "End of Authority expired" due to LoC at platform.
3.	Troubleshooting and Rectification Actions Carried Out:
Check health of both WMS in past 2 weeks - OK. Restart both MCU.
LoC issue followed up in the LTSS meeting.
4.	Functional Test Carried Out: -
5.	Equipment Replaced/Serial No.: -
6.	Last Known Similar Defect (within last 12 months): 03/03/2020
7.	Last Relevant Servicing Carried out: 28/10/2019</t>
  </si>
  <si>
    <t>KCD Sector 6</t>
  </si>
  <si>
    <t>KCD Sector 6: WBS 2 BCU A and MPOM link A failed. SIG informed.</t>
  </si>
  <si>
    <t>RISIG0161994</t>
  </si>
  <si>
    <t>WO: 1988457
1. Fault confirmed
2. Event Logs/Alarms and Symptoms Observe
• Numerous alarm on WBS6.2 link A failed 
3. Troubleshooting and Rectification Actions Carried Ou
• At 855am, proceed to trackside after Chief approval and Traction Power off.
• At trackside, BCU A was already down. Thus, replaced BCU A.
• Perform WBS 6.2A and 6.2B switchover test – OK
• OCC informed.
4. Functional Test Carried Out:
• Refer to (3)
5. Equipment Replaced/Serial No.: 
• BCU: 06041B --&gt; 06034B
6. Last Known Similar Defect (within last 12 months):
• 14/4/2020
7. Last Relevant Servicing Carried out:
•  24/8/2019</t>
  </si>
  <si>
    <t>S--S2WIN</t>
  </si>
  <si>
    <t>PV22/Svc32: ATS alarm indicated ATC2 fan failure. Stock change arranged at PYL, SIG and DSM informed.</t>
  </si>
  <si>
    <t>RISIG0162040</t>
  </si>
  <si>
    <t>WO: 1987778
1.	Fault confirmed 
2.	Event Logs/Alarms and Symptoms Observed:
ATC2 recorded "ATC Cubicle FAN group 2 in Failure".
3.	Troubleshooting and Rectification Actions Carried Out:
Replaced ATC2 PCE fan rack to clear fault.
4.	Functional Test Carried Out: Soak test on train.
5.	Equipment Replaced/Serial No.: 00152E
6.	Last Known Similar Defect (within last 12 months): nil
7.	Last Relevant Servicing Carried out: 12/05/2020</t>
  </si>
  <si>
    <t>T1309</t>
  </si>
  <si>
    <t>T1309: Failed with occupancy and TSR 18 imposed. T1307 TSR 18kph was also imposed. PV60/05 line clear in CM- no abnormalities and T1309 occupancy cleared after line clear. PV51/52 line clear in CM- no abnormalities. SIG checked- no abnormalities. _x000D_
At 0905hrs- TSR lifted for T1307 and T1309 imposed 30kph. _x000D_
At 1024hrs- ERU checked no abnormalities. TSR lifted for T1309._x000D_
PV14/56 end service at ONH IT and turnaround at KRG MT to assist in reformation. TSC: Ramdhan_x000D_
_x000D_
1st Train line clear._x000D_
PV60/05:DEP HPV IT: 08:53:59 DEP DEV: 00:23_x000D_
       ARR PPJ IT: 09:00:59 ARR DEV: 05:40</t>
  </si>
  <si>
    <t>RISIG0162072</t>
  </si>
  <si>
    <t>WO: 1987808
1. Fault cannot duplicate
2. Event Logs/Alarms and Symptoms Observe
• T1309 failed and self normalise
3. Troubleshooting and Rectification Actions Carried Ou
• Follow up T1309 Failed and Normalised.
• Checked all the connections from the trackside boxes to the rails, and found no abnormalities.
• Inspect the cables links and connections in the trackside boxes and were secured.
• At trackside, measured voltages at CAT, CAL and TT. Reading almost same as T&amp;C records -&gt; OK
• Performed Shunt Test for both CAT and CAL. Reading almost same as T&amp;C records –&gt; OK
• At SER, measure voltages at CAT+-, CAL+-. Readings almost similar to T&amp;C record –&gt; OK
4. Functional Test Carried Out:
• Refer to (3)
5. Equipment Replaced/Serial No.: 
• Nil
6. Last Known Similar Defect (within last 12 months):
• Nil
7. Last Relevant Servicing Carried out:
•  22/4/2020</t>
  </si>
  <si>
    <t>PDC_1  Earth leakage fault</t>
  </si>
  <si>
    <t>Sector 4 PDC_1 earth leakage fault. SIG informed.</t>
  </si>
  <si>
    <t>RISIG0162119</t>
  </si>
  <si>
    <t>WO: 1987806
1. Fault confirmed
2. Event Logs/Alarms and Symptoms Observe
•At MPS,  PDC ELD LED 'ON' not lit, no Circuit Breaker tripped
3. Troubleshooting and Rectification Actions Carried Out
Replaced ELD 1B2 and fault cleared
• Perform ELD fault simulation test  -&gt; OK
• ATS HMI displayed Green Status 
4. Functional Test Carried Out:
• Refer to (3)
5. Equipment Replaced/Serial No.: 
•  Nil
6. Last Known Similar Defect (within last 12 months):
• Nil
7. Last Relevant Servicing Carried out:
•  26/12/2019</t>
  </si>
  <si>
    <t>PV35 at Ee3B, after remote wakeup, ATS alarm and TIP shows ATC 1  Internal Comms failure. SIG and DSM informed.</t>
  </si>
  <si>
    <t>RISIG0162133</t>
  </si>
  <si>
    <t>WO: 1987838
1.	Fault Confirmed
2.	Event Logs/Alarms and Symptoms Observed:
ATC1 recorded intermittent "ICM-&gt;ATP transmission failure" only at Ee3B.
3.	Troubleshooting and Rectification Actions Carried Out:
Replaced MCU1 as precautionary measure.
4.	Functional Test Carried Out: Train tested in IPTT with no recurrence of fault. 
5.	Equipment Replaced/Serial No.: 04006E
6.	Last Known Similar Defect (within last 12 months): 17/12/2019
7.	Last Relevant Servicing Carried out: 18/11/2019</t>
  </si>
  <si>
    <t>Unable to receive ATS Command</t>
  </si>
  <si>
    <t>KCD: Trains in depot unable to receive ATS Command status. Trains status on MFT and ODS is not update on correct status. SIG informed. Train service not affected.</t>
  </si>
  <si>
    <t>RISIG0162232</t>
  </si>
  <si>
    <t>WO: 1989466
1.	Fault Cannot Duplicate 
2.	Event Logs/Alarms and Symptoms Observed:
- Train status in ODS and MFT does not reflect true status of the trains 
- Train Readiness Mode does not reflect true status of trains 
- Desync of Train Status as observed from ODS and MFT compared to TIP
- System Supervision Page shows ASCV CBI Signal  Equipment all healthy (Green).  
- Route setting, point throwing, track circuits all healthy 
3.	Troubleshooting and Rectification Actions Carried Out:
- Restart of Depot ATS and ATC  -&gt; Fault Persisted
- Restart of Depot FEP   -&gt; Fault persisted
- Toggled between different FEP / ATS configurations, before finally arriving at: 
Switched to FEP B / ATS A config -&gt; System ok 
Switched to FEP A / ATS A config -&gt; System ok 
4.	Functional Test Carried Out: 
- All depot equipment status healthy and functional test ok
5.	Equipment Replaced/Serial No.: -
6.	Last Known Similar Defect (within last 12 months): NA
7.	Last Relevant Servicing Carried out: 16/5/2020 morning (Weekly rebooting of DATS / FEP)</t>
  </si>
  <si>
    <t>PV04: EB by ATP with ITAMA still intact after pax exchange at BFT IT. TSC shafiq reset EB for train to proceed . ATS alarm showed ATC Internal Comms failure at PCE1 and self normalised. BFT IT Dep Dev: 00:16</t>
  </si>
  <si>
    <t>RISIG0162237</t>
  </si>
  <si>
    <t>WO: 1988374
1.	Fault Cannot Duplicate 
2.	Event Logs/Alarms and Symptoms Observed:
ATC recorded "End of Authority expired" due to LoC at platform.
3.	Troubleshooting and Rectification Actions Carried Out:
Check health of both WMS in past 2 weeks - OK. Restart both MCU.
LoC issue followed up in the LTSS meeting.
4.	Functional Test Carried Out: -
5.	Equipment Replaced/Serial No.: -
6.	Last Known Similar Defect (within last 12 months): 25/02/2020
7.	Last Relevant Servicing Carried out: 01/09/2019</t>
  </si>
  <si>
    <t>4782-2</t>
  </si>
  <si>
    <t>RISIG0162180</t>
  </si>
  <si>
    <t>WO: 1987844
1.	Fault Cannot Duplicate 
2.	Event Logs/Alarms and Symptoms Observed:
ATC recorded "TIMS -&gt; TDMS link Failure".
3.	Troubleshooting and Rectification Actions Carried Out:
Both ATC recorded "TIMS-&gt; TDMS link Failure" at the same time. 
No signalling alarms recorded.
RS replaced MPU at car3.
4.	Functional Test Carried Out:
Train tested in IPTT with no recurrence of fault.
5.	Equipment Replaced/Serial No.: -
6.	Last Known Similar Defect (within last 12 months): nil
7.	Last Relevant Servicing Carried out: not relevant</t>
  </si>
  <si>
    <t>ATS alarm shows KRG PDC 2 earth leakage fault. Alarm self normalised. SIG informed.</t>
  </si>
  <si>
    <t>RISIG0162188</t>
  </si>
  <si>
    <t>WO: 1988457
1. Fault confirmed
2. Event Logs/Alarms and Symptoms Observe
• 24VDC Ext IMD LED lit intermittent
3. Troubleshooting and Rectification Actions Carried Ou
• Follow up investigation for the intermittent earth leakage fault at KRG IMD 2B.
• As instructed to Megger and check the insulation.
• Only managed to MEGGER to KRG SPKS and ESP -&gt; Insulation are all very good
21/5/2020
• Reduce resistance triggering threshold from 100k Ohms to 25k Ohms to be consistent with previous IMD
• To monitor further whether fault returns
4. Functional Test Carried Out:
• Nil
5. Equipment Replaced/Serial No.: 
• Nil
6. Last Known Similar Defect (within last 12 months):
• 11/5/2020
7. Last Relevant Servicing Carried out:
•  3/12/19</t>
  </si>
  <si>
    <t>ATS alarm shows KRG PDC 2 earth leakage fault. Fault self normalised at 0845hrs. SIG informed.</t>
  </si>
  <si>
    <t>RISIG0162264</t>
  </si>
  <si>
    <t>Refer to s/n 4791</t>
  </si>
  <si>
    <t>Route Setting Control Panel</t>
  </si>
  <si>
    <t>Route Setting Control Panel: Lee from ETB informed of Route Setting Control Panel faulty at P-Way Non signalling area involving of P0004 and P0007. ETB have to manual throw and locked points for their loco movement. SIG informed.</t>
  </si>
  <si>
    <t>RISIG0162296</t>
  </si>
  <si>
    <t>WO:1988446
1. Fault Confirmed
2. Event Logs/Alarms and Symptoms Observed:
P0007 unable to throw
3. Troubleshooting and Rectification Actions Carried Out:
At SER:
Megger between SER cable frame to trackside LOC Cases. Original wires connected to Point Machines have low resistance values
Jumped spare cables to original link and fault cleared. 
At Trackside
Ensure original links isolated at LOC 04 and LOC 08.  Jumped spare cables accordingly. 
4. Functional Test Carried Out:
Throw Point for 3 cycles via sub-route control panel - all OK 
5. Equipment Replaced/Serial No.:NIL
6. Last Known Similar Defect (within last 12 months):
•NIL
7. Last Relevant Servicing Carried out
• 28/02/2020</t>
  </si>
  <si>
    <t>SC-PTNTOTH</t>
  </si>
  <si>
    <t>S0916</t>
  </si>
  <si>
    <t>ATS alarm shows S0916 Red LED status not proven (&lt;50% LED Lit). SIG informed.</t>
  </si>
  <si>
    <t>RISIG0162396</t>
  </si>
  <si>
    <t>WO: 1989467
1. Fault confirmed
2. Event Logs/Alarms and Symptoms Observe
• S0916 Red module not proven
3. Troubleshooting and Rectification Actions Carried Ou
• OCC reported S0916 red module not proven
• Equipment room control LED shows for red aspect not lid
• LED red module at trackside not lid
• Proceed to change red Module
• Conduct 50% simulation test – ok
• Perform tuning at the MCL CARD – 4.88Vac after 20% reduction
• Current setting - 240mA
• Informed OCC 
4. Functional Test Carried Out:
• Refer to (3)
5. Equipment Replaced/Serial No.: 
• RED LED: P077/05 -&gt; P243/05
6. Last Known Similar Defect (within last 12 months):
• Nil
7. Last Relevant Servicing Carried out:
•  17/12/19</t>
  </si>
  <si>
    <t>P0614: KCD P0614 out of interlocking correspondence and failed in normal. DCO Taslim exercise point 3 times but still failed. SIG informed.</t>
  </si>
  <si>
    <t>RISIG0162413</t>
  </si>
  <si>
    <t>WO:1988537
1. Fault Confirmed
2. Event Logs/Alarms and Symptoms Observed:
P0614 failed in normal -Out of Interlocking correspondence 
3. Troubleshooting and Rectification Actions Carried Out:
At SER:
Change NWR and NKR relays, fault remained. 
Checked fuse at PAL rack - OK
At Trackside
Checked torque value of torque limiting clutch - 0.6daNm - NOK
Adjusted torque value to 0.8daNm
4. Functional Test Carried Out:
Throw Point for 3 cycles- all OK
5. Equipment Replaced/Serial No.:
NWR/1700010
NKR/SLS8259861700094
6. Last Known Similar Defect (within last 12 months):
•23/04/2020
7. Last Relevant Servicing Carried out
• 22/01/2020</t>
  </si>
  <si>
    <t>Sector 7: SER system supervision showed SAU 1A failure alarm. SIG informed.</t>
  </si>
  <si>
    <t>RISIG0162478</t>
  </si>
  <si>
    <t>WO:1988747
1.	Fault not duplicated
2.	Event Logs/Alarms and Symptoms Observed:
ATS shows  Red Status for SAU 1A and numerous alarms on Event Viewer 
No abnormal LED indications on SAU card
3.	Troubleshooting and Rectification Actions Carried Out:
Replaced SAU1A card during engineering test
Observed ATS HMI all green status after replacement
4.	Functional Test Carried Out:NIL
5. Equipment Replaced/Serial No:
SAU1A/1100773
6.	Last Known Similar Defect (within last 12 months):20/03/2020
7.	Last Relevant Servicing Carried out: NIL</t>
  </si>
  <si>
    <t>S0113</t>
  </si>
  <si>
    <t>ATS alarm manager Showed S0113 red led status not proven &lt; 50% led lit.</t>
  </si>
  <si>
    <t>RISIG0162657</t>
  </si>
  <si>
    <t>WO:1989448
1.	Fault confirmed
2.	Event Logs/Alarms and Symptoms Observed:
ATS recorded "Red LED Status Not Proven (&lt;50% LED Lit)" alarm
3.	Troubleshooting and Rectification Actions Carried Out:
Observed MCL card 'S0113_ON' control LED not lit, request OCC to set route and S0113 changed to white aspect. White aspect proven.
Replaced red LED module at trackside and tuned MCL card. Fault cleared. 
4.	Functional Test Carried Out:
Conducted signal light 50% simulation test - all OK.
5. Equipment Replaced/Serial No: Red LED Module/P291/05
6.	Last Known Similar Defect (within last 12 months): NIL
7.	Last Relevant Servicing Carried out 10/01/2020</t>
  </si>
  <si>
    <t>5029-2</t>
  </si>
  <si>
    <t xml:space="preserve">Sector 11 </t>
  </si>
  <si>
    <t>Sector 11( HLV - BNV) sector Gama turn unknown status for 2 mins and self normailsed._x000D_
_x000D_At 2147hrs sector Gama turn unknown status again for 2 mins and self normailsed.</t>
  </si>
  <si>
    <t>RISIG0162755</t>
  </si>
  <si>
    <t>WO: 1989739
1. Fault cleared upon reset
2. Event Logs/Alarms and Symptoms Observe
• Gama Unknown Status for Sector 11
3. Troubleshooting and Rectification Actions Carried Out
• As instructed, to restart Sector 11 ATC
• Instructed to check cables tightness before rebooting. – OK
• Proceed to restart ATC. 
• All green status.
• OCC informed.
4. Functional Test Carried Out:
• Nil
5. Equipment Replaced/Serial No.: 
• Nil
6. Last Known Similar Defect (within last 12 months):
• Nil
7. Last Relevant Servicing Carried out:
•  N/A</t>
  </si>
  <si>
    <t>PV02 EB by ATP at T0523 &amp; T0531 approaching TWP. EB reset for PV02 to continue with wash. Depot operations unaffected. DCO Soehendra - 5</t>
  </si>
  <si>
    <t>RISIG0162765</t>
  </si>
  <si>
    <t>WO: 1989504
1.	Fault Cannot Duplicate 
2.	Event Logs/Alarms and Symptoms Observed:
ATC recorded "End of Authority expired" due to LoC at P0511
3.	Troubleshooting and Rectification Actions Carried Out:
Check health of both WMS in past 2 weeks - OK. Restart both MCU.
LoC issue followed up in the LTSS meeting.
4.	Functional Test Carried Out: -
5.	Equipment Replaced/Serial No.: -
6.	Last Known Similar Defect (within last 12 months): 14/05/2020
7.	Last Relevant Servicing Carried out: 28/10/2019</t>
  </si>
  <si>
    <t>S0315</t>
  </si>
  <si>
    <t>S0315.DKT Signal S0315 Red LED status Not Proved &gt;50% LED lit. SIG informed.</t>
  </si>
  <si>
    <t>RISIG0162806</t>
  </si>
  <si>
    <t>WO:1989509
1.	Fault confirmed
2.	Event Logs/Alarms and Symptoms Observed:
ATS recorded "Red LED Status Not Proven (&lt;50% LED Lit)" alarm
3.	Troubleshooting and Rectification Actions Carried Out:
Observed MCL card 'S0315_ON' control LED not lit, request OCC to set route and S0315 changed to white aspect. White aspect proven.
Replaced red LED module at trackside and tuned MCL card. Fault cleared. 
4.	Functional Test Carried Out:
Conducted signal light 50% simulation test - all OK.
5. Equipment Replaced/Serial No: Red LED Module/P165/05
6.	Last Known Similar Defect (within last 12 months): NIL
7.	Last Relevant Servicing Carried out:14/01/2020</t>
  </si>
  <si>
    <t>ASCV Failure Summary Alarm</t>
  </si>
  <si>
    <t>HBF: ATS alarm indicated Sector 14 ASCV failure summary alarm. Alarm self-recovered. SIG informed.</t>
  </si>
  <si>
    <t>RISIG0162829</t>
  </si>
  <si>
    <t>WO: 1989536
1. Fault confirmed
2. Event Logs/Alarms and Symptoms Observe
• ASCV Show Error code 1003
3. Troubleshooting and Rectification Actions Carried Ou
• Request TCO to exercise P1403 few cycle and found RKR detection failed once and self-recover within 5s
• Proceed to replaced P1403 RKR Relay and request TCO to exercise P1403 (10 cycle). No re-occurred of fault
• Test Relay with relay tester -&gt; NFF
• To monitor further
4. Functional Test Carried Out:
• see (3)
5. Equipment Replaced/Serial No.: 
• RKR: SGT8259860601008 -&gt; SGT8259860704916
6. Last Known Similar Defect (within last 12 months):
• Nil
7. Last Relevant Servicing Carried out:
•  13/5/2020</t>
  </si>
  <si>
    <t>PV35. ATS alarm and TIP indicated ATC2 ATC cubicle fan failure. Train schedule withdrawal. SIG informed.</t>
  </si>
  <si>
    <t>RISIG0162872</t>
  </si>
  <si>
    <t>WO: 1989564
1.	Fault confirmed 
2.	Event Logs/Alarms and Symptoms Observed:
ATC2 recorded "ATC Cubicle FAN group 2 in Failure".
3.	Troubleshooting and Rectification Actions Carried Out:
Replaced ATC2 PCE fan rack to clear fault.
4.	Functional Test Carried Out: Soak test on train.
5.	Equipment Replaced/Serial No.: 0165E
6.	Last Known Similar Defect (within last 12 months): nil
7.	Last Relevant Servicing Carried out: 18/11/2019</t>
  </si>
  <si>
    <t>NCH ASCV</t>
  </si>
  <si>
    <t>At 1118hrs. ATS alarm indicated ASCV failure summary alarm. Fault self normalised. SIG informed.</t>
  </si>
  <si>
    <t>RISIG0162876</t>
  </si>
  <si>
    <t xml:space="preserve">1.Fault confirmed
2.Event Logs/Alarms and Symptoms Observed:
Observed ASCV failure summary alarm and self-recovered
3.Troubleshooting and Rectification Actions Carried Out:
Checked event viewer &amp; SDM, observed error code 1003
From SDM monitoring graph, observed P0206 NKR anomaly
Found high resistance contacts on 13 and 23, 11 and 21 
Replace P0206 NKR
4.Functional Test Carried Out:
After replacement ,P0206 was thrown for 3 cycles – no more error code in SDM
5. Equipment Replaced/Serial No: NKR/SLS8259861700098
6.Last Known Similar Defect (within last 12 months): Replaced RA, 02/01/2020
7.Last Relevant Servicing Carried out: NIL
</t>
  </si>
  <si>
    <t>T1309 Failed - Occupied and out of operation with TSR 18kph Auto imposed on T1307 &amp; T1309 Line Clear conducted by PVs in CM; reported no abnormalities. (TCO1 Hazhary)_x000D_.
0613hrs PV17 Svc27 HPV - PPJ IT - AD 4mins 53secs.
At 0647hrs - Signal FS replaced a receiver card to clear the fault._x000D_
TCO1 put T1309 back in operation._x000D_
0708hrs ERU &amp; RSM Fazdli took Cab ride on board PV20 - reported line clear no abnormalities._x000D_
TSR 30kph removed._x000D_
TCO2 Hazhary - 5.</t>
  </si>
  <si>
    <t>RISIG0162922</t>
  </si>
  <si>
    <t>WO: 1989777
1. Fault confirmed
2. Event Logs/Alarms and Symptoms Observe
• PPJ T1309 failed
3. Troubleshooting and Rectification Actions Carried Ou
• At SE/PSD check reading at CVCM Data logger. OK. All within spec and almost same as T&amp;C record
• Check all related cable. OK but T1309 still failed
• Re-confirmed reading again with multimeter and filter box, reading ok
• Try to reset. NOK
• Replaced RX card. Fault cleared
• Monitor for 1hr. Fault did not reoccur
• To monitor further
4. Functional Test Carried Out:
• Nil
5. Equipment Replaced/Serial No.: 
• Rx card: 00266G -&gt; 00129A
6. Last Known Similar Defect (within last 12 months):
• 15/5/2020
7. Last Relevant Servicing Carried out:
•  13/5/2020</t>
  </si>
  <si>
    <t>T1319</t>
  </si>
  <si>
    <t>T1319 Failed - Occupied and out of operation with TSR 18kph Auto imposed on T1319 &amp; T1321 Line Clear conducted by PVs in CM; reported no abnormalities. (TCO2 Steven).
0948hrs PV16/Svc26 PPJ IT - LBD IT line clear in AM (No response from Rover) _x000D_
0953hrs PV48/Svc17 PPJ IT - LBD IT line clear in CM _x000D_
0958hrs PV53/Svc29 PPJ IT - LBD IT line clear in CM _x000D_
AD 3.5mins_x000D_
TSR lifted to 30kph_x000D_
ERU and RSM cab ride no abnormalities found._x000D_
TSR will remain, SIG to follow up EOT._x000D_
TCO2 Steven- 5</t>
  </si>
  <si>
    <t>RISIG0162941</t>
  </si>
  <si>
    <t>WO: 1989698
1. Fault confirmed
2. Event Logs/Alarms and Symptoms Observe
• PPJ T1319 intermittent failure
3. Troubleshooting and Rectification Actions Carried Ou
29 May 2020:
• Checked Links and connections on tracks and connection boxes – O.K.
• Inspect IRJ at crossing and found no abnormalities.
• Measure reading at Transformer and Upstream RA and LC – O.K.
• However LC reading for Downstream was very low about 0.1v – NOK.
• Try to replace CAL LC with office spare but fault persisted.
• Suspect fault was caused by faulty LC cables.
• Due to time constraint unable to perform continuity check and Mega on the suspected cables.
• OCC informed and fault will be follow up on following night.
30 May 2020:
• Measure both the LC cables and found to be OC and shorted to each other.
• Decided to replace with new pair of cables and fault clear.
• Voltage measures across the CAL LC to be more than 0.4v – O.K.
• Performed Track retuning for Track T1319(1) and the following reading taken.
• At Trackside: RA R1/R2 = 0.152v, R3/R4 = 0.974v and LC LI/L2 = 0.478v
4. Functional Test Carried Out:
• Shunt Test conducted for T1319 -&gt; 0.3 / 0.5 ohms
5. Equipment Replaced/Serial No.: 
• LC: 6488 -&gt; 5842
6. Last Known Similar Defect (within last 12 months):
• Nil
7. Last Relevant Servicing Carried out:
•  6/11/19</t>
  </si>
  <si>
    <t>5114-2</t>
  </si>
  <si>
    <t>PV37/Svc06 Evac between LRC to BSH IT. _x000D_
Evac trigger from sector 04 to 08. _x000D_
Inhibit Evac from sector 04 to 08 for PSCO to turn on traction power. _x000D_
Evac reset and EB reset was send to all trains affected._x000D_
PV37 proceed in CM precise stop at BSH._x000D_
PV48/Svc17 underrun MRM OT, Rover CM to precise stop at MRM OT. _x000D_
Stock change arranged at PYL for PV37._x000D_
_x000D_PV23/Svc14 was on hold by ATS at PMN IT. AD:4.0mins_x000D_
TCO2 Steven - 5_x000D_
TCO1 Patrick - 5</t>
  </si>
  <si>
    <t>RISIG0162944</t>
  </si>
  <si>
    <t>WO: 1989695
1.	Fault Cannot Duplicate 
2.	Event Logs/Alarms and Symptoms Observed:
ATC did not record any signalling alarm during EB.
3.	Troubleshooting and Rectification Actions Carried Out:
PV37 EB due to the EVAC triggered by sector 7. 
Cause of EVAC under Alstom's investigation, suspect caused by trackside ATC software intersector handover mechanism because PV37 was fully in Sector 8 when Sector 7 triggered EVAC on PV37.
Sector 4, 7, 8 trackside ATC and surrounding train logs passed to Alstom..
4.	Functional Test Carried Out: -
5.	Equipment Replaced/Serial No.: -
6.	Last Known Similar Defect (within last 12 months): nil
7.	Last Relevant Servicing Carried out: not relevant</t>
  </si>
  <si>
    <t>PV35 at S9D after remote wake up, ATS alarm and TIP show ATC 1 Internal Communication Failure. SIG and DSM informed.</t>
  </si>
  <si>
    <t>RISIG0162957</t>
  </si>
  <si>
    <t>WO: 1989706
1.	Fault Confirmed
2.	Event Logs/Alarms and Symptoms Observed:
ATC1 recorded permanent "ICM-&gt;ATP transmission failure".
3.	Troubleshooting and Rectification Actions Carried Out:
MCU in permanent INIT state. MCU logs collected for Alstom investigation.
Replaced MCU1 to clear fault (warranty failed)
4.	Functional Test Carried Out: 
Train tested in IPTT with no recurrence of fault. 
5.	Equipment Replaced/Serial No.: 5063E
6.	Last Known Similar Defect (within last 12 months): 17/05/2019
7.	Last Relevant Servicing Carried out: 18/11/2019</t>
  </si>
  <si>
    <t>T0240 from PMN to BFT OT out of operation with TSR 18kph imposed. No train passage when incident happened, only PV36/Svc32 moving towards DBG. T0240 failed with occupied for few second before self normalised._x000D_
At 1929hrs, PV02/svc36 line cleared in CM with no abnormalities. AD:2.5mins imposed for PV02 for line cleared._x000D_
At 1936hrs, PV05/svc37 second line cleared in CM with no abnormalities. AD: 2.5mins imposed on PV05 for line cleared_x000D_
At 2029hrs, MOC and RSM on PV14 AM cab ride feedback no abnormalities. 18 TSR lifted.</t>
  </si>
  <si>
    <t>RISIG0162966</t>
  </si>
  <si>
    <t xml:space="preserve">WO: 1989704
1.Fault confirmed
2.Event Logs/Alarms and Symptoms Observed:
Observed T0240 failed and self-recovered  
3.Troubleshooting and Rectification Actions Carried Out:
At SER,
-Checked all readings from trackside Remote Amplifiers (CAL &amp; CAT ), Receiver Card and Transmitter Card. All measurements are within Specs.
-Installed data-logger at NCH to monitor 
At trackside with Pway,
Measured voltage readings at all trackside Components (Track Transformer, Remote Amplifier, LC) – No abnormalities in readings
Found the RRBC Cable that was installed across the Power IRJ to be broken on the LHS of the rail
Pway replaced the RRBC cable to clear fault
4.Functional Test Carried Out:
Shunt test -Ok
5. Equipment Replaced/Serial No: RRBC Cable
6.Last Known Similar Defect (within last 12 months): 28/06/2019 (Replaced upstream RA)
7.Last Relevant Servicing Carried out: 26/08/2019
</t>
  </si>
  <si>
    <t>SC-CVCMROS</t>
  </si>
  <si>
    <t>5127-2</t>
  </si>
  <si>
    <t>PV20 stable at DBG IT platform, train unable to remotely wake up. Train automatically when back to asleep mode. During waking up process ATS alarm indicated Double failure on Trainborne signalling system, Total communication failure between TIMS, Critical Fan failure, ATC Internal communication failure. _x000D_
_x000D_
Instructed DBG SS to manually wake up PV20 at Car1. After manually wake up, train automatically when back to asleep. Request DBG SS to change-end at Car3 to manually wake up. Train able to fully wake up. Signalling alarm self normalised. PV20 return back to KCD in CM. SIG and RS informed. Train service not affected.</t>
  </si>
  <si>
    <t>RISIG0162983</t>
  </si>
  <si>
    <t>WO: 1989749
1.	Fault Confirmed
2.	Event Logs/Alarms and Symptoms Observed:
ATC2 recorded "PCE Rack failure" due to "CKD Low ET/CKD1=0 &amp; ET/CKD2=0", and "Critical ATC Cubicle FAN Failure" during wake-up.
3.	Troubleshooting and Rectification Actions Carried Out:
Observed ATC2 CRV LED +5VB not lit. Replaced ATC2 CRV card. 
4.	Functional Test Carried Out:
Train tested in IPTT with no recurrence of fault.
5.	Equipment Replaced/Serial No.: 00915B1
6.	Last Known Similar Defect (within last 12 months): nil 
7.	Last Relevant Servicing Carried out: 15/04/2020</t>
  </si>
  <si>
    <t>Sector 2 WBS_1 BCU A and MPOM link A failed and self-normalised. SIG informed. Train service unaffected.</t>
  </si>
  <si>
    <t>RISIG0163023</t>
  </si>
  <si>
    <t xml:space="preserve">WO: 1989758
1.Fault not duplicated
2.Event Logs/Alarms and Symptoms Observed:
Observed WBS 2.1 Link A failed and self-recovered from ATS event log
3.Troubleshooting and Rectification Actions Carried Out:
Installed data-logger for both WBS 2.1A and 2.1B during revenue hours
Monitor for re-occurence till EOT - no alarms
To collect logs daily and monitor for error code
4.Functional Test Carried Out: NIL
5. Equipment Replaced/Serial No: NIL
6.Last Known Similar Defect (within last 12 months): 12/04/2020 (Replaced BCU of WBS 2.1B)
7.Last Relevant Servicing Carried out: NIL
</t>
  </si>
  <si>
    <t>PV20: train EB by ATP at T0652, EB unable to reset. RS activated to recuse train._x000D_
*Movement from IPTT to RT, RT to ETE._x000D_
*PV20 changed WMS, SIG monitoring train.</t>
  </si>
  <si>
    <t>RISIG0163074</t>
  </si>
  <si>
    <t>WO: 1990384
1.	Fault not duplicated.
2.	Event Logs/Alarms and Symptoms Observed:
ATS playback displayed NIAP at intersector 5-6, NIAP moving towards train.
3.	Troubleshooting and Rectification Actions Carried Out:
ATC logs show that EB due to sudden reduction of EoA.
Case referred to Alstom under Depot Jumping NIAP investigation.
4.	Functional Test Carried Out: - 
5.	Equipment Replaced/Serial No.: -
6.	Last Known Similar Defect (within last 12 months): 20/02/2020 (PV39)
7.	Last Relevant Servicing Carried out: not relevant</t>
  </si>
  <si>
    <t>PV30. ATS alarm and TIP indicated PV30 at HBF OT encountered double failure on train borne signalling system. Readiness mode in prepared mode. Both ATC Internal Comms failure. Both ODS and MFT indicated PV30 in sleep Icon. At 0135hrs. SS activated to manually sleep the train. ATS alarm showed request from sleep to wake up send to ATC( Reflex Control ). _x000D_
CCTV playback showed PV30 was remotely fully asleep by TCO2 at 0028hrs. Traction Power off at 0036hrs. At 0036hrs train self wake up ( CCTV showed PV lighting self lighted up ). SIG informed._x000D_
At 0405hrs. PV30 able to remotely wake up by TCO2. All alarm normalised. TSC Helmie.</t>
  </si>
  <si>
    <t>RISIG0163152</t>
  </si>
  <si>
    <t>WO: 1990460
1.	Fault not duplicated.
2.	Event Logs/Alarms and Symptoms Observed:
ATC did not record any logs because it did not power up.
3.	Troubleshooting and Rectification Actions Carried Out:
ATS logs showed wake-up command sent from ATS.
ATC did not power up because traction power was turned off during wake-up.
Cause of wake-up command sent by ATS without operator intervention suspect due to ATS timetable testing.
Case referred to Alstom.
4.	Functional Test Carried Out: - 
5.	Equipment Replaced/Serial No.: -
6.	Last Known Similar Defect (within last 12 months): nil
7.	Last Relevant Servicing Carried out: not relevant</t>
  </si>
  <si>
    <t>01/6/2020</t>
  </si>
  <si>
    <t>PV18 did not precise stop at KCD RT4 when shunting from  Ee4A to Ee3A. No EB alarm. RS activated to rescue PV18.Pv18 stable back at Ee4A. During the period, SIG FS was restart Sector 7 trackside ATC. SIG and RS informed.</t>
  </si>
  <si>
    <t>RISIG0163153</t>
  </si>
  <si>
    <t>WO: 1990396
1.	Fault Cannot Duplicate 
2.	Event Logs/Alarms and Symptoms Observed:
ATC did not record any signalling alarms.
3.	Troubleshooting and Rectification Actions Carried Out:
Train underrun by 18m without EB. OMAP logs did not capture time of fault.
ATS logs show route and target ID set correctly for PV18, no NIAP.
RS feedback no BCE and PCE failure, no anomalies with BDR, MDR signal during the time.
Case referred to Alstom to check trackside ATC for anomalies.
4.	Functional Test Carried Out:
Train run the same route with same active ATC with no recurrence of fault.
5.	Equipment Replaced/Serial No.: -
6.	Last Known Similar Defect (within last 12 months): nil
7.	Last Relevant Servicing Carried out: 20/04/2020</t>
  </si>
  <si>
    <t>PV08 encountered intermittent EB by ATP at We10B and S11B. Train not use for service. Launching train unaffected. SIG informed.</t>
  </si>
  <si>
    <t>RISIG0163213</t>
  </si>
  <si>
    <t>WO: 1990469
1.	Fault Cannot Duplicate 
2.	Event Logs/Alarms and Symptoms Observed:
ATC recorded "End of Authority expired" due to LoC at We10B.
3.	Troubleshooting and Rectification Actions Carried Out:
Check health of both WMS in past 2 weeks - OK. Restart both MCU.
LoC issue followed up in the LTSS meeting.
4.	Functional Test Carried Out: -
5.	Equipment Replaced/Serial No.: -
6.	Last Known Similar Defect (within last 12 months): 27/03/2020
7.	Last Relevant Servicing Carried out: 14/11/2019</t>
  </si>
  <si>
    <t>PV19: EB by ATP with ITAMA removed at TC0511 and TC0531 before entering TWP.DCO able to reset EB and grant ITAMA to move the train. TIP showed no signalling alarm. DCO: Zulkarnean</t>
  </si>
  <si>
    <t>RISIG0163245</t>
  </si>
  <si>
    <t>WO: 1990469
1.	Fault Cannot Duplicate 
2.	Event Logs/Alarms and Symptoms Observed:
ATC recorded "End of Authority expired" due to LoC at P0511
3.	Troubleshooting and Rectification Actions Carried Out:
Check health of both WMS in past 2 weeks - OK. Restart both MCU.
Refer to FS for investigation.
4.	Functional Test Carried Out: -
5.	Equipment Replaced/Serial No.: -
6.	Last Known Similar Defect (within last 12 months): 20/03/2020
7.	Last Relevant Servicing Carried out: 17/03/2020</t>
  </si>
  <si>
    <t xml:space="preserve">DATS </t>
  </si>
  <si>
    <t>DATS Server B not running. SIG restart server B to clear the fault.</t>
  </si>
  <si>
    <t>RISIG0163305</t>
  </si>
  <si>
    <t>WO: 1995534
1. Fault Cannot Duplicate 
2. Event Logs/Alarms and Symptoms Observed:
- S2K Logs recorded: Twinmaster 
- ISCS checked and no abnormality at the network side
3. Troubleshooting and Rectification Actions Carried Out:
- Restarted DATS Server B to clear fault.
- Refered Case to Alstom to determine cause of fault and twinmaster
4. Functional Test Carried Out: -
5. Equipment Replaced/Serial No.: -
6. Last Known Similar Defect (within last 12 months): 
7. Last Relevant Servicing Carried out:  30/05/2020 (ATS PM)</t>
  </si>
  <si>
    <t xml:space="preserve">SC-ATSPSF </t>
  </si>
  <si>
    <t>5293-2</t>
  </si>
  <si>
    <t>RISIG0163308</t>
  </si>
  <si>
    <t>WO: 1994396
1.	Fault Cannot Duplicate 
2.	Event Logs/Alarms and Symptoms Observed:
ATC did not record any signalling alarms during time of EB.
3.	Troubleshooting and Rectification Actions Carried Out:
EB was first applied by RS. 
Subsequent EB by ATP was recorded due to GAMA removal for SS rescue.
Checked ATC1 safety relay 3 that outputs CSR, passed TTUN.
Refer to RS for full investigation.
4.	Functional Test Carried Out:
Train tested in IPTT with no recurrence of fault.
5.	Equipment Replaced/Serial No.: -
6.	Last Known Similar Defect (within last 12 months): nil
7.	Last Relevant Servicing Carried out: not relevant</t>
  </si>
  <si>
    <t>5294-2</t>
  </si>
  <si>
    <t>RISIG0163304</t>
  </si>
  <si>
    <t>WO: 1994450
1.	Fault Confirmed
2.	Event Logs/Alarms and Symptoms Observed:
ATC2 recorded permanent "ICM-&gt;ATP transmission failure".
3.	Troubleshooting and Rectification Actions Carried Out:
MCU in permanent INIT state since 2345 the night before. 
MCU logs collected for Alstom investigation.
Replaced MCU2 to clear fault (warranty failed)
4.	Functional Test Carried Out: 
Train tested in IPTT with no recurrence of fault. 
5.	Equipment Replaced/Serial No.: 05043E
6.	Last Known Similar Defect (within last 12 months): 11/05/2020
7.	Last Relevant Servicing Carried out: 11/09/2019</t>
  </si>
  <si>
    <t>5296-2</t>
  </si>
  <si>
    <t>PV35 delocalized. _x000D_
CAR 1 ATC internal Comms Failure_x000D_
ATO trainbourne at least one failed.</t>
  </si>
  <si>
    <t>RISIG0163309</t>
  </si>
  <si>
    <t>WO: 1990538
1.	Fault Confirmed
2.	Event Logs/Alarms and Symptoms Observed:
ATC1 recorded permanent "ICM-&gt;ATP transmission failure".
3.	Troubleshooting and Rectification Actions Carried Out:
MCU in permanent INIT state. MCU logs collected for Alstom investigation.
Replaced MCU1 to clear fault (warranty failed)
4.	Functional Test Carried Out: 
Train tested in IPTT with no recurrence of fault. 
5.	Equipment Replaced/Serial No.: 05056E
6.	Last Known Similar Defect (within last 12 months): 28/05/2020
7.	Last Relevant Servicing Carried out: 18/11/2019</t>
  </si>
  <si>
    <t>PV36: TIP showed ATP, ATO failed 1 and Coupled train Driving Mode. ATC1 - showed ATC Internal Comm  NOK. Train stockchange at DBG with PV31. TSC Zulkarnean.</t>
  </si>
  <si>
    <t>RISIG0163406</t>
  </si>
  <si>
    <t>WO: 1987699
1.	Fault Confirmed
2.	Event Logs/Alarms and Symptoms Observed:
ATC2 recorded "ATP Delocalised" due to "Safety cog counter fault" "Not used" and "Coded Odometer failure" due to " Wrong sensor test of the coded odometer".
ATC1 recorded "No message from distant PSBD while local ATC recei"
3.	Troubleshooting and Rectification Actions Carried Out:
Both STF antenna and coded odometer failed, common point is CBK card.
Replaced CBK card to be sent to Alstom for repair.
4.	Functional Test Carried Out:
Train tested in IPTT with no recurrence of fault.
5.	Equipment Replaced/Serial No.: 334F
6.	Last Known Similar Defect (within last 12 months): nil
7.	Last Relevant Servicing Carried out: 16/04/2020</t>
  </si>
  <si>
    <t>T0318</t>
  </si>
  <si>
    <t>PYL MT Overrun track went Out Of Operation with 18kph TSR imposed. SIG and PWY informed._x000D_
_x000D_
07:49hrs: RSM + PWY staff on board PV53, cab ride to do line clear on T0318._x000D_
No thumping sound or abnormalities found.</t>
  </si>
  <si>
    <t>RISIG0163440</t>
  </si>
  <si>
    <t>WO: 1994482
1. Fault confirmed
2. Event Logs/Alarms and Symptoms Observed:
• T0318 went out of operation 
3. Troubleshooting and Rectification Actions Carried Out:
• At KCD SER:
Measure the outgoing voltages at Cable Frame, TX card, RX card - Low AC voltages for upstream of RX card
• AtTrackside:
At trackside, checked upstream RX T0318, pull up LC V2 wire to check if it is loose at V2 terminal link – wire secured - Ok
When further retightening the terminal link V2, informed by staff T0318 picked
Check V1 terminals tightening – no abnormalities – Ok
Re-check LC wires from V2 to LC and V1 to LC board for any broken - all wires good - no breakage – Ok
Check wires at RA terminals -  all wires good – no breakage – ok
Ensure all wire connections secured. 
Measured voltages at trackside and SER, all readings within specs – Ok
4. Functional Test Carried Out:
Shunt Test - all OK
5. Equipment Replaced/Serial No.:NIL
6. Last Known Similar Defect (within last 12 months): NIL
7. Last Relevant Servicing Carried out
• 04/06/2020</t>
  </si>
  <si>
    <t>ATS alarm shows KRG PDC 2 earth leakage fault. Fault self normalised after 10mins. SIG informed.</t>
  </si>
  <si>
    <t>RISIG0163465</t>
  </si>
  <si>
    <t>1. Fault cannot duplicate
2. Event Logs/Alarms and Symptoms Observe
• Earth Leakage Alarm and self normalised
3. Troubleshooting and Rectification Actions Carried Out
•  Fault self-normalised before staff could attend to it.
•  Set up Video camera to monitor the PDC cabinet
•  To monitor further
4. Functional Test Carried Out:
• Nil
5. Equipment Replaced/Serial No.: 
• Nil
6. Last Known Similar Defect (within last 12 months):
• 18/5/2020
7. Last Relevant Servicing Carried out:
•  3/12/2019</t>
  </si>
  <si>
    <t>5374-2</t>
  </si>
  <si>
    <t>RISIG0163483</t>
  </si>
  <si>
    <t>WO: 1994497
1.	Fault Cannot Duplicate 
2.	Event Logs/Alarms and Symptoms Observed:
ATC recorded multiple alarms during auto wake-up.
3.	Troubleshooting and Rectification Actions Carried Out:
ATC2 did not detect STIB during wake-up. 
STIB can be detected again 1 hour later at the same location. 
No oustabling for 1 week, logs to be collected 1 week later to access health status.
4.	Functional Test Carried Out:
Train tested in S8B and IPTT with no recurrence of fault.
5.	Equipment Replaced/Serial No.: -
6.	Last Known Similar Defect (within last 12 months): nil
7.	Last Relevant Servicing Carried out: 17/03/2020</t>
  </si>
  <si>
    <t>PV15  was routed to T0632 (WE10B) from RT3. Once stabled, PV 15 experienced intermittent EB by ATP (Reset Available). EB was able to reset, only for EB to re-occur approximately every 1 to 1.5hrs. SIG informed.</t>
  </si>
  <si>
    <t>RISIG0163555</t>
  </si>
  <si>
    <t>WO: 1994530
1.	Fault Cannot Duplicate 
2.	Event Logs/Alarms and Symptoms Observed:
ATC recorded "End of Authority expired" due to LoC at We10B.
3.	Troubleshooting and Rectification Actions Carried Out:
Check health of both WMS in past 2 weeks - OK. Restart both MCU.
Refer to FS for investigation.
4.	Functional Test Carried Out: -
5.	Equipment Replaced/Serial No.: -
6.	Last Known Similar Defect (within last 12 months): 20/03/2020
7.	Last Relevant Servicing Carried out: 17/03/2020</t>
  </si>
  <si>
    <t>WO: 1994530
1.	Fault Cannot Duplicate 
2.	Event Logs/Alarms and Symptoms Observed:
ATC recorded "End of Authority expired" due to LoC at We10B.
3.	Troubleshooting and Rectification Actions Carried Out:
Check health of both WMS in past 2 weeks - OK. Restart both MCU.
LoC issue followed up in the LTSS meeting.
4.	Functional Test Carried Out: -
5.	Equipment Replaced/Serial No.: -
6.	Last Known Similar Defect (within last 12 months): 20/03/2020
7.	Last Relevant Servicing Carried out: 17/03/2020</t>
  </si>
  <si>
    <t>5411-2</t>
  </si>
  <si>
    <t>RISIG0163566</t>
  </si>
  <si>
    <t>WO: 1994450
1.	Fault Cleared upon Reset
2.	Event Logs/Alarms and Symptoms Observed:
ATC1 recorded permanent "ICM-&gt;ATP transmission failure".
3.	Troubleshooting and Rectification Actions Carried Out:
MCU in permanent INIT state since 1736 the day before. 
MCU logs collected for Alstom investigation.
Reset to clear fault. Swapped MCU to confirm fault.
4.	Functional Test Carried Out: 
Train tested in IPTT with no recurrence of fault. 
5.	Equipment Replaced/Serial No.: -
6.	Last Known Similar Defect (within last 12 months): nil
7.	Last Relevant Servicing Carried out: 11/11/2019</t>
  </si>
  <si>
    <t>PV09 stabled at WE7B went mute after sending wake up command. After a short period of time, train was able to localise and then went back to sleep. SIG staff was informed.</t>
  </si>
  <si>
    <t>RISIG0163608</t>
  </si>
  <si>
    <t>MCU1 cannibalised (known defect)</t>
  </si>
  <si>
    <t>PV13 EB by ATP at T1101 before HLV IT. EB reset for PV to continue pax service. PV to be stock change._x000D_
TSC Eric</t>
  </si>
  <si>
    <t>RISIG0163683</t>
  </si>
  <si>
    <t>WO: 1995594
1.	Fault Cannot Duplicate 
2.	Event Logs/Alarms and Symptoms Observed:
ATC recorded "End of Authority expired" due to LoC at intersector.
3.	Troubleshooting and Rectification Actions Carried Out:
Check health of both WMS in past 2 weeks - OK. Restart both MCU.
LoC issue followed up in the LTSS meeting.
4.	Functional Test Carried Out: -
5.	Equipment Replaced/Serial No.: -
6.	Last Known Similar Defect (within last 12 months): 01/04/2020
7.	Last Relevant Servicing Carried out: 16/09/2019</t>
  </si>
  <si>
    <t>PV45 EB by ATP after stabling at WE10B. EB unable to reset. SIG informed.</t>
  </si>
  <si>
    <t>RISIG0163692</t>
  </si>
  <si>
    <t>WO: -
1.	Fault Cannot Duplicate 
2.	Event Logs/Alarms and Symptoms Observed:
EB alarms
3.	Troubleshooting and Rectification Actions Carried Out:
Conduct Signal Stength readings test and found abnormalities in Section 4 of WBS 6.1.2 IAGO tube
Conduct echometry test for that section of the tube (WBS 6.1.2 IAGO tube) - abnormalities in readings, have to redo test for follow-up investigation
4.	Functional Test Carried Out:
No EB when train pass that area
5.	Equipment Replaced/Serial No.: -
6.	Last Known Similar Defect (within last 12 months)-06/06/2020
7.	Last Relevant Servicing Carried out:NIL</t>
  </si>
  <si>
    <t>SC-WINTAGO</t>
  </si>
  <si>
    <t>5463-2</t>
  </si>
  <si>
    <t>RISIG0163706</t>
  </si>
  <si>
    <t>WO: 1995646
1.	Fault Confirmed
2.	Event Logs/Alarms and Symptoms Observed:
ATC2 recorded permanent "ICM-&gt;ATP transmission failure".
3.	Troubleshooting and Rectification Actions Carried Out:
With reference to S/N5411-2, MCU in permanent INIT state fault transferred. 
MCU logs collected for Alstom investigation.
Replaced MCU to clear fault.
4.	Functional Test Carried Out: 
Train tested in IPTT with no recurrence of fault. 
5.	Equipment Replaced/Serial No.: 05057E
6.	Last Known Similar Defect (within last 12 months): 07/06/2020
7.	Last Relevant Servicing Carried out: 11/11/2019</t>
  </si>
  <si>
    <t>PV20 ATS alarm  showed  ATC2 internall comms failure.  PV stock changed at PYL IT /MT with PV59 at 1240hrs.  TSC Hanafi.</t>
  </si>
  <si>
    <t>RISIG0163733</t>
  </si>
  <si>
    <t>WO: 1995677
1.	Fault Confirmed
2.	Event Logs/Alarms and Symptoms Observed:
ATC2 recorded persistent "ICM-&gt;ATP transmission failure".
3.	Troubleshooting and Rectification Actions Carried Out:
MCU in permanent INIT state.
Replaced MCU (failed warranty) to clear fault.
4.	Functional Test Carried Out:
Train tested in IPTT with no recurrence of fault. 
5.	Equipment Replaced/Serial No.: 05033E 
6.	Last Known Similar Defect (within last 12 months): 29/05/2020
7.	Last Relevant Servicing Carried out: 15/04/2020</t>
  </si>
  <si>
    <t>Intersector Link Failure alarm</t>
  </si>
  <si>
    <t>OCC received ATC Intersector Link Failure Alarm  for Sector 2 &amp; Sector 15. SIG attending to fault at NCH MSS. TC1 Patrick - 5._x000D_
_x000D_
Update: SIG FS standby at BFT &amp; NCH MSS till EOT</t>
  </si>
  <si>
    <t>RISIG0163848</t>
  </si>
  <si>
    <t>1.Fault confirmed
2.Event Logs/Alarms and Symptoms Observed:
Obsrved Intersector Link Minor Failure Summary Alarm at Sector 15 and Sector 2 from ATS HMI 
3.Troubleshooting and Rectification Actions Carried Out:
At BFT SER,
Observed MPOM 24/1-1: Power led not lit –NOK
At NCH SER,
Check MPOM 24/1-2: Power led lit – Ok, R led not lit - NOK
Both symptoms indicate that there is no transmission from Sector 15
At EOT,
Replaced SIGCOMM MPOM 24/1-1 at BFT 
Inter-sector Link A S2-S15 health status - Ok
All Signaling Equipment  health status – Ok
Faulty MPOM card to be send to Alstom 
4. Functional Test Carried Out: -
5. Equipment Replaced/Serial No.:MPOM/063246
6. Last Known Similar Defect (within last 12 months): NIL
7. Last Relevant Servicing Carried out: NA
Last Known Similar Defect (within last 12 months): NIL</t>
  </si>
  <si>
    <t>PV42. Train was stabled at We10B ,TC0632, PV 42 experienced intermittent EB by ATP (Reset Available). EB was able to reset. SIG informed. TSC Kelvin. _x000D_
At 0400hrs, PV42 shifted to Ee3C and no EB by ATP encountered.</t>
  </si>
  <si>
    <t>RISIG0163853</t>
  </si>
  <si>
    <t>Refer to FD s/n 5457</t>
  </si>
  <si>
    <t>PV44. ATS alarm and TIP indicated EB by ATP with ITAMA removed at NCH OT, under 2 PSDs. EB able to reset and ITAMA granted for train precise stop for pax exchange. Stock change arranged at PYL. SIG informed_x000D_
_x000D_
CCTV playback shown, train stopped before NCH OT PSD 02. Train jog forward and precise stop for pax exchanged.</t>
  </si>
  <si>
    <t>RISIG0163862</t>
  </si>
  <si>
    <t>WO: 1995918
1.	Fault Cannot Duplicate 
2.	Event Logs/Alarms and Symptoms Observed:
ATC1 did not record any signalling alarms during time of EB. ATC2 recorded "Localisation error excess" during EB.
3.	Troubleshooting and Rectification Actions Carried Out:
Suspect Train EB is due to excessive sliding detected by ATC. 
Refer to RS/PWAY for investigation.
4.	Functional Test Carried Out:
Train tested in IPTT with no recurrence of fault.
5.	Equipment Replaced/Serial No.: -
6.	Last Known Similar Defect (within last 12 months): nil
7.	Last Relevant Servicing Carried out: not relevant</t>
  </si>
  <si>
    <t>PV40. Train underran and EB by ATP with ITAMA removed at NCH OT. EB able to rest for and ITAMA granted. Train departed without pax exchange at NCH OT. WSS detected. TSR 20kph imposed. SIG informed. PV40 stock changed at PYL._x000D_
_x000D_
CCTV playback shown train stopped at NCH OT PSD 02. Train jog forward and precise stop at NCH OT platform. Train doors and PSDs did not opened and train departed._x000D_
_x000D_
06:01:35 - PV40 EB by ATP and stopped at NCH OT PSD 02_x000D_
06:03:10 - PV40 jog forward to precise stop _x000D_
06:03:20 - PV40 precise stop NCH OT platform _x000D_
06:03:55 - PV 40 departed NCH OT._x000D_
_x000D_
At PMN OT, 9 pax alighted from PV40. No pax boarded on the PMN IT.</t>
  </si>
  <si>
    <t>RISIG0163863</t>
  </si>
  <si>
    <t>WO: 1995935
1.	Fault Cannot Duplicate 
2.	Event Logs/Alarms and Symptoms Observed:
ATC2 did not record any signalling alarms during time of EB. ATC1 recorded "Localisation error excess" during EB.
3.	Troubleshooting and Rectification Actions Carried Out:
Train EB is due to excessive sliding detected by ATC. 
Refer to RS/PWAY for investigation.
4.	Functional Test Carried Out: -
5.	Equipment Replaced/Serial No.: -
6.	Last Known Similar Defect (within last 12 months): nil
7.	Last Relevant Servicing Carried out: not relevant</t>
  </si>
  <si>
    <t>5563-2</t>
  </si>
  <si>
    <t>PV06/47: EB by ATP at MRB OT OR. Alarms &amp; TIP showed ATC Internal Comms Failure; Double failure on trainborne signalling system: Total Comms failure on TIMS &amp; Standby &amp; Active ATC EB reset for PV06 to start pax service. Stock change at PYL._x000D_
TC1 Abu -5</t>
  </si>
  <si>
    <t>RISIG0163938</t>
  </si>
  <si>
    <t>WO: 1996035
1.	Fault Cannot Duplicate 
2.	Event Logs/Alarms and Symptoms Observed:
ATC recorded "End of Authority expired" due to Variant Change.
3.	Troubleshooting and Rectification Actions Carried Out:
Common variable that led to variant change is ST3002.
Simultaneous EB as PV24. Suspect EB caused by MRB OT PSD door open while PV24 at platform loss comms.
Issue followed up in the LTSS meeting.
4.	Functional Test Carried Out: -
5.	Equipment Replaced/Serial No.: -
6.	Last Known Similar Defect (within last 12 months): 01/04/2020
7.	Last Relevant Servicing Carried out: 16/09/2019</t>
  </si>
  <si>
    <t>5564-2</t>
  </si>
  <si>
    <t>RISIG0163937</t>
  </si>
  <si>
    <t>WO: 1996004
1.	Fault Cannot Duplicate 
2.	Event Logs/Alarms and Symptoms Observed:
ATC recorded "End of Authority expired" due to LoC at platform.
3.	Troubleshooting and Rectification Actions Carried Out:
Check health of both WMS in past 2 weeks - OK. Restart both MCU.
LoC issue followed up in the LTSS meeting.
4.	Functional Test Carried Out: -
5.	Equipment Replaced/Serial No.: -
6.	Last Known Similar Defect (within last 12 months): 10/05/2020
7.	Last Relevant Servicing Carried out: 26/03/2020</t>
  </si>
  <si>
    <t>At 2203hrs PV19 Svc19 EB by ATP with ITAMA removed at T1325.  EB remote reset for train to depart.  ID 1.5mins . TCO2 Then KH .  PV is schedule returning at BLY OT 2258hrs</t>
  </si>
  <si>
    <t>RISIG0164018</t>
  </si>
  <si>
    <t>WO: 1996055
1.	Fault Cannot Duplicate 
2.	Event Logs/Alarms and Symptoms Observed:
ATC recorded "Overenergy in relation to an EOA constraint p" during EB.
3.	Troubleshooting and Rectification Actions Carried Out:
Sudden reduction in EOA from 800m to 110m while travelling at 53kph causing EB.
Issue followed up in the LTSS meeting.
4.	Functional Test Carried Out: -
5.	Equipment Replaced/Serial No.: -
6.	Last Known Similar Defect (within last 12 months): nil
7.	Last Relevant Servicing Carried out: 17/03/2020</t>
  </si>
  <si>
    <t>EB Recurrence at T1325 . Second subsequent train. Reference to RIMS 265745._x000D_
At 2207hrs PV54 Svc36 EB by ATP with ITAMA removed at T1325. EB remote reset for train to depart. ID 1.5mins . TCO2 Then KH . PV returning as schedule EOT._x000D_
At 2213hrs TSR of 40kph imposed at T1325.</t>
  </si>
  <si>
    <t>RISIG0164019</t>
  </si>
  <si>
    <t>WO: 1996055
1.	Fault Cannot Duplicate 
2.	Event Logs/Alarms and Symptoms Observed:
ATC recorded "Overenergy in relation to an EOA constraint p" during EB.
3.	Troubleshooting and Rectification Actions Carried Out:
Sudden reduction in EOA from 800m to 135m while travelling at 56kph causing EB.
Issue followed up in the LTSS meeting.
4.	Functional Test Carried Out: -
5.	Equipment Replaced/Serial No.: -
6.	Last Known Similar Defect (within last 12 months): nil
7.	Last Relevant Servicing Carried out: 17/03/2020</t>
  </si>
  <si>
    <t>5599-2</t>
  </si>
  <si>
    <t>PV26/02: Alarm showed Transition to Asleep Failure; To be removed from Service; Recovery action needed. PV26 taken out of svc TSG IT and routed back to depot. Spare train launched BLY IT. TC1 Syazrul - 5.
_x000D_PV26/Svc02 at TSG IT: _x000D_Train arrive 06:04:32_x000D_
Train door open at Platform: 06:04:36_x000D_
Pax Disembark: 06:05:05 
Train door closed after: 06:05:45_x000D_
Train departed : 06:07:10_x000D_
_x000D_KM loss: TSG to BLY IT : 1.311km</t>
  </si>
  <si>
    <t>RISIG0164033</t>
  </si>
  <si>
    <t>WO: 1994497
1.	Fault Cannot Duplicate 
2.	Event Logs/Alarms and Symptoms Observed:
ATC did not record any alarms .
3.	Troubleshooting and Rectification Actions Carried Out:
SPKS applied during EB test, causing incomplete EB test.
4.	Functional Test Carried Out:
Train tested in IPTT with no recurrence of fault.
5.	Equipment Replaced/Serial No.: -
6.	Last Known Similar Defect (within last 12 months): nil
7.	Last Relevant Servicing Carried out: 14/04/2020</t>
  </si>
  <si>
    <t>PV56. Train encountered EB by ATP with ITAMA removed when entering We8B. EB able to reset but unable to grant ITAMA.RS activated to rescue. Depot shunting unaffected. Suspect caused by PV15 deloc Icon at We8A. Signal informed.</t>
  </si>
  <si>
    <t>RISIG0164097</t>
  </si>
  <si>
    <t>WO: 1996658
1.	Fault Cannot Duplicate 
2.	Event Logs/Alarms and Symptoms Observed:
ATC did not record any signalling alarms during EB.
3.	Troubleshooting and Rectification Actions Carried Out:
Suspect residual AP of PV15 present at We8a observed from ATS and train logs.
Operator sent wrong target ID to We8a (instead of We8b).
Issue followed up in the LTSS meeting.
4.	Functional Test Carried Out: -
5.	Equipment Replaced/Serial No.: -
6.	Last Known Similar Defect (within last 12 months): nil
7.	Last Relevant Servicing Carried out: not relevant</t>
  </si>
  <si>
    <t>ATS alarm indicated P0503 Out of Interlocking correspondence after DCO set route for PV26 to shunt from Test track to KCD RT1. P0503 failed in Normal. DCO cancelled the route and exercise few cycles, point able to gain detection. SIG informed. _x000D_
_x000D_DCO: Raffi - 5.</t>
  </si>
  <si>
    <t>RISIG0164133</t>
  </si>
  <si>
    <t>WO: 1996666
1. Fault cannot duplicate
2. Event Logs/Alarms and Symptoms Observed:
• P0503 Out of Interlocking Correspondence
3. Troubleshooting and Rectification Actions Carried Out:
• Throw point several times, fault did not reoccur - OK
• Tested with relay tester, check P0503 NWR, NKR relays  – no abnormalities
• To follow-up EOT for trackside
EOT
• Follow up trackside from DKT SMO attend P0503 fail in Normal and recovered
• At trackside observed the point surrounding for any obstruction – OK
• Throw point for one cycle and no abnormalities were observed on point movement.
• Measured torque value was = 0.8 daNm – OK
• Checked all the wires and connections in the DB and Machine – OK
• Examine the point machine motors and gears no abnormalities found.
• Performed full gauge test – OK
• Request DCO to exercise point for three cycles and with detections. - OK
4. Functional Test Carried Out: see part 3
5. Equipment Replaced/Serial No.: nil
6. Last Known Similar Defect (within last 12 months): 20/4/2020
7. Last Relevant Servicing Carried out: 3/5/2020</t>
  </si>
  <si>
    <t>S-S2CND</t>
  </si>
  <si>
    <t>PV28, EB by ATP without ITAMA removed at LBD OT platform T1322 after pax exchanged. EB able to reset remotely to continue pax service. Arranging stock change at PYL. DSM informed. _x000D_
TSC Raffi: 5 _x000D_
Departure deviation: 50s</t>
  </si>
  <si>
    <t>RISIG0164187</t>
  </si>
  <si>
    <t>WO: 1996750
1.	Fault Cannot Duplicate 
2.	Event Logs/Alarms and Symptoms Observed:
ATC recorded "End of Authority expired" due to LoC at platform.
3.	Troubleshooting and Rectification Actions Carried Out:
Check health of both WMS in past 2 weeks - OK. Restart both MCU.
LoC issue followed up in the LTSS meeting.
4.	Functional Test Carried Out: -
5.	Equipment Replaced/Serial No.: -
6.	Last Known Similar Defect (within last 12 months): 08/03/2020
7.	Last Relevant Servicing Carried out: 06/05/2020</t>
  </si>
  <si>
    <t>FEP B failed</t>
  </si>
  <si>
    <t>ATS alarm shows NCH Local ATS FEP B failed and self normalised. SIG informed._x000D_
At1106hrs: Sector 2 went unknown status and self recovered. ATS alarm show local FEP A failed. FEP B is shown active and FEP A is backup after Sector 2 recovered.</t>
  </si>
  <si>
    <t>RISIG0164234</t>
  </si>
  <si>
    <t xml:space="preserve">WO: 1996813 
1.Fault not duplicated
2.Event Logs/Alarms and Symptoms Observed:
Observed FEP B toggling alarms at 10:21
Observed FEP A load-hdlc.bat application closed and recovered at 11:06
3.Troubleshooting and Rectification Actions Carried Out:
Replaced FEP B and FEP B HD (suspected resource issue)
Checked and tighten all connections – Ok
Replaced FEP A HD
No re-occurrence of fault during standby
4.Functional Test Carried Out: FEP Switchover Test
5. Equipment Replaced/Serial No: FEP B
ID04075106
6.Last Known Similar Defect (within last 12 months): NIL
7.Last Relevant Servicing Carried out: 09/06/2020
</t>
  </si>
  <si>
    <t>PV11. Train EB by ATP with ITAMA removed after departing for a short distance. EB able to reset and ITAMA granted. Train jogged backward 2 times before OCC authorised Rover to proceeded in CM mode to continue pax service. Stock change arranged at PYL. SIG informed. TSC Iskandar - 5_x000D_
_x000D_
CCTV playback : _x000D_
17:58:54 - Train EB by ATP_x000D_
18:00:30 -Train 1st jogged backward. ID = 1.5mins_x000D_
18:01:13 - Authorised to move out of platform in CM mode as not further delay._x000D_
_x000D_
Rear train PV44 held at EPN IT for AD:1.5mins.</t>
  </si>
  <si>
    <t>RISIG0164259</t>
  </si>
  <si>
    <t>WO: 1996844
1.	Fault Cannot Duplicate 
2.	Event Logs/Alarms and Symptoms Observed:
ATC recorded "End of Authority expired" due to LoC at platform.
3.	Troubleshooting and Rectification Actions Carried Out:
Check health of both WMS in past 2 weeks - OK. Restart both MCU.
LoC issue followed up in the LTSS meeting.
4.	Functional Test Carried Out: -
5.	Equipment Replaced/Serial No.: -
6.	Last Known Similar Defect (within last 12 months): 03/04/2020
7.	Last Relevant Servicing Carried out: 08/06/2020</t>
  </si>
  <si>
    <t>PV36 ATS Alarm Manager and TIP showed ATP/ ATO failure and ATC 1 NOK. Train was stock changed at PYL._x000D_
TSC Norman</t>
  </si>
  <si>
    <t>RISIG0164336</t>
  </si>
  <si>
    <t>WO: 1996976
1.	Fault Confirmed
2.	Event Logs/Alarms and Symptoms Observed:
ATC2 recorded "ATP Delocalised" due to "Safety cog counter fault" "Not used" and "Coded Odometer failure" due to " Wrong sensor test of the coded odometer".
ATC1 recorded "No message from distant PSBD while local ATC recei"
3.	Troubleshooting and Rectification Actions Carried Out:
Both STF antenna and coded odometer failed, common point is CBK card.
Replaced CBK card to be sent to Alstom for repair.
4.	Functional Test Carried Out:
Train tested in IPTT with no recurrence of fault.
5.	Equipment Replaced/Serial No.: 462F
6.	Last Known Similar Defect (within last 12 months): 05/06/2020
7.	Last Relevant Servicing Carried out: 16/04/2020</t>
  </si>
  <si>
    <t>PV43 ATS Alarm Manager and TIP intermittent showed ATP/ ATO failure. Train was stock changed at PYL._x000D_
TSC Norman</t>
  </si>
  <si>
    <t>RISIG0164340</t>
  </si>
  <si>
    <t>WO: 1996977
1.	Fault confirmed
2.	Event Logs/Alarms and Symptoms Observed:
ATC1 recorded "ATP Delocalised" due to "Two beacons missed". 
ATC2 recorded "No message from local PSBD while distant ATC recei".
3.	Troubleshooting and Rectification Actions Carried Out:
Replaced ATC1 STF antenna to clear fault.
4.	Functional Test Carried Out:
Train tested in IPTT with no recurrence of fault.
5.	Equipment Replaced/Serial No.: 10295/I
6.	Last Known Similar Defect (within last 12 months): nil
7.	Last Relevant Servicing Carried out: 24/01/2019</t>
  </si>
  <si>
    <t>PV46 EB by ATP at T1018. EB reset for PV to continue pax service. ATS Alarm Manager showed ATC 1 and 2 internal Com failure. PV was stock changed at PYL._x000D_
_x000D_
Base on ODS Playback timing_x000D_
2016:00 EB_x000D_
2017:30: EB reset &amp; ITAMA granted._x000D_
20:18:03 Depart_x000D_
_x000D_
TSC Kelvin: 5</t>
  </si>
  <si>
    <t>RISIG0164348</t>
  </si>
  <si>
    <t>WO: 1996978
1.	Fault Cannot Duplicate 
2.	Event Logs/Alarms and Symptoms Observed:
ATC recorded "End of Authority expired" due to LoC at intersector
3.	Troubleshooting and Rectification Actions Carried Out:
Check health of both WMS in past 2 weeks - OK. Restart both MCU.
LoC issue followed up in the LTSS meeting.
4.	Functional Test Carried Out: -
5.	Equipment Replaced/Serial No.: -
6.	Last Known Similar Defect (within last 12 months): 09/04/2020
7.	Last Relevant Servicing Carried out: 03/06/2019</t>
  </si>
  <si>
    <t>5720-2</t>
  </si>
  <si>
    <t>PV42 EB by ATP at S11A stabling area after remotely wake up. DCO able to reset EB remotely. No signalling alarm. Train was not use for launching. SIG and RS informed._x000D_
TSC Ramdhan - 5</t>
  </si>
  <si>
    <t>RISIG0164276</t>
  </si>
  <si>
    <t>WO: 1996861
1.	Fault Cannot Duplicate 
2.	Event Logs/Alarms and Symptoms Observed:
ATC did not record any signalling alarms during wake-up and EB.
3.	Troubleshooting and Rectification Actions Carried Out:
Check health of both WMS in past 2 weeks - OK. Restart both MCU.
LoC issue followed up in the LTSS meeting.
4.	Functional Test Carried Out: -
5.	Equipment Replaced/Serial No.: -
6.	Last Known Similar Defect (within last 12 months): 11/06/2020
7.	Last Relevant Servicing Carried out: 19/05/2020</t>
  </si>
  <si>
    <t>ATS alarm shows DKT WBS minor summary alarm. DKT BCU of WBS 2 link A failed and self normalised. SIG informed.</t>
  </si>
  <si>
    <t>RISIG0164304</t>
  </si>
  <si>
    <t xml:space="preserve">WO: 1996921 
1.Fault not duplicated
2.Event Logs/Alarms and Symptoms Observed:
Observed WBS 3.2 Link A failed and self-recovered, BCU A of WBS 3.2 self restarted from ATS event log
3.Troubleshooting and Rectification Actions Carried Out:
Installed data-logger for both WBS 3.2A and 3.2B during revenue hours
Monitor for re-occurence till EOT - no alarms
To collect logs daily and monitor for error code
4.Functional Test Carried Out: NIL
5. Equipment Replaced/Serial No: NIL
6.Last Known Similar Defect (within last 12 months): NIL
7.Last Relevant Servicing Carried out: NIL
</t>
  </si>
  <si>
    <t>PV16/Svc76 EB by ATP with ITAMA removed occupying T0427 &amp; T0506. EB unable to reset, Rover proceeded in CM to precise stop at KCD RT3. DCO took over in AM to stable PV16 at Ee5A. SIG informed.</t>
  </si>
  <si>
    <t>RISIG0164297</t>
  </si>
  <si>
    <t>WO: 1996938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Train tested in IPTT with no recurrence of fault.
5.	Equipment Replaced/Serial No.: -
6.	Last Known Similar Defect (within last 12 months): nil
7.	Last Relevant Servicing Carried out: not relevant</t>
  </si>
  <si>
    <t>5768-2</t>
  </si>
  <si>
    <t>PV30 at We10A train unable to remote wake up. ATS alarm shown ATO Trainborne - All failed and Double failure on Trainborne Signalling alarm. SIG and RS informed. _x000D_
TSC Syafiq - 5</t>
  </si>
  <si>
    <t>RISIG0164369</t>
  </si>
  <si>
    <t>WO: 1997173
1.	Fault Cannot Duplicate 
2.	Event Logs/Alarms and Symptoms Observed:
ATC did not record any signalling alarms.
3.	Troubleshooting and Rectification Actions Carried Out:
ATS recorded RIOM failure.
OMAP recorded PTCH was toggling for both ATC. No autotests ran. 
RS replaced RIOM.
4.	Functional Test Carried Out:
Train tested in IPTT with no recurrence of fault.
5.	Equipment Replaced/Serial No.: -
6.	Last Known Similar Defect (within last 12 months): nil
7.	Last Relevant Servicing Carried out: 11/02/2020</t>
  </si>
  <si>
    <t>PV49/Svc10: ATS alarm indicate ATC1 internal comm NOK. Stock change arranged at PYL. SIG informed.</t>
  </si>
  <si>
    <t>RISIG0164386</t>
  </si>
  <si>
    <t>WO: 1997190
1.	Fault confirmed
2.	Event Logs/Alarms and Symptoms Observed:
ATC1 recorded "ATP Delocalised" due to "Safety cog counter fault" "Not used". 
3.	Troubleshooting and Rectification Actions Carried Out:
Change out ATC1 odometer to clear fault.
4.	Functional Test Carried Out:
Train tested in IPTT with no recurrence of fault.
5.	Equipment Replaced/Serial No.: 14013554B
6.	Last Known Similar Defect (within last 12 months): nil
7.	Last Relevant Servicing Carried out: 07/01/2020</t>
  </si>
  <si>
    <t>5822-2</t>
  </si>
  <si>
    <t>RISIG0164509</t>
  </si>
  <si>
    <t>WO: 1997291
1.	Fault Cannot Duplicate 
2.	Event Logs/Alarms and Symptoms Observed:
ATC recorded "TIMS -&gt; TDMS link Failure".
3.	Troubleshooting and Rectification Actions Carried Out:
Both ATC recorded "TIMS-&gt; TDMS link Failure" at the same time. 
No signalling alarms recorded. RS informed.
4.	Functional Test Carried Out:
Train tested in IPTT with no recurrence of fault.
5.	Equipment Replaced/Serial No.: -
6.	Last Known Similar Defect (within last 12 months): nil
7.	Last Relevant Servicing Carried out: 18/02/2020</t>
  </si>
  <si>
    <t>PV49 ATS alarm manager and TIP showed ATC 1 coded odometer NOK and ATO/ATP and ATC failure. PV was stock changed at PYL.</t>
  </si>
  <si>
    <t>RISIG0164519</t>
  </si>
  <si>
    <t>WO: 1997298
1.	Fault confirmed
2.	Event Logs/Alarms and Symptoms Observed:
ATC1 recorded "ATP Delocalised" due to "Safety cog counter fault" "Not used". 
3.	Troubleshooting and Rectification Actions Carried Out:
Change out ATC1 odometer under warranty to clear fault.
4.	Functional Test Carried Out:
Train tested in IPTT with no recurrence of fault.
5.	Equipment Replaced/Serial No.: 40001858/034/0508B
6.	Last Known Similar Defect (within last 12 months): 18/06/2020
7.	Last Relevant Servicing Carried out: 07/01/2020</t>
  </si>
  <si>
    <t>T0240: Out of operation without occupancy between PMN to BFT OT, 18kph imposed. PV46 and PV05 line clear - no abnormalities. Pway and SIG informed. TSC Shafiq: 5 _x000D_
_x000D_DEV: PV46/15 at BFT OT ARR: 03:20_x000D_  PV05/16 at BFT OT ARR: 02:48</t>
  </si>
  <si>
    <t>RISIG0164543</t>
  </si>
  <si>
    <t xml:space="preserve">WO: 1997333
1.Fault confirmed
2.Event Logs/Alarms and Symptoms Observed:
Observed T0240 failed and self-recovered  
3.Troubleshooting and Rectification Actions Carried Out:
At SER,
-Checked all readings from trackside Remote Amplifiers (CAL &amp; CAT ), Receiver Card and Transmitter Card. All measurements are within Specs.
-From data-logger logs, narrowed problem to upstream components of T0240
At trackside with POW
SIG Measured voltage readings at all upstream trackside Components (Track Transformer, Remote Amplifier, LC) – No abnormalities in readings
POW conducted torque check and contact resistance check on 4 x TBC -  No abnormalities in readings 
SIG conducted meggering for 2 x Upstream LC cables to Rail insert, 2 x TT cables to rail insert - No abnormalities in readings
Installed 2 X RRBC each on LHS and RHS of rail
To monitor for 1 week, if fault did not reoccur, POW to replace TBC cables 
4.Functional Test Carried Out:NIL
5. Equipment Replaced/Serial No: NIL
6.Last Known Similar Defect (within last 12 months): 28/05/2020 
7.Last Relevant Servicing Carried out: 26/08/2019
</t>
  </si>
  <si>
    <t>T0240: Fault recurred, out of operation without occupancy between PMN to BFT OT, 18kph imposed. PV05/Svc16 and PV25/Svc17 line clear, SS reported no abnormalities. SIG informed. TSC Adil - 5._x000D_
_x000D_Arr deviation at BFT OT: _x000D_
PV05/Svc16: 3min29sec_x000D_
PV25/Svc17: 2min34sec</t>
  </si>
  <si>
    <t>RISIG0164562</t>
  </si>
  <si>
    <t>Refer to S/N 5840</t>
  </si>
  <si>
    <t>5883-2</t>
  </si>
  <si>
    <t>WE10A</t>
  </si>
  <si>
    <t>RISIG0164643</t>
  </si>
  <si>
    <t>WO: 1997943
1.	Fault Cleared upon Reset 
2.	Event Logs/Alarms and Symptoms Observed:
ATC recorded persistent "TIMS -&gt; TDMS link Failure".
3.	Troubleshooting and Rectification Actions Carried Out:
Both ATC recorded "TIMS-&gt; TDMS link Failure" at the same time. 
No signalling alarms recorded. RS informed.
4.	Functional Test Carried Out:
Train tested in IPTT with no recurrence of fault.
5.	Equipment Replaced/Serial No.: -
6.	Last Known Similar Defect (within last 12 months): nil
7.	Last Relevant Servicing Carried out: not relevant</t>
  </si>
  <si>
    <t>5887-2</t>
  </si>
  <si>
    <t>PSD: 01 to 07 showed OOS alarm. PSD all opened but corresponding PSD 01 - 07 Train doors closed. Informed EPL and SIG. TSC: Raffi 5</t>
  </si>
  <si>
    <t>RISIG0164657</t>
  </si>
  <si>
    <t xml:space="preserve">Refer to EPL </t>
  </si>
  <si>
    <t>PV49: TIP showed ATP,ATO, PCE Rack PCE1 and ATC Cubicle fan at ATC1, ATC internal comms failure ATC2. Train Schedule withdrawal. SIG informed. TSC: Raffi 5</t>
  </si>
  <si>
    <t>RISIG0164653</t>
  </si>
  <si>
    <t>WO: 1997981
1.	Fault Confirmed
2.	Event Logs/Alarms and Symptoms Observed:
ATC1 recorded "ATP Delocalised" due to "Safety cog counter fault" "Not used" and "Coded Odometer failure" due to " Wrong sensor test of the coded odometer".
3.	Troubleshooting and Rectification Actions Carried Out:
Tested entire ATC1 PCE rack on TTUN - pass.
From previous troubleshooting, replaced CBK card to be sent to Alstom for repair.
4.	Functional Test Carried Out:
Train tested in IPTT with no recurrence of fault.
5.	Equipment Replaced/Serial No.: 447F
6.	Last Known Similar Defect (within last 12 months): 19/06/2020
7.	Last Relevant Servicing Carried out: 07/01/2020</t>
  </si>
  <si>
    <t>PV21: Morning withdrawal train went Mute at S8D after precise stopped. SIG informed.</t>
  </si>
  <si>
    <t>RISIG0164659</t>
  </si>
  <si>
    <t>WO: 1997956
1.	Fault Cannot Duplicate 
2.	Event Logs/Alarms and Symptoms Observed:
ATC recorded "End of Authority expired" due to LoC at S8D only.
3.	Troubleshooting and Rectification Actions Carried Out:
Check health of both WMS in past 2 weeks - OK. Restart both MCU.
LoC issue followed up in the LTSS meeting.
4.	Functional Test Carried Out: -
5.	Equipment Replaced/Serial No.: -
6.	Last Known Similar Defect (within last 12 months): 05/01/2020
7.	Last Relevant Servicing Carried out: 07/04/2020</t>
  </si>
  <si>
    <t>5897-2</t>
  </si>
  <si>
    <t>RISIG0164673</t>
  </si>
  <si>
    <t>WO: 1998040
1.	Fault confirmed
2.	Event Logs/Alarms and Symptoms Observed:
ATC1 recorded "Wake-up test in progress" stop.
3.	Troubleshooting and Rectification Actions Carried Out:
ATC1 did not detect STIB during wake-up.
Replaced ATC1 STF antenna to clear fault.
4.	Functional Test Carried Out:
Train tested in IPTT with no recurrence of fault.
5.	Equipment Replaced/Serial No.: 10038/H7
6.	Last Known Similar Defect (within last 12 months): 18/06/2020
7.	Last Relevant Servicing Carried out: 06/05/2020</t>
  </si>
  <si>
    <t>PV57: EB by ATP at T1218 between HPV to KRG OT with ITAMA removed.. TCO tried to reset but EB still present. TCO instructed Rover to reset EB in CM to continue service. TIP showed no SIG alarm. Train stockchange at PYL with PV 42. TCO2: Razi 5_x000D_.
_x000D_Train stopped: 1753:31_x000D_
Train in CM:1755:08_x000D_
Train moved in CM: 1755:33</t>
  </si>
  <si>
    <t>RISIG0164762</t>
  </si>
  <si>
    <t>WO: 1998053
1.	Fault Cannot Duplicate 
2.	Event Logs/Alarms and Symptoms Observed:
ATC recorded "End of Authority expired" due to LoC at intersector.
3.	Troubleshooting and Rectification Actions Carried Out:
Check health of both WMS in past 2 weeks - OK. Restart both MCU.
FEP logs show EB reset command sent to trackside ATC. 
Train did not receive EB reset command. Communication after EB is good.
Suspect trackside ATC issue causing EB unresettable.
LoC and EB unresettable issue followed up in the LTSS meeting.
4.	Functional Test Carried Out: -
5.	Equipment Replaced/Serial No.: -
6.	Last Known Similar Defect (within last 12 months): 20/03/2020
7.	Last Relevant Servicing Carried out: 08/01/2020</t>
  </si>
  <si>
    <t>PV08 at S11A, ATS alarm and TIP shown ATC2 Fan failure. SIG informed.</t>
  </si>
  <si>
    <t>RISIG0164814</t>
  </si>
  <si>
    <t>WO: 1998101
1.	Fault confirmed 
2.	Event Logs/Alarms and Symptoms Observed:
ATC2 recorded "ATC Cubicle FAN group 1 in Failure".
3.	Troubleshooting and Rectification Actions Carried Out:
Replaced ATC2 PCE fan plate left fan unit to clear fault.
4.	Functional Test Carried Out: Soak test on train.
5.	Equipment Replaced/Serial No.: -
6.	Last Known Similar Defect (within last 12 months): 24/11/2019
7.	Last Relevant Servicing Carried out: 14/05/2020</t>
  </si>
  <si>
    <t>PV07: EB by ATP with ITAMA removed at LBD IT after pax exchanged. EB able to reset and ITAMA granted. Train jogged back and precise stopped for and reopened at LBD IT. TIP showed no SIG alarm. SIG informed. Stockchange at PYL. TSC: Taslim 5.</t>
  </si>
  <si>
    <t>RISIG0164827</t>
  </si>
  <si>
    <t>WO: 1998141
1.	Fault Cleared upon Reset 
2.	Event Logs/Alarms and Symptoms Observed:
ATC recorded "Departure forbidd (Doors not closed&amp;locked or t" during EB.
3.	Troubleshooting and Rectification Actions Carried Out:
Both ATC recorded TDCL=0 for 0.3s during departure. 
RS informed.
4.	Functional Test Carried Out:
Train tested in IPTT with no recurrence of fault.
5.	Equipment Replaced/Serial No.: -
6.	Last Known Similar Defect (within last 12 months): nil
7.	Last Relevant Servicing Carried out: not relevant</t>
  </si>
  <si>
    <t>5962-2</t>
  </si>
  <si>
    <t>RISIG0164864</t>
  </si>
  <si>
    <t>WO: 1998271
1.	Fault Cleared upon Reset 
2.	Event Logs/Alarms and Symptoms Observed:
ATC recorded multiple alarms after wake-up failure.
3.	Troubleshooting and Rectification Actions Carried Out:
EB did not reset after EBRST given to RS. 
RS feedback EMPB not normalised.
4.	Functional Test Carried Out:
Train tested in IPTT with no recurrence of fault.
5.	Equipment Replaced/Serial No.: -
6.	Last Known Similar Defect (within last 12 months): nil
7.	Last Relevant Servicing Carried out: not relevant</t>
  </si>
  <si>
    <t>PV49 ATC Fan fault alarm in TIP found. SIG notified.</t>
  </si>
  <si>
    <t>RISIG0164866</t>
  </si>
  <si>
    <t>WO: 1998269
1.	Fault confirmed 
2.	Event Logs/Alarms and Symptoms Observed:
ATC2 recorded "ATC Cubicle FAN group 1 in Failure".
3.	Troubleshooting and Rectification Actions Carried Out:
Replaced ATC2 PCE fan plate right fan unit to clear fault.
4.	Functional Test Carried Out: Soak test on train.
5.	Equipment Replaced/Serial No.: -
6.	Last Known Similar Defect (within last 12 months): nil
7.	Last Relevant Servicing Carried out: 07/01/2020</t>
  </si>
  <si>
    <t>PV09 WE8A Transition to auto wake up failure.</t>
  </si>
  <si>
    <t>RISIG0164870</t>
  </si>
  <si>
    <t>WO: 1998275
1.	Fault Confirmed
2.	Event Logs/Alarms and Symptoms Observed:
ATC1 recorded persistent "ICM-&gt;ATP transmission failure".
3.	Troubleshooting and Rectification Actions Carried Out:
MCU in permanent INIT state. Fault persist after MCU reset.
Replaced MCU (failed warranty FAC) to clear fault.
4.	Functional Test Carried Out:
Train tested in IPTT with no recurrence of fault. 
5.	Equipment Replaced/Serial No.: 5055E 
6.	Last Known Similar Defect (within last 12 months): installed on 15/06/2020
7.	Last Relevant Servicing Carried out: 04/12/2019</t>
  </si>
  <si>
    <t>6010-2</t>
  </si>
  <si>
    <t>RISIG0164961</t>
  </si>
  <si>
    <t>WO: 1998337
1.	Fault Confirmed
2.	Event Logs/Alarms and Symptoms Observed:
ATC1 recorded 'RM/CM/AM cannot be available" due to "Departure forbidd (Doors not closed&amp;locked or t".
3.	Troubleshooting and Rectification Actions Carried Out:
Replaced CBK card and Coded odometer.
4.	Functional Test Carried Out:
Train tested in IPTT with no recurrence of fault.
5.	Equipment Replaced/Serial No.: 0551F
6.	Last Known Similar Defect (within last 12 months): 22/06/2020
7.	Last Relevant Servicing Carried out: 07/01/2020</t>
  </si>
  <si>
    <t>6020-2</t>
  </si>
  <si>
    <t>RISIG0164973</t>
  </si>
  <si>
    <t>WO: 1998357
1.	Fault Cannot Duplicate 
2.	Event Logs/Alarms and Symptoms Observed:
ATC did not record any signalling alarm during EB.
3.	Troubleshooting and Rectification Actions Carried Out:
Suspect PV34 EB due to EVAC triggered by sector 10, as the EB timing is same as EVAC timing.
Cause of EVAC under Alstom's investigation, suspect caused by trackside ATC software intersector handover mechanism because PV34 was 300m into sector 9 when sector 10 triggered EVAC on PV34.
Sector 9 and 10 trackside ATC logs passed to Alstom for investigation.
4.	Functional Test Carried Out: -
5.	Equipment Replaced/Serial No.: -
6.	Last Known Similar Defect (within last 12 months): nil
7.	Last Relevant Servicing Carried out: 18/02/2020</t>
  </si>
  <si>
    <t>6031-2</t>
  </si>
  <si>
    <t>RISIG0165010</t>
  </si>
  <si>
    <t>WO: 1989749
1.	Fault Cleared upon reset
2.	Event Logs/Alarms and Symptoms Observed:
ATC2 recorded "PCE Rack failure" due to "CKD Low ET/CKD1=0 &amp; ET/CKD2=0", and "Critical ATC Cubicle FAN Failure".
3.	Troubleshooting and Rectification Actions Carried Out:
Replaced ATC2 CRV card. 
4.	Functional Test Carried Out:
Train tested in IPTT with no recurrence of fault.
5.	Equipment Replaced/Serial No.: 1648B
6.	Last Known Similar Defect (within last 12 months): nil 
7.	Last Relevant Servicing Carried out: 05/07/2019</t>
  </si>
  <si>
    <t>S1201</t>
  </si>
  <si>
    <t>S1201: Rover reported S1201 in white aspect intermittent flickering at ONH IT HW. SIG informed.</t>
  </si>
  <si>
    <t>RISIG0165014</t>
  </si>
  <si>
    <t>WO: 1998430
1. Fault confirmed
2. Event Logs/Alarms and Symptoms Observe
• • S1201 White Aspect intermittent flicking
3. Troubleshooting and Rectification Actions Carried Ou
• Replace White Module after track access granted
• Tested White Aspect for &lt;50% and checked status; not proven - OK
• Released &lt;50% and checked status; proven – OK
• In KRG SER performed tuning on MCL Card and obtained 4.8V after 20% reductions
• Measured test point I-DIAG for S1201 White Module; 200.40mA, set to 205mA plug (190mA to 216mA)
• Check workstation for status of S1201; proven – OK
4. Functional Test Carried Out:
• Refer to step 3
5. Equipment Replaced/Serial No.: 
• White Aspect: T002/13 -&gt; P077/05
6. Last Known Similar Defect (within last 12 months):
• Nil
7. Last Relevant Servicing Carried out:
•  6/4/20</t>
  </si>
  <si>
    <t>PV51/21: EB by ATP at T1018. Alarms displayed ATC Internal Comms Failure. EB reset for PV51 to continue pax service. Stock changed at PYL. TC2 Syazrul - 5_x000D_
_x000D_
Wheel Stop to Wheel Start 1:40secs</t>
  </si>
  <si>
    <t>RISIG0165062</t>
  </si>
  <si>
    <t>WO: 1998440
1.	Fault Cannot Duplicate 
2.	Event Logs/Alarms and Symptoms Observed:
ATC recorded "End of Authority expired" due to LoC at intersector.
3.	Troubleshooting and Rectification Actions Carried Out:
Check health of both WMS in past 2 weeks - OK. Restart both MCU.
LoC issue followed up in the LTSS meeting.
4.	Functional Test Carried Out: -
5.	Equipment Replaced/Serial No.: -
6.	Last Known Similar Defect (within last 12 months): 01/04/2020
7.	Last Relevant Servicing Carried out: 26/08/2019</t>
  </si>
  <si>
    <t>PV35 at Ee5A: DSM reported PV35 DDU shows ATO Trainborne failure and all mode is unavailable. SIG informed.</t>
  </si>
  <si>
    <t>RISIG0165070</t>
  </si>
  <si>
    <t>WO: 1998976
1.	Fault Confirmed
2.	Event Logs/Alarms and Symptoms Observed:
ATC2 recorded persistent "ICM-&gt;ATP transmission failure".
3.	Troubleshooting and Rectification Actions Carried Out:
MCU in permanent INIT state.
Replaced MCU to clear fault.
4.	Functional Test Carried Out:
Train tested in IPTT with no recurrence of fault. 
5.	Equipment Replaced/Serial No.: 06011E 
6.	Last Known Similar Defect (within last 12 months): 03/06/2020
7.	Last Relevant Servicing Carried out: 18/11/2019</t>
  </si>
  <si>
    <t>Sector 15: WBS Minor Failure Summary Alarm - WBS 1 Fan Failed. SIG FS confirmed Fan rack B, one fan not working. FS standby at site with spare._x000D_
TC1 Soehendra - 5</t>
  </si>
  <si>
    <t>RISIG0165092</t>
  </si>
  <si>
    <t>WO: 1998987
1.	Fault confirmed
2.	Event Logs/Alarms and Symptoms Observed:
ATS recorded WBS 1 "Fan Failure" alarm 
3.	Troubleshooting and Rectification Actions Carried Out:
Replaced WBS 15.1B Fan Rack and fault cleared. 
4.	Functional Test Carried Out:
NIL
5.	Equipment Replaced/Serial No.:NIL
6.	Last Known Similar Defect (within last 12 months): NIL
7.	Last Relevant Servicing Carried out: 28/06/2020</t>
  </si>
  <si>
    <t>6094-2</t>
  </si>
  <si>
    <t>RISIG0165105</t>
  </si>
  <si>
    <t>WO: 1999035
1.	Fault confirmed
2.	Event Logs/Alarms and Symptoms Observed:
ATC recorded multiple signalling alarms.
3.	Troubleshooting and Rectification Actions Carried Out:
ATC2 did not detect STIB during wake-up.
Replaced ATC2 STF antenna to clear fault.
4.	Functional Test Carried Out:
Train tested in IPTT with no recurrence of fault.
5.	Equipment Replaced/Serial No.: 10040/H7
6.	Last Known Similar Defect (within last 12 months): 05/06/2020
7.	Last Relevant Servicing Carried out: 17/03/2020</t>
  </si>
  <si>
    <t>PV08 at EE4b multiple signal alarm during wake up process</t>
  </si>
  <si>
    <t>RISIG0165115</t>
  </si>
  <si>
    <t>WO: 1999028
1.	Fault Confirmed
2.	Event Logs/Alarms and Symptoms Observed:
ATC2 recorded persistent "ICM-&gt;ATP transmission failure".
3.	Troubleshooting and Rectification Actions Carried Out:
MCU in permanent INIT state.
Replaced MCU to clear fault.
4.	Functional Test Carried Out:
Train tested in IPTT with no recurrence of fault. 
5.	Equipment Replaced/Serial No.: 05046E 
6.	Last Known Similar Defect (within last 12 months): nil
7.	Last Relevant Servicing Carried out: 14/11/2019</t>
  </si>
  <si>
    <t>PV32/19: EB by ATP with ITAMA removed at T0315 before PYL IT. EB reset, ITAMA granted for train to continue pax service. Alarms displayed Double failure on Trainborne signalling system. Stock changed at PYL_x000D_
Wheel Stop to Wheel Start 1.5mins. TC1 Soehendra - 5</t>
  </si>
  <si>
    <t>RISIG0165147</t>
  </si>
  <si>
    <t>WO: 1999030
1.	Fault Cannot Duplicate 
2.	Event Logs/Alarms and Symptoms Observed:
ATC recorded "End of Authority expired" due to LoC at inter-WBS.
3.	Troubleshooting and Rectification Actions Carried Out:
Check health of both WMS in past 2 weeks - OK. Restart both MCU.
LoC issue followed up in the LTSS meeting.
4.	Functional Test Carried Out: -
5.	Equipment Replaced/Serial No.: -
6.	Last Known Similar Defect (within last 12 months): nil
7.	Last Relevant Servicing Carried out: 20/02/2020</t>
  </si>
  <si>
    <t>PV13/Svc47 ATS alarm and TIP shows ATC1 &amp; ATC2 Cubicle fan NOK alarm toggling. Stock change arranged at PYL. SIG and DSM informed.</t>
  </si>
  <si>
    <t>RISIG0165176</t>
  </si>
  <si>
    <t>WO: 1999117
1.	Fault confirmed 
2.	Event Logs/Alarms and Symptoms Observed:
ATC2 recorded "ATC Cubicle FAN group 1 in Failure".
3.	Troubleshooting and Rectification Actions Carried Out:
Replaced ATC2 PCE fan rack to clear fault.
4.	Functional Test Carried Out: Soak test on train.
5.	Equipment Replaced/Serial No.: 00013E
6.	Last Known Similar Defect (within last 12 months): 07/05/2020
7.	Last Relevant Servicing Carried out: 16/09/2019</t>
  </si>
  <si>
    <t>Depot Server B</t>
  </si>
  <si>
    <t>ATS alarm indicated KCD Depot server B not running. Server A is active. SIG informed. _x000D_
_x000D_
DCO Taslim - 5</t>
  </si>
  <si>
    <t>RISIG0165262</t>
  </si>
  <si>
    <t>WO: 1999186
1.	Fault Cannot Duplicate.
2.	Event Logs/Alarms and Symptoms Observed:
Twinmaster observed at both servers.
Hearbeat value count to 4 for DATS A, count to 8 (timeout) for DATS B.
3.	Troubleshooting and Rectification Actions Carried Out:
Restarted DATS A to clear fault. (As DATS B was original master)
During EOT, restarted both servers.
4.	Functional Test Carried Out:
Both servers up and running and no issue with train wake up, launching and withdrawal
5. Equipment Replaced/Serial No.: -
6. Last Known Similar Defect (within last 12 months): 03/06/2020
7. Last Relevant Servicing Carried out: 27/06/2020</t>
  </si>
  <si>
    <t>01/7/2020</t>
  </si>
  <si>
    <t>PV61/Svc28: schedule withdrawal train EB at KCD RT3, occupied T0506 and T0508 with ITAMA removed. Remotely reset for train to depart in AM. SIG informed.</t>
  </si>
  <si>
    <t>RISIG0165285</t>
  </si>
  <si>
    <t>WO: 2002731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
5.	Equipment Replaced/Serial No.: -
6.	Last Known Similar Defect (within last 12 months): nil
7.	Last Relevant Servicing Carried out: not relevant</t>
  </si>
  <si>
    <t>PV37. EB by ATP with ITAMA removed at T0414. EB able to reset and ITAMA granted for train to depart. Stock change arranged at PYL. DSM informed. TSC Norman- 4.</t>
  </si>
  <si>
    <t>RISIG0165335</t>
  </si>
  <si>
    <t>WO: 2002697
1.	Fault Cannot Duplicate 
2.	Event Logs/Alarms and Symptoms Observed:
ATC recorded "End of Authority expired"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nil
7.	Last Relevant Servicing Carried out: 02/12/2019</t>
  </si>
  <si>
    <t>PV10 EB by ATP without ITAMA removed at T1322 at LBD OT platform after pax exchanged. Remotely reset for train to depart. Stock change arranged at PYL. ATS alarm indicated ATC1 Internal communication failure and alarm self recovered. SIG informed. _x000D_
_x000D_
Deviation Departure: 52 seconds_x000D_
TSC Raffi: 5</t>
  </si>
  <si>
    <t>RISIG0165368</t>
  </si>
  <si>
    <t>WO: 2002709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12/4/2020
7.	Last Relevant Servicing Carried out: 25/03/2020</t>
  </si>
  <si>
    <t>PV29.ATS alarm and TIP indicated intermittent ATC1 PCE rack failure. ATO trainborne at least one failed. Train to be removed from service, fault cleared at KRG IT. Stock change arranged at PYL. SIG informed.</t>
  </si>
  <si>
    <t>RISIG0165409</t>
  </si>
  <si>
    <t>WO: 2002757
1.	Fault Cannot Duplicate.
2.	Event Logs/Alarms and Symptoms Observed:
ATC1 recorded "PCE Rack failure" due to  "Local CMR_1 failure".
3.	Troubleshooting and Rectification Actions Carried Out:
Replaced ATC1 REL15. Relay contact found to be having high resistance.
4.	Functional Test Carried Out:
Train tested in IPTT with no recurrence of fault.
5.	Equipment Replaced/Serial No.:1484A
6.	Last Known Similar Defect (within last 12 months): nil
7.	Last Relevant Servicing Carried out: 24/07/2019</t>
  </si>
  <si>
    <t>KCD ATS Server B</t>
  </si>
  <si>
    <t>ATS Server B. ATS alarm indicated Depot ATS Server B failed. Depot MFT showed Server B running and A not running, SIG confirmed server B failed on site. SIG restart Server B . Train service not affected.</t>
  </si>
  <si>
    <t>RISIG0165428</t>
  </si>
  <si>
    <t>WO: 2002786
1.	Fault Cannot Duplicate.
2.	Event Logs/Alarms and Symptoms Observed:
Twinmaster observed at both servers.
Hearbeat value count to 8 (timeout) for DATS B.
3.	Troubleshooting and Rectification Actions Carried Out:
Restarted DATS B to clear fault. (As DATS A was original master)
During EOT, replaced DATS A NIC and Hard disks
4.	Functional Test Carried Out:
Both servers up and running and no issue with train wake up, launching and withdrawal
5. Equipment Replaced/Serial No.: NIC for DATS A and Harddisks for DATS A
6. Last Known Similar Defect (within last 12 months): 01/07/2020
7. Last Relevant Servicing Carried out: 02/07/2020</t>
  </si>
  <si>
    <t>PV11, EB by ATP without ITAMA removed at T1517 BFT IT platform after pax exchanged. EB able to reset remotely for train to depart. Stock change arranged at PYL. DSM and SIG informed._x000D_
_x000D_
Deviation Departure: 31 seconds_x000D_
TSC Ramdhan: 5</t>
  </si>
  <si>
    <t>RISIG0165440</t>
  </si>
  <si>
    <t>WO: 2002760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16/06/2020
7.	Last Relevant Servicing Carried out: 08/06/2020</t>
  </si>
  <si>
    <t>PV60 off svc train, EB by ATP with ITAMA removed occupying T0502, T0500 and T0704. DCO reset EB remotely and grant ITAMA for train to depart in AM. ATS alarm shown ATC2 Internal Communication failure. Train schedule withdrawal to KCD. SIG informed. _x000D_
_x000D_
TSC Danial: 5</t>
  </si>
  <si>
    <t>RISIG0165454</t>
  </si>
  <si>
    <t>WO: 2002763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07/10/2019
7.	Last Relevant Servicing Carried out: 25/02/2020</t>
  </si>
  <si>
    <t>6260-2</t>
  </si>
  <si>
    <t xml:space="preserve">PV30: Outstabled train line clear to HBF IT in off service. ATS alarm showed WSS alarm and train EB by ATP at HBF IT, T1413. After EB ATS alarm showed ATP/ATO Trainborne - At least One failed and PCE2 Internal Comm failure. EB able to reset and ITAMA granted for train to jogged forward and precise stopped. T1413 20kph imposed. Train stockchange at PYL with PV11. No reocccurence EB at T1413. DSM,SIG PWY informed._x000D_
</t>
  </si>
  <si>
    <t>RISIG0165464</t>
  </si>
  <si>
    <t>WO: 2003898
1.	Fault Cannot Duplicate 
2.	Event Logs/Alarms and Symptoms Observed:
ATC did not record any signalling alarms during time of EB.
3.	Troubleshooting and Rectification Actions Carried Out:
Train EB is due to excessive sliding detected by ATC. 
Refer to RS/PWAY for investigation.
4.	Functional Test Carried Out: -
5.	Equipment Replaced/Serial No.: -
6.	Last Known Similar Defect (within last 12 months): nil
7.	Last Relevant Servicing Carried out: not relevant</t>
  </si>
  <si>
    <t>DKT PDC_2</t>
  </si>
  <si>
    <t>DKT PDC_2. ATS alarm  indicated DKT PDC_2 Circuit Breaker fault. SIG standby at site till EOT. Redundancies is available. Train Service not affected. At 1904hrs. Fault self-normalised.</t>
  </si>
  <si>
    <t>RISIG0165494</t>
  </si>
  <si>
    <t xml:space="preserve">1.Fault Confirmed
2.Event Logs/Alarms and Symptoms Observed:
Observed PDC circuit breaker fault alarm
Observed No Circuit Breaker tripped and all PDC led indicators lit.
3.Troubleshooting and Rectification Actions Carried Out:
Measured MCB5B2 contact 11-14 open circuit
Replaced MCB 5B2 auxiliary during EOT.
Replaced to be sent to IEW for further investigration 
4.Functional Test Carried Out:
Redundancy test performed successfully 
5.Equipment Replaced/Serial No.: MCB 5B2 auxiliary relay 
6.Last Known Similar Defect (within last 12 months): NIL
7.Last Relevant Servicing Carried out: 13/02/2020
</t>
  </si>
  <si>
    <t>PV10 off svc train, EB by ATP at T0704, T0706 with ITAMA not removed. EB unable to remotely reset. Rover activated to rescue PV10. SPKS applied from BLY OT to KCD RT1. Rover reset in CM for train to depart. ATS alarm shown intermittent double failure on Trainborne Signalling System and ATC1 &amp; ATC2 Internal Communication failure. Train service not affected. SIG informed. TSC Raffi - 5.</t>
  </si>
  <si>
    <t>RISIG0165558</t>
  </si>
  <si>
    <t>WO: 2003882
1.	Fault Cannot Duplicate 
2.	Event Logs/Alarms and Symptoms Observed:
ATC recorded multiple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02/07/2020
7.	Last Relevant Servicing Carried out: 25/03/2020</t>
  </si>
  <si>
    <t>PV22, ATS alarm indicate ATC2 Internal Communication failure and ATO Train borne - at least one failed. Train was not use for launching. Train return back to KCD. SIG informed.</t>
  </si>
  <si>
    <t>RISIG0165566</t>
  </si>
  <si>
    <t>WO: 2003878
1.	Fault Confirmed
2.	Event Logs/Alarms and Symptoms Observed:
ATC2 recorded persistent "ICM-&gt;ATP transmission failure".
3.	Troubleshooting and Rectification Actions Carried Out:
MCU in permanent INIT state. Replaced MCU to clear fault.
4.	Functional Test Carried Out:
Train tested in IPTT with no recurrence of fault. 
5.	Equipment Replaced/Serial No.: 06008E 
6.	Last Known Similar Defect (within last 12 months): 23/04/2020
7.	Last Relevant Servicing Carried out: 12/05/2020</t>
  </si>
  <si>
    <t>T0542</t>
  </si>
  <si>
    <t>Depot track circuit T0542 S8F went out of operation and track occupied after PV55 cleared the track. Line cleared done by RS using PV38. No abnormalities found. SIG OCC reset receiver card but fault unable to clear. SIG activating FS to enter KCD to clear fault. DCO Syazrul - 5.</t>
  </si>
  <si>
    <t>RISIG0165584</t>
  </si>
  <si>
    <t>WO: 2003892
1.	Fault Confirmed
2.	Event Logs/Alarms and Symptoms Observed:
• T0542 out of operation
3.	Troubleshooting and Rectification Actions Carried Out:
• At SE Rm, measured:
T0542: CAT 0Vac, 16.03Vdc – nok / CAL 0.8Vac (reading non true  rms meter), 15.93Vdc – ok.
• At trackside, measured: RA 1,2 : 0.03Vac , 3,4 : 0.19.Vac
• Low voltage incoming from antenna decide to change antenna.
• After change antenna, measured: RA 1,2 : 0.37Vac , 3,4 : 2.32.Vac 
• Track pick after change antenna.
•  After Replace antenna.
T0542: CAT 1.93Vac, 16.05Vdc – nok / CAL 2.14Vac, 15.93Vdc – ok
EOT:
• Follow up T0542 with Track Tuning and Shunt Test -&gt; OK
• CAT: 0.4 / 0.5 Ω, CAL: 0.5 / 0.6 Ω
4.	Functional Test Carried Out:
See part 3
5.	Equipment Replaced/Serial No.
CVCM Antenna:  2851 -&gt; 2355
6.	Last Known Similar Defect (within last 12 months): nil 
7.	Last Relevant Servicing Carried out: 27/10/2019</t>
  </si>
  <si>
    <t>PV09 EB by ATP with ITAMA removed at T0501 and T0705. EB able to reset and continue service in AM. Stock change arranged at PYL. SIG informed. TSC Azli-5. Train service not affected.</t>
  </si>
  <si>
    <t>RISIG0165613</t>
  </si>
  <si>
    <t>WO: 2003914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18/02/2020
7.	Last Relevant Servicing Carried out: 04/12/2019</t>
  </si>
  <si>
    <t>6374-2</t>
  </si>
  <si>
    <t>RISIG0165687</t>
  </si>
  <si>
    <t>WO: 2004029
1.	Fault Confirmed
2.	Event Logs/Alarms and Symptoms Observed:
ATC2 recorded "ICM-&gt;ATP transmission failure" at S11C.
3.	Troubleshooting and Rectification Actions Carried Out:
MCU fault self-recovered. Replaced MCU to clear fault.
4.	Functional Test Carried Out:
Train tested in IPTT with no recurrence of fault. 
5.	Equipment Replaced/Serial No.: - 
6.	Last Known Similar Defect (within last 12 months): nil
7.	Last Relevant Servicing Carried out: 18/11/2019</t>
  </si>
  <si>
    <t>PV36/Svc75 EB by ATP at T1018 with ITAMA removed between HLV OT to FRR OT. EB able to reset and ITAMA granted for PV to continue pax service. ATS alarm and TIP shows Car3 ATC internal communication NOK. Stock change arranged at PYL. DSM and SIG informed._x000D_
Train deviation at FRR OT:1m21s_x000D_
TCO2 Hanafi - 5</t>
  </si>
  <si>
    <t>RISIG0165718</t>
  </si>
  <si>
    <t>WO: 2004069
1.	Fault Cannot Duplicate 
2.	Event Logs/Alarms and Symptoms Observed:
ATC1 recorded "End of Authority expired" due to LoC at intersector. ATC2 deloc due to "Two beacons missed".
3.	Troubleshooting and Rectification Actions Carried Out:
Check history of both WMS in past 2 weeks - OK. Restart both MCUs.
Replaced ATC2 STF antenna.
4.	Functional Test Carried Out: 
Train tested in IPTT with no recurrence of fault.
5.	Equipment Replaced/Serial No.: 10012/H7
6.	Last Known Similar Defect (within last 12 months): 18/02/2020
7.	Last Relevant Servicing Carried out: 04/12/2019</t>
  </si>
  <si>
    <t>ATS alarm shows depot ATS server B failed. Depot schematics shows ATS server B not running. SIG informed.</t>
  </si>
  <si>
    <t>RISIG0165720</t>
  </si>
  <si>
    <t>WO: 2004063
1.	Fault Cannot Duplicate.
2.	Event Logs/Alarms and Symptoms Observed:
Twinmaster observed at both servers.
Hearbeat value count to 8 (timeout) for DATS B.
3.	Troubleshooting and Rectification Actions Carried Out:
Restarted DATS A to clear fault. (As DATS B was original master)
During EOT, replaced DATS A machine with the NIC and Hard disks inserted previous week.
4.	Functional Test Carried Out:
Both servers up and running and no issue with train wake up, launching and withdrawal
5. Equipment Replaced/Serial No.: DATS A machine 
6. Last Known Similar Defect (within last 12 months): 03/07/2020
7. Last Relevant Servicing Carried out: 04/07/2020</t>
  </si>
  <si>
    <t>LOCO E806</t>
  </si>
  <si>
    <t>E806. ETB Amir reported that LOCO E806 no CM available from NCH IT to KCD ETE during returning to KCD.</t>
  </si>
  <si>
    <t>RISIG0165797</t>
  </si>
  <si>
    <t>WO: 2004231
1.	Fault Cannot Duplicate 
2.	Event Logs/Alarms and Symptoms Observed:
ATC did not record any signalling alarms.
3.	Troubleshooting and Rectification Actions Carried Out:
SV06 unable to gain localisation due to "Autotests state" undetermined.
Attempt to duplicate the same state during ATP autotests unsuccessful.
Case referred to Alstom to check for this condition.
4.	Functional Test Carried Out:
SV06 tested in depot with no recurrence of fault, able to gain CM.
5.	Equipment Replaced/Serial No.: -
6.	Last Known Similar Defect (within last 12 months): nil
7.	Last Relevant Servicing Carried out: 30/12/2019</t>
  </si>
  <si>
    <t>PV35: ATS alarm showed PCE 2 ATC Internal Comms Alarm  at IPTT. SIG informed.</t>
  </si>
  <si>
    <t>RISIG0165868</t>
  </si>
  <si>
    <t>WO: 2004242
1.	Fault Confirmed
2.	Event Logs/Alarms and Symptoms Observed:
ATC2 recorded persistent "ICM-&gt;ATP transmission failure".
3.	Troubleshooting and Rectification Actions Carried Out:
MCU in permanent INIT state.
Replaced MCU to clear fault.
4.	Functional Test Carried Out:
Train tested in IPTT with no recurrence of fault. 
5.	Equipment Replaced/Serial No.: 05021E 
6.	Last Known Similar Defect (within last 12 months): 28/06/2020
7.	Last Relevant Servicing Carried out: 18/11/2019</t>
  </si>
  <si>
    <t>Sector 3 DKT CBI</t>
  </si>
  <si>
    <t>Sector 3 DKT CBI: ATS alarm  showed ULE EHICOM FSFB1, ATC and N/R Interfacing failure. TIP showed Reserve Unit in unknown status. Normal Unit is healthy and active. SIG informed.</t>
  </si>
  <si>
    <t>RISIG0165924</t>
  </si>
  <si>
    <t xml:space="preserve">WO: 2004303
1.Fault Confirmed
2.Event Logs/Alarms and Symptoms Observed:
Observed SDM fault code 431
3.Troubleshooting and Rectification Actions Carried Out:
Check Reserve EHICOM NET card, found LED 05 not lit
Replaced EHICOM NET card at ASCV "N" to clear fault
Monitored Healthy status – Ok
Replaced card to sent to LTSS for repair. 
4. Functional Test Carried Out: ASCV switchover test
5. Equipment Replaced/Serial No.: EHICOM NET/1000189663
6. Last Known Similar Defect (within last 12 months): nil
7. Last Relevant Servicing Carried out: not relevant
</t>
  </si>
  <si>
    <t>PDC 2 earth leakage</t>
  </si>
  <si>
    <t>ATS alarm shows KRG PDC 2 earth leakage fault. Fault self normalised about 5mins later. SIG informed.</t>
  </si>
  <si>
    <t>RISIG0165948</t>
  </si>
  <si>
    <t>WO: 2006595
Refer to S/N 6568</t>
  </si>
  <si>
    <t>Refer to S/N 6568</t>
  </si>
  <si>
    <t>PV08/Svc19 ATS alarm and TIP shows ATC2 ATC internal communication NOK, ATO trainborne at least 1 failed. Stock change arranged at SDM IT. SIG and DSM informed.</t>
  </si>
  <si>
    <t>RISIG0165946</t>
  </si>
  <si>
    <t>WO: 2004971
1.	Fault Confirmed
2.	Event Logs/Alarms and Symptoms Observed:
ATC2 recorded persistent "ICM-&gt;ATP transmission failure".
3.	Troubleshooting and Rectification Actions Carried Out:
MCU in permanent INIT state.
Replaced MCU to clear fault.
4.	Functional Test Carried Out:
Train tested in IPTT with no recurrence of fault. 
5.	Equipment Replaced/Serial No.: 05056E 
6.	Last Known Similar Defect (within last 12 months): 29/06/2020
7.	Last Relevant Servicing Carried out: 14/11/2019</t>
  </si>
  <si>
    <t>Sector 14 HBF PDC</t>
  </si>
  <si>
    <t>Sector 14 HBF PDC: Station Info Page showed PDC_2 summary Earth Leakage fault. SIG informed.</t>
  </si>
  <si>
    <t>RISIG0165971</t>
  </si>
  <si>
    <t>WO: 2004920
1. Fault Confirmed
2. Event Logs/Alarms and Symptoms Observed:
• PDC Earth Leakage Activated
3. Troubleshooting and Rectification Actions Carried Out:
• Workstation animation shows PDC in red
• 24V DC ELD 1B2/BUS 2 faulty 
• Replaced faulty ELD with new spare
• Fault cleared, no re occurrence of fault
4. Functional Test Carried Out:
• Functional test done for ELD -&gt; OK
5. Equipment Replaced/Serial No.
• Nil
6. Last Known Similar Defect (within last 12 months)
• Nil
7. Last Relevant Servicing Carried out:
• 23/1/2020</t>
  </si>
  <si>
    <t>S3-OTH</t>
  </si>
  <si>
    <t>PYL MT OR track T0318: train unable to remote asleep. Tested with PV30 and PV27. Train remove from T0318 back to KCD. DSM and SIG informed.</t>
  </si>
  <si>
    <t>RISIG0165977</t>
  </si>
  <si>
    <t xml:space="preserve">WO: 2004933
1.Fault Cannot Duplicate
2.Event Logs/Alarms and Symptoms Observed:
Train uanble to sleep
3.Troubleshooting and Rectification Actions Carried Out:
Check cable frame for outgoing voltage - no abnormalities
At Trackside
Check power supply at STIB-0368(1) and STIB-0388(2) - all present
Check beacon programming - No abnormality
4. Functional Test Carried Out: -
5. Equipment Replaced/Serial No.: -
6. Last Known Similar Defect (within last 12 months): nil
7. Last Relevant Servicing Carried out: not relevant
</t>
  </si>
  <si>
    <t>SC-STFTNAD</t>
  </si>
  <si>
    <t>PV28/Svc02 EB by ATP with ITAMA removed at T0912 between BTN OT to CDT OT. Rover open console cover and proceeded in CM to precise stop at CDT OT for pax exchange. ATS alarm shows ATC1 ATC internal communication failure. Stock change arranged at PYL. DSM and SIG informed._x000D_
CDT OT ARR: 2min 17sec._x000D_
TCO2: Azli - 5</t>
  </si>
  <si>
    <t>RISIG0165994</t>
  </si>
  <si>
    <t>WO: 2004929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15/06/2020
7.	Last Relevant Servicing Carried out: 06/05/2020</t>
  </si>
  <si>
    <t>Sector 12 KRG PDC</t>
  </si>
  <si>
    <t>Sector 12 KRG PDC: KRG PDC_2 Earth Leakage fault. Alarm  self normalised. SIG informed.</t>
  </si>
  <si>
    <t>RISIG0166030</t>
  </si>
  <si>
    <t>WO: 2006597
1. Fault Confirmed
2. Event Logs/Alarms and Symptoms Observed:
• PDC Earth Leakage Alarm intermittent
3. Troubleshooting and Rectification Actions Carried Out:
• Suspect faulty IMD and to rule it out
• Replace IMD2B with a new spare
• Replace all jumper wires with new ones
• Functional test IMD -&gt; earth leakage alarm activated -&gt; OK
• Ensure all green status after test completed
• To monitor for further alarms
4. Functional Test Carried Out:
• Refer to part 3
5. Equipment Replaced/Serial No.
• Nil
6. Last Known Similar Defect (within last 12 months)
• 12/7/2020
7. Last Relevant Servicing Carried out:
• 3/12/19</t>
  </si>
  <si>
    <t>PV46: EB by ATP with ITAMA removed at T1018 between HLV - FRR OT. EB able to remote reset and ITAMA granted for train to proceed. ATS alarm showed ATC internal Comms failure at PCE2 and self normalised. Stockchange with PV28 at PYL. SIG informed. TSC Razi: 5_x000D_
_x000D_
Arr Dev FRR OT: 01:39</t>
  </si>
  <si>
    <t>RISIG0166028</t>
  </si>
  <si>
    <t>WO: 2004975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17/06/2020
7.	Last Relevant Servicing Carried out: 19/06/2020</t>
  </si>
  <si>
    <t>6604-2</t>
  </si>
  <si>
    <t>Sector 3 unknown status</t>
  </si>
  <si>
    <t>Sector 3 ATS schematic for OCC ODS and MFT went unknown status but self recovered after 2mins. OCC ATS alarm shows ATS sever B not running, onsite ATS server A is not running. Sector 3 ISCS schematics shows LAN switch in unknown status.  _x000D_
TCO1 Faizal - 5_x000D_
TCO2 Kelvin - 5_x000D_
Train Dev: PV09/Svc25 53sec_x000D_
         PV26/Svc19 1min05sec</t>
  </si>
  <si>
    <t>RISIG0166093</t>
  </si>
  <si>
    <t>PV48/Svc26 EB by ATP with ITAMA removed at T0414 BLY OT to TSG OT. EB able to reset and ITAMA granted for PV to continue pax service. ATS alarm shows ATC 1 ATC internal communication NOK. Stock change arranged at PYL. SIG informed._x000D_
Stop 18:45:44_x000D_
Start 18:47:35_x000D_
TCO1 : Faizal -5</t>
  </si>
  <si>
    <t>RISIG0166100</t>
  </si>
  <si>
    <t>WO: 2005290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22/07/2019
7.	Last Relevant Servicing Carried out: 22/07/2019</t>
  </si>
  <si>
    <t>PV59/16: EB by ATP at T0716 &amp; T0718 with ITAMA removed. Alarms &amp; TIP displayed ATC Internal Comms Failure; ATO Trainborne at least One Failed; Double Failure on Trainborne Signalling System. Remotely reset for train to depart in AM. Stock changed at SDM OT._x000D_
TCO2 Danial - 5_x000D_
Wheel stop to start: 1min 25secs_x000D_
Train Dev: Arr BLY OT 1min 49sec</t>
  </si>
  <si>
    <t>RISIG0166158</t>
  </si>
  <si>
    <t>WO: 2005321
1.	Fault Cannot Duplicate 
2.	Event Logs/Alarms and Symptoms Observed:
ATC recorded  "End of Authority expired" due to LoC at inter-WBS
3.	Troubleshooting and Rectification Actions Carried Out:
Check history of both WMS in past 2 weeks - OK. Restart both MCUs.
LoC issue followed up in LTSS meeting.
4.	Functional Test Carried Out: -
5.	Equipment Replaced/Serial No.: -
6.	Last Known Similar Defect (within last 12 months): 12/03/2020
7.	Last Relevant Servicing Carried out: 21/01/2020</t>
  </si>
  <si>
    <t>6654-2</t>
  </si>
  <si>
    <t>PV04/Svc35 ATS alarm show ATC 2 ATC internal communication NOK, saloon door not closed and locked. _x000D_
CCTV playback shows PV04 at BSH IT, Both PSD and Train doors closed as per normal but only train doors recycled 1 time with PSD all closed before departing station 44sec later. Stock change arranged at PYL. DSM and SIG informed._x000D_
DEP BSH IT: 44sec_x000D_
TCO2 Iskandar - 5.</t>
  </si>
  <si>
    <t>RISIG0166186</t>
  </si>
  <si>
    <t>WO: 2005496
1.	Fault Cannot Duplicate
2.	Event Logs/Alarms and Symptoms Observed:
ATC2 recorded multiple "End of Authority expired" at BSH IT only.
3.	Troubleshooting and Rectification Actions Carried Out:
Doors recycle due to conflicting door commands from ATC1 and 2 and active ATC toggling.
No loss of comms on ATC2 after BSH IT.
4.	Functional Test Carried Out:
Train tested in IPTT with no recurrence of fault. 
5.	Equipment Replaced/Serial No.: - 
6.	Last Known Similar Defect (within last 12 months): 28/06/2020
7.	Last Relevant Servicing Carried out: 09/10/2019</t>
  </si>
  <si>
    <t>PV09/Svc09 ATS alarm shows ATC1 PCE rack failure, ATC cubicle fan NOK, ATC2 internal communication NOK after departing PMN OT.
_x000D_After stock change at DBG OT, OCC sent remote change of end to PV09 the change the train direction towards the overrun but noticed that the readiness mode went to auto asleep automatically. Readiness stuck in auto asleep mode, unable to remote change readiness mode to mainline off svc or other modes. PV09 did not go to asleep physically, attempts to move the train in CM &amp; RM to no avail. _x000D_
_x000D_OCC then sent remote ATC reset to the train, after awhile the train went to asleep physically. RSM manually woke the train in manual mode and later moved in RM to the overrun. PV09 to return to KCD at EOT.</t>
  </si>
  <si>
    <t>RISIG0166191</t>
  </si>
  <si>
    <t>WO: 2005687
1.	Fault Confirmed
2.	Event Logs/Alarms and Symptoms Observed:
ATC1 recorded "TIMS-&gt;TDMS link failure" and "PCE Rack failure" due to "CKD Low ET/CKD1=0 &amp; ET/CKD2=0", and "Critical ATC Cubicle FAN Failure".
3.	Troubleshooting and Rectification Actions Carried Out:
Observed ATC1 CRV card 5VB LED not lit.
Replaced ATC1 CRV card. 
Refer to Wk29 performance meeting slides for details.
After CoE, both ATCs were active for 6s even though ATC1 ET/CKD = 0.
Case to be referred to Alstom for ATC switching conditions.
4.	Functional Test Carried Out:
Train tested in IPTT with no recurrence of fault.
5.	Equipment Replaced/Serial No.: 00396B1
6.	Last Known Similar Defect (within last 12 months): nil 
7.	Last Relevant Servicing Carried out: 04/12/2019</t>
  </si>
  <si>
    <t>PV17 EB by ATP with ITAMA removed at T0428 &amp; T0507 between KCD RT4 to TSG RT4. EB able to reset and ITAMA granted for PV to precise stop at RT4. PV was return back to KCD. SIG and DSM informed.</t>
  </si>
  <si>
    <t>RISIG0166196</t>
  </si>
  <si>
    <t>WO: 2005502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nil
7.	Last Relevant Servicing Carried out: 17/04/2020</t>
  </si>
  <si>
    <t>PV07: ATS alarm showed intermittent ATC2 having Internal Comms Failure alarm at S8B. SIG informed.</t>
  </si>
  <si>
    <t>RISIG0166218</t>
  </si>
  <si>
    <t>WO: 2005697
1.	Fault Cannot Duplicate
2.	Event Logs/Alarms and Symptoms Observed:
ATC2 recorded multiple "End of Authority expired" at S8B only.
3.	Troubleshooting and Rectification Actions Carried Out:
Check history of both WMS in past 2 weeks - OK. Restart both MCUs.
4.	Functional Test Carried Out:
Train tested in IPTT with no recurrence of fault. 
5.	Equipment Replaced/Serial No.: - 
6.	Last Known Similar Defect (within last 12 months): nil
7.	Last Relevant Servicing Carried out: 09/10/2019</t>
  </si>
  <si>
    <t>ATS alarm indicated CDT PDC_1 Earth leakage fault.  Alarm self normalised. SIG informed.</t>
  </si>
  <si>
    <t>RISIG0166390</t>
  </si>
  <si>
    <t>1. Fault cannot duplicate
2. Event Logs/Alarms and Symptoms Observed:
• PDC Earth Leakage Alarm intermittent
3. Troubleshooting and Rectification Actions Carried Out:
• Upon reaching CDT, alarm normalised
• Unable to identify which component causing intermittent alarm due to alarm self-normalising in 1s
• Monitored for 2hrs, fault did not recur
• OCC request standby till EoT
4. Functional Test Carried Out:
• Nil
5. Equipment Replaced/Serial No.
• Nil
6. Last Known Similar Defect (within last 12 months)
• Nil
7. Last Relevant Servicing Carried out:
• 3/12/19</t>
  </si>
  <si>
    <t>PV60, EB by ATP at T10118 with ITAMA removed. EB able to reset remotely and TSC grant ITAMA for train to depart. Arranging stock change at PYL. SIG informed. TSC Chia - 5_x000D_
_x000D_
Arrival Departure at FRR OT: 1min 42sec</t>
  </si>
  <si>
    <t>RISIG0166401</t>
  </si>
  <si>
    <t>WO: 2006395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nil
7.	Last Relevant Servicing Carried out: 17/04/2020</t>
  </si>
  <si>
    <t>PV11, EB by ATP at T0723 SER IT platform with ITAMA present after pax exchanged. TSC reset EB remotely for train to depart. Arranging stock change at PYL. TSC Taslim - 5_x000D_
_x000D_
Departure deviation SER IT: 19seconds</t>
  </si>
  <si>
    <t>RISIG0166440</t>
  </si>
  <si>
    <t>WO: 2006390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03/07/2020
7.	Last Relevant Servicing Carried out: 08/06/2020</t>
  </si>
  <si>
    <t>PV60, EB by ATP at T0912 and T0914 with ITAMA removed. EB able to reset remotely for train to depart. Arranging stock change at PYL. SIG informed. TSC Razi-5_x000D_
_x000D_
Arrival deviation at CDT OT: 1min and 39sec</t>
  </si>
  <si>
    <t>RISIG0166464</t>
  </si>
  <si>
    <t>WO: 2006395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18/07/2020
7.	Last Relevant Servicing Carried out: 17/04/2020</t>
  </si>
  <si>
    <t>6769-2</t>
  </si>
  <si>
    <t>PV04, Rover reported train underrun for 5 PSD at SDM IT. Train managed to jog forward and precise stop for pax exchanged. ATS alarm indicated One Beacon Missed and alarm self recovered. Monitor for 3 stations, no occurrence fault._x000D_
 _x000D_
PV44 on rear train able to precise stop at SDM IT. Monitor for 3 trains on SDM IT, no occurrence fault. SIG and RS informed. Train peak hour schedule withdrawal at PYL. TSC Syafiq - 5_x000D_
_x000D_
Arrival Deviation SDM IT: 9sec_x000D_
Departure Deviation SDM IT: 1min 10sec_x000D_
_x000D_
Train stop underrun: 08:59:40_x000D_
Train move: 09:00:15_x000D_
Train precise stop: 09:00:31_x000D_
Train depart: 09:01:14</t>
  </si>
  <si>
    <t>RISIG0166474</t>
  </si>
  <si>
    <t>WO: 2006410
1.	Fault not duplicated.
2.	Event Logs/Alarms and Symptoms Observed:
ATC1 recorded "One beacon missed".
3.	Troubleshooting and Rectification Actions Carried Out:
Rear cab ATC1 was active, underrun platform by 17.9m, the location uncertainty is 31.5m.
Train automatically request for departure 13s later to next station (MBT), passed through 2nd PSBa and managed to stop at SDM because it is in mainline on-srv.
Checked for ATC1 "beacon missed" alarms - no other instances of this alarm. 
4.	Functional Test Carried Out:
Train tested in IPTT with no recurrence of fault.
5.	Equipment Replaced/Serial No.: -
6.	Last Known Similar Defect (within last 12 months): nil
7.	Last Relevant Servicing Carried out: 11/09/2019</t>
  </si>
  <si>
    <t>PV63 EB by ATP BLY - TSG OT at T0412 and T0414 with ITAMA removed. EB able to reset remotely for train to depart. Arranging stock change at PYL. SIG informed. TSC Syafiq - 5 _x000D_
_x000D_
Arrival Deviation at TSG OT: 1min 10sec</t>
  </si>
  <si>
    <t>RISIG0166487</t>
  </si>
  <si>
    <t>WO: 2006596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20/07/2020
7.	Last Relevant Servicing Carried out: 17/03/2020</t>
  </si>
  <si>
    <t>PV41 ATS alarm ; PCE2 ATC internal Comms alarm. PV stock changed at PYL OT /MT at 1846hrs with PV07.</t>
  </si>
  <si>
    <t>RISIG0166513</t>
  </si>
  <si>
    <t>WO: 2006421
1.	Fault Confirmed
2.	Event Logs/Alarms and Symptoms Observed:
ATC2 recorded persistent "ICM-&gt;ATP transmission failure".
3.	Troubleshooting and Rectification Actions Carried Out:
MCU in permanent INIT state.
Replaced MCU to clear fault.
4.	Functional Test Carried Out:
Train tested in IPTT with no recurrence of fault. 
5.	Equipment Replaced/Serial No.: 06003E 
6.	Last Known Similar Defect (within last 12 months): 05/02/2020
7.	Last Relevant Servicing Carried out: 26/05/2020</t>
  </si>
  <si>
    <t>At 1900hrs PV56 EB by ATP with ITAMA removed at Track T0221 between NCH -SDM IT. TCO1 Then KH reset EB for train to continue svc in AM.  SDM IT arrival deviation of +1mn 32secs.  AT 1908hrs PV was stock changed at PYL /IT/MT with PV21.</t>
  </si>
  <si>
    <t>RISIG0166519</t>
  </si>
  <si>
    <t>WO: 2006419
1.	Fault Cannot Duplicate 
2.	Event Logs/Alarms and Symptoms Observed:
ATC recorded  "End of Authority expired" due to LoC at inter-WBS.
3.	Troubleshooting and Rectification Actions Carried Out:
Check history of both WMS in past 2 weeks - OK. Restart both MCUs.
LoC issue followed up in LTSS meeting.
4.	Functional Test Carried Out: -
5.	Equipment Replaced/Serial No.: -
6.	Last Known Similar Defect (within last 12 months): 14/06/2020
7.	Last Relevant Servicing Carried out: 11/02/2020</t>
  </si>
  <si>
    <t>6792-2</t>
  </si>
  <si>
    <t>PV19/16 (After SCDF Ex at MBT OT): Train unable to remote Asleep at SDM S2; manning rover manually Asleep PV19. After manually Asleep, TC1 sent remote Wake Up but train went back to Asleep during wake up process. Rover manually woke up PV19 but train icon did not show up at SDM S2; rover confirmed train in Wake Up from TIP. Train sent back to depot and replaced with spare. _x000D_
No delay to train service._x000D_
_x000D_
Alarms &amp; TIP displayed Combined Test between Signalling and Rolling Stock Processed Unsuccessfully after COE; Total Comms Failure between TIMS and Active &amp; Stnby ATC_x000D_
_x000D_
_x000D_
TCO1 Soehendra - 5</t>
  </si>
  <si>
    <t>RISIG0166538</t>
  </si>
  <si>
    <t>WO: 2006462
1.	Fault Cannot Duplicate 
2.	Event Logs/Alarms and Symptoms Observed:
ATC recorded "Combined test between SIG&amp;Rolling Stock unsuc", "Failed Train after COE" during manual wake-up at MBT OT.
3.	Troubleshooting and Rectification Actions Carried Out:
Manual wake-up test interrupted and "Autotests state: undetermined" after toggling to MC2 during manual wake-up.
No signalling hardware failure alarms.
Train unable to precise stop at SDM S2 because it did not pass through MTIB after wake-up, hence unable to detect STIB to sleep.
4.	Functional Test Carried Out:
Manual wake-up with no recurrence of fault.
5.	Equipment Replaced/Serial No.: -
6.	Last Known Similar Defect (within last 12 months): nil
7.	Last Relevant Servicing Carried out: 17/03/2020</t>
  </si>
  <si>
    <t>PV24, HLV - FRR OT EB by ATP with ITAMA removed. EB able to remotely reset for train to depart. Arranging stock change at PYL. TSC Ramdhan: 5_x000D_
_x000D_
Arrival Deviation FRR OT: 1min 28sec</t>
  </si>
  <si>
    <t>RISIG0166588</t>
  </si>
  <si>
    <t>WO: 2006463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12/06/2020
7.	Last Relevant Servicing Carried out: 26/03/2020</t>
  </si>
  <si>
    <t>PV55 EB by ATP with ITAMA removed at RT4 towards TSG OT occupying TC T0428 &amp; T0507. TCO1 Hanafi sent remote reset - ok and granted ITAMA for train to depart.  ATS alarm showed ATC internal comms failure but self normalised. Svc 11 is an off svc train , turned around at PYL Mid track and start svc at BLY IT. Arrival deviation at BLY IT was +41 sec.</t>
  </si>
  <si>
    <t>RISIG0166611</t>
  </si>
  <si>
    <t>WO: 2006480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24/02/2020
7.	Last Relevant Servicing Carried out: 12/03/2020</t>
  </si>
  <si>
    <t>PV39 ; intermittent  ATC 1 cubicle fan failure. PVS at PYL OT /MT at 0700hrs.</t>
  </si>
  <si>
    <t>RISIG0166614</t>
  </si>
  <si>
    <t>WO: 2006482
1.	Fault confirmed 
2.	Event Logs/Alarms and Symptoms Observed:
ATC1 recorded "ATC Cubicle FAN group 1 in Failure".
3.	Troubleshooting and Rectification Actions Carried Out:
Replaced ATC1 PCE fan rack to clear fault.
4.	Functional Test Carried Out: Soak test on train.
5.	Equipment Replaced/Serial No.: 00198E
6.	Last Known Similar Defect (within last 12 months): nil
7.	Last Relevant Servicing Carried out: 18/12/2019</t>
  </si>
  <si>
    <t>KRG: ATS alarm shown Sector 12 PDC_2 Earth Leakage fault. SIG informed.</t>
  </si>
  <si>
    <t>RISIG0166666</t>
  </si>
  <si>
    <t>1. Fault Confirmed
2. Event Logs/Alarms and Symptoms Observed:
• PDC Earth Leakage Alarm
3. Troubleshooting and Rectification Actions Carried Out:
• Reset IMD2B to clear fault
• Ensure IMD is working properly and ATS alarms are 'Green'
• In discussion with STE and ABB on wiring configuration
• To monitor further
4. Functional Test Carried Out:
• Nil
5. Equipment Replaced/Serial No.
• Nil
6. Last Known Similar Defect (within last 12 months)
• 13/7/2020
7. Last Relevant Servicing Carried out:
• 3/12/19</t>
  </si>
  <si>
    <t>PV63: EB by ATP with ITAMA removed between KCD RT2 and BLY RT2 at T0501 and T0705. Remotely reset for train to depart in AM. ATS alarm indicated ATC internal comm failure and ATO trainborne at least one failed. SIG informed.</t>
  </si>
  <si>
    <t>RISIG0166691</t>
  </si>
  <si>
    <t>PV33/Svc42 ATS alarm and TIP shows ATC 2 ATC internal communication NOK. Stockchange arranged at PYL with PV28. SIG informed.</t>
  </si>
  <si>
    <t>RISIG0166723</t>
  </si>
  <si>
    <t>WO: 2006622
1.	Fault Confirmed
2.	Event Logs/Alarms and Symptoms Observed:
ATC2 recorded "ICM-&gt;ATP transmission failure" for 3 minutes then 30 minutes.
3.	Troubleshooting and Rectification Actions Carried Out:
MCU in permanent INIT state for 30 minutes.
Replaced MCU to clear fault.
4.	Functional Test Carried Out:
Train tested in IPTT with no recurrence of fault. 
5.	Equipment Replaced/Serial No.: 10062E 
6.	Last Known Similar Defect (within last 12 months): 09/06/2020
7.	Last Relevant Servicing Carried out: 11/11/2019</t>
  </si>
  <si>
    <t>PV43 EB by ATP with ITAMA removed at T0508 when moving from TSG RT3 to KCD RT3. EB able to reset and ITAMA granted for PV to proceed in AM to stable at S11D. No fault shown on ATS alarm or TIP when the train EB. SIG informed.</t>
  </si>
  <si>
    <t>RISIG0166727</t>
  </si>
  <si>
    <t>WO: 2006606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
5.	Equipment Replaced/Serial No.: -
6.	Last Known Similar Defect (within last 12 months): nil
7.	Last Relevant Servicing Carried out: not relevant</t>
  </si>
  <si>
    <t>PV01 EB by ATP with ITAMA removed at T0547 when shunting from ETE to Ee2B. EB able to reset and ITAMA granted for PV to precise stop at Ee2B. No fault was shown on ATS alarm or TIP when the train EB. SIG informed.</t>
  </si>
  <si>
    <t>RISIG0166728</t>
  </si>
  <si>
    <t>WO: 2006609
1.	Fault Cannot Duplicate 
2.	Event Logs/Alarms and Symptoms Observed:
ATC did not record any failure alarms.
3.	Troubleshooting and Rectification Actions Carried Out:
ATC recorded change in ESA-related variants (SA602_VarCar), same message in SP4005.  
Variant Change issue followed up in LTSS meeting.
4.	Functional Test Carried Out: -
5.	Equipment Replaced/Serial No.: -
6.	Last Known Similar Defect (within last 12 months): nil
7.	Last Relevant Servicing Carried out: not relevant</t>
  </si>
  <si>
    <t>PV11 at S8D T0532, EB by ATP with ITAMA removed when DCO change readiness mode from depot movement to wakeup. ATS alarm shows double failure on trainborne signalling system, ATC1&amp;2 internal communication NOK. SIG informed.</t>
  </si>
  <si>
    <t>RISIG0166735</t>
  </si>
  <si>
    <t>WO: 2006645
1.	Fault Cannot Duplicate 
2.	Event Logs/Alarms and Symptoms Observed:
ATC recorded  "End of Authority expired" due to LoC at S8D.
3.	Troubleshooting and Rectification Actions Carried Out:
Check history of both WMS in past 2 weeks - OK. Restart both MCUs.
LoC issue followed up in LTSS meeting.
4.	Functional Test Carried Out: -
5.	Equipment Replaced/Serial No.: -
6.	Last Known Similar Defect (within last 12 months): 20/07/2020
7.	Last Relevant Servicing Carried out: 08/06/2020</t>
  </si>
  <si>
    <t>PV28 EB by ATP with ITAMA removed at T0555 &amp; T0521 when shunting from KCD RT4 to Ee5A. EB unable to reset, Rover onboard switch to RMF to precise stop PV28 at Ee5A. ATS alarm and TIP did not shows any fault when the train EB. SIG and DSM informed.</t>
  </si>
  <si>
    <t>RISIG0166796</t>
  </si>
  <si>
    <t>WO: 2006659
1.	Fault Cannot Duplicate 
2.	Event Logs/Alarms and Symptoms Observed:
ATC recorded "Point fault" during time of EB.
3.	Troubleshooting and Rectification Actions Carried Out:
ATC shows that EB due to EoA reduction.
ATS playback showed NIAP appeared at sector 5-6 boundary before EB.
Jumping NIAP issue followed up in LTSS meeting.
4.	Functional Test Carried Out:
Train tested in IPTT with no recurrence of fault.
5.	Equipment Replaced/Serial No.: -
6.	Last Known Similar Defect (within last 12 months): 08/03/2020
7.	Last Relevant Servicing Carried out: 06/05/2020</t>
  </si>
  <si>
    <t>6920-2</t>
  </si>
  <si>
    <t>PV19. ATS Alarm Manager and TIP indicated double failure Trainborne on signalling system. Fault intermittent and self normalised. Train service not affected. SIG and RS informed.</t>
  </si>
  <si>
    <t>RISIG0166828</t>
  </si>
  <si>
    <t>WO: 2006674
1.	Fault cannot duplicate 
2.	Event Logs/Alarms and Symptoms Observed:
ATC recorded "TIMS -&gt; TDMS link Failure".
3.	Troubleshooting and Rectification Actions Carried Out:
ATC2 recorded "TIMS-&gt; TDMS link Failure" first followed by ATC1 5s later
No signalling alarms recorded. RS informed.
4.	Functional Test Carried Out:
Train tested in IPTT with no recurrence of fault.
5.	Equipment Replaced/Serial No.: -
6.	Last Known Similar Defect (within last 12 months): nil
7.	Last Relevant Servicing Carried out: 17/03/2020</t>
  </si>
  <si>
    <t>P0517</t>
  </si>
  <si>
    <t>KCD P0517 at ETE out of correspondence failed in Reverse. DCO exercise once to gain back detection. Depot shunting not affected. SIG informed.</t>
  </si>
  <si>
    <t>RISIG0166862</t>
  </si>
  <si>
    <t>WO: 2007276
1. Fault cannot duplicate
2. Event Logs/Alarms and Symptoms Observed:
P0517 Out of Interlocking Correspondence fail in Reverse ONCE
3. Troubleshooting and Rectification Actions Carried Out:
• At trackside observed the point surrounding for any obstruction – o.k.
• Throw point for three cycles and no abnormalities were observed on point movement.
• Measured torque value was = 0.8 daNm (Spec: 0.7 - 0.9 daNM) – o.k.
• Checked all the wires and connections in the DB and Machine for fraying/overheating– o.k.
• Examine the point machine motors and gears -&gt; no abnormalities found.
• Performed full gauge test – Passed, 3 mm gauge “GO” and 4 mm gauge “NO GO”
• In SER both P0517’s Detection and Motor Relays observed no abnormalities
• No high resistance contacts found for both RKR and RWR
• For precaution measure replaced P0517 RKR.
• Request DCO to exercise point for three cycles and with detections.
• Fault clear and OCC informed to monitor further.
4. Functional Test Carried Out:
Refer to part 3
5. Equipment Replaced/Serial No.:
RKR: SGT8259860601005 -&gt; SIT8259720402514
6. Last Known Similar Defect (within last 12 months): NIL
7. Last Relevant Servicing Carried out
• 13/6/2020</t>
  </si>
  <si>
    <t>S2-CBI</t>
  </si>
  <si>
    <t>6929-2</t>
  </si>
  <si>
    <t>PV10 at stable at S11A depot controller unable to grant ITAMA to PV10. Train info page shown status command in progress. Activated RS to move the train in CM to IPTT. RS and SIG informed.</t>
  </si>
  <si>
    <t>RISIG0166880</t>
  </si>
  <si>
    <t>WO: 2007282
1.	Fault cannot duplicate 
2.	Event Logs/Alarms and Symptoms Observed:
ATC did not record any signalling failure alarms..
3.	Troubleshooting and Rectification Actions Carried Out:
ATS Historian logs show ITAMA command was not sent out. 
4.	Functional Test Carried Out:
Train tested in IPTT with no recurrence of fault.
5.	Equipment Replaced/Serial No.: -
6.	Last Known Similar Defect (within last 12 months): nil
7.	Last Relevant Servicing Carried out: not relevant</t>
  </si>
  <si>
    <t>KRG: PDC_2 Earth Leakage fault. SIG informed._x000D_
SIG reset IMD2B unit to clear fault.</t>
  </si>
  <si>
    <t>RISIG0166911</t>
  </si>
  <si>
    <t>1. Fault Confirmed
2. Event Logs/Alarms and Symptoms Observed:
• PDC Earth Leakage Alarm
3. Troubleshooting and Rectification Actions Carried Out:
• Reset IMD2B to clear fault
• Ensure IMD is working properly and ATS alarms are 'Green'
• In discussion with STE and ABB on wiring configuration
• To monitor further
4. Functional Test Carried Out:
• Nil
5. Equipment Replaced/Serial No.
• Nil
6. Last Known Similar Defect (within last 12 months)
• 22/7/2020
7. Last Relevant Servicing Carried out:
• 3/12/19</t>
  </si>
  <si>
    <t>PV25 at KCD RT4 TC0509 ATO Trainborne at least one failure, ATC internal comm Failure and ATP delocalised. Signal informed. Movement EE2A-KCD RT4-S11D.</t>
  </si>
  <si>
    <t>RISIG0166913</t>
  </si>
  <si>
    <t>WO: 2007353
1.	Fault Cannot Duplicate
2.	Event Logs/Alarms and Symptoms Observed:
ATC1 recorded "ATP delocalised" due to "Invariant exploitation fault" at RT4.
3.	Troubleshooting and Rectification Actions Carried Out:
Suspect invariants received by ATC1 incomplete, hence delocalised at new ATC branch.
Check history of both WMS in past 2 weeks - OK. Restart both MCUs.
4.	Functional Test Carried Out:
Train tested in IPTT with no recurrence of fault. 
5.	Equipment Replaced/Serial No.: - 
6.	Last Known Similar Defect (within last 12 months): nil
7.	Last Relevant Servicing Carried out: 10/03/2020</t>
  </si>
  <si>
    <t>Train ITAMA &amp; readiness mode desync</t>
  </si>
  <si>
    <t>At around 0930hrs, schedule returning trains (PV36, PV06, PV48 &amp; PV30) from mainline to depot showing desync status for ITAMA &amp; readiness mode between TIP &amp; depot ODS/MFT._x000D_
_x000D_
1. When ITAMA is removed, TIP status is correct, ODS and MFT did not reflected._x000D_
_x000D_
2. When readiness mode is changed, TIP is correct but command box did not reflect._x000D_
_x000D_
3. When asleep command is sent to train, train icon showing "deloc/mute" symbol, should be asleep icon. DCO still able to send wake up command to the train, wake up successful._x000D_
_x000D_
FEP A is active during the above faults._x000D_
_x000D_
Sequence of troubleshooting_x000D_
_x000D_1. SIG reset TDM when FEP A active. Fault did not clear._x000D_
2. SIG switch FEP A to FEP B. Fault did not clear._x000D_
3. SIG reset TDM when FEP B active. Fault cleared._x000D_
4. SIG switch back FEP A, tested, all status sync._x000D_
5.SIG switch back to FEP B, reset TDM. Tested again. All sync.</t>
  </si>
  <si>
    <t>RISIG0166918</t>
  </si>
  <si>
    <t>WO: 2006712
1.	Fault not duplicated
2.	Event Logs/Alarms and Symptoms Observed:
No alarms on equipment. Observed de-sync between TIP &amp; ODS/MFT
3.	Troubleshooting and Rectification Actions Carried Out:
Switched FEP and reset TDM to clear fault. Refer case to Alstom under LTSS.
4.	Functional Test Carried Out:
After switcching and reset, DCO feedback that status all normal
5.	Equipment Replaced/Serial No.:  -
6.	Last Known Similar Defect (within last 12 months): 17/05/2020
7.	Last Relevant Servicing Carried out: 25/07/2020 (weekly PM)</t>
  </si>
  <si>
    <t>PV38. ( Off Svc ) . ATS alarm and TIP indicated ATC1 PCE rack failure. Both ATC Cubicle fan failure. Train availability No. ATC Internal COMMs failure. Double failure on trainborne signalling system. Train was manually asleep at BFT OT. Stock change arrange at 0400hrs when Traction power On. SIG informed._x000D_
Update: _x000D_
At 0400hrs, PV38 able remotely wake up with no any signalling alarm. Train proceeded back to depot in AM._x000D_
At 0403hrs. PV38 EB by ATP with ITAMA removed at T0240 and T0200 PMN OT. PV38 proceed back in CM. PV38 replaced by PV39. SIG informed.</t>
  </si>
  <si>
    <t>RISIG0166937</t>
  </si>
  <si>
    <t>WO: 2007357
1.	Fault confirmed
2.	Event Logs/Alarms and Symptoms Observed:
ATC1 recorded "PCE Rack failure" due to "CKD Low ET/CKD1=0 &amp; ET/CKD2=0" and "Local CMR_1 failure". ATC1 also recorded all fan failures.
3.	Troubleshooting and Rectification Actions Carried Out:
Swapped CSS1, fault transferred to ATC2. 
Replaced ATC1 CSS1 to clear fault. CSS1 passed TTUN tester.
4.	Functional Test Carried Out:
Train tested in IPTT with no recurrence of fault.
5.	Equipment Replaced/Serial No.: 00448A
6.	Last Known Similar Defect (within last 12 months): 01/02/2020
7.	Last Relevant Servicing Carried out: 24/12/2019</t>
  </si>
  <si>
    <t>PV03 EB by ATP KCD RT4 - TSG RT4. EB at T0428 and t0507 with ITAMA removed. Reset EB in CM and to precise stop S0416 RT4. Grant back ITAMA and proceed in AM for pax service. Train service not affected. Stock change arranged at PYL. SIG informed.</t>
  </si>
  <si>
    <t>RISIG0166940</t>
  </si>
  <si>
    <t>WO: 2007310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02/01/2020
7.	Last Relevant Servicing Carried out: 12/07/2019</t>
  </si>
  <si>
    <t>DKT</t>
  </si>
  <si>
    <t>DKT ATS server A failed.  Signal FS restart LATS A to clear fault.</t>
  </si>
  <si>
    <t>RISIG0166975</t>
  </si>
  <si>
    <t>7003-2</t>
  </si>
  <si>
    <t>LATS A</t>
  </si>
  <si>
    <t>ATS alarm manager showed LATS server A not running. SIG restarted server A and shut down server B. SIG and ISCS will follow up EOT._x000D_
ISCS FS team B and SIG informed.</t>
  </si>
  <si>
    <t>RISIG0167009</t>
  </si>
  <si>
    <t>WO: 2007361
1. Fault Cannot Duplicate 
2. Event Logs/Alarms and Symptoms Observed:
- S2K Logs recorded: Twinmaster 
- ISCS checked and no abnormality at the network side
3. Troubleshooting and Rectification Actions Carried Out:
- Replaced DKT ATS SVR A and SVR B
4. Functional Test Carried Out: ATS Server Failover Test
5. Equipment Replaced/Serial No.:
SVR B/ID07083587
SVR A/ID08076067
6. Last Known Similar Defect (within last 12 months): 
7. Last Relevant Servicing Carried out:  22/07/2020 (ATS PM)</t>
  </si>
  <si>
    <t>7027-2</t>
  </si>
  <si>
    <t>OCC MFT and ODS</t>
  </si>
  <si>
    <t>OCC MFT and ODS: Sector 7 was lagged momentarily and normalised. Train icon froze but track occupancy was moving. PV34/65 trip 10 was dissociated by itself at BLY IT. TC reassigned service. No other recurrence. TSC Ramdhan: 5</t>
  </si>
  <si>
    <t>RISIG0167047</t>
  </si>
  <si>
    <t>WO: 
1.	Fault Cannot Duplicate 
2.	Event Logs/Alarms and Symptoms Observed:
- CATS logs show that PV34 appeared at Sector 7, which is abnormal during revenue service. (This log is only observed during out stable wake up)
- Suspect CATS momentarily lost comm with Sector 7
3.	Troubleshooting and Rectification Actions Carried Out:
Restarted both CATS and both Sector 7 FEP as precautionary measure.
4.	Functional Test Carried Out: -
5.	Equipment Replaced/Serial No.: -
6.	Last Known Similar Defect (within last 12 months): -
7.	Last Relevant Servicing Carried out: -</t>
  </si>
  <si>
    <t>PV42/Svc36: EB by ATP with ITAMA removed at T0414 between BLY and TSG OT. EB able to reset for train to depart in AM. Stock change arrange. SIG informed. TC1 Hazhary - 5_x000D_
Arr dev: 1min41sec</t>
  </si>
  <si>
    <t>RISIG0167065</t>
  </si>
  <si>
    <t>WO: 2007647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19/05/2020
7.	Last Relevant Servicing Carried out: 17/06/2020</t>
  </si>
  <si>
    <t>PV56/Svc23: Rover reported train did not depart after train door and PSD closed. Train depart after TCO given immediate departure command. ATS alarm indicated Car1 ATC internal comm NOK, alarm self normalised at next station FRR OT. Stock change arranged. SIG informed. _x000D_
Dep dev: 19sec</t>
  </si>
  <si>
    <t>RISIG0167109</t>
  </si>
  <si>
    <t>WO: 2007655
1.	Fault Cannot Duplicate
2.	Event Logs/Alarms and Symptoms Observed:
ATC1 recorded "ICM-&gt;ATP transmission failure" for 3 minutes due to WMS restart. ATC2 did not record any alarms.
3.	Troubleshooting and Rectification Actions Carried Out:
Active ATC2 ATO Exploit state toggling between "Visib wait." and "Running". Case referred to Alstom.
Check history of both WMS in past 2 weeks - OK. Restart both MCUs.
4.	Functional Test Carried Out: -
5.	Equipment Replaced/Serial No.: - 
6.	Last Known Similar Defect (within last 12 months): nil
7.	Last Relevant Servicing Carried out: 11/02/2020</t>
  </si>
  <si>
    <t>7049-2</t>
  </si>
  <si>
    <t>SVC0</t>
  </si>
  <si>
    <t>RISIG0167127</t>
  </si>
  <si>
    <t>WO: 2007705
1.	Fault cannot duplicate 
2.	Event Logs/Alarms and Symptoms Observed:
ATC recorded multiple signalling alarms during wake-up.
3.	Troubleshooting and Rectification Actions Carried Out:
No signalling hardware failure alarms recorded. RS replaced AMR.
4.	Functional Test Carried Out:
Train tested in IPTT with no recurrence of fault.
5.	Equipment Replaced/Serial No.: -
6.	Last Known Similar Defect (within last 12 months): nil
7.	Last Relevant Servicing Carried out: not relevant</t>
  </si>
  <si>
    <t>PV04/Svc60: Schedule withdrawal train EB by ATP with ITAMA removed at T0704 and T0500 between BLY RT1 and KCD RT1. EB able to reset and ITAMA granted by CC, but immediate departure command given by DCO for train to depart in AM.  SIG informed. TC2 Then KH - 5 , DCO Adil - 5</t>
  </si>
  <si>
    <t>RISIG0167182</t>
  </si>
  <si>
    <t>WO: 2007817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18/05/2020
7.	Last Relevant Servicing Carried out: 12/09/2019</t>
  </si>
  <si>
    <t>PV56/Svc69 ATS alarm and TIP shows ATC1 ATC internal communication NOK. Fault self-normalised after 2 stations. PV is a schedule withdrawal train. SIG informed.</t>
  </si>
  <si>
    <t>RISIG0167213</t>
  </si>
  <si>
    <t>WO: 2008000
1.	Fault Cannot Duplicate
2.	Event Logs/Alarms and Symptoms Observed:
ATC1 recorded "ICM-&gt;ATP transmission failure" for 3 minutes due to WMS restart. ATC2 did not record any alarms.
3.	Troubleshooting and Rectification Actions Carried Out:
Check history of both WMS in past 2 weeks - OK. Restart both MCUs.
4.	Functional Test Carried Out: -
5.	Equipment Replaced/Serial No.: - 
6.	Last Known Similar Defect (within last 12 months): 28/07/2020
7.	Last Relevant Servicing Carried out: 11/02/2020</t>
  </si>
  <si>
    <t>Trackside ATC</t>
  </si>
  <si>
    <t>ATS alarm shows Sector 10 trackside ATC Minor failure summary alarm, trackside ATC SAU-3B failed. Fault self-normalised after 2sec.  SIG informed.</t>
  </si>
  <si>
    <t>RISIG0167227</t>
  </si>
  <si>
    <t>1. Fault duplicated
2. Event Logs/Alarms and Symptoms Observed:
• ATC minor failure alarm for SAU3B
3. Troubleshooting and Rectification Actions Carried Out:
• Simulate fault by shifting the connection cables from ATC cubicle to ALSTOM data logger -&gt; Fault recur
• Connection cables found loose at ALSTOM data logger
• Resecured the cables
• As precautionary measure, shifted the datalogger and cable terminals from the floor to the worktable
4. Functional Test Carried Out:
• Nil
5. Equipment Replaced/Serial No.
• Nil
6. Last Known Similar Defect (within last 12 months)
• Nil
7. Last Relevant Servicing Carried out:
• NA</t>
  </si>
  <si>
    <t>S2-ATC</t>
  </si>
  <si>
    <t>SC-ATCSOTH</t>
  </si>
  <si>
    <t>PDC: KRG PDC_2 Earth leakage fault. SIG checked and reset IMD2B unit. Fault cleared. SIG informed.</t>
  </si>
  <si>
    <t>RISIG0167263</t>
  </si>
  <si>
    <t>1. Fault Confirmed
2. Event Logs/Alarms and Symptoms Observed:
• PDC Earth Leakage Alarm
3. Troubleshooting and Rectification Actions Carried Out:
• Reset IMD2B to clear fault
• Ensure IMD is working properly and ATS alarms are 'Green'
• In discussion with STE and ABB on wiring configuration
• To monitor further
4. Functional Test Carried Out:
• Nil
5. Equipment Replaced/Serial No.
• Nil
6. Last Known Similar Defect (within last 12 months)
• 26/7/2020
7. Last Relevant Servicing Carried out:
• 3/12/19</t>
  </si>
  <si>
    <t>PV37: Unable to remote wake up at Ee5a. RS manual wake up and shunt to We9B. RS manual sleep train and request remote wake up. Wake up fully shunt to ETE in AM. Train unable to change of end. TIP showed ATO trainborne and ATC 1 fault- Internal Comm Failed. RS shunt train to IPTT. DSM and SIG informed.</t>
  </si>
  <si>
    <t>RISIG0167322</t>
  </si>
  <si>
    <t>WO: 2008053
1.	Fault Confirmed
2.	Event Logs/Alarms and Symptoms Observed:
ATC1 recorded multiple "ICM-&gt;ATP transmission failure".
3.	Troubleshooting and Rectification Actions Carried Out:
MCU1 in permanent INIT state.
Replaced MCU1 to clear fault.
4.	Functional Test Carried Out:
Train tested in IPTT with no recurrence of fault. 
5.	Equipment Replaced/Serial No.: 10046E 
6.	Last Known Similar Defect (within last 12 months): nil
7.	Last Relevant Servicing Carried out: 02/12/2019</t>
  </si>
  <si>
    <t>7149-2</t>
  </si>
  <si>
    <t>EB by ATP at KCD RT4 when standby for launching. EB able to reset for train to return for stabling.</t>
  </si>
  <si>
    <t>RISIG0167356</t>
  </si>
  <si>
    <t>WO: 2008096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
5.	Equipment Replaced/Serial No.: -
6.	Last Known Similar Defect (within last 12 months): nil
7.	Last Relevant Servicing Carried out: not relevant</t>
  </si>
  <si>
    <t>01/8/2020</t>
  </si>
  <si>
    <t>PV45: EB by ATP at T1401 LBD to TLB IT with ITAMA removed. Reset remotely and granted ITAMA to proceed. Train scheduled withdraw at HBF and stabled at LBD MT. Train return back to KCD. Replacement train from KCD PV35. SIG informed. TC2 Raffi 5_x000D_
_x000D_
Arr TLB IT: 01:32</t>
  </si>
  <si>
    <t>RISIG0167400</t>
  </si>
  <si>
    <t>WO: 2008095
1.	Fault Cannot Duplicate 
2.	Event Logs/Alarms and Symptoms Observed:
ATC did not record any failure alarms.
3.	Troubleshooting and Rectification Actions Carried Out:
Tracklside ATC logs to be handed over to Alstom to determine cause of EB.
4.	Functional Test Carried Out: -
5.	Equipment Replaced/Serial No.: -
6.	Last Known Similar Defect (within last 12 months): 10/10/2019
7.	Last Relevant Servicing Carried out: 09/06/2020</t>
  </si>
  <si>
    <t>PV43 upon waking up showed EB by ATP with PEC activation at S11A. DCO unable to remotely reset EB, but rover reported no EB at DDU. DCO reset PEC successfully but rover reported DDU still activated. DCO sleep and wake up remotely. EB &amp; PEC faults cleared. DSM informed.</t>
  </si>
  <si>
    <t>RISIG0167401</t>
  </si>
  <si>
    <t>WO: 2009220
1.	Fault Cannot Duplicate 
2.	Event Logs/Alarms and Symptoms Observed:
ATC did not record any failure alarms.
3.	Troubleshooting and Rectification Actions Carried Out:
OMAP recorded loss of comms in S11A only.
4.	Functional Test Carried Out: -
5.	Equipment Replaced/Serial No.: -
6.	Last Known Similar Defect (within last 12 months): 23/07/2020
7.	Last Relevant Servicing Carried out: 06/05/2020</t>
  </si>
  <si>
    <t>7186-3</t>
  </si>
  <si>
    <t>PV02: at BLY OT Train door 1 - 6 did not opened: All PSDs opened but PV02 train door 1- 6 did not opened. PV02 have no train door issue after BLY OT. No reoccurence fault at BLY OT with other trains. EPL at site. SIG and ISCS informed.</t>
  </si>
  <si>
    <t>RISIG0167409</t>
  </si>
  <si>
    <t>ATC received inhibition from trackside for door 1-6 at BLY OT only. 
Refer to EPL for detailed investigation.</t>
  </si>
  <si>
    <t>Signal Aspect</t>
  </si>
  <si>
    <t>S1200: ATS alarm indicated S1200 Red LED status not proven. SIG informed.</t>
  </si>
  <si>
    <t>RISIG0167477</t>
  </si>
  <si>
    <t>WO: 2009284
1. Fault Confirmed
2. Event Logs/Alarms and Symptoms Observed:
• Event log shows S1200 White Aspect Not Proven.
3. Troubleshooting and Rectification Actions Carried Out:
• In SER MFT System Supervision shows S1200 White Aspect was not proven.
• SAT MCL CARD shows Control LED was lit.
• Proceed to ONH and from the Platform observed S1200 White Aspect LED module not Lit.
• After EOT proceed with S1200 White Aspect LED Module replacement and lit brightly -&gt; fault cleared
• Performed the 50% failure simulation test –Passed.
• Performed tuning on the MCL Card and obtained 4.50v after 20% reductions for the Red Aspect.
• The current setting set to 240mA.
• Request OCC to set and cancelled S1200 for 3 cycles – ok.
•  OCC informed to monitor further.
4. Functional Test Carried Out:
• See part 3
5. Equipment Replaced/Serial No.
• Nil
6. Last Known Similar Defect (within last 12 months)
• Nil
7. Last Relevant Servicing Carried out:
• 6/4/2020</t>
  </si>
  <si>
    <t>TSG LATS FEP B Link Failed and self - recovered. SIG standby at site till EOT.</t>
  </si>
  <si>
    <t>RISIG0167535</t>
  </si>
  <si>
    <t>WO: 2009351
1.Fault Cannot Duplicate 
2.Event Logs/Alarms and Symptoms Observed:
Observed toggling in network adaptor status
Observed high CRC count transmitted by TSG FEP B
This indicates error in data packet received by the switch
3.Troubleshooting and Rectification Actions Carried Out:
During EOT, replaced TSG FEP B hard disk and TSG FEP B  machine
4. Functional Test Carried Out: Switch over - Ok
5.Equipment Replaced/Serial No.: FEP machine &amp; HD
6.Last Known Similar Defect (within last 12 months): Nil
7.Last Relevant Servicing Carried out: 30/07/2020</t>
  </si>
  <si>
    <t>PDC2</t>
  </si>
  <si>
    <t>KRG PDC2 Earth Leakage Fault. SIG standby at site till EOT.</t>
  </si>
  <si>
    <t>RISIG0167537</t>
  </si>
  <si>
    <t>WO:  2012969
1. Fault Confirmed
2. Event Logs/Alarms and Symptoms Observed:
• PDC ELD 6B2 / BUS 2 Green (ON) LED not lit 
3. Troubleshooting and Rectification Actions Carried Out:
• During ENG hour proceed with replacement of the ELD 6B2 module and fault cleared.
• Performed device self-test and the associate Circuit Breaker Trip – O.K
• Activate the Reset Button and Reset the associate Tripped MCB – O.K.
• Monitor for half an hour and no reoccurrence of fault, OCC informed and to monitor further.
4. Functional Test Carried Out:
• See part 3
5. Equipment Replaced/Serial No.
• White LED: P186/05 -&gt; P191/05
6. Last Known Similar Defect (within last 12 months)
• Nil
7. Last Relevant Servicing Carried out:
• 27/6/2020</t>
  </si>
  <si>
    <t>KCD Point P0614 failed in normal while setting route for PV11 from Ee4A to KCD RT4. ATS alarm shows P0614 went out of interlocking correspondence. DCO cancel route and remotely throw P0614 normal and reverse for 3 time, P0614 regain detection. SIG informed.</t>
  </si>
  <si>
    <t>RISIG0167549</t>
  </si>
  <si>
    <t>1.Fault Confirmed
2.Event Logs/Alarms and Symptoms Observed:
Observed P0614 OOIC in ‘N’
3.Troubleshooting and Rectification Actions Carried Out:
Observed the contact of B2 contact block wore off. 
Adjusted CAM  after replaced B2 contact block.
4. Functional Test Carried Out: Functional cycles of point - Ok
5.Equipment Replaced/Serial No.: B2 contact block
6.Last Known Similar Defect (within last 12 months): 22/05/2020
7.Last Relevant Servicing Carried out: 22/01/2020</t>
  </si>
  <si>
    <t>PV54/Svc43 EB with ITAMA removed at T1206 and T1208 between KRG OT to ONH OT. ITAMA granted and immediate departure sent for PV54 to continue pax service. PV schedule withdrawal at PYL. SIG informed.</t>
  </si>
  <si>
    <t>RISIG0167583</t>
  </si>
  <si>
    <t>WO: 2012952
1.	Fault Cannot Duplicate 
2.	Event Logs/Alarms and Symptoms Observed:
ATC did not record any failure alarms.
3.	Troubleshooting and Rectification Actions Carried Out:
ATC recorded change in ESA-related variants due to ST2302. 
PV29 toggling MS from CM to AM at ONH OT platform with PSD open.
Case referred to Alstom to be followed up in LTSS meeting.
4.	Functional Test Carried Out: -
5.	Equipment Replaced/Serial No.: -
6.	Last Known Similar Defect (within last 12 months): nil
7.	Last Relevant Servicing Carried out: not relevant</t>
  </si>
  <si>
    <t>PV46/19: Alarms &amp; TIP displayed intermittent ATO Trainborne at least One Failed; ATC Internal Comms Failure. Scheduled withdrawal PYL MT. TSC Danial - 5</t>
  </si>
  <si>
    <t>RISIG0167660</t>
  </si>
  <si>
    <t>WO: 2009333
1.	Fault Confirmed
2.	Event Logs/Alarms and Symptoms Observed:
ATC2 recorded persistent "ICM-&gt;ATP transmission failure".
3.	Troubleshooting and Rectification Actions Carried Out:
MCU2 in permanent INIT state.
Replaced MCU2 to clear fault.
4.	Functional Test Carried Out:
Train tested in IPTT with no recurrence of fault. 
5.	Equipment Replaced/Serial No.: 05052E 
6.	Last Known Similar Defect (within last 12 months): nil
7.	Last Relevant Servicing Carried out: 19/06/2020</t>
  </si>
  <si>
    <t>Pv24</t>
  </si>
  <si>
    <t>PV24 Returning train from TSG RT4  EB by ATP with NIAP at Track T0521.  EB unable to reset. RS was deployed to rescue.</t>
  </si>
  <si>
    <t>RISIG0167689</t>
  </si>
  <si>
    <t>WO: 2009349
1.	Fault Cannot Duplicate 
2.	Event Logs/Alarms and Symptoms Observed:
ATC recorded "Point fault" during time of EB.
3.	Troubleshooting and Rectification Actions Carried Out:
ATC shows that EB due to EoA reduction.
ATS playback showed NIAP appeared at sector 5-6 boundary before EB.
Jumping NIAP issue followed up in LTSS meeting.
4.	Functional Test Carried Out:
Train tested in IPTT with no recurrence of fault.
5.	Equipment Replaced/Serial No.: -
6.	Last Known Similar Defect (within last 12 months): 21/07/2020
7.	Last Relevant Servicing Carried out: 26/03/2020</t>
  </si>
  <si>
    <t>PV47 at HBF OT unable wakeup remotely, ATS alarm shows both ATC internal comms NOK. HBF SS wakeup train manually. PV was send back to KCD in CM mode as SS report no AM mode. Spare train PV22 was send from KCD to replace PV47 at HBF.</t>
  </si>
  <si>
    <t>RISIG0167723</t>
  </si>
  <si>
    <t>WO: 2012947
1.	Fault Confirmed 
2.	Event Logs/Alarms and Symptoms Observed:
ATC recorded "ATP Delocalised", "Internal ATC Communication Failure".
3.	Troubleshooting and Rectification Actions Carried Out:
OMAP recorded TDCL was not received by SIG during door tests, even though DCC has been commanded.
RS informed.
4.	Functional Test Carried Out: Sleep and wake successfully.
5.	Equipment Replaced/Serial No.: -
6.	Last Known Similar Defect (within last 12 months): nil.
7.	Last Relevant Servicing Carried out: not relevant</t>
  </si>
  <si>
    <t>Depot track circuit</t>
  </si>
  <si>
    <t>All track circuits in depot Sector 6 went out of operation with no occupancy. DCO was able to put track circuits back in operation. SIG informed._x000D_
_x000D_
Fault reoccured at 0655hrs</t>
  </si>
  <si>
    <t>RISIG0167727</t>
  </si>
  <si>
    <t>WO: 2012929
1.Fault Cannot Duplicate 
2.Event Logs/Alarms and Symptoms Observed:
No SDM alarms detected on first occurence
0654hrs - Error code 41 – Failure between ECPU3 and NET EHICOM board
0654hrs - Error code 811 – The net communication on the indicated channel stop working
Reference to error codes and SDM alarms  – related to Ehicom ATC ‘R’ card
3.Troubleshooting and Rectification Actions Carried Out:
During EOT, replaced Ehicom ATC ‘R’ card
4. Functional Test Carried Out: Switch over - Ok
5.Equipment Replaced/Serial No.: Ehicom ATC ‘R’  
(Old S/N: 1000479144, New S/N: S4540000566-04 
6.Last Known Similar Defect (within last 12 months): 02/03/2019
7.Last Relevant Servicing Carried out: Nil</t>
  </si>
  <si>
    <t>Both ATS Alarm Manager and TIP show PV39 has intermittent ATC1 Cubicle Fan failure after remotely sleep-wake up at Ee4C.</t>
  </si>
  <si>
    <t>RISIG0167828</t>
  </si>
  <si>
    <t>WO: 2012996
1.	Fault confirmed 
2.	Event Logs/Alarms and Symptoms Observed:
ATC1 recorded "ATC Cubicle FAN group 2 in Failure".
3.	Troubleshooting and Rectification Actions Carried Out:
Replaced ATC1 PCE fan rack to clear fault.
4.	Functional Test Carried Out: Soak test on train.
5.	Equipment Replaced/Serial No.: 00152E
6.	Last Known Similar Defect (within last 12 months): 22/07/2020
7.	Last Relevant Servicing Carried out: 17/12/2019</t>
  </si>
  <si>
    <t>PV21/15: Alarms &amp; TIP displayed PCE1 ATC Internal Comms Failure. Stock changed at SDM OT. TCO1 Abu - 5</t>
  </si>
  <si>
    <t>RISIG0167878</t>
  </si>
  <si>
    <t>WO: 2013595
1.	Fault Confirmed
2.	Event Logs/Alarms and Symptoms Observed:
ATC1 recorded multiple "ICM-&gt;ATP transmission failure".
3.	Troubleshooting and Rectification Actions Carried Out:
MCU1 in permanent INIT state.
Replaced MCU1 to clear fault.
4.	Functional Test Carried Out:
Train tested in IPTT with no recurrence of fault. 
5.	Equipment Replaced/Serial No.: 05059E 
6.	Last Known Similar Defect (within last 12 months): nil
7.	Last Relevant Servicing Carried out: 07/04/2020</t>
  </si>
  <si>
    <t>PV01. EB by ATP with ITAMA removed at T0414. TCO1 remotely reset EB for PV01 to depart in AM. Stock change arranged at PYL. SIG informed.TC1 Kelvin  - 5</t>
  </si>
  <si>
    <t>RISIG0167889</t>
  </si>
  <si>
    <t>WO: 2013593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23/07/2020
7.	Last Relevant Servicing Carried out: 13/04/2020</t>
  </si>
  <si>
    <t>PV34 EB by ATP at T0428 and T0507 with ITAMA removed. EB able to reset remotely for train to precise stop at TSG RT4. Train was not use for pax service and return back to KCD. SIG informed.</t>
  </si>
  <si>
    <t>RISIG0167948</t>
  </si>
  <si>
    <t>WO: 2013592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26/06/2020
7.	Last Relevant Servicing Carried out: 18/02/2020</t>
  </si>
  <si>
    <t>Hold</t>
  </si>
  <si>
    <t>Hold: BFT OT blue icon hold unable to release at all MFTs. OCC try releasing using TC1, TC2 and CC. Unable to release. OCC tried hold and release- failed, sector hold release and global hold release- unable to release and station TIP to release hold- not successful. Station TIP indicated Hold was set. Informed BFT SS to release hold locally hold able to release._x000D_
_x000D_
Affected Svc 19/Pv28 - Offservice BFT OT start service at MRB IT ARR:03:52 DEP MRB IT:03:57</t>
  </si>
  <si>
    <t>RISIG0167971</t>
  </si>
  <si>
    <t>WO:  2013882
1.	Fault Cannot Duplicate 
2.	Event Logs/Alarms and Symptoms Observed:
-From playback, platform info page shows that platform hold is "not set" while platform mimic shows "H" icon that indicates platform hold was lighted up.
-From event logs, last known platform status indicated that BFT OT is in Hold status.
-Operator wasn't able to release the platform, even attempting sector hold and release, but only BFT OT encounter this issue
3.	Troubleshooting and Rectification Actions Carried Out:
Rebooted CATS during EOT as pre-cautionary measure. Raised to Alstom via LTSS.
4.	Functional Test Carried Out: -
5.	Equipment Replaced/Serial No.: -
6.	Last Known Similar Defect (within last 12 months): -
7.	Last Relevant Servicing Carried out: -</t>
  </si>
  <si>
    <t>PDC 2 Earth leakage</t>
  </si>
  <si>
    <t>ATS alarm shows KRG PDC 2 earth leakage fault. SIG informed.</t>
  </si>
  <si>
    <t>RISIG0168007</t>
  </si>
  <si>
    <t>1. Fault Confirmed
2. Event Logs/Alarms and Symptoms Observed:
• PDC Earth Leakage Alarm
3. Troubleshooting and Rectification Actions Carried Out:
• Reset IMD2B to clear fault
• Ensure IMD is working properly and ATS alarms are 'Green'
• In discussion with STE and ABB on wiring configuration
• To monitor further
4. Functional Test Carried Out:
• Nil
5. Equipment Replaced/Serial No.
• Nil
6. Last Known Similar Defect (within last 12 months)
• 30/7/2020
7. Last Relevant Servicing Carried out:
• 3/12/19</t>
  </si>
  <si>
    <t>7504-2</t>
  </si>
  <si>
    <t>PV39/Svc64 EB by ATP at T0714 &amp; T0716 with ITAMA removed between SER OT to BLY OT. EB able to reset and ITAMA granted for PV39 to precise stop BLY OT for pax exchange. Stock change arranged at PYL. SIG and EPL informed._x000D_
DEP BLY OT: 1min 39sec_x000D_
TCO2 Steven - 5</t>
  </si>
  <si>
    <t>RISIG0168012</t>
  </si>
  <si>
    <t>WO: 2013644
1.	Fault Confirmed 
2.	Event Logs/Alarms and Symptoms Observed:
ATC did not record any signalling hardware failure alarms.
3.	Troubleshooting and Rectification Actions Carried Out:
OMAP recorded EB due to variant change, caused by PSDCL not proven locked and closed. Refer to EPL for further investigation
4.	Functional Test Carried Out: -
5.	Equipment Replaced/Serial No.: -
6.	Last Known Similar Defect (within last 12 months): nil.
7.	Last Relevant Servicing Carried out: not relevant</t>
  </si>
  <si>
    <t>7508-2</t>
  </si>
  <si>
    <t>PV56/Svc03 EB by ATP with ITAMA removed at T0702 BLY OT to TSG OT. EB able to reset and ITAMA granted for PV to continue service. Stock change arranged at PYL. SIG informed._x000D_
ARR TSG OT: 1min15sec_x000D_
TCO2 Steven - 5_x000D_
_x000D_CCTV playback shows BLY OT PSD summary light flash 4 times from 08:56:53</t>
  </si>
  <si>
    <t>RISIG0168016</t>
  </si>
  <si>
    <t>WO: 2013702
Refer to PSD</t>
  </si>
  <si>
    <t>7510-2</t>
  </si>
  <si>
    <t>PV05/Svc38 EB by ATP with ITAMA removed at T0714 BLY OT. EB able to reset and ITAMA granted for PV to precise stop platform for pax exchange. Stock change arranged at PYL. SIG &amp; EPL Team C1 informed._x000D_
DEP BLY OT: 48sec_x000D_
TCO2: Steven -5</t>
  </si>
  <si>
    <t>RISIG0168018</t>
  </si>
  <si>
    <t>WO: 2013705
Refer to PSD</t>
  </si>
  <si>
    <t>7511-2</t>
  </si>
  <si>
    <t>PV19/Svc39 EB by ATP with ITAMA removed at T0714 BLY OT. EB able to reset and ITAMA granted for PV to precise stop platform for pax exchange. Stock change arranged at PYL. SIG &amp; EPL Team C1 informed._x000D_
DEP BLY OT: 1min 50sec_x000D_
TCO2: Steven - 5</t>
  </si>
  <si>
    <t>RISIG0168023</t>
  </si>
  <si>
    <t>WO: 2013706
Refer to PSD</t>
  </si>
  <si>
    <t>7513-2</t>
  </si>
  <si>
    <t>PV22/Svc48 EB by ATP with ITAMA removed at T0718 SER OT - BLY OT. EB able to reset and ITAMA granted for PV to continue pax service. SIG and EPL informed._x000D_
ARR BLY OT:1min 10sec_x000D_
TCO2 Steven -5</t>
  </si>
  <si>
    <t>RISIG0168025</t>
  </si>
  <si>
    <t>WO: 2013707
Refer to PSD</t>
  </si>
  <si>
    <t>S1509</t>
  </si>
  <si>
    <t>MRB to BFT IT Signal S1509 P-route unset by itself. TCO cancel and then reset the route for PV07/Svc26 to continue pax service._x000D_
ARR BFT IT: 2min50sec_x000D_
TCO1 Syazrul - 5</t>
  </si>
  <si>
    <t>RISIG0168033</t>
  </si>
  <si>
    <t>WO:  2014834
1.	Fault Cannot Duplicate 
2.	Event Logs/Alarms and Symptoms Observed:
From ATS event logs, observed that at 11:13:20
- S1509 status stop
- Route R1509_1513 In Auto Mode (Permanent) Not Set
Suspect CBI detected interlocking issue and unset the route itself, causing S1509 to turn into red aspect.
3.	Troubleshooting and Rectification Actions Carried Out:
Analyse logs and no abnormality found. Raised to Alstom via LTSS.
4.	Functional Test Carried Out: -
5.	Equipment Replaced/Serial No.: -
6.	Last Known Similar Defect (within last 12 months): -
7.	Last Relevant Servicing Carried out: -</t>
  </si>
  <si>
    <t>PV20 stable at We10B after remote fully wake up, train info page indicated EB by ATP toggling and Double Trainborne signalling failure, ATC1 Internal Communication failure toggling. SIG informed.</t>
  </si>
  <si>
    <t>RISIG0168083</t>
  </si>
  <si>
    <t>WO: 2013697
1.	Fault Cannot Duplicate 
2.	Event Logs/Alarms and Symptoms Observed:
ATC recorded "End of Authority expired" due to LoC at We10B.
3.	Troubleshooting and Rectification Actions Carried Out:
Check health of both WMS in past 2 weeks - OK. Restart both MCU.
LoC issue followed up in the LTSS meeting.
4.	Functional Test Carried Out: -
5.	Equipment Replaced/Serial No.: -
6.	Last Known Similar Defect (within last 12 months): 21/04/2020
7.	Last Relevant Servicing Carried out: 15/04/2020</t>
  </si>
  <si>
    <t>7574-2</t>
  </si>
  <si>
    <t>PV40. ATS alarm and TIP indicated Total Communication failure between TIMS and Active ATC. Remote Input/Output Module at least one failed. Alarm self-normalised. PV40 replaced by spare train from depot and Svc schedule launch at 1655hrs. Train service not affected. SIG and DSM informed.</t>
  </si>
  <si>
    <t>RISIG0168137</t>
  </si>
  <si>
    <t>WO: 2013732
1.	Fault cannot duplicate 
2.	Event Logs/Alarms and Symptoms Observed:
ATC recorded "TIMS -&gt; TDMS link Failure".
3.	Troubleshooting and Rectification Actions Carried Out:
Both ATC recorded "TIMS-&gt; TDMS link Failure" simultaneously.
No signalling alarms recorded. RS replaced Car2 Riom3.
4.	Functional Test Carried Out:
Train tested in IPTT with no recurrence of fault.
5.	Equipment Replaced/Serial No.: -
6.	Last Known Similar Defect (within last 12 months): nil
7.	Last Relevant Servicing Carried out: not relevant</t>
  </si>
  <si>
    <t>PV37/Svc03:  EB by ATP with ITAMA removed at T1018 between HLV and FRR OT. Remotely reset for train to depart in AM. Stock change arranged. SIG informed. TC2 Hazhary - 5._x000D_
Arr Dev: 01:24.</t>
  </si>
  <si>
    <t>RISIG0168194</t>
  </si>
  <si>
    <t>WO: 2013843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02/07/2020
7.	Last Relevant Servicing Carried out: 02/12/2019</t>
  </si>
  <si>
    <t>PV38/53: EB by ATP at T0701 with ITAMA removed. Remotely reset for train to depart in AM. Stock change arranged at PYL. TSC Eric - 5. ARR BLY IT: 1min 41secs.</t>
  </si>
  <si>
    <t>RISIG0168226</t>
  </si>
  <si>
    <t>WO: 2013865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17/04/2020
7.	Last Relevant Servicing Carried out: 24/12/2019</t>
  </si>
  <si>
    <t>PV25/25: EB by ATP at T0723 SER IT platform with ITAMA present.Remotely reset for train to depart in AM. Stock change arranged. TCO2 Eric - 5. DEP SER IT: 50secs.</t>
  </si>
  <si>
    <t>RISIG0168228</t>
  </si>
  <si>
    <t>WO: 2013879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13/08/2020
7.	Last Relevant Servicing Carried out: 24/12/2019</t>
  </si>
  <si>
    <t>PV38 EB by ATP with ITAMA present at SET IT platform T0723 during pax exchange. Remotely reset for train to depart in AM. PV was stock changed at PYL._x000D_
_x000D_
Dep Dev: 26 sec_x000D_
_x000D_
TCO 2: Hasswandy 5</t>
  </si>
  <si>
    <t>RISIG0168310</t>
  </si>
  <si>
    <t>WO: 2014504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29/04/2020
7.	Last Relevant Servicing Carried out: 10/03/2020</t>
  </si>
  <si>
    <t>7710-2</t>
  </si>
  <si>
    <t>RISIG0168364</t>
  </si>
  <si>
    <t>WO: 2013996
1.	Fault cannot duplicate 
2.	Event Logs/Alarms and Symptoms Observed:
ATC recorded "Combined test between SIG&amp;Rolling Stock unsuc".
3.	Troubleshooting and Rectification Actions Carried Out:
Both ATC recorded PTCH toggling, normalised after sleep/wake.
No signalling alarms recorded. RS informed.
4.	Functional Test Carried Out:
Train tested in IPTT with no recurrence of fault.
5.	Equipment Replaced/Serial No.: -
6.	Last Known Similar Defect (within last 12 months): 29/07/2020
7.	Last Relevant Servicing Carried out: not relevant</t>
  </si>
  <si>
    <t>PV09: EB by ATP with ITAMA removed at TC0414. EB remotely reset and ITAMA granted for train to proceed. ATS alarm showed Double failure on Trainborne Signalling System and self normalised. Train scheduled withdrawal at PYL and manned back to KCD. SIG and DSM informed. TSC: Raffi 5_x000D_
_x000D_
DEV_x000D_
TSG OT ARR: 01:24</t>
  </si>
  <si>
    <t>RISIG0168380</t>
  </si>
  <si>
    <t>WO: 2013967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06/07/2020
7.	Last Relevant Servicing Carried out: 04/12/2019</t>
  </si>
  <si>
    <t>PV09/Svc58: ATS alarm indicated ATC2 cubicle fan NOK intermittently.  Stock change arranged, SIG and DSM informed._x000D_
_x000D_
PV09 EB by ATP with ITAMA removed at KCD T0520, DCO unable to grant ITAMA. Instructed rover to move in CM to stabling Ee2A.</t>
  </si>
  <si>
    <t>RISIG0168474</t>
  </si>
  <si>
    <t>WO: 2014548
1.	Fault confirmed 
2.	Event Logs/Alarms and Symptoms Observed:
ATC2 recorded "ATC Cubicle FAN group 3 in Failure".
3.	Troubleshooting and Rectification Actions Carried Out:
Replaced ATC2 CCE fan rack to clear fault.
Train EB due to variant change caused by SP4005. EB due to SP4005 tracked under LTSS.
4.	Functional Test Carried Out: Soak test on train.
5.	Equipment Replaced/Serial No.: 00109E
6.	Last Known Similar Defect (within last 12 months): nil
7.	Last Relevant Servicing Carried out: 04/12/2019</t>
  </si>
  <si>
    <t>PV44 went mute after waking up at KCD S9A. 'EB by ATP', 'ATO failure', 'ATC Internal Comm NOK' alarms were present.</t>
  </si>
  <si>
    <t>RISIG0168511</t>
  </si>
  <si>
    <t>WO: 2014567
1.	Fault Cannot Duplicate 
2.	Event Logs/Alarms and Symptoms Observed:
ATC recorded  "End of Authority expired" due to LoC at S9A only.
3.	Troubleshooting and Rectification Actions Carried Out:
Check history of both WMS in past 2 weeks - OK. Restart both MCUs.
LoC issue followed up in LTSS meeting.
4.	Functional Test Carried Out: -
5.	Equipment Replaced/Serial No.: -
6.	Last Known Similar Defect (within last 12 months): 06/07/2020
7.	Last Relevant Servicing Carried out: 04/12/2019</t>
  </si>
  <si>
    <t>7779-2</t>
  </si>
  <si>
    <t>RISIG0168518</t>
  </si>
  <si>
    <t>WO: 2014626
1.	Fault cannot duplicate 
2.	Event Logs/Alarms and Symptoms Observed:
ATC recorded multiple signalling alarms during wake-up.
3.	Troubleshooting and Rectification Actions Carried Out:.
No signalling alarms recorded. RS replaced Car1 RIOM4.
4.	Functional Test Carried Out:
Train tested in IPTT with no recurrence of fault.
5.	Equipment Replaced/Serial No.: -
6.	Last Known Similar Defect (within last 12 months): 16/08/2020
7.	Last Relevant Servicing Carried out: not relevant</t>
  </si>
  <si>
    <t>Sector 5: ASCV Summary Alarm. EVIN 16 failed in Normal Unit. Reserve Unit is active. Alarm self normalised. SIG requested to exercise P0502 for 10 cycles- no alarm. SIG will follow up EOT.</t>
  </si>
  <si>
    <t>RISIG0168580</t>
  </si>
  <si>
    <t xml:space="preserve">1.Fault Confirmed
2.Event Logs/Alarms and Symptoms Observed:
ASCV summary alarm for EVIN16. Error code 1003 
3.Troubleshooting and Rectification Actions Carried Out:
P0500, P0501, P0502, P0508 belongs to the affected EVIN16
Throw P0500, P0501, P0502, P0508 10 times, fault did not reoccur
Noticed P0502 was thrown just before fault occur and self-normalise
Changed P0502 RKR
Throw P0502 3 times, fault did not reoccur
4.Functional Test Carried Out:
Refer to step 3
5.Equipment Replaced/Serial No.:
RKR: SGT8259860703902 -&gt; SIT8259720401427
6.Last Known Similar Defect (within last 12 months): 05 April 2019
7.Last Relevant Servicing Carried out:
NA
</t>
  </si>
  <si>
    <t>7840-2</t>
  </si>
  <si>
    <t>PV 02</t>
  </si>
  <si>
    <t>Unable to send remote wake up command to PV02. ATO failure present. RS staff boarded and switch to RM and train went back to sleep.</t>
  </si>
  <si>
    <t>RISIG0168671</t>
  </si>
  <si>
    <t>WO: 2014836
1.	Fault Confirmed
2.	Event Logs/Alarms and Symptoms Observed:
ATC2 recorded multiple "ICM-&gt;ATP transmission failure".
3.	Troubleshooting and Rectification Actions Carried Out:
MCU2 in permanent INIT state.
Replaced MCU2 to clear fault.
4.	Functional Test Carried Out:
Train tested in IPTT with no recurrence of fault. 
5.	Equipment Replaced/Serial No.: 08001E 
6.	Last Known Similar Defect (within last 12 months): nil
7.	Last Relevant Servicing Carried out: 28/10/2019</t>
  </si>
  <si>
    <t>PV34 EB by ATP with ITAMA removed at T0547. Remotely reset for train to depart in AM to Ee2A track. SIG and DSM informed.</t>
  </si>
  <si>
    <t>RISIG0168668</t>
  </si>
  <si>
    <t>Sector 1 WBS</t>
  </si>
  <si>
    <t>WBS 3 Link B Failed. SIG standby with spare MPOM B at DBG &amp; spare BCU at EPN. Will attend to fault after EOT. TCO1 Then - 5. 1036hrs: Fault self - recovered.</t>
  </si>
  <si>
    <t>RISIG0168692</t>
  </si>
  <si>
    <t>WO: 2014837
1.Fault Cannot Duplicate
2.Event Logs/Alarms and Symptoms Observed:
Intermittent WBS Link B Failure alarms
MPOM inside BCU “T” LED module not lit during time of fault 
Not transmitting any messages
Further Verified by BCU logs during EOT
Indicated error codes which shows that MPOM transmitting power is too weak
3.Troubleshooting and Rectification Actions Carried Out:
Installed BCU Logger at WBS 1.3
Replaced BCU B of WBS 1.3 during EOT
4.Functional Test Carried Out:
BCU Switchover Test
5.Equipment Replaced/Serial No.:
BCU B/06033D
6.Last Known Similar Defect (within last 12 months): 20 Nov 2019
7.Last Relevant Servicing Carried out: nil</t>
  </si>
  <si>
    <t>7871-2</t>
  </si>
  <si>
    <t>ATS alarm and TIP shows PV54 EB by ATP at T0509 with ITAMA still present. DCO was able to remotely reset EB for train to depart in AM. PV54 was not used for pax service. ATS alarm and TIP did not show any other fault. DSM and Signal Informed._x000D_
DCO Kelvin - 5</t>
  </si>
  <si>
    <t>RISIG0168718</t>
  </si>
  <si>
    <t>WO: 2014842
1.	Fault Cannot Duplicate 
2.	Event Logs/Alarms and Symptoms Observed:
ATC did not record any failure alarms.
3.	Troubleshooting and Rectification Actions Carried Out:
ATC recorded change in ESA-related variants due to SP4005.  
Variant Change issue followed up in LTSS meeting.
4.	Functional Test Carried Out: -
5.	Equipment Replaced/Serial No.: -
6.	Last Known Similar Defect (within last 12 months): nil
7.	Last Relevant Servicing Carried out: not relevant</t>
  </si>
  <si>
    <t>PV36: EB by ATP at T0501 and T0705 with ITAMA removed. EB able to reset and ITAMA granted but train unable to proceed in AM. Rover drive in CM to BLY IT and handover AM at BLY IT. ATS alarm showed ATC Internal Comms Failure at PCE 1 and 2- alarm self normalised. Stockchange arranged._x000D_
_x000D_BLY ARR-00:28s_x000D_
_x000D_Raffi: 5.</t>
  </si>
  <si>
    <t>RISIG0168763</t>
  </si>
  <si>
    <t>WO: 2014863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08/07/2020
7.	Last Relevant Servicing Carried out: 24/04/2020</t>
  </si>
  <si>
    <t>7884-2</t>
  </si>
  <si>
    <t>Sectors unknown</t>
  </si>
  <si>
    <t>Sectors unknown: At 0430hrs, ODS playback showed Sector 11 and Sector 14 momentary became unknown then self normalised. _x000D_
ODS showed unknown status one sector at a time, last abt 3sec per sector, with ATS global hold. ATS hold able to global released. _x000D_
Train service not affected. SIG and ISCS checking.</t>
  </si>
  <si>
    <t>RISIG0168758</t>
  </si>
  <si>
    <t>WO: 2015602
1.	Fault cannot duplicate 
2.	Event Logs/Alarms and Symptoms Observed:
-Observed RPC disconnected on CATS HWMC logs for affected sectors.
- Global hold observed as CATS detected "Double ATC/CBI Failure"
3.	Troubleshooting and Rectification Actions Carried Out:
Rebooted both CATS during EOT
4.	Functional Test Carried Out:
-
5.	Equipment Replaced/Serial No.: -
6.	Last Known Similar Defect (within last 12 months): -
7.	Last Relevant Servicing Carried out: not relevant</t>
  </si>
  <si>
    <t>PV13/74: Scheduled launch train EB by ATP with ITAMA present; occupied T0501 &amp; T0705. EB reset by DCO for PV13 to precise stop signal S0701 BLY RT2. TCO2 sent PV13 back to KCD for replacement. No delay to Svc74 launching.</t>
  </si>
  <si>
    <t>RISIG0168801</t>
  </si>
  <si>
    <t>WO: 2014877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08/06/2020
7.	Last Relevant Servicing Carried out: 16/09/2019</t>
  </si>
  <si>
    <t>Sector 13 WBS minor failure summary</t>
  </si>
  <si>
    <t>ATS alarm shows Sector 13 WBS minor failure summary alarm. WBS 3 BCU A, MPOM link A failed. Fault self-normalised after 5min. SIG informed.</t>
  </si>
  <si>
    <t>RISIG0168811</t>
  </si>
  <si>
    <t xml:space="preserve">WO: 2015590
1.Fault Confirmed
2.Event Logs/Alarms and Symptoms Observed:
BCU A self-restart
3.Troubleshooting and Rectification Actions Carried Out:
Follow up to replace BCU 13.3A @ CLBD Replaced BCU 13.3A with good spare (04031B)
Performed switchover test – OK
Set-Up diagnostic laptop to retrieve version for BRI and BCC.
After initialization, Set BCU A active.
OCC informed, all green status.
OCC to monitor further.
4.Functional Test Carried Out:
BCU Switchover Test
5.Equipment Replaced/Serial No.:
BCU: 06048B -&gt; 04031B
6.Last Known Similar Defect (within last 12 months): 22/11/2019
7.Last Relevant Servicing Carried out: 
13/6/2020
</t>
  </si>
  <si>
    <t>Sector 14 PDC 1</t>
  </si>
  <si>
    <t xml:space="preserve">TLB </t>
  </si>
  <si>
    <t>ATS alarm shows sector 14 TLB PDC_1 circuit breaker fault. SIG informed.</t>
  </si>
  <si>
    <t>RISIG0168831</t>
  </si>
  <si>
    <t xml:space="preserve">1.Fault Confirmed
2.Event Logs/Alarms and Symptoms Observed:
PDC CB alarm activated for TLB
Fault self normalised at 2247hrs
3.Troubleshooting and Rectification
All physical CBs did not trip during the fault.
Suspect ASCV card might be the problem
Replaced E08R02_MB_D 02 card in ASCV cubicle as precautionary measure
4.Functional Test Carried Out:
Ensure ATS HMI is green before leaving
5.Equipment Replaced/Serial No.:
E08R02_MB_D 02: 1000143411 -&gt; 1000117582
6.Last Known Similar Defect (within last 12 months): Nil
7.Last Relevant Servicing Carried out: 
Nil
</t>
  </si>
  <si>
    <t>SC-SATE08R</t>
  </si>
  <si>
    <t>PV30: EB by ATP at TC0718 and TC0716 with ITAMA removed. EB reset and ITAMA granted for train to proceed in AM. ATS alarm showed ATC Internal Comm failure at PCE1 and PCE2 self normalised. Train is scheduled withdrawal end service at DBG and will return back to KCD. _x000D_
TCO1: Zulkarnaen_x000D_
_x000D_DEV: BLY ARR OT:01:27</t>
  </si>
  <si>
    <t>RISIG0168838</t>
  </si>
  <si>
    <t>WO: 2015005
1.	Fault Cannot Duplicate 
2.	Event Logs/Alarms and Symptoms Observed:
ATC recorded  "End of Authority expired" due to LoC at inter-WBS.
3.	Troubleshooting and Rectification Actions Carried Out:
Check history of both WMS in past 2 weeks - OK. Restart both MCUs.
LoC issue followed up in LTSS meeting.
4.	Functional Test Carried Out: -
5.	Equipment Replaced/Serial No.: -
6.	Last Known Similar Defect (within last 12 months): 06/07/2020
7.	Last Relevant Servicing Carried out: 11/02/2020</t>
  </si>
  <si>
    <t>PV36: KRG MT outstable removal back to kcd. EB by ATP at TC0704 and TC0706. EB able to remotely reset but unable to proceed. Before the incident stated, RT1- TC0502, PV61 was occupied. PV 36 has already passed S0700 and stopped. Consist was at WE6. There was route locked at RT1 that have to be cleared for Consist route to RT2. TCO Zul cancelled S0700 to clear RT1 route locked for DCO to set route for consist to RT2._x000D_
PV36 was rescued by BLY Rover. GAMA was removed at BLY- RT1 and SPKS at depot was activated for the rescue. Rover CM back to RT1._x000D_
Train service have ended during this event._x000D_
TCO1: Zulkarnean</t>
  </si>
  <si>
    <t>RISIG0168871</t>
  </si>
  <si>
    <t>WO: 2015008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21/08/2020
7.	Last Relevant Servicing Carried out: 24/04/2020</t>
  </si>
  <si>
    <t>7921-2</t>
  </si>
  <si>
    <t>ATS Global Hold</t>
  </si>
  <si>
    <t>ATS Global Hold: triggered system wide. OCC able to release hold. ATS alarm showed Global: Automatic Hold Aborted due to Emergency Situation Cleared- CBI double failure and Global: Automatic Hold Aborted due to Emergency Situation Cleared- ATC double failure at 0438hrs(CBI),0441(ATC),0455(CBI),0525(ATC),0532(CBI),0532(ATC). 
Check system supervision, no alarms till 0455hrs showed Sector 4 FEP A TSG in unknown status together with the global hold. Recurred at 0532hrs.
SIG FS arrived, was instructed to switch FEP from A to B. No occurences of global hold or sector 4 unknown status.
System supervision indicated FEP B and A toggling. No impact to train service.
P-route is set. Train launched from RT1 to BLY OT to replaced service at PYL MT and PYL MT OR. 
SIG and ISCS informed.
Recurrence 1st shift.
0754hrs : unknown , Auto Switched to FEP A active. FEP B backup
Unknown with Global hold ;
0811 , 0830 , 0838 , 0848 , 0856 , 0913 , 0917 , 
0924 (Trains switched to 900s in the sector) , 0938
1005, 1121, 1137,</t>
  </si>
  <si>
    <t>RISIG0168847</t>
  </si>
  <si>
    <t xml:space="preserve">WO: 2014967 
1.Fault not duplicated
2.Event Logs/Alarms and Symptoms Observed:
04:38hrs – 05:32hrs: From Central ATS playback and logs:
-Observed intermittent blue for Sector 4
-Global platform hold was imposed due to system detecting a “ATC double failure” and “CBI double failure”
-Global platform hold was aborted 5-10 seconds later when system detected “ATC double failure” and “CBI double failure” has recovered
-OCC blue status recovered to nominal mode and platform hold was released by operator
0544hrs – 0753hrs: From Central ATS and Local ATS logs:
-FEP status started to toggle and self recovered within  1- 5 seconds
-Abnormal behaviour of both FEP toggling at the same time for multiple times and self recovered within few seconds
-Global platform hold was imposed due to system detecting a “ATC double failure” and “CBI double failure”
0754hrs – 1114hrs: From Central ATS and Local ATS logs:
-FEP status stopped toggling
-Global platform hold was imposed due to system detecting a “ATC double failure” and “CBI double failure”
-From ISCS logs:
Observed port MAC flapping at TSG Sw01 and Sw02
1140hrs:
- Decided to conduct further tests and verification to stop the port flapping issue
- It was found that by removing one of the FEP B LAN cables, the port flapping stopped.
- To perform further simulation test and rectify fault during EOT
- FEP LAN Cable N2 was removed and port flapping stopped
No reoccurrence of global platform hold and intermittent blue  
EOT:
-Simulated fault and symptoms are consistent with morning observations
-No reoccurrence of fault after replacing FEP B and TSG Sw01 &amp; Sw02
3.Troubleshooting and Rectification Actions Carried Out:
Replaced FEP B with new HD and PTI card
ISCS changed network switch
Checked FEP B - all programs running. No indication of FEP failure in s2k logs. System showed both FEP healthy
4.Functional Test Carried Out: FEP Switchover Test
5. Equipment Replaced/Serial No: FEP B
ID04105784
6.Last Known Similar Defect (within last 12 months): NIL
7.Last Relevant Servicing Carried out: 21/08/2020
</t>
  </si>
  <si>
    <t>PV45/20: EVAC at T0912. Traction power tripped MRM to ONH on both bounds. Traction power restored &amp; Evac reset for affected trains to continue pax service in CM mode. PV45 stock changed at PYL IT. TCO2 Abu - 5_x000D_
PV45 CDT OT ARR 4:21_x000D_
_x000D_
Affected OT trains_x000D_
PV45/Svc20 T0912 CDT - BTN OT_x000D_
PV60/Svc05 HLV OT_x000D_
PV07/14 ONH OT - BNV OT_x000D_
_x000D_
Affected IT trains_x000D_
PV13/Svc01 CTN IT - BNT IT_x000D_
PV17/Svc31 MRM IT_x000D_
PV61/26 BTN IT - FRR IT</t>
  </si>
  <si>
    <t>RISIG0168884</t>
  </si>
  <si>
    <t>WO: 2015007
1.	Fault Cannot Duplicate 
2.	Event Logs/Alarms and Symptoms Observed:
ATC recorded  "Overrunning with target point reduction" during EB.
3.	Troubleshooting and Rectification Actions Carried Out:
Trackside ATC logs passed to Alstom for analysis.
EVAC issue followed up in LTSS meeting.
4.	Functional Test Carried Out: Test track and Mainline off-service run
5.	Equipment Replaced/Serial No.: -
6.	Last Known Similar Defect (within last 12 months): nil
7.	Last Relevant Servicing Carried out: 10/06/2020</t>
  </si>
  <si>
    <t>TSG SS Istiadi reported STIS not showing train timing. Informed SIG Danial. At 07:19, MPS SS Sarah also reported all STIS PDPs did not show next train timing. Informed Senthil. At 13:43, TSG SS Rahim reported IT bound STIS showed slight delay in displaying train information when train arrived at platform. Informed COM Rio who feedback that the delay was due to COM not receiving signal from signal side. COM had already informed SIG &amp; CC.</t>
  </si>
  <si>
    <t>WO: 2016885
1.	Not a defect
2.	Event Logs/Alarms and Symptoms Observed:
- Check that TOM of TSG is in Active Manual (Should be Passive Schedule Adherence)
3.	Troubleshooting and Rectification Actions Carried Out:
- Manually request TOM to be passive schedule adherence - STIS recovered.
4.	Functional Test Carried Out:
-
5.	Equipment Replaced/Serial No.: 
-
6.	Last Known Similar Defect (within last 12 months): -
7.	Last Relevant Servicing Carried out: -</t>
  </si>
  <si>
    <t>Point 0503</t>
  </si>
  <si>
    <t>Interlocking point P0503 failed in Reverse when route set for PV45 IPTT to STN A. DCO cancelled route and cycled P0503 to gain back detection. Alarms showed P0503 Out Of Interlocking Correspondence. Depot operations unaffected._x000D_
DCO Abu - 5</t>
  </si>
  <si>
    <t>RISIG0168994</t>
  </si>
  <si>
    <t xml:space="preserve">1. Fault unable to duplicate
2.Event Logs/Alarms and Symptoms Observed:
P0503 OOIC in reverse
3. Troubleshooting and Rectification:
Checked all related wire connection and their condition, no abnormality found.
Performed Gauge test: GO &amp; NOGO - OK
Torque reading: 0.8daNM.
At SER, Check all 4 relay NKR, NWR, RKR, RWR using relay tester - OK
Throw 5 cycles twice for P0503. Both detection NOR &amp; REV OK. Fault did not re-occur
4. Functional Test Carried Out: as above
5. Equipment Replaced/Serial No.: Nil
6. Last Known Similar Defect (within last 12 months): 14/6/2020
7. Last Relevant Servicing Carried Out: 9/7/2020
</t>
  </si>
  <si>
    <t>PV31, ATS alarm indicate intermmittent ATC1 Fan failure. Rover instucted to open driving console and standby on active cab. Arranging stock change at PYL. DSM and SIG informed. TSC Taslim - 5</t>
  </si>
  <si>
    <t>RISIG0169018</t>
  </si>
  <si>
    <t>WO: 2015804
1.	Fault confirmed 
2.	Event Logs/Alarms and Symptoms Observed:
ATC1 recorded "ATC Cubicle FAN group 1 in Failure".
3.	Troubleshooting and Rectification Actions Carried Out:
Replaced ATC1 PCE fan rack to clear fault.
4.	Functional Test Carried Out: Soak test on train.
5.	Equipment Replaced/Serial No.: 00135E
6.	Last Known Similar Defect (within last 12 months): 02/04/2020
7.	Last Relevant Servicing Carried out: 19/05/2020</t>
  </si>
  <si>
    <t>PV22 EB by ATP at T0716 with ITAMA removed. EB able remotely reset and ITAMA granted for train to depart in AM. ATS alarm indicate ATC2 internal communication failure and alarm self normalised. Train schedule withdrawal at PYL. SIG informed. TSC Raffi - 5_x000D_
_x000D_
Arrival Deviation BLY OT: 1min 16secs</t>
  </si>
  <si>
    <t>RISIG0169028</t>
  </si>
  <si>
    <t>WO: 2015719
1.	Fault Cannot Duplicate 
2.	Event Logs/Alarms and Symptoms Observed:
ATC recorded  "End of authority expired" at inter-WBS.
3.	Troubleshooting and Rectification Actions Carried Out:
Check history of both WMS in past 2 weeks - OK. Restart both MCUs.
LoC issue followed up in LTSS meeting.
4.	Functional Test Carried Out: -
5.	Equipment Replaced/Serial No.: -
6.	Last Known Similar Defect (within last 12 months): 02/12/2019
7.	Last Relevant Servicing Carried out: 12/05/2020</t>
  </si>
  <si>
    <t>PV27, KCD schedule withdrawal train EB by ATP with ITAMA removed at T0508. EB able to reset remotely for train to depart in AM. DSM and SIG informed. DCO Syafiq - 5</t>
  </si>
  <si>
    <t>RISIG0169036</t>
  </si>
  <si>
    <t>WO: 2015721
1.	Fault Cannot Duplicate 
2.	Event Logs/Alarms and Symptoms Observed:
ATC did not record any failure alarms.
3.	Troubleshooting and Rectification Actions Carried Out:
Suspect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</si>
  <si>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22:48hrs</t>
  </si>
  <si>
    <t>MRB OT</t>
  </si>
  <si>
    <t>At 22:48, ATS hold imposed at MRB due to max number of trains in interstation (MRB-BFT) – normal behavior. 
At 22:49, no more trains within interstation, however ATS hold not automatically released – abnormal behavior #1.  Operator did not notice that departure deviation on MFT has been increasing. OCC was unable to release ATS hold remotely – abnormal behavior #2. OCC instructed SS to release from local MFT. 
Note: No consist movement in this area the previous night.</t>
  </si>
  <si>
    <t>1.Fault Unable to Duplicate
2.Event Logs/Alarms and Symptoms Observed:
Abnormal behavior #1. –Log indicated max number of train is detected, then platform hold was imposed.
Subsequently, log indicated that there was an auto hold failed alarm. CATS assumed that platform hold wasn’t imposed, but in fact ATC was still holding it as there’s no release request received. (Validated as LATS is required to release the Hold).
Abnormal behavior #2 – Observed S2K logs,  Operator triggered platform Hold Request on MRB and BFT instead of release. 22:55 to 22:56 x 6 times. 
Postulate CATS regulation glitch. This defect was observed after IOCC switch over.
3.Troubleshooting and Rectification Actions Carried Out:
Technical request raise to Alstom for investigation.
4.Functional Test Carried Out:
Pending Alstom investigation
5.Equipment Replaced/Serial No.: Nil
6.Last Known Similar Defect (within last 12 months):.Nil
7.Last Relevant Servicing Carried out: Nil</t>
  </si>
  <si>
    <t>8040-2</t>
  </si>
  <si>
    <t>Sector 1, 2 and 14 Unknown Status</t>
  </si>
  <si>
    <t>OCC received Sector 1, 2 and 14 unknown status momentarily and self normalised. OCC remotely released ATS Global Hold. Train service not affected. 
Sector 1 and 2 DBG to SDM
Sector 14 TLB to HBF. 
OCC informed RSM and Rovers to be alert to report any trains not moving and tunnel lighting ON. MSS Stations to standby at PSC to take local control. Cyclic mode set for DBG, MRB and HBF. 
ODS playback showed Sector 15 also unknown status.
At 1146hrs: ATS Global Hold trigger again and OCC released ATS Global Hold. 
Events - ODS playback
11:04:14, Sector 1 unknown status. 
11:04:16 Sector 1, 2 and 14 unknown status and Sector 1 and 2 self normalised. 
11:04:17 ATS Global Hold System wide
11:04:17 Sector 14 and 15 unknown status.
11:04:21 Sector 15 Normalised
11:04:24 OCC released ATS Global Hold System wide 
11:04:25 Sector 2 unknown status.
11:04:27 Sector 2 Normalised
11:04:35 Sector 1 and 2 unknown status.
11:04:37 Sector 1 and 2 Normalised
11:04:45 Sector 1 unknown status.
11:04:46 Sector 1 and Sector 14 Normalised
SIG FS switched Central ATS Server A as Master. Switched successfully and both Central ATS Server up and running. 
At 1317hrs, ATS Global Hold trigger again and OCC released ATS Global Hold. ATS alarm indicated Gobal hold - CBI double failure.
2nd Shift - Fault recuirrence
1615hrs - triggered Global hold but able to release ( Twin Master with system supervision showing Server B not running while Server A is running.)
1618hrs - triggered Global hold but able to release
1653hrs - Signal restarted Server B to clear twin master alarm.</t>
  </si>
  <si>
    <t>RISIG0169039</t>
  </si>
  <si>
    <t>WO: 2016885
1.	Fault cannot duplicate 
2.	Event Logs/Alarms and Symptoms Observed:
-Observed S2K Logs showing CATS losing connection with Sector 1 and Sector 2 ATC
- Global hold observed as CATS detected "Double ATC/CBI Failure"
- ISCS detected link toggling between CATS B and ISCS Switch
- Twinmaster occured at 1615hrs and ISCS down Switch port to prevent further toggling.
3.	Troubleshooting and Rectification Actions Carried Out:
During EOT, replaced CATS B with spare server.
4.	Functional Test Carried Out:
Performed redundancy test and functional test - ok
5.	Equipment Replaced/Serial No.: 
old: CZ25260K3W
new: SGH3415K09
6.	Last Known Similar Defect (within last 12 months): 21 Aug 2020
7.	Last Relevant Servicing Carried out: 21 Aug 2020</t>
  </si>
  <si>
    <t>SER Computer Channel C in Shutdown</t>
  </si>
  <si>
    <t>SER: ATS alarm shown Trackside ATC Minor failure sector 7 summary alarm. Computer Channel C in Shutdown. Channel A and B are functional. Train service not affected. SIG informed. TSC Patrick - 5_x000D_
_x000D_
Trains manning with console cover open PYL to CDT both bounds and Inhibit Evac Sector 4,7 and 8.</t>
  </si>
  <si>
    <t>RISIG0169102</t>
  </si>
  <si>
    <t>WO: 2015869
1.Fault confirmed
2.Event Logs/Alarms and Symptoms Observed:
CH C hanged with Error code “2084”on REDMAN -&gt; HSCU card caused jamming of communication between the other 2 channels
FIE/FI LED not lit -&gt; indicates that fuse of redman card was blown
3.Troubleshooting and Rectification Actions Carried Out:
Collected NOVRAM logs for Alstom analysis. 
Change-out whole set of 4 Cards of Computing Channel C
4.Functional Test Carried Out:
Monitored first train movement for that sector and no EB/ abnormal alarms 
5.Equipment Replaced/Serial No.:
PSU/0000117D
MPU/FA43991C
HSCU/1184181188186F0E
REDMAN/
6.Last Known Similar Defect (within last 12 months): 30/11/2019, CH A failed for SER Tks ATC
7.Last Relevant Servicing Carried out: NIL</t>
  </si>
  <si>
    <t>8105-2</t>
  </si>
  <si>
    <t>OCC MFT TCO1 &amp; CC</t>
  </si>
  <si>
    <t>Ref RIMS 273144: While using MFTs at TCO1 &amp; CC to recover train service following mutltiple EBs, MFT screens went blank (white screen). Informed SIG.</t>
  </si>
  <si>
    <t>RISIG0169148</t>
  </si>
  <si>
    <t>WO: 2016055 
1.	Fault cannot duplicate 
2.	Event Logs/Alarms and Symptoms Observed:
3.	Troubleshooting and Rectification Actions Carried Out:
- Restarted client builder to clear fault
4.	Functional Test Carried Out:
- No recurrence of fault
5.	Equipment Replaced/Serial No.: 
6.	Last Known Similar Defect (within last 12 months):  -
7.	Last Relevant Servicing Carried out: -</t>
  </si>
  <si>
    <t>8106-2</t>
  </si>
  <si>
    <t>Sector4</t>
  </si>
  <si>
    <t>Multiple EB by ATP of PVs with ITAMA removed in Sector 4: _x000D_
_x000D_
PV47/Svc09 EB approaching TSG OT, occupied T0408 &amp; T0410. Remotely reset for train to depart in AM for pax svc at TSG OT. _x000D_
TSG OT ARR 00:00:01 DEP 00:02:05_x000D_
_x000D_
PV18/Svc38 EB departing MPS IT platform after pax exchange. Remotely reset for train to depart in AM. PV18 subsequently attempted to jog back into MPS IT platform. OCC instructed rover to switch to CM to continue pax service to TSG IT. _x000D_
MPS IT DEP 00:02:27_x000D_
_x000D_
PV11/Svc36 (Off-Svc withdrawal) EB at T0401 approaching MPS IT. Remotely reset but train unable to depart in AM. OCC instructed rover to switch to CM to continue withdrawal to KCD.</t>
  </si>
  <si>
    <t>RISIG0169145</t>
  </si>
  <si>
    <t>WO: 2016058
1.	Fault Cannot Duplicate 
2.	Event Logs/Alarms and Symptoms Observed:
ATC did not record any failure alarms.
3.	Troubleshooting and Rectification Actions Carried Out:
All trains EB is due to Sector 4 ESA variants being restrictive for 2 cycles.
Variant Change issue followed up in LTSS meeting.
4.	Functional Test Carried Out: -
5.	Equipment Replaced/Serial No.: -
6.	Last Known Similar Defect (within last 12 months): nil
7.	Last Relevant Servicing Carried out: not relevant</t>
  </si>
  <si>
    <t>PV63 EB by ATP with ITAMA removed at T1018 between HLV - FRR OT. EB able to reset remotely for train to depart in AM. Arranging stock change at PYL. SIG informed. TSC Hanafi: 5_x000D_
_x000D_
FRR OT: Arrival deviation: 2min 13secs</t>
  </si>
  <si>
    <t>RISIG0169231</t>
  </si>
  <si>
    <t>WO: 2016083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23/07/2020
7.	Last Relevant Servicing Carried out: 17/03/2020</t>
  </si>
  <si>
    <t>Alarms showed P0503 'Out of Interlocking Correspondence'. P0503 failed in reverse when route set for PV63 STN A to IPTT. DCO cancelled route and cycled P0503 to gain back detection. Depot Operations Unaffected. SIG informed. DCO syafiq - 5</t>
  </si>
  <si>
    <t>RISIG0169236</t>
  </si>
  <si>
    <t xml:space="preserve">1. Fault unable to duplicate
2. Event Logs/Alarms and Symptoms Observed:
P0503 OOIC in reverse
3.Troubleshooting and Rectification:
At SER, Check all 4 relay NKR, NWR, RKR, RWR using relay tester – OK
Changed RKR and RWR as a precautionary.
Throw 3 cycles for P0503.  Fault did not re-occur
EOT
Observed point throwing no abnormal movements, no obstructions
Torque reading: 0.8daNM.
Checked all wires, connections, gears, motor, no abnormalities found
Performed Gauge Test: OK
Replaced Contactor Relay on as a precautionary measure
Throw point 3 cycles, fault did not reoccur
4. Functional Test Carried Out: as above
5. Equipment Replaced/Serial No.: 
RWR:  SIT 825968 04 00190 - &gt; SIT 825968 04 00182
RKR:  SGT 825986 09 03906 -&gt; SLS 825986 17 00098
Contactor: 183 -&gt; 85
6. Last Known Similar Defect (within last 12 months): 24/8/2020
7. Last Relevant Servicing Carried Out: 9/7/2020
</t>
  </si>
  <si>
    <t>Sector 4 TSG CBI Alarm</t>
  </si>
  <si>
    <t>Sector 4 (MBT - TSG) CBI alrm showed EHICOM FSFB 2 failed on Reserve unit. Normal Unit health and active. Inhibit EVAC for Sector 3, 4 and 7. Train fulling manning between MBT and LRC both bound with driving console open. SIG stand by on site till EOT.</t>
  </si>
  <si>
    <t>RISIG0169400</t>
  </si>
  <si>
    <t>WO: 2016202
1.Not a defect
2.Event Logs/Alarms and Symptoms Observed:
Code 891 trg:EH_NET2 sub:CH_RING0 - The NET communication on the indicated channel stopped running
3.Troubleshooting and Rectification Actions Carried Out:
Conducted fault simulation.
Shutdown S5 ASCV, same error code appeared at S4 ASCV
Restarted ASCV for S5 in this order: R-&gt;N-&gt;SSW
Same fault and error code. ASCV ‘R’ at S4 needed to be reset to clear fault
Shutdown S5 ASCV again
Restarted ASCV for S5 in this order: SSW-&gt;R-&gt;N
ASCV S4 fault self-normalised when SSW cubicle initialised
Shutdown S5 ASCV again
Restarted ASCV for S5 in this order: N-&gt;R-&gt;SSW
Same fault and error code. ASCV ‘R’ at S4 needed to be reset to clear fault
Ensure workstation shows all Green Status, fault cleared – OK
Conclusion: Wrong start-up sequence for S5 ASCV caused S4 ASCV to reflect a fault, no hardware failure 
4.Functional Test Carried Out:
Performed switching between N and R ASCV twice, no abnormalities
5.Equipment Replaced/Serial No.:
Nil
6.Last Known Similar Defect (within last 12 months): 
Nil
7.Last Relevant Servicing Carried out: NIL</t>
  </si>
  <si>
    <t>PV06. ATS alarm and TIP PV06 EB by ATP without ITAMA removed at T1018 just after Sector 11. Train unable to move after EB reset and even clear PTI. EB reccurence after reset. PV06 proceed in CM for pax service to BTN than in handover back in AM. Stock change arranged at PYL. ATS alram showed Double failure on Trainborne signalling system. TSC Azli - 5._x000D_
_x000D_ID : 2.5mins</t>
  </si>
  <si>
    <t>RISIG0169423</t>
  </si>
  <si>
    <t>WO: 2016208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12/06/2020
7.	Last Relevant Servicing Carried out: 17/09/2019</t>
  </si>
  <si>
    <t>PV06 EB by ATP at T0414 with ITAMA removed with NIAP attached. EB unable to reset and train proceed in CM for pax service to PYL for stock change. SIG informed. TSC Iskandar - 5_x000D_
ID: 0.5mins.</t>
  </si>
  <si>
    <t>RISIG0169426</t>
  </si>
  <si>
    <t>Refer to S/N8228</t>
  </si>
  <si>
    <t>Sector 6 Trackside ATC SAU 1 B</t>
  </si>
  <si>
    <t>ATS alarm indicated Depot Sector 6 Trackside ATC SAU 1B failure. SAU 1A healthy and active. Depot shunting not affected. SIG informed.</t>
  </si>
  <si>
    <t>RISIG0169428</t>
  </si>
  <si>
    <t>WO: 2016204
1.Fault confirmed
2.Event Logs/Alarms and Symptoms Observed:
Observed workstation shows Red Status for KCD6 SAU 1B
3.Troubleshooting and Rectification Actions Carried Out:
At KCD SER, once permission was granted, proceed to off I/O group B and replace KCD6 SAU1B card.
Once initialised, Workstation shows all Green Status, fault cleared - OK
Monitor for 15mins and no reoccurrence of fault – OK
System Supervision shows healthy.
4.Functional Test Carried Out:
Nil
5.Equipment Replaced/Serial No.:
SAU/1101194
6.Last Known Similar Defect (within last 12 months): 
Nil
7.Last Relevant Servicing Carried out: NIL</t>
  </si>
  <si>
    <t>PV55 outstable at DBG IT OR, TSC unable to sent asleep command. ATS alarm shown Request from Standby to sleep failed due to ATC Transition not allowed. OCC sent PV55 to DBG IT platform and also unable to sent asleep command. Train was sent back to KCD. SIG informed. _x000D_
_x000D_
In KCD, PV55 stable at Ee2A DCO able to sent sleep command to the train.</t>
  </si>
  <si>
    <t>RISIG0169433</t>
  </si>
  <si>
    <t>WO: 2016209
1.	Fault Cannot Duplicate 
2.	Event Logs/Alarms and Symptoms Observed:
ATC recorded "No message from distant PSBD while local ATC recei" only at DBG IT platform.
3.	Troubleshooting and Rectification Actions Carried Out:
No sleep command was received at DBG IT OR.
4.	Functional Test Carried Out: -
5.	Equipment Replaced/Serial No.: -
6.	Last Known Similar Defect (within last 12 months): nil
7.	Last Relevant Servicing Carried out: not relevant</t>
  </si>
  <si>
    <t>PV12/Svc06 EB by ATP with ITAMA removed at T0907 CDT IT to BTN IT. EB able to reset and ITAMA granted for PV to continue pax service. No other alarms on ATS alarm manager. Stock change arranged at PYL._x000D_
_x000D_
BTN IT ARR: 1:33_x000D_
TCO2 Hendra - 5</t>
  </si>
  <si>
    <t>RISIG0169458</t>
  </si>
  <si>
    <t>WO: 2016856
1.	Fault Cannot Duplicate 
2.	Event Logs/Alarms and Symptoms Observed:
ATC recorded  "End of Authority expired" due to LoC at other area.
3.	Troubleshooting and Rectification Actions Carried Out:
Check history of both WMS in past 2 weeks - OK. Restart both MCUs.
LoC issue followed up in LTSS meeting.
4.	Functional Test Carried Out: -
5.	Equipment Replaced/Serial No.: -
6.	Last Known Similar Defect (within last 12 months): nil
7.	Last Relevant Servicing Carried out: 05/05/2020</t>
  </si>
  <si>
    <t>Signal Light S1008</t>
  </si>
  <si>
    <t>ATS alarm shown Signal S1008 White/yellow LED status not proved. (&lt;50% LED  Lit) SIG informed.</t>
  </si>
  <si>
    <t>RISIG0169489</t>
  </si>
  <si>
    <t xml:space="preserve">1. Fault not duplicated
2. Event Logs/Alarms and Symptoms Observed:
• ATS Alarm shows S1008 white aspect not proven
3.Troubleshooting and Rectification:
• OCC reported S1008 white aspect not proven
• Head over to site physically check S1008 LED module lit from platform
• Check at PSC MFT for ATS event viewer status for S1008 white aspect proven
• Monitor for half an hour if any fault re-occurrence
• Inform OCC to monitor further 
• Change S1008 white LED module or MCL card if fault re-occurs
4. Functional Test Carried Out: 
Nil
5. Equipment Replaced/Serial No.: 
Nil
6. Last Known Similar Defect (within last 12 months): Nil
7. Last Relevant Servicing Carried Out: 1/6/2020
</t>
  </si>
  <si>
    <t>DCO reported T0549 went out of operation. Track circuit failed with no occupancy. DSM, SIG and Pway MOC informed. Arranging RS to conduct Cab ride to T0549 to check for any abnormalities. _x000D_
At 0714hrs: RS boarded PV53 to do line clear ETE to S9E, S9E to ETE feedback no abnormality._x000D_
At 1009hrs: ERU team with RSM boarded PV09 for line clear ETE to S9E, S9E to ETE feedback no abnormality._x000D_
_x000D_DCO Zul: 5</t>
  </si>
  <si>
    <t>RISIG0169494</t>
  </si>
  <si>
    <t>1.Fault Unable to Duplicate
2.Event Logs/Alarms and Symptoms Observed:
Track Circuit T0549 Status: Out of Operation 
3.Troubleshooting and Rectification Actions Carried Out:
Took readings from Trackside equipment, no abnormalities 
Checked DB and Antenna for any loose cables, no abnormalities found
Retightened cable connections as a precautionary measure at all DBs.
4.Functional Test Carried Out:
Ensured Track is picked before leaving the work area. Informed OCC to put track back into Operation
5.Equipment Replaced/Serial No.: Nil
6.Last Known Similar Defect (within last 12 months): 3/4/2020
7.Last Relevant Servicing Carried out: 27/10/2019</t>
  </si>
  <si>
    <t>PV03/Svc68 EB by ATP with ITAMA removed at T1218 HPV OT to KRG OT. EB able to reset and ITAMA granted for PV to continue pax service. No other alarms on ATS alarm manager. Stockchange arranged at PYL MT with PV45._x000D_
TCO2 Danial - 5</t>
  </si>
  <si>
    <t>RISIG0169505</t>
  </si>
  <si>
    <t>WO: 2016836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27/07/2020
7.	Last Relevant Servicing Carried out: 28/07/2019</t>
  </si>
  <si>
    <t>ATS Report</t>
  </si>
  <si>
    <t>OCC unable to generate ATS report from all MFT in IOCC. Sorting Order Box is Blank. SIG informed.</t>
  </si>
  <si>
    <t>RISIG0169508</t>
  </si>
  <si>
    <t>WO: 2021990
1.	Fault cannot duplicate 
2.	Event Logs/Alarms and Symptoms Observed:
- From 31st Aug to 2nd Sep 0001hrs, observed that date of QOS report generation recorded "Nov 2016"
- No content in the sorting order portion.
3.	Troubleshooting and Rectification Actions Carried Out:
- During EOT, rebooted server 1 and tried 1 by 1, but both server shows same sympthom.
- On 2nd Sep, OCC reported that fault self recovered
- Raised this issue through LTSS and LTA.
4.	Functional Test Carried Out:
-
5.	Equipment Replaced/Serial No.: 
-
6.	Last Known Similar Defect (within last 12 months): -
7.	Last Relevant Servicing Carried out: -</t>
  </si>
  <si>
    <t>8318-2</t>
  </si>
  <si>
    <t>PV11. EB by ATP without ITAMA removed at T1517 BFT IT platform during pax exchanged. EB able to reset remotely for train to depart. Stock change arranged at PYL. DSM and SIG informed._x000D_
Dep deviation: 50 second._x000D_
TSC Norman - 5_x000D_
TSC Iskandar - 5</t>
  </si>
  <si>
    <t>RISIG0169539</t>
  </si>
  <si>
    <t>WO: 2016877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23/07/2020
7.	Last Relevant Servicing Carried out: 08/06/2020</t>
  </si>
  <si>
    <t>KRG LATS Server B</t>
  </si>
  <si>
    <t>ATS alarm indicated Sector 12, KRG LATS server B not running. Server A is healthy and active.Train server not affected. SIG informed.</t>
  </si>
  <si>
    <t>RISIG0169543</t>
  </si>
  <si>
    <t>1.Fault Confirmed
2.Event Logs/Alarms and Symptoms Observed:
• At KVM, SERVER B showed sign of self reboot. 
3.Troubleshooting and Rectification Actions Carried Out:
• At KVM press enter, ATS server B continued to initialized.
• After initialized, workstation and KVM shows Server B running as per normal.
• OCC informed.
• Performed a precautionary restart after EoT as requested 
4.Functional Test Carried Out:
Nil
5.Equipment Replaced/Serial No.: 
Nil
6.Last Known Similar Defect (within last 12 months):
7.Last Relevant Servicing Carried out: 26/8/2020</t>
  </si>
  <si>
    <t>PV18. ATS alarm indicated EB by ATP at LBD OT platform, T1322 with ITAMA present after pax exchange. Remotely reset for train depart in AM. Stock change arranged at PYL. SIG informed. _x000D_
Dep deviation: 20 second._x000D_
TSC Iskandar - 5_x000D_
TSC Eric Tay - 5</t>
  </si>
  <si>
    <t>RISIG0169552</t>
  </si>
  <si>
    <t>WO: 2016878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03/02/2020
7.	Last Relevant Servicing Carried out: 20/04/2020</t>
  </si>
  <si>
    <t>Deviation Report</t>
  </si>
  <si>
    <t>CC unable to dowload deviation report for Arr/Dep Deviation, Arr Deviation and Dep Deviation. Deviation report unable to load after select the date and time. SIG informed.</t>
  </si>
  <si>
    <t>RISIG0169559</t>
  </si>
  <si>
    <t>Refer to S/N 8295</t>
  </si>
  <si>
    <t>01/9/2020</t>
  </si>
  <si>
    <t>8335-2</t>
  </si>
  <si>
    <t>PV56, Rover reported after passenger exchanged at BFT IT, train depart for 0.2metre and stop open PSDs and train doors again. After dwell time is up train departed as normal. Arranging stock change at SDM. _x000D_
_x000D_
CCTV played shown, PV56 arrival at BFT IT slightly underrun however within PSD tolerance. After pax exhanged, train depart 0.2metre and stop open PSDs and trains doors again. PSDs and train doors align percisely at BFT IT. _x000D_
_x000D_
PV56 ATS events- no abnormaliy. _x000D_
BFT IT PSD summary light - no abnormality , proven closed._x000D_
Monitored by rover fo r the 1 loop till stock change at SDM IT - No recurrence of fault._x000D_
_x000D_
Arrival: 06:16:45_x000D_
Close door: 06:17:35 - 06:18:14(not moving), 39s_x000D_
Train move: 06:18:14_x000D_
Train stop &amp; open door: 06:18:18_x000D_
Close door: 06:18:50 - 06:19:24 (not moving) 34s_x000D_
Train move: 06:19:24_x000D_
_x000D_
AD: 1min</t>
  </si>
  <si>
    <t>RISIG0169584</t>
  </si>
  <si>
    <t>WO: 2016910
1. Fault Confirmed 
2. Event Logs/Alarms and Symptoms Observed:
ATC did not record any signalling alarms during the time of fault.
3. Troubleshooting and Rectification Actions Carried Out:
Logs show that depart state turn forbidden and depart ID become null. Referring to S/N7044, ATO2 showing anomaly for the second time.
Replaced ATO2 CUC card.
4. Functional Test Carried Out: Train tested in IPTT with no recurrence of fault.
5. Equipment Replaced/Serial No.: 2319D
6. Last Known Similar Defect (within last 12 months): 28/07/2020
7. Last Relevant Servicing Carried out: 11/02/2020</t>
  </si>
  <si>
    <t>PV09/Svc17: ATS alarm indicated double failure on trainborne signalling system, train EB by ATP with ITAMA removed at T0414 between BLY and TSG OT. Remotely reset for train to depart in AM. Stock change arranged. SIG informed. Rover did inform OCC train was EB. TC1 Gario - 5_x000D_
Arr Dev: 1m47s</t>
  </si>
  <si>
    <t>RISIG0169599</t>
  </si>
  <si>
    <t>WO: 2016917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16/08/2020
7.	Last Relevant Servicing Carried out: 04/12/2019</t>
  </si>
  <si>
    <t>PV12/Svc36: ATS alarm indicated double failure on trainborne signalling system, train EB by ATP with ITAMA removed at T0904 between BTN and CDT OT. Remotely reset for train to depart in AM. Stock change arranged. SIG informed. Rover did inform OCC train was EB. TC2 Patrick - 5_x000D_
Arr Dev: 1m46s</t>
  </si>
  <si>
    <t>RISIG0169619</t>
  </si>
  <si>
    <t>WO: 2016922
1.	Fault Cannot Duplicate 
2.	Event Logs/Alarms and Symptoms Observed:
ATC recorded  "End of Authority expired" due to LoC at other area.
3.	Troubleshooting and Rectification Actions Carried Out:
Check history of both WMS in past 2 weeks - OK. Restart both MCUs.
LoC issue followed up in LTSS meeting.
4.	Functional Test Carried Out: -
5.	Equipment Replaced/Serial No.: -
6.	Last Known Similar Defect (within last 12 months): 31/08/2020
7.	Last Relevant Servicing Carried out: 05/05/2020</t>
  </si>
  <si>
    <t>8358-2</t>
  </si>
  <si>
    <t>Sector 2 PMN - SDM unknown</t>
  </si>
  <si>
    <t>At 1545hrs Sector 2 PMN - SDM in unknown status._x000D_
OCC VNC NCH and took local control. All trains were able to move in AM in the sector. _x000D_
_x000D_
At 1548hrs PV21/03 was stalled at S0320 before PYL OT. Rover informed TCO train not moving at S0320. TCO set the route from S0320 - S0300 but route was not able to set._x000D_
OCC instructed DKT to take local control and set the route. Route was able to set. At 1554hrs PV21 departed._x000D_
_x000D_
At 1549hrs PV 06/28 stalled at S0111, EPN - PMN IT. Rover informed TCO train not moving at S0111. TCO set the route from S0111 to S0201 but route was not able to set._x000D_
OCC instructed DBG to take local control and set S0111 - S0201 was also unable to set._x000D_
OCC also VNC to DBG but was unable to take local control, control dialog box was inactive._x000D_
_x000D_
At 1557hrs Sector 2 recovered. _x000D_
_x000D_
At 1558hrs PV06 departed after the route was set by TCO._x000D_
_x000D_
TCO 1 Hasswandy : 5</t>
  </si>
  <si>
    <t>RISIG0169662</t>
  </si>
  <si>
    <t>Refer to ISCS
WO: 2022033</t>
  </si>
  <si>
    <t>8375-2</t>
  </si>
  <si>
    <t>Sector 2 NCH unknown status</t>
  </si>
  <si>
    <t>At 0300hrs, ISCS replaced LAN Switch 1 and 2. At 0330hrs, Sector 2 turn unknown status momentary and self normalised. System stable till now. ISCS and SIG stadby at site.</t>
  </si>
  <si>
    <t>RISIG0169676</t>
  </si>
  <si>
    <t>WO: 2021919
1.	Not a defect
2.	Event Logs/Alarms and Symptoms Observed:
Blue was due to rebooting of both FEP at NCH.
3.	Troubleshooting and Rectification Actions Carried Out:-
4.	Functional Test Carried Out: -
5.	Equipment Replaced/Serial No.: -
6.	Last Known Similar Defect (within last 12 months): -
7.	Last Relevant Servicing Carried out: -</t>
  </si>
  <si>
    <t>PV27 EB by ATP at T1018 with ITAMA removed. Rover informed train EB. Remotely reset for train to depart in AM. Stock change arranged at PYL. ATS alarm manager showed ATC PEC 2 internal comm failure._x000D_
TCO2 Steven 5_x000D_
ARR FRR Dev: 1min 48s</t>
  </si>
  <si>
    <t>RISIG0169732</t>
  </si>
  <si>
    <t>WO: 2016995
1.	Fault Cannot Duplicate 
2.	Event Logs/Alarms and Symptoms Observed:
ATC recorded  "End of Authority expired" due to LoC at other area.
3.	Troubleshooting and Rectification Actions Carried Out:
Check history of both WMS in past 2 weeks - OK. Restart both MCUs.
LoC issue followed up in LTSS meeting.
4.	Functional Test Carried Out: -
5.	Equipment Replaced/Serial No.: -
6.	Last Known Similar Defect (within last 12 months): 27/04/2020
7.	Last Relevant Servicing Carried out: 20/09/2019</t>
  </si>
  <si>
    <t>ATS alarm manager showed KRG PDC_2 earth leakage fault. SIG reset IMD2B to clear fault.</t>
  </si>
  <si>
    <t>RISIG0169735</t>
  </si>
  <si>
    <t>WO: 2016994
1. Fault confirmed
2. Event Logs/Alarms and Symptoms Observed:
Earth Leakage Alarm at ATS HMI
3.Troubleshooting and Rectification:
• Reset IMD 2B by pressing reset button
• Green Status, ATS alarm cleared
• OCC informed
4. Functional Test Carried Out: as above
Nil
5. Equipment Replaced/Serial No.: 
Nil
6. Last Known Similar Defect (within last 12 months):
11/8/2020
7. Last Relevant Servicing Carried Out:
3/12/2019</t>
  </si>
  <si>
    <t>PV12 EB by ATP at T0909 with ITAMA removed. Rover informed train EB. Remotely reset for train to depart in AM. Stock change arranged at PYL. ATS alarm manager showed ATC PEC 1and 2 internal comm failure, double failure on trainborne signalling system. _x000D_
TCO2 Hasswandy 5_x000D_
ARR BTN Dev: 1min 41s</t>
  </si>
  <si>
    <t>RISIG0169756</t>
  </si>
  <si>
    <t>WO: 2019739
1.	Fault Cannot Duplicate 
2.	Event Logs/Alarms and Symptoms Observed:
ATC recorded  "End of Authority expired" due to LoC at other area.
3.	Troubleshooting and Rectification Actions Carried Out:
Check history of both WMS in past 2 weeks - OK. Restart both MCUs.
LoC issue followed up in LTSS meeting.
4.	Functional Test Carried Out: -
5.	Equipment Replaced/Serial No.: -
6.	Last Known Similar Defect (within last 12 months): 01/09/2020
7.	Last Relevant Servicing Carried out: 05/05/2020</t>
  </si>
  <si>
    <t>CDT: ATS alarm indicated PDC earth leakage fault (S). SIG informed._x000D_
Train service not affected.</t>
  </si>
  <si>
    <t>RISIG0169838</t>
  </si>
  <si>
    <t>WO: 2020828
1. Fault confirmed
2. Event Logs/Alarms and Symptoms Observed:
• Earth Leakage Alarm
3.Troubleshooting and Rectification:
• Reported CDT Earth Leakage alarm
• At site notice 24V IMD 2B faulty
• After a few minutes IMD2B self-normalize, ATS alarm cleared
• System all green from workstation - OK
4. Functional Test Carried Out: as above
Nil
5. Equipment Replaced/Serial No.: 
Nil
6. Last Known Similar Defect (within last 12 months):
Nil
7. Last Relevant Servicing Carried Out:
30/7/2020</t>
  </si>
  <si>
    <t>PV36: ATS alarm showed Double Failure on Trainborne Signalling System when IT. Rover open console and checked DDU. TIP showed ATP and ATO failed &gt; 1. ATC 1 showed PCE Rack, ATC Cubicle fan and ATC 2 showed ATC internal Comm- NOK. Fault was observed to still persist after departing MPS IT, PV36 was immediately withdrawn at TSG IT. Disembark about 80 pax (feedback by RSM and SS) and CM back to depot. _x000D_
PV19 was launched to BLY IT to take over service 11._x000D_
TSC Zul: 5</t>
  </si>
  <si>
    <t>RISIG0169890</t>
  </si>
  <si>
    <t>WO: 2020855
1.	Fault Cannot Duplicate.
2.	Event Logs/Alarms and Symptoms Observed:
ATC1 recorded "PCE Rack failure" due to  "CKD Low ET/CKD1=0 &amp; ET/CKD2=0" and "Local CMR_1 failure". ATC1 also recorded all fan failures.
3.	Troubleshooting and Rectification Actions Carried Out:
Replaced ATC1 REL15. Relay contact found to be having high resistance.
4.	Functional Test Carried Out:
Train tested in IPTT with no recurrence of fault.
5.	Equipment Replaced/Serial No.: 0123A
6.	Last Known Similar Defect (within last 12 months): nil
7.	Last Relevant Servicing Carried out: 24/07/2019</t>
  </si>
  <si>
    <t>Iago bracket</t>
  </si>
  <si>
    <t>NCH SS informed EMF found a Iago bracket drop off at NCH OT TW. SIG FS was informed and confirmed the Iago safe and will follow up.</t>
  </si>
  <si>
    <t>RISIG0169946</t>
  </si>
  <si>
    <t>WO:   2020875
1.Fault Confirmed
2.Event Logs/Alarms and Symptoms Observed:
Reported by PSC on IAGO bracket dropped off
3.Troubleshooting and Rectification Actions Carried Out:
Resecure back iago bracket with stainless steel bolt and nut
4.Functional Test Carried Out:
NIL
5.Equipment Replaced/Serial No.:NIL
6.Last Known Similar Defect (within last 12 months): NIL
7.Last Relevant Servicing Carried out: Nil</t>
  </si>
  <si>
    <t>SC-WINIAGO</t>
  </si>
  <si>
    <t>Sector 1 WBS 3</t>
  </si>
  <si>
    <t>ATS alarm shows Sector 1 WBS 3 link B failed. Fault self normalised after 5mins. SIG informed.</t>
  </si>
  <si>
    <t>RISIG0169991</t>
  </si>
  <si>
    <t>WO:  2020888
1.Fault Unable to Duplicate
2.Event Logs/Alarms and Symptoms Observed:
Fault happened at 1353hrs and 0631hrs and self normalized for both occurrences
Checked BCU logs – found error codes which indicated possibilities of 2 failures
FO Cable between MPOM and BCU showing high insertion loss (No troubleshooting guide and criteria from Alstom on high insertion loss)
MPOM in modem cubicle having weak transmission power
3.Troubleshooting and Rectification Actions Carried Out:
Precautionary change-out of MPOM inside Modem Cubicle 
4.Functional Test Carried Out:
NIL
5.Equipment Replaced/Serial No.: MPOM/
063308
6.Last Known Similar Defect (within last 12 months):  20/08/2020
7.Last Relevant Servicing Carried out: Nil</t>
  </si>
  <si>
    <t>PV33/Svc40: ATS alarm indicated double failure on trainborne signalling system. Stock change arranged at PYL, SIG and DSM informed.</t>
  </si>
  <si>
    <t>RISIG0170043</t>
  </si>
  <si>
    <t>WO: 2021926
1.	Fault Cannot Duplicate 
2.	Event Logs/Alarms and Symptoms Observed:
ATC recorded  "End of Authority expired" due to LoC at station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20/01/2020
7.	Last Relevant Servicing Carried out: 11/11/2019</t>
  </si>
  <si>
    <t>PV56. Trian not departing from MRB Ot after dwell time. OCC to clear PTI for train to depart. SIG informed._x000D_
CCTV playback : _x000D_
At 06:14:53 - Arrived and doors opened for pax exchange._x000D_
At 06:15:22 - Train and PSD door all closed after dwell._x000D_
At 06:15:57 - Train depart( about 0.25M) and immediate stop again with PSD and train door re-open._x000D_
At 06:16:22 - Train and PSD door re-close after dwell._x000D_
At 06:16:57: - Train departed as normal._x000D_
_x000D_
Dep. Dev: 1mins 50 second._x000D_
TSC 1 Adil - 5_x000D_
TSC Hazhary - 5</t>
  </si>
  <si>
    <t>RISIG0170104</t>
  </si>
  <si>
    <t>Refer to S/N8549</t>
  </si>
  <si>
    <t>PV56/Svc07: Train stop at T1513 between MRB and BFT IT, TC1 instructed rover to switch to CM, and train become mute. ATS alarm indicated double failure on trainborne signalling system. Rover move in RM and train localised at T1515. Continue pax service in CM, stock change at SDM._x000D_
ODS playback:_x000D_
PV56 stop at T1513: 06:19:03, Rover move in RM: 06:21:03</t>
  </si>
  <si>
    <t>RISIG0170087</t>
  </si>
  <si>
    <t>WO: 2021920
1.	Fault Cannot Duplicate.
2.	Event Logs/Alarms and Symptoms Observed:
ATC did not record any signalling alarms. 
3.	Troubleshooting and Rectification Actions Carried Out:
RS response did not follow SIG command. From RS EVR, observed RS receive both BDR output, eventhough SIG commanded MDR only.
Train response to propel came 10s later when departure had been forbidden.
Train stopped at position where max position exceeds signal light, minimum position subtract unshunting distance is less than signal light, causing moral time fault.
Replaced ATC1 REL15 that outputs MDR and BDR signal to RS. Precautionary changeout ATC2 REL15.
4.	Functional Test Carried Out:
Train tested in IPTT with no recurrence of fault.
5.	Equipment Replaced/Serial No.:00208A 
6.	Last Known Similar Defect (within last 12 months): nil
7.	Last Relevant Servicing Carried out: 11/02/2020</t>
  </si>
  <si>
    <t>PV12: EB by ATP with ITAMA removed at T0907. TSC reset EB and granted ITAMA remotely for train to depart in AM. ATS alarm showed Double failure on Trainborne Signalling System and normalised. Stockchange arranged at PYL with PV01. TSC: Raffi 5_x000D_
_x000D_
ARR Dev at BTN IT:01:36</t>
  </si>
  <si>
    <t>RISIG0170139</t>
  </si>
  <si>
    <t>WO: 2021958
1.	Fault Cannot Duplicate
2.	Event Logs/Alarms and Symptoms Observed:
ATC recorded  "End of Authority expired" due to LoC at intra-WBS.
3.	Troubleshooting and Rectification Actions Carried Out:
Due to EB faults in past week, precautionary changeout MCU1 as MCU1 has higher count of ICM-&gt;ATP transmission failure.
4.	Functional Test Carried Out:
Train tested in IPTT with no recurrence of fault. 
5.	Equipment Replaced/Serial No.: 05040E 
6.	Last Known Similar Defect (within last 12 months): 03/09/2020
7.	Last Relevant Servicing Carried out: 05/05/2020</t>
  </si>
  <si>
    <t>PV16/37: Alarms &amp; TIP displayed PCE-2, ATO Train borne at least One Failed; ATC Internal Comms Failure. Stock changed at PYL IT._x000D_
TCO1 Abu - 5</t>
  </si>
  <si>
    <t>RISIG0170261</t>
  </si>
  <si>
    <t>WO: 2022048
1.	Fault Confirmed
2.	Event Logs/Alarms and Symptoms Observed:
ATC2 recorded multiple "ICM-&gt;ATP transmission failure".
3.	Troubleshooting and Rectification Actions Carried Out:
MCU2 in permanent INIT state.
Replaced MCU2 to clear fault.
4.	Functional Test Carried Out:
Train tested in IPTT with no recurrence of fault. 
5.	Equipment Replaced/Serial No.: 05061E 
6.	Last Known Similar Defect (within last 12 months): 06/04/2020
7.	Last Relevant Servicing Carried out: 29/06/2020</t>
  </si>
  <si>
    <t>PV41/Svc37 ATS alarm and TIP shows ATC 2 internal comms NOK. Stock change arranged at PYL. DSM and SIG informed.</t>
  </si>
  <si>
    <t>RISIG0170293</t>
  </si>
  <si>
    <t>WO: 2022054
1.	Fault Confirmed
2.	Event Logs/Alarms and Symptoms Observed:
ATC2 recorded multiple "ICM-&gt;ATP transmission failure".
3.	Troubleshooting and Rectification Actions Carried Out:
MCU2 in permanent INIT state.
Replaced MCU2 to clear fault.
4.	Functional Test Carried Out:
Train tested in IPTT with no recurrence of fault. 
5.	Equipment Replaced/Serial No.: 05047E 
6.	Last Known Similar Defect (within last 12 months): 21/07/2020
7.	Last Relevant Servicing Carried out: 26/05/2020</t>
  </si>
  <si>
    <t>MPS SS Lim reported IT platform SPKS cable dislodged at headwall. Informed SIG Danial.</t>
  </si>
  <si>
    <t>WO: 2022062
1.	Fault confirmed
2.	Event Logs/Alarms and Symptoms Observed:
NIL
3.	Troubleshooting and Rectification Actions Carried Out:
Replaced with new crimp for SPKS wire mesh
4.	Functional Test Carried Out: NIL
5.	Equipment Replaced/Serial No:NIL 
6.	Last Known Similar Defect (within last 12 months): NIL
7.	Last Relevant Servicing Carried out: NIL</t>
  </si>
  <si>
    <t>PV30 a schedule returning train EB By ATP with ITAMA removed at KCD Track T0504 after signal S0502.  EB able to remote reset and ITAMA granted for PV to move in AM to final stable at S8E.  ATS alarm did not show any in-train rekated fault.  DCO Then K H - 5</t>
  </si>
  <si>
    <t>RISIG0170339</t>
  </si>
  <si>
    <t>WO: 2022198
1.	Fault Cannot Duplicate 
2.	Event Logs/Alarms and Symptoms Observed:
ATC recorded  EB without alarms at other areas.
3.	Troubleshooting and Rectification Actions Carried Out:
Check history of both WMS in past 2 weeks - OK. Restart both MCUs.
LoC issue followed up in LTSS meeting.
4.	Functional Test Carried Out: -
5.	Equipment Replaced/Serial No.: -
6.	Last Known Similar Defect (within last 12 months): 23/08/2020
7.	Last Relevant Servicing Carried out: 11/02/2019</t>
  </si>
  <si>
    <t>PV18 ATS &amp; TIP indicated ATC-1 internal Comms failure.  PV was at PYL Mid track  overrun, At 1358hrs Returned to depot in AM.</t>
  </si>
  <si>
    <t>RISIG0170350</t>
  </si>
  <si>
    <t>WO: 2022200
1.	Fault Confirmed
2.	Event Logs/Alarms and Symptoms Observed:
ATC1 recorded multiple "ICM-&gt;ATP transmission failure".
3.	Troubleshooting and Rectification Actions Carried Out:
MCU1 in permanent INIT state.
Replaced MCU1 to clear fault. 
Fault recurred on spare MCU1. Replaced spare MCU1 to clear fault.
4.	Functional Test Carried Out:
Train tested in IPTT with no recurrence of fault. 
5.	Equipment Replaced/Serial No.: 05066E 
6.	Last Known Similar Defect (within last 12 months): nil
7.	Last Relevant Servicing Carried out: 20/04/2020</t>
  </si>
  <si>
    <t>PV45/Svc26 ATS alarm and TIP shows ATC 2 internal comms NOK. Rover manning train with console cover open. Stock change arranged at PYL. SIG and DSM informed.</t>
  </si>
  <si>
    <t>RISIG0170401</t>
  </si>
  <si>
    <t>WO: 2022247
1.	Fault Confirmed
2.	Event Logs/Alarms and Symptoms Observed:
ATC2 recorded multiple "ICM-&gt;ATP transmission failure".
3.	Troubleshooting and Rectification Actions Carried Out:
MCU2 in permanent INIT state.
Replaced MCU2 to clear fault. 
4.	Functional Test Carried Out:
Train tested in IPTT with no recurrence of fault. 
5.	Equipment Replaced/Serial No.: 05015E 
6.	Last Known Similar Defect (within last 12 months): 19/03/2020
7.	Last Relevant Servicing Carried out: 10/06/2020</t>
  </si>
  <si>
    <t>PV41 EB By ATP with ITAMA removed at TC T0414 &amp; T0416 before TSG OT  ATS alarm - No in train sig alarm. Rover informed TCO of EB.  OCC sent remote reset to PV41 and granted ITAMA. ID -1min. TCO1 Then KH -5.  PVS at PYL IT /MT with PV31.  Arrival deviation TSG OT - 1min 33sec.</t>
  </si>
  <si>
    <t>RISIG0170439</t>
  </si>
  <si>
    <t>WO: 2022246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24/04/2020
7.	Last Relevant Servicing Carried out: 26/05/2020</t>
  </si>
  <si>
    <t>PV19 1622hrs , EB by ATP with ITAMA removed at Track Circuit T0901.  EB able to remote reset for train to depart in AM. TCO2 Hanafi - 5_x000D_
Arrival Deviation at CDT IT 1min 35secs._x000D_
Rover radioed OCC of EB._x000D_
ATS event showing occurence of ATC internal Comms failure alarm which self normalised._x000D_
PVS at PYL OT /MT with PV06 at 1740hrs</t>
  </si>
  <si>
    <t>RISIG0170549</t>
  </si>
  <si>
    <t>WO: 2022915
1.	Fault Cannot Duplicate 
2.	Event Logs/Alarms and Symptoms Observed:
ATC recorded  "End of Authority expired" due to LoC at intersector.
3.	Troubleshooting and Rectification Actions Carried Out:
Check history of both WMS in past 2 weeks - ATC2 having high ICM-&gt;ATP counts. 
Restart both MCUs.
LoC issue followed up in LTSS meeting.
4.	Functional Test Carried Out: -
5.	Equipment Replaced/Serial No.: -
6.	Last Known Similar Defect (within last 12 months): 12/06/2020
7.	Last Relevant Servicing Carried out: 17/03/2020</t>
  </si>
  <si>
    <t>ATS alarm shown DBG ASCV Failure Summary Alarm Sector 1. ASCV normal unit EDBO16 fault alarm. Reserve unit in Service. Arranged Trains manning DBG - SDM both bound with console cover opened. SIG informed. TSC Razi - 5</t>
  </si>
  <si>
    <t>RISIG0170610</t>
  </si>
  <si>
    <t>WO: 2022951
1.Fault Confirmed
2.Event Logs/Alarms and Symptoms Observed:
Fault happened at 0719hrs and self normalized at 0831hrs
During Time of Fault: 
Checked SDM logs -  Found error code 1003 and EDBO card 5 in yellow status 
Checked LED status of output equipment and found LED 10 of EVIN16 card not lit – LED 10 represents input signal from BBS OT PSD Relay (A)
When fault normalized, LED 10 is lit but dim. 
At EOT:
Proceed to check BBS OT PSD Relay (A), found high resistance readings on contacts 54 and 64 (1.16OHMs)
3.Troubleshooting and Rectification Actions Carried Out:
Change out BBS OT PSD Relay (A) 
Exercised BBS OT PSD door for 5cycles and checked LED 10 of EVIN16 card; LED lit and bright 
4.Functional Test Carried Out:
BBS OT Doors Cyclic Testing 
5.Equipment Replaced/Serial No.: BBS OT Relay (A)/SIT8259720201034
6.Last Known Similar Defect (within last 12 months):  NIL 
7.Last Relevant Servicing Carried out: Nil</t>
  </si>
  <si>
    <t>PV56, EB by ATP with ITAMA removed between HLV-FRR OT at T1018. Rover reported train EB. EB able remotely reset for train to depart. Arranging stock change at PYL. TSC Zul - 5 _x000D_
_x000D_
Arrival Deviation FRR OT: 2min 16sec</t>
  </si>
  <si>
    <t>RISIG0170606</t>
  </si>
  <si>
    <t>WO: 2022918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20/07/2020
7.	Last Relevant Servicing Carried out: 11/02/2020</t>
  </si>
  <si>
    <t>PV63 at 1618hrs EB by ATP with ITAMA removed at T1301 between KRG  - HPV IT.  EB remote reset - Ok  for train to continue svc in AM.  TCO2 Then KH - 5._x000D_
ATS alarm did not show any In Train signalling alarm._x000D_
Rover radioed OCC of train EB._x000D_
Arrival deviation at HPV IT - 1min 30secs.</t>
  </si>
  <si>
    <t>RISIG0170643</t>
  </si>
  <si>
    <t>WO: 2022962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27/08/2020
7.	Last Relevant Servicing Carried out: 17/03/2020</t>
  </si>
  <si>
    <t>BFT OT</t>
  </si>
  <si>
    <t>BFT OT ATS hold triggered but OCC was not able to release.  OCC called BFT SS to release hold locally. PV02 Svc42 Rover onboard radioed OCC of longer dwell at BFT OT.</t>
  </si>
  <si>
    <t>RISIG0170670</t>
  </si>
  <si>
    <t>WO:   2022940
1.	Fault Cannot Duplicate 
2.	Event Logs/Alarms and Symptoms Observed:
-From playback, platform info page shows that platform hold is "not set" while platform mimic shows "H" icon that indicates platform hold was imposed
-Operator wasn't able to release the platform from OCC
-Requested local station staff to release platform hold
3.	Troubleshooting and Rectification Actions Carried Out:
 Raised to Alstom via LTSS (3rd occurence since BOCC)
4.	Functional Test Carried Out: -
5.	Equipment Replaced/Serial No.: -
6.	Last Known Similar Defect (within last 12 months): 24 Aug 2020 
7.	Last Relevant Servicing Carried out: -</t>
  </si>
  <si>
    <t>PV31 TIP and ATS alarm showing intermittent PCE2 ATC fan - Nok.  At 2052hrs PV stock change at PYL OT MT with PV27.</t>
  </si>
  <si>
    <t>RISIG0170671</t>
  </si>
  <si>
    <t>WO: 2022942
1.	Fault confirmed 
2.	Event Logs/Alarms and Symptoms Observed:
ATC2 recorded "ATC Cubicle FAN group 3 in Failure".
3.	Troubleshooting and Rectification Actions Carried Out:
Replaced ATC2 CCE fan rack to clear fault.
4.	Functional Test Carried Out:
Train tested in IPTT with no recurrence of fault.
5.	Equipment Replaced/Serial No.: 117E
6.	Last Known Similar Defect (within last 12 months): 25/08/2020
7.	Last Relevant Servicing Carried out: 19/05/2020</t>
  </si>
  <si>
    <t>P0507</t>
  </si>
  <si>
    <t>KCD P0507 out of correspondence failed in Reverse when DCO was setting route from ETE to S8C. Point regained detection after DCO cycled the point. Depot operation not affected. SIG informed. DCO Chia - 5</t>
  </si>
  <si>
    <t>RISIG0170720</t>
  </si>
  <si>
    <t xml:space="preserve">WO: 2022984
1. Fault confirmed
2. Event Logs/Alarms and Symptoms Observed:
P0507 OOIC in reverse
3.Troubleshooting and Rectification:
• Reported by OCC P0507 OOIC in Reverse.
• Proceed to lock P0507 in Normal.
• Measured P0507 RWR Contact 52/62 Intermittent high resistance – NOK.
• Proceed to change of RWR due to high resistance.
• Request DCO throw P0507 for 3 cycles, detection - OK
• Fault Cleared.
• OCC Informed. 
4. Functional Test Carried Out: as above
5. Equipment Replaced/Serial No.: 
RWR:  SGT 825968 06 00015  - &gt; SIT 825968 04 00139
6. Last Known Similar Defect (within last 12 months): 
Nil
7. Last Relevant Servicing Carried Out:
17/8/2020
</t>
  </si>
  <si>
    <t>PV54, EB by ATP with ITAMA removed between HLV-FRR OT at T1018. EB able to reset remotely for train to depart in AM. Arrange stock change at PYL. TSC informed PV54 train EB. TSC Ramdhan - 5_x000D_
_x000D_
Arrival deviation FRR OT: 1min 22sec</t>
  </si>
  <si>
    <t>RISIG0170747</t>
  </si>
  <si>
    <t>WO: 2023001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20/08/2020
7.	Last Relevant Servicing Carried out: 19/02/2020</t>
  </si>
  <si>
    <t>PV55 off service train schedule withdrawal back to KCD at BLY OT. After train clear from pax, TSC give mainline off service command to PV55 and command unable to go through. ATS alarm shown Request from Mainline Service to Mainline off service failed due to ATC Timeout. TSC give mainline off service command again and command able to go through. Train withdrawal back to KCD via RT1. SIG informed. TSC Razi - 5_x000D_
_x000D_
PV17/Svc62 rear train arrival deviation at BLY OT 2min 14secs</t>
  </si>
  <si>
    <t>RISIG0170835</t>
  </si>
  <si>
    <t>WO: 2023251
1.	Fault cannot duplicate 
2.	Event Logs/Alarms and Symptoms Observed:
ATC did not record any signalling failure alarms..
3.	Troubleshooting and Rectification Actions Carried Out:
Train did not receive command to change readiness mode.
ATS FEP logs show that command was issued to trackside ATC, timeout given after 1 minute after there was no reply from trackside ATC.
Require trackside ATC logs analysis. 
4.	Functional Test Carried Out:
Train tested in IPTT changing readiness from Mainline Service to Mainline Off Service multiple times with no recurrence of fault. 
5.	Equipment Replaced/Serial No.: -
6.	Last Known Similar Defect (within last 12 months): nil
7.	Last Relevant Servicing Carried out: not relevant</t>
  </si>
  <si>
    <t>PV07.ATS alarm and TIP indicated EB by ATP with ITAMA removed at T1521. TCO1 remotely reset and ITAMA granted for train to depart in AM mode. No Signalling alarm showed in ATS alarm. Stock change arranged at SDM. SIG informed. _x000D_
Others Info: TSR 70kph in placed at T1521 since 18th Oct 2017._x000D_
Arr Deviation: 1min 22sec._x000D_
TSC1 - Kelvin - 5</t>
  </si>
  <si>
    <t>RISIG0170893</t>
  </si>
  <si>
    <t>WO: 2023268
1.	Fault Cannot Duplicate 
2.	Event Logs/Alarms and Symptoms Observed:
ATC recorded  "End of Authority expired" due to LoC at intra-WBS.
3.	Troubleshooting and Rectification Actions Carried Out:
Check history of both WMS in past 2 weeks - OK. Restart both MCUs.
LoC issue followed up in LTSS meeting.
4.	Functional Test Carried Out: -
5.	Equipment Replaced/Serial No.: -
6.	Last Known Similar Defect (within last 12 months): 18/03/2020
7.	Last Relevant Servicing Carried out: 09/10/2019</t>
  </si>
  <si>
    <t>ATS alarm shown DBG ASCV Failure Summary Alarm Sector 1. ASCV Normal unit EDBO16 fault alarm. Reserve unit in Service. Arranged full manning DBG/MRB to MBT both bounds with console cover opened. SIG informed. TCO1 Danial - 5</t>
  </si>
  <si>
    <t>RISIG0170945</t>
  </si>
  <si>
    <t>WO: 2023333
1.Fault Unable to Duplicate
2.Event Logs/Alarms and Symptoms Observed:
Fault happened at 0925hrs and self normalized at 1007hrs
During Time of Fault: 
Checked SDM logs – shows all green status
Unable to pinpoint which EDBO16 card is triggering this alarm on ATS 
Proceed to check all the events prior to the alarm being activated – found route set between S0110-&gt;S0116
At EOT:
Conducted the following simulation
Put ASCV “N” as active
OCC to set route from S0110 to S0116 (3 times)
After 3x Testing of routes, test P0100,P0101 and P0102 for 3 cycles respectively. 
No abnormality and Fault did not reoccur
3.Troubleshooting and Rectification Actions Carried Out:
Change out “Normal” cubicle EDBO Card Slot 4 (Controlling route setting for S0110) as precautionary measure
4.Functional Test Carried Out:
ASCV Switchover Test
5.Equipment Replaced/Serial No.: EDBO16 Card/ S4540000349-030
6.Last Known Similar Defect (within last 12 months):  14/09/2020
7.Last Relevant Servicing Carried out: Nil</t>
  </si>
  <si>
    <t>8953-2</t>
  </si>
  <si>
    <t>PV45 EB at Ee2B T0641 while moving from ETE to KCD RT2. EB able to reset remotely but ITAMA unable to grant - Alarms displayed Preparation Feedback Timeout. RS rescued PV45; RM to precise stop Ee2B, then shunted to stable IPTT. Depot operations unaffected._x000D_
DCO Syazrul - 5</t>
  </si>
  <si>
    <t>RISIG0170962</t>
  </si>
  <si>
    <t>WO: 2023315
1.	Fault Cannot Duplicate 
2.	Event Logs/Alarms and Symptoms Observed:
ATC recorded  "Overenergy in relation to an EOA constraint p" at intersector.
3.	Troubleshooting and Rectification Actions Carried Out:
ATC logs show that EB occurred due to change of EoA type from 6 to 3 when crossing intersector 5-6
EB due to sudden EoA change followed up in LTSS meeting.
4.	Functional Test Carried Out: -
5.	Equipment Replaced/Serial No.: -
6.	Last Known Similar Defect (within last 12 months): -
7.	Last Relevant Servicing Carried out: not relevant</t>
  </si>
  <si>
    <t>PV19. ATS alarm indicated PV19 stalled in Inter-station CDT-BTN IT alarm. Train physically still running and not stalled between CDT-BTN IT. Stock change arranged at PYL as requested by SIG.
Train service not affected. TSC2-Then - 5</t>
  </si>
  <si>
    <t>RISIG0170969</t>
  </si>
  <si>
    <t>WO: 2023322
1.	Fault Cannot Duplicate
2.	Event Logs/Alarms and Symptoms Observed:
ATC did not record any signalling alarms at time of fault. Train movement from BTN-CDT IT was normal.
3.	Troubleshooting and Rectification Actions Carried Out:
Train movement from BTN-CDT IT was normal, did not stall.
4.	Functional Test Carried Out:
Train tested in IPTT with no recurrence of fault.
5.	Equipment Replaced/Serial No.: -
6.	Last Known Similar Defect (within last 12 months): nil
7.	Last Relevant Servicing Carried out: not relevant</t>
  </si>
  <si>
    <t>8963-2</t>
  </si>
  <si>
    <t>PV12. Rover reported that train at SDM OT not departing afetr pax exchange with all train door and PSD door closed (summary lighted up). TCO1 send ID for train to depart. Stock change arranged at PYL. No signalling alarm showed at TIP. SIG and DSM informed._x000D_
Dep Deviation : 45 sec. TSC1 - Iskandar - 5._x000D_
CCTV playback showed PV12 departed for half PSD and stopped. Train stalled for 35sec before departed again.</t>
  </si>
  <si>
    <t>RISIG0170997</t>
  </si>
  <si>
    <t>WO: 2023961
1.	Fault Cannot Duplicate.
2.	Event Logs/Alarms and Symptoms Observed:
ATC did not record any signalling alarms. 
3.	Troubleshooting and Rectification Actions Carried Out:
From RS EVR, observed RS receive both BDR output, eventhough SIG commanded MDR only.
Replaced ATC1 REL15 that outputs MDR and BDR signal to RS. 
4.	Functional Test Carried Out:
Train tested in IPTT with no recurrence of fault.
5.	Equipment Replaced/Serial No.:125A 
6.	Last Known Similar Defect (within last 12 months): nil
7.	Last Relevant Servicing Carried out: 05/05/2020</t>
  </si>
  <si>
    <t>T0532, S8D</t>
  </si>
  <si>
    <t>Depot S8D T0532 out of operation with NIAP and occupancy after PV20 departed from the track. DCO put track circuit back in operation. Depot movement not affected. SIG informed. DCO - Faizal - 5</t>
  </si>
  <si>
    <t>RISIG0171067</t>
  </si>
  <si>
    <t xml:space="preserve">WO: 2023355
Fault Confirmed
2.Event Logs/Alarms and Symptoms Observed:
T0532 down permanent down
3.Troubleshooting and Rectification Actions Carried Out:
At KCD SE room, measured TX and RX voltage: All ok other than CAL AC (0 Vac)- 
Reset RX card – still nok - T0532 permanent down.
Change RX card – still nok - T0532 permanent down. Change back to original RX card.
Proceed to trackside for T0532 downstream.
At trackside, found at RX Box T0532/T0525 -&gt; RA terminal B3  cable connection slightly loose.
Tightened the nuts on RA terminal B3 about ¼ turn  T0532 up – ok.
Removed the nuts and checked the ring connectors and cable condition  No visible  corrosion found. 
Tightened back the nuts fully, ensure T0532 is up before leaving trackside
At SE room, re-measured voltage: all measurements ok.
Fault cleared
4.Functional Test Carried Out:
Nil
5.Equipment Replaced/Serial No.: 
Nil
6.Last Known Similar Defect (within last 12 months):
Nil
7.Last Relevant Servicing Carried out:
14/6/2020
</t>
  </si>
  <si>
    <t>PV36.( Off service ) EB by ATP at T0704 and T0500 with ITAMA removed. TCO2 remotely reset for train to depart in AM. Train service not affected. SIG informed. ATS alarm indicated Double failure on Trainborne signalling system. TSC2-Kelvin-5</t>
  </si>
  <si>
    <t>RISIG0171103</t>
  </si>
  <si>
    <t>WO: 2023953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22/08/2020
7.	Last Relevant Servicing Carried out: 24/04/20</t>
  </si>
  <si>
    <t>PV24/Svc76: train EB by ATP with ITAMA removed at T1018 between HLV - FRR OT. OCC notice the EB alarm and informed the Rover to open console cover. TCO unable to grant ITAMA, instructed rover move in CM to next station. Schedule withdrawal at PYL. ATS alarm indicated ATC1 internal comm NOK. SIG informed. _x000D_
Wheel stop-start: 1:48, Arr Dev at FRR OT: 2:20, TC2 Hafidz - 5</t>
  </si>
  <si>
    <t>RISIG0171115</t>
  </si>
  <si>
    <t>WO: 2023931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ITAMA unable to grant suspect due to 3 operators sending ITAMA grant commands at about the same time.
4.	Functional Test Carried Out: -
5.	Equipment Replaced/Serial No.: -
6.	Last Known Similar Defect (within last 12 months): 05/08/2020
7.	Last Relevant Servicing Carried out: 26/03/2020</t>
  </si>
  <si>
    <t>PV48, ATS alarm indicated PV48 stalled in Inter-station CDT-BTN IT. Train was moving in AM and did not stall between CDT-BTN IT. _x000D_
Train was scheduled to withdraw at TSG IT. SIG informed._x000D_
TSC2 Gario - 5</t>
  </si>
  <si>
    <t>RISIG0171148</t>
  </si>
  <si>
    <t>WO: 2023989
1.	Fault Cannot Duplicate
2.	Event Logs/Alarms and Symptoms Observed:
ATC did not record any signalling alarms at time of fault. Train movement from BTN-CDT IT was normal.
3.	Troubleshooting and Rectification Actions Carried Out:
Train movement from BTN-CDT IT was normal, did not stall.
4.	Functional Test Carried Out:
Train tested in IPTT with no recurrence of fault.
5.	Equipment Replaced/Serial No.: -
6.	Last Known Similar Defect (within last 12 months): nil
7.	Last Relevant Servicing Carried out: not relevant</t>
  </si>
  <si>
    <t>PV25:EB by ATP with ITAMA removed at T1218 reported by TCO. TCO - EB command sent and unable to grant ITAMA. Rover instructed to reset in CM to continue service. ATS alarm showed ATC1 and ATC2 Internal Comms failure and self normalised. Train handover AM at ONH OT._x000D_
_x000D_
PV25 stop time: 0754:58 start moving in CM: 0756:46_x000D_
_x000D_
TCO2: Zul 5_x000D_
Dev KRG OT ARR:01:46</t>
  </si>
  <si>
    <t>RISIG0171180</t>
  </si>
  <si>
    <t>WO: 2023991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ITAMA unable to grant because EB recurred.
4.	Functional Test Carried Out: -
5.	Equipment Replaced/Serial No.: -
6.	Last Known Similar Defect (within last 12 months): 05/08/2020
7.	Last Relevant Servicing Carried out: 10/03/2020</t>
  </si>
  <si>
    <t>PV25: Refer to RIMS: 275960. EB retriggered. EB by ATP with ITAMA removed at T1018. Rover instructed to reset in CM to continue service in CM till stockchange at PYL with PV01. ATS alarm showed ATC1 and ATC2 Internal Comms failure and self normalised._x000D_
_x000D_
PV25 train stop time: 0804:18 Start moving in CM:0805:13_x000D_
TCO2: Zul 5_x000D_
Dev FRR OT ARR:02:20</t>
  </si>
  <si>
    <t>WO: 2023991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EB reset was not attempted.
MCU1 was changed out as precautionary due to PV25 EB twice.
4.	Functional Test Carried Out: -
5.	Equipment Replaced/Serial No.: -
6.	Last Known Similar Defect (within last 12 months): 22/09/2020
7.	Last Relevant Servicing Carried out: 10/03/2020</t>
  </si>
  <si>
    <t>PV10 off-service train EB by ATP at T0427 and T0506 with ITAMA removed. DCO remotely reset for train to depart in AM._x000D_
DCO Abu-5</t>
  </si>
  <si>
    <t>RISIG0171253</t>
  </si>
  <si>
    <t>WO: 2024025
1.	Fault Cannot Duplicate 
2.	Event Logs/Alarms and Symptoms Observed:
ATC did not record any failure alarms.
3.	Troubleshooting and Rectification Actions Carried Out: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</si>
  <si>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Both ATS Alarm Manager and TIP show PV63 has intermittent ATC 1 Internal Communication Failure. PV63 stabled at S8D.</t>
  </si>
  <si>
    <t>RISIG0171343</t>
  </si>
  <si>
    <t>WO: 2024250
1.	Fault Cannot Duplicate
2.	Event Logs/Alarms and Symptoms Observed:
ATC1 recorded multiple "ICM-&gt;ATP transmission failure" at S8D only.
3.	Troubleshooting and Rectification Actions Carried Out:
Due to high occurrences of EB and intermittent loss of comms at S8D, replaced MCU1 to clear fault. 
4.	Functional Test Carried Out:
Train tested in IPTT with no recurrence of fault. 
5.	Equipment Replaced/Serial No.: 5007E 
6.	Last Known Similar Defect (within last 12 months): nil
7.	Last Relevant Servicing Carried out: 17/03/2020</t>
  </si>
  <si>
    <t>PV46/Svc15 EB by ATP with ITAMA removed at T0328, MPS OT to PYL OT. EB able to reset and ITAMA granted for PV to depart in AM. ATS alarm did not any other alarms. EB alarm was spotted by TCO and Rover also reported that PV EB. Stock change arranged at PYL._x000D_
_x000D_
ARR PYL OT - 1.22_x000D_
TCO1 Kelvin - 5</t>
  </si>
  <si>
    <t>RISIG0171372</t>
  </si>
  <si>
    <t>WO: 2024272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13/07/2020
7.	Last Relevant Servicing Carried out: 19/06/2020</t>
  </si>
  <si>
    <t>PV07/Svc41 EB by ATP with ITAMA removed at T1018, HLV OT to FRR OT. EB able to reset and ITAMA granted for PV to depart in AM. ATS alarm did not any other alarms. EB alarm was spotted by TCO and Rover also reported that PV EB. Stock change arranged at PYL._x000D_
_x000D_
ARR FRR OT - 1:36_x000D_
TCO2 Eric - 5</t>
  </si>
  <si>
    <t>RISIG0171393</t>
  </si>
  <si>
    <t>WO: 2024320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17/09/2020
7.	Last Relevant Servicing Carried out: 09/10/2019</t>
  </si>
  <si>
    <t>9157-2</t>
  </si>
  <si>
    <t>PV57 late departure from BSH IT platfrom after pax exchange. ID 50 sec._x000D_
Rover radioed TCO2 of train not departing. TCO2 Syafiq sent immediate departure to train and informed Rover to open console and standby for further instructions._x000D_
ATS alarm showing ;_x000D_
at 2039:10 PCE2 -ATC internal Comm failure - Active_x000D_
at 2039:32 PCE2 - ATC internal Comms failure - In active_x000D_
CCTV footage : (Footage attached)_x000D_
2038:42 - Train &amp; PSD closed after pax exchg_x000D_
2038:48 - All Train doors opnned while PSD remain closed_x000D_
2038:53 - All Train doors closed while PSD remain closed_x000D_
2039:31 - PV depart_x000D_
PV is scheduled for Withdrawal - 22:01 at PYL ._x000D_
TCO2 Syafiq - 5</t>
  </si>
  <si>
    <t>RISIG0171420</t>
  </si>
  <si>
    <t>WO: 2024359
1.	Fault Cannot Duplicate
2.	Event Logs/Alarms and Symptoms Observed:
ATC2 recorded multiple "End of Authority expired" at BSH IT only.
3.	Troubleshooting and Rectification Actions Carried Out:
Doors recycle due to conflicting door commands from ATC1 and 2 and active ATC toggling.
No loss of comms on ATC2 after BSH IT.
4.	Functional Test Carried Out: -
5.	Equipment Replaced/Serial No.: - 
6.	Last Known Similar Defect (within last 12 months): nil
7.	Last Relevant Servicing Carried out: 08/01/2020</t>
  </si>
  <si>
    <t>9185-2</t>
  </si>
  <si>
    <t>PV34 unable to remote wake up at SDM siding S2 T0236. SDM SS instructed to rescue train and manual wake up PV34, train proceed in CM back to KCD._x000D_
Replacment train launch out from KCD to SDM before SOT, no delay on launching, service not affeted. SIG and DSM informed.</t>
  </si>
  <si>
    <t>RISIG0171497</t>
  </si>
  <si>
    <t>WO: 2024457
1.	Fault cannot duplicate 
2.	Event Logs/Alarms and Symptoms Observed:
ATC did not record any signalling alarms during wake-up.
3.	Troubleshooting and Rectification Actions Carried Out:.
No signalling alarms recorded. RS feedback wake-up fail due to low pressure.
4.	Functional Test Carried Out:
Train tested in IPTT with no recurrence of fault.
5.	Equipment Replaced/Serial No.: -
6.	Last Known Similar Defect (within last 12 months): nil
7.	Last Relevant Servicing Carried out: not relevant</t>
  </si>
  <si>
    <t>PV33/14: Alarms &amp; TIP displayed intermittent PCE-2 ATC Internal Comms Failure; ATO Trainborne at least One Failed. Stock changed PYL IT. TCO1 Patrick - 5.</t>
  </si>
  <si>
    <t>RISIG0171526</t>
  </si>
  <si>
    <t xml:space="preserve">WO: 2024359
1.	Fault Cannot Duplicate
2.	Event Logs/Alarms and Symptoms Observed:
ATC2 recorded multiple "End of Authority expired" at several locations.
3.	Troubleshooting and Rectification Actions Carried Out:
High ICM-&gt;ATP failure counts at several locations.
To measure coaxial cables.
4.	Functional Test Carried Out: - 
5.	Equipment Replaced/Serial No.: - 
6.	Last Known Similar Defect (within last 12 months): nil
7.	Last Relevant Servicing Carried out: 11/11/2019 </t>
  </si>
  <si>
    <t>PV12/Svc12 ATS alarm and TIP shows ATC 2 Fan NOK. Stock change arranged at PYL.</t>
  </si>
  <si>
    <t>RISIG0171547</t>
  </si>
  <si>
    <t>WO: 2024456
1.	Fault confirmed 
2.	Event Logs/Alarms and Symptoms Observed:
ATC2 recorded "ATC Cubicle FAN group 2 in Failure".
3.	Troubleshooting and Rectification Actions Carried Out:
Replaced ATC2 PCE fan rack to clear fault.
4.	Functional Test Carried Out: Soak test on train.
5.	Equipment Replaced/Serial No.: 155E
6.	Last Known Similar Defect (within last 12 months): nil
7.	Last Relevant Servicing Carried out: 05/05/2020</t>
  </si>
  <si>
    <t>S0315: ATS alarm showed Signal S0315 Red LED status not proven. SIG informed.</t>
  </si>
  <si>
    <t>RISIG0171574</t>
  </si>
  <si>
    <t>WO: 2024454
1.	Fault confirmed
2.	Event Logs/Alarms and Symptoms Observed:
ATS recorded "Red LED Status Not Proven (&lt;50% LED Lit)" alarm
3.	Troubleshooting and Rectification Actions Carried Out:
Observed MCL card 'S0315_ON' control LED not lit, request OCC to set route and S0315 changed to white aspect. White aspect not proven. 
Replaced red LED and white LED module at trackside and tuned MCL card. Fault cleared. 
4.	Functional Test Carried Out:
Conducted signal light 50% simulation test - all OK.
5. Equipment Replaced/Serial No: 
Red LED Module/P165/05
White LED Module/P114/05
6.	Last Known Similar Defect (within last 12 months): 26/05/2020
7.	Last Relevant Servicing Carried out:14/07/2020</t>
  </si>
  <si>
    <t>PV33/63 scheduled withdrawal Off-Svc: Alarms &amp; TIP displayed ATO Trainborne at least One failed; ATC Internal comms failure; PCE-2 ATC Fan failure / PCE Rack failure. TCO1 Hasswandy - 5.</t>
  </si>
  <si>
    <t>RISIG0171664</t>
  </si>
  <si>
    <t>WO: 2025169
1.	Fault Cannot Duplicate
2.	Event Logs/Alarms and Symptoms Observed:
ATC2 recorded "PCE Rack failure" due to " CKD Low ET/CKD1=0 &amp; ET/CKD2=0" and "Local CMR_1 failure".
3.	Troubleshooting and Rectification Actions Carried Out:
Due to high occurrences of loss of comms in WMS2, replaced MCU2.
Swapped CRV cards to monitor. 
4.	Functional Test Carried Out:
Train tested in IPTT with no recurrence of fault. 
5.	Equipment Replaced/Serial No.: 05039E 
6.	Last Known Similar Defect (within last 12 months): nil
7.	Last Relevant Servicing Carried out: 11/11/2019</t>
  </si>
  <si>
    <t>PV34: ATS alarm showed PCE 1 ATC Fan failure (s) intermittent fault. Stockchange arranged at PYL with PV58.</t>
  </si>
  <si>
    <t>RISIG0171696</t>
  </si>
  <si>
    <t>WO: 2025230
1.	Fault confirmed 
2.	Event Logs/Alarms and Symptoms Observed:
ATC1 recorded "ATC Cubicle FAN group 3 in Failure".
3.	Troubleshooting and Rectification Actions Carried Out:
Replaced ATC1 CCE fan plate fan unit to clear fault.
4.	Functional Test Carried Out: Soak test on train.
5.	Equipment Replaced/Serial No.: CCE fan plate fan unit
6.	Last Known Similar Defect (within last 12 months): nil
7.	Last Relevant Servicing Carried out: 18/02/2020</t>
  </si>
  <si>
    <t>0902hrs PV01 EB by ATP with ITAMA removed occuping TC T1107 &amp; T1109. Between HLV - BNV  IT.  Rover Informed Train not moving. TCO2 - Hafidz Reset EB and Granted ITAMA.  ATS alarm did not show any in train Signalling alarm. AT 1009hrs PV stock change at PYL OT/MT with PV19._x000D_
TCO2 (Covering) - Hafidz - 5._x000D_
Arrival deviation at BNV IT - 1min 27secs.</t>
  </si>
  <si>
    <t>RISIG0171720</t>
  </si>
  <si>
    <t>WO: 2025260
1.	Fault Cannot Duplicate 
2.	Event Logs/Alarms and Symptoms Observed:
ATC did not record any signalling hardware failure during EB.
3.	Troubleshooting and Rectification Actions Carried Out:
Check history of both WMS in past 2 weeks - OK. Restart both MCUs.
EB without alarms issue followed up in LTSS meeting.
4.	Functional Test Carried Out: -
5.	Equipment Replaced/Serial No.: -
6.	Last Known Similar Defect (within last 12 months): 06/07/2020
7.	Last Relevant Servicing Carried out: 16/10/2019</t>
  </si>
  <si>
    <t>PV12/10: EB by ATP during handing over from CM to AM mode MRM OT after CM driving. Unable to grant ITAMA; TCO2 instructed rover to continue pax service in CM mode to BSH OT. At BSH OT, handed back readiness mode in AM mode. Stock changed at PYL IT._x000D_
MRM OT ARR 00:00:13secs, DEP 00:01:16secs._x000D_
TCO2 Hazhary</t>
  </si>
  <si>
    <t>RISIG0171742</t>
  </si>
  <si>
    <t>WO: 2025280
1.	Fault Cannot Duplicate 
2.	Event Logs/Alarms and Symptoms Observed:
ATC did not record any signalling hardware failure during EB.
3.	Troubleshooting and Rectification Actions Carried Out:
EB due to variant ST1602 becoming restrictive while there was a mode change from CM-&gt;AM while PSD are open.
4.	Functional Test Carried Out: -
5.	Equipment Replaced/Serial No.: -
6.	Last Known Similar Defect (within last 12 months): nil
7.	Last Relevant Servicing Carried out: 05/05/2020</t>
  </si>
  <si>
    <t>P0631</t>
  </si>
  <si>
    <t>At 1120hrs KCD Point P0631 Failed Once in Reverse Out of interlocking correspondence. DCO was setting roure from Workshop - Ee5. DCO Then exercised Point to regained detection.  Shunting of Trains not affected. Signal Informed.</t>
  </si>
  <si>
    <t>RISIG0171829</t>
  </si>
  <si>
    <t>WO: 2025372
1. Fault not duplicated
2. Event Logs/Alarms and Symptoms Observed:
P0631 OOIC in reverse
3.Troubleshooting and Rectification:
At Equipment Room
Checked all relays and found P0631 Power Relay 53 and 63 with high resistance contacts of value of  0.37 ohms(Criteria 0.03 ohms) – NOK.
Proceed to change RWR due to high resistance contacts – Point regained detection
Request DCO throw P0631 for 3 cycles, detection - all OK
4. Functional Test Carried Out: Throw Point for 3 cycles
5. Equipment Replaced/Serial No.: 
RWR/SGT 8259680400086 
6. Last Known Similar Defect (within last 12 months): Nil
7. Last Relevant Servicing Carried Out:
17/8/2020</t>
  </si>
  <si>
    <t>PV61/32: EB by ATP with ITAMA removed at T0414. Remotely reset for train to depart in AM. Alarms &amp; TIP displayed ATC Internal Comms Failure; Double failure on Trainborne signalling system. Stock changed PYL IT. TCO1 Soehendra - 5_x000D_
TSG OT ARR 00:01:34</t>
  </si>
  <si>
    <t>RISIG0171872</t>
  </si>
  <si>
    <t>WO: 2025390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01/07/2020
7.	Last Relevant Servicing Carried out: 25/03/2020</t>
  </si>
  <si>
    <t>1851hrs PV44 Svc78: EB by ATP with ITAMA removed at T0414. Remotely reset for train to depart in AM. _x000D_
TCO1 - Then KH - 5_x000D_
Rover - Informed OCC of train EB_x000D_
ATS Alarms - No alarm indicated._x000D_
PV was a scheduled withdrawal at PYL at 1900hrs._x000D_
TSG OT ARR Deviation 1min 30secs</t>
  </si>
  <si>
    <t>RISIG0171967</t>
  </si>
  <si>
    <t>WO: 2025605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18/08/2020
7.	Last Relevant Servicing Carried out: 20/05/2020</t>
  </si>
  <si>
    <t>01/10/2020</t>
  </si>
  <si>
    <t>1958hrs PV35 Svc78: EB by ATP with ITAMA removed at T0414. Remotely reset for train to depart in AM. _x000D_
TCO1 - Then KH - 5_x000D_
Rover - Informed OCC of train EB_x000D_
ATS Alarms - No alarm indicated._x000D_
PV was stock changed at PYL IT at 2031hrs with PV60._x000D_
TSG OT ARR Deviation 1min 14secs</t>
  </si>
  <si>
    <t>RISIG0171979</t>
  </si>
  <si>
    <t>PV58/Svc30: EB by ATP with ITAMA removed between HLV-FRR OT at T1018. Rover reported train EB. EB able remotely reset for train to depart. At 1938hrs stock change at PYL IT with PV57 . TC2 Eric - 5 _x000D_
_x000D_
Arrival Deviation FRR OT: 1min 29sec</t>
  </si>
  <si>
    <t>RISIG0172046</t>
  </si>
  <si>
    <t>WO: 2025681
1.	Fault Cannot Duplicate 
2.	Event Logs/Alarms and Symptoms Observed:
ATC did not record any signalling alarm during EB.
3.	Troubleshooting and Rectification Actions Carried Out:
Check history of both WMS in past 2 weeks - OK. Restart both MCUs.
LoC issue followed up in LTSS meeting.
4.	Functional Test Carried Out: -
5.	Equipment Replaced/Serial No.: -
6.	Last Known Similar Defect (within last 12 months): 11/03/2020
7.	Last Relevant Servicing Carried out: 14/01/2020</t>
  </si>
  <si>
    <t>PV14 ATS alarm -PCE2 ATC internal Comms alarm. AT 1904hrs PV stock change at  PYL OT/MT with PV20.</t>
  </si>
  <si>
    <t>RISIG0172047</t>
  </si>
  <si>
    <t>WO: 2025680
1.	Fault Confirmed
2.	Event Logs/Alarms and Symptoms Observed:
ATC2 recorded persistent "ICM-&gt;ATP transmission failure".
3.	Troubleshooting and Rectification Actions Carried Out:
MCU2 in permanent INIT state.
Replaced MCU2 to clear fault. 
4.	Functional Test Carried Out:
Train tested in IPTT with no recurrence of fault. 
5.	Equipment Replaced/Serial No.: 5069E 
6.	Last Known Similar Defect (within last 12 months): 29/02/2020
7.	Last Relevant Servicing Carried out: 24/12/2019</t>
  </si>
  <si>
    <t>PV62. ATS alarm and TIP indicated PV62 EB by ATP with ITAMA removed at T0403 ( MPS IT Platform ) before pax exchange. TSC1 remotely reset for train to precise stop for pax exchange at MPS IT platform. No Signalling alarm showed at ATS and TIP. Stock change arranged at PYL. SIG informed. Train manned with driving console open from DKT - SER both bound. CCTV playback showed PV62 stopped at IT PSD02._x000D_
Train stopped : 09:18:00hrs._x000D_
Train moved off : 09:19:12hrs._x000D_
ARR Dev MPS IT: 1mins 12sec._x000D_
TSC1 - Azli - 5</t>
  </si>
  <si>
    <t>RISIG0172082</t>
  </si>
  <si>
    <t>WO: 2025730
1.	Fault Cannot Duplicate 
2.	Event Logs/Alarms and Symptoms Observed:
ATC did not record any signalling alarm during EB.
3.	Troubleshooting and Rectification Actions Carried Out:
Suspect due to variant change in Sector 4.
Sector 4 Variant change issue followed up in LTSS meeting.
4.	Functional Test Carried Out: -
5.	Equipment Replaced/Serial No.: -
6.	Last Known Similar Defect (within last 12 months): nil
7.	Last Relevant Servicing Carried out: not relevant</t>
  </si>
  <si>
    <t>PV54. ATS alarm and TIP indicated EB by ATP with ITAMA removed at T0404. TSC remotely reset for train to depart in AM. No signalling alarm showed at ATS and TIP. Stock change arranged at PYL. SIG informed. Train manned with driving console open between DKT and SER both bound. _x000D_
Arr Dev MPs OT: 1mins 26 sec._x000D_
TSC - Iskandar - 5</t>
  </si>
  <si>
    <t>RISIG0172084</t>
  </si>
  <si>
    <t>WO: 2025726
1.	Fault Cannot Duplicate 
2.	Event Logs/Alarms and Symptoms Observed:
ATC did not record any signalling alarm during EB.
3.	Troubleshooting and Rectification Actions Carried Out:
Suspect due to variant change in Sector 4.
Sector 4 Variant change issue followed up in LTSS meeting.
4.	Functional Test Carried Out: -
5.	Equipment Replaced/Serial No.: -
6.	Last Known Similar Defect (within last 12 months): 11/ nil
7.	Last Relevant Servicing Carried out: not relevant</t>
  </si>
  <si>
    <t>PV19. ATS alarm indicated PV19 stalled in Inter-station CDT-BTN IT alarm. Train physically still running and not stalled between CDT-BTN IT. Stock change arranged at PYL as requested by SIG._x000D_
Train service not affected. TSC2- Azli - 5</t>
  </si>
  <si>
    <t>RISIG0172214</t>
  </si>
  <si>
    <t>WO: 2026982
1.	Fault Cannot Duplicate
2.	Event Logs/Alarms and Symptoms Observed:
ATC did not record any signalling alarms at time of fault. Train movement from BTN-CDT IT was normal.
3.	Troubleshooting and Rectification Actions Carried Out:
Train movement from BTN-CDT IT was normal, did not stall.
4.	Functional Test Carried Out: Train wake-up
5.	Equipment Replaced/Serial No.: -
6.	Last Known Similar Defect (within last 12 months): 18/09/2020
7.	Last Relevant Servicing Carried out: not relevant</t>
  </si>
  <si>
    <t>T0526</t>
  </si>
  <si>
    <t>DCO reported Track Circuit T0526 failed occupied S9A track. DSM, SIG and MOC Pway informed. RS onboard PV44 conducted line clear line in CM from RT1 to S9A track, feeback no abnormalities. T0526 self normalised. PV44 2nd line clear conducted from S9B to RT1, feedback no abnormalities. DCO Hanafi - 5</t>
  </si>
  <si>
    <t>RISIG0172258</t>
  </si>
  <si>
    <t>WO: 2026995, 2027004
1. Fault confirmed
2. Event Logs/Alarms and Symptoms Observed:
T0526 Out of Operation
3.Troubleshooting and Rectification:
OCC signal reported that T0526 down. Track occupied and in operation but no train. 
At KCD SE room, observed RX T0526 LED not lit- NOK
While about to take measurement, T0526 picked and self-normalized.
Measured readings from TX and RX card à All values within T&amp;C range
Check cable frame no loose wiring – OK
Follow-up at night
EOT
At site check DB box, checked readings à All values within T&amp;C range
Check all connections, no loose cables found
Physical inspect the cables links and connections in the trackside boxes were secured
Did a continuity test at TX – OK
4.Functional Test Carried Out: Nil
5.Equipment Replaced/Serial No.: Nil
6.Last Known Similar Defect (within last 12 months): Nil
7.Last Relevant Servicing Carried out: 20/10/19</t>
  </si>
  <si>
    <t>PV51, TSC reported EB by ATP at T1018 with ITAMA removed. TSC remotely reset PV for train to depart in AM. ATS alarm shown double failure on Trainborne Signalling System and both ATC1, ATC2 internal communication failure. Alarm self-recovery. Arranging stock change at PYL. TSC Razi - 5_x000D_
_x000D_
FRR OT Arr deviation: 1min 35secs</t>
  </si>
  <si>
    <t>RISIG0172240</t>
  </si>
  <si>
    <t>WO: 2022247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27/06/2020
7.	Last Relevant Servicing Carried out: 27/08/2020</t>
  </si>
  <si>
    <t>9552-2</t>
  </si>
  <si>
    <t>PV51, EB retriggered with ITAMA intact at MRM OT platform after pax exchanged. Train EB by ATP applied intermittently after PSDs and train door closed. Instructed Rover to switch to CM and proceed in CM for passengers service. Arranging stock change at PYL. Train outstable at PYL MT OR and will return back to KCD after EOT. TSC Razi - 5_x000D_
_x000D_
MRM OT, Arr deviation: 1min 02secs Dep deviation: 1min 29secs_x000D_
_x000D_
MRM OT ODS playback _x000D_
PSD and train door closed: 17:39:33_x000D_
swtich to CM: 17:39:55_x000D_
Train move: 17:40:00</t>
  </si>
  <si>
    <t>RISIG0172251</t>
  </si>
  <si>
    <t>WO: 2022247
1.	Fault Cannot Duplicate 
2.	Event Logs/Alarms and Symptoms Observed:
ATC recorded  "End of Authority expired" due to LoC at station platform.
3.	Troubleshooting and Rectification Actions Carried Out:
Check history of both WMS in past 2 weeks - OK. Restart both MCUs.
LoC issue followed up in LTSS meeting.
Precautionary replaced MCU1 due to 2 LoC EB in a day.
4.	Functional Test Carried Out: -
5.	Equipment Replaced/Serial No.: 10032E
6.	Last Known Similar Defect (within last 12 months): 05/10/2020
7.	Last Relevant Servicing Carried out: 27/08/2020</t>
  </si>
  <si>
    <t>PV12, TSC reported EB by ATP at T1018 with ITAMA removed. TSC remotely reset PV for train to depart in AM. Arranging stock change at PYL. TSC Razi - 5_x000D_
_x000D_
FRR OT Arr deviation: 1min 26secs</t>
  </si>
  <si>
    <t>RISIG0172257</t>
  </si>
  <si>
    <t>WO: 2026998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29/09/2020
7.	Last Relevant Servicing Carried out: 05/05/2020</t>
  </si>
  <si>
    <t>PV64, ATS alarm shown multiple signalling fault, ATC Fan failure, PEC Rack failure, ATC1 Internal Communication failure, To be removed from Service. Instructed Rover to open console cover standby on active cab. At TSG IT, Train withdrawal from service. Rover onboard switch to CM and proceed back to KCD via RT3. Spare train launch via RT4. TSC Raffi - 5_x000D_
_x000D_
Rear train PV42/Svc25 TSG IT Dep deviation: 36sec. Hold train for pax to onboard.</t>
  </si>
  <si>
    <t>RISIG0172256</t>
  </si>
  <si>
    <t>WO: 2026997
1.	Fault Confirmed
2.	Event Logs/Alarms and Symptoms Observed:
ATC2 recorded "TIMS-&gt;TDMS link failure" and "PCE Rack failure" due to "CKD Low ET/CKD1=0 &amp; ET/CKD2=0", and "Critical ATC Cubicle FAN Failure".
3.	Troubleshooting and Rectification Actions Carried Out:
Replaced ATC2 CRV card and CSS2 card. 
4.	Functional Test Carried Out:
Train tested in IPTT with no recurrence of fault.
5.	Equipment Replaced/Serial No.: 01685B
6.	Last Known Similar Defect (within last 12 months): nil 
7.	Last Relevant Servicing Carried out: 22/10/2019</t>
  </si>
  <si>
    <t>PMN</t>
  </si>
  <si>
    <t>PMN SS Alex reported OT platform ESP cover broken. Informed SIG Gan.</t>
  </si>
  <si>
    <t>WO: 2027022
1.	Fault confirmed 
2.	Event Logs/Alarms and Symptoms Observed: NIL
3.	Troubleshooting and Rectification Actions Carried Out:
Replaced ESP with a new cover
4.	Functional Test Carried Out:
Conducted ESP Functional test, verified with ATS logs and HMI - OK
5.	Equipment Replaced/Serial No.: NIL
6.	Last Known Similar Defect (within last 12 months):NIL
7.	Last Relevant Servicing Carried out: NIL</t>
  </si>
  <si>
    <t>PV26. DCO reported that PV26 at We9A unable to remotely wake up. ATS alarm indicated ATO/ATP failure. SIG and DSM informed.</t>
  </si>
  <si>
    <t>RISIG0172323</t>
  </si>
  <si>
    <t>Known fault (MCU not installed)</t>
  </si>
  <si>
    <t>PV19. EB by ATP with ITAMA removed at T1018 between HLV OT and FRR OT. TSC2 remotely reset EB for train to depart in AM. Stock change arranged at PYL. No signalling alarm showed at TIP and ATS alarm. SIG informed._x000D_
Arr Dev to FRR Ot : 1mins 47sec. TSC2 Norman - 5</t>
  </si>
  <si>
    <t>RISIG0172352</t>
  </si>
  <si>
    <t>WO: 2027052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13/09/2020
7.	Last Relevant Servicing Carried out: 17/03/2020</t>
  </si>
  <si>
    <t>9616-2</t>
  </si>
  <si>
    <t>PV30/sv31, ISCS alarm shown ERM activated on BNV IT. Instructed BNV SS to proceed to platform to check. TSC checks on CCTV, BNV IT PSD doorway 5 door indicator light blinking. Instructed SS to push close for train to depart. SS monitored for 3 trains, no adnormalities._x000D_
_x000D_Dep deviation: 58s_x000D_
_x000D_CCTV playback shown pax rush in towards PSD 5 after dwell time is up.</t>
  </si>
  <si>
    <t>RISIG0172365</t>
  </si>
  <si>
    <t>Delay due to Pax Action</t>
  </si>
  <si>
    <t>S-S2PSD</t>
  </si>
  <si>
    <t>SC-OTHP</t>
  </si>
  <si>
    <t>9628-2</t>
  </si>
  <si>
    <t>ERM was activated at PSD06. PMN SS was instructed to push close the PSD. _x000D_
SIG and EPL team A1 informed._x000D_
PMN DEP Dev: 1min 25secs_x000D_
_x000D_CCTV playback showed a stroller caught by the PSD._x000D_
_x000D_Sohendra: 5</t>
  </si>
  <si>
    <t>RISIG0172385</t>
  </si>
  <si>
    <t>PV07. Train EB by ATP with ITAMA removed at T0213 NCH platform ( underrun 1 PSD to HW ). TSC1 remotely reset for train depart and precise stop for pax exchange.Stock change arranged at PYL. No signalling alarm showed at TIP and ATS alarm manager._x000D_
TSC1-Kelvin-5._x000D_
Dep dev: 45sec.</t>
  </si>
  <si>
    <t>RISIG0172420</t>
  </si>
  <si>
    <t>WO: 2027075
1.	Fault Cannot Duplicate 
2.	Event Logs/Alarms and Symptoms Observed:
ATC recorded  "End of Authority expired" due to LoC at station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24/09/2020
7.	Last Relevant Servicing Carried out: 09/10/2019</t>
  </si>
  <si>
    <t>Sector 1 GAMA line</t>
  </si>
  <si>
    <t>Sector 1 GAMA line ( DBG - EPN ) unknown status momentarily and self normalised. ( &lt; 1mins) Train service running as normal. ATS log showed FEP A OPC tag set to bad. Train fully manned with driving console open from MRB/DBG - SDM. Train service not affected.SIG informed and FS will stanby till EOT. TSC1 - kelvin -5._x000D_
Same fault recurring at 2219hrs.</t>
  </si>
  <si>
    <t>RISIG0172433</t>
  </si>
  <si>
    <t xml:space="preserve">1.Fault Unable to duplicate
2.Event Logs/Alarms and Symptoms Observed:
Time out between ATC and FEP leading bad OPC error.
No hardware failure or alarms
3.Troubleshooting and Rectification Actions Carried Out:
Restart both ATC and FEP.
ATC logs provided to Alstom for investigation.
4.Functional Test Carried Out:
Nil
5.Equipment Replaced/Serial No.: Nil
6.Last Known Similar Defect (within last 12 months): Nil.
7.Last Relevant Servicing Carried out: Nil
</t>
  </si>
  <si>
    <t>Sector 1 TSR unknown status</t>
  </si>
  <si>
    <t>ODS and MFT (OCC and Local ) indicated TSR unknown status momentarily and self-normalised after 1min. ATS log showed TSRs OPC tag set to bad. SIG informed. Train service not affected. TSC1 - Norman - 5. SIG standby on site._x000D_
Same fault recurring at 2111hrs._x000D_
Same fault recurring at 2156hrs.</t>
  </si>
  <si>
    <t>RISIG0172437</t>
  </si>
  <si>
    <t>Refer to FD9651</t>
  </si>
  <si>
    <t>PV07/Svc06: TSC and rover reported train EB at T0414 between BLY and TSG OT. EB by ATP with ITAMA removed, remotely reset for train to depart in AM. Stock change arranged._x000D_
TCO1 Hanafi - 5_x000D_
TSG OT ARR Deviation: 1min 26secs</t>
  </si>
  <si>
    <t>RISIG0172465</t>
  </si>
  <si>
    <t>WO: 2030447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07/10/2020
7.	Last Relevant Servicing Carried out: 09/10/2019</t>
  </si>
  <si>
    <t>Sector 1 ASCV</t>
  </si>
  <si>
    <t>ATS alarm manager showed ASCV summary alarm. EDB016 failed on normal unit. Rserve unit is healty and active. Train manning DBG/MRB to MBT both bounds with console opened. SIG informed._x000D_
_x000D_Alarm self-normalised at 2121hrs.</t>
  </si>
  <si>
    <t>RISIG0172505</t>
  </si>
  <si>
    <t>WO:  2030484
.Fault Unable to Duplicate
2.Event Logs/Alarms and Symptoms Observed:
Fault happened at 1810hrs and self normalized at 2121hrs
During Time of Fault: 
Checked SDM logs – shows all green status and no error codes
Unable to pinpoint which EDBO16 card is triggering this alarm on ATS 
3.Troubleshooting and Rectification Actions Carried Out:
At EOT:
Conducted the following checks
Checked all cards jumper setting related to EDBO16 signal output – all OK (Refer to diagram)
Checked all connections to SDM and ATS – no abnormalities
Precautionary change-out of ECPU2 card, EIOBUF Card and EOVCM Card Card (All card within Vital Output Module) at ‘N’ side
4.Functional Test Carried Out:
ASCV Switchover Test
5.Equipment Replaced/Serial No.:
ECPU2
EOVCM Card
EIOBUF Card
6.Last Known Similar Defect (within last 12 months):  18/09/2020
7.Last Relevant Servicing Carried out: Nil</t>
  </si>
  <si>
    <t>SC-SLECPU2</t>
  </si>
  <si>
    <t>Sector 2 Unknown status.</t>
  </si>
  <si>
    <t>Traffic schematic of Sector 2 unknown status and self-normalised after 5 sec. Global hold applied and OCC able to release. Train service not affected. ISCS informed and SIG standby on site._x000D_
At 0630hrs, fault occurred and self-normalised after 1 sec. Global hold applied and OCC released._x000D_
Recurrence;_x000D_
0719hrs for 1 sec with Global Hold releaseable_x000D_
0934hrs for 3 secs with Global Hold releaseable</t>
  </si>
  <si>
    <t>RISIG0172535</t>
  </si>
  <si>
    <t>WO: 2030485
1.	Fault Cannot Duplicate 
2.	Event Logs/Alarms and Symptoms Observed:
Observed 
- Around 0415hrs, OCC AE reported fault to FS that NCH Non Active FEP B is not running
- FS proceed to site and check, observed that FEP B isn’t running 
- Reboot and replace with spare HD (Unable to recover)
- Replaced FEP B with spare machine. Able to boot up around 0524hrs. (Signalling schematic all green and healthy)
- 0524hrs, Sector 2 momentarily unknown occurred and normalised
- ISCS performed observed MAC flapping 
- As FEP A was master and running healthy, Ops instructed to remove LAN cable 1 at FEP B after morning peak, to mitigate the MAC flap fault
- No more fault after removing cable at 09:43hrs
3.	Troubleshooting and Rectification Actions Carried Out:
- During EOT, replaced machine and HD with fresh software installation. 
- Monitored till SOT and ensured that there are no MAC flap
- Spare HD used in the morning recovery became corrupted and cause machine unable to boot.
-Able to boot machine with other healthy hard disk.
- Spare Machine caused MAC flapping (Suspect Network Interface Card Issue).
- To engage OEM Advantech SG for advanced diagnosis on spare machine.
4.	Functional Test Carried Out: Performed FEP switching test after replacement - ok
5.	Equipment Replaced/Serial No.: 
FEP machine removed -  ID 04075106 
FEP machine installed-  ID 04105777
6.	Last Known Similar Defect (within last 12 months): -
7.	Last Relevant Servicing Carried out: 09 Oct 2020</t>
  </si>
  <si>
    <t>PV02: EB by ATP with ITAMA intact after pax exchange. EB remotely reset to depart. ATS alarm showed PCE2- ATC Internal Comms Failure. Stockchange arranged. SIG informed_x000D_
CCTV showed PSD summary light normal._x000D_
TCO:Syafiq 5_x000D_
_x000D_
SER IT DEV DEP:00:30</t>
  </si>
  <si>
    <t>RISIG0172631</t>
  </si>
  <si>
    <t>WO: 2030546
1.	Fault Cannot Duplicate 
2.	Event Logs/Alarms and Symptoms Observed:
ATC recorded  "End of Authority expired" due to LoC at station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25/05/2020
7.	Last Relevant Servicing Carried out: 28/10/2019</t>
  </si>
  <si>
    <t>PV64: stand by train at KGR siding. ATS alarm indicated ATO and ATP failed, internal com failure. Send remotely alseep command to PV64, but train unable to wake up. SIG and DSM informed.</t>
  </si>
  <si>
    <t>RISIG0172643</t>
  </si>
  <si>
    <t>WO: 2030551
1.	Fault Confirmed
2.	Event Logs/Alarms and Symptoms Observed:
ATC1 recorded "dist. ATP-&gt;ATP trans. failure" and "TIMS -&gt;TDMS link failure". No logs recorded for ATC2.
3.	Troubleshooting and Rectification Actions Carried Out:
Observed ATC2 CRV card 5VB LED not lit.
Replaced ATC2 CRV card. 
4.	Functional Test Carried Out:
Train tested in IPTT with no recurrence of fault.
5.	Equipment Replaced/Serial No.: 00906B1
6.	Last Known Similar Defect (within last 12 months): 09/11/2020 
7.	Last Relevant Servicing Carried out: 22/10/2019</t>
  </si>
  <si>
    <t>PV29 Eb by ATP at T0520 &amp; T0523. Eb unable reset remotely. RS activated to rescue train. PV29 final stabling S9D. Signal informed.</t>
  </si>
  <si>
    <t>RISIG0172647</t>
  </si>
  <si>
    <t>WO: 2030549
1.	Fault Cannot Duplicate 
2.	Event Logs/Alarms and Symptoms Observed:
ATC recorded  "End of Authority expired" due to LoC at P0511 causing deloc due to "Point uncontrolled under the train".
3.	Troubleshooting and Rectification Actions Carried Out:
Check history of both WMS in past 2 weeks - OK. Restart both MCUs.
LoC issue followed up in LTSS meeting.
4.	Functional Test Carried Out: -
5.	Equipment Replaced/Serial No.: -
6.	Last Known Similar Defect (within last 12 months): 03/07/2019
7.	Last Relevant Servicing Carried out: 10/07/2020</t>
  </si>
  <si>
    <t>Sector 1 DBG WBS_3</t>
  </si>
  <si>
    <t>Sector 1 DBG WBS_3 link B alarm toggling. Link A are active and healthy. SIG reset link B MPOM to clear fault.</t>
  </si>
  <si>
    <t>RISIG0172698</t>
  </si>
  <si>
    <t>1.Fault Unable to Duplicate
2.Event Logs/Alarms and Symptoms Observed:
Fault happened at 0402hrs and self normalized in 5s 
Fault happened again at 0502hrs, found MPOM hanged on site
3.Troubleshooting and Rectification Actions Carried Out:
Reset MPROM link and fault cleared 
Set up BCU logger for further monitoring 
At EOT:
Checked all coaxial cables of WBS1.3B – Readings all passed (VSWR&lt;2) , no abnormalities
Checked FO cables for breakages – No breakages
Checked and cleaned all FO cables connectors of WBS 1.3B
4.Functional Test Carried Out:
NIL
5.Equipment Replaced/Serial No.: NIL
6.Last Known Similar Defect (within last 12 months):  5/9/2020
7.Last Relevant Servicing Carried out: Nil</t>
  </si>
  <si>
    <t>SC-WINRST</t>
  </si>
  <si>
    <t>9804-2</t>
  </si>
  <si>
    <t>PV64: TC2 Adil reported TIP indicated both Car1 and Car3 as active Car. _x000D_
TIP status self normailised._x000D_
Not using for service, rover arranged to follow train back to KCD after EOT.</t>
  </si>
  <si>
    <t>RISIG0172749</t>
  </si>
  <si>
    <t>WO: 
1.	 Not a fault
2.	Event Logs/Alarms and Symptoms Observed:
ATC recorded  change of active cab due to change of ends.
3.	Troubleshooting and Rectification Actions Carried Out:
Observed same symptoms on TIP when performing change of ends on other C trains. No issue with old trains.
4.	Functional Test Carried Out: -
5.	Equipment Replaced/Serial No.: -
6.	Last Known Similar Defect (within last 12 months): nil
7.	Last Relevant Servicing Carried out: not relevant</t>
  </si>
  <si>
    <t>PV60/Svc58: rover reported train EB at T1018 between HLV and FRR OT. EB by ATP with ITAMA removed, remotely reset for train to depart in AM. Stock change arranged._x000D_
TCO2 Adil - 5_x000D_
FRR OT ARR Deviation: 1min 20secs</t>
  </si>
  <si>
    <t>RISIG0172747</t>
  </si>
  <si>
    <t>WO: 2031206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20/07/2020
7.	Last Relevant Servicing Carried out: 25/02/2020</t>
  </si>
  <si>
    <t>P0709</t>
  </si>
  <si>
    <t>During morning point exercise P0709 failed in Normal out of interlocking correspondence. OCC recycled 3 times to no avail. SS accessed to point to manual threw point to Normal. Gain detection. Point blocked and scotch in normal._x000D_
_x000D_
OCC authorised SER SS to put P0709 to manual and threw from Normal to Reverse and than back to Normal. _x000D_
OCC authorised to put back auto and point gain back detection.</t>
  </si>
  <si>
    <t>RISIG0172778</t>
  </si>
  <si>
    <t xml:space="preserve">WO: 2031234 
1. Fault confirmed
2. Event Logs/Alarms and Symptoms Observed:
P0709 OOIC in Normal
3.Troubleshooting and Rectification:
SS scotched Point in Normal
At EOT:
At SE room 
Measured 400VAC not present while throwing point to normal – NOK, means no outgoing voltage from SER to trackside
Proceed to check Normal Detector Relay (NKR) and Normal Power Relay (NWR)– found electronic coil not energised for NWR
Replaced NWR – 400VAC outgoing voltage from SER present and Point able to be thrown and detected in Normal
Tested Point for 3 cycles – able to detect in both Normal and Reserve side
At Trackside
Conducted all electrical and mechanical checks – all Ok 
Throw Point in both manual and power mode for 3 cycles – able to detect in both Normal and Reserve direction 
4. Functional Test Carried Out: Throw Point for 3 cycles
5. Equipment Replaced/Serial No.: 
NWR/SGT8259680600031
 6. Last Known Similar Defect (within last 12 months): Nil
7. Last Relevant Servicing Carried Out:
10/10/2020 (Trackside PM)
</t>
  </si>
  <si>
    <t>Local Server B failed</t>
  </si>
  <si>
    <t>ATS alarm showed Sector 12 KRG local server B not running. Central ATS and local server A is still running. All rover to man trains with console cover open across sector 12. SIG informed._x000D_
_x000D_
Fault recurred at 0901hrs</t>
  </si>
  <si>
    <t>RISIG0172791</t>
  </si>
  <si>
    <t>WO: 2031249
1.Fault confirmed
2.Event Logs/Alarms and Symptoms Observed:
• SERVER B self-reboot
3.Troubleshooting and Rectification Actions Carried Out:
• Reported by OCC AE, KRG SERVER B down
• Observation in KRG SER, SERVER B self-reboot
• Clicked “OK” to initialize startup, system went back to normal only to self-reboot again – NOK
• Proceeded to change to new SERVER (ID08066032 )
• Extracted Hard Disk(s) from old SERVER (ID07083585) to be placed into new SERVER
• Replaced SERVER and powered up, status normalised
• Workstation shows green to all links - OK
• OCC informed
• SERVER under monitoring
4.Functional Test Carried Out: Nil
5.Equipment Replaced/Serial No.: Nil
6.Last Known Similar Defect (within last 12 months): 31/8/2020
7.Last Relevant Servicing Carried out: NIL</t>
  </si>
  <si>
    <t>1925hrs PV09 EB By ATP with ITAMA removed at TC T1018 HLV - FRR OT._x000D_
EB Remote Reset - ok and continued in AM_x000D_
PV stock changed at PYL OT/MT arranged. 2027hrs with PV33._x000D_
ATS Alrm - No In Train Signalling alarm_x000D_
Rover - reported train EB_x000D_
Arrival Deviation FRR OT 1min 40secs_x000D_
TCO2 - Syafiq - 5</t>
  </si>
  <si>
    <t>RISIG0172847</t>
  </si>
  <si>
    <t>WO: 2031257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01/09/2020
7.	Last Relevant Servicing Carried out: 04/12/2019</t>
  </si>
  <si>
    <t>Both ATS Alarm Manager and TIP show that PV32 has intermittent ATC 2 Cubicle Fan failure.</t>
  </si>
  <si>
    <t>RISIG0172862</t>
  </si>
  <si>
    <t>WO: 2031275
1.	Fault confirmed 
2.	Event Logs/Alarms and Symptoms Observed:
ATC2 recorded "ATC Cubicle FAN group 1 in Failure".
3.	Troubleshooting and Rectification Actions Carried Out:
Replaced ATC2 PCE fan plate right fan unit to clear fault.
4.	Functional Test Carried Out: Soak test on train.
5.	Equipment Replaced/Serial No.: right fan unit
6.	Last Known Similar Defect (within last 12 months): nil
7.	Last Relevant Servicing Carried out: 03/02/2020</t>
  </si>
  <si>
    <t>PWY reported P1501 faulty after their PM work. Request SIG to check._x000D_
SIG FS checked and adjusted P1501 motor torque to clear fault._x000D_
TCO execrise point 3 cycle, control and detection all OK.</t>
  </si>
  <si>
    <t>RISIG0172921</t>
  </si>
  <si>
    <t>WO: 2031389 
1.Fault Confirmed
2.Event Logs/Alarms and Symptoms Observed:
Observed P1501 OOC and OOIC
3.Troubleshooting and Rectification Actions Carried Out:
Measure clutch’s torque value – Almost zero 
Checked and found long screw loose
Proceed to retightened long screw and the M8 self-locking counter nut
Remeasured torque value - 017Nm
Conducted 3 cycles of Point throwing in Manual and Power Mode - all OK
4. Functional Test Carried Out: Functional cycles of point - Ok
5.Equipment Replaced/Serial No.: NIL
6.Last Known Similar Defect (within last 12 months): NIL
7.Last Relevant Servicing Carried out: 11/10/2020</t>
  </si>
  <si>
    <t>CDT ISCS alarm manager showed toggling OT PSD door obstruction summary alarm when the train departed from platform. Informed EPL team C2 ETA=1 hr. and SIG Gan.</t>
  </si>
  <si>
    <t>1. Fault Confirmed / Fault unable to duplicate:- 
   Fault unable to duplicate at PSD10 OT
2. What was found from ER/fault log
EDA_Actuator_fault, Persistence_overcurrent_trip and Unexpected_motor_current fault
3.    Troubleshooting details
Checked door smoothness. No abnormality found.  
Checked for any damaged/sunken pins. No abnormality found.  
Checked electrical signal. No abnormality found. 
4.    Rectification details
DCU was replaced to clear fault
5.    Functional test carried out
Manual door operation via mode switch done with few cycles. No abnormality. 
6. Defect History
No defect history in the past 6 months for PSD010.
No defect history of the being replaced DCU S/N:0545-280.</t>
  </si>
  <si>
    <t>SC-DCUF</t>
  </si>
  <si>
    <t>Withdrawal train PV41 EB by ATP with ITAMA removed at T0506 &amp; T0508 at TSG RT3 to KCD RT3. DCO able to reset EB and grant ITAMA for PV to precise stop at KCD RT3. No other alarm shown on ATS alarm._x000D_ DCO Gario - 5</t>
  </si>
  <si>
    <t>RISIG0173057</t>
  </si>
  <si>
    <t>WO: 2032156
1.	Fault Cannot Duplicate 
2.	Event Logs/Alarms and Symptoms Observed:
ATC did not record any failure alarms.
3.	Troubleshooting and Rectification Actions Carried Out: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</si>
  <si>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9979-2</t>
  </si>
  <si>
    <t>Global Hold</t>
  </si>
  <si>
    <t>Global hold triggered. 3 trains in Sector 1 lost PTI. OCC able to release Global Hold and reassign Service Numbers. Trains affected:_x000D_
PV60/20 departing DBG IT_x000D_
PV08/13 departing BBS IT_x000D_
PV58/05 departing BBS OT_x000D_
No delay to train service._x000D_
SIG &amp; ISCS informed. TCO1 Syazrul - 5_x000D_
ISCS feedback DBG Switch 3 momentarily down and recovered.</t>
  </si>
  <si>
    <t>RISIG0173123</t>
  </si>
  <si>
    <t>During early morning point testing, SER IT P0709 failed in Normal. ATS alarm shows P0709 out of interlocking correspondence. GZ0707 &amp; GZ0709 was removed for RSM and SER SS to proceed down to P0709 to manually throw and scotch in Normal. Point gained detection. Route was also able to set from S0717 to S0809. SIG informed.</t>
  </si>
  <si>
    <t>RISIG0173129</t>
  </si>
  <si>
    <t>WO: 2032139
1. Fault not duplicated
2. Event Logs/Alarms and Symptoms Observed:
P0709 OOIC in Normal
3.Troubleshooting and Rectification:
SS scotched Point in Normal
At EOT:
At Trackside
Remove scotch and requested OCC to exercise Point - Point able to be detected in both normal and reverse for 5 cycles. 
At SE room 
Measured 400VAC present at cable frame when OCC remotely throw Point for 5 cycles
Proceed to check NWR, NKR and RWR – No abnormalities found, all contacts resistance ok and coil energised
Checked continuity at pins on relay plugboard – all OK 
Checked and measured continuity of cable connections connecting to relay – all OK 
Precautionary change-out of  NKR (Normal Detector Relay) and RWR (Reverse Power Relay), Test Point for 5 cycles – all OK
Set up datalogger at cable frame to monitor outgoing voltage. Test Point for another 5 cycles – all ok 
At Trackside
Conducted all electrical and mechanical checks – all Ok 
Throw Point in both manual and power mode for 3 cycles – OK 
Post Checks: OCC conducted Point throiwng for 40 cycles - All OK
4. Functional Test Carried Out: Point Throwing
5. Equipment Replaced/Serial No.: 
NKR/ SIT8259720401303
 RWR/ SGT8259680600035
 6. Last Known Similar Defect (within last 12 months): 13/10/2020
7. Last Relevant Servicing Carried Out:
10/10/2020 (Trackside PM)</t>
  </si>
  <si>
    <t>PSD02</t>
  </si>
  <si>
    <t>BNV OT PSD02 . OCC PSD System showing intermittent OOS alarm. PSD OOS alarm was higlighted by TCO2 Zulkarnain - 5. TCO despatched SS to check. SS informed for all PVs at the OT platfrom PSD02; coprresponding train door did not open but PSD open. OCC authorised to isolate PSD02. After isolation PSD &amp; Train Door didnot open. Signal &amp; EPL team B2 informed.</t>
  </si>
  <si>
    <t>RISIG0173147</t>
  </si>
  <si>
    <t>Fault Confirmed / Fault unable to duplicate:- 
   Fault able to duplicate. 
2.    What was found from ER/fault log
(DCU Power_ failure) - DCU Lost Contact 
3.    Troubleshooting details
Checked incoming supply. No abnormality found. 
Checked DCU connectors for any damaged/sunken pins. No abnormality found.  
4.    Rectification details
DCU was replaced to clear fault.
5.    Functional test carried out
Manual door operation via mode switch done with few cycles. No abnormality. 
Defect History
No defect history in the past 6 months for PSD02.
No defect history of the faulty DCU S/N:0739 505</t>
  </si>
  <si>
    <t>SP-PSDELEC</t>
  </si>
  <si>
    <t>S0901</t>
  </si>
  <si>
    <t>CDT IT ATS alarm Sigal Light S0901, White .Less than 50% lit. Signal informed.</t>
  </si>
  <si>
    <t>RISIG0173196</t>
  </si>
  <si>
    <t>WO: 2034195
1. Fault Confirmed
2. Event Logs/Alarms and Symptoms Observed:
S0901 &lt;50% lit alarm
3. Troubleshooting and Rectification Actions Carried Out:
Replaced S0901 White module
Ask OCC to set route, white module lit
4. Functional Test Carried Out: See point 3
5. Equipment Replaced/Serial No.:
TBC
6. Last Known Similar Defect (within last 12 months): Nil
7. Last Relevant Servicing Carried out: 12/6/2020</t>
  </si>
  <si>
    <t>MBT SS Png reported OT ESP 04 plunger plastic cover cracked. Informed SIG Senthil.</t>
  </si>
  <si>
    <t>10048-2</t>
  </si>
  <si>
    <t>PV35/47: Alarms displayed ERM activation at MPS IT. SS assisted to push close PSD12 for train to depart. CCTV playback showed pax rushed in during door closure. EPL Team C2 informed. TCO1 Abu - 5_x000D_
_x000D_
MPS IT DEP DEV 00:01:29</t>
  </si>
  <si>
    <t>RISIG0173246</t>
  </si>
  <si>
    <t>Due to Pax Action</t>
  </si>
  <si>
    <t>T0647</t>
  </si>
  <si>
    <t>T0647 failed occupied and out of operation after shunting of PV38 from ETE to We9A. SIG &amp; PWY MOC informed. RS staff conducted first line clear in CM; no unusual noise detected. T0647 recovered after passage of train. 2nd line clear, no unusual noise._x000D_
ERU conducted cab ride after RS line clears - no unusual noise. T0647 put back in operation._x000D_
DCO Danial / Then - 5</t>
  </si>
  <si>
    <t>RISIG0173250</t>
  </si>
  <si>
    <t>WO: 2032171
1.	Fault  not duplicated 
2.	Event Logs/Alarms and Symptoms Observed: T0647 out of operation once and self-normalised 
3.	Troubleshooting and Rectification Actions Carried Out:
Open the DB and checked the cables for tightness and condition. During the checks, found LC cable connection to be slightly loose.
Removed the cable before putting it back and retightened with double nut.
4.	Functional Test Carried Out:
Track Circuit Shunt Test
5.	Equipment Replaced/Serial No.: NIL
6.	Last Known Similar Defect (within last 12 months):NIL
7.	Last Relevant Servicing Carried out:2/4/2020</t>
  </si>
  <si>
    <t>PV 40 from KCD RT1 on the way to WE6 EB by ATP at T0520 with itama removed. EB able to reset, itama granted and proceeded to WE6. Final stabling is WE8A. Duty CC, DSM and SIG staff informed</t>
  </si>
  <si>
    <t>RISIG0173331</t>
  </si>
  <si>
    <t>WO: 2032237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10/01/2020
7.	Last Relevant Servicing Carried out: 07/10/2020</t>
  </si>
  <si>
    <t>10087-2</t>
  </si>
  <si>
    <t>PV24 at MPS OT, after completion of SCDF CD exercise was intended to be routed to PYL MT as Svc44. Rover manually woke up train at both cabs. PV24 EB by ATP and deloalized after TCO1 sent Change Of Ends towards PYL MT. Alarms &amp; TIP displayed ATP Delocalized; ATC Internal Comms; Double failure on Trainborne Signalling System._x000D_
_x000D_
PV24 not used for service and was routed back to KCD. Only RM mode available. PV24 RM from MPS OT until received codes at T0406, and CM to TSG OT. Able to proceed in AM mode from TSG OT back to KCD. _x000D_
Spare train launched from depot as replacement. No delay to train service._x000D_
_x000D_
TCO1 Abu - 5</t>
  </si>
  <si>
    <t>RISIG0173338</t>
  </si>
  <si>
    <t>WO: 2032219
1.	Fault Cannot Duplicate 
2.	Event Logs/Alarms and Symptoms Observed:
ATC recorded "Combined test between SIG&amp;Rolling Stock unsuc", "Failed Train after COE" during manual wake-up at MPS OT.
3.	Troubleshooting and Rectification Actions Carried Out:
Manual wake-up test was not completed, "Autotests state: undetermined" and "EBtestOk: not valid".
4.	Functional Test Carried Out:
Manual wake-up with no recurrence of fault.
5.	Equipment Replaced/Serial No.: -
6.	Last Known Similar Defect (within last 12 months): nil
7.	Last Relevant Servicing Carried out: 26/03/2020</t>
  </si>
  <si>
    <t>PV03/Svc56: TCO reported train EB By ATP with ITAMA removed at T1018 between HLV - FRR OT._x000D_
EB Remote Reset - ok and continued in AM_x000D_
Stock changed arranged at PYL. _x000D_
ATS Alrm - Double failure on trainborne signalling system_x000D_
Arrival Deviation FRR OT 1min 21secs_x000D_
TCO2: Hafidz - 5</t>
  </si>
  <si>
    <t>RISIG0173404</t>
  </si>
  <si>
    <t>WO: 2032267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31/08/2020
7.	Last Relevant Servicing Carried out: 28/07/2020</t>
  </si>
  <si>
    <t>DCO reported Point P0507 out of intelocking correspondence upon setting of route from S8 track to RT2. Point failed in Reverse. DCO cancel the route and execise P0507 for 1 cycle and point gain detection. Depot Operation not affected. SIG informed. DCO Taslim - 5</t>
  </si>
  <si>
    <t>RISIG0173488</t>
  </si>
  <si>
    <t>WO: 2032508
1. Fault Confirmed
2. Event Logs/Alarms and Symptoms Observed:
Point P0507 OOIC once before self recovering
3. Troubleshooting and Rectification Actions Carried Out:
Throw point 3 times, fault did not re-occur
Tested RWR and RKR relay using relay tester -&gt; RKR contact 11/21 high contact resistance (NOK)
Replaced RWR as preventive measure and RKR relay due to high contact resistance.
Throw P0507 3 times, fault did not reoccur
4. Functional Test Carried Out: See point 3
5. Equipment Replaced/Serial No.: 
RWR: SIT 8259680400139  -&gt; N29810
RKR: SIT 8259720401447 -&gt; SLS8259861600116
6. Last Known Similar Defect (within last 12 months): 15/09/2020
7. Last Relevant Servicing Carried out: 14/9/2020</t>
  </si>
  <si>
    <t>10199-3</t>
  </si>
  <si>
    <t>PSD: After UPS DB shutdown, PSD NCH OT 1- 11 showed OOS alarm in red. Informed EPL to checked. Outstabled train SDM was used to troubleshoot at NCH OT. All PSD open but train door 1 - 11 was closed. Informed ISCS and SIG to synchroize. ISCS restarted and sync with SIG- still having issue with PSD. RSM and SS isolated PSD1 - 11. Pax exchange using PSD12. Rover guided for pax alighting NCH OT. RSM and SS at NCH OT to assist pax at platform. _x000D_
_x000D_
EPL requested to change PEDC. 4 Svc affected for the changeout._x000D_
SVC04, SVC17, SVC32 and SVC18 affected._x000D_
SVC04/pv20- ARR NCH OT: 02:47 DEP SDM: 02:14- CM departure from SDM OT to NCH OT._x000D_
SVC17/pv62- ARR NCH OT: 03:02 DEP SDM :02:04 (SDM loop)_x000D_
SVC32/pv44- ARR NCH OT:02:32 DEP SDM: 01:25_x000D_
SVC18/PV35- ARR NCH OT: 01:32 DEP SDM: 00:13 (SDM loop)_x000D_
TCO1 Chia: 5</t>
  </si>
  <si>
    <t>RISIG0173575</t>
  </si>
  <si>
    <t>1. Root Cause
High resistance @ CANBUS cable between PSD12 to PSD11 lead to loss of control signal to PSD1-11
2. Troubleshooting Actions Done
-Disconnect &amp; Re-connected CANBUS connectors @ PSD12 to clear fault
- Cable was replaced after EOT
3. Classification of defect
System: PSD
Sub-system: CAN BUS
4. Other information:
Fault Confirmed / Unable to Duplicate?
Fault Confirmed
Event Logs/Alarms and Symptoms Observed:
PSD1-11 Out of Service
Functional Test Carried Out:
Equipment Replaced/Serial No.
Last Known Similar Defect (within last 12 months): 
Last Relevant Servicing Carried out:</t>
  </si>
  <si>
    <t>SC-CBUS</t>
  </si>
  <si>
    <t>Local ATS FEP B</t>
  </si>
  <si>
    <t>ATS alarm shows Sector 3 DKT ATS FEP B alarm toggling. Central ATS FEP A &amp; B and Local ATS FEP A is heathly. All Permanent route are set for sector 3. SIG informed._x000D_
_x000D_Local ATS FEP B alarm permanent at 1139hrs_x000D_
Central ATS FEP A - FEP B link failed alarm at 1139hrs</t>
  </si>
  <si>
    <t>RISIG0173667</t>
  </si>
  <si>
    <t>WO:  2033228
1.Fault confirmed
2.Event Logs/Alarms and Symptoms Observed:
• FEP B fail
3.Troubleshooting and Rectification Actions Carried Out:
Found Hdd corrupted due to bad sectors
• 'U/S' FEP B Hdd s/n: 
WMAMD8976279 replaced by 'S' Hdd s/n: 9RXBC259 and powered up, status normalised
• Workstation shows green to all links - OK
• OCC informed
• FEP B under monitoring
4.Functional Test Carried Out: Switch-over test &amp; Fail-over test
5.Equipment Replaced/Serial No.: FEP B Hdd/ WMAMD8976279
6.Last Known Similar Defect (within last 12 months): 26/03/2020
7.Last Relevant Servicing Carried out: NIL</t>
  </si>
  <si>
    <t>PV58/Svc28 EB by ATP with ITAMA removed at T0414 between BLY OT to TSG OT. EB able to reset and ITAMA granted for PV to precise stop TSG OT for pax exchange. No other alarms on ATS alarm manager. Stock change arranged at PYL._x000D_
_x000D_TCO1 Abu - 5_x000D_
TSG OT ARR - 1.22</t>
  </si>
  <si>
    <t>RISIG0173683</t>
  </si>
  <si>
    <t>WO: 2033195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02/10/2020
7.	Last Relevant Servicing Carried out: 14/01/2020</t>
  </si>
  <si>
    <t>PV02/Svc46 EB by ATP with ITAMA removed at T1301 KRG IT to HPV IT. EB able to reset and ITAMA granted for PV to precise stop at HPV IT for pax exchange. No other alarms on ATS alarm manager. Stock change arranged at PYL._x000D_
_x000D_TCO Abu - 5_x000D_
HPV IT ARR - 1.27</t>
  </si>
  <si>
    <t>RISIG0173695</t>
  </si>
  <si>
    <t>WO: 2033200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11/10/2020
7.	Last Relevant Servicing Carried out: 20/10/2020</t>
  </si>
  <si>
    <t>PV56.ATS alarm and TIP indicated Double failure on trainborne signalling system. ATP delocalised. Train removed from service alarm. Car2 PCE rack failure. Car2 ATC fan failure. OCC reset Trainborne ATC and alarm clear. Stock change arranged at PYL. SIG informed. TSC - Norman -5</t>
  </si>
  <si>
    <t>RISIG0173748</t>
  </si>
  <si>
    <t>WO: 2033243
1.	Fault Cleared upon Reset
2.	Event Logs/Alarms and Symptoms Observed:
ATC1  recorded "PCE Rack failure" due to " CKD Low ET/CKD1=0 &amp; ET/CKD2=0" and "Local CMR_1 failure", and also "Critical ATC Cubicle FAN failure".
3.	Troubleshooting and Rectification Actions Carried Out:
Replaced ATC1 CRV as precautionary.
4.	Functional Test Carried Out:
Train tested in IPTT with no recurrence of fault.
5.	Equipment Replaced/Serial No.: 1608B
6.	Last Known Similar Defect (within last 12 months): - 
7.	Last Relevant Servicing Carried out: 11/02/2020</t>
  </si>
  <si>
    <t>PV12, ATS alarm shown ATC no.2 Fan failure. SIG informed. Train was not use for launching. Train returned back to KCD. Spare train launched via RT1. Train service not affected. Zul - 5</t>
  </si>
  <si>
    <t>RISIG0173757</t>
  </si>
  <si>
    <t>WO: 2033248
1.	Fault confirmed 
2.	Event Logs/Alarms and Symptoms Observed:
ATC2 recorded "ATC Cubicle FAN group 2 in Failure".
3.	Troubleshooting and Rectification Actions Carried Out:
Replaced ATC2 PCE fan rack to clear fault.
4.	Functional Test Carried Out: Soak test on train.
5.	Equipment Replaced/Serial No.: 152E
6.	Last Known Similar Defect (within last 12 months): 26/09/2020
7.	Last Relevant Servicing Carried out: 05/05/2020</t>
  </si>
  <si>
    <t>PSD 11</t>
  </si>
  <si>
    <t>SER IT PSD11 isolated due to PSD not proven close._x000D_
ATS alarm indeicated PSD obstruction alarm, but alarm self normalised, train departed normally. TC2 instructed SER SS to monitor at platform._x000D_
When next train PV44/Svc20 closing door, PSD 11 was not proven close. SS onsite push close PSD11 to no avai, instructed to isolated PSD._x000D_
After isolated PSD, SS accidently normalised PSD11 (key was stuck and trying to pull out), PV44 was EB by ATP at platform due to train going to move off but PSD detected open. SER SS isolate PSD11 again and TC2 remotely reset EB for PV44 to depart in AM. _x000D_
Dep dev: 1:44_x000D_
TC2 Patrick -5</t>
  </si>
  <si>
    <t>RISIG0173798</t>
  </si>
  <si>
    <t xml:space="preserve">1. Root Cause
Suspect the door roller (due to ageing) as the most probable cause. Rollers were replaced and left door was adjusted to align both side after EOT.
2. Troubleshooting Actions Done
Manual open and close to check smoothness. Difficulty in opening and closing. Observed that the left parting door was sagging on the right causing it to be imbalanced. Measurement of the door sil [5mm and 2mm]. 
Checked bolt looseness between door mounting bracket and Trolley. Not loose. Checked eccentric cam looseness [door height adjuster] on the trolley. Not loose. 
3. Classification of defect
System: PSD
Sub-system: Door Roller. 
4. Other information:
Fault Confirmed / Unable to Duplicate
- Observed that door unable to close fully(leaving a small gap), it recycled once then close fully thereafter. 
Event Logs/Alarms and Symptoms Observed:
-Out of Service (due to Staff isolated PSD11)
Functional Test Carried Out:
- Able to open and close smoothly after door adjustments done
Equipment Replaced/Serial No.
- N/A
Last Known Similar Defect (within last 12 months): 
10/6/20 – Door slow in closing (Action done: DCU was replaced)
12/6/20 – Door slow in closing (Action done: DCU was reset)
</t>
  </si>
  <si>
    <t>SP-PSDMECH</t>
  </si>
  <si>
    <t>SC-DTJE</t>
  </si>
  <si>
    <t>DKT Local FEP B failed.</t>
  </si>
  <si>
    <t>ATS alarm shows Sector 3 DKT ATS FEP B failed. Central ATS FEP A &amp; B and Local ATS FEP A is heathly. All Permanent route are set for sector 3. SIG informed</t>
  </si>
  <si>
    <t>RISIG0173855</t>
  </si>
  <si>
    <t>WO: 2033277 
1.Fault Unable to Duplicate
2.Event Logs/Alarms and Symptoms Observed:
• FEP B link fail 9Different failure from 26/10/20)
3.Troubleshooting and Rectification Actions Carried Out:
Suspect FEB NIC card intermittent failure. 
• '‘U/S’ FEP A (Rev A) s/n: ID07083588 replaced by ‘S’ FEP B (Rev B) s/n: ID04075064 and powered up, status normalised
• Workstation shows green to all links - OK
• OCC informed
• FEP B under monitoring
4.Functional Test Carried Out: Switch-over test &amp; Fail-over test
5.Equipment Replaced/Serial No.: FEP B/ID07083588
6.Last Known Similar Defect (within last 12 months): 26/03/2020
7.Last Relevant Servicing Carried out: NIL</t>
  </si>
  <si>
    <t>10328-2</t>
  </si>
  <si>
    <t>RISIG0173857</t>
  </si>
  <si>
    <t>WO: 2033305
1.	Fault Cannot Duplicate
2.	Event Logs/Alarms and Symptoms Observed:
ATC recorded multiple signalling alarms during wake-up.
3.	Troubleshooting and Rectification Actions Carried Out:
From OMAP observed that ATC1 did not detect PSBD during wake-up. No other instances of miss PSBD or beacon. Informed DSM to not outstable PV19 for 2 weeks. To collect logs after 1 week.
4.	Functional Test Carried Out:
Train tested in IPTT with no recurrence of fault.
5.	Equipment Replaced/Serial No.: -
6.	Last Known Similar Defect (within last 12 months): nil
7.	Last Relevant Servicing Carried out: 17/03/2020</t>
  </si>
  <si>
    <t>PV18/Svc07: ATS alarm intermittently indicated ATC2 fan failure. SIG informed, stock change arranged at PYL.</t>
  </si>
  <si>
    <t>RISIG0173899</t>
  </si>
  <si>
    <t>WO: 2033308
1.	Fault confirmed 
2.	Event Logs/Alarms and Symptoms Observed:
ATC2 recorded "ATC Cubicle FAN group 2 in Failure".
3.	Troubleshooting and Rectification Actions Carried Out:
Replaced ATC2 PCE fan rack to clear fault.
4.	Functional Test Carried Out: Soak test on train.
5.	Equipment Replaced/Serial No.: 150E
6.	Last Known Similar Defect (within last 12 months): nil
7.	Last Relevant Servicing Carried out: 21/10/2020</t>
  </si>
  <si>
    <t>Sector 8 unknown status</t>
  </si>
  <si>
    <t>ODS and MFT indicated Traffic schematic of Sector 8 ( BSH - MRM ) unknown status for 2 sec and self - normalised.Global Hold triggered and able to release by OCC. Train sercive number and trip number not affected. Train service not affected. SIG informed.</t>
  </si>
  <si>
    <t>RISIG0173960</t>
  </si>
  <si>
    <t>WO: 2033485
1.	Fault cannot duplicate 
2.	Event Logs/Alarms and Symptoms Observed:
-Observed RPC disconnected on CATS HWMC logs for sector 8
- Global hold observed as CATS detected "Double CBI Failure"
3.	Troubleshooting and Rectification Actions Carried Out:
Rebooted both CATS during EOT
Submitted logs to Alstom for further investigation under LTSS support
4.	Functional Test Carried Out:
-
5.	Equipment Replaced/Serial No.: -
6.	Last Known Similar Defect (within last 12 months): -
7.	Last Relevant Servicing Carried out: not relevant</t>
  </si>
  <si>
    <t>CATS Server B (IOCC)</t>
  </si>
  <si>
    <t>ATS alarm indicated CATS Server B not running and self normalised after 5mins.Train service not affected.SIG informed. (OCC running in IOCC)</t>
  </si>
  <si>
    <t>RISIG0173967</t>
  </si>
  <si>
    <t>WO: 2033432
1.Fault cleared upon reset
2.Event Logs/Alarms and Symptoms Observed:
• ATS system supervision shows CATS B failed
3.Troubleshooting and Rectification Actions Carried Out:
• At KVM, observed CATS B machine initializing from a boot-up
• After initialization complete, accessed welcome screen
• After CATS B fully up, monitored for 10 mins
• Fault cleared
• To monitor further for fault recurrences
4.Functional Test Carried Out: Nil
5.Equipment Replaced/Serial No.: 
Old CATS S/N: SGH3415K09
New CATS S/N: CZ25260K3W
Utilized NIC in Old CATS on New CATS  (S/no: CN83360JP7
6.Last Known Similar Defect (within last 12 months): Nil
7.Last Relevant Servicing Carried out: NIL</t>
  </si>
  <si>
    <t>SC-CTRSRV</t>
  </si>
  <si>
    <t>P0517: Point out of interlocking correspondence, failed in reverse. DCO recycled point to gained detection. SIG informed.</t>
  </si>
  <si>
    <t>RISIG0173995</t>
  </si>
  <si>
    <t>WO: 2033474
1. Fault Confirmed
2. Event Logs/Alarms and Symptoms Observed:
Point P0517 OOIC once before self recovering
3. Troubleshooting and Rectification Actions Carried Out:
• Proceed to lock P0517 in Normal.
• Tested using relay tester RWR Contact 52/62 Intermittent high resistance – NOK.
• Proceed to change of RWR due to high resistance.
• Request DCO throw P0517 for 3 cycles, detection - OK
• OCC informed 
4. Functional Test Carried Out: See point 3
5. Equipment Replaced/Serial No.: 
RWR: SIT 825968 04 00108  -&gt; SIT 825968 04 00163
6. Last Known Similar Defect (within last 12 months): 24/7/2020
7. Last Relevant Servicing Carried out: 28/9/2020</t>
  </si>
  <si>
    <t>PSD04</t>
  </si>
  <si>
    <t>Rover/ PV47 outstabled train, reported PSD04 did not open. SS was instructed to isolate the PSD. Train depart normally after dwell time. SIG and EPL MP6 informed.</t>
  </si>
  <si>
    <t>RISIG0174028</t>
  </si>
  <si>
    <t>1. Root Cause
Base on record, PV17 was having an intermittent Car1 A4 door failure open on the 25th Oct 20. 
2. Troubleshooting Actions Done
EVR was downloaded and observed intermittent Door Motor Circuit (DMC) Failure on Car 8171 A4 door.
Replaced Door Motor on Car 8171 A4 door.
Functional check was conducted and passed with no door motor circuit failure reported.
3. Classification of defect
System: RS
Sub-system: Train door
4. Other information:
Fault Confirmed / Unable to Duplicate?
Fault Confirmed
Event Logs/Alarms and Symptoms Observed:
From PSD Fault Log: It was registered “Train_Door_4_Fail” in the PSD System Monitoring Tool (SMT) since 25th Oct 20. 
Functional Test Carried Out:
Equipment Replaced/Serial No.
Last Known Similar Defect (within last 12 months): 
Last Relevant Servicing Carried out:</t>
  </si>
  <si>
    <t>SC-OTHE</t>
  </si>
  <si>
    <t>PV55: EB by ATP with ITAMA removed at T0904. EB able to reset with ITAMA granted. ATS showed ATC1 Internal Comms failure and normalised. Stockchange arranged at PYL._x000D_
TSC: Taslim 5_x000D_
_x000D_
Dev CDT OT ARR:01:18</t>
  </si>
  <si>
    <t>RISIG0174067</t>
  </si>
  <si>
    <t>WO: 2033200
1.	Fault Cannot Duplicate 
2.	Event Logs/Alarms and Symptoms Observed:
ATC recorded  "End of Authority expired" due to LoC at other area.
3.	Troubleshooting and Rectification Actions Carried Out:
Check history of both WMS in past 2 weeks - OK. Restart both MCUs.
LoC issue followed up in LTSS meeting.
4.	Functional Test Carried Out: -
5.	Equipment Replaced/Serial No.: -
6.	Last Known Similar Defect (within last 12 months): 22/07/2020
7.	Last Relevant Servicing Carried out: 12/03/2020</t>
  </si>
  <si>
    <t>PV37/Svc48: TSC and rover reported train EB at T0801 between LRC and BSH IT. EB by ATP with ITAMA removed, remotely reset for train to depart in AM. Stock change arranged._x000D_
TCO2 Hanafi - 5_x000D_
BSH IT ARR Deviation: 1min50secs</t>
  </si>
  <si>
    <t>RISIG0174077</t>
  </si>
  <si>
    <t>WO: 2033529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13/08/2020
7.	Last Relevant Servicing Carried out: 02/12/2019</t>
  </si>
  <si>
    <t>10410-2</t>
  </si>
  <si>
    <t>PV11/Svc80: Schedule withdrawal train at PYL, unable to change readiness mode to mainline off service.  TC1 instructed rover to close train door in CM and move in CM back to KCD. DSM and SIG informed._x000D_
ATS alarm indicated transition to auto mainline off service failure.</t>
  </si>
  <si>
    <t>RISIG0174103</t>
  </si>
  <si>
    <t>WO: 2033533
1.	 Fault not duplicated
2.	Event Logs/Alarms and Symptoms Observed:
ATC did not record any signalling alarms during time of fault.
3.	Troubleshooting and Rectification Actions Carried Out:
Train able to change readiness mode to mainline off-srv on test track.
4.	Functional Test Carried Out: -
5.	Equipment Replaced/Serial No.: -
6.	Last Known Similar Defect (within last 12 months): nil
7.	Last Relevant Servicing Carried out: not relevant</t>
  </si>
  <si>
    <t>SER IT PSD 9 to 12 Out Of Service OOS alarm.PSD opened but train door closed. PV42/2 at Platform depart normally after dwell time. EPL team MP6 informed.</t>
  </si>
  <si>
    <t>RISIG0174123</t>
  </si>
  <si>
    <t xml:space="preserve">1. Root Cause
Side findings: Found bended CANBUS cable.
2. Troubleshooting Actions Done
-Fault cleared after disconnect and reconnected the CANBUS cable at doorway 8.
-Connector was not loose at the point of time when staff disconnected it.
-No sunken pin observed on the connectors.
-No corrosion or water marks on the connectors. 
-Pin to Pin resistance checked. All passed
-Found bended cable. 
3. Classification of defect
System: PSD
Sub-system: CANBUS cable
4. Other information:
Fault Confirmed / Unable to Duplicate
- Fault Confirmed
Event Logs/Alarms and Symptoms Observed:
- PSD9, PSD10, PSD11 and PSD12 Out of Service. 
Functional Test Carried Out:
- Monitored 3 trains - Satis
Last servicing
No PM, no requirement to touch the CAB BUS cable at doorway.
No CM in these 2 years. </t>
  </si>
  <si>
    <t>PV15 EB by ATP with ITAMA removed at T0651, ETE to W4. EB able to reset and ITAMA granted for PV to move in AM to W4 auto-manual handover. No other alarms was shown on the ATS Alarm Manager. SIG and DSM informed._x000D_
_x000D_
DCO Azli -5</t>
  </si>
  <si>
    <t>RISIG0174146</t>
  </si>
  <si>
    <t>WO: 2033571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06/06/2020
7.	Last Relevant Servicing Carried out: 20/12/2019</t>
  </si>
  <si>
    <t>PV40/Svc05 EB by ATP with ITAMA removed at T0226 MBT OT to SDM OT. EB able to reset and ITAMA granted for PV to precise stop SDM OT for pax exchange. Rover to manned train with console cover open. ATS alarm shows double failure on trainborne signalling system, ATC 1&amp;2 internal communitcation failure. Stock change arranged at PYL._x000D_
_x000D_
TCO1 Eric - 5</t>
  </si>
  <si>
    <t>RISIG0174176</t>
  </si>
  <si>
    <t>WO: 2033570
1.	Fault Cannot Duplicate 
2.	Event Logs/Alarms and Symptoms Observed:
ATC recorded  "End of Authority expired" due to LoC at intra-WBS.
3.	Troubleshooting and Rectification Actions Carried Out:
Check history of both WMS in past 2 weeks - OK. Restart both MCUs.
LoC issue followed up in LTSS meeting.
4.	Functional Test Carried Out: -
5.	Equipment Replaced/Serial No.: -
6.	Last Known Similar Defect (within last 12 months): 21/10/2020
7.	Last Relevant Servicing Carried out: 07/10/2020</t>
  </si>
  <si>
    <t>01/11/2020</t>
  </si>
  <si>
    <t>KRG OT PSD 06 isolated due to not proven close. _x000D_
OCC received door obstruction alarm, but alarm was self-normalised. SS was activated checked on doorway 6, no object found and unable to push close PSD. OCC resend mainline on and off service command, PSD06 was able to close. SS was instructed to isolate PSD06. EPL MP6 informed._x000D_
*PV04/Svc50: Off service train from KRG OT to CDT OT.</t>
  </si>
  <si>
    <t>RISIG0174207</t>
  </si>
  <si>
    <t xml:space="preserve">1. Root Cause
DCU was replaced as precautionary. 
2. Troubleshooting Actions Done
Checked door smoothness. No abnormality found.  
Checked for any damaged/sunken pins. No abnormality found.  
Checked electrical signal. No abnormality found. 
Suspect DCU as the most probable cause. 
3. Classification of defect
Sub-system: DCU
4. Other information:
Fault Confirmed / Unable to Duplicate
Fault unable to duplicate. 
Event Logs/Alarms and Symptoms Observed:
Door 6 OOS at 05:21 (Isolated by SS)
Functional Test Carried Out:
Manual door operation via mode switch done with few cycles. No abnormality. 
Last Known Similar Defect (within last 12 months): 
21/02/20 - KRG OT PSD06 failed to close train dwell time is up to depart. No abnormality found and operation resumed.
18/05/20 -  PSD6 Isolated due to slow in closing. DCU was reset to resume operation.  
</t>
  </si>
  <si>
    <t>PV57 ATS alarm showing ATC2 internal Comms failure. PV stock changed at PYL OT/MT 2022hrs with PV25.</t>
  </si>
  <si>
    <t>RISIG0174283</t>
  </si>
  <si>
    <t>WO: 2034219
1.	Fault Confirmed
2.	Event Logs/Alarms and Symptoms Observed:
ATC2 recorded persistent "ICM-&gt;ATP transmission failure".
3.	Troubleshooting and Rectification Actions Carried Out:
MCU2 in permanent INIT state.
Replaced MCU2 to clear fault. 
4.	Functional Test Carried Out:
Train tested in IPTT with no recurrence of fault. 
5.	Equipment Replaced/Serial No.: 05026E 
6.	Last Known Similar Defect (within last 12 months): nil
7.	Last Relevant Servicing Carried out: 24/01/2020</t>
  </si>
  <si>
    <t>Point P0507 ATS alarm showed failed in reverse out of interlocking correspondence.  DCO cycled the point and was able to gain detection. Route was set for PV RT3 - S8.</t>
  </si>
  <si>
    <t>RISIG0174284</t>
  </si>
  <si>
    <t>WO: 2034218
1.Fault not duplicated
2.Event Logs/Alarms and Symptoms Observed:
P0507 OIC once before self-recovery
3.Troubleshooting and Rectification Actions Carried Out:
At trackside observed the point surrounding for any obstruction – OK
Throw point for 2 cycle and no abnormalities were observed during point movement.
Measured torque value = 0.9 daNm – OK
Checked all the wires and connections in the DB and Machine – OK
Check Power cut off contact and detection - OK
Examine the point machine motors and gears, no abnormalities found.
Performed full gauge test – OK
Request DCO to exercise point for three cycles and with detections – Fault did not reoccur
Conducted 3 cycles of Point throwing in Manual and Power Mode - all OK
4. Functional Test Carried Out: Functional cycles of point: OK
5.Equipment Replaced/Serial No.: NIL
6.Last Known Similar Defect (within last 12 months): 22/10/2020 
7.Last Relevant Servicing Carried out: 14/9/2020</t>
  </si>
  <si>
    <t>PV27 EB by ATP with ITAMA removed at Track Circuit T1018 .  OCC sent remote reset for train to depart  in AM. Rover reported train EB.  ATS alarm did not indicate any train signalling fault or alarm.  TCO2 - Taslim - 5.  FRR OT arrival ID 2mins 07secs.</t>
  </si>
  <si>
    <t>RISIG0174291</t>
  </si>
  <si>
    <t>WO: 2034242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02/09/2020
7.	Last Relevant Servicing Carried out: 23/09/2020</t>
  </si>
  <si>
    <t>10512-2</t>
  </si>
  <si>
    <t>PV12/07: EB during pax exchange BSH OT platform T0806 without ITAMA removed. Remotely reset for train to depart in AM. Stock changed PYL IT. TCO2 Hasswandy - 5._x000D_
BSH OT DEP dev 00:01:04</t>
  </si>
  <si>
    <t>RISIG0174325</t>
  </si>
  <si>
    <t>WO: 2034234
1.	Fault Cannot Duplicate 
2.	Event Logs/Alarms and Symptoms Observed:
ATC recorded  "End of Authority expired" due to LoC at platform.
3.	Troubleshooting and Rectification Actions Carried Out:
Check history of both WMS in past 2 weeks - OK. Restart both MCUs.
LoC issue followed up in LTSS meeting.
4.	Functional Test Carried Out: -
5.	Equipment Replaced/Serial No.: -
6.	Last Known Similar Defect (within last 12 months): 05/10/2020
7.	Last Relevant Servicing Carried out: 05/05/2020</t>
  </si>
  <si>
    <t>10513-2</t>
  </si>
  <si>
    <t>PV33/75: EB by ATP at T1301 with ITAMA removed. Remove reset for train to depart in AM mode. Scheduled withdrawal at HBF and sent back to depot. TCO2 Hasswandy - 5._x000D_
HPV IT ARR dev 01:57</t>
  </si>
  <si>
    <t>RISIG0174328</t>
  </si>
  <si>
    <t>WO: 2034245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06/09/2020
7.	Last Relevant Servicing Carried out: 11/11/2019</t>
  </si>
  <si>
    <t>10515-2</t>
  </si>
  <si>
    <t>PV05/31: Train stopped at signal S1407 with route set. Train stalled alarm received at OCC. TCO2 issued ID for train to depart. Stock changed at PYL MT. TCO2 Hasswandy - 5. _x000D_
HBF OT ARR dev 00:02:14_x000D_
HBF OT DEP dev 00:02:09_x000D_
_x000D_PV58/32 in the rear late arrival HBF IT._x000D_
HBF IT ARR dev 00:00:21_x000D_
HBF OT ARR dev 00:01:46_x000D_
HBF OT DEP dev 00:01:38</t>
  </si>
  <si>
    <t>RISIG0174331</t>
  </si>
  <si>
    <t>WO: 2034240
1.	Fault Cannot Duplicate
2.	Event Logs/Alarms and Symptoms Observed:
ATC did not record any signalling alarms
3.	Troubleshooting and Rectification Actions Carried Out:
From OMAP observed that ATC commanded train to stop because R1407_1409 was not set. Subsequently, train did not command departure even though R1407_1409 was set.
4.	Functional Test Carried Out:
Train tested in IPTT with no recurrence of fault.
5.	Equipment Replaced/Serial No.: -
6.	Last Known Similar Defect (within last 12 months): nil
7.	Last Relevant Servicing Carried out: not relevant</t>
  </si>
  <si>
    <t>PV42:EB by ATP with ITAMA removed at T1018 in between HLV to FRR OT. ATS alarm showed Double failure on trainborne signalling system and self normalised. EB able to reset. ITAMA granted failed once - showed timeout. TSC retry granting ITAMA - successful. Train stockchange at PYL with PV01. TSC: Azli 5_x000D_
_x000D_
FRR ARR OT: 01:58</t>
  </si>
  <si>
    <t>RISIG0174513</t>
  </si>
  <si>
    <t>WO: 2034305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28/07/2020
7.	Last Relevant Servicing Carried out: 19/05/2020</t>
  </si>
  <si>
    <t>PV58: EB by ATP at T1218 with ITAMA removed. EB able to reset and ITAMA granted for train to proceed. ATS alarm showed PCE2 - ATC internal Comm failure and normalised. Stockchange at PYL with PV32. TSC: Kelvin 5_x000D_
_x000D_
DEV KRG ARR: 01:24</t>
  </si>
  <si>
    <t>RISIG0174524</t>
  </si>
  <si>
    <t>WO: 2034310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26/10/2020
7.	Last Relevant Servicing Carried out: 14/10/2020</t>
  </si>
  <si>
    <t>P1401</t>
  </si>
  <si>
    <t>ATS alarm shows P1401 Out of correspondence when setting route from TLB IT to HBF OT. TCO cancelled route and recycled the point but to no avil. P1401 is able to set to Normal. Route is set then to HBF IT instead for all trains. Svc09/PV59 was send HBF IT and turnaround at HBF IT S1 to continue service at HBF OT._x000D_
_x000D_
ARR HBF IT S1 to HBF OT in mainline Off service - 3min54sec_x000D_
DEP HBF OT to TLB OT - 1min34sec_x000D_
_x000D_
TCO2 Ramhdan - 5</t>
  </si>
  <si>
    <t>RISIG0174538</t>
  </si>
  <si>
    <t xml:space="preserve">WO: 2039444
1.Fault not duplicated
2.Event Logs/Alarms and Symptoms Observed:
P1401 OIC
3.Troubleshooting and Rectification Actions Carried Out:
Request to exercise P1401 for 3 cycles – o.k.
Checked all the links associated with P1401 at the Cable Frame  - o.k.
Inspect both P1401 RKR and RWR and observed no abnormality.
At trackside throw point both in Power and manual and check the point movement – O.K. 
Checked the motor and detection links in the DB, found no abnormalities.
Inspect the conditions of the point machine, VCC clamp lock and Detector – O.K.
Measure the torque limiting clutch and was within spec (Torque reading = 0.17 dNm). 
Performed the Obstruction test – Passed.
As precautionary measure replaced P1401 RKR &amp; RWR
Exercise point in power for three cycles -- no reoccurrence of fault.
4. Functional Test Carried Out: Functional cycles of point: OK
5.Equipment Replaced/Serial No.:
RWR: N1600056 -&gt; N29808
RKR: SGT8259860600978 -&gt; SIT8259720400816
6.Last Known Similar Defect (within last 12 months):
7.Last Relevant Servicing Carried out: 11/10/2020
</t>
  </si>
  <si>
    <t>PSD 04</t>
  </si>
  <si>
    <t>PYL SS reported OT PSD04 slow in closing. SS was instructed to isolate PSD04 due to door obstruction alarm for every train and SS have to manually push closed PSD 04 for PV to depart. SS have checked no items obstructing the doors from closing. EPL Team MP4 at site.</t>
  </si>
  <si>
    <t>RISIG0174540</t>
  </si>
  <si>
    <t xml:space="preserve">1. Root Cause
DCU was replaced to clear fault
2. Troubleshooting Actions Done
Checked door smoothness. No abnormality found.  
Checked for any damaged/sunken pins. No abnormality found.  
Checked electrical signal. No abnormality found. 
3. Classification of defect
Sub-system: DCU
4. Other information:
Fault Confirmed / Unable to Duplicate
Fault Confirmed. 
Event Logs/Alarms and Symptoms Observed:
Door 4 OOS at 06:02:02 (Isolated by SS)
Functional Test Carried Out:
Manual door operation via mode switch done with few cycles. No abnormality. 
Last Known Similar Defect (within last 12 months): 
16/01/20 – Door slow in closing  (Action done: Reset DCU)
26/03/20 – Door slow in closing  (Action done: Reset DCU)
</t>
  </si>
  <si>
    <t>10583-2</t>
  </si>
  <si>
    <t>PV33/28: EB by ATP with ITAMA removed. Remote reset for train to depart in AM mode. Stock changed at PYL MT. TCO2 Adil - 5_x000D_
FRR OT ARR dev 00:01:43_x000D_
FRR OT DEP dev 00:01:43</t>
  </si>
  <si>
    <t>RISIG0174580</t>
  </si>
  <si>
    <t>WO: 2037879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03/11/2020
7.	Last Relevant Servicing Carried out: 11/11/2019</t>
  </si>
  <si>
    <t>10586-2</t>
  </si>
  <si>
    <t>PV05/05: EB by ATP with ITAMA removed. Remote reset for train to depart in AM mode. Alarms &amp; TIP displayed Double Failure On Trainborne Signalling System; ATC Internal Comms Failure. Stockchange at PYL IT. TCO2 Adil - 5_x000D_
FRR OT ARR dev 00:01:06_x000D_
FRR OT DEP dev 00:01:07</t>
  </si>
  <si>
    <t>RISIG0174584</t>
  </si>
  <si>
    <t>WO: 2037887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02/08/2020
7.	Last Relevant Servicing Carried out: 08/07/2020</t>
  </si>
  <si>
    <t>10619-2</t>
  </si>
  <si>
    <t>PV19/36: EB by ATP with ITAMA removed. Remotely reset for train to depart in AM. Stock changed PYL MT. TCO2 Hanafi - 5._x000D_
FRR OT ARR dev 00:01:33</t>
  </si>
  <si>
    <t>RISIG0174669</t>
  </si>
  <si>
    <t>WO: 2037940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07/10/2020
7.	Last Relevant Servicing Carried out: 17/3/2020</t>
  </si>
  <si>
    <t>10637-4</t>
  </si>
  <si>
    <t>PV51/Svc26 Rover reported train doors and PSD recycle 2 times. IOCC all MFT ISCS alarm manager, ATS alarm manager, PEC alarm banner, Train TIP did not show any alarm or any PEC activation. Rover was instructed to open console cover to check, feedback that there is a PEC activation on the DDU. Rover was instructed to reset PEC and proceed to next station in CM after closing train doors and PSD doors. KCD DCO called to informed that there is a PEC activation on their MFT PEC alarm banner, PV51 Car2 B2 but was later normalised. SIG, ISCS, Comms informed.
TCO Helmie - 5
Dep DBG IT - 1min 44sec</t>
  </si>
  <si>
    <t>RISIG0174733</t>
  </si>
  <si>
    <t>WO: 2039467
1.	Fault cannot duplicate 
2.	Event Logs/Alarms and Symptoms Observed:
ATC did not record any signalling hardware alarms.
3.	Troubleshooting and Rectification Actions Carried Out:
TDCL not given by RS. Refer to RS for investigation.
4.	Functional Test Carried Out:
Train tested in IPTT with no recurrence of fault.
5.	Equipment Replaced/Serial No.: -
6.	Last Known Similar Defect (within last 12 months): nil
7.	Last Relevant Servicing Carried out: not relevant</t>
  </si>
  <si>
    <t>PV18, EB by ATP at T0701 with ITAMA removed. EB able to reset remotely for train to depart in AM. ATS alarm shown ATC2 Internal Communication failure and alarm self normalised. Train schedule withdrawal at PYL. TSC Hendra - 5 _x000D_
_x000D_
Arrival Deviation at BLY IT: 1min 08secs</t>
  </si>
  <si>
    <t>RISIG0174744</t>
  </si>
  <si>
    <t>WO: 2039395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31/08/2020
7.	Last Relevant Servicing Carried out: 21/10/2020</t>
  </si>
  <si>
    <t>10693-2</t>
  </si>
  <si>
    <t>PV14 Svc29 late departure from DBG OT platform._x000D_
* Route auto set but not departing , PSDs indication remained open_x000D_
* No Door obstruction alarm received for PSD and Train Doors_x000D_
* CCTV not showing any Door abnormalities or Door recycled_x000D_
* ATS alarm not showing any fault_x000D_
_x000D_
1534:06 - PV14 at DBG OT Auto Route set to BBS IT_x000D_
1534:41* - Scheduled to depart base on Time Table_x000D_
1536:20 - Rover radioed OCC of traiin not departing_x000D_
1536:38 - TCO cleared PTI and ID given_x000D_
1536:42 - Immediate departure given_x000D_
1537:08* - PV14 departed_x000D_
1537:31 - Stopped at occupying T0104 &amp; T0106 _x000D_
1537:39 - Departed _x000D_
Delay Departure DBG OT of 2min 27secs _x000D_
_x000D_
PV53 Svc23 PV at the rear_x000D_
1536:38 - stopped short Signal S0108_x000D_
1536:23 -Scheduled to arrive base on Time Table_x000D_
1538:33 - Departed from S0108_x000D_
1539:07 - arrived DBG OT_x000D_
_x000D_
1731hrs PV14 was Stock Changed at PYL OT /MT with PV28._x000D_
_x000D_
Signal &amp; RS informed.</t>
  </si>
  <si>
    <t>RISIG0174822</t>
  </si>
  <si>
    <t>WO: 2039387
1.	Fault Cannot Duplicate 
2.	Event Logs/Alarms and Symptoms Observed:
ATC2 recorded  "Station missed and skipped (Jog failure 1)".
3.	Troubleshooting and Rectification Actions Carried Out:
ATO2 recorded spurious speed spike, loc absicissa becomes null and area ID lost. Require immediate departure to recover, normalised after passing through RB. Attempt to stop at DBG OT as the position is incorrect.
Issue followed up in LTSS meeting.
4.	Functional Test Carried Out: -
5.	Equipment Replaced/Serial No.: -
6.	Last Known Similar Defect (within last 12 months): nil
7.	Last Relevant Servicing Carried out: not relevant</t>
  </si>
  <si>
    <t>DBG SS Nazira reported OT PSD#11 door indicator light not working. Informed EPL A2.</t>
  </si>
  <si>
    <t>Changed out DCU to clear fault</t>
  </si>
  <si>
    <t>10704-2</t>
  </si>
  <si>
    <t>RISIG0174845</t>
  </si>
  <si>
    <t>WO: 2039410
1.	Fault confirmed
2.	Event Logs/Alarms and Symptoms Observed:
ATC1 recorded "ATP delocalised" due to " Two beacons missed".
3.	Troubleshooting and Rectification Actions Carried Out:
Replaced faulty repair return STF antenna to clear fault. Swapped ATC1 and ATC2 STF antenna to monitor fault.
4.	Functional Test Carried Out:
Train tested in IPTT with no recurrence of fault.
5.	Equipment Replaced/Serial No.: H10021/H7
6.	Last Known Similar Defect (within last 12 months): 28/10/2020
7.	Last Relevant Servicing Carried out: 17/03/2020</t>
  </si>
  <si>
    <t>10705-2</t>
  </si>
  <si>
    <t>PV14 at We11B: Alarms &amp; TIP displayed MPU Failure. Train not used for service._x000D_
DCO Hasswandy - 5</t>
  </si>
  <si>
    <t>RISIG0174846</t>
  </si>
  <si>
    <t>Refer to RS</t>
  </si>
  <si>
    <t>Sector 11</t>
  </si>
  <si>
    <t>Sector 11, HLV - BNV both bound track circuit went out of operation with TSR of 18kph imposed. 5 trains in the sector 11 EB by ATP with ITAMA removed. TSC instructed Sector 11 Rovers to proceed in CM to the next stations for passenger exchange. TSC put back in operation for all sector 11 track circuit and normalised the TSR of 18kph. Train manned with driving console open from FRR - ONH both bound. Line clear conducted PV37 FRR - ONH IT and PV36 ONH - FRR OT, no abnormalities. SIG and ISCS informed. TSC Hendra: 5_x000D_
_x000D_
Train Stop and Move. _x000D_
PV22/SVC3 - ONH - BNV OT 10:42:37 - 10:44:33, ID: 1min 56secs_x000D_
_x000D_
PV31/SVC6 - BNV - HLV OT 10:42:31 - 10:44:14 ID: 1min 43secs_x000D_
_x000D_
PV12/SVC7 - FRR OT 10:42:37 - 10:43:54 ID: 1min 23secs_x000D_
_x000D_
PV41/SVC37 - FRR - HLV IT 10:42:31 - 10:44:37 ID: 2min 6secs_x000D_
_x000D_
PV62/SVC38 - BNV - ONH IT 10:42:31 - 10:43:54 ID: 1min 23secs</t>
  </si>
  <si>
    <t>RISIG0174889</t>
  </si>
  <si>
    <t xml:space="preserve">WO: 2039415
1.Fault confirmed
2.Event Logs/Alarms and Symptoms Observed:
All track circuits for sector 11 went out of operation
3.Troubleshooting and Rectification Actions Carried Out:
• As instructed by EMM Daryl, to replace EVIN 16 related to failed tracks @ ASCV ‘N’.
• Switchover ASCV from N to R, 3 times - OK
• Set up SDM Monitoring
• All green status.
• OCC informed.
4. Functional Test Carried Out: Functional cycles of point: OK
5.Equipment Replaced/Serial No.:
EVIN16: S4540002606 250 -&gt; S4540000758 22
6.Last Known Similar Defect (within last 12 months): Nil
7.Last Relevant Servicing Carried out: NA
</t>
  </si>
  <si>
    <t>SC-CBSLEEVIN</t>
  </si>
  <si>
    <t>At 1941hrs PV42 EB by ATP at T1018. Signal ATS alarm showing ATC2 internall comms failure. EB remote reset for train to depart. TCO2 - Gario -5. Rover informed of EB. FRR OT arrival with ID 1min 25secs. PV42 Svc59 returned to KCD after svc ends at DBG OT 2024hrs.</t>
  </si>
  <si>
    <t>RISIG0174916</t>
  </si>
  <si>
    <t>WO: 2039409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04/11/2020
7.	Last Relevant Servicing Carried out: 19/05/2020</t>
  </si>
  <si>
    <t>T1102</t>
  </si>
  <si>
    <t>At 2040hrs Track Circuit T1102 failed with occupancy and self normalised about 8 seconds later._x000D_
Track Circuit T1102 - Out of operation with TSR 18 kph Auto imposed._x000D_
_x000D_
1st train - PV24 Svc22 CM Line clear _x000D_
2042hrs - reported no thumping noise heard line clear_x000D_
Arrival Deviation at FRR OT - 3mins 54secs_x000D_
_x000D_
2nd train - PV45 Svc21 CM Line clear_x000D_
2044hrs reported no thumping noise heard line clear _x000D_
Arrival Deviation at FRR OT - 3mins 08 secs_x000D_
_x000D_
Arrival of 3rd in AM train PV48 Svc30 FRR OT - 2mins 18 secs _x000D_
_x000D_
1951hrs - TSR was increased to 30kph_x000D_
_x000D_
2132hrs ERU &amp; RSM onboard PV35 Svc62 in AM line clear_x000D_
Reported line clear no abnormalities_x000D_
_x000D_
TSR to remain 30kph till EOT,</t>
  </si>
  <si>
    <t>RISIG0174920</t>
  </si>
  <si>
    <t xml:space="preserve">WO: 2039414
1.Fault confirmed
2.Event Logs/Alarms and Symptoms Observed:
T1102 fail occupied and self normalised, went out of operation
3.Troubleshooting and Rectification Actions Carried Out:
• Checked all the connections from the trackside boxes to the rails, and found no abnormalities.
• Inspect the cables links and connections in the trackside boxes and were secured.
• At trackside, measured voltages at CAT, CAL and TT. Reading almost same as T&amp;C records. - OK
• Performed Shunt Test for both CAT and CAL. Reading almost same as T&amp;C records – OK
• At SER, Measure voltages at CAT+-, CAL+-
• Readings for CAL+- &amp; CAT +- almost similar to T&amp;C record – OK (Readings Below)
4. Functional Test Carried Out: Functional cycles of point: Nil
5.Equipment Replaced/Serial No.: Nil
6.Last Known Similar Defect (within last 12 months): Nil
7.Last Relevant Servicing Carried out: 27/8/2020
</t>
  </si>
  <si>
    <t>PV17 at Ee3C: Unable to remote wake up. Alarms displayed Double Failure on Trainborne Signalling System; TIP in Unknown. RS manual woke up train. PV17 not used for service. DCO Chia - 5</t>
  </si>
  <si>
    <t>RISIG0174936</t>
  </si>
  <si>
    <t>WO: 2039442
1.	Fault not duplicated
2.	Event Logs/Alarms and Symptoms Observed:
ATS  recorded  train uanble to wake up
3.	Troubleshooting and Rectification Actions Carried Out:
•	Proceed to trackside T0648, measure the supply at STIB 28 DB box - 230V present.
•	Checked for loose connections - all OK
•	Measure supply from STIB 28 DB box to STIB 28 - 24VDC present.
•	Read STIB 28 (B3-6720)-OK
•	As preventive measure, re-programmed &amp; read back B3-61120 - ok.
4. Functional Test Carried Out: Request OCC to route train to EE3C and sleep and wake up - OK 
5.	Equipment Replaced/Serial No: NIL
6.	Last Known Similar Defect (within last 12 months): NIL
7.	Last Relevant Servicing Carried out: 18/4/2020</t>
  </si>
  <si>
    <t>PV35/05: Alarms &amp; TIP displayed intermittent PCE-1 ATC Fan Failure. Stock changed at SDM OT. TCO1 Hasswandy - 5</t>
  </si>
  <si>
    <t>RISIG0174927</t>
  </si>
  <si>
    <t>WO: 2039425
1.	Fault confirmed 
2.	Event Logs/Alarms and Symptoms Observed:
ATC1 recorded "ATC Cubicle FAN group 2 in Failure".
3.	Troubleshooting and Rectification Actions Carried Out:
Replaced ATC1 PCE fan rack to clear fault.
4.	Functional Test Carried Out: Soak test on train.
5.	Equipment Replaced/Serial No.: 00166E
6.	Last Known Similar Defect (within last 12 months): 20/10/2020
7.	Last Relevant Servicing Carried out: 18/11/2019</t>
  </si>
  <si>
    <t>HBF IT PSD03</t>
  </si>
  <si>
    <t>HBF IT PSD03. Rover reported that PSD03 at HBF IT jerks while opening. Closing as normal. PSD03 isolated. No any obstruction alarm at ISCS banner. Train service not affected. PSD ETA: 30mins. TSC - Eric -5</t>
  </si>
  <si>
    <t>RISIG0174940</t>
  </si>
  <si>
    <t xml:space="preserve">1. Root Cause
DCU was replaced to clear fault. 
2. Troubleshooting Actions Done
Checked door smoothness. No abnormality found.  
Checked for any damaged/sunken pins. No abnormality found.  
Checked electrical signal. No abnormality found. 
3. Classification of defect
Sub-system: DCU
4. Other information:
Fault Confirmed / Unable to Duplicate
Fault duplicated (Door attempted to close in full open condition)
Event Logs/Alarms and Symptoms Observed:
Door 3 OOS (Isolated by SS)
Functional Test Carried Out:
Manual door operation via mode switch done with few cycles. No abnormality. 
Last Known Similar Defect (within last 12 months): 
N.A
Last Relevant Servicing Carried out:
DCU was put up for testing on 5/11/20 at PSD03
</t>
  </si>
  <si>
    <t>PV61. EB by ATP with ITAMA removed at T0414. TSC reset EB and granted ITAMA for train depart in AM. Stock change arranged.ATS alarm showed ATC Internal COMMs failure for Car2 PCE1 and PCE2. SIG informed. _x000D_
TSC - Eric -5 ._x000D_
Deviation Arr at TSG OT: 1mins 20sec.</t>
  </si>
  <si>
    <t>RISIG0174959</t>
  </si>
  <si>
    <t>WO: 2039441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30/09/2020
7.	Last Relevant Servicing Carried out: 25/03/2020</t>
  </si>
  <si>
    <t>10777-2</t>
  </si>
  <si>
    <t>At 1731hrs PV30 svc62 Precised stop at TSG OT. PV dwelled for a few seconds before departing with no pax exchange. PSD and Train doors did not open. ATS did not show any alarm. No delay. NO recurrence of fault till stock change. At 1733hrs PA was made to PV30 " Train did not open it's doors at Tai Seng station . Affected Paxs to alight at this statiion (MPS) and take the train back at platform A. Appologise for the inconvenience."</t>
  </si>
  <si>
    <t>RISIG0175002</t>
  </si>
  <si>
    <t>WO: 2039496
1.	Fault Cannot Duplicate
2.	Event Logs/Alarms and Symptoms Observed:
ATC did not record any failure alarms.
3.	Troubleshooting and Rectification Actions Carried Out:
Observed active ATC2 did not command door opening eventhough conditions are fulfilled. Exploit state stuck at "Visib. Wait", after ATC detected 0kph for 1s due to train in front.
Issue followed up in LTSS meeting.
4.	Functional Test Carried Out:
Train tested in IPTT with no recurrence of fault.
5.	Equipment Replaced/Serial No.: -
6.	Last Known Similar Defect (within last 12 months): nil
7.	Last Relevant Servicing Carried out: not relevant</t>
  </si>
  <si>
    <t>PV42: EB by ATP with ITAMA removed at T1218. EB able to reset and ITAMA granted for the train to proceed. Train stockchange at PYL with PV61. ATS alarm double failure on trainborne signalling system and normalised._x000D_
TC02:Zul 5_x000D_
_x000D_
_x000D_
ARR KRG OT:01:46</t>
  </si>
  <si>
    <t>RISIG0175004</t>
  </si>
  <si>
    <t>WO: 2039565
1.	Fault Cannot Duplicate 
2.	Event Logs/Alarms and Symptoms Observed:
ATC recorded  "End of Authority expired" due to LoC at intersector.
3.	Troubleshooting and Rectification Actions Carried Out:
Check history of both WMS in past 2 weeks - OK. Precautionary changeout MCU2.
LoC issue followed up in LTSS meeting.
4.	Functional Test Carried Out: 
Train tested in IPTT with no recurrence of fault.
5.	Equipment Replaced/Serial No.: 10014E
6.	Last Known Similar Defect (within last 12 months): 09/11/2020
7.	Last Relevant Servicing Carried out: 19/05/2020</t>
  </si>
  <si>
    <t>PV10/Svc24: ATS alarm intermittently show ATC1 fan failure. Stock change arranged at PYL.</t>
  </si>
  <si>
    <t>RISIG0175033</t>
  </si>
  <si>
    <t>WO: 2039506
1.	Fault confirmed 
2.	Event Logs/Alarms and Symptoms Observed:
ATC1 recorded "ATC Cubicle FAN group 1 in Failure".
3.	Troubleshooting and Rectification Actions Carried Out:
Replaced ATC1 PCE fan rack to clear fault.
4.	Functional Test Carried Out: Soak test on train.
5.	Equipment Replaced/Serial No.: 00105E
6.	Last Known Similar Defect (within last 12 months): 30/01/2020
7.	Last Relevant Servicing Carried out: 25/03/2020</t>
  </si>
  <si>
    <t>PV12. EB by ATP with ITAMA removed at T1301 before HPV IT.Remotely reset EB and ITAMA granted for train depart in AM. ATS alarm showed ATC Internal COMMs failure for Car2 PCE1 and PCE2. Stock change arranged . SIG informed. Devition ARR at HPV IT: 1mins 11 sec. TSC - Azli - 5</t>
  </si>
  <si>
    <t>RISIG0175037</t>
  </si>
  <si>
    <t>WO: 2039507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03/11/2020
7.	Last Relevant Servicing Carried out: 05/05/2020</t>
  </si>
  <si>
    <t>PV07, EB by ATP with ITAMA removed at T1018 between HLV - FRR OT. EB able to reset remotely for train to depart in AM. ATS alarm shown ATC2 Internal Communication failure. Alarm self recovery. Arranging stock change at PYL. SIG informed. TSC Zul: 5_x000D_
_x000D_
Arrival deviation FRR OT: 1min 38secs</t>
  </si>
  <si>
    <t>RISIG0175096</t>
  </si>
  <si>
    <t>WO: 2039673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08/10/2020
7.	Last Relevant Servicing Carried out: 29/10/2020</t>
  </si>
  <si>
    <t>ATS alarm indicated P1401 out of interlocking correspondence when auto route setting from TLB IT to HBF OT. TC2 Hazhary cancelled route and recycled the point but to no avail. _x000D_
P1401 is able to set to Normal and blocked in Normal. _x000D_
No more pax service train within the sector, only schedule off service train to HBF.</t>
  </si>
  <si>
    <t>RISIG0175110</t>
  </si>
  <si>
    <t xml:space="preserve">WO: 2039660
1.Fault not duplicated
2.Event Logs/Alarms and Symptoms Observed:
P1401 OIC
3.Troubleshooting and Rectification Actions Carried Out:
• Request to exercise P1401 for 3 cycles.
• Unable to throw P1401.
• Checked all the links associated with P1401 at the Cable Frame - o.k.
• No voltage out during Measurement at Cable frame 
• Check fuse at ASCV PAL rack- OK.
• Check fuse at PDC – OK.
• Decide to replace P1401 RKR &amp; RWR Relays.
• After Replace P1401 RKR &amp; RWR Relays, able to throw Point.
• Request to exercise P1401 for 3 cycles and with detection – o.k.
• Test Relay Tester – slight HCR on RKR relay.
• Handover point to Traffic and Signal OCC informed.
4. Functional Test Carried Out: Functional cycles of point: OK
5.Equipment Replaced/Serial No.:
RKR: SIT8259720400816 - &gt; SIT8259720401907
RWR: N29808 -&gt; N0800004
6.Last Known Similar Defect (within last 12 months): 4/11/2020
7.Last Relevant Servicing Carried out: 11/10/2020
</t>
  </si>
  <si>
    <t>TSG PSD System schematic showed PSD Control Cabinet Outer Track Earth Leakage &amp; Doorway Fault Summary. Informed EPL team C2 and SIG Gan.</t>
  </si>
  <si>
    <t>Pending DCU/PEDC change out when have good spare level</t>
  </si>
  <si>
    <t>PV18. EB by ATP with ITAMA removed at T0701. EB remotely reset and ITAMA granted for train depart in AM. Stock change arranged. No signalling alarm showed at ATS alarm and TIP. SIG informed. TSC-Kelvin-5. ARR Dev at BLY IT: 1min 29sec</t>
  </si>
  <si>
    <t>RISIG0175183</t>
  </si>
  <si>
    <t>WO: 2039840
1.	Fault Cannot Duplicate 
2.	Event Logs/Alarms and Symptoms Observed:
ATC recorded  "End of Authority expired" due to LoC at intersector.
3.	Troubleshooting and Rectification Actions Carried Out:
Check history of both WMS in past 2 weeks - OK. Precautionary changeout MCU2.
LoC issue followed up in LTSS meeting.
4.	Functional Test Carried Out: 
Train tested in IPTT with no recurrence of fault.
5.	Equipment Replaced/Serial No.: 10025E
6.	Last Known Similar Defect (within last 12 months): 09/11/2020
7.	Last Relevant Servicing Carried out: 21/10/2020</t>
  </si>
  <si>
    <t>PV19. EB by ATP with ITAMA removed at T1018. EB remotely reset and ITAMA granted for train depart in AM. No singnalling alarm showed at TIP and ATS alarm. Schedule withdrawal. SIG informed. TSC-Kelvin-5. Arr Dev at FRR: 1mins 15sec.</t>
  </si>
  <si>
    <t>RISIG0175203</t>
  </si>
  <si>
    <t>WO: 2039929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06/11/2020
7.	Last Relevant Servicing Carried out: 17/03/2020</t>
  </si>
  <si>
    <t>RISIG0175241</t>
  </si>
  <si>
    <t>WO: 2039942
1.	Fault cannot duplicate 
2.	Event Logs/Alarms and Symptoms Observed:
ATC recorded multiple signalling alarms during wake-up.
3.	Troubleshooting and Rectification Actions Carried Out:
No signalling hardware failure alarms recorded. RS replaced car1 AMR1 and 2.
4.	Functional Test Carried Out:
Train tested in IPTT with no recurrence of fault.
5.	Equipment Replaced/Serial No.: -
6.	Last Known Similar Defect (within last 12 months): nil
7.	Last Relevant Servicing Carried out: not relevant</t>
  </si>
  <si>
    <t>PV36: ATS alarm showed ATC and ATP at least one failed. TIP showed ATC1- PCE Rack, ATC Cubicle fan, ATC2 -ATC internal Comm and Double ATC falure. TCO2 sent ATC reset at FRR IT. Alarm normailised. Train is a scheduled withdrawal at BLY OT._x000D_
TCO2: Gario 5</t>
  </si>
  <si>
    <t>RISIG0175253</t>
  </si>
  <si>
    <t>WO: 2039944
1.	Fault Cleared upon Reset
2.	Event Logs/Alarms and Symptoms Observed:
ATC1  recorded "PCE Rack failure" due to " CKD Low ET/CKD1=0 &amp; ET/CKD2=0" and "Local CMR_1 failure", and also "Critical ATC Cubicle FAN failure".
3.	Troubleshooting and Rectification Actions Carried Out:
Replaced ATC1 CRV as precautionary.
4.	Functional Test Carried Out:
Train tested in IPTT and mainline last train run with no recurrence of fault.
5.	Equipment Replaced/Serial No.: 00891B1
6.	Last Known Similar Defect (within last 12 months): 04/09/2020 
7.	Last Relevant Servicing Carried out: 16/04/2020</t>
  </si>
  <si>
    <t>PV57: EB by ATP with ITAMA removed at T0414. EB able to reset and ITAMA granted to proceed in AM. ATS showed PCE 1 and 2 having ATC Internal Comms failure and self normalised. Train stockchange at PYL with PV04. TCO1: Steven 5_x000D_
_x000D_DEV:_x000D_
TSG OT ARR:01:35</t>
  </si>
  <si>
    <t>RISIG0175265</t>
  </si>
  <si>
    <t>WO: 2039949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23/06/2020
7.	Last Relevant Servicing Carried out: 24/01/2020</t>
  </si>
  <si>
    <t>PV28. SS and Rover informed that PV28 at BSH IT departed slghtly earlier that normal. Some pax unable to board the train from platform. OCC Regulation showed 21sec earlier deapature. Dwell time at platform only 37sec instead of 60sec. No recurred for 3 consecutive stations. SIG informed.</t>
  </si>
  <si>
    <t>RISIG0175290</t>
  </si>
  <si>
    <t xml:space="preserve">WO: 2041929
1.Fault not duplicated
2.Event Logs/Alarms and Symptoms Observed:
-PV28 departed earlier than timetable dwell time
-FEP logs showed that departure order was sent out
-Train OMAP Logs show that PV did not receive departure order, hence departed upon ATC Command
3.Troubleshooting and Rectification Actions Carried Out:
- Suspect communication lost at Trackside ATC
- Restart SAU for Sector 8
- Continue to monitor for early departure cases
•4. Functional Test Carried Out: NA
5.Equipment Replaced/Serial No.:
NA
6.Last Known Similar Defect (within last 12 months):  NA
7.Last Relevant Servicing Carried out: NA
</t>
  </si>
  <si>
    <t>PV59. ATS alarm and TIP indicated ATC1 PCE Rack failure. ATC cubicle fan NOK. ATC2 ATC Internal COMMs failure. Double failure on trainborne signalling sytem.Train Availability No. Stock change arranged. SIG informed.</t>
  </si>
  <si>
    <t>RISIG0175308</t>
  </si>
  <si>
    <t>WO: 2039987
1.	Fault Cleared upon Reset
2.	Event Logs/Alarms and Symptoms Observed:
ATC1  recorded "PCE Rack failure" due to " CKD Low ET/CKD1=0 &amp; ET/CKD2=0" and "Local CMR_1 failure", and also "Critical ATC Cubicle FAN failure".
3.	Troubleshooting and Rectification Actions Carried Out:
Replaced ATC1 CRV as precautionary.
4.	Functional Test Carried Out:
Train tested in IPTT and mainline last train run with no recurrence of fault.
5.	Equipment Replaced/Serial No.: 01622B
6.	Last Known Similar Defect (within last 12 months): nil 
7.	Last Relevant Servicing Carried out: 21/01/2020</t>
  </si>
  <si>
    <t>PV42/Svc05: Rover reported train EB, ATS alarm indicated EB by ATP, with ITAMA removed at T1018 between HLV - FRR OT. EB able to reset remotely for train to depart in AM. Stock change arranged at PYL. SIG informed. _x000D_
TSC Hafidz: 5_x000D_
Arrival deviation FRR OT: 1min 22secs</t>
  </si>
  <si>
    <t>RISIG0175324</t>
  </si>
  <si>
    <t>WO: 2039986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Replaced 2 SMA coaxial cables in WMS2.
4.	Functional Test Carried Out: Cable loss (1-port) test shows 1dB improvement on both antenna cables after replacement.
5.	Equipment Replaced/Serial No.: -
6.	Last Known Similar Defect (within last 12 months): 11/11/2020
7.	Last Relevant Servicing Carried out: 19/05/2020</t>
  </si>
  <si>
    <t>MRM: ATS alarm indicated PDC_2 Earth leakage fault. SIG informed.</t>
  </si>
  <si>
    <t>RISIG0175342</t>
  </si>
  <si>
    <t xml:space="preserve">WO: 2039968
1.Fault not duplicated
2.Event Logs/Alarms and Symptoms Observed:
Earth Leakage Fault. ELD 2B1 faulty
3.Troubleshooting and Rectification Actions Carried Out:
• Replaced faulty ELD (2B1/BUS 1)
• Ensured all equipment healthy from Event Viewer – OK
• OCC informed
4. Functional Test Carried Out: Functional cycles of point: OK
5.Equipment Replaced/Serial No.: Nil
6.Last Known Similar Defect (within last 12 months): Nil
7.Last Relevant Servicing Carried out:  29/7/2020
</t>
  </si>
  <si>
    <t>MBT PSD System schematic showed PSD control cabinet OT earth leakage fault &amp; Doorway fault summary. Informed EPL A1 &amp; SIG Gan.</t>
  </si>
  <si>
    <t>ATS alarm indicated P1400 out of correspondence failed in Normal when auto route setting from TLB IT to HBF IT. TCO cancelled route and recycled the point to gain back detection._x000D_
No more pax service train within the sector, only schedule off service train to HBF._x000D_
TCO Faizal.</t>
  </si>
  <si>
    <t>RISIG0175442</t>
  </si>
  <si>
    <t xml:space="preserve">WO: 2040552
1.Fault confirmed
2.Event Logs/Alarms and Symptoms Observed:
P1400 ooic
3.Troubleshooting and Rectification Actions Carried Out:
• SER
o Upon arrival, requested OCC to exercise P1400 for 5 cycles – OK
o Monitored P1400 N Relay movement during point exercise – OK
o Proceeded to exchange NWR and NKR for P1400 as a precaution
o Exercised P1400 for 5 cycles after relay change – OK
• Trackside
o Requested OCC to exercise P1400 for 5 cycles – OK
o Opened up Point Machine and Detector casings to check for any abnormalities/obstructions, none found
o Checked distribution box for any loose wires, none found
o Performed a gauge test after point assessment – OK
o Requested OCC to exercise P1400 for another 5 cycles while checking for any abnormalities – OK
• Tested extracted relays (NWR: N1700019, NKR: SGT 825986 06 00999) on Portable Relay Tester to check for any defects, none found
4.Functional Test Carried Out: OK
5. Equipment Replaced/Serial No:
NWR: N1700019 -&gt; N0700087
NKR: SGT 825986 06 00999 -&gt; SGT 825986 07 00303
6.Last Known Similar Defect (within last 12 months): Nil
7.Last Relevant Servicing Carried out: 15/11/2020
</t>
  </si>
  <si>
    <t>PV39/Svc63: Rover reported train EB, ATS alarm indicated EB by ATP, with ITAMA removed at T1018 between HLV - FRR OT. EB able to reset remotely for train to depart in AM. Stock change arranged at PYL. SIG informed. _x000D_
TSC Patrick: 5_x000D_
Arrival deviation FRR OT: 1min 25secs</t>
  </si>
  <si>
    <t>RISIG0175465</t>
  </si>
  <si>
    <t>WO: 2040576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20/11/2019
7.	Last Relevant Servicing Carried out: 117/12/2019</t>
  </si>
  <si>
    <t>NCH</t>
  </si>
  <si>
    <t>NCH PSD schematic showed PSD Control Cabinet IT Doorway Fault summary and OT PEDC Circuit redundancy failure. Informed EPL A1.</t>
  </si>
  <si>
    <t>On arrival all PSD are in normal operation.
Monitor for few trains, NFF</t>
  </si>
  <si>
    <t>SC-NFFU</t>
  </si>
  <si>
    <t>PV38: EB at KCD RT3 T0508. EB by ATP with ITAMA removed, remotely reset for train to depart in AM. SIG and DSM informed.</t>
  </si>
  <si>
    <t>RISIG0175502</t>
  </si>
  <si>
    <t>WO: 2040667
1.	Fault Cannot Duplicate 
2.	Event Logs/Alarms and Symptoms Observed:
ATC did not record any failure alarms.
3.	Troubleshooting and Rectification Actions Carried Out:
Suspect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</si>
  <si>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PSD10</t>
  </si>
  <si>
    <t>PV37/29: ERM alarm activated for PYL IT. PYL SS activated to attend but train departed after PSD &amp; train doors recycled once. CCTV playback showed pax rushed in during PSD10 closure. Informed PSD Team A2. TCO1 Soehendra - 5_x000D_
PV37 PYL IT DEP dev 00:01:22</t>
  </si>
  <si>
    <t>RISIG0175543</t>
  </si>
  <si>
    <t xml:space="preserve">On arrival,check all PSD are in normal ops.
download FH and monitor for few trains ok. 
informed PSD team to follow up </t>
  </si>
  <si>
    <t>SP-PSDOTHR</t>
  </si>
  <si>
    <t>PV61/Svc32: ATS alarm indicated EB by ATP, with ITAMA removed at T1018 between HLV - FRR OT. EB able to reset remotely for train to depart in AM. Stock change arranged at PYL. SIG informed. _x000D_
Rover did not inform OCC train was EB._x000D_
TSC Hafidz: 5_x000D_
Arrival deviation FRR OT: 1min 42secs</t>
  </si>
  <si>
    <t>RISIG0175629</t>
  </si>
  <si>
    <t>WO: 2040788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10/11/2020
7.	Last Relevant Servicing Carried out: 05/03/2020</t>
  </si>
  <si>
    <t>PV22: EB by ATP with ITAMA removed at T1201. EB reset and ITAMA granted remotely for train to proceed in AM. Stockchange arranged. ATS showed no SIG alarm. TCO2 Raffi 5._x000D_
_x000D_
DEV ONH ARR: 1:43</t>
  </si>
  <si>
    <t>RISIG0175668</t>
  </si>
  <si>
    <t>WO: 2040828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25/08/2020
7.	Last Relevant Servicing Carried out: 12/05/2020</t>
  </si>
  <si>
    <t>PV40: EB by ATP with ITAMA removed at T1018. EB reset and ITAMA granted remotely for train to proceed in AM. ATS showed PCE1 ATC Internal Comms failure. Scheduled withdrawal. TCO2 Raffi 5._x000D_
_x000D_
DEV FRR OT ARR: 1:31</t>
  </si>
  <si>
    <t>RISIG0175670</t>
  </si>
  <si>
    <t>WO: 2040873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01/11/2020
7.	Last Relevant Servicing Carried out: 07/10/2020</t>
  </si>
  <si>
    <t>PV41: EB by ATP with ITAMA removed at T0414. EB reset and ITAMA granted remotely for train to proceed in AM. Stockchange arranged. ATS showed PCE1 and PCE2 ATC Internal Communication Failure. TCO1 Syafiq 5._x000D_
_x000D_
DEV TSG ARR: 1:30</t>
  </si>
  <si>
    <t>RISIG0175671</t>
  </si>
  <si>
    <t>WO: 2040895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16/10/2020
7.	Last Relevant Servicing Carried out: 26/05/2020</t>
  </si>
  <si>
    <t>PV27: EB by ATP with ITAMA removed at T0523 and T0531 before entering TWP. EB able to reset and ITAMA granted to proceed in AM. ATS alarm showed PCE1 - internal Comm failure. SIG informed. DCO: Patrick 5</t>
  </si>
  <si>
    <t>RISIG0175690</t>
  </si>
  <si>
    <t>WO: 2040879
1.	Fault Cannot Duplicate 
2.	Event Logs/Alarms and Symptoms Observed:
ATC recorded  "End of Authority expired" due to LoC at P0510.
3.	Troubleshooting and Rectification Actions Carried Out:
Check history of both WMS in past 2 weeks - OK. Restart both MCUs.
LoC issue followed up in LTSS meeting.
4.	Functional Test Carried Out: -
5.	Equipment Replaced/Serial No.: -
6.	Last Known Similar Defect (within last 12 months): 02/11/2020
7.	Last Relevant Servicing Carried out: 23/09/2020</t>
  </si>
  <si>
    <t>PV48 Off-service train EB by ATP while occupying T0427 and T0506 with ITAMA removed. DCO Remotely reset for train to depart in AM._x000D_
DCO Abu: 5</t>
  </si>
  <si>
    <t>RISIG0175734</t>
  </si>
  <si>
    <t>WO: 2041096
1.	Fault Cannot Duplicate 
2.	Event Logs/Alarms and Symptoms Observed:
ATC did not record any failure alarms.
3.	Troubleshooting and Rectification Actions Carried Out: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</si>
  <si>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PV18/Svc77 EB by ATP with ITAMA removed at T1307 HPV IT to PPJ IT. Rover also reported that PV18 EB at the same time. TCO2 was able to reset EB and grant ITAMA for PV to continue service. No other alarms was shown in ATS alarm manager. PV is a schedule withdrawal train at HBF. SIG informed._x000D_
_x000D_
TCO2 - Kelvin_x000D_
ARR PPJ IT - 1min19sec</t>
  </si>
  <si>
    <t>RISIG0175753</t>
  </si>
  <si>
    <t>WO: 2041099
1.	Fault Cannot Duplicate 
2.	Event Logs/Alarms and Symptoms Observed:
ATC recorded  "End of Authority expired" due to LoC at intra-WBS.
3.	Troubleshooting and Rectification Actions Carried Out:
Check history of both WMS in past 2 weeks - OK. Restart both MCUs.
LoC issue followed up in LTSS meeting.
4.	Functional Test Carried Out: -
5.	Equipment Replaced/Serial No.: -
6.	Last Known Similar Defect (within last 12 months): 12/11/2020
7.	Last Relevant Servicing Carried out: 21/10/2020</t>
  </si>
  <si>
    <t>At 1656hrs PV57 Eb By ATP with ITAMA removed at T1218 between HPV - KRG OT._x000D_
Rover radioed that train EB._x000D_
TCO2 - Ramdan - 5. Remote reset sent &amp; ITAMA granted for train to depart in AM._x000D_
ATS Alarm - PCE1 &amp; PCE 2 ATC internal Comms failure_x000D_
At 1730hrs PV was stock changed at PYL OT /MT with PV12_x000D_
Arrival Deviation - 1min 37mins</t>
  </si>
  <si>
    <t>RISIG0175783</t>
  </si>
  <si>
    <t>WO: 2041127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13/11/2020
7.	Last Relevant Servicing Carried out: 24/01/2020</t>
  </si>
  <si>
    <t>11156-2</t>
  </si>
  <si>
    <t>PV34 at BFT IT: Train unable to remote wakeup, ATS alarm indicated saloon door not closed and locked, train went back to auto sleep (TCO tried 2 times). Instructed BFT SS to board PV34 to manual wake up train and proceed back to KCD in CM. DSM informed._x000D_
Train back to KCD before SOT, train service not affected.</t>
  </si>
  <si>
    <t>RISIG0175855</t>
  </si>
  <si>
    <t>WO: 2041210
1.	Fault Cannot Duplicate 
2.	Event Logs/Alarms and Symptoms Observed:
ATC did not record any signalling hardware alarms.
3.	Troubleshooting and Rectification Actions Carried Out:
OMAP logs show train woke up. Suspect ATS and ATC data mismatch.
4.	Functional Test Carried Out: -
5.	Equipment Replaced/Serial No.: -
6.	Last Known Similar Defect (within last 12 months): nil
7.	Last Relevant Servicing Carried out: 18/02/2020</t>
  </si>
  <si>
    <t>PV63/Svc39 after withdrawal at TSG IT, EB by ATP with ITAMA removed occupying T0506 &amp; T0508, TSG RT3 to KCD RT3. DCO able to reset and grant ITAMA to move the train in AM. ATS alarm do not show any other alarms. SIG informed._x000D_
_x000D_
DCO Azli - 5</t>
  </si>
  <si>
    <t>RISIG0175847</t>
  </si>
  <si>
    <t>WO: 2041162
1.	Fault Cannot Duplicate 
2.	Event Logs/Alarms and Symptoms Observed:
ATC did not record any failure alarms.
3.	Troubleshooting and Rectification Actions Carried Out:
Suspect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</si>
  <si>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P1400: Point out of correspondence when route set from HBF OT to TLB OT. TCO2 cancel route and recycled the point once, P1400 gain detection. P1400 blocked and all trains proceed to HBF IT - HBF S1 - HBF OT. _x000D_
TCO2: Syafiq 5_x000D_
_x000D_
_x000D_Schedule Dep: 22:20:02_x000D_
ODS playback Actual dep: 22:21:36_x000D_
AD:1min34s_x000D_
Offset ODS time 30s_x000D_
AD 1min 04s</t>
  </si>
  <si>
    <t>RISIG0175900</t>
  </si>
  <si>
    <t xml:space="preserve">WO: 2041227
1.Fault confirmed
2.Event Logs/Alarms and Symptoms Observed:
P1400 OOC
3.Troubleshooting and Rectification Actions Carried Out:
• Follow up P1400 failed in Normal
• Check all related cable at SE/PSD – OK
• Check NKR Relay with relay tester - OK
• Requested TCO to throw P1400 few cycle – OK
• For precautionary measure, replaced NKR and request TCO to throw P1400 – OK
• Proceed to trackside and check all related cable including SCCB02 – OK
• Check P1400 for any abnormal including all gear for any crack as request by Daryl – OK
• Cleaned both VCC detector contact
• Torque value – 0.18
• 3mm,4mm gauge test - OK
• Request TCO to throw P1400 5 cycle - OK
• OCC AE informed
4.Functional Test Carried Out: OK
5. Equipment Replaced/Serial No:
NKR: RR2000_SGT8259860700303 -&gt; RR2000_SLS8259861800729
6.Last Known Similar Defect (within last 12 months): 16/11/2020
7.Last Relevant Servicing Carried out: 15/11/2020
</t>
  </si>
  <si>
    <t>Buffer Stop Red Light</t>
  </si>
  <si>
    <t>TSG RT</t>
  </si>
  <si>
    <t>PWY staff Imran reported TSG RT4 T0418 and RT3 T0421 buffer stop red lights not lighted. Informed SIG Senthil.</t>
  </si>
  <si>
    <t xml:space="preserve">Reported Wrongly. There is no bracket to install buffer light, not meant to be lit at that area. </t>
  </si>
  <si>
    <t>TSG PSD System schematic showed PSD control cabinet IT Earth leakage &amp; Doorway fault summary. Informed EPL team C2 and SIG Gan.</t>
  </si>
  <si>
    <t>Upon arrive IT dw are in normal ops
Check &amp; download FH. Earthleakage fault 
Monitor dw operation no abnormalities found. 
Earthleakage fault will follow up by PSD team</t>
  </si>
  <si>
    <t>TSG PSD System schematic showed PSD control cabinet OT Earth leakage &amp; Doorway fault summary. Informed EPL team C2 and SIG Gan.</t>
  </si>
  <si>
    <t>PV40/Svc27 EB by ATP with ITAMA removed at T1018, HLV OT - FRR OT. TCO able to reset EB and grant ITAMA for PV to continue service. ATS alarm and TIP did not show any other alarms. Stock change arranged at PYL. SIG informed._x000D_
_x000D_
TCO2 Faizal - 5_x000D_
FRR OT ARR - 1min 50sec</t>
  </si>
  <si>
    <t>RISIG0175956</t>
  </si>
  <si>
    <t>WO: 2041255
1.	Fault Cannot Duplicate 
2.	Event Logs/Alarms and Symptoms Observed:
ATC recorded  "End of Authority expired" due to LoC at intersector.
3.	Troubleshooting and Rectification Actions Carried Out:
Check history of both WMS in past 2 weeks - OK. Replaced MCU2 as precautionary due to high EB occurence (2 in a week)
LoC issue followed up in LTSS meeting.
4.	Functional Test Carried Out: -
5.	Equipment Replaced/Serial No.:05045E
6.	Last Known Similar Defect (within last 12 months): 18/11/2020
7.	Last Relevant Servicing Carried out: 07/10/2020</t>
  </si>
  <si>
    <t>11214-2</t>
  </si>
  <si>
    <t>PV20 at S11D: Unable to wake up after DCO send wake up command. ATS Alarm shows 'Double Failure on Trainborne Signalling System' and 'ATP Delocalised'. DSM and SIG informed.</t>
  </si>
  <si>
    <t>RISIG0175961</t>
  </si>
  <si>
    <t>WO: 2041256
1.	Fault Cannot Duplicate
2.	Event Logs/Alarms and Symptoms Observed:
ATC recorded "ATP Delocalised" and "TIMS -&gt; TDMS link Failure" during wake-up.
3.	Troubleshooting and Rectification Actions Carried Out:
Train unable to initialise on STIB. Another train did not sleep successfully at the same area. Suspect STIB failing intermittently.
4.	Functional Test Carried Out: Train wake-up
5.	Equipment Replaced/Serial No.: -
6.	Last Known Similar Defect (within last 12 months): nil
7.	Last Relevant Servicing Carried out: not relevant</t>
  </si>
  <si>
    <t>11216-2</t>
  </si>
  <si>
    <t>RISIG0175967</t>
  </si>
  <si>
    <t>WO: 2041258
1.	Fault Cannot Duplicate 
2.	Event Logs/Alarms and Symptoms Observed:
ATC did not record any signalling hardware alarms.
3.	Troubleshooting and Rectification Actions Carried Out:
OMAP logs show train woke up. Suspect ATS and ATC data mismatch.
4.	Functional Test Carried Out: -
5.	Equipment Replaced/Serial No.: -
6.	Last Known Similar Defect (within last 12 months): 20/11/2020
7.	Last Relevant Servicing Carried out: 18/02/2020</t>
  </si>
  <si>
    <t>11239-2</t>
  </si>
  <si>
    <t>S11D T0543</t>
  </si>
  <si>
    <t>RISIG0175994</t>
  </si>
  <si>
    <t xml:space="preserve">WO: 2041261
1.Fault confirmed
2.Event Logs/Alarms and Symptoms Observed:
Train unable to sleep at S11D
3.Troubleshooting and Rectification Actions Carried Out:
o MEGGER found cables with poor insulation from LOC3 to LOC5 for STIB22
o Use spare cable to bypass the cable with poor insulation
o Measured 230Vac at STIB22 
o Asked DSM to sleep train at S11D -&gt; train slept successfully
o Fault cleared
4.Functional Test Carried Out: OK
5. Equipment Replaced/Serial No: Nil
6.Last Known Similar Defect (within last 12 months): Nil
7.Last Relevant Servicing Carried out: Nil
</t>
  </si>
  <si>
    <t>SC-STFTOTH</t>
  </si>
  <si>
    <t>PV40: ATP Trainborne- At least one failed _x000D_
ATO Trainborne- At least one failed_x000D_
ATC Internal Communication Failure_x000D_
Fault appear after train stabled at S8B from IPTT_x000D_
Asleep command send successful but train did not execute.</t>
  </si>
  <si>
    <t>RISIG0176000</t>
  </si>
  <si>
    <t>WO: 2041916
1.	Fault Confirmed
2.	Event Logs/Alarms and Symptoms Observed:
ATC1  recorded " dist. ATP-&gt;ATP trans. failure" and "distant TDMS-&gt;TDMS transmission fail.". ATC2 recorded "ATP-&gt;ATO transmission failure" and "ATP-&gt;TDMS transmission failure"
3.	Troubleshooting and Rectification Actions Carried Out:
Replaced ATC2 CRV. Tested in IEW NOK (voltage unstable, LED flashing).
4.	Functional Test Carried Out:
Train tested in IPTT and mainline last train run with no recurrence of fault.
5.	Equipment Replaced/Serial No.: 00807B1
6.	Last Known Similar Defect (within last 12 months): nil 
7.	Last Relevant Servicing Carried out: 07/10/2020</t>
  </si>
  <si>
    <t xml:space="preserve">SER1 </t>
  </si>
  <si>
    <t>SER PSD System schematic showed PSD Control Cabinet IT PEDC Circuit Redundancy Failure Summary. Informed EPL C1 and SIG Gan.</t>
  </si>
  <si>
    <t>PSD door way operation not affected,monitor door way operation normal.
Download FH. 
FH shows PEDC enableA1-2 (18).                                                                                                                                                     IT PEDC replaced on 24/11/20 EOT. Fault cleared.</t>
  </si>
  <si>
    <t>SC-PEDC</t>
  </si>
  <si>
    <t>S1008</t>
  </si>
  <si>
    <t>Signal S1008 ATS alarm White LED status not proven less 50%.</t>
  </si>
  <si>
    <t>RISIG0176167</t>
  </si>
  <si>
    <t xml:space="preserve">WO: 2016893
1.Fault confirmed
2.Event Logs/Alarms and Symptoms Observed:
ATS Alarm shows S1008 white aspect not proven &amp; RED aspect intermittent alarmed
3.Troubleshooting and Rectification Actions Carried Out:
• Follow up reported S1008 alarmed.
• At workstation event alarmed shows both RED &amp; WHITE with NOT PROVEN alarmed.
• At site, requested TCO2 to set S1008 to white aspect – NOT PROVEN.
• When at RED aspect – PROVEN.
• As precautionary measures, replaced both RED and WHITE LED module.
• Did both 50% test – PASSED.
• Informed OCC .
4.Functional Test Carried Out: OK
5. Equipment Replaced/Serial No: 
RED: P110/05 -&gt; P192/05
WHITE: P116/05 -&gt; P806/05
6.Last Known Similar Defect (within last 12 months): 31/8/2020
7.Last Relevant Servicing Carried out: 1/6/2020
</t>
  </si>
  <si>
    <t>11323-2</t>
  </si>
  <si>
    <t>PV21/17: EB by ATP with ITAMA removed occupied T0914 &amp; T0914. Remotely reset for train to depart in AM. Stock changed at PYL. TCO2 Abu - 5._x000D_
CDT OT ARR DEV 00:01:28</t>
  </si>
  <si>
    <t>RISIG0176196</t>
  </si>
  <si>
    <t>WO: 2041988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18/04/2020
7.	Last Relevant Servicing Carried out: 07/04/2020</t>
  </si>
  <si>
    <t>Unable to wakeup train in Depot stabling tracks</t>
  </si>
  <si>
    <t>DCO reported that unable to remotely wake up the following PV at depot stablings tracks: _x000D_
PV09 at S9C_x000D_
PV24 at S9D_x000D_
PV54 at S10C_x000D_
PV29 at S10D_x000D_
RS was activated to board PV to manually wakeup the PVs. _x000D_
DCO was able to remotely sleep and wakeup the PVs after RS move the PV in RM to another stabling tracks._x000D_
SIG informed.</t>
  </si>
  <si>
    <t>RISIG0176215</t>
  </si>
  <si>
    <t xml:space="preserve">1.Fault confirmed
2.Event Logs/Alarms and Symptoms Observed:
Train unable to wake up
3.Troubleshooting and Rectification Actions Carried Out:
o Fuse Blow at PDC for affected STIBs
o Replaced fuse
o Measured 230Vac outgoing to STIBs
4.Functional Test Carried Out: Nil
5. Equipment Replaced/Serial No: Nil
6.Last Known Similar Defect (within last 12 months): Nil
7.Last Relevant Servicing Carried out: Nil
</t>
  </si>
  <si>
    <t>PV25 (OFF Service at BLY OT) become mute after departing BLY OT occupying T0714 &amp; T0702. ATS alarm shows both ATC internal communication failure, double failure on trainborne signalling system. Rover onboard proceed in RM to TSG OT, PV able to localised at TSG OT and proceeded back to KCD in AM mode. SIG informed.</t>
  </si>
  <si>
    <t>RISIG0176279</t>
  </si>
  <si>
    <t>WO: 2042132
1.	Fault Cannot Duplicate 
2.	Event Logs/Alarms and Symptoms Observed:
ATC recorded  "ATP Delocalised" due to "Moral time fault - Train stopped over a rest".
3.	Troubleshooting and Rectification Actions Carried Out:
Train stopped at restrictive zone beyond signal light causing moral time fault. Platform hold applied 15s before train departed from T0716. Train received hold command 25s after operator sent hold command. Suspect trackside ATC was late to send hold command.
Case referred to LTSS (#21754).
4.	Functional Test Carried Out: Sleep/wake successful
5.	Equipment Replaced/Serial No.: -
6.	Last Known Similar Defect (within last 12 months): nil
7.	Last Relevant Servicing Carried out: not relevant</t>
  </si>
  <si>
    <t>PV10 EB by ATP with ITAMA removed while occupying T0521 and T0611 when shunting from RT4 to EE4A. EB able to reset remotely for PV to stabled at EE4A in AM. ATS Alarm and TIP shows ' EB by ATP (Reset available) and no other alarms.</t>
  </si>
  <si>
    <t>RISIG0176283</t>
  </si>
  <si>
    <t>WO: 2042134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23/09/2020
7.	Last Relevant Servicing Carried out: 25/03/2020</t>
  </si>
  <si>
    <t>PYL SS Hairy reported platform D PSD# 5 not open when train door open. Informed EPL MP 6 and SIG Danial.</t>
  </si>
  <si>
    <t xml:space="preserve">It was reported that PV19 had door fault at Car2 B4 door on 26th Oct 20 at CBLY at 7.47am. PV19 arrived at CPLY MT at 8:21am for stock-changed. PEDC log kept on receiving train_door_5_fail message.  
Action: ATS reboot was done on 28th Nov to clear the train door fault message at PEDC log. </t>
  </si>
  <si>
    <t>1004hrs PV11 EB by ATP at T0716 with ITAMA removed. EB able remotely reset and ITAMA granted for train to depart in AM. ATS alarm indicated ATC1 internal communication failure and alarm self normalised. Train was scheduled withdrawal at BLY OT. SIG informed. TSC Patrict - 5_x000D_
Rover informed of train EB_x000D_
Arrival Deviation BLY OT: 1min 14secs</t>
  </si>
  <si>
    <t>RISIG0176408</t>
  </si>
  <si>
    <t>WO: 2042162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18/04/2020
7.	Last Relevant Servicing Carried out: 07/04/2020</t>
  </si>
  <si>
    <t>T0609</t>
  </si>
  <si>
    <t>T0609. Track Circuit T0609 failed with occupied after Consist shuting from W10 to We14. SIG ETA 30mins, ETB and ERU informed. _x000D_
At 0845hrs. SIG replaced Receiver Card at Depot SER room to clear fault. _x000D_
At 0911hrs. ERU Team informed since its a SIG fault._x000D_
At 0930hrs. Loco line clear from We14 to W10 with no abnormalities.</t>
  </si>
  <si>
    <t>RISIG0176475</t>
  </si>
  <si>
    <t>WO: 2042197
1. Fault confirmed
2. Event Logs/Alarms and Symptoms Observe
• T0609 Out of Operation
3. Troubleshooting and Rectification Actions Carried Out
Measured voltage at RX card -&gt; No voltage detected
Checked LED status at RX card -&gt; No indication
Replaced RX card and track picked -&gt; Voltage present and LED present
4. Functional Test Carried Out:
• Shunt Test
5. Equipment Replaced/Serial No.: 
• Rx card/00275G
6. Last Known Similar Defect (within last 12 months):
• NIL
7. Last Relevant Servicing Carried out:
•  25/04/2020</t>
  </si>
  <si>
    <t>CBI</t>
  </si>
  <si>
    <t>CBI. ATS alarm indicated Sector 2 (NCH) CBI-ATC interfacing failure summary alarm and self normalised. Normal unit EVIN16 failed and self normalised. Reverse Unit is haelthy and active.Tran service not affected. SIG informed.</t>
  </si>
  <si>
    <t>RISIG0176484</t>
  </si>
  <si>
    <t xml:space="preserve">1.Fault confirmed
2.Event Logs/Alarms and Symptoms Observed:
Observed ASCV failure summary alarm and self-recovered
3.Troubleshooting and Rectification Actions Carried Out:
Checked event viewer &amp; SDM, observed error code 1003
Found LED Dim during P0213 throwing
Replace P0206 NKR as relay tester shown contact 11/21 not lit
4.Functional Test Carried Out:
P0213 3 cycles functional test 
5. Equipment Replaced/Serial No: p0213 NKR/SLS8259861600104
6.Last Known Similar Defect (within last 12 months): NIL
7.Last Relevant Servicing Carried out: NIL
</t>
  </si>
  <si>
    <t>PV10/Svc31 EB by ATP with ITAMA removed at T1018, HLV OT - FRR OT. TCO able to reset EB and grant ITAMA for PV to continue service.. Stock change arranged at PYL. SIG informed._x000D_
_x000D_
TCO2 Ramdhan - 5_x000D_
_x000D_
FRR OT ARR - 1min 28 sec</t>
  </si>
  <si>
    <t>RISIG0176491</t>
  </si>
  <si>
    <t>WO: 2042864
1.	Fault Cannot Duplicate 
2.	Event Logs/Alarms and Symptoms Observed:
ATC recorded  "End of Authority expired" due to LoC at intersector.
3.	Troubleshooting and Rectification Actions Carried Out:
Check history of both WMS in past 2 weeks - OK. Replaced MCU1 as precautionary due to 2 EB within a week.
LoC issue followed up in LTSS meeting.
4.	Functional Test Carried Out: -
5.	Equipment Replaced/Serial No.: 05025E
6.	Last Known Similar Defect (within last 12 months): 26/11/2020
7.	Last Relevant Servicing Carried out: 25/03/2020</t>
  </si>
  <si>
    <t>Platform D PSD 5, SS reported PSD did not open but train door open for PV10 off-service train. EPL team A2 and  SIG informed.</t>
  </si>
  <si>
    <t>RISIG0176496</t>
  </si>
  <si>
    <t>MRB ISCS Alarm Manager showed RTU 01 &amp; 02 - PEDC-OT (PSD2) Status Link 2 status fault. Informed EPL MP6.</t>
  </si>
  <si>
    <t>Check&amp;download FH. No abnormality found.</t>
  </si>
  <si>
    <t>PV64 EB by ATP with ITAMA removed at T0651 while shunting from ETE to Ee5A. EB able to reset and ITAMA granted for PV to precise stop at Ee5A. ATS alarm shows ATC 1 &amp; 2 internal communication failure, double failure on trainborne signalling system._x000D_
_x000D_
DCO Syazrul - 5</t>
  </si>
  <si>
    <t>RISIG0176633</t>
  </si>
  <si>
    <t>WO: 2042931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11/04/2020
7.	Last Relevant Servicing Carried out: 19/10/2020</t>
  </si>
  <si>
    <t>01/12/2020</t>
  </si>
  <si>
    <t>MPS PSD System schematic showed PSD Control Cabinet Outer Track Earth Leakage Fault. Informed EPL team C and SIG Danial.</t>
  </si>
  <si>
    <t>OT PSD redundancy fault. PSD operation not affected. SIG will reset PEDC after EOT.</t>
  </si>
  <si>
    <t>SC-ISCF</t>
  </si>
  <si>
    <t>PV45/Svc33 EB by ATP with ITAMA removed at T1301 KRG - HPV IT. EB able to reset and ITAMA granted for PV to continue service. No other alarm shown on ATS alarm. Stock change arranged at PYL. DSM and SIG informed._x000D_
_x000D_
ARR HPV IT - 1min 24sec_x000D_
TCO 2 Syazrul - 5</t>
  </si>
  <si>
    <t>RISIG0176649</t>
  </si>
  <si>
    <t>WO: 2042938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18/09/2020
7.	Last Relevant Servicing Carried out: 10/06/2020</t>
  </si>
  <si>
    <t>PV13/Svc21 EB by ATP with ITAMA removed occupying T0912 &amp; T0914. EB able to reset and ITAMA granted for PV to continue service. No other alarm on ATS alarm. Stock change arranged at PYL. DSM and SIG informed._x000D_
_x000D_
ARR CDT OT: 1 min 24sec_x000D_
TCO2 Hendra - 5</t>
  </si>
  <si>
    <t>RISIG0176730</t>
  </si>
  <si>
    <t>WO: 2042976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21/08/2020
7.	Last Relevant Servicing Carried out: 10/09/2020</t>
  </si>
  <si>
    <t>PV10. EB by ATP with ITAMA removed at T0555, train moving from Ee4B to KCD RT4. Remotely EB reset and ITAMA granted for train depart in AM. SIG informed. TSC-Eric-5</t>
  </si>
  <si>
    <t>RISIG0176737</t>
  </si>
  <si>
    <t>WO: 2042993
1.	Fault Cannot Duplicate 
2.	Event Logs/Alarms and Symptoms Observed:
ATC did not record any failure alarms.
3.	Troubleshooting and Rectification Actions Carried Out: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</si>
  <si>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PV42, DCO reported train intermittently EB by ATP at We10B stabling area after train fully wake up. Request RS to onboard train move in CM from We10B to ETE to EE2A. DCO remotely asleep and remotely wakeup at Ee2A. After fully wakeup, DCO check on TIP shown no abnormalties. DSM and SIG informed. TSC Zul: 5</t>
  </si>
  <si>
    <t>RISIG0176768</t>
  </si>
  <si>
    <t>WO: 2046821
1.	Fault Cannot Duplicate 
2.	Event Logs/Alarms and Symptoms Observed:
ATC recorded "End of Authority expired" due to LoC at We10B.
3.	Troubleshooting and Rectification Actions Carried Out:
Check health of both WMS in past 2 weeks - OK. Restart both MCU.
LoC issue followed up in the LTSS meeting.
4.	Functional Test Carried Out: -
5.	Equipment Replaced/Serial No.: -
6.	Last Known Similar Defect (within last 12 months): 14/11/2020
7.	Last Relevant Servicing Carried out: 19/05/2020</t>
  </si>
  <si>
    <t>Sector 2 NCH</t>
  </si>
  <si>
    <t>WBS 1 Link B failed. Link A is healthy and active. SIG standby at site with spares till EOT.</t>
  </si>
  <si>
    <t>RISIG0176844</t>
  </si>
  <si>
    <t xml:space="preserve">WO: 2046854
1.Fault confirmed
2.Event Logs/Alarms and Symptoms Observed:
Observed WBS 2.1 LinkB Failure and BCU failure
Observed BCC card on BCU B hang. "FAIL" LED permanently lit red and BCU hanged
3.Troubleshooting and Rectification Actions Carried Out:
Replaced BCU 2.1B and fault cleared
4.Functional Test Carried Out: BCU switchover Test
5. Equipment Replaced/Serial No: BCU/04009B
6.Last Known Similar Defect (within last 12 months): NIL
7.Last Relevant Servicing Carried out: NIL
</t>
  </si>
  <si>
    <t>PV28/Svc21: EB by ATP with ITAMA removed at T0909 between CDT and BTN IT. Remotely reset for train depart in AM. Stock change arrnged.SIG informed._x000D_
Dev ARR at BTN: 1min 26sec. TSC Kelvin- 5</t>
  </si>
  <si>
    <t>RISIG0176857</t>
  </si>
  <si>
    <t>WO: 2046886
1.	Fault Cannot Duplicate 
2.	Event Logs/Alarms and Symptoms Observed:
ATC did not record any signalling hardware failure alarm.
3.	Troubleshooting and Rectification Actions Carried Out:
EB is due to variant change. Variant change caused by SZ803_1, SZ803_2.
4.	Functional Test Carried Out: -
5.	Equipment Replaced/Serial No.: -
6.	Last Known Similar Defect (within last 12 months): nil
7.	Last Relevant Servicing Carried out: not relevant</t>
  </si>
  <si>
    <t>PV24. EB by ATP with ITAMA removed at T0901( Before CDT IT ). Remotely reset for train depart in AM. Stock change arrnged.SIG informed._x000D_
Dev ARR at CDT: 1min 14sec.. TSC Kelvin- 5</t>
  </si>
  <si>
    <t>RISIG0176853</t>
  </si>
  <si>
    <t>WO: 2046866
1.	Fault Cannot Duplicate 
2.	Event Logs/Alarms and Symptoms Observed:
ATC did not record any signalling hardware failure alarm.
3.	Troubleshooting and Rectification Actions Carried Out:
EB is due to variant change. Variant change caused by SZ803_1, SZ803_2.
4.	Functional Test Carried Out: -
5.	Equipment Replaced/Serial No.: -
6.	Last Known Similar Defect (within last 12 months): nil
7.	Last Relevant Servicing Carried out: not relevant</t>
  </si>
  <si>
    <t>PV19/Svc33: EB by ATP with ITAMA removed at T1018 between HLV and FRR OT. Rover informed OCC train was EB, remotely reset for train to depart in AM. Stock change arranged. SIG informed. TC2 Zul - 5._x000D_
Arr Dev: 01:20.</t>
  </si>
  <si>
    <t>RISIG0176862</t>
  </si>
  <si>
    <t>WO: 2046859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21/08/2020
7.	Last Relevant Servicing Carried out: 12/11/2020</t>
  </si>
  <si>
    <t>PV56/Svc54 EB by ATP with ITAMA removed at T1218. EB able to reset and ITAMA granted for PV to continue service. ATS alarm showed ATC internal COMM failure. Stock change arranged at PYL. DSM and SIG informed._x000D_
_x000D_
ARR KRG OT: 1 min 40sec_x000D_
TCO2 Patrick - 5</t>
  </si>
  <si>
    <t>RISIG0176909</t>
  </si>
  <si>
    <t>WO: 2046890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04/09/2020
7.	Last Relevant Servicing Carried out: 11/02/2020</t>
  </si>
  <si>
    <t>PV17/Svc61 EB by ATP with ITAMA removed at T1018. EB able to reset and ITAMA granted for PV to continue service, Stock change arranged at PYL. DSM and SIG informed._x000D_
_x000D_
ARR FRR OT: 1 min 45sec_x000D_
TCO2 Steven - 5</t>
  </si>
  <si>
    <t>RISIG0176921</t>
  </si>
  <si>
    <t>WO: 2046889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15/07/2020
7.	Last Relevant Servicing Carried out: 17/04/2020</t>
  </si>
  <si>
    <t xml:space="preserve">SER SS Juraimil reported IT H/W unit SPKS indicator light not lighted. Informed SIG Gan. </t>
  </si>
  <si>
    <t xml:space="preserve">Wo: 2046929
Reported wrongly as it is not a fault. SPI took longer to lit as track was down due to EPL maintenance. 
</t>
  </si>
  <si>
    <t>PV33: EB by ATP with ITAMA removed at T1218 between HPV and KRG OT. Remotely reset for train depart in AM. Scheduled morning withdrawal. TIP showed PCE2 - ATC Internal Comms failure and normalised. SIG informed._x000D_
Dev ARR at KRG: 1min 23sec. TSC Taslim- 5</t>
  </si>
  <si>
    <t>RISIG0176969</t>
  </si>
  <si>
    <t>WO: 2047948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05/11/2020
7.	Last Relevant Servicing Carried out: 09/11/2020</t>
  </si>
  <si>
    <t>BFT SS reported OT PSD 10 train door open but PSD did not open. TC1 Adil instructed SS to isolate PSD10. PSD team informed.</t>
  </si>
  <si>
    <t>RISIG0176992</t>
  </si>
  <si>
    <t xml:space="preserve">1. Root Cause
DCU was changed out as a precautionary.
2. Troubleshooting Actions Done
Checked door smoothness. No abnormality found.  
Checked for any damaged/sunken pins. No abnormality found.  
Checked electrical signal. No abnormality found. 
3. Classification of defect
Sub-system: DCU
4. Other information:
Fault Confirmed / Unable to Duplicate
 -Fault Unable to Duplicate
Event Logs/Alarms and Symptoms Observed:
  -PSD10 Out of Service
Functional Test Carried Out: Manual door operation via mode switch done with few cycles. No abnormality. 
Equipment Replaced/Serial No. DCU 0541-078(serviceable)
Last Known Similar Defect (within last 12 months): No similar defect occurrence 
1st Occurrence(15/01): PSD Obstruction Alarm
2nd Occurrence(06/07): PSD slow in closing
3rd Occurrence (08/07): PSD slow in closing
</t>
  </si>
  <si>
    <t>PSD 09 OOS alarm</t>
  </si>
  <si>
    <t>ISCS alarm showed CDT OT PSD 09 OOS. Train depart normally after dwell time. SS was instructed to isolated the PSD. SIG and EPL team MP6 informed.</t>
  </si>
  <si>
    <t>RISIG0177014</t>
  </si>
  <si>
    <t xml:space="preserve">1. Root Cause
DCU was replaced to clear fault.
2. Troubleshooting Actions Done
Checked for any damaged/sunken pins. No abnormality found.  
Checked electrical signal. No abnormality found. 
3. Classification of defect
Sub-system: DCU
4. Other information:
Fault Confirmed / Unable to Duplicate: Fault Confirmed
Event Logs/Alarms and Symptoms Observed:(DCU Power_ failure) - DCU Lost Contact
Functional Test Carried Out: Manual door operation via mode switch done with few cycles. No abnormality. 
Equipment Replaced/Serial No: DCU 0815-615 (workable)
Last Known Similar Defect (within last 12 months): NIL
</t>
  </si>
  <si>
    <t>Sector 15 BFT PDC_2 Earth Leakage fault. SIG informed.</t>
  </si>
  <si>
    <t>RISIG0177091</t>
  </si>
  <si>
    <t>WO: 2048002
1. Fault confirmed
2. Event Logs/Alarms and Symptoms Observe
ELD 9B2 ‘ON’ not lit t, no Circuit Breaker tripped
3. Troubleshooting and Rectification Actions Carried Out
Replaced ELD9B2 and fault cleared
• Perform ELD fault simulation test  -&gt; OK
• ATS HMI displayed Green Status 
4. Functional Test Carried Out:
• ELD Fault Simulation Test
5. Equipment Replaced/Serial No.: 
•  Nil
6. Last Known Similar Defect (within last 12 months):
• Nil
7. Last Relevant Servicing Carried out:
•  NIL</t>
  </si>
  <si>
    <t>PV14/Svc15 EB by ATP with ITAMA removed at T1301 KRG IT - HPV IT. EB able to reset and ITAMA granted for PV to continue service. No other alarm on ATS alarm. Stock change arranged at PYL._x000D_
_x000D_
ARR HPV IT - 1min 20sec_x000D_
TCO Azli - 5</t>
  </si>
  <si>
    <t>RISIG0177107</t>
  </si>
  <si>
    <t>WO: 2048046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27/02/2020
7.	Last Relevant Servicing Carried out: 02/12/2020</t>
  </si>
  <si>
    <t>PV10: EB by ATP with ITAMA removed at T1018 HLV OT - KRG OT. EB able to reset and ITAMA granted for PV to continue service. ATS alarm showed PCE2 ATC Internal Comms failure and normalised. Stock change arranged at PYL with PV47._x000D_
_x000D_
ARR FRR OT- 1min 29sec_x000D_
TCO2 Zulkarnaen - 5</t>
  </si>
  <si>
    <t>RISIG0177142</t>
  </si>
  <si>
    <t>WO: 2048066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02/12/2020
7.	Last Relevant Servicing Carried out: 25/03/2020</t>
  </si>
  <si>
    <t>PYL PSD Schematic showed PSD Control Cabinet Inner Track Earth Leakage Fault. Informed EPL team A1 and SIG Gan.</t>
  </si>
  <si>
    <t xml:space="preserve">                                                                                                                                                                                                                                                                                                                                                                                                     FH: PEDC   05:41:25 07/12/2020 to 11:53:50 10/12/2020  Earthleakage (intermittent system earth fault)                                                                                                                                                                                                                                                                                                                                                              Upon arrival,check all IT PSD are in normal operation.
Monitor for few trains, normal. 
download fault history and informed  PSD team to follow up. 
</t>
  </si>
  <si>
    <t>PV12 stabled at Ee4B, ATS alarm indicate ATC 2 fan failure and TIP indicate ATC 2 cubicle fan NOK alarm toggling. SIG and DSM informed.</t>
  </si>
  <si>
    <t>RISIG0177326</t>
  </si>
  <si>
    <t>WO: 2048347
1.	Fault confirmed 
2.	Event Logs/Alarms and Symptoms Observed:
ATC2 recorded "ATC Cubicle FAN group 1 in Failure".
3.	Troubleshooting and Rectification Actions Carried Out:
Replaced ATC2 PCE fan plate left fan unit to clear fault.
4.	Functional Test Carried Out: Soak test on train.
5.	Equipment Replaced/Serial No.: left fan unit
6.	Last Known Similar Defect (within last 12 months): 27/10/2020
7.	Last Relevant Servicing Carried out: 05/05/2020</t>
  </si>
  <si>
    <t>PV55/Svc30 EB by ATP with ITAMA removed at T1018 HLV OT - FRR OT. EB able to reset and ITAMA granted for PV to continue service. No other alarm on ATS alarm manager. Stock change arranged at PYL. SIG and DSM informed._x000D_
_x000D_
ARR FRR OT - 1min 17sec_x000D_
TCO2 Helmie - 5</t>
  </si>
  <si>
    <t>RISIG0177347</t>
  </si>
  <si>
    <t>WO: 2048345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30/10/2020
7.	Last Relevant Servicing Carried out: 12/03/2020</t>
  </si>
  <si>
    <t>Consist 991</t>
  </si>
  <si>
    <t>Consist 991: 801+CF01 +803, TIP showed ATC Fan failure at ATC 2. SIG informed.</t>
  </si>
  <si>
    <t>RISIG0177363</t>
  </si>
  <si>
    <t>WO: 2048376
1.	Fault confirmed 
2.	Event Logs/Alarms and Symptoms Observed:
ATC recorded "ATC Cubicle FAN group 1 in Failure."
3.	Troubleshooting and Rectification Actions Carried Out:
Replaced SV Sublet Fan Rack to clear fault.
4.	Functional Test Carried Out: Soak test on SV.
5.	Equipment Replaced/Serial No: 00283
6.	Last Known Similar Defect (within last 12 months): -
7.	Last Relevant Servicing Carried out: 08/01/19</t>
  </si>
  <si>
    <t>11954-2</t>
  </si>
  <si>
    <t>PV01/07: Rover reported train doors did not close with PSDs. Train departed MBT after PSDs recycled. Alarms displayed: Door Command Status - Door Command Failed. Stock changed at PYL. TSC Steven - 5_x000D_
PSD A2 informed_x000D_
_x000D_
MBT OT DEP DEV 00:00:45_x000D_
_x000D_
CCTV Playback confirm all train doors did not close initially. Train doors closed after PSDs recycled once.</t>
  </si>
  <si>
    <t>RISIG0177409</t>
  </si>
  <si>
    <t xml:space="preserve">FH: Showed PSD team work at PSD  OT from 0051 HRS to 0210 HRS, before SOT. No other FH.                                                                                                                                                                                                                                                                                                                                                                  On arrival check ALL OT PSD are in normal operation,
Monitor for few trains normal. 
download fault history. 
Att:zaheran/indra/tay </t>
  </si>
  <si>
    <t>ATS alarm shows P1400 out of correspondence when PV36/Svc37 tired to set route from HBF OT to TLB OT. TCO cancel route and manually throw point, able to gain detection in normal. P-route set and P1400 locked in normal from HBF OT to TLB OT. All trains will turn around at HBF IT S1. SIG informed._x000D_
_x000D_
TCO Faizal - 5 _x000D_
DEP HBF OT - 25sec.</t>
  </si>
  <si>
    <t>RISIG0177439</t>
  </si>
  <si>
    <t>WO: 2050366
1. Fault confirmed 
2. Event Logs/Alarms and Symptoms Observed:
P1400 OOC and self recovered
3. Troubleshooting and Rectification Actions Carried Out:
• At HBF SE/PSD : Request TCO - test P1400 for few cycles,
• Measured supply voltage to NWR = 21.75Vdc - OK
• Measured 3phase voltage at cable frame - OK
• Proceed to trackside :
• Checked P1400 for any physical abnormalities – OK
• Check detection loop via Continuity test, found LHS VCC detector, close contact at cables - #03 &amp; #04 – NOK @ Normal, RHS VCC detector – OK
• Noticed LHS detector contacts for #3 and #4 are slightly flattened
• Changed LHS detector and verified all contacts detection @ Normal/Reverse via continuity test - OK
• Request TCO to throw P1400 5 cycle - OK
• Fault cleared
4. Functional Test Carried Out: As per step 3
5. Equipment Replaced/Serial No: DE10/06-45 -&gt; DE12/08-73
6. Last Known Similar Defect (within last 12 months): 20/11/2020
7. Last Relevant Servicing Carried out: 15/11/2020</t>
  </si>
  <si>
    <t>SC-VCCDTR</t>
  </si>
  <si>
    <t>HLV</t>
  </si>
  <si>
    <t>HLV SS Archana reported ESP2 cover broken. Informed SIG Gary.</t>
  </si>
  <si>
    <t>WO: 2058225
1.	Fault Confirmed
2.	Event Logs/Alarms and Symptoms Observed:
ESP cover broken
3.	Troubleshooting and Rectification Actions Carried Out:
Replaced broken ESP cover 
4.	Functional Test Carried Out:Nil
5.	Equipment Replaced/Serial No.:Nil
6.	Last Known Similar Defect (within last 12 months): Nil
7.	Last Relevant Servicing Carried out:2 /11/2020</t>
  </si>
  <si>
    <t>PSD Header</t>
  </si>
  <si>
    <t xml:space="preserve">BNV SS Azmi reported  tape/sealant came out of between the ceiling panel &amp; OT PSD#05 header. STR attended and referred to EPL. Informed EPL B1. </t>
  </si>
  <si>
    <t>Cut  and removed the protruding sealant.</t>
  </si>
  <si>
    <t>SC-ESDS</t>
  </si>
  <si>
    <t>PSD05</t>
  </si>
  <si>
    <t>0813hrs MRB IT PSD 05 OOS alarm. MRB SS monitored for the incoming train. PSD05 openned but correspoding train door did not. SS was instructed to isolate the door after door close and train departed.  PSD team A2 was informed.</t>
  </si>
  <si>
    <t>RISIG0177513</t>
  </si>
  <si>
    <t xml:space="preserve">1. Root Cause
Resettable Fault. 
DCU was changed out as a precautionary.
2. Troubleshooting Actions Done
Checked door smoothness. No abnormality found.  
Checked for any damaged/sunken pins. No abnormality found.  
Checked electrical signal. No abnormality found. 
3. Classification of defect
Sub-system: DCU
4. Other information:
Fault Confirmed / Unable to Duplicate: Fault Unable to Duplicate
Event Logs/Alarms and Symptoms Observed:                                                                   -Intermittent of EDA lost contact                                                                                             -PSD05 Out of Service
Functional Test Carried Out: Manual door operation via mode switch done with few cycles. No abnormality. 
Equipment Replaced/Serial No: DCU 0545-320 (workable)
Last Known Similar Defect (within last 12 months): NIL
</t>
  </si>
  <si>
    <t>At 0759hrs PV31 EB by ATP with ITAMA removed at T1018._x000D_
ATS alarm - ATC1 &amp; 2 internal Comms failure._x000D_
EB remote reset for train to depart. TCO2 Hafidz - 5._x000D_
Train Arrival at FRR OT - ID 1min 26secs._x000D_
PV was scheduled return at 1037hrs at PYL Mid to KCD.</t>
  </si>
  <si>
    <t>RISIG0177571</t>
  </si>
  <si>
    <t>WO: 2049011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20/01/2020
7.	Last Relevant Servicing Carried out: 19/05/2020</t>
  </si>
  <si>
    <t>12064-2</t>
  </si>
  <si>
    <t>PV08/31: EB by ATP at T1018 with ITAMA removed. Remote reset but EB remained. Rover was informed to move in CM mode to FRR OT for pax exchange. Handed back in AM at FRR OT. Stock change arranged. TSC Steven - 4._x000D_
FRR OT ARR DEV 00:02:19_x000D_
FRR OT DEP DEV 00:02:50</t>
  </si>
  <si>
    <t>RISIG0177628</t>
  </si>
  <si>
    <t>WO: 2049066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16/10/2020
7.	Last Relevant Servicing Carried out: 19/11/2020</t>
  </si>
  <si>
    <t>EB at T1018 with ITAMA removed. Remotely reset for train to depart in AM. Stock change arranged. TCO2 Chia - 5_x000D_
FRR OT ARR DEV 00:01:38_x000D_
FRR OT DEP DEV 00:01:42</t>
  </si>
  <si>
    <t>RISIG0177646</t>
  </si>
  <si>
    <t>WO: 2049074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20/11/2020
7.	Last Relevant Servicing Carried out: 17/03/2020</t>
  </si>
  <si>
    <t>NCH ISCS alarm manager showed PSD control cabinet Outer track PEDC circuit redundancy failure. Informed EPL 81639057  (EPL team MP6)</t>
  </si>
  <si>
    <t xml:space="preserve">                                                                                                                                                                                                                                                                                                                                                                                                                                                                             OT PSD redundancy fault. FH: Enable A dw1-12 fault.  PSD team change PEDC. </t>
  </si>
  <si>
    <t>PV62 EB by ATP without ITAMA removed at T0508. EB able to reset for train to move in AM to S11A. No other alarm was shown on ATS alarm. SIG and DSM informed.</t>
  </si>
  <si>
    <t>RISIG0177660</t>
  </si>
  <si>
    <t>WO: 2049120
1.	Fault Cannot Duplicate 
2.	Event Logs/Alarms and Symptoms Observed:
ATC did not record any signalling hardware failure alarm.
3.	Troubleshooting and Rectification Actions Carried Out:
EB is due to change in ESA-related variants due to SP4005..
Variant change issue followed up in LTSS meeting.
4.	Functional Test Carried Out: -
5.	Equipment Replaced/Serial No.: -
6.	Last Known Similar Defect (within last 12 monts): nil
7.	Last Relevant Servicing Carried out: not relevant</t>
  </si>
  <si>
    <t>BNV ISCS Alarm Manager showed PSD Control Cabinet Outer Track PEDC circuit redundancy failure. Informed EPL B2.</t>
  </si>
  <si>
    <t>FH:                                                                                                                                                                                                                                                                                                                                                                                                                                                                                                                                                              PEDC  18:01:14  15/12/12/2020  ISCSSerialb.                                                                                                                                                                                                                                                                                                                                                                                                                                                                                   OT PSD redundancy fault. PSD operation not affected. SIG will reset PEDC after EOT.</t>
  </si>
  <si>
    <t>At 2125hrs PV02 late departure from PMN IT due to PSD10 not proven close._x000D_
- Rover onformed of door recycled_x000D_
- CCTV showing pax rushed in on door closing._x000D_
- No obstruction alarm received from ISCS_x000D_
- Door recycled 3 times_x000D_
- Door seen closed but status not prven close_x000D_
- PMN SS assisted to push door for train to depart_x000D_
- Delay departure from PMN IT= 1min 02secs_x000D_
- SS monitored for subsequent trains with no recurrence._x000D_
_x000D_
SIgnal &amp; PSD team A2 informed to check.</t>
  </si>
  <si>
    <t>RISIG0177750</t>
  </si>
  <si>
    <t>FH: 10   21:24:48  15/12/2020 Closed_and _not_locked. IT10 able to resumed to normal operation. Door malfunction caused by PAX action.</t>
  </si>
  <si>
    <t>Off Service PV64 stationary at KCD RT3 T0508, DCO sent departure order but train unable to move. TIP did not indicate any alarms. ATS alarm indicated "Emergency brake applied". DCO sent remote EB reset. Alarm normalised. PV64 subsequently able depart from KCD RT3.</t>
  </si>
  <si>
    <t>RISIG0177756</t>
  </si>
  <si>
    <t>WO: 2049170
1.	Fault Cannot Duplicate 
2.	Event Logs/Alarms and Symptoms Observed:
ATC did not record any signalling hardware failure alarm.
3.	Troubleshooting and Rectification Actions Carried Out:
EB is due to change in ESA-related variants due to SP4005..
Variant change issue followed up in LTSS meeting.
4.	Functional Test Carried Out: -
5.	Equipment Replaced/Serial No.: -
6.	Last Known Similar Defect (within last 12 monts): nil
7.	Last Relevant Servicing Carried out: not relevant</t>
  </si>
  <si>
    <t>FH:                                                                                                                                                                                                                                                                                                                                                                                                                                                                                                                                                         PEDC  18:01:14  15/12/12/2020  ISCSSerialb.                                                                                                                                                                                                                                                                                                                                                                                                                                                                                   OT PSD redundacy fault. PSD operation not affected. SIG will reset PEDC after EOT.</t>
  </si>
  <si>
    <t>PV63 ATS alarm shown ATO Trainborne - at least one failed, ATC2 Internal Communication failure. Train not use for service. Train withdrawn back to KCD. SIG and DSM informed. TCO2 Patrick: 5</t>
  </si>
  <si>
    <t>RISIG0177778</t>
  </si>
  <si>
    <t>WO: 2049167
1.	Fault Cannot Duplicate 
2. Event Logs/Alarms and Symptoms Observed:
ATC2 recorded multiple "ICM-&gt;ATP transmission failure" at EE2A only.
3. Troubleshooting and Rectification Actions Carried Out:
Due to high occurrences of EB and intermittent loss of comms, replaced MCU2 to clear fault. 
4. Functional Test Carried Out:
Train tested in IPTT with no recurrence of fault. 
Checked with DCC that all signaling status normal at TIP. 
5.	Equipment Replaced/Serial No.: 05043E
6.	Last Known Similar Defect (within last 12 months): 23/09/2020
7.	Last Relevant Servicing Carried out: 17/03/2020</t>
  </si>
  <si>
    <t>AT 1606hrs PV06 EB by ATP with ITAMA removed while at TC T0428 &amp; T0507._x000D_
EB able to remote reset by TCO1 _x000D_
TCO1 Hazhzry - 5_x000D_
ATS alarm - ATC internal Comms failure which self normalised_x000D_
PV was routed backi to KCD._x000D_
Launching intended for Svc35 at 1655hrs from RT4. No delay incurred.</t>
  </si>
  <si>
    <t>RISIG0177818</t>
  </si>
  <si>
    <t>WO: 2049208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29/08/20
7.	Last Relevant Servicing Carried out: 15/09/20</t>
  </si>
  <si>
    <t>At 1834hrs PV44 EB by ATP with ITAMA removed at T1018._x000D_
ATS alarm - ATC1 internal Comms failure._x000D_
Rover informed Train EB_x000D_
EB remote reset for train to depart. TCO2 Gario - 5._x000D_
Train Arrival at FRR OT - ID 1min 37secs._x000D_
PV was stock Changed at PYL 2112hrs with PV03@ PYL OT</t>
  </si>
  <si>
    <t>RISIG0177842</t>
  </si>
  <si>
    <t>WO: 2049209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01/10/2020
7.	Last Relevant Servicing Carried out: 20/5/2020</t>
  </si>
  <si>
    <t>TSG SS reported IT PSD02 did not open, SS was instructed to isolate the door after train departed. PSD team C2 was informed.</t>
  </si>
  <si>
    <t>RISIG0177850</t>
  </si>
  <si>
    <t>Upon arrive door was isolated by SS 
Check &amp; download FH,doorway 2 out of service. 
Replaced DCU ok. 
Monitor 5 trains no abnormalites found. 
Monitor ops normal. done by Junaidi/Johan/Ali</t>
  </si>
  <si>
    <t>PDC_1 circuit breaker fault. SIG FS standby at site till EOT. Depot operations unaffected.</t>
  </si>
  <si>
    <t>RISIG0177862</t>
  </si>
  <si>
    <t>WO: 2049382
1.	Fault confirmed
2.	Event Logs/Alarms and Symptoms Observed:
ATS recorded "Circuit Breaker" alarm
3.	Troubleshooting and Rectification Actions Carried Out:
Found open circuit contacts at KU7B2
Replaced KU7B2 (Under Voltage Relay) at EOT
Set tripping level set at 90% and Hyst at 1%
4.	Functional Test Carried Out:
Switchover Test between BUS 1 and BUS 2
5.	Equipment Replaced/Serial No: KU7B2 
6.	Last Known Similar Defect (within last 12 months): NIL
7.	Last Relevant Servicing Carried out: NIL</t>
  </si>
  <si>
    <t>12181-2</t>
  </si>
  <si>
    <t>PV04. ATS alarm indicated train all Cars doors closed and lock control relay at least one DCLR failed and self-normalsed after pax exchange.Train not departing and Rover instructed to proceed in CM and handed over in AM at MRM. PV04 return to KCD after end service at HBF. SIG and DSM informed._x000D_
Dep Dev at BSH IT: 2mins 31sec. TSC - Abu- 5_x000D_
CCTV playback showed PV04 train doors recycled for 2 times after pax exchange while PSD remained close. Rover switch to CM and train door and PSD door open and close before proceed to MRM IT.</t>
  </si>
  <si>
    <t>RISIG0177885</t>
  </si>
  <si>
    <t>WO: 2049422
1.	Fault Cannot Duplicate 
2. Event Logs/Alarms and Symptoms Observed:
ATC2 recorded multiple "End of Authority expired" at BSH IT only.
3. Troubleshooting and Rectification Actions Carried Out:
Doors recycle due to conflicting door commands from ATC1 and 2 and active ATC toggling.
No loss of comms on ATC2 after BSH IT. RS change out door close relay.
4.	Functional Test Carried Out:                                                                                                           Performed Sleep &amp; Wake up  →OK 
5.	Equipment Replaced/Serial No.: -
6.	Last Known Similar Defect (within last 12 months): 15/07/20
7.	Last Relevant Servicing Carried out: 17/09/2020</t>
  </si>
  <si>
    <t>KCD P0630</t>
  </si>
  <si>
    <t>P0630. Point P0630 Out of Interlocking Correspondence failed in normal when route setting from ETE to We9B.DCO cycled the point and able to regain detection. Depot operation not affected. SIG at site.</t>
  </si>
  <si>
    <t>RISIG0177895</t>
  </si>
  <si>
    <t>WO: 2049403
1. Fault not duplicated
2. Event Logs/Alarms and Symptoms Observed:
P0630 OOIC in normal
3.Troubleshooting and Rectification:
At Equipment Room
Checked NWR and NKR. Found intermittent high resistance contacts 52 and 62 in NWR using relay tester. No abnormalities in NKR
Replaced NWR as precautionary measure
Request DCO throw P0630 for 5 cycles, detection - all OK
4. Functional Test Carried Out: Throw Point for5 cycles
5. Equipment Replaced/Serial No.: 
NWR/SIT 825968 04 00179 
6. Last Known Similar Defect (within last 12 months): Nil
7. Last Relevant Servicing Carried Out: NIL</t>
  </si>
  <si>
    <t>PV34, EB by ATP between HLV- FRR OT at T1018 with ITAMA removed. TSC remotely reset EB and grant ITAMA for train to depart. Arranging stock change at PYL. DSM and SIG informed. TCO2 Raffi: 5 _x000D_
_x000D_
FRR OT Arr deviation: 1min 39secs</t>
  </si>
  <si>
    <t>RISIG0177917</t>
  </si>
  <si>
    <t>WO: 2049427
1.	Fault Cannot Duplicate 
2.	Event Logs/Alarms and Symptoms Observed:
ATC1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20/08/2020
7.	Last Relevant Servicing Carried out: 18/02/2020</t>
  </si>
  <si>
    <t>PV58/10Svc: TSC and rover reported train EB at T1218 between HPV and KRG OT. EB by ATP with ITAMA removed, remotely reset for train to depart in AM. Train schedule withdrawal at BLY OT._x000D_
SIG informed._x000D_
TCO2 Gario - 5_x000D_
KRG OT ARR Deviation: 1min 27secs</t>
  </si>
  <si>
    <t>RISIG0177939</t>
  </si>
  <si>
    <t>WO: 2049451
1.	Fault Cannot Duplicate 
2.	Event Logs/Alarms and Symptoms Observed:
ATC2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04/11/20
7.	Last Relevant Servicing Carried out: 14/01/20</t>
  </si>
  <si>
    <t>PV14. ATS alarm and TIP indicated PV14 EB by ATP with ITAMA removed at T1018. ATC Internal COMMs failure for Car 2 PCE_1 and PCE_2. EB reset remotely for PV14 departed in AM. Stock change arranged at PYL. SIG informed._x000D_
ARR Dev at FRR OT : 1min 08sec. TSC-Abu-5</t>
  </si>
  <si>
    <t>RISIG0177961</t>
  </si>
  <si>
    <t>WO: 2049438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08/12/2020
7.	Last Relevant Servicing Carried out: 02/12/2020</t>
  </si>
  <si>
    <t>PV43/Svc14 at RT2 ATS alarm and TIP shows ATC 2 internal communication failure. PV43 was not used for service and was returned to KCD, Spare train PV53 was sent out from BLY RT1 to replace PV43 as Svc14. SIG and DSM informed.</t>
  </si>
  <si>
    <t>RISIG0178009</t>
  </si>
  <si>
    <t>WO: 2050100
1.	Fault Cannot Duplicate 
2.	Event Logs/Alarms and Symptoms Observed:
ATC2 recorded "delocalisation" due to "Moral Time fault". 
3.	Troubleshooting and Rectification Actions Carried Out:
Train driven by Rear Cab ATC2, stopped at S0701.                                                                              Train stopped at position where max position exceeds signal light S0701, minimum position subtract unshunting distance is less than signal light, causing moral time fault.
4.	Functional Test Carried Out: Sleep/wake successful.
5.	Equipment Replaced/Serial No.: -
6.	Last Known Similar Defect (within last 12 months): nil
7.	Last Relevant Servicing Carried out: 17/11/20</t>
  </si>
  <si>
    <t>PV62 at TSG RT4: ATS alarm and TIP shows ATC 2 Fan failure, PCE Rack failure alarm and ATC 1 internal communication failure alarms. PV was not used for service and was sent back to KCD. Spare train PV40 was sent from KCD as Svc27. SIG and DSM informed.</t>
  </si>
  <si>
    <t>RISIG0178011</t>
  </si>
  <si>
    <t>WO: 2050153
1.	Fault Confirmed
2.	Event Logs/Alarms and Symptoms Observed:
ATC2 recorded "PCE Rack failure" due to "CKD Low ET/CKD1=0 &amp; ET/CKD2=0".
3.	Troubleshooting and Rectification Actions Carried Out:
Observed ATC2 CRV Card +5VB not lit, was Voltage Tested at IEW, with +5VB No Voltage Reading.
Replaced ATC2 CRV Card.
4. Functional Test Carried Out:
Train tested in IPTT and mainline last train run with no recurrence of fault.
5.	Equipment Replaced/Serial No.: 00396B1
6.	Last Known Similar Defect (within last 12 months): -
7.	Last Relevant Servicing Carried out: 05/02/2020</t>
  </si>
  <si>
    <t>PV17. ATS alarm indicated PV17 stalled in Inter-Station BFT -PMN while train still moving in AM. Alarm received at IT and OT bound and alarm self-normalised. Train service not affected. Stock change arranged at SDM.SIG informed. TSC-Azli-5.</t>
  </si>
  <si>
    <t>RISIG0178036</t>
  </si>
  <si>
    <t>WO: 2049491.
1.	Fault Cannot Duplicate
2.	Event Logs/Alarms and Symptoms Observed:
ATC did not record any signalling alarms at time of fault. Train movement from BFT-PMN OT was normal.
3.	Troubleshooting and Rectification Actions Carried Out:
Train movement from BFT-PMN OT was normal, did not stall.
4.	Functional Test Carried Out: Sleep &amp; Wake-up Test- OK.
5.	Equipment Replaced/Serial No.: -
6.	Last Known Similar Defect (within last 12 months): nil
7.	Last Relevant Servicing Carried out: not relevant</t>
  </si>
  <si>
    <t>BFT WBS_3 Fan Failure</t>
  </si>
  <si>
    <t>SIG OCC feedback BFT WBS_3 Fan failure. SIG FS onsite standby with spare. Feedback by SIG OCC, WBS_3 located at trackside BFT IT. Train manning with console cover opened MRB -PMN both bound. RSM informed. TCO1 Adil: 5</t>
  </si>
  <si>
    <t>RISIG0178059</t>
  </si>
  <si>
    <t>WO: 2049489
1.	Fault confirmed
2.	Event Logs/Alarms and Symptoms Observed:
ATS recorded WBS3"Fan Failure" alarm 
3.	Troubleshooting and Rectification Actions Carried Out:
Replaced WBS 15.3B Fan Rack and fault cleared. 
4.	Functional Test Carried Out:
NIL
5.	Equipment Replaced/Serial No.: WBS 15.3B Fan
6.	Last Known Similar Defect (within last 12 months): NIL
7.	Last Relevant Servicing Carried out: NIL</t>
  </si>
  <si>
    <t>PV53/Svc02 EB by ATP with ITAMA removed at T0313 DKT - MPS IT. EB able to reset and ITAMA granted for PV to continue service to PYL IT. PV was stockchange with spare PV40(PYL MT). SIG informed._x000D_
_x000D_
TCO Hendra - 5</t>
  </si>
  <si>
    <t>RISIG0178067</t>
  </si>
  <si>
    <t>WO: 2049497
1.	Fault Cannot Duplicate 
2.	Event Logs/Alarms and Symptoms Observed:
ATC1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
7.	Last Relevant Servicing Carried out: 03/08/2020</t>
  </si>
  <si>
    <t>PV51.EB by ATP with ITAMA removed at T1218. EB able to reset remotely for train to depart in AM. Stock change arranged at PYL. SIG informed._x000D_
ARR Dev at KRG OT: 1min 15sec._x000D_
TSC-Then-5</t>
  </si>
  <si>
    <t>RISIG0178098</t>
  </si>
  <si>
    <t>WO: 2050094
1.	Fault Cannot Duplicate 
2.	Event Logs/Alarms and Symptoms Observed:
ATC1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05/10/2020
7.	Last Relevant Servicing Carried out: 27/08/2020</t>
  </si>
  <si>
    <t>PV28/Svc19 ATS alarm shows ATC 2 internal communication failure, Car 2 saloon door not closed and locked. Rover and BSH SS checked on site, all train doors and PSD are closed and the PSD summary light is green but train not departing. After a few seconds, the alarms normalised and PV was able to depart platform in AM. Rover monitored train doors for 3 stations, no adnormalities found._x000D_
Stockchange arranged at PYL._x000D_
CCTV playback showed after passengers exchange train doors recycle once while PSDs remained close._x000D_
DEP BSH IT: 1min 09sec._x000D_
TCO Abu - 5</t>
  </si>
  <si>
    <t>RISIG0178131</t>
  </si>
  <si>
    <t>WO: 2050216
1.	Fault Cannot Duplicate 
2.	Event Logs/Alarms and Symptoms Observed:
ATC2 recorded  "End of Authority expired" at BSH IT only.
3. Troubleshooting and Rectification Actions Carried Out:
Doors recycle due to conflicting door commands from ATC1 and 2 and active ATC toggling.
No loss of comms on ATC2 after BSH IT.
4.	Functional Test Carried Out: -
5.	Equipment Replaced/Serial No.: -
6.	Last Known Similar Defect (within last 12 months): -
7.	Last Relevant Servicing Carried out: 06/05/2020</t>
  </si>
  <si>
    <t>PV31/Svc67 EB by ATP with ITAMA removed at T0414 BLY OT to TSG OT. EB able to reset and ITAMA granted for PV to continue service. No other alarm shown on ATS alarm. Stock change arranged at PYL. SIG and DSM informed._x000D_
_x000D_
ARR TSG OT: 1min 47sec_x000D_
TCO Steven - 5</t>
  </si>
  <si>
    <t>RISIG0178130</t>
  </si>
  <si>
    <t>WO: 2050081
1.	Fault Cannot Duplicate 
2.	Event Logs/Alarms and Symptoms Observed:
ATC2 recorded "Overenergy in relation to an EOA constraint p" during EB.
3.	Troubleshooting and Rectification Actions Carried Out:
Check history of both WMS in past 2 weeks - OK. Restart both MCUs.
LoC issue followed up in the LTSS meeting.
4.	Functional Test Carried Out: -
5.	Equipment Replaced/Serial No.: -
6.	Last Known Similar Defect (within last 12 months): 14/12/2020
7.	Last Relevant Servicing Carried out: 19/05/2020</t>
  </si>
  <si>
    <t>PV54/Svc47 ATS alarm shows ATC 2 internal communication failure, Car 2 saloon door not closed and locked. Rover and BSH SS checked on site, all train doors and PSD are closed and the PSD summary light is green but train not departing. After a few seconds, the alarms self normalised and PV was able to depart platform in AM. Rover monitored train doors for 3 stations, no adnormalities found. Stock change arranged at PYL._x000D_
CCTV Playback showed all train doors opened again followed by PSDS recycle, and finally train doors and PSDS closed and train moved off._x000D_
DEP BSH IT - 51sec_x000D_
TCO Abu - 5</t>
  </si>
  <si>
    <t>RISIG0178137</t>
  </si>
  <si>
    <t>WO: 2050121
1.	Fault Cannot Duplicate 
2.	Event Logs/Alarms and Symptoms Observed:
ATC2 recorded  "End of Authority expired" at BSH IT only.
3.	Troubleshooting and Rectification Actions Carried Out:
Doors recycle due to conflicting door commands from ATC1 and 2 and active ATC toggling.
No loss of comms on ATC2 after BSH IT.
4.	Functional Test Carried Out: -
5.	Equipment Replaced/Serial No.: -
6.	Last Known Similar Defect (within last 12 months): -
7.	Last Relevant Servicing Carried out: 19/02/2020</t>
  </si>
  <si>
    <t>PV04. EB by ATP without ITAMA removed at T1322 (LBD OT platform) after pax exchange. EB reset remotely for train to depart in AM. Stock change arranged at PYL. Dep Dev at LBD OT: 34sec. TSC- Azli-5. SIG informed.</t>
  </si>
  <si>
    <t>RISIG0178175</t>
  </si>
  <si>
    <t>WO: 2050126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17/12/2020
7.	Last Relevant Servicing Carried out: 17/09/2020</t>
  </si>
  <si>
    <t>MBT SS reported MBT OT PSD10 failed to open. Train depart normally after dwell time. Instructed SS to isolate PSD10. PSD MP6 Team informed. TCO1 Syafiq: 5</t>
  </si>
  <si>
    <t>RIEPL0178188</t>
  </si>
  <si>
    <t>SQ Team SAE Cheong follow-up as requested by SE Adan. Replaced DCU at OT10.</t>
  </si>
  <si>
    <t>S0804</t>
  </si>
  <si>
    <t>ATS alarm indicated Signal S0804 Red LED Status Not Proved (&lt;50% LED Lit). SIG informed. TCO2 Chia: 5</t>
  </si>
  <si>
    <t>RISIG0178189</t>
  </si>
  <si>
    <t>WO: 2052519
1. Fault unable to duplicate
2. Event Logs/Alarms and Symptoms Observed:
• S0804 Not proven
3. Troubleshooting and Rectification Actions Carried Out:
• Replaced with serviceable spare.
• Did Functional test – Requested Set/cancel route for S0804 – OK ( no reoccurrence of fault )
• 50% simulation test - passed
• I – 240mA ; 4.5Vac
• OCC informed  
4. Functional Test Carried Out: See part 3
5. Equipment Replaced/Serial No: P029/05 -&gt; P003/08
6. Last Known Similar Defect (within last 12 months): Nil
7. Last Relevant Servicing Carried out: 5/11/2020</t>
  </si>
  <si>
    <t>PV24/Svc31 EB by ATP with ITAMA removed at T1406 HBF OT to TLB OT. EB able to reset and ITAMA granted for PV to continue service. Stock change arranged at PYL. SIG and DSM informed._x000D_
_x000D_
ARR TLB OT: 1min 08sec_x000D_
TCO Danial - 5</t>
  </si>
  <si>
    <t>RISIG0178295</t>
  </si>
  <si>
    <t>WO: 2050217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
7.	Last Relevant Servicing Carried out: 26/03/2020</t>
  </si>
  <si>
    <t>PV37/Svc74 EB by ATP with ITAMA removed at T0414 BLY OT to TSG OT. EB able to reset and ITAMA granted for PV to continue service. Stock change arranged at PYL. SIG and DSM informed._x000D_
_x000D_
ARR TSG OT 1min 22Sec_x000D_
TCO1 Syazrul - 5</t>
  </si>
  <si>
    <t>RISIG0178298</t>
  </si>
  <si>
    <t>WO: 2050219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
7.	Last Relevant Servicing Carried out: 07/12/2020</t>
  </si>
  <si>
    <t>PV53/Svc32 EB by ATP with ITAMA removed at T1218 HPV OT to KRG OT. EB able to reset and ITAMA granted for PV to continue service. Stock change arranged at PYL. SIG and DSM informed._x000D_
_x000D_
ARR KRG OT: 1min 05sec_x000D_
TCO 2 Danial - 5</t>
  </si>
  <si>
    <t>RISIG0178317</t>
  </si>
  <si>
    <t>WO: 2050222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
7.	Last Relevant Servicing Carried out: 13/08/2020</t>
  </si>
  <si>
    <t>Consist 991 – formation  E806+ETC+E805 no CM mode available while moving from We6  to BLY RT2. Tunnel Washing job was cancelled.</t>
  </si>
  <si>
    <t>RISIG0178338</t>
  </si>
  <si>
    <t>WO: 2050312
1.	Fault Cannot Duplicate 
2.	Event Logs/Alarms and Symptoms Observed:                                                                                  ATC did not record any signalling alarms.
3.	Troubleshooting and Rectification Actions Carried Out:
OMAP For both SVs captured TIS not proven True for both SV05 &amp; 06 thus resulted SV not able to obtain CM during launching.
4.	Functional Test Carried Out: SV05 &amp; 06 tested in depot with no recurrence of fault, able to gain CM.
5.	Equipment Replaced/Serial No.: -
6.	Last Known Similar Defect (within last 12 months): -
7.	Last Relevant Servicing Carried out: 12/08/2020</t>
  </si>
  <si>
    <t>WBS 3.1</t>
  </si>
  <si>
    <t>WBS 3.1: ATS alarm showed Minor failure Sector 1 summary alarm and WBS 3 Link B failed. SIG informed.</t>
  </si>
  <si>
    <t>RISIG0178366</t>
  </si>
  <si>
    <t>WO: 2050349
1.Fault Unable to Duplicate
2.Event Logs/Alarms and Symptoms Observed:
WBS Link Failure alarm
3.Troubleshooting and Rectification Actions Carried Out:
Found “T” LED not lit on BCU’s MPOM card – MPOM not transmitting
At EOT, replaced BCU and set up logger for further monitoring
4.Functional Test Carried Out:
BCU Switchover Test
5.Equipment Replaced/Serial No.:BCU/04036B
6.Last Known Similar Defect (within last 12 months):  12/10/2020
7.Last Relevant Servicing Carried out: Nil</t>
  </si>
  <si>
    <t>PV43/Svc16 EB by ATP with ITAMA removed at T1218 HPV OT to KRG OT. EB able to reset and ITAMA granted for PV to continue service. Stock change arranged at PYL. PVS at 1730 with PV10 SIG and DSM informed._x000D_
_x000D_
ARR KRG OT: 1min 10sec_x000D_
TCO 2 Then K Hl - 5</t>
  </si>
  <si>
    <t>RISIG0178377</t>
  </si>
  <si>
    <t>WO: 2050347
1.	Fault Cannot Duplicate 
2.	Event Logs/Alarms and Symptoms Observed:
ATC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
7.	Last Relevant Servicing Carried out: 06/05/2020</t>
  </si>
  <si>
    <t>12459-2</t>
  </si>
  <si>
    <t>RISIG0178391</t>
  </si>
  <si>
    <t>WO: 2050374
1.	Fault Confirmed
2.	Event Logs/Alarms and Symptoms Observed:
ATC2 recorded "distant TDMS-&gt;TDMS transmission fail" &amp; "dist. ATP-&gt;ATP trans. failure".
3. Troubleshooting and Rectification Actions Carried Out:                                                      Observed ATC1 PCE Rack &amp; CCE not lit.
Swapped PCE rack &amp; CCE cards. Checked INT &amp; Fuses. Fault still persisted at ATC1.
4. Functional Test Carried Out:
Train tested in IPTT with no recurrence of fault.
5.	Equipment Replaced/Serial No.: -
6.	Last Known Similar Defect (within last 12 months): -
7.	Last Relevant Servicing Carried out: 11/02/2020</t>
  </si>
  <si>
    <t>PV19 ATS alarm manager and TIP showed multiple signalling faults ATP/ATO and ATC faults. PV was not used for service.</t>
  </si>
  <si>
    <t>RISIG0178393</t>
  </si>
  <si>
    <t>WO: 2050364
1.	Fault Confirmed
2.	Event Logs/Alarms and Symptoms Observed:
ATC2 recorded "ATP-&gt;TDMS transmission failure" &amp; "ATP-&gt;ATO transmission failure".
3. Troubleshooting and Rectification Actions Carried Out:
Replaced ATC2 CRV as precautionary.
4. Functional Test Carried Out:
Train tested in IPTT with no recurrence of fault.
5.	Equipment Replaced/Serial No.: 0880B1
6.	Last Known Similar Defect (within last 12 months): -
7.	Last Relevant Servicing Carried out: 17/03/2020</t>
  </si>
  <si>
    <t>BLY PSD Schematic showed PSD control cabinet IT earth leakage fault. Informed EPL team C2 and SIG Danial.</t>
  </si>
  <si>
    <t xml:space="preserve">FH :                                                                                                                                                                                                                                                                                                                                                                                                                                                                                                                                         PSU_EARTH_FAULT                                                                                                                                                                                                                                                                                                                                                                                                                                                     Upon arrive all door in IT are in normal ops
Reported IT bound with earthleakage fault. 
Download FH &amp; monitor operation . 
DW all normal. 
Earthleakage fault follow up by PSD team </t>
  </si>
  <si>
    <t>RISIG0178534</t>
  </si>
  <si>
    <t>WO:2050418
1. Fault Confirmed
2. Event Logs/Alarms and Symptoms Observed:
Train uanble to wake up
3. Troubleshooting and Rectification Actions Carried Out:
At SER and Trackside:
Megger between SER cable frame to trackside LOC Cases. Found cables between LOC03 and LOC05 having low resistance values
Jumped spare cables to original link and fault cleared. 
Checked voltage present - 230VAC and 24DCc at STIB23 DB box and 24VDC at STIB input supply.
4. Functional Test Carried Out:
Train wake up test  - OK 
5. Equipment Replaced/Serial No.:NIL
6. Last Known Similar Defect (within last 12 months):
•NIL
7. Last Relevant Servicing Carried out
• NIL</t>
  </si>
  <si>
    <t>ATS alarm shows PMN IT PSD obstruction summary alarm. PMN SS activated to check, feedback that PSD 11 is slow in closing, all train doors and other PSD are closed. SS manually pushed closed and isolated PSD 11 for PV08/Svc19 to depart platform. E&amp;L team A2 and SIG informed._x000D_
_x000D_
CCTV playback shows that no pax or object was obstructing the PSD from closing._x000D_
_x000D_
TCO Kelvin - 5_x000D_
DEP PMN IT - No Delay</t>
  </si>
  <si>
    <t>RISIG0178538</t>
  </si>
  <si>
    <t>Checked and found LHS panel stuck at lower front part when closingand rubbing against the door sill. 
Was instructed by SE Adan to replace DCU , 
Replaced DCU at IT11
Normalised door but fault persisted. 
OOS door for further rectification after EOT. After EOT, PSD team changed out roller.</t>
  </si>
  <si>
    <t>SC-TWLE</t>
  </si>
  <si>
    <t>ONH SM reported that OT PSD 06 slow in opening. SS instructed to isolate PSD06. E&amp;L Team B2, KONE &amp; SIG informed.</t>
  </si>
  <si>
    <t>RISIG0178586</t>
  </si>
  <si>
    <t>Download FH ,Check ERM,Manually open/close,Check supplyvoltage 50Vac,Sunken pins and replaced DCU test and monitor ok.
Done by :Faizal/Din/Ali</t>
  </si>
  <si>
    <t>PDC 1</t>
  </si>
  <si>
    <t>ATS alarm shows TLB PDC 1 circuit breaker fault. SIG informed.</t>
  </si>
  <si>
    <t>RISIG0178599</t>
  </si>
  <si>
    <t>WO: 2051000
1. Fault unable to duplicate
2. Event Logs/Alarms and Symptoms Observed:
PDC CB alarm
3. Troubleshooting and Rectification Actions Carried Out:
• Observed all circuit breaker position in PDC cubicle, no trip – OK
• Measured all outputs after circuit breaker for relevant voltages (230VAC/400VAC) – OK
• Measured individual relevant circuit breaker trip &amp; FAC monitoring (50-1 to 50-21); 0V – OK
• Measured relevant circuit breaker trip &amp; FAC monitoring as a whole to confirm; 0V – OK
• Reported by OCC AE that fault has cleared after the measuring of circuit breaker trip &amp; FAC monitoring
• Suspected loose wires amongst Shunt-Trip On/Off AUX
• Tightened cables in between each Shunt-Trip On/Off AUX as a precaution
• PDC being monitored
• OCC informed
4. Functional Test Carried Out: Nil
5. Equipment Replaced/Serial No: Nil
6. Last Known Similar Defect (within last 12 months): 21/8/2020
7. Last Relevant Servicing Carried out: 12/10/2020</t>
  </si>
  <si>
    <t>PV07/Svc19 EB by ATP with ITAMA removed at T0301, SDM IT to MBT IT. EB able to reset and ITAMA granted for PV to continue service. No other alarm shown on ATS alarm manager. Stock change arranged at PYL. SIG and DSM informed. _x000D_
_x000D_
ARR SDM IT - 1min 04sec_x000D_
TCO Helmie - 5</t>
  </si>
  <si>
    <t>RISIG0178607</t>
  </si>
  <si>
    <t>WO: 2051015
1.	Fault Cannot Duplicate 
2.	Event Logs/Alarms and Symptoms Observed:
ATC did not record any failure alarms.
3.	Troubleshooting and Rectification Actions Carried Out:
Check history of both WMS in past 2 weeks - OK. Restart both MCUs.
LoC issue followed up in LTSS meeting.
4.	Functional Test Carried Out: -
5.	Equipment Replaced/Serial No.: -
6.	Last Known Similar Defect (within last 12 months): 11/11/2020
7.	Last Relevant Servicing Carried out: -</t>
  </si>
  <si>
    <t>PV32/Svc28 CM driving by training group. PV was suppose to handover in AM after precise stop at PMN IT platform, Rover opened the doors in CM and handed over in AM mode. While TCO was granting ITAMA, rover switch back to CM after noticing that the PSDs did not open without informing TCO. Rover tired to recycle the doors in CM a few time but to no avil. Rover was later instructed to proceed to next station in CM without pax exchange due to back train approaching PMN IT._x000D_
_x000D_
CCTV playback shows when PV precise stop at PMN IT, PSD door did not open but train doors are open. Rover tired to recycle train doors a few time but PSD still did not open. _x000D_
_x000D_
Pax affected - 20 at plaform, 70 pax double back _x000D_
_x000D_
ARR PMN IT at 13:33:14, 1min _x000D_
DEP PMN IT at 13:34:47, 1min 33sec</t>
  </si>
  <si>
    <t>RISIG0178616</t>
  </si>
  <si>
    <t>WO: 2051050
1.	Fault Confirmed
2.	Event Logs/Alarms and Symptoms Observed:
OPBL_2 did not turned 1b for Active ATC2 when in CM.
3.	Troubleshooting and Rectification Actions Carried Out:
Replaced REL14 Card. Performed Open &amp; Close Doors at Station B for Cab2 in CM- OK.
4.	Functional Test Carried Out:
Train tested in IPTT with no recurrence of fault.
5.	Equipment Replaced/Serial No.: 00150C
6.	Last Known Similar Defect (within last 12 months): nil
7.	Last Relevant Servicing Carried out: 03/02/2020</t>
  </si>
  <si>
    <t>SC-FRRL14</t>
  </si>
  <si>
    <t xml:space="preserve">DBG SS Ihsan reported IT platform PSD 07 indicator light not lighted. Informed EPL duty team A2 </t>
  </si>
  <si>
    <t xml:space="preserve">Checked and replaced DCU and monitored ok.
Att:tay/redza </t>
  </si>
  <si>
    <t>PV63: EB by ATP with ITAMA removed at T0414 BLY OT to TSG OT. EB able to reset and ITAMA granted for PV to continue service. Stock change arranged at PYL. SIG and DSM informed._x000D_
_x000D_
ARR TSG OT 1min 25Sec_x000D_
TCO1 Ramdhan - 5</t>
  </si>
  <si>
    <t>RISIG0178631</t>
  </si>
  <si>
    <t>WO: 2051025
1.	Fault Cannot Duplicate 
2.	Event Logs/Alarms and Symptoms Observed:
ATC1 recorded  "End of Authority expired" due to LoC at intersector.
3.	Troubleshooting and Rectification Actions Carried Out:
Check history of both WMS in past 2 weeks - OK. Restart both MCUs.
LoC issue followed up in LTSS meeting.
4.	Functional Test Carried Out: -
5.	Equipment Replaced/Serial No.: -
6.	Last Known Similar Defect (within last 12 months): 14/12/2020
7.	Last Relevant Servicing Carried out: 17/03/2020</t>
  </si>
  <si>
    <t>PV46: Off-Svc train EB while occupying T1521 and T0233 with ITAMA removed. Remotely reset for train to depart in AM to KCD. SIG informed._x000D_
Rover did not inform OCC train was EB._x000D_
TC1 Hafidz - 5_x000D_
Rear train PV58 dep dev BFT IT 1min25sec</t>
  </si>
  <si>
    <t>RISIG0178649</t>
  </si>
  <si>
    <t>WO: 2051064
1.	Fault Cannot Duplicate 
2.	Event Logs/Alarms and Symptoms Observed:
ATC did not record any failure alarms.
3.	Troubleshooting and Rectification Actions Carried Out:
Check history of both WMS in past 2 weeks - OK. Restart both MCUs.
LoC issue followed up in LTSS meeting.
4.	Functional Test Carried Out: -
5.	Equipment Replaced/Serial No.: -
6.	Last Known Similar Defect (within last 12 months): 24/09/2020
7.	Last Relevant Servicing Carried out: -</t>
  </si>
  <si>
    <t>SDM PSD System schematic showed PSD control cabinet OT earth leakage fault. Informed EPL team A1 &amp; SIG Gan.</t>
  </si>
  <si>
    <t xml:space="preserve">Faulty PEDC was changed out to clear fault
</t>
  </si>
  <si>
    <t>WBS1 Link B</t>
  </si>
  <si>
    <t>DBG: WBS1 Link B failed. Link A is healthy and active. Console covers opened SDM to DBG/MRB. SIG informed.</t>
  </si>
  <si>
    <t>RISIG0178675</t>
  </si>
  <si>
    <t>WO: 2051039
1.Fault Confirmed
2.Event Logs/Alarms and Symptoms Observed:
WBS Link B red status
No R led appears at MPOM modem cubicle check BCU 1.1B MPOM no P, T &amp; R led lit - MPOM within BCU fuse blown
3.Troubleshooting and Rectification Actions Carried Out:
Replaced BCU
4.Functional Test Carried Out:
BCU Switchover Test
5.Equipment Replaced/Serial No.:
BCU B/10006B
6.Last Known Similar Defect (within last 12 months): NIL
7.Last Relevant Servicing Carried out: nil</t>
  </si>
  <si>
    <t>12603-2</t>
  </si>
  <si>
    <t>PV05/36: CM driving handing over at BSH IT. TCO2 unable to take over train in AM mode. Informed rover to proceed in CM to MRM IT to handover in AM mode. Alarms displayed Request from Wake-Up to Mainline Failed due to ATC Time Out; Transition to Auto Mainline Service Failure. TCO2 Azli - 5_x000D_
_x000D_
BSH IT ARR DEV 00:00:38 DEP 00:01:38_x000D_
MRM IT ARR DEV 00:01:46 DEP 00:02:24</t>
  </si>
  <si>
    <t>RISIG0178701</t>
  </si>
  <si>
    <t>WO: 2051091
1.	Fault Cannot Duplicate 
2.	Event Logs/Alarms and Symptoms Observed:
ATC did not record any failure alarms.
3.	Troubleshooting and Rectification Actions Carried Out:
Checked with DCC that all signaling status at TIP were- OK 
4.	Functional Test Carried Out:                                                                                                                   Toggle MS at CAB1 from CM to AM, readiness mode change from CM to wakeup =OK
Change readiness mode to Mainline Service = OK
Grant ITAMA to the train = OK
5.	Equipment Replaced/Serial No.: -
6.	Last Known Similar Defect (within last 12 months): -
7.	Last Relevant Servicing Carried out: 08/07/2020</t>
  </si>
  <si>
    <t>SP-ATCOROS</t>
  </si>
  <si>
    <t>12609-2</t>
  </si>
  <si>
    <t>PV28/03: During CM driving PV28 overran stop marker and set back to LRC IT in RM mode. Once precise stop, PSDs were unable to open with train doors in CM mode. OCC instructed rover to hand back control in AM mode. In AM mode, OCC able to open both train doors and PSDs for pax exchange. TCO2 Soehendra - 5._x000D_
_x000D_
LRC IT ARR DEV 00:00:42 DEP 00:03:12_x000D_
BSH IT ARR DEV 00:02:59 DEP 00:03:06</t>
  </si>
  <si>
    <t>RISIG0178706</t>
  </si>
  <si>
    <t>WO: 2051085
1.	Fault Cannot Duplicate
2.	Event Logs/Alarms and Symptoms Observed:
ATC did not record any signalling alarms.
3.	Troubleshooting and Rectification Actions Carried Out:
Test Both ATCs for Open &amp; Close Doors at Station A &amp; B in CM- OK.
4.	Functional Test Carried Out:
Train tested in IPTT in CM with no recurrence of fault.
5.	Equipment Replaced/Serial No.: -
6.	Last Known Similar Defect (within last 12 months): nil
7.	Last Relevant Servicing Carried out: not relevant</t>
  </si>
  <si>
    <t>PV37/Svc47 EB by ATP with ITAMA removed at T1406, HBF OT to TLB OT. EB able to reset and ITAMA granted for PV to continue service. ATS alarm shows ATC 1 internal communication failure. Stock change arranged at PYL. SIG and DSM informed._x000D_
_x000D_
ARR TLB OT - 1min 10sec_x000D_
TCO Azli - 5</t>
  </si>
  <si>
    <t>RISIG0178714</t>
  </si>
  <si>
    <t>WO: 2051061
1.	Fault Cannot Duplicate 
2.	Event Logs/Alarms and Symptoms Observed:
ATC1 recorded  "End of Authority expired" due to LoC at intrasector.
3.	Troubleshooting and Rectification Actions Carried Out:
Check history of both WMS in past 2 weeks - OK. Restart both MCUs.
LoC issue followed up in LTSS meeting.
4.	Functional Test Carried Out: -
5.	Equipment Replaced/Serial No.: -
6.	Last Known Similar Defect (within last 12 months): 23/12/20
7.	Last Relevant Servicing Carried out: 07/12/20</t>
  </si>
  <si>
    <t>WBS 1 link B</t>
  </si>
  <si>
    <t>ATS alarm shows DBG WBS 1 link B failed, WBS minor failure sector 1 summary alarm, BCU if WBS1 failed, MPOM (in WBS &amp; modem cubicle) for WBS 1 link B failed. SIG informed._x000D_
Fault self normalised after 7mins.</t>
  </si>
  <si>
    <t>RISIG0178832</t>
  </si>
  <si>
    <t>WO: 2051303
1.Fault Cannot Duplicate
2.Event Logs/Alarms and Symptoms Observed:
Intermittent WBS Link B Failure alarms
MPOM inside BCU “T” LED module not lit during time of fault 
Not transmitting any messages
Further Verified by BCU logs during EOT
Indicated error codes which shows that MPOM transmitting power is too weak
3.Troubleshooting and Rectification Actions Carried Out:
•	Checked all connections at BCU B - No loose connections for both FO Cables and coaxial cables 
•	Checked all connections for MPOM at Modem Cubicle - No loose connections of FO Cables 
•	Preventive change-out of BCU B of WBS 1.1
•	Preventive change-out of MPOM at 1.1B modem cubicle 
•	Checked VSWR readings of 2 coaxial cables at BCU 1.1B
- TX : 2.9 (since its &gt;2, change coaxial cable for TX)
- RX: 1.5 (&lt;2, coaxial cable is ok) 
•	   Conducted FO cables check using VFL and measure FO cable link loss
- OT: got light at end, no breakages. Length of FO cable: 29.8m, loss: 0.021db        
-OR: got light at end, no breakages. Length of FO cable: 29.9m, loss: 0.021db 
•	Switch on BCU B. Set up data logger for monitoring4.Functional Test Carried Out:
BCU Switchover Test
5.Equipment Replaced/Serial No.:
BCU B/04016b
SIGCOMM MPOM WBS 1.1B/045525
6.Last Known Similar Defect (within last 12 months): 20 Nov 2019
7.Last Relevant Servicing Carried out: nil</t>
  </si>
  <si>
    <t>T1330</t>
  </si>
  <si>
    <t>ATS alarm shows T1330 went out of operation with 18 Kph impose. There is no PV movement over the T1330 when the track fail. SIG and PWY LMT informed.</t>
  </si>
  <si>
    <t>RISIG0178837</t>
  </si>
  <si>
    <t>WO:2051304
1. Fault unable to duplicate
2. Event Logs/Alarms and Symptoms Observed:
T1330A (1) out of operation
3. Troubleshooting and Rectification Actions Carried Out:
• Checked the CVCM cubicle and Cards indication for T1330A(1) were all healthy.
• Check the links and connections on the cable frame and CVCM Cubicle found no loose connections.
• While waiting for EOT, T1330A(1) permanently down. 
• Proceed to reset receiver but fault persist, fault clear after replacing new card.
• At track site inspect the cables links and connections in the trackside boxes were secured.
• Checked all the connections from the trackside boxes to the rails found no abnormalities. 
• Perform tuning and all readings achieve were as per T&amp;C.
• Perform full shunt test -&gt; OK
4. Functional Test Carried Out: See part 3
5. Equipment Replaced/Serial No: 00170A -&gt; 00124A
6. Last Known Similar Defect (within last 12 months): Nil
7. Last Relevant Servicing Carried out: 19/9/2020</t>
  </si>
  <si>
    <t>PYL PSD Schematic showed PSD Control Cabinet Inner Track Earth Leakage Fault. Informed EPL team A2 and SIG Gan.</t>
  </si>
  <si>
    <t>MTI PSD redundancy fault. PSD operation not affected. SIG will reset PEDC after EOT.</t>
  </si>
  <si>
    <t>01//</t>
  </si>
  <si>
    <t>PV12 EB by ATP at T0806 without ITAMA removed. TCO2 remotely reset EB for train to depart. ATS alarm shown ATC1 and ATC2 internal communication failure and also double failure on trainborne signalling failure. Alarm self normalised. Train EB by ATP occurred after dwell time up at BSH OT and after pax exhanged. Arranging stock change at PYL. SIG informed. TCO2 Syafiq: 5_x000D_
_x000D_
BSH OT Dep Deviation: 1min 18secs</t>
  </si>
  <si>
    <t>RISIG0178990</t>
  </si>
  <si>
    <t>WO: 2051389.
1.	Fault Cannot Duplicate.
2.	Event Logs/Alarms and Symptoms Observed:
ATC recorded "End of Authority expired" due to LoC at station platform.
3.	Troubleshooting and Rectification Actions Carried Out:
Check history of both WMS in past 2 weeks- OK. Restart both MCUs.
LoC issue followed up in LTSS meeting.
4.	Functional Test Carried Out: -.
5.	Equipment Replaced/Serial No.: -.
6.	Last Known Similar Defect (within last 12 months): 11/11/2020.
7.	Last Relevant Servicing Carried out: 05/05/2020.</t>
  </si>
  <si>
    <t>At 2130hrs PV22 EB by ATP with ITAMA removed at T0701._x000D_
ATS alarm - Nil._x000D_
Rover - informed of Train EB_x000D_
EB remote reset for train to depart. TCO2 Gario - 5._x000D_
Train Arrival at BLY IT - ID 1min 57secs._x000D_
At 2300hrs PV stock changed at PYL OT/MT with PV60.</t>
  </si>
  <si>
    <t>RISIG0179036</t>
  </si>
  <si>
    <t>WO: 2051390.
1.	Fault Cannot Duplicate. 
2.	Event Logs/Alarms and Symptoms Observed:
ATC1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18/11/2020.
7.	Last Relevant Servicing Carried out: 12/05/2020.</t>
  </si>
  <si>
    <t>At 2210hrs PV54 EB by ATP with ITAMA removed at T1218._x000D_
ATS alarm - Nil._x000D_
Rover - informed of Train EB_x000D_
Remote EB reset sent multiple times but to no avail ._x000D_
Instructed PV54 to reset in CM and proceeded in CM. TCO2 - Hazhary - 5_x000D_
Train Arrival at KRG OT with ID 2mins 23secs._x000D_
2217hrs Handed over back in AM at BNV OT_x000D_
2247hrs PV stock changed at PYL OT /MT with PV22</t>
  </si>
  <si>
    <t>RISIG0179106</t>
  </si>
  <si>
    <t>WO: 2052455.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21/12/2020.
7.	Last Relevant Servicing Carried out: 19/02/2020.</t>
  </si>
  <si>
    <t>PV55, EB by ATP with ITAMA removed at T0901 between MRM to CDT IT. EB able to reset remotely for train to depart. Train schedule withdrawal at PYL. DSM and SIG informed. TCO2 Taslim: 5_x000D_
_x000D_
Dep Deviation: 1min 35secs</t>
  </si>
  <si>
    <t>RISIG0179149</t>
  </si>
  <si>
    <t>WO: 2052474.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30/10/2020.
7.	Last Relevant Servicing Carried out: 25/09/2020.</t>
  </si>
  <si>
    <t>At 1750hrs PV16 at W2 ; Informed by DSM having ATC1 &amp; ATC2 internal Comms failure. Signal informed.</t>
  </si>
  <si>
    <t>RISIG0179189</t>
  </si>
  <si>
    <t>WO: 2052507.
1.	Fault Confirmed.
2.	Event Logs/Alarms and Symptoms Observed:
ATC2 recorded "PCE Rack failure" due to "CRV Internal Power supply of PCE not OK", "ATP-&gt;TDMS transmission failure" &amp; "ATP-&gt;ATO transmission failure".
3.	Troubleshooting and Rectification Actions Carried Out:
Replaced ATC2 CCI card due to fault transffered when swapped to ATC1.
4.	Functional Test Carried Out: 
Train tested in IPTT with no recurrence of fault.
5.	Equipment Replaced/Serial No.: 0173A.
6.	Last Known Similar Defect (within last 12 months): nil.
7.	Last Relevant Servicing Carried out: 29/06/2020.</t>
  </si>
  <si>
    <t>152-2</t>
  </si>
  <si>
    <t>RISIG0179232</t>
  </si>
  <si>
    <t>WO: 2052525.
1.	Fault Cannot Duplicate. 
2.	Event Logs/Alarms and Symptoms Observed:
ATC did not record any signalling alarm.
3.	Troubleshooting and Rectification Actions Carried Out:
EB is due to Variant Change caused by SA5220_VaCar. Variant Change issue followed up in LTSS meeting.
4.	Functional Test Carried Out: -.
5.	Equipment Replaced/Serial No.: -.
6.	Last Known Similar Defect (within last 12 months): nil.
7.	Last Relevant Servicing Carried out: not relevant.</t>
  </si>
  <si>
    <t>156-2</t>
  </si>
  <si>
    <t>PV28. Rover reported that train door and PSDs door recycled at BSH IT. ATS alarm indicated ATS Internal COMMs failure at Car2. Car2 saloon doors not closed and locked. TCO2 send ID for train to depart in AM. _x000D_
CCTV playback showed train doors recycled twice while all PSDS remain close. SIG informed._x000D_
Dev Dep at BSH IT: 00: 58sec._x000D_
TSC Helmie -5</t>
  </si>
  <si>
    <t>RISIG0179239</t>
  </si>
  <si>
    <t>WO: 2052639.
1.	Fault Confirmed.
2.	Event Logs/Alarms and Symptoms Observed:
ATC2 recorded multiple "ICM-&gt;ATP transmission failure".
3.	Troubleshooting and Rectification Actions Carried Out:
Check history of both WMS in past 2 weeks- OK. Replaced MCU2 as precautionary due to high "ICM-&gt;ATP transmission failure" at BSH IT only.
4.	Functional Test Carried Out:
Train tested in IPTT with no recurrence of fault. 
5.	Equipment Replaced/Serial No.: 10052E.
6.	Last Known Similar Defect (within last 12 months): 23/12/2020.
7.	Last Relevant Servicing Carried out: 06/05/2020.</t>
  </si>
  <si>
    <t>PV01 EB by ATP with ITAMA removed at T1301 between KRG - HPV IT. EB able to reset remotely for train to depart. Arranging stock change at PYL. SIG and DSM informed. TCO2 Syafiq: 5_x000D_
_x000D_
Arrival Deviation: 1min 27secs</t>
  </si>
  <si>
    <t>RISIG0179292</t>
  </si>
  <si>
    <t>WO: 2052568.
1.	Fault Cannot Duplicate. 
2.	Event Logs/Alarms and Symptoms Observed:
ATC1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29/09/2020.
7.	Last Relevant Servicing Carried out: 22/10/2020.</t>
  </si>
  <si>
    <t>PV38. EB by ATP with ITAMA removed at T0523. EB remotely reset for train to depart in AM. Train movement from RT3 to TWP. SIG informed.</t>
  </si>
  <si>
    <t>RISIG0179355</t>
  </si>
  <si>
    <t>WO: 2052637.
1.	Fault Cannot Duplicate.
2.	Event Logs/Alarms and Symptoms Observed:
ATC2 recorded "End of Authority expired" due to LoC at other area.
3.	Troubleshooting and Rectification Actions Carried Out:
Check history of both WMS in past 2 weeks- OK. Restart both MCUs.
LoC issue followed up in LTSS meeting.
4.	Functional Test Carried Out: -.
5.	Equipment Replaced/Serial No.: -.
6.	Last Known Similar Defect (within last 12 months): 16/11/2020.
7.	Last Relevant Servicing Carried out: 31/12/2020.</t>
  </si>
  <si>
    <t>PV51/Svc37 EB by ATP with ITAMA removed at T1218 HPV - KRG OT. EB able to rest and ITAMA granted for PV to continue service. Stockchange arranged at PYL. SIG and DSM informed._x000D_
_x000D_
KRG OT ARR - 1min 42sec_x000D_
TCO Patrick - 5</t>
  </si>
  <si>
    <t>RISIG0179425</t>
  </si>
  <si>
    <t>WO: 2056191.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20/12/2020.
7.	Last Relevant Servicing Carried out: 27/08/2020.</t>
  </si>
  <si>
    <t>PV47/Svc46 Evac at T1110 &amp; T1112 triggering ESA line from Sector 10 to Sector 12 and traction power tripped. Inhibit Evac activated for Setor 10 - Sector 12, PSCO proceed to switch on traction power. TCO reset Evac for all affected sector and instructed all rovers for EB trains to open console open, reset EB and proceed in CM to next station. ATS alarm for PV47 shows ATC 1 ATC internal communication failure. _x000D_
_x000D_
PV affected and start/stop times:_x000D_
Svc06/PV20, HLV - BNV IT (Start/Stop 1min 19s)_x000D_
Svc07/PV62, BNV - ONH IT (Start/Stop 1min 17s)_x000D_
Svc01/PV46, ONH - KRG IT (Start/Stop 2min 02s)_x000D_
Svc43/PV41, KRG - HPV IT (Start/Stop 2min 28s)_x000D_
_x000D_
Svc68/PV24, PPJ - HLV OT (Start/Stop 1min 14s)_x000D_
Svc33/PV19, HPV - KRG OT (Start/Stop 1min 38s)_x000D_
Svc70/PV42, KRG - ONH OT (Start/Stop 2min 28s)_x000D_
Svc46/PV47, ONH - BNV OT (Start/Stop 1min 07s)_x000D_
Svc67/PV51, BNV - HLV OT ( Start/Stop 53s)_x000D_
Svc10/PV31, HLV - FRR OT ( Start/Stop 1min 19s)_x000D_
_x000D_
TCO Patrick - 5</t>
  </si>
  <si>
    <t>RISIG0179430</t>
  </si>
  <si>
    <t>WO: 2056190.
1.	Fault Confirmed.
2.	Event Logs/Alarms and Symptoms Observed:
ATC1 recorded "End of Authority expired". EVAC triggered by previous Sector.
3.	Troubleshooting and Rectification Actions Carried Out:
Tightened all coaxial cables and the antenna cables on all MCU and MVS. Replaced MCU1 as precautionary.
4.	Functional Test Carried Out:
Train tested in IPTT with no recurrence of fault. 
5.	Equipment Replaced/Serial No.: 10027E.
6.	Last Known Similar Defect (within last 12 months): nil.
7.	Last Relevant Servicing Carried out: 16/06/2020.</t>
  </si>
  <si>
    <t>PV09/Svc08 EB by ATP with ITAMA removed at T0809 BSH - MRM IT. EB able to reset and ITAMA granted for train to continue service. PV09 schedule withdrawal at PYL. SIG informed._x000D_
_x000D_
ARR MRM IT - 1min 19sec_x000D_
TCO Patrick - 5</t>
  </si>
  <si>
    <t>RISIG0179431</t>
  </si>
  <si>
    <t>WO: 2056197.
1.	Fault Cannot Duplicate. 
2.	Event Logs/Alarms and Symptoms Observed:
ATC recorded "End of Authority expired" due to LoC at intra- sector.
3.	Troubleshooting and Rectification Actions Carried Out:
Check history of both WMS in past 2 weeks- OK. Restart both MCUs.
LoC issue followed up in LTSS meeting.
4.	Functional Test Carried Out: -.
5.	Equipment Replaced/Serial No.: -.
6.	Last Known Similar Defect (within last 12 months): 13/10/2020.
7.	Last Relevant Servicing Carried out: 02/12/2020.</t>
  </si>
  <si>
    <t>PV36/Svc09 ATS alarm and TIP shows ATC 1 PCE Rack failure, ATC 1 internal communication failure. Stock change arranged at PYL. SIG informed.</t>
  </si>
  <si>
    <t>RISIG0179540</t>
  </si>
  <si>
    <t>WO: 2056370.
1.	Fault Confirmed. Refer to 399-2.
2.	Event Logs/Alarms and Symptoms Observed:
ATC1 recorded "PCE Rack failure" due to "CKD Low ET/CKD1=0 &amp; ET/CKD2=0" &amp; "Local CMR_1 failure".
3.	Troubleshooting and Rectification Actions Carried Out:
Replaced ATC1 CRV as precautionary.
4.	Functional Test Carried Out:                                       	 Train tested in IPTT with no recurrence of fault.
5.	Equipment Replaced/Serial No.: 00891B
6.	Last Known Similar Defect (within last 12 months): 13/11/2020.
7.	Last Relevant Servicing Carried out: 16/04/2020.</t>
  </si>
  <si>
    <t>PV64 movement from S10A to S10D. PV64 EB by ATP at S10D Occupying tracks S10C &amp; S10D.</t>
  </si>
  <si>
    <t>RISIG0179726</t>
  </si>
  <si>
    <t>WO: 2057152.
1.	Fault Cannot Duplicate.
2.	Event Logs/Alarms and Symptoms Observed:
ATC recorded departure ID set wrongly.
3.	Troubleshooting and Rectification Actions Carried Out:
Check history of both WMS in past 2 weeks- OK. Restart both MCUs. LoC issue followed up in LTSS meeting.
4.	Functional Test Carried Out: -.
5.	Equipment Replaced/Serial No.: -.
6.	Last Known Similar Defect (within last 12 months): 16/12/2020.
7.	Last Relevant Servicing Carried out:nil.</t>
  </si>
  <si>
    <t>PV56/Svc05: TSC and rover reported train EB at T1018 between HLV and FRR OT. EB by ATP with ITAMA removed, remotely reset for train to depart in AM. Stock change arranged._x000D_
TCO2 Zul - 5_x000D_
FRR OT ARR Dev: 1min 27secs</t>
  </si>
  <si>
    <t>RISIG0179753</t>
  </si>
  <si>
    <t>WO: 2057044.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04/12/2020.
7.	Last Relevant Servicing Carried out: 11/02/2020.</t>
  </si>
  <si>
    <t>PV35 EB by ATP at FRR IT. PV EB after pax exchange at T1015 with ITAMA present. Remotely reset for train to depart in AM. Stock change arranged._x000D_
_x000D_
Dep FRR: 43 sec_x000D_
_x000D_
TCO 2: Sohendra - 5</t>
  </si>
  <si>
    <t>RISIG0179811</t>
  </si>
  <si>
    <t>WO: 2057078.
1.	Fault Cannot Duplicate.
2.	Event Logs/Alarms and Symptoms Observed:
ATC1 recorded "End of Authority expired" due to LoC at Station platform.
3.	Troubleshooting and Rectification Actions Carried Out:
Check history of both WMS in past 2 weeks- OK. Restart both MCUs.
LoC issue followed up in LTSS meeting.
4.	Functional Test Carried Out: -.
5.	Equipment Replaced/Serial No.: -.
6.	Last Known Similar Defect (within last 12 months): 03/06/2020.
7.	Last Relevant Servicing Carried out: 10/11/2020.</t>
  </si>
  <si>
    <t>PV21 EB by ATP HLV-FRR OT. EB at T1018 with ITAMA removed. Remotely reset for train to depart in AM. Stock change arranged. _x000D_
ARR FRR OT: 2mins 34Sce_x000D_
TCO2: Steven -5</t>
  </si>
  <si>
    <t>RISIG0179819</t>
  </si>
  <si>
    <t>WO: 2057079.
1.	Fault Cannot Duplicate.
2.	Event Logs/Alarms and Symptoms Observed:
ATC2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05/01/2021.
7.	Last Relevant Servicing Carried out: 07/04/2020.</t>
  </si>
  <si>
    <t>PV12 EB by ATP at BSH OT. PV EB after pax exchange at T0806 with ITAMA present. Remotely reset for train to depart in AM. Stock change arranged._x000D_
_x000D_
Dep BSH OT:1min 05 sec_x000D_
_x000D_
TCO 2: Sohendra - 5</t>
  </si>
  <si>
    <t>RISIG0179820</t>
  </si>
  <si>
    <t>WO: 2057092.
1.	Fault Cannot Duplicate. 
2.	Event Logs/Alarms and Symptoms Observed:
ATC recorded "End of Authority expired" due to LoC at Station platform.
3.	Troubleshooting and Rectification Actions Carried Out:
Check history of both WMS in past 2 weeks- OK. Restart both MCUs.
LoC issue followed up in LTSS meeting.
4.	Functional Test Carried Out: -.
5.	Equipment Replaced/Serial No.: -.
6.	Last Known Similar Defect (within last 12 months): 03/01/2021.
7.	Last Relevant Servicing Carried out: 05/05/2020.</t>
  </si>
  <si>
    <t>399-2</t>
  </si>
  <si>
    <t>RISIG0179829</t>
  </si>
  <si>
    <t>WO: 2056370 &amp; 2057171.
1.	Fault Confirmed.
2.	Event Logs/Alarms and Symptoms Observed:
ATC1 recorded "PCE Rack failure" due to "CKD Low ET/CKD1=0 &amp; ET/CKD2=0".
3.	Troubleshooting and Rectification Actions Carried Out:
Replaced ATC1 REL15A as precautionary. 
Swapped PV36 ATC1 PCE Rack with all cards with PV03 ATC1.
4.	Functional Test Carried Out: 
Train tested in IPTT with no recurrence of fault.
5.	Equipment Replaced/Serial No.: 1479A &amp; 0190D.
6.	Last Known Similar Defect (within last 12 months): nil.
7.	Last Relevant Servicing Carried out: 16/04/2020.</t>
  </si>
  <si>
    <t>SC-ATCOSR</t>
  </si>
  <si>
    <t>413-2</t>
  </si>
  <si>
    <t>PV41: Rover reported that train door and PSDs door recycled at BSH OT. ATS alarm showed ATC; Car2 saloon doors not closed and locked. TCO2 send ID for train to depart in AM._x000D_
CCTV playback showed train doors recycled once while all PSDS remain close. _x000D_
Dev Dep at BSH OT: 00: 41sec._x000D_
_x000D_
TSC Syafiq -5</t>
  </si>
  <si>
    <t>RISIG0179872</t>
  </si>
  <si>
    <t>WO: 2057174.
1.	Fault Cannot Duplicate. 
2.	Event Logs/Alarms and Symptoms Observed:
ATC1 recorded "End of Authority expired" at BSH IT only.
3. Troubleshooting and Rectification Actions Carried Out:
Doors recycle due to conflicting door commands from ATC1 and 2 and active ATC toggling.
No loss of comms on ATC1 after BSH IT.
Check history of both WMS in past 2 weeks- OK. Restart both MCUs. LoC issue followed up in LTSS meeting.
4.	Functional Test Carried Out: -.
5.	Equipment Replaced/Serial No.: -.
6.	Last Known Similar Defect (within last 12 months): nil.
7.	Last Relevant Servicing Carried out: 26/05/2020.</t>
  </si>
  <si>
    <t>PV33 at We10B, ATS Alarm Manager and TIP showed ATC 2 intermittent Internal Communication Failure. Train was not launched for service.</t>
  </si>
  <si>
    <t>RISIG0180013</t>
  </si>
  <si>
    <t>WO: 2057395.
1.	Fault Cannot Duplicate.
2.	Event Logs/Alarms and Symptoms Observed:
ATC1 recorded "Combined test between SIG&amp;Rolling Stock unsuc" &amp; ATC2 recorded numerous "End of Authority expired" at WE10B.
3.	Troubleshooting and Rectification Actions Carried Out:
	Wake Up test not completed. Refer to RS.
4.	Functional Test Carried Out:                               Performed sleep &amp; wake up at IPTT→ OK.
5.	Equipment Replaced/Serial No.: -.
6.	Last Known Similar Defect (within last 12 months): 16/12/2020.
7.	Last Relevant Servicing Carried out: 09/11/2020.</t>
  </si>
  <si>
    <t>PV41: EB by ATP with ITAMA removed at T0701. ATS alarm - No SIG alarm. EB able to remotely reset and ITAMA granted for train to depart. Stockchange arranged. _x000D_
TCO2 Syafiq - 5._x000D_
DEV:_x000D_
Arr BLY IT - ID 1min 26secs.</t>
  </si>
  <si>
    <t>RISIG0180083</t>
  </si>
  <si>
    <t>WO: 2057477.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18/11/2020.
7.	Last Relevant Servicing Carried out: 26/05/2020.</t>
  </si>
  <si>
    <t>PV20: EB by ATP with ITAMA removed at T1218 HPV - KRG OT. EB able to reset and ITAMA granted for PV to continue service. Stockchange arranged. SIG and DSM informed._x000D_
_x000D_
KRG OT ARR - 1min 52sec_x000D_
TCO2 Hanafi - 5</t>
  </si>
  <si>
    <t>RISIG0180165</t>
  </si>
  <si>
    <t>WO: 2057550.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09/04/2020.
7.	Last Relevant Servicing Carried out: 15/04/2020.</t>
  </si>
  <si>
    <t>572-2</t>
  </si>
  <si>
    <t>RISIG0180319</t>
  </si>
  <si>
    <t>WO: 2059590.
1.	Fault Confirmed. 
2.	Event Logs/Alarms and Symptoms Observed:
ATC did not record any signalling alarm.
3.	Troubleshooting and Rectification Actions Carried Out:
Car Battery depleted. RS rechargered the Battery.
4.	Functional Test Carried Out: -.
5.	Equipment Replaced/Serial No.: -.
6.	Last Known Similar Defect (within last 12 months): nil.
7.	Last Relevant Servicing Carried out: nil.</t>
  </si>
  <si>
    <t>PV48/SV13 EB by ATP with ITAMA removed at T1018 HLV - FRR OT. EB able to reset and ITAMA granted for train to continue service._x000D_
ATS alarm shows ATC 1 internal communication failure. Stock change arranged at PYL. SIG informed._x000D_
_x000D_
ARR FRR OT - 1min 21s_x000D_
TCO Kelvin - 5</t>
  </si>
  <si>
    <t>RISIG0180394</t>
  </si>
  <si>
    <t>WO: 2058282.
1.	Fault Cannot Duplicate. 
2.	Event Logs/Alarms and Symptoms Observed:
ATC1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08/01/2021.
7.	Last Relevant Servicing Carried out: 30/07/2020.</t>
  </si>
  <si>
    <t>At 0802hrs PV46 EB by ATP with ITAMA removed at T0912._x000D_
ATS alarm - Nil._x000D_
Rover informed Train EB_x000D_
EB remote reset for train to depart. TCO2 Hanafi - 5._x000D_
Train Arrival at CDT OT - ID 1min 27secs._x000D_
PV was stock Changed at PYL OT/MT 0821hrs with PV27</t>
  </si>
  <si>
    <t>RISIG0180440</t>
  </si>
  <si>
    <t>WO: 2058298.
1.	Fault Cannot Duplicate. 
2.	Event Logs/Alarms and Symptoms Observed:
ATC did not record any signalling alarm.
3.	Troubleshooting and Rectification Actions Carried Out:
Check history of both WMS in past 2 weeks- OK. Restart both MCUs.
LoC issue followed up in LTSS meeting.
4.	Functional Test Carried Out: -.
5.	Equipment Replaced/Serial No.: -.
6.	Last Known Similar Defect (within last 12 months): 29/12/2020.
7.	Last Relevant Servicing Carried out: nil.</t>
  </si>
  <si>
    <t>640-2</t>
  </si>
  <si>
    <t>PV28/51: EB by ATP with ITAMA removed departing BSH IT after pax exchange. EB reset and train proceeded to jog back to precise stop with doors opening again for second pax exchange. Stock changed PYL. TCO2 Danial - 5._x000D_
BSH IT DEP DEV +00:02:59_x000D_
_x000D_
PV12/41 in the rear_x000D_
BSH IT ARR DEV +00:02:37</t>
  </si>
  <si>
    <t>RISIG0180522</t>
  </si>
  <si>
    <t>WO: 2058332.
1.	Fault Cannot Duplicate. 
2.	Event Logs/Alarms and Symptoms Observed:
ATC recorded "End of Authority expired" at Station platform.
3.Troubleshooting and Rectification Actions Carried Out:
Check history of both WMS in past 2 weeks- OK. Restart both MCUs.                      LoC issue followed up in LTSS meeting.
4.	Functional Test Carried Out: -.
5.	Equipment Replaced/Serial No.: -.
6.	Last Known Similar Defect (within last 12 months): 04/12/2020.
7.	Last Relevant Servicing Carried out: 06/05/2020.</t>
  </si>
  <si>
    <t>644-2</t>
  </si>
  <si>
    <t>RISIG0180527</t>
  </si>
  <si>
    <t>WO: 2058354.
1.	Fault Confirmed. 
2.	Event Logs/Alarms and Symptoms Observed:
ATC1 recorded "distant TDMS-&gt;TDMS transmission fail" &amp; "dist. ATP-&gt;ATP trans. failure". ATC2 recorded "ATP-&gt;TDMS transmission failure" &amp; "ATP-&gt;ATO transmission failure".
3.Troubleshooting and Rectification Actions Carried Out: Replaced ATC2 CRV as precautionary.
Replaced ATC2 CCE card due to fault transffered when swapped to ATC1. ATC2 CCE Card Vout LED→DIM. New CCE Card in ATC1.
4.	Functional Test Carried Out: 	                  Train tested in IPTT with no recurrence of fault.
5.	Equipment Replaced/Serial No.: 00891B &amp; 01158B.
6.	Last Known Similar Defect (within last 12 months): nil.
7.	Last Relevant Servicing Carried out: 17/03/2020.</t>
  </si>
  <si>
    <t>PV51 EB by ATP between BLY - TSG OT at T0414. EB able remotely reset for train to depart. ATS alarm showed double failure on trainborne signalling alarm. Alarm self normalised. Arranging stock change at PYL. TSC: Syafiq: 5_x000D_
_x000D_
TSG OT arrival deviation: 1min 22secs</t>
  </si>
  <si>
    <t>RISIG0180641</t>
  </si>
  <si>
    <t>WO: 2058608.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15/01/2021.
7.	Last Relevant Servicing Carried out: 27/08/2020.</t>
  </si>
  <si>
    <t>711-2</t>
  </si>
  <si>
    <t>At 1754hrs PV28 EB by ATP with ITAMA removed at T1218._x000D_
ATS alarm - Nil._x000D_
Rover - informed of Train EB_x000D_
EB remote reset for train to depart. TCO2 Hazhary - 5._x000D_
Train Arrival at KRG OT - ID 1min 40secs._x000D_
PV stock change at 2115hrs PYL IT/MT with PV63</t>
  </si>
  <si>
    <t>RISIG0180665</t>
  </si>
  <si>
    <t>WO: 2058629.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19/01/2021.
7.	Last Relevant Servicing Carried out: 06/05/2020.</t>
  </si>
  <si>
    <t>PV18, delay in departure at BSH IT after dwell time up. PSDs and train doors closed normally and no recycle of train doors and PSD. ATS alarm indicated ATC2 Internal Communication failure. OCC sent ID command for PV18 to depart. Alarm self normalised after train depart from station platform. SIG informed. TSC Razi: 5_x000D_
_x000D_
BSH IT departure deviation: 56secs</t>
  </si>
  <si>
    <t>RISIG0180709</t>
  </si>
  <si>
    <t>WO: 2058696.
1.	Fault Cannot Duplicate. 
2.	Event Logs/Alarms and Symptoms Observed:
ATC2 recorded "End of Authority expired" &amp; multiple "ICM-&gt;ATP transmission failure" at BSH IT only.      3.	Troubleshooting and Rectification Actions Carried Out:
Check history of both WMS in past 2 weeks- OK. Restart both MCUs.
LoC issue followed up in LTSS meeting.
4.	Functional Test Carried Out: -.
5.	Equipment Replaced/Serial No.: -.
6.	Last Known Similar Defect (within last 12 months): 19/11/2020.
7.	Last Relevant Servicing Carried out: 21/10/2020.</t>
  </si>
  <si>
    <t>758-2</t>
  </si>
  <si>
    <t>RISIG0180775</t>
  </si>
  <si>
    <t>WO: 2058737.
1.	Fault Cannot Duplicate. 
2.	Event Logs/Alarms and Symptoms Observed:
ATC did not record any signalling alarms during time of fault.                                                 3.	Troubleshooting and Rectification Actions Carried Out:
	Sleep and Wake up at EE4B→ Ok.
Performed Readiness Mode Test from Mainline Service to Mainline Off Service x2-&gt; OK.
4.	Functional Test Carried Out: -.
5.	Equipment Replaced/Serial No.: -.
6.	Last Known Similar Defect (within last 12 months): nil.
7.	Last Relevant Servicing Carried out: 19/6/2020.</t>
  </si>
  <si>
    <t>PV19, EB by ATP with ITAMA removed at T0701 between TSG - BLY IT. EB able to reset for train to depart. ATS alarm shown Double failure on trainborne signalling system and alarm self normalised. SIG informed. Arranging stock change at DBG. TSC Then: 5_x000D_
_x000D_
BLY IT arrival deviation: 1min 27secs</t>
  </si>
  <si>
    <t>RISIG0180816</t>
  </si>
  <si>
    <t>WO: 2059363.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04/12/2020.
7.	Last Relevant Servicing Carried out: 17/03/2020.</t>
  </si>
  <si>
    <t>SV35</t>
  </si>
  <si>
    <t>PV25/SV35 EB by ATP with ITAMA removed at T0412.TCO remote reset for train to continue SVC. This is a scheduled withdrawal train at PYL.SIG informed._x000D_
_x000D_
Arrival deviation to TSG OT: 1min 47sec_x000D_
_x000D_
TSC Iskandar - 5</t>
  </si>
  <si>
    <t>RISIG0180845</t>
  </si>
  <si>
    <t>WO: 2058733.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
7.	Last Relevant Servicing Carried out: 10/03/20.</t>
  </si>
  <si>
    <t>Both ATS Alarm Manager and TIP show PV01 has ATC 1 WMS Failure. Fault remains after remotely sleep wake-up at Ee5A.</t>
  </si>
  <si>
    <t>RISIG0180879</t>
  </si>
  <si>
    <t>WO: 2059351.
1.	Fault Confirmed. 
2.	Event Logs/Alarms and Symptoms Observed:
ATC1 recorded "FAN" and "WIN Mobil Station Failure".
3.	Troubleshooting and Rectification Actions Carried Out:
Change out WMS1 MCU due to MCU Fan Faulty.
4.	Functional Test Carried Out:                      Train tested in S10E with no recurrence of fault.
Checked with DCC that all signaling status normal at TIP
5.	Equipment Replaced/Serial No.: 06008E. 
6.	Last Known Similar Defect (within last 12 months): -.
7.	Last Relevant Servicing Carried out: 22/10/2020.</t>
  </si>
  <si>
    <t>818-2</t>
  </si>
  <si>
    <t>PV20/SVC15, delay in departure at BSH IT after dwell time up. PSDs and train doors closed normally,rover feedback only Car 3(Active cab) A1 door recycled once. ATS alarm indicated ATC2 Internal Communication failure and Saloon doors not closed and locked. OCC sent ID command for PV20 to depart. Alarm self normalised after train depart from station platform.Monitor for 3 stations,no reoccurance. SIG informed. _x000D_
_x000D_
Update at 13:33: No reoccurance of event._x000D_
_x000D_
Departure Deviation at BSH IT: 56Sec _x000D_
_x000D_
TSC Kelvin: 5</t>
  </si>
  <si>
    <t>RISIG0180890</t>
  </si>
  <si>
    <t>WO: 2059394.
1.	Fault Cannot Duplicate. 
2.	Event Logs/Alarms and Symptoms Observed:
ATC2 recorded "End of Authority expired" &amp; multiple "ICM-&gt;ATP transmission failure" at BSH IT only. .
3.	Troubleshooting and Rectification Actions Carried Out:
Check history of both WMS in past 2 weeks- OK. Restart both MCUs.
LoC issue followed up in LTSS meeting.
4.	Functional Test Carried Out: -.
5.	Equipment Replaced/Serial No.: -.
6.	Last Known Similar Defect (within last 12 months): 15/01/2021.
7.	Last Relevant Servicing Carried out: 15/04/2020.</t>
  </si>
  <si>
    <t>PV59/SVC28 ATS alarm show multiple Signalling alarm. PCE Rack Failure, ATC Fan Failure, ATP &amp; ATO trainborne at least one failed, ATC internal communication failure. Stock change arrange at HBF. SIG informed.</t>
  </si>
  <si>
    <t>RISIG0180921</t>
  </si>
  <si>
    <t>WO: 2059368.
1.	Fault Confirmed. 
2.	Event Logs/Alarms and Symptoms Observed:
ATC1 TM32 logs recorded "PCE Rack failure" due to "CKD Low ET/CKD1=0 &amp; ET/CKD2=0" and "Local CMR_1 failure".
3.	Troubleshooting and Rectification Actions Carried Out:
Replaced ATC1 CRV as precautionary.
Swapped ATC rack with all cards between both ATC.
4.	Functional Test Carried Out:                      Train tested in IPTT with no recurrence of fault.
5.	Equipment Replaced/Serial No.: 00804B1.
6.	Last Known Similar Defect (within last 12 months): 15/11/2020.
7.	Last Relevant Servicing Carried out: 12/01/2021.</t>
  </si>
  <si>
    <t>PV49, ATS alarm shown Stalled In Inter-Station BSH - MRM and MRM - CDT. Physically train did not stalled in the tunnel. SIG informed. PV49 schedule withdrawal at PYL. TSC Zul: 5</t>
  </si>
  <si>
    <t>RISIG0180951</t>
  </si>
  <si>
    <t>WO: 2059405.
1.	Fault Cannot Duplicate.
2.	Event Logs/Alarms and Symptoms Observed:
ATC did not record any signalling alarms.
3.	Troubleshooting and Rectification Actions Carried Out:
Check history of both WMS in past 2 weeks- OK.
4.	Functional Test Carried Out:                      Train tested in IPTT with no recurrence of fault.
5.	Equipment Replaced/Serial No.: -.
6.	Last Known Similar Defect (within last 12 months): -.
7.	Last Relevant Servicing Carried out: 12/01/2021.</t>
  </si>
  <si>
    <t>PV46, EB by ATP with ITAMA removed at T1218 between HPV - KRG OT. EB able to reset remotely for train to depart in AM. ATS alarm shown Double failure on trainborne signalling system and self normalised. Arranging to stock change at PYL. TSC Zul: 5_x000D_
_x000D_
KRG OT arrival deviation: 1min 39secs</t>
  </si>
  <si>
    <t>RISIG0180950</t>
  </si>
  <si>
    <t>WO:2059370.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19/01/2021. 
7.	Last Relevant Servicing Carried out: 19/06/2020.</t>
  </si>
  <si>
    <t>PV08, EB by ATP with ITAMA removed at T0414 between BLY - TSG OT. EB able to remotely reset for train to depart. Arranging stock change at PYL. TSC Razi: 5_x000D_
_x000D_
TSG OT arrival deviation: 1min 24secs</t>
  </si>
  <si>
    <t>RISIG0180959</t>
  </si>
  <si>
    <t>WO: 2059401.
1.	Fault Cannot Duplicate. 
2.	Event Logs/Alarms and Symptoms Observed:
ATC1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14/12/2020.
7.	Last Relevant Servicing Carried out: 19/11/2020.</t>
  </si>
  <si>
    <t>852-2</t>
  </si>
  <si>
    <t>RISIG0180963</t>
  </si>
  <si>
    <t>WO: 2059370.
1.	Fault Cannot Duplicate. 
2.	Event Logs/Alarms and Symptoms Observed:
ATC1 recorded "Safety Relay failure" due to "Safety immobilisation applied but not detected on". 
3.	Troubleshooting and Rectification Actions Carried Out:
ZVBA did not repond during COE at wake up Test.                                                                         RS replaced CAR1 ABAR Relay.
4.	Functional Test Carried Out: -.
5.	Equipment Replaced/Serial No.: -.
6.	Last Known Similar Defect (within last 12 months): -.
7.	Last Relevant Servicing Carried out: 07/12/2020.</t>
  </si>
  <si>
    <t>PV58/SVC47 EB by ATP at T1018 with ITAMA remove. TCO reset EB and grant back ITAMA for train to depart. While departing rover on board suddenly change MS to CM. TCO instruct rover to continue to proceed in CM to FRR OT, While moving in CM rover he toggle back to AM,TCO then again intruct rover to continue in CM and eventually handover AM at FRR OT.Stock change arranged. SIG informed._x000D_
_x000D_
_x000D_TSC -Iskandar 5_x000D_
_x000D_Deviation Arrival FRR OT : 2min 38sec</t>
  </si>
  <si>
    <t>RISIG0181067</t>
  </si>
  <si>
    <t>WO: 2059420.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17/12/2020.
7.	Last Relevant Servicing Carried out: 11/01/2021.</t>
  </si>
  <si>
    <t>PV27/SVC32 EB by ATP at T0414 with ITAMA removed. TCO able reset EB and continue service in AM. Stock change arrange. SIG informed._x000D_
_x000D_
TSC Norman - 5 _x000D_
Arrival Deviation TSG OT: 1min 38sec</t>
  </si>
  <si>
    <t>RISIG0181070</t>
  </si>
  <si>
    <t>WO: 2059421.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18/11/2020.
7.	Last Relevant Servicing Carried out: 23/09/2020.</t>
  </si>
  <si>
    <t>PV55: EB by ATP with ITAMA removed at T1301 between KRG - HPV IT. EB able to reset remotely and ITAMA granted for train to depart. Arranging stock change at PYL. SIG and DSM informed. _x000D_
TCO2 Patrick: 5_x000D_
_x000D_Arrival Deviation HPV IT: 1min 37secs</t>
  </si>
  <si>
    <t>RISIG0181099</t>
  </si>
  <si>
    <t>WO: 2059441.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04/01/2021.
7.	Last Relevant Servicing Carried out: 12/03/2020.</t>
  </si>
  <si>
    <t>PV61/SV02 EB by ATP at T0414 with ITAMA remove. Remote reset for train to continue SVC. Stock change. SIG informed_x000D_
Rover -informed train EB. _x000D_
ATS alarm - Nil_x000D_
TCO Faizal -5 _x000D_
_x000D_
Arrival deviation at TSG OT : 1min 19sec</t>
  </si>
  <si>
    <t>RISIG0181266</t>
  </si>
  <si>
    <t>WO: 2059633.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
7.	Last Relevant Servicing Carried out: 25/03/2020.</t>
  </si>
  <si>
    <t>PV02/Svc36: TSC and rover reported train EB at T0807 BSH IT platform. EB by ATP with ITAMA removed, remotely reset for train to depart in AM, train jogged forward to precise stop for pax exchange. Stock change arranged._x000D_
TCO2 Patrick - 5_x000D_
BSH Dep Dev: 1min 20secs</t>
  </si>
  <si>
    <t>RISIG0181276</t>
  </si>
  <si>
    <t>WO: 2059642.
1.	Fault Cannot Duplicate. 
2.	Event Logs/Alarms and Symptoms Observed:
ATC recorded "End of Authority expired" at Station platform.                                                 3.Troubleshooting and Rectification Actions Carried Out:
Check history of both WMS in past 2 weeks- OK. Restart both MCUs.                       LoC issue followed up in LTSS meeting.
4.	Functional Test Carried Out: -.
5.	Equipment Replaced/Serial No.: -.
6.	Last Known Similar Defect (within last 12 months): -.
7.	Last Relevant Servicing Carried out: 20/10/2020.</t>
  </si>
  <si>
    <t>PV41/SV05 EB by ATP with ITAMA removed at T0701. EB able to remotely reset and ITAMA granted for train to continue SVC in AM. No other alarm was shown on the ATS Alarm Manager. Stock change arranged at PYL. SIG informed._x000D_
_x000D_
Arrival deviation at BLY IT : 1min 40sec_x000D_
TSC Iskandar - 5</t>
  </si>
  <si>
    <t>RISIG0181724</t>
  </si>
  <si>
    <t>WO: 2060905.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14/01/2021.
7.	Last Relevant Servicing Carried out: 26/05/2020.</t>
  </si>
  <si>
    <t>At 1743hrs PV44 EB by ATP at T0414. Signal ATS alarm showing ATC2 internall comms failure which self normalised. EB remote reset for train to depart. TCO1 - Rafi -5. Rover informed of EB. TSG OT arrival with ID 1min 22secs. PV44 returned to KCD after Stock Change at PYL at 2033hrs with PV60.</t>
  </si>
  <si>
    <t>RISIG0181757</t>
  </si>
  <si>
    <t>WO: 2060965.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16/12/2020.
7.	Last Relevant Servicing Carried out: 20/05/2020.</t>
  </si>
  <si>
    <t>At 2125hrs PV32 EB by ATP at T0715 BLY IT platform after pax exchange with ITAMA still present . ATS alarm - Nil. EB remote reset for train to depart. TCO2 - Ramdan -5. Rover informed of EB. BLY IT departure with ID 1min 03secs. PV32 schedluled return to KCD after end svc at DBG at 2312hrs.</t>
  </si>
  <si>
    <t>RISIG0181776</t>
  </si>
  <si>
    <t>WO: 2061005.
1.	Fault Cannot Duplicate. 
2.	Event Logs/Alarms and Symptoms Observed:
ATC2 recorded "End of Authority expired" due to LoC at Station platform.                                                                                                    3.Troubleshooting and Rectification Actions Carried Out:
Check history of both WMS in past 2 weeks- OK. Restart both MCUs.       LoC issue followed up in LTSS meeting.
4.	Functional Test Carried Out: -.
5.	Equipment Replaced/Serial No.: -.
6.	Last Known Similar Defect (within last 12 months): 29/06/2020. 
7.	Last Relevant Servicing Carried out: 20/02/2020.</t>
  </si>
  <si>
    <t>At 2151hrs PV27 EB by ATP at T0701 TSG - BLY IT with ITAMA removed . ATS alarm - Nil. EB remote reset (5 x reset &amp; 2 x granting ITAMA) but to no avail. TCO authorised to proceed in CM. PV27 was instructed to handover AM after pax exchange at SER IT. TCO2 - Ramdan -5. Rover informed of EB. BLY IT arrival with ID 2mins 52secs. PV27 PV stock change at PYL MT at 2323hs._x000D_
Wheel stop - start: 2min23sec.</t>
  </si>
  <si>
    <t>RISIG0181777</t>
  </si>
  <si>
    <t>WO: 2060978.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26/01/2021.
7.	Last Relevant Servicing Carried out: 23/09/2020.</t>
  </si>
  <si>
    <t>PV24/SV69 ATS Alarm Manager shows ATC 2 Cubicle Fan NOK. Scheduled withdrawal at PYL. SIG and DSM informed.</t>
  </si>
  <si>
    <t>RISIG0181805</t>
  </si>
  <si>
    <t>WO: 2061004.
1.	Fault confirmed. 
2.	Event Logs/Alarms and Symptoms Observed:
ATC2 recorded "ATC Cubicle FAN group 3 in Failure".
3.	Troubleshooting and Rectification Actions Carried Out:
Replaced ATC2 CCE fan rack to clear fault. 
4.	Functional Test Carried Out:
Soak test on train- OK.                                                                                     5.	Equipment Replaced/Serial No.: 00112E.
6.	Last Known Similar Defect (within last 12 months): -.
7.	Last Relevant Servicing Carried out: 26/03/2020.</t>
  </si>
  <si>
    <t>PV59/Svc32: Off-Svc train EB at T0427 &amp; T0506 with ITAMA removed between TSG RT3 and KCD RT3 . Remotely reset for train to depart in AM. SIG informed. TC1 Hazhary: 5</t>
  </si>
  <si>
    <t>RISIG0181856</t>
  </si>
  <si>
    <t>WO: 2064749.
1.	Fault Cannot Duplicate. 
2.	Event Logs/Alarms and Symptoms Observed:
ATC did not record any signalling alarm.                                 3.Troubleshooting and Rectification Actions Carried Out:
EB is due to change in ESA- related variants due to SP4005.
Variant change issue followed up in LTSS meeting.                           4.	Functional Test Carried Out: -.
5.	Equipment Replaced/Serial No.: -.
6.	Last Known Similar Defect (within last 12 months): 15/07/2020.
7.	Last Relevant Servicing Carried out: not relevant.</t>
  </si>
  <si>
    <t>1208-2</t>
  </si>
  <si>
    <t>PV25/46: TIP showed EB by ATP at BSH IT with ITAMA present. Remote reset but train unable to depart. Rover switched to CM mode and closed train doors but PSDs remained opened. Station staff at platform closed PSDs using manual control switch at HW. PV25 able to depart. Handed back in AM at MRM IT. ATS alarms showed Internal Communication Failure. TCO2 Hasswandy - 5._x000D_
_x000D_
BSH IT ARR 11:24:17hrs DEV + 00:00:07. Scheduled DEP BSH IT 11:25:10_x000D_
BSH IT DEP 11:29:56hrs</t>
  </si>
  <si>
    <t>RISIG0181998</t>
  </si>
  <si>
    <t>WO: 2064803.
1.Fault Cannot Duplicate. 
2.	Event Logs/Alarms and Symptoms Observed:
ATC2 recorded "End of Authority expired" due to LoC at station platform.
3.Troubleshooting and Rectification Actions Carried Out:
Check history of both WMS in past 2 weeks- OK.                                  Replaced MCU2 as precautionary due to high "ICM-&gt;ATP transmission failure" at BSH IT only.
Tightened all coaxial cables and the antenna cables on all MCU and MVS. 
4.	Functional Test Carried Out:
Train tested in IPTT with no recurrence of fault. 
5.	Equipment Replaced/Serial No.: 10012E.
6.	Last Known Similar Defect (within last 12 months): 24/01/2021.
7.	Last Relevant Servicing Carried out: 10/03/2020.</t>
  </si>
  <si>
    <t>1211-2</t>
  </si>
  <si>
    <t>PV32/41: EB by ATP with ITAMA removed at T1101. Remote reset for train to depart. Stock changed arranged. TCO2 Hasswandy - 5._x000D_
_x000D_
HLV IT ARR DEV +000:02:46</t>
  </si>
  <si>
    <t>RISIG0182001</t>
  </si>
  <si>
    <t>WO: 2064806.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03/02/2021.
7.	Last Relevant Servicing Carried out: 20/02/2021.</t>
  </si>
  <si>
    <t>1212-2</t>
  </si>
  <si>
    <t>Train EB by ATP (Reset Available) at T0547 with ITAMA removed_x000D_
EB able to reset and ITAMA granted remotely for train to stable at Ee2A._x000D_
DCO Patrick - 5</t>
  </si>
  <si>
    <t>RISIG0181997</t>
  </si>
  <si>
    <t>WO: 2064802.
1.	Fault Cannot Duplicate. 
2.	Event Logs/Alarms and Symptoms Observed:
ATC recorded "End of Authority expired" due to LoC at other areas.          3.Troubleshooting and Rectification Actions Carried Out:
Check history of both WMS in past 2 weeks- OK. Restart both MCUs.       LoC issue followed up in LTSS meeting.
4.	Functional Test Carried Out: -.
5.	Equipment Replaced/Serial No.: -.
6.	Last Known Similar Defect (within last 12 months): 12/11/2020.
7.	Last Relevant Servicing Carried out: 29/10/2020.</t>
  </si>
  <si>
    <t>PV39 EB by ATP with ITAMA removed at T0503 KCD RT2. DCO able to rest EB remotely for train to move in AM. Train is not use for svc. SIG and DSM informed.</t>
  </si>
  <si>
    <t>RISIG0182016</t>
  </si>
  <si>
    <t>WO: 2064809.
1.	Fault Cannot Duplicate. 
2.	Event Logs/Alarms and Symptoms Observed:
ATC did not record any signalling alarm.                                 3.Troubleshooting and Rectification Actions Carried Out:
EB is due to change in ESA- related variants due to SP4005.
Variant change issue followed up in LTSS meeting. 
4.	Functional Test Carried Out: -.
5.	Equipment Replaced/Serial No.: -.
6. Last Known Similar Defect (within last 12 months): nil.
7. Last Relevant Servicing Carried out: not relevant.</t>
  </si>
  <si>
    <t>PV22/SVC49 EB by ATP with ITAMA removed at T1018. ATS alarm shows ATC 1&amp;2 internal communication Failure. TCO able to reset EB and grant ITAMA for train to continue svc in AM. Stock change arranged at PYL. SIG informed._x000D_
_x000D_
TCO Eric- 5_x000D_
_x000D_
Arrival deviation at FRR OT: 1min 29sec</t>
  </si>
  <si>
    <t>RISIG0182031</t>
  </si>
  <si>
    <t>WO: 2064810.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02/01/2021.
7.	Last Relevant Servicing Carried out: 12/05/2020.</t>
  </si>
  <si>
    <t>1241-2</t>
  </si>
  <si>
    <t>PV32 EB by ATP at T0313 with ITAMA removed. Remotely reset for train to depart in AM. Stock changed arranged. TCO1 Danial -5._x000D_
PYL IT ARR DEV  +00:01:42</t>
  </si>
  <si>
    <t>RISIG0182074</t>
  </si>
  <si>
    <t>WO: 2064859.
1.	Fault Cannot Duplicate. 
2.	Event Logs/Alarms and Symptoms Observed:
ATC recorded "End of Authority expired" due to LoC at other areas.        3.Troubleshooting and Rectification Actions Carried Out:
Check history of both WMS in past 2 weeks- OK.                                  Replaced MCU2 as precautionary due to 3 EBs within a week.                     LoC issue followed up in LTSS meeting.
4.	Functional Test Carried Out:                                                                                 Train tested in IPTT with no recurrence of fault.  
5.	Equipment Replaced/Serial No.: 05031E.
6.	Last Known Similar Defect (within last 12 months): 05/02/2021.
7.	Last Relevant Servicing Carried out: 20/02/2020.</t>
  </si>
  <si>
    <t>1242-3</t>
  </si>
  <si>
    <t>PV42/08: EB by ATP at T0732 with ITAMA removed. Remotely reset for train to depart in AM. Stock changed arranged. TCO2 Steven -5._x000D_
BSH OT ARR DEV +00:01:38</t>
  </si>
  <si>
    <t>RISIG0182076</t>
  </si>
  <si>
    <t>WO: 2064858.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03/12/2020.
7.	Last Relevant Servicing Carried out: 19/05/2020.</t>
  </si>
  <si>
    <t>PV28/SVC69 did not depart after pax exchanged. ATS alarm shows ATC internal communication failure. CAR1 B1 &amp; B2, CAR 2 B1, CAR 3 A1 shows door failure closed alarm. BSH SS reported all PSD closed and locked, rover reported train door recycle once. TCO instructed rover to proceed in CM to MRM. PV was scheduled withdrawal at 1042hrs from PYL - KCD. SIG informed._x000D_
_x000D_
TCO -Azli 5_x000D_
_x000D_
Departure deviation at BSH IT: 1min 04 sec</t>
  </si>
  <si>
    <t>RISIG0182153</t>
  </si>
  <si>
    <t>WO: 2065493.
1.	Fault Cannot Duplicate. 
2.	Event Logs/Alarms and Symptoms Observed:
ATC2 recorded "End of Authority expired" &amp; multiple "ICM-&gt;ATP transmission failure" at BSH IT only. 
3.	Troubleshooting and Rectification Actions Carried Out:
Check history of both WMS in past 2 weeks- OK. Restart both MCUs.
LoC issue followed up in LTSS meeting.
4.	Functional Test Carried Out: -.
5.	Equipment Replaced/Serial No.: -.
6.	Last Known Similar Defect (within last 12 months): 05/01/2021.
7.	Last Relevant Servicing Carried out: 06/05/2020.</t>
  </si>
  <si>
    <t>At 1357hrs PV39 EB by ATP with ITAMA removed at T0414._x000D_
ATS alarm - Nil._x000D_
EB remote reset for train to depart. TCO1 Hazhary - 5._x000D_
Train Arrival at TSG OT - ID 1min 34secs._x000D_
PV was stock changed at 1437hrs at PYL Mid with PV42.</t>
  </si>
  <si>
    <t>RISIG0182186</t>
  </si>
  <si>
    <t>WO: 2065495.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05/02/2021.
7.	Last Relevant Servicing Carried out: 17/12/2020.</t>
  </si>
  <si>
    <t>1292-2</t>
  </si>
  <si>
    <t>PV44/48: EB by ATP with ITAMA removed at T1018. Remotely reset for train to depart in AM. Stock changed at PYL. TCO2 Danial - 5. _x000D_
FRR OT ARR DEV +00:01:24</t>
  </si>
  <si>
    <t>RISIG0182199</t>
  </si>
  <si>
    <t>WO: 2065506.
1.	Fault Cannot Duplicate. 
2.	Event Logs/Alarms and Symptoms Observed:
ATC recorded "End of Authority expired" due to LoC at inter- sector.
3.	Troubleshooting and Rectification Actions Carried Out:
Check history of both WMS in past 2 weeks- OK.                                  Replaced MCU1 as precautionary due to 2 EBs within a week. 
LoC issue followed up in LTSS meeting.
4.	Functional Test Carried Out:                                                                                 Train tested in IPTT with no recurrence of fault.  
5.	Equipment Replaced/Serial No.: 10041E.
6.	Last Known Similar Defect (within last 12 months): 16/12/2020.
7.	Last Relevant Servicing Carried out: 20/05/2020.</t>
  </si>
  <si>
    <t>1306-2</t>
  </si>
  <si>
    <t>PV08: off service train to DBG IT to start service. TCO1 issued mailine service command unable to receive. Rover after change end switch to CM at DBG IT. Start service in CM. TCO1 takeover service at PMN IT in AM. Stockchange at PYL with PV24. ATS alarm showed Transition to Auto Mainline Service Failure._x000D_
_x000D_
TCO1:Zul 5_x000D_
_x000D_
DBG IT DEP: Schedule TT-1019:41_x000D_
   Actual Dep - 1020:52 - 1min 11s</t>
  </si>
  <si>
    <t>RISIG0182265</t>
  </si>
  <si>
    <t>WO: 2065610.
1.	Fault Cannot Duplicate. 
2.	Event Logs/Alarms and Symptoms Observed:                                            Train did not received change of readiness mode to Mainline Service. 
3.	Troubleshooting and Rectification Actions Carried Out:                   Sleep and Wake up at IPTT- OK. Performed Readiness Mode Test from Mainline Off Service to Mainline Service- OK. Refer to RS.
4.	Functional Test Carried Out: -.
5.	Equipment Replaced/Serial No.: -.
6.	Last Known Similar Defect (within last 12 months): -.
7.	Last Relevant Servicing Carried out: 19/11/2020.</t>
  </si>
  <si>
    <t>PV54: EB by ATP with ITAMA removed at T0901. Remotely reset for train to depart in AM. Stock changed at PYL. _x000D_
At 1547hrs PV stock changed at PYL OT /MT with PV63._x000D_
TCO2 Taslim - 5. _x000D_
CDT IT ARR DEV +00:01:33</t>
  </si>
  <si>
    <t>RISIG0182279</t>
  </si>
  <si>
    <t>WO: 2065612.
1.	Fault Cannot Duplicate. 
2.	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03/01/2021.
7.	Last Relevant Servicing Carried out: 19/02/2020.</t>
  </si>
  <si>
    <t>At 1732hrs PV63 EB by ATP with ITAMA removed at T1018._x000D_
ATS alarm - ATC internal Comms failure for PCE 1 &amp; 2. Alarm self normalised._x000D_
Rover - informed of Train EB._x000D_
Remote EB reset - ok._x000D_
TCO2 - Then K H - 5_x000D_
FRR OT arrival ID 1min 12secs.</t>
  </si>
  <si>
    <t>RISIG0182298</t>
  </si>
  <si>
    <t>WO: 2065644.
1.	Fault Cannot Duplicate. 
2.	Event Logs/Alarms and Symptoms Observed:
ATC recorded "End of Authority expired" due to LoC at inter- sector.
3.	Troubleshooting and Rectification Actions Carried Out:
Check history of both WMS in past 2 weeks- OK.                                  Replaced MCU1 as precautionary due to 2 EBs. 
Tightened all coaxial cables and the antenna cables on all MCU and MVS.  
LoC issue followed up in LTSS meeting.
4.	Functional Test Carried Out: 
Train tested in IPTT with no recurrence of fault. 
5.	Equipment Replaced/Serial No.: 05057E.
6.	Last Known Similar Defect (within last 12 months): 28/12/2020.
7.	Last Relevant Servicing Carried out: 17/03/2020.</t>
  </si>
  <si>
    <t>PV06  ATS alarm PCE1 ATC internal Comms failure.  PV stock changed at PYL Mid track  IT /MT with PV57.</t>
  </si>
  <si>
    <t>RISIG0182299</t>
  </si>
  <si>
    <t>WO: 2065685.
1.	Fault Confirmed.
2.	Event Logs/Alarms and Symptoms Observed:
ATC2 recorded "ICM-&gt;ATP transmission failure".
3.	Troubleshooting and Rectification Actions Carried Out:
Replaced MCU1 due to MCU struct in Permanent INIT Mode.
4.	Functional Test Carried Out: 
Train tested in IPTT with no recurrence of fault. 
5.	Equipment Replaced/Serial No.: 08002E.
6.	Last Known Similar Defect (within last 12 months): -.
7.	Last Relevant Servicing Carried out: 15/09/2020.</t>
  </si>
  <si>
    <t>1332-2</t>
  </si>
  <si>
    <t>PV17/69: EB by ATP at T0322 with ITAMA present. Remotely reset for train to depart in AM. Stock change arranged. TCO1 Syazrul - 5._x000D_
MPS IT ARR DEV 00:01:02</t>
  </si>
  <si>
    <t>RISIG0182330</t>
  </si>
  <si>
    <t>WO: 2065667.
1.	Fault Cannot Duplicate. 
2.Event Logs/Alarms and Symptoms Observed:
ATC did not record any signalling alarm.       
3.	Troubleshooting and Rectification Actions Carried Out:
Check history of both WMS in past 2 weeks- OK. Restart both MCUs.
LoC issue followed up in LTSS meeting.
4.	Functional Test Carried Out: -.
5.	Equipment Replaced/Serial No.: -.
6.	Last Known Similar Defect (within last 12 months): 04/12/2020.
7.	Last Relevant Servicing Carried out: 17/04/2020.</t>
  </si>
  <si>
    <t>PV54, EB by ATP at T0414 with ITAMA removed between BLY - TSG OT. EB able to reset remotely for train to depart. ATS alarm shown double failure on trainborne signalling system and alarm self normalised. Arranging stock change at PYL. TCO1 Patrick: 5 _x000D_
_x000D_
Arrival Deviation TSG OT: 1min 23secs</t>
  </si>
  <si>
    <t>RISIG0182345</t>
  </si>
  <si>
    <t>WO: 2065668.
1.	Fault Cannot Duplicate. 
2.Event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09/02/2021.
7.	Last Relevant Servicing Carried out: 19/02/2020.</t>
  </si>
  <si>
    <t>At 1834hrs PV64 EB By ATP with ITAMA removed at T1018 Between CDT &amp; FRR OT._x000D_
ATS Alarm - Nil_x000D_
Rover informed of train EB._x000D_
TCO2 Sent a remote reset - ok_x000D_
TCO2 - Hazharry - 5_x000D_
FRR OT arrival ID - !mins 14 secs._x000D_
PVS at PYL IT - with PV29 at 1933hrs.</t>
  </si>
  <si>
    <t>RISIG0182391</t>
  </si>
  <si>
    <t>WO: 2065690.
1.	Fault Cannot Duplicate. 
2.Event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12/01/2021.
7.	Last Relevant Servicing Carried out: 19/10/2020.</t>
  </si>
  <si>
    <t>At 2041hrs PV09 EB by ATP with ITAMA removed at T0701._x000D_
ATS alarm - Nil._x000D_
Rover - informed of Train EB_x000D_
EB remote reset for train to depart. TCO2 Gario - 5._x000D_
Train Arrival at BLY IT - ID 1min 14secs._x000D_
At 2212hrs PV stock changed at PYL OT/MT with PV60.</t>
  </si>
  <si>
    <t>RISIG0182401</t>
  </si>
  <si>
    <t>WO: 2065801.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07/01/2021.
7.	Last Relevant Servicing Carried out: 02/12/2020.</t>
  </si>
  <si>
    <t>1353-2</t>
  </si>
  <si>
    <t>RISIG0182418</t>
  </si>
  <si>
    <t>WO: 2065832.
1.	Fault Cannot Duplicate. 
2.	Event Logs/Alarms and Symptoms Observed:
ATC did not record any signalling alarms.                               3.Troubleshooting and Rectification Actions Carried Out:                            RS change out wake up relay. 
4.	Functional Test Carried Out: -.
5.	Equipment Replaced/Serial No.: -.
6.	Last Known Similar Defect (within last 12 months): -.
7.	Last Relevant Servicing Carried out: 31/12/2021.</t>
  </si>
  <si>
    <t>1368-2</t>
  </si>
  <si>
    <t>PV02: Unable to remotely wake up at PYL MT Overrun. SS tried to manual wake up for both cab but failed. ATS alarm showed intermittent Saloon doors not closed and locked, double failure on trainborne signalling system and PCE1 &amp; 2 internal communication failure. Spare train from KCD launched to replace SVC 7. SIG, RSM and DSM informed._x000D_
_x000D_
Hanafi: 5</t>
  </si>
  <si>
    <t>RISIG0182472</t>
  </si>
  <si>
    <t>WO: 2065872.
1.	Fault Confirmed.
2.	Event Logs/Alarms and Symptoms Observed:
ATC1 recorded "ATP Delocalised" due to "TIMS-&gt;TDMS link Failure Failure" &amp; "ATC Power supply 2 of PCE".                                                                ATC2 recorded "ATP Delocalised" due to "TIMS-&gt;TDMS link Failure Failure" &amp; "Coded odometer failure".                                                                             3.	Troubleshooting and Rectification Actions Carried Out:
Replaced ATC1 CCE &amp; CBK card as precautionary.
Replaced ATC2 CCE card due to Vout LED- Toggling when Active ATC2 CB is on only resulted both FVTK conductors togglings.                                     4.	Functional Test Carried Out:
Train tested in IPTT &amp; Station A with no recurrence of fault.  
5.	Equipment Replaced/Serial No.: 01150B, 01115B &amp; 350F.  
6.	Last Known Similar Defect (within last 12 months): -.
7.	Last Relevant Servicing Carried out: 20/10/2020.</t>
  </si>
  <si>
    <t>1424-2</t>
  </si>
  <si>
    <t>PV04/Svc07 did not depart BSH IT after pax exchange. Rover reported PSDs are closed but train doors are recycling. ATS alarm and TIP shows ATC 2 internal comms failure, Car 2 train doors not closed and locked. PV departed from BSH IT after TCO send immediate depart to the train._x000D_
CCTV playback shows all PSDs are closed but all train doors recycled 2 time before PV departed from platform in AM. _x000D_
_x000D_
DEP BSH IT - 1min 05min_x000D_
TCO2 Danial - 5</t>
  </si>
  <si>
    <t>RISIG0182595</t>
  </si>
  <si>
    <t>WO: 2066425.
1.	Fault Cannot Duplicate. 
2.Event Logs/Alarms and Symptoms Observed:
ATC2 recorded "End of Authority expired" &amp; multiple "ICM-&gt;ATP transmission failure" at BSH IT only. 
3.	Troubleshooting and Rectification Actions Carried Out:
Check history of both WMS in past 2 weeks- OK. Restart both MCUs.
4.	Functional Test Carried Out: -.
5.	Equipment Replaced/Serial No.: -.
6.	Last Known Similar Defect (within last 12 months): 17/12/2021.
7.	Last Relevant Servicing Carried out: 17/09/2020.</t>
  </si>
  <si>
    <t>PV60, EB by ATP with ITAMA removed at T1218 between HPV - KRG OT. EB able to reset remotely for train to depart in AM. ATS alarm shown ATC internal COM failure. Arranging to stock change at PYL. 
TSC Hasswandy: 5
KRG OT arrival deviation: 1min 55secs</t>
  </si>
  <si>
    <t>RISIG0182718</t>
  </si>
  <si>
    <t>WO: 2066490.
1.	Fault Cannot Duplicate. 
2.Event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12/10/2020.
7.	Last Relevant Servicing Carried out: 01/02/2021.</t>
  </si>
  <si>
    <t>PV21, EB by ATP with ITAMA removed at T1018 between HLV - FRR OT. ATS alarm shown Double failure on trainborne signalling system. Rover was instructed to CM to the next station. Arranging to stock change at PYL. _x000D_
_x000D_
ODS playback _x000D_
Stop 19:58:08_x000D_
Move 20:00:29_x000D_
_x000D_
TSC Steven : 4</t>
  </si>
  <si>
    <t>RISIG0182734</t>
  </si>
  <si>
    <t>WO: 2066491.
1.	Fault Cannot Duplicate. 
2.Event Logs/Alarms and Symptoms Observed:
ATC recorded "End of Authority expired" due to LoC at inter- sector.         
3.	Troubleshooting and Rectification Actions Carried Out:
Check history of both WMS in past 2 weeks- OK. Restart both MCUs.                                                                                                                   LoC issue followed up in LTSS meeting.
4.	Functional Test Carried Out: -.
5.	Equipment Replaced/Serial No.: -.
6.	Last Known Similar Defect (within last 12 months): 11/01/2021.
7.	Last Relevant Servicing Carried out: 07/04/2020.</t>
  </si>
  <si>
    <t>PV57 EB by ATP at T0700 due to NIAP between Sector4 and Sector7 OT. Rover instructed to proceed in RM to TSG OT and hand over back in AM to clear the NIAP. Stock change at PYL. SIG informed._x000D_
Next train Svc38 was disembark at BLY OT, turn around to BLY IT to reduce congestion. _x000D_
Wheel stop - start: 1min09sec _x000D_
Arr Dev TSG OT: 4min40sec_x000D_
TC1 Adil - 5</t>
  </si>
  <si>
    <t>RISIG0182780</t>
  </si>
  <si>
    <t>WO: 2066505.
1.	Fault Cannot Duplicate. 
2.Event Logs/Alarms and Symptoms Observed:
ATC recorded "End of Authority expired" due to LoC at other areas.        
3.	Troubleshooting and Rectification Actions Carried Out:
Check history of both WMS in past 2 weeks- OK. Restart both MCUs.                                                                                                                          LoC issue followed up in LTSS meeting.
4.	Functional Test Carried Out: -.
5.	Equipment Replaced/Serial No.: -.
6.	Last Known Similar Defect (within last 12 months): 19/11/2020.
7.	Last Relevant Servicing Carried out:15/01/2021.</t>
  </si>
  <si>
    <t>PV63 EB by ATP KCD RT4  at T0509 with ITAMA present. Remotely reset for train to depart. Train not used for service.</t>
  </si>
  <si>
    <t>RISIG0182794</t>
  </si>
  <si>
    <t>WO: 2066523.
1.	Fault Cannot Duplicate. 
2.	Event Logs/Alarms and Symptoms Observed:
ATC did not record any signalling hardware failure alarm.
3.	Troubleshooting and Rectification Actions Carried Out:
EB is due to change in ESA-related variants due to SP4005.
Variant change issue followed up in LTSS meeting.
4.	Functional Test Carried Out: -.
5.	Equipment Replaced/Serial No.: -.
6.	Last Known Similar Defect (within last 12 monts): nil.
7.	Last Relevant Servicing Carried out: not relevant.</t>
  </si>
  <si>
    <t>PV54 Rover reported all PSDs closed but train doors recycled twice. OCC sent remote ID for train to depart. ATS alarm shown ATC2 Internal Communication failure. Alarm self recovered after train departed. SIG informed and requested PV54 for stock change. TCO2 Patrick: 5_x000D_
_x000D_
Departure Deviation BSH IT: 42secs</t>
  </si>
  <si>
    <t>RISIG0182920</t>
  </si>
  <si>
    <t>WO: 2066733.
1.Fault Cannot Duplicate. 
2.Event Logs/Alarms and Symptoms Observed:
ATC2 recorded "End of Authority expired" at BSH IT only. 
3.	Troubleshooting and Rectification Actions Carried Out:
Check history of both WMS in past 2 weeks- OK. Restart both MCUs.
4.	Functional Test Carried Out: -.
5.	Equipment Replaced/Serial No.: -.
6.	Last Known Similar Defect (within last 12 months): 	21/12/2020.
7.	Last Relevant Servicing Carried out: 19/02/2020.</t>
  </si>
  <si>
    <t>PV56 EB by ATP with ITAMA removed at T0701 betweem TSG - BLY IT. EB able to reset remotely for train to depart in AM. ATS alarm shown ATC2 Internal Communication Failure. Alarm self normalised. SIG informed. Arranging stock change at PYL. TCO2 Ramdhan: 5_x000D_
_x000D_
Arrival Deviation BLY IT: 1min 16secs</t>
  </si>
  <si>
    <t>RISIG0183030</t>
  </si>
  <si>
    <t>WO: 2066779.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11/01/2021.
7.	Last Relevant Servicing Carried out: 04/02/2021.</t>
  </si>
  <si>
    <t>PV43/Svc02: Train EB from KCD RT4 to TSG RT4 while occupying T0428 and T0507 with ITAMA removed. TCO remotely reset for train to depart in AM. Stock change arranged._x000D_
TC1 Then - 5</t>
  </si>
  <si>
    <t>RISIG0183095</t>
  </si>
  <si>
    <t>WO: 2067433.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24/12/2020.
7.	Last Relevant Servicing Carried out: 06/05/2020.</t>
  </si>
  <si>
    <t>PV48/Svc51: Train EB at T0801 between LRC IT and BSH IT with ITAMA removed. Remotely reset for train to depart in AM. Stock change arranged._x000D_
TC2 Then - 5_x000D_
Arr Dev BSH IT: 1min19sec</t>
  </si>
  <si>
    <t>RISIG0183167</t>
  </si>
  <si>
    <t>WO: 2067466.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18/01/2021.
7.	Last Relevant Servicing Carried out: 30/07/2020.</t>
  </si>
  <si>
    <t>PV10/SV05 after pax exchanged, train EB by ATP without ITAMA removed at T1322. TCO reset EB and send ID command for train to continue svc. Schedule withdrawal at PYL. SIG informed._x000D_
_x000D_
Arrival departure at LBD OT : 30sec_x000D_
_x000D_
TSC Faizal -5</t>
  </si>
  <si>
    <t>RISIG0183241</t>
  </si>
  <si>
    <t>WO: 2067517.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08/12/2020.
7.	Last Relevant Servicing Carried out: 25/03/2020.</t>
  </si>
  <si>
    <t>PV62: Outstabled trains to DBG, EB by ATP at T0428, T0507 and T0509 with ITAMA removed. EB able to reset remotely with ITAMA granted to proceed. Train not used for service and return back to KCD._x000D_
_x000D_
TCO1: Ramdhan 5</t>
  </si>
  <si>
    <t>RISIG0183245</t>
  </si>
  <si>
    <t>WO: 2067513.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15/12/2020.
7.	Last Relevant Servicing Carried out: 22/02/2021.</t>
  </si>
  <si>
    <t>PV11: 2nd Outstable train for DBG with RIMS reference no.293874, EB by ATP with ITAMA present at T0428, T0507 and T0509. EB unable to reset remotely. Rover at Taiseng rescue PV11 at TSG RT4. EB reset in CM to TSG RT4 and continue in AM to DBG. Stockchange arranged. All trains launching diverted using RT3. _x000D_
_x000D_
TCO1: Ramdhan 5</t>
  </si>
  <si>
    <t>RISIG0183246</t>
  </si>
  <si>
    <t>WO: 2067525.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27/11/2020.
7.	Last Relevant Servicing Carried out: 08/06/2020.</t>
  </si>
  <si>
    <t>1685-2</t>
  </si>
  <si>
    <t>PV14/75: EB by ATP at T1018 with ITAMA removed. Remotely reset for train to depart in AM. Scheduled withdrawal KCD. TCO2 Syazrul - 5_x000D_
FRR OT Arr Dev 00:01:30</t>
  </si>
  <si>
    <t>RISIG0183260</t>
  </si>
  <si>
    <t>WO: 2067545.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18/12/2020.
7.	Last Relevant Servicing Carried out: 02/12/2020.</t>
  </si>
  <si>
    <t>1687-2</t>
  </si>
  <si>
    <t>PV04/36: EB by ATP at T1301 with ITAMA removed. Remotely reset for train to depart in AM. Stock change arranged. TCO2 Syazrul - 5._x000D_
HPV IT Arr Dev +00:01:27</t>
  </si>
  <si>
    <t>RISIG0183263</t>
  </si>
  <si>
    <t>WO: 2067529.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21/12/2021.
7.	Last Relevant Servicing Carried out: 10/09/2020.</t>
  </si>
  <si>
    <t>1688-2</t>
  </si>
  <si>
    <t>PV11/17: EB by ATP occupying T1112/1200 with ITAMA removed. Remotely reset for train to depart in AM. Stock changed at PYL. TCO2 Syazrul - 5._x000D_
BNV OT Arr Dev +00:01:32</t>
  </si>
  <si>
    <t>RISIG0183265</t>
  </si>
  <si>
    <t>WO: 2067525.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27/11/2020.
7.	Last Relevant Servicing Carried out: 08/06/2020.</t>
  </si>
  <si>
    <t>1694-2</t>
  </si>
  <si>
    <t>PV15/SV59 rover reported Emergency lighting when departing MBT OT. ATS alarm shows Link Failure Between ATC &amp; TIMS._x000D_
Stock changed arrange at PYL with PV13. DSM &amp; SIG informed.</t>
  </si>
  <si>
    <t>RISIG0183299</t>
  </si>
  <si>
    <t>WO: 2067544.
1.	Fault Cannot Duplicate. 
2.	Event Logs/Alarms and Symptoms Observed:
Both ATC recorded "TIMS-&gt;TDMS link Failure".        3.Troubleshooting and Rectification Actions Carried Out:
RS changeout Car1 &amp; Car3 MPU.                                                4.	Functional Test Carried Out: -.
5.	Equipment Replaced/Serial No.: -.
6.Last Known Similar Defect (within last 12 monts): nil.
7.Last Relevant Servicing Carried out: not relevant.</t>
  </si>
  <si>
    <t>PV20/SV70 ATS alarm shows ATC 2, ATC Fan Failure once departed BNV OT. Stock changed arrange at PYL MT with PV 31. DSM and SIG informed.</t>
  </si>
  <si>
    <t>RISIG0183305</t>
  </si>
  <si>
    <t>WO: 2067550.
1.	Fault confirmed. 
2.	Event Logs/Alarms and Symptoms Observed:
ATC2 recorded "ATC Cubicle FAN group 2 in Failure".
3.	Troubleshooting and Rectification Actions Carried Out:
Replaced ATC2 PCE Fan Rack to clear fault. 
4.	Functional Test Carried Out:
Soak test on train- OK.                                                                             5.	Equipment Replaced/Serial No.: 00126E.
6.	Last Known Similar Defect (within last 12 months): -.
7.	Last Relevant Servicing Carried out: 20/04/2020.</t>
  </si>
  <si>
    <t>PV 56: off service train outstabled to DBG IT received multiple signalling alarm. TIP showed ATP, ATO, ATC1 Internal comms and ATC2 PCE rack and cubicle fan failure. Train returned back to KCD replaced with PV48. SIG informed.</t>
  </si>
  <si>
    <t>RISIG0183317</t>
  </si>
  <si>
    <t>WO: 2067673.
1.	Fault Confirmed. 
2.	Event Logs/Alarms and Symptoms Observed:
ATC1 TM32 logs recorded "PCE Rack failure" due to "CKD Low ET/CKD1=0 &amp; ET/CKD2=0".                                                                              ATC2 TM32 logs recorded "PCE Rack failure" due to "CKD Low ET/CKD1=0 &amp; ET/CKD2=0" &amp; "Local CMR_1 failure".
3.	Troubleshooting and Rectification Actions Carried Out:
Replaced ATC1 CRV Card. Tested in IEW NOK (voltage fluctuating). Replaced ATC2 CRV Card as precautionary.
4.	Functional Test Carried Out:                                                                          Train tested in IPTT with no recurrence of fault.
5.	Equipment Replaced/Serial No.: 00755B1 &amp; 1600B.
6.	Last Known Similar Defect (within last 12 months): 26/10/2020.
7.	Last Relevant Servicing Carried out: 04/02/2021.</t>
  </si>
  <si>
    <t>PV21/SV15 EB by ATP with ITAMA removed occupying TC0428 , TC0507 &amp; T0509 from KCD RT4 to mainline RT4. TCO able to reset EB and grant back ITAMA for train to depart in AM. No other alarm shown on ATS alarm manager. Stock changed arrange._x000D_
_x000D_
TCO Hendra - 5</t>
  </si>
  <si>
    <t>RISIG0183399</t>
  </si>
  <si>
    <t>WO: 2067780.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11/01/2021.
7.	Last Relevant Servicing Carried out: 07/04/2020.</t>
  </si>
  <si>
    <t>1752-2</t>
  </si>
  <si>
    <t>PV44/41: EB by ATP at T1018 with ITAMA removed. Remotely reset for train to depart in AM. Stock change arranged at PYL. TCO2 Abu - 5._x000D_
FRR OT Arr Dev +00:01:27</t>
  </si>
  <si>
    <t>RISIG0183452</t>
  </si>
  <si>
    <t>WO: 2067730.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08/02/2021.
7.	Last Relevant Servicing Carried out: 20/05/2020.</t>
  </si>
  <si>
    <t>PV11 at S8B unable to remote wake up when command was sent by DCO. ATS Alarm Manager display 'Double Failure on Trainborne Signalling System and 'Critical Fan Failure'. DSM and SIG informed.</t>
  </si>
  <si>
    <t>RISIG0183508</t>
  </si>
  <si>
    <t>WO: 2067783 &amp; 2068397.
1.	Fault Confirmed. 
2.	Event Logs/Alarms and Symptoms Observed:
ATC2 TM32 logs recorded "PCE Rack failure" due to "CKD Low ET/CKD1=0 &amp; ET/CKD2=0" &amp; "TIMS-&gt;TDMS link Failure".
3.	Troubleshooting and Rectification Actions Carried Out:
Replaced ATC2 CCE Card as precautionary.
Replaced ATC2 CES4 Card as precautionary.
4.	Functional Test Carried Out:                                                                        Train tested in IPTT with no recurrence of fault.
5.	Equipment Replaced/Serial No.: 01072B &amp; 01660C.
6.	Last Known Similar Defect (within last 12 months): -.
7.	Last Relevant Servicing Carried out: 08/06/2020.</t>
  </si>
  <si>
    <t>SC-PCEPCES</t>
  </si>
  <si>
    <t>PV57, EB by ATP with ITAMA removed while occupying T0531 and T0523 before TWP (Train wash plant). EB able to reset remotely for train to depart in AM. DCO checked no fault on TWP. No signalling fault on TIP. SIG informed. TSC Syafiq: 5</t>
  </si>
  <si>
    <t>RISIG0183518</t>
  </si>
  <si>
    <t>WO: 2068420.
1.	Fault Cannot Duplicate. 
2.	Event Logs/Alarms and Symptoms Observed:
ATC recorded "End of Authority expired" due to LoC at other areas.                                                                                                                         3.Troubleshooting and Rectification Actions Carried Out:
Check history of both WMS in past 2 weeks- OK. Restart both MCUs.                                                                                                                   LoC issue followed up in LTSS meeting.
4.	Functional Test Carried Out: -.
5.	Equipment Replaced/Serial No.: -.
6.	Last Known Similar Defect (within last 12 months): 	17/02/2021.
7.	Last Relevant Servicing Carried out: 05/01/2021.</t>
  </si>
  <si>
    <t>PV12, EB by ATP with ITAMA present at T0806 after pax exchanged. EB able to reset remotely for train to depart in AM. ATS alarm shown double failure on trainborne signalling system and alarm self normalised. Train schedule withdrawal at PYL. SIG informed. TCO2 Ramdhan: 5_x000D_
_x000D_
BSH OT Departure Deviation: 41secs</t>
  </si>
  <si>
    <t>RISIG0183519</t>
  </si>
  <si>
    <t>WO: 2068438.
1.	Fault Cannot Duplicate. 
2.	Event Logs/Alarms and Symptoms Observed:
ATC recorded "End of Authority expired" due to LoC at station platform.                                                                                               3.Troubleshooting and Rectification Actions Carried Out:
Check history of both WMS in past 2 weeks- OK. Restart both MCUs.                                                                                                                     LoC issue followed up in LTSS meeting.
4.	Functional Test Carried Out: -.
5.	Equipment Replaced/Serial No.: -.
6.	Last Known Similar Defect (within last 12 months): 	28/02/2021.
7.	Last Relevant Servicing Carried out: 05/05/2020.</t>
  </si>
  <si>
    <t>Svc 501</t>
  </si>
  <si>
    <t>At 1715hrs PV10 EB by ATP with ITAMA still present at LBD OT platform T1322 after pax exchange. EB remote reset ok for train to depart. _x000D_
ATS alarm - Nil._x000D_
ID departure at LBD OT was 24 secs. TCO2 - Adil - 5. Info ; PV was svc 501 /500 series due to constant headway._x000D_
At 2301hrs - PV10 /Svc06 was stock changed at PYL IT /MT with PV50.</t>
  </si>
  <si>
    <t>RISIG0183573</t>
  </si>
  <si>
    <t>WO: 2067781.
1.	Fault Cannot Duplicate. 
2.	Event Logs/Alarms and Symptoms Observed:
ATC recorded "End of Authority expired" due to LoC at station platform.                                                                                               3.Troubleshooting and Rectification Actions Carried Out:
Check history of both WMS in past 2 weeks- OK. Restart both MCUs.                                                                                                                         LoC issue followed up in LTSS meeting.
4.	Functional Test Carried Out: -.
5.	Equipment Replaced/Serial No.: -.
6.	Last Known Similar Defect (within last 12 months): 	23/02/2021.
7.	Last Relevant Servicing Carried out: 25/03/2020.</t>
  </si>
  <si>
    <t>PV61, EB by ATP at T1218 with ITAMA removed between HPV - KRG OT. EB able to reset for train to depart in AM. Arranging stock change at PYL. SIG informed. TCO2 Taslim: 5_x000D_
_x000D_
Arrival Deviation KRG OT: 1min 21secs</t>
  </si>
  <si>
    <t>RISIG0183596</t>
  </si>
  <si>
    <t>WO: 2068395.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29/01/2021.
7.	Last Relevant Servicing Carried out: 25/03/2020.</t>
  </si>
  <si>
    <t>At 1926hrs PV50 EB by ATP with ITAMA removed at T1018._x000D_
ATS alarm - ATC2 internall Comm alarm but self normalised._x000D_
Rover - informed of Train EB_x000D_
EB remote reset but not able to clear. 3rd time was successfull. TCO2 Then - 5._x000D_
Train Arrival at FRR OT - ID 2mins 19secs._x000D_
At 1952hrs PV stock changed at PYL OT/MT with PV24.</t>
  </si>
  <si>
    <t>RISIG0183737</t>
  </si>
  <si>
    <t>WO: 2068418.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18/02/2021.
7.	Last Relevant Servicing Carried out: 15/07/2020.</t>
  </si>
  <si>
    <t>1859-2</t>
  </si>
  <si>
    <t>RISIG0183765</t>
  </si>
  <si>
    <t>WO: 2068434.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28/02/2021.
7.	Last Relevant Servicing Carried out: 25/03/2020.</t>
  </si>
  <si>
    <t>1860-2</t>
  </si>
  <si>
    <t>PV12/43: EB by ATP with ITAMA removed at T0412. Remotely reset for train to depart in AM. Stock change arranged. TCO1 Chia - 5._x000D_
TSG OT ARR DEV +00:01:18</t>
  </si>
  <si>
    <t>RISIG0183767</t>
  </si>
  <si>
    <t>WO: 2068438.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28/02/2021.
7.	Last Relevant Servicing Carried out: 05/05/2020.</t>
  </si>
  <si>
    <t>PV44, EB by ATP with ITAMA removed at T1018 between HLV - FRR OT. EB able to reset remotely for train to depart in AM. ATS alarm shown double failure on trainborne signalling system and alarm self normalised.  Arranging stock change at PYL. DSM and SIG informed. TCO2 Raffi: 5 _x000D_
_x000D_
FRR OT arrrival deviation: 1min 28secs</t>
  </si>
  <si>
    <t>RISIG0183817</t>
  </si>
  <si>
    <t>WO: 2068468.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26/02/2021.
7.	Last Relevant Servicing Carried out: 20/05/2020.</t>
  </si>
  <si>
    <t>PV26/Svc20: EB occupying T1411 &amp; T1413 between TLB IT and HBF IT with ITAMA removed. Remote reset for train to depart in AM. This is an OFF-Service train form PPJ IT to HBF for cleaning.</t>
  </si>
  <si>
    <t>RISIG0183829</t>
  </si>
  <si>
    <t>WO: 2068544.
1.	Fault Cannot Duplicate. 
2.	Event Logs/Alarms and Symptoms Observed:
ATC did not record any signalling hardware failure alarm. 3.Troubleshooting and Rectification Actions Carried Out:
EB is due to change in Variant.
Variant change issue followed up in LTSS meeting.
4.	Functional Test Carried Out: -.
5.	Equipment Replaced/Serial No.: -.
6.	Last Known Similar Defect (within last 12 months): 13/04/2020.
7.	Last Relevant Servicing Carried out: not relevant.</t>
  </si>
  <si>
    <t>1891-2</t>
  </si>
  <si>
    <t>PV56/SV04 rover reported train underran at BBS OT by 1 meter.CCTV playback confirms that train underran by 1 meter and did not jog forward. Train depart after dwell without pax exchange. No reoccurance at DBG OT. 4 pax affected at BBS OT. ATS alarm shows no braking or WSS alarms. Stock changed arrange. SIG and RS informed._x000D_
_x000D_
TSC Faizal - 5</t>
  </si>
  <si>
    <t>RISIG0183843</t>
  </si>
  <si>
    <t>WO: 2068526.
1.	Fault Cannot Duplicate. 
2.	Event Logs/Alarms and Symptoms Observed:
ATC did not record any signalling hardware failure alarm.
3.	Troubleshooting and Rectification Actions Carried Out:
Train underrun 0.29-0.3m at station platform. Both ATC did not detect PSBD at station stop. 
4.	Functional Test Carried Out: -.
5.	Equipment Replaced/Serial No.: -.
6.	Last Known Similar Defect (within last 12 months): 15/03/2020.
7.	Last Relevant Servicing Carried out: 04/02/2021.</t>
  </si>
  <si>
    <t>DCO reported PV37 unable to move in AM from ETE to S8E. No fault indicated on TIP and no EB applied. Train DCO tried to clear PTI, re-set route and give target area destination still unable to proceed. Request RS to rescue PV37 at ETE. SPKS applied and ITAMA removed to rescue PV37. Once onboard, DCO normalised SPKS and proceed to IPTT via S8 tracks. DSM and SIG informed. DCO Syafiq: 5</t>
  </si>
  <si>
    <t>RISIG0183901</t>
  </si>
  <si>
    <t>WO: 2068562.
1.	Fault Cannot Duplicate. 
2.	Event Logs/Alarms and Symptoms Observed:
ATC did not record any signalling hardware failure alarm. 3.Troubleshooting and Rectification Actions Carried Out: At ETE Car1 unable to move in AM after COE. RS normalized back CAR1 MAS switch.                                          4.	Functional Test Carried Out: -.
5.	Equipment Replaced/Serial No.: -.
6.Last Known Similar Defect (within last 12 monts): nil.
7.Last Relevant Servicing Carried out: not relevant.</t>
  </si>
  <si>
    <t>PV44, EB by ATP with ITAMA removed at T1301 between KRG - HPV IT. EB able to reset remotely for train to depart in AM. Arranging stock change at PYL. DSM and SIG informed. TCO2 Razi: 5_x000D_
_x000D_
HPV IT arrival deviation: 1min 46secs</t>
  </si>
  <si>
    <t>RISIG0183903</t>
  </si>
  <si>
    <t>WO: 2068564.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02/03/2021.
7.	Last Relevant Servicing Carried out: 20/05/2020.</t>
  </si>
  <si>
    <t>1966-2</t>
  </si>
  <si>
    <t>PV20/Svc74 PV delay in departure at BSH IT after pax exchange. Rover reported PV delay in departure after all train doors and PSD are closed. ATS alarms manager shows ATC 2 internal comms failure and all train doors failure closed. PV schedule withdrawal at HBF IT. SIG informed._x000D_
_x000D_
CCTV Playback shows that PV delayed about 15sec after all train doors and PSD closed before departing. _x000D_
_x000D_
Dep deviation BSH IT - 31sec_x000D_
TCO2 Abu - 5</t>
  </si>
  <si>
    <t>RISIG0184038</t>
  </si>
  <si>
    <t>WO: 2072347.
1.	Fault Cannot Duplicate. 
2.Event Logs/Alarms and Symptoms Observed:
ATC2 recorded "End of Authority expired" &amp; multiple "ICM-&gt;ATP transmission failure" at BSH IT only. 
3.	Troubleshooting and Rectification Actions Carried Out:
Check history of both WMS in past 2 weeks- OK. Restart both MCUs.
4.	Functional Test Carried Out: -.
5.	Equipment Replaced/Serial No.: -.
6.	Last Known Similar Defect (within last 12 months): 26/01/2021.
7.	Last Relevant Servicing Carried out: 15/04/2020.</t>
  </si>
  <si>
    <t>PV38: EB while occupying T0501 &amp; T0705 with ITAMA removed. Train unable to remote reset. Rover onboard to move in CM percise stop at BLY RT2, train return back to KCD in AM.</t>
  </si>
  <si>
    <t>RISIG0184159</t>
  </si>
  <si>
    <t>WO: 2072423.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06/01/2021.
7.	Last Relevant Servicing Carried out: 11/01/2021.</t>
  </si>
  <si>
    <t>PV63, EB by ATP with ITAMA removed at T1018 between HLV - FRR OT. EB able to reset remotely for train to depart in AM. ATS alarm shown ATC No 1 internal COMM NOK and alarm self normalised. Arranging stock change at PYL. DSM and SIG informed. _x000D_
_x000D_
TCO2 Steven: 5 _x000D_
_x000D_
FRR OT arrrival deviation: 1min 34secs</t>
  </si>
  <si>
    <t>RISIG0184189</t>
  </si>
  <si>
    <t>WO: 2073564.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17/02/2021.
7.	Last Relevant Servicing Carried out: 22/02/2021.</t>
  </si>
  <si>
    <t>PV10/Svc37: TSC and rover reported train EB at T1301 between KRG and HPV IT. EB by ATP with ITAMA removed, remotely reset for train to depart in AM. Stock change arranged._x000D_
TCO2 Patrick - 5_x000D_
HPV IT ARR Deviation: 1min 27secs</t>
  </si>
  <si>
    <t>RISIG0184214</t>
  </si>
  <si>
    <t>WO: 2073598.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02/03/2021.
7.	Last Relevant Servicing Carried out: 25/03/2020.</t>
  </si>
  <si>
    <t>PV16/55 EB by ATP occupying T0501 &amp; T0705 with ITAMA removed. Remotely reset for train to move in AM. Train not used for service. Spare train launched and no delay to service._x000D_
_x000D_
Steven: 5</t>
  </si>
  <si>
    <t>RISIG0184252</t>
  </si>
  <si>
    <t>WO: 2073626.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17/06/2020.
7.	Last Relevant Servicing Carried out: 29/06/2020.</t>
  </si>
  <si>
    <t>PV42 EB by ATP KRG - HPV IT, EB at T1301 with ITAMA removed. Remotely reset for train to depart in AM. Stock change arranged. SIG informed._x000D_
_x000D_
TCO2 Then - 5_x000D_
HPV IT ARR Deviation: 1min 26secs</t>
  </si>
  <si>
    <t>RISIG0184271</t>
  </si>
  <si>
    <t>WO: 2073637.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06/02/2021.
7.	Last Relevant Servicing Carried out: 19/05/2020.</t>
  </si>
  <si>
    <t>PV33: EB by at ATP with ITAMA present at TC0807 during pax exchange BSH IT platform. EB able to remotely reset to depart. Stockchange arranged._x000D_
_x000D_
TCO2: Soehendra 5_x000D_
_x000D_
BSH IT DEP: 00:12s</t>
  </si>
  <si>
    <t>RISIG0184288</t>
  </si>
  <si>
    <t>WO: 2073673.
1.	Fault Cannot Duplicate. 
2.	Event Logs/Alarms and Symptoms Observed:
ATC2 recorded "End of Authority expired" due to LoC at station platform.                                                                                                             3.Troubleshooting and Rectification Actions Carried Out:
Check history of both WMS in past 2 weeks- OK. Restart both MCUs.                                                                                    LoC issue followed up in LTSS meeting.
4.	Functional Test Carried Out: -.
5.	Equipment Replaced/Serial No.: -.
6.	Last Known Similar Defect (within last 12 months): 06/12/2020.
7.	Last Relevant Servicing Carried out: 09/11/2020.</t>
  </si>
  <si>
    <t>PV18: Peak hr scheduled withdrawal EB by ATP at TC0508 with ITAMA present. EB able to remote reset to depart by DCO. SIG informed._x000D_
_x000D_
DCO: Ramdhan 5</t>
  </si>
  <si>
    <t>RISIG0184304</t>
  </si>
  <si>
    <t>WO: 2073682.
1.	Fault Cannot Duplicate. 
2.	Event Logs/Alarms and Symptoms Observed:
ATC did not record any signalling hardware failure alarm. 3.Troubleshooting and Rectification Actions Carried Out:
EB is due to change in ESA-related variants due to SP4005.
Variant change issue followed up in LTSS meeting.
4.	Functional Test Carried Out: -.
5.	Equipment Replaced/Serial No.: -.
6.Last Known Similar Defect (within last 12 monts): nil.
7.Last Relevant Servicing Carried out: not relevant.</t>
  </si>
  <si>
    <t>PV05: EB by ATP at T1301 with ITAMA removed. Remotely reset for train to depart in AM. Stockchange arranged at PYL._x000D_
_x000D_
TCO2: Razi 5_x000D_
Dev HPV IT ARR:01:20</t>
  </si>
  <si>
    <t>RISIG0184365</t>
  </si>
  <si>
    <t>WO: 2073718.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08/07/2020.
7.	Last Relevant Servicing Carried out: 05/11/2020.</t>
  </si>
  <si>
    <t>PV28: TSC reported DIR and ATC alarm, informed Rover to checked. CCTV playback showed train door recycled with PSD closed once at BSH IT. TCO sent immediete departure for train to depart. ATS alarm showed ATC Inter Comms PCE 2 NOK and normalised_x000D_
TCO2: Razi 5_x000D_
Dev BSH Dep: 00:59s</t>
  </si>
  <si>
    <t>RISIG0184393</t>
  </si>
  <si>
    <t>WO: 2073876.
1.	Fault Cannot Duplicate. 
2.Event Logs/Alarms and Symptoms Observed:
ATC2 recorded "End of Authority expired" &amp; multiple "ICM-&gt;ATP transmission failure" at BSH IT only. 
3.	Troubleshooting and Rectification Actions Carried Out:
Check history of both WMS in past 2 weeks- OK. Restart both MCUs.
4.	Functional Test Carried Out: -.
5.	Equipment Replaced/Serial No.: -.
6.	Last Known Similar Defect (within last 12 months): 05/01/2021.
7.	Last Relevant Servicing Carried out: 06/05/2020.</t>
  </si>
  <si>
    <t>PV01/Svc28 become mute while occupying T1419 and T1414. TCO removed GAMA for protection and instructed rover to rescue PV01. Rover proceed to HBF OT in RM, train localised at HBF OT platform, and proceed in CM back to KCD. Spare train PV21 launched from LBD siding, commence pax service at PPJ OT._x000D_
TCO2 Hazhary - 5</t>
  </si>
  <si>
    <t>RISIG0184518</t>
  </si>
  <si>
    <t>WO: 2073905.
1.	Fault Cannot Duplicate. 
2.	Event Logs/Alarms and Symptoms Observed:
ATC recorded "ATP Delocalised" due to "Moral time fault -Train stopped over a rest".                                                                                                     3.Troubleshooting and Rectification Actions Carried Out:
Check history of both WMS in past 2 weeks- OK.                            4.	Functional Test Carried Out:                                                                                    Train tested in IPTT with no recurrence of fault.
5.	Equipment Replaced/Serial No.: -.
6.	Last Known Similar Defect (within last 12 months): nil.
7.	Last Relevant Servicing Carried out: not relevant.</t>
  </si>
  <si>
    <t>PV41: PV41 at Ee4B T0643 upon waking up, ATS alarm showed EB by ATP. Train was stationary. EB able to remotely reset. SIG informed.</t>
  </si>
  <si>
    <t>RISIG0184669</t>
  </si>
  <si>
    <t>WO: 2074537.
1.	Fault Cannot Duplicate. 
2.	Event Logs/Alarms and Symptoms Observed:
ATC recorded "End of Authority expired" due to LoC at other area.                                                                          3.Troubleshooting and Rectification Actions Carried Out:
Check history of both WMS in past 2 weeks- OK. Restart both MCUs.                                                                                    LoC issue followed up in LTSS meeting.
4.	Functional Test Carried Out: -.
5.	Equipment Replaced/Serial No.: -.
6.	Last Known Similar Defect (within last 12 months): 02/02/2020.
7.	Last Relevant Servicing Carried out: 26/05/2020.</t>
  </si>
  <si>
    <t>PV14/27: Alarms &amp; TIP displayed PCE-2 ATC Fan Failure. Stock changed at PYL. TCO1 Patrick / Syazrul - 5.</t>
  </si>
  <si>
    <t>RISIG0184682</t>
  </si>
  <si>
    <t>WO: 2074539.
1.	Fault confirmed. 
2.	Event Logs/Alarms and Symptoms Observed:
ATC2 recorded "ATC Cubicle FAN group 2 in Failure".
3.	Troubleshooting and Rectification Actions Carried Out:
Replaced ATC2 PCE Fan Rack to clear fault. 
4.	Functional Test Carried Out:
Soak test on train- OK.                                                                                        5.	Equipment Replaced/Serial No.: 0171E.
6.	Last Known Similar Defect (within last 12 months): -.
7.	Last Relevant Servicing Carried out: 02/12/2020.</t>
  </si>
  <si>
    <t>PV46: DCO reported PV46 ATC1 Cubicle fan intermittent failed at WE6 after Sector 5 normalised for installation of protocol analysers. SIG informed.</t>
  </si>
  <si>
    <t>RISIG0184700</t>
  </si>
  <si>
    <t>WO: 2074587.
1.	Fault confirmed. 
2.	Event Logs/Alarms and Symptoms Observed:
ATC1 recorded "ATC Cubicle FAN group 1 in Failure".
3.	Troubleshooting and Rectification Actions Carried Out:
Replaced ATC1 PCE Fan Rack and Fan Plate Right individual unit to clear fault.
4.	Functional Test Carried Out:
Soak test on train- OK.                                                                                           5.	Equipment Replaced/Serial No.: 00177E.
6.	Last Known Similar Defect (within last 12 months): -.
7.	Last Relevant Servicing Carried out: 19/06/2020.</t>
  </si>
  <si>
    <t>PV45/22: Alarms &amp; TIP displayed intermittent ATC Internal Comms failure: ATO Trainborne at least one failed. Stock changed PYL. TC1 Hasswandy - 5.</t>
  </si>
  <si>
    <t>RISIG0184720</t>
  </si>
  <si>
    <t>WO: 2074596.
1.	Fault Cannot Duplicate. 
2.Event Logs/Alarms and Symptoms Observed:
ATC2 recorded 3 minutes of "ICM-&gt;ATP transmission failure" at CPYL OT only. Fault cleared after MCU initialisation. 
3.	Troubleshooting and Rectification Actions Carried Out:
Check history of both WMS in past 2 weeks- OK. Restart both MCUs.
4.	Functional Test Carried Out: -.
5.	Equipment Replaced/Serial No.: -.
6.	Last Known Similar Defect (within last 12 months): nil.
7.	Last Relevant Servicing Carried out: 10/06/2020.</t>
  </si>
  <si>
    <t>PV32/Svc21 EB by ATP with ITAMA removed occupying T0313, T0315 DKT IT - PYL IT. TCO able to reset EB and grant ITAMA for PV to continue pax service in AM. ATS alarm shows ATC 1 and 2 internal communication failure. Stockchange arranged at PYL. SIG informed._x000D_
_x000D_
ARR PYL IT - 1min 25sec_x000D_
TCO Eric - 5</t>
  </si>
  <si>
    <t>RISIG0184783</t>
  </si>
  <si>
    <t>WO: 2074610.
1.	Fault Cannot Duplicate. 
2.	Event Logs/Alarms and Symptoms Observed:
ATC recorded "End of Authority expired" due to LoC at other area.                                                                          3.Troubleshooting and Rectification Actions Carried Out:
Check history of both WMS in past 2 weeks- OK. Restart both MCUs.                                                                                    LoC issue followed up in LTSS meeting.
4.	Functional Test Carried Out: -.
5.	Equipment Replaced/Serial No.: -.
6.	Last Known Similar Defect (within last 12 months): 06/02/2021. 
7.	Last Relevant Servicing Carried out: 10/03/2021.</t>
  </si>
  <si>
    <t>PV64/Svc30 EB by ATP with ITAMA removed at T0414 PYL IT - MPS IT. TCO able to reset EB and grant ITAMA for PV to depart in AM. ATS alarm shows ATC 1 internal communication failure. STock change arranged at PYL. SIG informed._x000D_
_x000D_
ARR MPS IT - 2min 14sec_x000D_
TCO Eric - 5</t>
  </si>
  <si>
    <t>RISIG0184785</t>
  </si>
  <si>
    <t>WO: 2074609.
1.	Fault Cannot Duplicate. 
2.	Event Logs/Alarms and Symptoms Observed:
ATC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10/02/2021. 
7.	Last Relevant Servicing Carried out: 19/10/2020.</t>
  </si>
  <si>
    <t>At 1233:50 hrs - PV62 EB by ATP at T0414 with ITAMA removed. _x000D_
Rover informed of EB._x000D_
ATS alarm - Nil_x000D_
Remote reset of EB by TCO1 - unsuccessfull_x000D_
TCO1 - Patrict - 5_x000D_
1236:30hrs - Authorisation by TCO to switch CM_x000D_
1236:51hrs - PV proceeded in CM_x000D_
1315hrs - PV stock change at PYL IT /MT with PV28_x000D_
TSG OT arrival ID - 3mins 28 secs._x000D_
_x000D_
Base on ODS playback ; _x000D_
Wheel stop - 1234:00_x000D_
Wheel start - 1236:55</t>
  </si>
  <si>
    <t>RISIG0184831</t>
  </si>
  <si>
    <t>WO: 2074656.
1.	Fault Cannot Duplicate. 
2.	Event Logs/Alarms and Symptoms Observed:
ATC1 recorded "End of Authority expired" due to LoC at inter- sector. Both ATCs recorded NB Cycles high.                  
3.Troubleshooting and Rectification Actions Carried Out:
ATC2 EB Reset Forbid was set to 1 due to MCU restarted and went to Init state which triggered an expired invariants resulted remote Reset unsuccessfully. EB forbidden status was reset once Rover change to CM. Check history of both WMS in past 2 weeks- OK. Restart both MCUs.                                                                     LoC issue followed up in LTSS meeting.
4.	Functional Test Carried Out: -.
5.	Equipment Replaced/Serial No.: -.
6.	Last Known Similar Defect (within last 12 months): 24/02/2021.
7.	Last Relevant Servicing Carried out: 22/02/2021.</t>
  </si>
  <si>
    <t>At 1401hrs - PV06 EB by ATP at T0701 with ITAMA removed. _x000D_
Rover informed of EB._x000D_
ATS alarm - Nil_x000D_
BLY IT arrival ID - 1min 29secs_x000D_
Remote reset of EB by TCO 2 - Ok_x000D_
TCO1 - Zul - 5_x000D_
1520hrs - PV stock change at PYL IT /MT with PV09_x000D_
BLY IT arrival ID - 1mins 29 secs.</t>
  </si>
  <si>
    <t>RISIG0184834</t>
  </si>
  <si>
    <t>WO: 2074665.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16/12/2020. 
7.	Last Relevant Servicing Carried out: 15/09/2020.</t>
  </si>
  <si>
    <t>At 1214:42hrs PV61 EB By ATP at T0233 with ITAMA removed. _x000D_
Rover informed of train EB_x000D_
ATS alarm - PCE1 ATC internall Coms failure - self normalised_x000D_
TCO1 sent Remote reset - Ok_x000D_
TCO1 - Zulkarnain - 5_x000D_
Wheel Stop 1214:48_x000D_
Wheel start 1215:55_x000D_
PV was stock changed at 1305hrs at SDM IT with PV35</t>
  </si>
  <si>
    <t>RISIG0184901</t>
  </si>
  <si>
    <t>WO: 2074703.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28/02/2021.
7.	Last Relevant Servicing Carried out: 25/03/2020.</t>
  </si>
  <si>
    <t>2349-2</t>
  </si>
  <si>
    <t>PV43/61: EB by ATP with ITAMA removed at T1301. Remotely reset for train to depart in AM. Stock change arranged. TC2 Hasswandy - 5._x000D_
HPV IT ARR Dev +00:01:52</t>
  </si>
  <si>
    <t>RISIG0184916</t>
  </si>
  <si>
    <t>WO: 2074712.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06/02/2021. 
7.	Last Relevant Servicing Carried out: 06/05/2020.</t>
  </si>
  <si>
    <t>PV06/15: EB by ATP with ITAMA removed at T1218. Remotely reset for train to depart in AM. Stock change arranged. TC2 Hasswandy - 5._x000D_
KRG OT ARR Dev +00:01:50</t>
  </si>
  <si>
    <t>RISIG0184932</t>
  </si>
  <si>
    <t>WO: 2074944.
1.	Fault Cannot Duplicate. 
2.	Event Logs/Alarms and Symptoms Observed:
ATC recorded "End of Authority expired" due to LoC at inter- sector. Both ATCs recorded NB Cycles high.                 3.Troubleshooting and Rectification Actions Carried Out:
Tightened all coaxial cables and the antenna cables on all MCU and MVS.                                                                                                             Replaced MCU2 as precautionary due to 2 EBs in 7 days.               LoC issue followed up in LTSS meeting.
4.	Functional Test Carried Out:                                                                       Train tested in IPTT with no recurrence of fault.
5.	Equipment Replaced/Serial No.: 05017E.
6.	Last Known Similar Defect (within last 12 months): 16/03/2021. 
7.	Last Relevant Servicing Carried out: 15/09/2020.</t>
  </si>
  <si>
    <t>PV02/05: EB by ATP with ITAMA removed at T1018. Remotely reset for train to depart in AM. Scheduled withdrawal. TC2 Chia - 5._x000D_
FRR OT ARR Dev +00:01:22</t>
  </si>
  <si>
    <t>RISIG0184954</t>
  </si>
  <si>
    <t>WO: 2074940.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19/01/2021.
7.	Last Relevant Servicing Carried out: 20/10/2020.</t>
  </si>
  <si>
    <t>PV38, EB by ATP with ITAMA removed at T1018 between HLV - FRR OT. EB able to remotely reset for train to depart in AM. Arranging stock change at PYL. TCO2 Gario: 5 _x000D_
_x000D_
FRR OT arrival deviation: 1min 28secs</t>
  </si>
  <si>
    <t>RISIG0185009</t>
  </si>
  <si>
    <t>WO: 2074949.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07/03/2021.
7.	Last Relevant Servicing Carried out: 31/12/2020.</t>
  </si>
  <si>
    <t>PV03, ATS alarm shown ATC1 Internal Communication failure, ATC2 PCE rack failure and ATC Fan failure. Train manned with console cover opened. TCO2 reset Trainborne ATC reset on TIP, alarm normalised. Arranging stock change at PYL. DSM and SIG informed. TCO2 Gario: 5</t>
  </si>
  <si>
    <t>RISIG0185028</t>
  </si>
  <si>
    <t>WO: 2075004.
1.	Fault Confirmed. 
2.	Event Logs/Alarms and Symptoms Observed:
ATC2 TM32 logs recorded "PCE Rack failure" due to "CKD Low ET/CKD1=0 &amp; ET/CKD2=0", "Critical ATC Cubicle FAN Failure" &amp; "Local CMR_1 failure".
3.	Troubleshooting and Rectification Actions Carried Out:
ATC2 CRV Card was Voltage Tested at IEW, with +5VA &amp; +5VB Voltage low.
Replaced ATC2 CRV Card.
4.	Functional Test Carried Out:                                                                   Train tested in IPTT with no recurrence of fault.
5.	Equipment Replaced/Serial No.: 00456B.
6.	Last Known Similar Defect (within last 12 months): -.
7.	Last Relevant Servicing Carried out: 12/01/2021.</t>
  </si>
  <si>
    <t>SC-PCESCRV</t>
  </si>
  <si>
    <t>PV14, Rover reported train doors and PSDs recycle once and train departed. Instructed Rover to open console cover and monitor for 3 stations and KRG SS monitor KRG IT platform. Both staff reported no abnormalities. ATS alarm shown No PSBD detected by Active ATC while stand ATC detects one. Alarm self normalised. Instructed rear train PV36/Svc12 to open console cover to monitor while approaching KRG IT platform. PV36 train doors and PSDs opened normally. TCO2 Taslim: 5_x000D_
_x000D_
CCTV playback shown after dwell time, Train move slightly and recycle train doors and PSDs. Train departed. _x000D_
_x000D_
KRG IT departure deviation: 45secs</t>
  </si>
  <si>
    <t>RISIG0185060</t>
  </si>
  <si>
    <t>WO: 2075002.
1.	Fault Cannot Duplicate. 
2.Event Logs/Alarms and Symptoms Observed:
ATC1 recorded "No message from local PSBD while distant ATC recei" &amp; ATC2 recorded "No message from distant PSBD while local ATC recei".
3.	Troubleshooting and Rectification Actions Carried Out:
Sudden surge in speed resulted change in Exploit state. Train stopped in platform caused train doors &amp; platform doors to recycle once thus train is misaligned with PSBD.
4.	Functional Test Carried Out:                                                                Train tested in IPTT with no recurrence of fault.
5.	Equipment Replaced/Serial No.: -.
6.	Last Known Similar Defect (within last 12 months): -.
7.	Last Relevant Servicing Carried out: 02/12/2020.</t>
  </si>
  <si>
    <t>PV28, delay in departure after all train doors and PSDs closed. OCC sent remote ID for train to depart. ATS alarm shown ATC2 Internal Communication failure. Alarm self normalised. TCO2 Taslim: 5 _x000D_
_x000D_
BSH IT departure deviation: 28secs</t>
  </si>
  <si>
    <t>RISIG0185065</t>
  </si>
  <si>
    <t>WO: 2074999.
1.	Fault Cannot Duplicate. 
2.Event Logs/Alarms and Symptoms Observed:
ATC2 recorded "End of Authority expired" &amp; multiple "ICM-&gt;ATP transmission failure" at BSH IT only. 
3.	Troubleshooting and Rectification Actions Carried Out:
Check history of both WMS in past 2 weeks- OK. Restart both MCUs.                                                                                                      Tightened all coaxial cables and the antenna cables on all MCU and MVS.                                                                                                         Replaced WMS2 IANT 2B due to 2 cases.  
4.	Functional Test Carried Out: -.                                                               Train tested in IPTT with no recurrence of fault.
5.	Equipment Replaced/Serial No.: 268A.
6.	Last Known Similar Defect (within last 12 months): 11/03/2021. 
7.	Last Relevant Servicing Carried out: 06/05/2020.</t>
  </si>
  <si>
    <t>SC-WINOANT</t>
  </si>
  <si>
    <t>At 1529hrs PV08 EB By ATP with ITAMA removed at T1018._x000D_
Rover inform of EB._x000D_
ATS alarm - Nil_x000D_
TCO2 remote reset - Ok_x000D_
TCO2 - Adil - 5_x000D_
PV stock changed at 1630hrs with PYL MT OR - PV07._x000D_
FRR OT arrival ID - 1min 12secs</t>
  </si>
  <si>
    <t>RISIG0185098</t>
  </si>
  <si>
    <t>WO: 2075005.
1.	Fault Cannot Duplicate. 
2.	Event Logs/Alarms and Symptoms Observed:
ATC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25/01/2021.
7.	Last Relevant Servicing Carried out: 19/11/2020.</t>
  </si>
  <si>
    <t>2421-1</t>
  </si>
  <si>
    <t>At 1951hrs PV57 EB ATP and triggered EVAC MRM-BNV secure zone with traction power denergised between MRM -BNV . EVAC was reset and Traction power restored. ALL EB trains in the EVAC sector proceeded in CM normal pax service. PV57 was stock changed at PYL OT/MT with spare PV36._x000D_
ATS alarm - No signal or door related alarm._x000D_
TCO2- Adil -5_x000D_
TCO3- ERIC - 5_x000D_
_x000D_
PV57 Evac train;_x000D_
Wheel stop to Wheel Start - ID 1min 36secs_x000D_
_x000D_
Longest 2min 38sec_x000D_
PV18 Svc79 departing BTN OT</t>
  </si>
  <si>
    <t>RISIG0185126</t>
  </si>
  <si>
    <t>WO: 2075008.
1.	Fault Confirmed.
2.	Event Logs/Alarms and Symptoms Observed:
Both ATCs recorded "Overrunning with target point reduction". Both ATCs recorded NB Cycles high &amp; EOA type 6. EVAC triggered by previous Sector.
3.	Troubleshooting and Rectification Actions Carried Out:
Tightened all coaxial cables and the antenna cables on all MCU and MVS.                                                                                                            Replaced MCU2 as precautionary.
4.	Functional Test Carried Out:
Train tested in IPTT with no recurrence of fault. 
5.	Equipment Replaced/Serial No.: 04007E.
6.	Last Known Similar Defect (within last 12 months): nil.
7.	Last Relevant Servicing Carried out: 05/01/2021.</t>
  </si>
  <si>
    <t>PV61/SV26 EB by ATP at T1018 with ITAMA removed.ATS alarm shows CAR 2 ATC internal communication Failure. TCO able to reset alarm remotely and Grant ITAMA for train to continue pax service in AM.Stock changed arrange at PYL. DSM and SIG informed._x000D_
_x000D_
TSC Faizal- 5_x000D_
_x000D_
Arrival deviation at FRR OT 1min 30sec</t>
  </si>
  <si>
    <t>RISIG0185279</t>
  </si>
  <si>
    <t>WO: 2075698.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17/03/2021.
7.	Last Relevant Servicing Carried out: 25/03/2020.</t>
  </si>
  <si>
    <t>PV34 ATS alarm shows CAR 2 ATC internal communication Failure. Suppose to use for stock change but return back to KCD. SIG informed.</t>
  </si>
  <si>
    <t>RISIG0185314</t>
  </si>
  <si>
    <t>WO: 2075709.
1.	Fault Cannot Duplicate. 
2.	Event Logs/Alarms and Symptoms Observed:
ATC1 recorded "ATP Delocalised" due to "Moral time fault -Train stopped over a rest".                                                       3.Troubleshooting and Rectification Actions Carried Out:
Off- service train move beyond signal light S409 for 5.69m and stopped. ATC1 delocalized 2 secs later.                                     4.	Functional Test Carried Out:                                                                  Train tested in IPTT with no recurrence of fault.
5.	Equipment Replaced/Serial No.: -.
6.	Last Known Similar Defect (within last 12 months): nil.
7.	Last Relevant Servicing Carried out: not relevant.</t>
  </si>
  <si>
    <t>PV64, EB by ATP with ITAMA removed at T1018. EB able to reset remotely for train to depart. Arranging stock change at PYL. SIG informed. TCO2 Raffi: 5 _x000D_
_x000D_
FRR OT arrival deviation: 1min 25secs</t>
  </si>
  <si>
    <t>RISIG0185338</t>
  </si>
  <si>
    <t>WO: 2075719.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15/03/2021.
7.	Last Relevant Servicing Carried out: 19/10/2020.</t>
  </si>
  <si>
    <t>PV07/Svc40 EB by ATP with ITAMA removed at T1018, HLV - FRR OT. EB able to reset and ITAMA granted for PV to depart in AM. ATS alarm shows ATC 1&amp;2 internal communication failure. Stock change arranged. SIG informed._x000D_
_x000D_
ARR Deviation FRR OT - 1min 21sec_x000D_
TCO2 Syazul - 5</t>
  </si>
  <si>
    <t>RISIG0185377</t>
  </si>
  <si>
    <t>WO: 2075741.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05/02/2021.
7.	Last Relevant Servicing Carried out: 29/10/2020.</t>
  </si>
  <si>
    <t>PV25/Svc36 delay in departure at BSH IT after pax exchange and after all PSD and all train door are closed. Rover reported that train doors recycled once. ATS alarm shows ATC 2 internal communication failure, Car 2 saloon doors not closed and locked. TCO instructed rover to open console cover. Train departed after TCO send Immediate departure to the train. BSH SS monitored IT PSD for 3 trains, no abnormailities. Stock change arranged._x000D_
_x000D_
CCTV playback shows train did not depart after PSD and train doors are closed. All train doors recycled once, PSD remain closed before departing BSH IT. _x000D_
_x000D_
DEP deviation BSH IT - 58sec_x000D_
TCO Syazrul - 5</t>
  </si>
  <si>
    <t>RISIG0185381</t>
  </si>
  <si>
    <t>WO: 2075755.
1.	Fault Cannot Duplicate. 
2.Event Logs/Alarms and Symptoms Observed:
ATC2 recorded "End of Authority expired" &amp; multiple "ICM-&gt;ATP transmission failure" at BSH IT only.                                                    ATC1 recorded "ATC Cubicle FAN group 1 in Failure".
3.	Troubleshooting and Rectification Actions Carried Out:
Check history of both WMS in past 2 weeks- OK.                   Replaced MCU2 as precautionary due to 2 cases. 
Tightened all coaxial cables and the antenna cables on all MCU and MVS.                                                                                                         Replaced ATC1 PCE Fan Plate Left individual unit to clear fault. 
4.	Functional Test Carried Out:                                                                        Train tested in IPTT with no recurrence of fault. Soak test on train- OK.
5.	Equipment Replaced/Serial No.: 05046E &amp; individual Fan unit.
6.	Last Known Similar Defect (within last 12 months): 05/02/2021.
7.	Last Relevant Servicing Carried out: 17/03/2021.</t>
  </si>
  <si>
    <t>PV19 stabled at Ee2a ATS alarm s shows CAR 2 ATC Fan Failure on ATC1 after train is fully wake up. SIG informed.</t>
  </si>
  <si>
    <t>RISIG0185409</t>
  </si>
  <si>
    <t>WO: 2075786.
1.	Fault confirmed. 
2.	Event Logs/Alarms and Symptoms Observed:
ATC2 recorded "ATC Cubicle FAN group 3 in Failure".
3.	Troubleshooting and Rectification Actions Carried Out:
Replaced ATC1 CCE Fan Plate individual Fan unit to clear fault. 
4.	Functional Test Carried Out:
Soak test on train- OK.                                                                            5.	Equipment Replaced/Serial No.: individual Fan unit.
6.	Last Known Similar Defect (within last 12 months): -.
7.	Last Relevant Servicing Carried out: 17/03/2020.</t>
  </si>
  <si>
    <t>PV32/SV29 ATS alarm shows CAR 2 ATC Internal Communication Failure, ATO Trainborne - At Least one failed. Stock changed arrange at PYL with PV42. SIG informed.</t>
  </si>
  <si>
    <t>RISIG0185433</t>
  </si>
  <si>
    <t>WO: 2075823.
1.	Fault confirmed. 
2.	Event Logs/Alarms and Symptoms Observed:
ATC1 recorded "ATP deloc" due to "Two beacons missed" &amp; "No message from local PSBD while distant ATC recei". ATC2 recorded "No message from distant PSBD while local ATC recei".
3.	Troubleshooting and Rectification Actions Carried Out:
Replaced ATC1 STF Antenna.
4.	Functional Test Carried Out: 
Train tested in IPTT with no recurrence of fault.
5.	Equipment Replaced/Serial No.: 10062/H7.
6.	Last Known Similar Defect (within last 12 months): -.
7.	Last Relevant Servicing Carried out: 10/03/2021.</t>
  </si>
  <si>
    <t>PV08/Svc47 EB by ATP with ITAMA removed at T1018, HLV - FRR OT. EB able to reset and ITAMA granted for PV to depart in AM. ATS alarm shows ATC 2 internal communication failure. Stock change arranged. SIG informed._x000D_
_x000D_
ARR Deviation FRR OT - 1min 33sec_x000D_
TCO2 Norman - 5</t>
  </si>
  <si>
    <t>RISIG0185435</t>
  </si>
  <si>
    <t>WO: 2075787.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19/03/2021. 
7.	Last Relevant Servicing Carried out: 19/11/2020.</t>
  </si>
  <si>
    <t>PV06, off service train departed PMN IT ATS alarm shown ATC2 internal communication failure and train symbol indicated NIAP. Alarm self normalised and instructed TCO1 to precise stop at NCH IT and remotely change end. NIAP Train symbol cleared. Arranging stock change at PYL. SIG informed. TCO1 Chia: 5</t>
  </si>
  <si>
    <t>RISIG0185453</t>
  </si>
  <si>
    <t>WO: 2075808.
1.	Fault Cannot Duplicate. 
2.Event Logs/Alarms and Symptoms Observed:
ATC2 recorded "End of Authority expired". Both ATCs recorded NB Cycles high.
3.	Troubleshooting and Rectification Actions Carried Out:
Check history of both WMS in past 2 weeks- OK. Restart both MCUs.
4.	Functional Test Carried Out:                                                                        Train tested in IPTT with no recurrence of fault.
5.	Equipment Replaced/Serial No.: -.
6.	Last Known Similar Defect (within last 12 months): -. 
7.	Last Relevant Servicing Carried out: not relevant.</t>
  </si>
  <si>
    <t>PV51/SV31 EB by ATP with ITAMA removed at T1218, HPV- KRG OT. EB able to reset and ITAMA granted for PV to depart in AM. Stock changed arrange at PYL. SIG informed._x000D_
_x000D_
Train Arrival deviation at KRG OT 1min 24sec_x000D_
_x000D_
TSC Eric - 5</t>
  </si>
  <si>
    <t>RISIG0185530</t>
  </si>
  <si>
    <t>WO: 2075839.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21/01/2021. 
7.	Last Relevant Servicing Carried out: 27/08/2020.</t>
  </si>
  <si>
    <t>PV01/Svc30 EB by ATP with ITAMA removed at T0414, BLY- TSG OT. EB able to reset and ITAMA granted for PV to depart in AM. Stock changed at PYL. SIG informed._x000D_
_x000D_
Train Arrival at TSG OT : 1min 28sec_x000D_
_x000D_
TSC Kelvin - 5</t>
  </si>
  <si>
    <t>RISIG0185537</t>
  </si>
  <si>
    <t>WO: 2075842.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05/01/2021.
7.	Last Relevant Servicing Carried out: 22/10/2020.</t>
  </si>
  <si>
    <t>PV16: EB by ATP, EB at T1301 with ITAMA removed. Remotely reset for train to depart in AM. ATS alarm showed ATC INternal Comms at PCE 1 and 2, self normalised. Stock change arranged. SIG informed. TCO2 Hafidz 5_x000D_
_x000D_
Dev ARR-HPV IT:1:29</t>
  </si>
  <si>
    <t>RISIG0185575</t>
  </si>
  <si>
    <t>WO: 2075943.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08/03/2021.
7.	Last Relevant Servicing Carried out: 29/06/2020.</t>
  </si>
  <si>
    <t>PV31 EB By ATP DBG IT OR before launching. EB at T0101 with ITAMA present. Remotely reset for train to depart in AM. Stock change arranged.</t>
  </si>
  <si>
    <t>RISIG0185604</t>
  </si>
  <si>
    <t>WO: 2075956.
1.	Fault Cannot Duplicate. 
2.Event Logs/Alarms and Symptoms Observed:
ATC did not record any signalling hardware failure alarm.
3.Troubleshooting and Rectification Actions Carried Out:
EB is due to Variant Change caused by Others.                                   Variant Change issue followed up in LTSS meeting.
4.Functional Test Carried Out: -.
5.Equipment Replaced/Serial No.: -.
6.Last Known Similar Defect (within last 12 months): nil.
7.Last Relevant Servicing Carried out: not relevant.</t>
  </si>
  <si>
    <t>2625-2</t>
  </si>
  <si>
    <t>RISIG0185609</t>
  </si>
  <si>
    <t>WO: 2075978.
1.	Fault Cannot Duplicate.
2.	Event Logs/Alarms and Symptoms Observed:
Both ATCs recorded "Combined test between SIG&amp;Rolling Stock unsuc" &amp; "Autotests State: OK Cab B".
3.	Troubleshooting and Rectification Actions Carried Out:
	Wake Up test not completed. Refer to RS.
4.	Functional Test Carried Out:                                                        Performed sleep &amp; wake up at IPTT- OK.
5.	Equipment Replaced/Serial No.: -.
6.	Last Known Similar Defect (within last 12 months): -.
7.	Last Relevant Servicing Carried out: 14/04/2020.</t>
  </si>
  <si>
    <t>PV56/Svc27 EB by ATP with ITAMA removed at T1018, HLV - FRR OT. EB able to reset and ITAMA granted for PV to depart in AM. ATS alarm shows ATC 1&amp;2 internal communication failure. Stock change arranged. SIG informed._x000D_
_x000D_
ARR Deviation FRR OT - 1min 44 sec_x000D_
TCO2 Steven - 5</t>
  </si>
  <si>
    <t>RISIG0185683</t>
  </si>
  <si>
    <t>WO: 2076013.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21/02/2021.
7.	Last Relevant Servicing Carried out: 04/02/2021.</t>
  </si>
  <si>
    <t>PV36/Svc07: TSC reported train EB at T0313 between DKT and PYL IT. EB by ATP with ITAMA removed, remotely reset for train to depart in AM. Stock change arranged._x000D_
TCO1 Hafidz - 5_x000D_
PYL IT ARR Deviation: 1min 12secs_x000D_
No rover on board this train.</t>
  </si>
  <si>
    <t>RISIG0185860</t>
  </si>
  <si>
    <t>WO: 2076650.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21/09/2020.
7.	Last Relevant Servicing Carried out: 24/04/2020.</t>
  </si>
  <si>
    <t>PV37/Svc41: Rover reported train EB at T0719 between BLY and SER IT. EB by ATP with ITAMA removed, remotely reset for train to depart in AM. Stock change arranged._x000D_
TCO2 Hazhary - 5_x000D_
SER IT ARR Deviation: 1min 04secs</t>
  </si>
  <si>
    <t>RISIG0185870</t>
  </si>
  <si>
    <t>WO: 2076658.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	Functional Test Carried Out: -.
5.	Equipment Replaced/Serial No.: -.
6.	Last Known Similar Defect (within last 12 months): 29/12/2020.
7.	Last Relevant Servicing Carried out: 07/12/2020.</t>
  </si>
  <si>
    <t>PV22 EB by ATP at KCD, EB at T0520 with ITAMA removed. Remotely reset for train to move in AM. Train not used for service. Spare train launched and no delay to service.</t>
  </si>
  <si>
    <t>RISIG0185889</t>
  </si>
  <si>
    <t>WO: 2076668.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21/02/2021.
7.	Last Relevant Servicing Carried out: 12/05/2020.</t>
  </si>
  <si>
    <t>PV08/Svc38 EB by ATP at T0414, BLY OT - TSG OT. EB able to reset and ITAMA granted for PV to proceed in AM. ATS alarm shows ATC 1 &amp; 2 internal communication failure. Stock change arranged. SIG informed._x000D_
_x000D_
ARR Deviation TSG OT - 1min 17sec_x000D_
TCO Azli - 5</t>
  </si>
  <si>
    <t>RISIG0185892</t>
  </si>
  <si>
    <t>WO: 2076671.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	Equipment Replaced/Serial No.: -.
6.	Last Known Similar Defect (within last 12 months): 23/03/2021.
7.	Last Relevant Servicing Carried out: 19/11/2020.</t>
  </si>
  <si>
    <t>PV59/Svc76 delay in depart after all train and PSD doors are closed. Rover reported train door recycled once while train doors are closed. ATS alarm shows ATC 2 internal communication failure, saloon doors not closed and locked. TCO send immdiate Departure for PV to depart. PV schedule withdrawal at HBF. SIG informed._x000D_
_x000D_
CCTV playback shows that all train doors recycled 1 time before departing station._x000D_
_x000D_
DEP Deviation BSH IT - 44sec_x000D_
TCO Norman - 5</t>
  </si>
  <si>
    <t>RISIG0185897</t>
  </si>
  <si>
    <t>WO: 2076697.
1.	Fault Cannot Duplicate. 
2.Event Logs/Alarms and Symptoms Observed:
ATC2 recorded "End of Authority expired" &amp; multiple "ICM-&gt;ATP transmission failure" at BSH IT only. 
3.	Troubleshooting and Rectification Actions Carried Out:
Check history of both WMS in past 2 weeks- OK. Restart both MCUs.
4.	Functional Test Carried Out: -.
5.	Equipment Replaced/Serial No.: -.
6.	Last Known Similar Defect (within last 12 months): -.
7.	Last Relevant Servicing Carried out: 12/01/2021.</t>
  </si>
  <si>
    <t>PV25/Svc68 EB by ATP occupying T0506 &amp; T0508 with ITAMA removed, TSG RT3 - KCD RT3. EB able to reset and ITAMA granted for PV to proceed in AM. No other alarm shown on ATS alarm manager. SIG informed._x000D_
_x000D_
DCO Iskandar - 5</t>
  </si>
  <si>
    <t>RISIG0185911</t>
  </si>
  <si>
    <t>WO: 2080338.
1.	Fault Cannot Duplicate. 
2.	Event Logs/Alarms and Symptoms Observed:
ATC did not record any signalling hardware failure alarm.
3.	Troubleshooting and Rectification Actions Carried Out:
EB is due to change in ESA-related variants due to SP4005.              Variant Change issue followed up in LTSS meeting.
4.	Functional Test Carried Out: -.
5.	Equipment Replaced/Serial No.: -.
6.	Last Known Similar Defect (within last 12 months): nil.
7.	Last Relevant Servicing Carried out: not relevant.</t>
  </si>
  <si>
    <t>2763-2</t>
  </si>
  <si>
    <t>PV59/SV52 EB by ATP with ITAMA removed at T1218, HPV- KRG OT. EB able to reset and ITAMA granted for PV to depart in AM. ATS alarm showed ATC Internal Comms Failure at PCE1 and normalised. Stock changed arrange at PYL. SIG informed._x000D_
_x000D_
Train Arrival deviation at KRG OT 1:44sec_x000D_
_x000D_
TSC Zul - 5</t>
  </si>
  <si>
    <t>RISIG0185936</t>
  </si>
  <si>
    <t>WO: 2076723.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5.Equipment Replaced/Serial No.: -.
6.	Last Known Similar Defect (within last 12 months): 04/02/2021.
7.	Last Relevant Servicing Carried out: 12/01/2021.</t>
  </si>
  <si>
    <t>PV34 EB by ATP with ITAMA removed at KCD RT2 T0503. DCO able to reset but the EB alarm keep toggling. DSM activated to rescue PV34.  SIG informed.</t>
  </si>
  <si>
    <t>RISIG0185962</t>
  </si>
  <si>
    <t>WO: 2076750.
1.	Fault Cannot Duplicate. 
2.	Event Logs/Alarms and Symptoms Observed:
ATC did not record any signalling hardware failure alarm.
3.	Troubleshooting and Rectification Actions Carried Out:
EB is due to change in Variant.                                                                        Variant Change issue followed up in LTSS meeting.
4.	Functional Test Carried Out: -.
5.	Equipment Replaced/Serial No.: -.
6.	Last Known Similar Defect (within last 12 months): nil.
7.	Last Relevant Servicing Carried out: not relevant.</t>
  </si>
  <si>
    <t>PV15/Svc05: EB by ATP at T0414, BLY OT - TSG OT. EB able to reset and ITAMA granted for PV to proceed in AM. No Signalling alarm of ATC. Stock change arranged at PYL with PV49. SIG informed._x000D_
_x000D_
ARR Deviation TSG OT - Est 1:30s (ATS Report blank will update)_x000D_
TCO ERIC - 5</t>
  </si>
  <si>
    <t>RISIG0186016</t>
  </si>
  <si>
    <t>WO: 2076777.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	Functional Test Carried Out: -.
5.Equipment Replaced/Serial No.: -.
6.	Last Known Similar Defect (within last 12 months): -.
7.	Last Relevant Servicing Carried out: 08/12/2020.</t>
  </si>
  <si>
    <t>PV08: EB by ATP at BSH IT after pax exhanged with ITAMA present. ATS alarm showed ATO and ATC at PCE2 failure. EB able to reset for train to depart. Stockchange arranged at PYL._x000D_
TCO2: Hazhary 5_x000D_.
_x000D_
BSH DEP:01:04</t>
  </si>
  <si>
    <t>RISIG0186112</t>
  </si>
  <si>
    <t>WO: 2080356.
1.	Fault Confirmed. 
2.Event Logs/Alarms and Symptoms Observed:
ATC2 recorded "ATP Delocalised" due to "Win Mobil Station failure" &amp; "15V Power Supply block". Both ATCs recorded NB Cycles high due to LoC at station platform.
3.	Troubleshooting and Rectification Actions Carried Out:
Replaced MCU2 due to 15V power supply faulty.
4.	Functional Test Carried Out:                                                                                                                                  Train tested in IPTT with no recurrence of fault.
5.	Equipment Replaced/Serial No.: 05012E.
6.	Last Known Similar Defect (within last 12 months): -.
7.	Last Relevant Servicing Carried out: 19/11/2020.</t>
  </si>
  <si>
    <t>PV12 EB by ATP at T0650 EB occupying track T0650 with ITAMA removed. EB able to remotely reset but ITAMA unable to grant. RS to rescue train. Depot operations unaffected.</t>
  </si>
  <si>
    <t>RISIG0186137</t>
  </si>
  <si>
    <t>WO: 2080424.
1.	Fault Cannot Duplicate. 
2.	Event Logs/Alarms and Symptoms Observed:
EB is due to change in ESA- related variants due to jumping NIAP. 
3.	Troubleshooting and Rectification Actions Carried Out:
Check history of both WMS in past 2 weeks- OK. Restart both MCUs.                                                        Variant Change issue followed up in LTSS meeting.
4.	Functional Test Carried Out: -.
5.	Equipment Replaced/Serial No.: -.
6.	Last Known Similar Defect (within last 12 months): nil.
7.	Last Relevant Servicing Carried out: not relevant.</t>
  </si>
  <si>
    <t>PV11. Train EB by ATP with ITAMA removed and occupying T0313 and T0315. Remotely reset for train to depart in AM. Stock change arranged at PYL. SIG informed. _x000D_
Dev Arri at PYL : 2mins 04sec._x000D_
TSC 1 Hazhary - 5.</t>
  </si>
  <si>
    <t>RISIG0186212</t>
  </si>
  <si>
    <t>WO: 2080422.
1.	Fault Cannot Duplicate. 
2.	Event Logs/Alarms and Symptoms Observed:                                                                                                    Both ATCs recorded "End of Authority expired" due to LoC at other area. Both ATCs recorded NB Cycles high.                                                                                                                                                        3.Troubleshooting and Rectification Actions Carried Out:
Check history of both WMS in past 2 weeks- OK. Restart both MCUs.                                                        LoC issue followed up in LTSS meeting.
4.	Functional Test Carried Out: -.
5.Equipment Replaced/Serial No.: -.
6.	Last Known Similar Defect (within last 12 months): 24/02/2021.
7.	Last Relevant Servicing Carried out: 08/06/2020.</t>
  </si>
  <si>
    <t>PV04. EB by ATP with ITAMA removed at T1101. EB reset and ITAMA granted for train to depart in AM. Stock change arranged at PYL. SIG informed._x000D_
Dev Arr at HLV IT : 1mins 14sec._x000D_
TSC-Zul-5</t>
  </si>
  <si>
    <t>RISIG0186351</t>
  </si>
  <si>
    <t>WO: 2081723.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	Functional Test Carried Out: -.
5.Equipment Replaced/Serial No.: -.
6.	Last Known Similar Defect (within last 12 months): -.
7.	Last Relevant Servicing Carried out: 17/09/2020.</t>
  </si>
  <si>
    <t>PV15, EB by ATP with ITAMA removed at T1018 between HLV - FRR OT. EB able to reset remotely for train to depart in AM. Arranging stock change at PYL. DSM informed. TCO2 Patrick: 5 _x000D_
_x000D_
Arrival deviation FRR OT: 1min 23secs</t>
  </si>
  <si>
    <t>RISIG0186424</t>
  </si>
  <si>
    <t>WO: 2081758.
1.	Fault Cannot Duplicate. 
2.	Event Logs/Alarms and Symptoms Observed:                                                                                                    Both ATCs recorded "End of Authority expired" due to LoC at other area. Both ATCs recorded NB Cycles high.                                                                                                                                                    3.Troubleshooting and Rectification Actions Carried Out:
Check history of both WMS in past 2 weeks- OK.                                                                                           Replaced MCU1 as precautionary due to 2 EBs in 7 days.                                                                            LoC issue followed up in LTSS meeting.
4.	Functional Test Carried Out: -.
5.Equipment Replaced/Serial No.: 06005E.
6.	Last Known Similar Defect (within last 12 months): 31/03/2021.
7.	Last Relevant Servicing Carried out: 08/12/2020.</t>
  </si>
  <si>
    <t>PV54. Train EB by ATP without ITAMA removed after pax exchanged. EB reset for train to depart in AM. Train schedule withdrawal. SIG informed._x000D_
DEP Dev at BSH OT: 1mins 25sec._x000D_
TSC 02-Hanafi-5</t>
  </si>
  <si>
    <t>RISIG0186479</t>
  </si>
  <si>
    <t>WO: 2081795.
1.	Fault Cannot Duplicate. 
2.	Event Logs/Alarms and Symptoms Observed:                                                                                                     Both ATCs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10/02/2021.
7.Last Relevant Servicing Carried out: 23/02/2021.</t>
  </si>
  <si>
    <t>PV22, EB by ATP with ITAMA removed at T0414 between BLY - TSG OT. EB able to reset remotely for train to depart in AM. Arranging stock change at PYL. TCO2 Ramdhan: 5 _x000D_
_x000D_
TSG OT arrival deviation: 1min 24secs</t>
  </si>
  <si>
    <t>RISIG0186517</t>
  </si>
  <si>
    <t>WO: 2081810.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10/02/2021.
7.Last Relevant Servicing Carried out: 23/02/2021.</t>
  </si>
  <si>
    <t>PV58. EB by ATP with ITAMA removed at T1218. EB reset for train to depart in AM. Stock change arranged at PYL. SIG informed._x000D_
ARR Dev at KRG OT: 2mins 01sec_x000D_
TC2 Hafidz-5</t>
  </si>
  <si>
    <t>RISIG0186551</t>
  </si>
  <si>
    <t>WO: 2081911.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26/01/2021.
7.Last Relevant Servicing Carried out: 11/01/2021.</t>
  </si>
  <si>
    <t>PV11. Train EB by ATP without ITAMA removed at T1517 after pax exchange. Remotely reset for train to depart in AM. Train schedule withdrawal. SIG informed._x000D_
DEP Dev at BFT IT: 25sec_x000D_
TC1- Adil - 5</t>
  </si>
  <si>
    <t>RISIG0186564</t>
  </si>
  <si>
    <t>WO: 2082035.
1.	Fault Cannot Duplicate. 
2.	Event Logs/Alarms and Symptoms Observed:                                                                                                    ATC1 recorded "End of Authority expired" due to LoC at station platform. Both ATCs recorded NB Cycles high.                                                                                                                               3.Troubleshooting and Rectification Actions Carried Out:
Check history of both WMS in past 2 weeks- OK.                                                                                         Replaced MCU2 as precautionary due to 2 EBs in 7 days.                                                                                  LoC issue followed up in LTSS meeting.
4.Functional Test Carried Out: -.
5.Equipment Replaced/Serial No.: 05023E.
6.Last Known Similar Defect (within last 12 months): 02/04/2021.
7.Last Relevant Servicing Carried out: 08/06/2020.</t>
  </si>
  <si>
    <t>3007-2</t>
  </si>
  <si>
    <t>RISIG0186637</t>
  </si>
  <si>
    <t>WO: 2082080.
1.	Fault Cannot Duplicate. 
2.	Event Logs/Alarms and Symptoms Observed:                                                                                                     EB is due to change in Variant.
3.Troubleshooting and Rectification Actions Carried Out:
Check history of both WMS in past 2 weeks- OK. Restart both MCUs.                                                        Variant Change issue followed up in LTSS meeting.  
4.Functional Test Carried Out: -.
5.Equipment Replaced/Serial No.: -.
6.Last Known Similar Defect (within last 12 months): nil.
7.Last Relevant Servicing Carried out: not relevant.</t>
  </si>
  <si>
    <t>PV06/SVC 17: EB by ATP with ITAMA present occupying T0716 &amp; T0718. Remotely reset for train to depart in AM. Stock change arranged. SIG informed._x000D_
_x000D_
TC1 Abu - 5._x000D_
Arr Dev at BLY OT : 1min 03 sec.</t>
  </si>
  <si>
    <t>RISIG0186672</t>
  </si>
  <si>
    <t>WO: 2082088.
1.	Fault Cannot Duplicate. 
2.	Event Logs/Alarms and Symptoms Observed:                                                                                                     Both ATCs recorded "End of Authority expired" due to LoC at intra- sector. Both ATCs recorded NB Cycles high.                                                                                                                                    3.Troubleshooting and Rectification Actions Carried Out:
Check history of both WMS in past 2 weeks- OK.                                                                                                   Replaced MCU2 as precautionary due to MCU self reset at SER platform.                                             LoC issue followed up in LTSS meeting.
4.Functional Test Carried Out: -.
5.Equipment Replaced/Serial No.: 05035E.
6.Last Known Similar Defect (within last 12 months): 17/03/2021.
7.Last Relevant Servicing Carried out: 15/09/2020.</t>
  </si>
  <si>
    <t>PV38/Sv28 EB by ATP with ITAMA removed at T1301. TCO able to remotely reset EB and grant ITAMA for train to depart. ATS alarm shows CAR 2 ATC internal communication Failure. Stock change arranged. SIG informed._x000D_
_x000D_
Arrival deviation at HPV IT : 1min 35sec_x000D_
_x000D_
TSC Kelvin - 5</t>
  </si>
  <si>
    <t>RISIG0186687</t>
  </si>
  <si>
    <t>WO: 2082110.
1.	Fault Cannot Duplicate. 
2.	Event Logs/Alarms and Symptoms Observed:                                                                                                      ATC1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18/03/2021.
7.Last Relevant Servicing Carried out: 31/12/2020.</t>
  </si>
  <si>
    <t>PV15, DCO reported unable to remotely fully wake up PV15 at S10C. ATS alarm shown ATC1 internal communication failure. SIG and DSM informed. DCO Zul: 5</t>
  </si>
  <si>
    <t>RISIG0186703</t>
  </si>
  <si>
    <t>WO: 2082150.
1.	Fault Confirmed. 
2.Event Logs/Alarms and Symptoms Observed:
ATC1 recorded "ICM Link Faulty" &amp; "ICM Status undefine".
3.	Troubleshooting and Rectification Actions Carried Out:
Replaced MCU2 due to Train unable to remotely fully wake up.
4.	Functional Test Carried Out:                                                                                                                                         Train tested in IPTT with no recurrence of fault.
5.	Equipment Replaced/Serial No.: 05071E.
6.	Last Known Similar Defect (within last 12 months): -.
7.	Last Relevant Servicing Carried out: 08/12/2020.</t>
  </si>
  <si>
    <t>PV07, EB by ATP with ITAMA removed at T1018 between HLV - FRR OT. EB able to reset remotely for train to depart in AM. Arranging stock change at PYL. TCO2 Razi: 5 _x000D_
_x000D_
FRR OT arrival deviation: 1min 29secs</t>
  </si>
  <si>
    <t>RISIG0186709</t>
  </si>
  <si>
    <t>WO: 2082109.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23/03/2021.
7.Last Relevant Servicing Carried out: 29/10/2020.</t>
  </si>
  <si>
    <t>PV64, EB by ATP with ITAMA removed at T1018 between HLV - FRR OT. EB able to reset remotely for train to depart in AM. Arranging stock change at PYL. TCO2 Razi: 5 _x000D_
_x000D_
FRR OT arrival deviation: 1min 30secs</t>
  </si>
  <si>
    <t>RISIG0186715</t>
  </si>
  <si>
    <t>WO: 2082114.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22/03/2021.
7.Last Relevant Servicing Carried out: 19/10/2020.</t>
  </si>
  <si>
    <t>PV60 EB by ATP with ITAMA removed at T0652 We7B - ETE. EB able to remotely reset for PV to depart in AM. SIG informed.</t>
  </si>
  <si>
    <t>RISIG0186732</t>
  </si>
  <si>
    <t>WO: 2082152
1.	Fault Cannot Duplicate 
2.	Event Logs/Alarms and Symptoms Observed:
ATC recorded EB without any alarms. 
3.	Troubleshooting and Rectification Actions Carried Out: 
ATS playback show NIAP at Sector 5-6 boundary causing EoA reduction.
Jumping NIAP issue followed up in the EB/EVAC task force meeting. Full logs will be passed to Alstom.
4.	Functional Test Carried Out:
Train tested in IPTT with no recurrence of fault.
5.	Equipment Replaced/Serial No.: -
6.	Last Known Similar Defect (within last 12 months): 5/2/2021
7.	Last Relevant Servicing Carried out: nil</t>
  </si>
  <si>
    <t>3052-3</t>
  </si>
  <si>
    <t>PV63/Svc11"Zabbix" alarm command 73 received by ISCS. SCO unable to play live PA to train. Rover open console cover to monitor for PEC alarm. Stock change arranged at DBG. DSM and Comms informed._x000D_
_x000D_
PV63 did not precise stop at DBG IT Overrun after stock change. Rover activated to rescue PV63 and precise stop at DBG IT Overrun. GAMA GZ0101 &amp; GZ0103 remove for Rover to accestation staff PV63. SIG informed._x000D_
After rover boarded PV63 and precise stop at DBG IT Overrun, TCO send PV63 from DBG IT Overrun to DBG IT platform x2, PV63 was able to precise stop.</t>
  </si>
  <si>
    <t>RISIG0186743</t>
  </si>
  <si>
    <t>WO: 2082151.
1.	Fault Cannot Duplicate. 
2.Event Logs/Alarms and Symptoms Observed:
ATC did not record any signalling hardware failure alarm.
3.	Troubleshooting and Rectification Actions Carried Out:
Train underrun 12.6m at DBG IT Overrun. Refer to Alstom.
4.	Functional Test Carried Out:                                                                                                                                          Train tested in IPTT with no recurrence of fault.
5.	Equipment Replaced/Serial No.: -.
6.	Last Known Similar Defect (within last 12 months): -. 
7.	Last Relevant Servicing Carried out: not relevant.</t>
  </si>
  <si>
    <t>3078-2</t>
  </si>
  <si>
    <t>RISIG0186819</t>
  </si>
  <si>
    <t>WO: 2082762.
1.	Fault Confirmed. 
2.	Event Logs/Alarms and Symptoms Observed:
ATC1 recorded "PCE Rack failure" due to "CKD Low ET/CKD1=0 &amp; ET/CKD2=0", "Critical ATC Cubicle FAN Failure" &amp; "Local CMR_1 failure".
3.	Troubleshooting and Rectification Actions Carried Out:
Off- service train encountered "ATP Delocalised" due to "Moral time fault -Train stopped over a rest" earlier.                                                                                                                                                   Replaced ATC1 CRV Card as precautionary.                                                                                                      Replaced ATC1 CSS2 Card due to non- active ATC ZVRD1 &amp; 2 not availble.  
4.	Functional Test Carried Out:                                                                                                                                         Train tested in IPTT with no recurrence of fault.
5.	Equipment Replaced/Serial No.: 00833B1 &amp; 00405A.
6.	Last Known Similar Defect (within last 12 months): -.
7.	Last Relevant Servicing Carried out: 10/03/2021.</t>
  </si>
  <si>
    <t>PV07/Svc21 EB by ATP with ITAMA removed at T0315 DKT IT to PYL IT. EB able to reset and ITAMA granted for PV to depart in AM. ATS Alarm Manager shows ATC 1 &amp; 2 internal communication failure. Stock change arranged at PYL. SIG and DSM informed._x000D_
_x000D_
ARR Deviation at PYL IT - 1min 10sec_x000D_
TCO Abu - 5</t>
  </si>
  <si>
    <t>RISIG0186862</t>
  </si>
  <si>
    <t>WO: 2082733.
1.	Fault Cannot Duplicate. 
2.	Event Logs/Alarms and Symptoms Observed:                                                                                                     Both ATCs recorded "End of Authority expired" due to LoC at intra-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09/04/2021.
7.Last Relevant Servicing Carried out: 29/10/2020.</t>
  </si>
  <si>
    <t>3099-2</t>
  </si>
  <si>
    <t>Svc74/PV13 did not depart on time after both train doors and PSDs are closed. Both train doors and PSD doors recycled once before PV was able to depart after TCO gave remote immediate departure. ATS alarm and TIP shows ATC1 &amp; ATC2 internal comms failure and normalised. PV schedule withdrawal at HBF. SIG and DSM informed._x000D_
_x000D_
DEP Deviation for BSH IT - 53sec_x000D_
TCO Syazrul - 5</t>
  </si>
  <si>
    <t>RISIG0186863</t>
  </si>
  <si>
    <t>WO: 2057174.
1.	Fault Cannot Duplicate. 
2.	Event Logs/Alarms and Symptoms Observed:
Both ATCs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nil.
7.	Last Relevant Servicing Carried out: 10/09/2020.</t>
  </si>
  <si>
    <t>PV41/Svc22 ATS alarm and TIP shows ATC 1 PCE Rack and ATC Fan failure, ATC 2 internal comms failure. Trainborne ATC reset was send remotely at BFT OT to normalised the alarm. Stock change arranged at SDM. SIG informed.</t>
  </si>
  <si>
    <t>RISIG0186880</t>
  </si>
  <si>
    <t>WO: 2076778, 2080355 &amp; 2082770.                                                                                                                           1.Fault Confirmed. 
2.Event Logs/Alarms and Symptoms Observed:
ATC1 recorded "PCE Rack failure" due to "CKD Low ET/CKD1=0 &amp; ET/CKD2=0", "Critical ATC Cubicle FAN Failure" &amp; "Local CMR_1 failure".
3.Troubleshooting and Rectification Actions Carried Out:
Swapped PV41 ATC1 PCE RACK with all cards with PV63 ATC2 PCE RACK.
4.Functional Test Carried Out:                                                                                                                                            Train tested in IPTT with no recurrence of fault.
5.Equipment Replaced/Serial No.: 00204D.
6.Last Known Similar Defect (within last 12 months): 31/03/2021 &amp; 01/04/2021.
7.Last Relevant Servicing Carried out: 26/05/2020.</t>
  </si>
  <si>
    <t>PV10/Svc29 EB by ATP with ITAMA removed at T0701 TSG IT to BLY IT. EB able to reset and ITAMA granted for PV to depart in AM. ATS Alarm Manager shows ATC 2 internal communication failure. Stock change arranged at PYL. SIG and DSM informed._x000D_
_x000D_
_x000D_Train arrival at BLY IT : 1min 34sec_x000D_
_x000D_
TSC Norman - 5</t>
  </si>
  <si>
    <t>RISIG0186894</t>
  </si>
  <si>
    <t>WO: 2082773.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08/03/2021.
7.Last Relevant Servicing Carried out: 25/03/2020.</t>
  </si>
  <si>
    <t>PV45/SV35 ATS alarm shows CAR 2 ATC internal communication failure, ATO trainborne at least one failed and to removed from service alarm. Rover to manned with console cover open. Stock change arranged. DSM and SIG informed.</t>
  </si>
  <si>
    <t>RISIG0186899</t>
  </si>
  <si>
    <t>WO: 2082814.
1.	Fault Cannot Duplicate. 
2.	Event Logs/Alarms and Symptoms Observed:                                                                                                     ATC1 recorded "No message from distant PSBD while local ATC recei".                                                   ATC2 recorded "ATP deloc" due to "Safety cog counter fault", "Coded odometer failure" &amp; "Wrong sensor test of the coded odometer". 
3.Troubleshooting and Rectification Actions Carried Out:
Replaced ATC1 CBK Card due to Card all leds not lit.
4.Functional Test Carried Out:                                                                                                                                       Train tested in IPTT with no recurrence of fault.
5.Equipment Replaced/Serial No.: 418F.
6.Last Known Similar Defect (within last 12 months): -.
7.Last Relevant Servicing Carried out: 09/06/2020.</t>
  </si>
  <si>
    <t>PV11/Svc25 EB by ATP with ITAMA removed at T0701 TSG IT to BLY IT. EB able to reset and ITAMA granted for PV to depart in AM. ATS Alarm Manager shows double failure on trainborne system. Schedule withdrawal train. SIG and DSM informed._x000D_
_x000D_
Train arrival at BLY IT : 1min 39sec_x000D_
_x000D_
TSC Raffi - 5</t>
  </si>
  <si>
    <t>RISIG0186905</t>
  </si>
  <si>
    <t>WO: 2082848.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07/04/2021.
7.Last Relevant Servicing Carried out: 08/06/2020.</t>
  </si>
  <si>
    <t>PV24, ATS alarm indicated multiple signalling fault of ATO/ATP Trainborne - at least one failed, ATC1 Internal communication failure and to be removed from service. Train was not use for launching and PV64 spare train from KRG Siding use to replace PV42 at CDT OT. Train service not affected. TCO2 Razi: 5</t>
  </si>
  <si>
    <t>RISIG0186922</t>
  </si>
  <si>
    <t>WO: 2082907.
1.	Fault Confirmed. 
2.	Event Logs/Alarms and Symptoms Observed:                                                                                                     ATC1 recorded "distant TDMS-&gt;TDMS transmission fail" &amp; "dist. ATP-&gt;ATP trans. failure".         ATC2 recorded "ATP deloc" due to "Coded odometer failure", "Odometer not available", "After init, train moves less than 8 cogs" &amp; "Wrong sensor test of the coded odometer". 
3.Troubleshooting and Rectification Actions Carried Out:
Replaced ATC2 CBK Card.
4.Functional Test Carried Out:                                                                                                                                           Train tested in IPTT with no recurrence of fault.
5.Equipment Replaced/Serial No.: 00348F.
6.Last Known Similar Defect (within last 12 months): -.
7.Last Relevant Servicing Carried out: 26/03/2020</t>
  </si>
  <si>
    <t>PV04/Svc18: Rover reported train doors recycled twice but PSDs remain closed. PV was able to depart after TCO gave remote immediate departure. ATS alarm indicated internal comms failure and normalised. Train schedule withdrawal at PYL. SIG informed._x000D_
_x000D_
DEP Deviation for BSH IT - 1min12sec_x000D_
TC2 Hanafi - 5</t>
  </si>
  <si>
    <t>RISIG0186930</t>
  </si>
  <si>
    <t>WO: 2082885.
1.	Fault Cannot Duplicate. 
2.	Event Logs/Alarms and Symptoms Observed:
ATC2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15/02/2021.
7.	Last Relevant Servicing Carried out: 17/09/2020.</t>
  </si>
  <si>
    <t>PV62/Svc20: Rover reported train EB, ATS alarm indicated EB by ATP, with ITAMA removed at T0414 between BLY - TSG OT. EB able to reset remotely for train to depart in AM. Stock change arranged. SIG informed. _x000D_
TC1 Adil: 5_x000D_
Arrival deviation TSG OT: 1min 15secs</t>
  </si>
  <si>
    <t>RISIG0186932</t>
  </si>
  <si>
    <t>WO: 2082832.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16/03/2021.
7.Last Relevant Servicing Carried out: 22/02/2021.</t>
  </si>
  <si>
    <t>PV63 stabled at WE9A ATS alarm shows CAR 2 ATC 1 Fan failure after waking up..DSM and SIG duty staff informed</t>
  </si>
  <si>
    <t>RISIG0186979</t>
  </si>
  <si>
    <t>WO: 2082900.
1.	Fault confirmed. 
2.	Event Logs/Alarms and Symptoms Observed:
ATC1 recorded "ATC Cubicle FAN group 1 in Failure".
3.	Troubleshooting and Rectification Actions Carried Out:
Replaced ATC1 PCE Fan Plate Left individual unit to clear fault.
4.	Functional Test Carried Out:
Soak test on train- OK.                                                                                                                                                  5.	Equipment Replaced/Serial No.: individual Fan unit.
6.	Last Known Similar Defect (within last 12 months): -.
7.	Last Relevant Servicing Carried out: 16/03/2021.</t>
  </si>
  <si>
    <t>PV08, EB at T0703 with ITAMA removed. Remotely reset for train to depart in AM. Stock change arranged._x000D_
_x000D_
Arrival DEV BLY IT: 2min 18sec_x000D_
TCO2: Danial 5</t>
  </si>
  <si>
    <t>RISIG0187029</t>
  </si>
  <si>
    <t>WO: 2082910.
1.	Fault Cannot Duplicate. 
2.	Event Logs/Alarms and Symptoms Observed:                                                                                                     ATC1 recorded NB Cycles high due to LoC at inter- sector.                                                       3.Troubleshooting and Rectification Actions Carried Out:
Check history of both WMS in past 2 weeks- OK. Restart both MCUs.                                                       Refer to Alstom.                                                                                                                                                                             LoC issue followed up in LTSS meeting.
4.Functional Test Carried Out: -.
5.Equipment Replaced/Serial No.: -.
6.Last Known Similar Defect (within last 12 months): 16/03/2021.
7.Last Relevant Servicing Carried out: 22/02/2021.</t>
  </si>
  <si>
    <t>PV03 EB by ATP DKT - PYL IT. EB occupying T0313 &amp; T0315 with ITAMA removed. Remotely reset for train to depart in AM. Stock change arranged._x000D_
_x000D_
Arrival DEV PYL IT: 1min 12sec_x000D_
TCO1 Danial : 5</t>
  </si>
  <si>
    <t>RISIG0187038</t>
  </si>
  <si>
    <t>WO: 2082917.
1.	Fault Cannot Duplicate. 
2.	Event Logs/Alarms and Symptoms Observed:                                                                                                      Both ATCs recorded "End of Authority expired" due to LoC at other area.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21/10/2020. 
7.Last Relevant Servicing Carried out: 20/07/2020.</t>
  </si>
  <si>
    <t>PV15/Svc19: Rover reported train EB, ATS alarm indicated EB by ATP, with ITAMA removed at T0414 between BLY - TSG OT. ATS alarm showed double failure on trainborne signalling system and self normalised. EB able to reset remotely for train to depart in AM. Stock change arranged. SIG informed. _x000D_
_x000D_
TC1 Razi: 5_x000D_
Arrival deviation TSG OT: 1min 30secs</t>
  </si>
  <si>
    <t>RISIG0187136</t>
  </si>
  <si>
    <t>WO: 2083155.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31/03/2021.
7.Last Relevant Servicing Carried out: 08/12/2020.</t>
  </si>
  <si>
    <t>PV16/Svc43: Rover reported train doors recycled once. PV was able to depart after TCO gave remote immediate departure. ATS alarm indicated internal comms failure and normalised. Train schedule withdrawal at PYL. SIG informed._x000D_
_x000D_
DEP Deviation for BSH IT - 44sec_x000D_
TC2 Taslim - 5</t>
  </si>
  <si>
    <t>RISIG0187130</t>
  </si>
  <si>
    <t>WO: 2083178.
1.	Fault Cannot Duplicate. 
2.	Event Logs/Alarms and Symptoms Observed:
ATC2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15/02/2021.
7.	Last Relevant Servicing Carried out: 29/06/2020.</t>
  </si>
  <si>
    <t>PV22/Svc22 EB by ATP with ITAMA still present at T0806, BSH OT platform after pax exchange. EB able to reset and immediate departure send remotely by TCO for PV to depart in AM. ATS alarm shows ATC 2 internal communictaion failure. Stock change arranged at PYL._x000D_
_x000D_
CCTV playback shows PV22 EB by ATP after pax exchange at BSH OT. PSD summary light at BSH OT did not flicker at the time PV22 EB. _x000D_
_x000D_
ARR Deviation at LRC OT - 13sec _x000D_
TCO2 Faizal - 5</t>
  </si>
  <si>
    <t>RISIG0187309</t>
  </si>
  <si>
    <t>WO: 2083833.
1.	Fault Cannot Duplicate. 
2.	Event Logs/Alarms and Symptoms Observed:                                                                         Both ATCs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07/04/2021.
7.Last Relevant Servicing Carried out: 12/05/2020.</t>
  </si>
  <si>
    <t>At 1721hrs PV31 EB by ATP with ITAMA removed at T1218._x000D_
Rover informed of EB._x000D_
EB remote reset - OK_x000D_
TCO1 - Razee -  5_x000D_
ATS alarm showed double faiure on ATC1 &amp; ATC2 - Fault self normalised._x000D_
PVS stock changed at 1755hrs PYL OT with PV17_x000D_
KRG IT ID arrival - 1min 54secs</t>
  </si>
  <si>
    <t>RISIG0187398</t>
  </si>
  <si>
    <t>WO: 2083882.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25/03/2021.
7.Last Relevant Servicing Carried out: 19/05/2020.</t>
  </si>
  <si>
    <t>PV54: EB by ATP with ITAMA removed at T1018 between HLV - FRR OT. EB able to reset remotely for train to depart in AM. ATS alarm showed ATC internal Comms at PCE2 and self normalised. Scheduled withdrawal at PYL. TCO2 Razi: 5 _x000D_
_x000D_
FRR OT arrival deviation: 1min 38secs</t>
  </si>
  <si>
    <t>RISIG0187415</t>
  </si>
  <si>
    <t>WO: 2083886.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06/04/2021.
7.Last Relevant Servicing Carried out: 23/02/2021.</t>
  </si>
  <si>
    <t>PV37 EB by ATP unable to reset remotely and PV went mute at KCD RT3 at TC T0508 &amp; T0512. PV was a schedule withdrawal train. RS was despathed to rescue train.</t>
  </si>
  <si>
    <t>RISIG0187417</t>
  </si>
  <si>
    <t>WO: 2083910.
1.	Fault Cannot Duplicate. 
2.	Event Logs/Alarms and Symptoms Observed:                                                                    Both ATCs recorded NB Cycles high due to LoC at inter- sector.                                          3.Troubleshooting and Rectification Actions Carried Out: Off- service train encountered "ATP Delocalised" due to "Moral time fault -Train stopped over a rest" resulted train unable to reset. 
Check history of both WMS in past 2 weeks- OK. Restart both MCUs.                                 LoC issue followed up in LTSS meeting.
4.Functional Test Carried Out: -.
5.Equipment Replaced/Serial No.: -.
6.Last Known Similar Defect (within last 12 months): 29/03/2021.
7.Last Relevant Servicing Carried out: 7/12/2020.</t>
  </si>
  <si>
    <t>3319-2</t>
  </si>
  <si>
    <t>PV63/67: Alarms &amp; TIP displayed ATO Trainborne at least One Failed; ATC Internal Comms Failure; PCE Rack Failure; Double Failure On TrainBorne Signalling System. Scheduled withdrawal PYL. TC1 Soehendra - 5</t>
  </si>
  <si>
    <t>RISIG0187441</t>
  </si>
  <si>
    <t>WO: 2083928.
1.	Fault Confirmed. 
2.	Event Logs/Alarms and Symptoms Observed:
ATC2 recorded "PCE Rack failure" due to "CKD Low ET/CKD1=0 &amp; ET/CKD2=0", "Critical ATC Cubicle FAN Failure" &amp; "Local CMR_1 failure".
3.	Troubleshooting and Rectification Actions Carried Out:
Replaced ATC2 CSS1 &amp; CSS2 Cards as precautionary. 
4.	Functional Test Carried Out:                                                                                                         Train tested in IPTT with no recurrence of fault.
5.	Equipment Replaced/Serial No.: 646B &amp; 651B.
6.	Last Known Similar Defect (within last 12 months): 16/04/2021.
7.	Last Relevant Servicing Carried out: 16/03/2021.</t>
  </si>
  <si>
    <t>PV04/40: EB by ATP at LBD OT T1322 with ITAMA present after pax exchange. Remotely reset for train to depart in AM. Stock change arranged. TC2 Hastation staffwandy - 5._x000D_
LBD OT DEP DEV 00:01:11</t>
  </si>
  <si>
    <t>RISIG0187465</t>
  </si>
  <si>
    <t>WO: 2083936.
1.	Fault Cannot Duplicate. 
2.	Event Logs/Alarms and Symptoms Observed:                                                                        ATC1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05/04/2021.
7.Last Relevant Servicing Carried out: 17/09/2020.</t>
  </si>
  <si>
    <t>PV45 EB by ATP HLV - FRR OT. EB at T1018 with ITAMA removed. Remotely reset for train to depart in AM. Stock change arranged._x000D_
_x000D_
DIV ARR FRR OT: 1min 14sec_x000D_
TCO Eric 5</t>
  </si>
  <si>
    <t>RISIG0187470</t>
  </si>
  <si>
    <t>WO: 2083938.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
7.Last Relevant Servicing Carried out: 10/06/2020.</t>
  </si>
  <si>
    <t>3345-2</t>
  </si>
  <si>
    <t>PV12/05: EB by ATP with ITAMA present, after doors opened for pax exchange at T0806. Remotely reset for train to depart in AM. Stock changed at PYL. TC2 Abu - 5. _x000D_
BSH OT DEP DEV 00:00:43</t>
  </si>
  <si>
    <t>RISIG0187521</t>
  </si>
  <si>
    <t>WO: 2083974.
1.	Fault Cannot Duplicate. 
2.	Event Logs/Alarms and Symptoms Observed:                                                                        Both ATCs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02/04/2021. 
7.Last Relevant Servicing Carried out: 05/05/2020.</t>
  </si>
  <si>
    <t>PV54 EB by ATP HLV - FRR OT. EB at T1018 with ITAMA removed. Remotely reset for train to depart in AM. Stock change arranged._x000D_
_x000D_
DIV ARR FRR OT: 1min 32sec_x000D_
TCO Azli 5</t>
  </si>
  <si>
    <t>RISIG0187534</t>
  </si>
  <si>
    <t>WO: 2083977.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19/04/2021.
7.Last Relevant Servicing Carried out: 23/02/2021.</t>
  </si>
  <si>
    <t>PV04/Svc38: ATS alarm indicated internal comms failure and normalised. PV was able to depart after TCO gave remote immediate departure. Rover reported train doors recycled but PSD remain close. SIG informed._x000D_
_x000D_
DEP Deviation for BSH IT - 1min18sec_x000D_
TC2 Adil - 5</t>
  </si>
  <si>
    <t>RISIG0187585</t>
  </si>
  <si>
    <t>WO: 2084111.
1.	Fault Cannot Duplicate. 
2.	Event Logs/Alarms and Symptoms Observed:
ATC1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13/04/2021.
7.	Last Relevant Servicing Carried out: 17/09/2020.</t>
  </si>
  <si>
    <t>3374-2</t>
  </si>
  <si>
    <t>PV57/13: EB by ATP with ITAMA removed. Remotely reset for train to depart in AM. Stock changed at PYL. TC2 Steven - 5._x000D_
_x000D_
HPV OT DEP DEV 00:00:21 - due to TSR 25kph T1302 &amp; TSR 40kph T1300._x000D_
KRG OT ARR DEV 00:02:14</t>
  </si>
  <si>
    <t>RISIG0187626</t>
  </si>
  <si>
    <t>WO: 2084133.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19/03/2021.
7.Last Relevant Servicing Carried out: 05/01/2021.</t>
  </si>
  <si>
    <t>PV25 S9E: Alarms &amp; TIP displayed ATC2  - ATC Cubicle Fan NOK._x000D_
DCO Abu - 5.</t>
  </si>
  <si>
    <t>RISIG0187704</t>
  </si>
  <si>
    <t>WO: 2084168.
1.	Fault confirmed. 
2.	Event Logs/Alarms and Symptoms Observed:
ATC2 recorded "ATC Cubicle FAN group 2 in Failure".
3.	Troubleshooting and Rectification Actions Carried Out:
Replaced ATC2 PCE Fan Rack to clear fault. 
4.	Functional Test Carried Out:
Soak test on train- OK.                                                                                                                                5.	Equipment Replaced/Serial No.: 00128E.
6.	Last Known Similar Defect (within last 12 months): -.
7.	Last Relevant Servicing Carried out: 17/03/2021.</t>
  </si>
  <si>
    <t>PV30, EB by ATP while occupying T1517 and T1515 between MRB - BFT IT. EB unable to reset as train delocalised. Rover switch to RMF to precise stop at BFT IT platform for pax exhanged. At BFT IT platform train localised and handover back in AM. Arranging stock change at MRB. Train outstable at MRB OT overrun. TSC Syafiq: 5 _x000D_
_x000D_
ATS alarm indicated double failure on trainborne signalling system and ATO Trainborne - all failed. Alarm self normalised. _x000D_
_x000D_
BFT IT arrival deviation: 1min 41secs. _x000D_
BFT IT departure deviation: 1min 57secs</t>
  </si>
  <si>
    <t>RISIG0187752</t>
  </si>
  <si>
    <t>WO: 2084209.
1.	Fault Cannot Duplicate. 
2.	Event Logs/Alarms and Symptoms Observed:                                                                     Both ATCs recorded "ATP Delocalised" due to sliding leading to EB being triggered.  3.Troubleshooting and Rectification Actions Carried Out:
Check history of both WMS in past 2 weeks- OK. Restart both MCUs.                                 EB issue followed up in LTSS meeting.
4.Functional Test Carried Out: -.
5.Equipment Replaced/Serial No.: -.
6.Last Known Similar Defect (within last 12 months): -.
7.Last Relevant Servicing Carried out: 01/02/2021.</t>
  </si>
  <si>
    <t>PV41.EB by ATP with ITAMA removed while occupying T0412 and T0414. Remotely reset for train depart in AM. Stock change arranged at PYL. _x000D_
Arrival Dev at TSG OT: 1mins 20sec._x000D_
TC1 - Gario - 5</t>
  </si>
  <si>
    <t>RISIG0187759</t>
  </si>
  <si>
    <t>WO: 2084210.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14/03/2021.
7.Last Relevant Servicing Carried out: 26/05/2020.</t>
  </si>
  <si>
    <t>3450-2</t>
  </si>
  <si>
    <t>PV33, delay in departure at BSH IT. Train doors recycle but train did not depart. ATS schematics Train Icon indicate train hold. OCC released the train hold and sent remote immediate departure for train to depart. SIG and RS informed. TSC Syafiq: 5_x000D_
_x000D_
PV33 Rover monitored for 3 stations, no abnormalities._x000D_
BSH staff monitored for 3 trains, no abnormalities. _x000D_
BSH IT departure deviation: 1min 39secs_x000D_
_x000D_
_x000D_
CCTV Playback_x000D_
1st recycle: Train doors and PSDs close normally._x000D_
2nd recycle: Train doors close, PSDs remain open._x000D_
3rd recycle: Train doors open and subsequently train doors and PSDs close. Train departed.</t>
  </si>
  <si>
    <t>RISIG0187783</t>
  </si>
  <si>
    <t>WO: 2084912.
1.	Fault Cannot Duplicate. 
2.	Event Logs/Alarms and Symptoms Observed:
Both ATCs recorded NB Cycles high at BSH IT only.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
7.	Last Relevant Servicing Carried out: 09/11/2020.</t>
  </si>
  <si>
    <t>PV31, delay in departure at BSH IT. Train doors and PSDs closed normally. OCC sent remote immediate departure for train to depart. ATS alarm indicated ATC2 Internal communication failure. Alarm self normalised. SIG informed. TSC Raffi: 5_x000D_
_x000D_
BSH IT departure deviation: 28secs</t>
  </si>
  <si>
    <t>RISIG0187819</t>
  </si>
  <si>
    <t>WO: 2084858.
1.	Fault Cannot Duplicate. 
2.	Event Logs/Alarms and Symptoms Observed:
ATC2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
7.	Last Relevant Servicing Carried out: 19/05/2020.</t>
  </si>
  <si>
    <t>PV46 EB by ATP at T0414 with ITAMA removed. EB able to remotely reset for train to depart. Arranging stock change at PYL. TSC Syafiq: 5 _x000D_
_x000D_
TSG OT arrival deviation: 1min 37secs</t>
  </si>
  <si>
    <t>RISIG0187849</t>
  </si>
  <si>
    <t>WO: 2084862.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25/01/2021.
7.Last Relevant Servicing Carried out: 19/06/2020.</t>
  </si>
  <si>
    <t>PV21, EB by ATP at T1218 with ITAMA removed. EB able to reset remotely for train to depart. Arranging stock change at PYL. TSC Hafidz: 5_x000D_
_x000D_
KRG OT arrival deviation: 1min 48secs.</t>
  </si>
  <si>
    <t>RISIG0187956</t>
  </si>
  <si>
    <t>WO: 2084935.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26/02/2021.
7.Last Relevant Servicing Carried out: 07/04/2020.</t>
  </si>
  <si>
    <t>3516-2</t>
  </si>
  <si>
    <t>PV34. ATS alarm and TIP indicated ATC2 ATC cubicle fan intermittent not ok. Train to be removed from service. Stock change arranged at PYL. DSM and DIG informed._x000D_
TC1-Chia-5</t>
  </si>
  <si>
    <t>RISIG0187970</t>
  </si>
  <si>
    <t>WO: 2084981.
1.	Fault confirmed. 
2.	Event Logs/Alarms and Symptoms Observed:
ATC2 recorded "ATC Cubicle FAN group 1 in Failure".
3.	Troubleshooting and Rectification Actions Carried Out:
Replaced ATC2 PCE Fan Plate Left individual unit to clear fault.
4.	Functional Test Carried Out:
Soak test on train- OK.                                                                                                               5.	Equipment Replaced/Serial No.: individual Fan unit.
6.	Last Known Similar Defect (within last 12 months): 29/09/2020.
7.	Last Relevant Servicing Carried out: 15/02/2021.</t>
  </si>
  <si>
    <t>PV 30 EB by ATP with ITAMA remove at T0547. ATS Alarm Manager shows no signalling fault. DCO able to reset EB for train to move in AM and currently stabled at Ee2B._x000D_
SIG and DSM informed.</t>
  </si>
  <si>
    <t>RISIG0187974</t>
  </si>
  <si>
    <t>WO: 2084962.
1.	Fault Cannot Duplicate. 
2.	Event Logs/Alarms and Symptoms Observed:                                                                        Both ATCs recorded "EOA reduction" at inter- sector. EOA Type 3.                                     3.Troubleshooting and Rectification Actions Carried Out:
Check history of both WMS in past 2 weeks- OK. Restart both MCUs.                                 EB issue followed up in LTSS meeting.
4.Functional Test Carried Out: -.
5.Equipment Replaced/Serial No.: -.
6.Last Known Similar Defect (within last 12 months): 24/04/2021.
7.Last Relevant Servicing Carried out: 01/02/2021.</t>
  </si>
  <si>
    <t>PV11 EB by ATP while occupying T0716 and T0718 with ITAMA removed. EB able to reset remotely for train to depart. Train schedule withdrawal at PYL. DSM and SIG informed. TSC Syafiq: 5_x000D_
_x000D_
BLY OT arrival deviation: 1min 21secs</t>
  </si>
  <si>
    <t>RISIG0188034</t>
  </si>
  <si>
    <t>WO: 2085000.
1.	Fault Cannot Duplicate. 
2.	Event Logs/Alarms and Symptoms Observed:                                                                         Both ATCs recorded "End of Authority expired" due to LoC at intra-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12/04/2021. 
7.Last Relevant Servicing Carried out: 08/06/2020.</t>
  </si>
  <si>
    <t>3538-2</t>
  </si>
  <si>
    <t>PV07 overran set back limit in AM mode, EB by ATP at T1014. OCC reset EB for train to depart to next station without pax exchange. Stock change arranged. SIG and DSM informed._x000D_
In trian PA make to PV07._x000D_
CCTV playback showed 4 boarding pax affected at FRR OT. No pax doubled back at BTN OT._x000D_
_x000D_
PV07- overrun EB by ATP._x000D_
PV58 – ok_x000D_
PV36 –overrun, no EB._x000D_
PV33 – Reported WSS after depart. Imposed TSR 20kph at T1014_x000D_
No more EB and WSS afterthere._x000D_
_x000D_
TC2- Hazhary-5</t>
  </si>
  <si>
    <t>RISIG0188053</t>
  </si>
  <si>
    <t>WO: 2085113.
1.	Fault Cannot Duplicate. 
2.	Event Logs/Alarms and Symptoms Observed:                                                                            Both ATCs recorded "sliding" when entering station resulting overrun by 4.34m. Train jogged back but no detected of both PSBDs resulted no pax exchanged.            3.Troubleshooting and Rectification Actions Carried Out:
Check history of both WMS in past 2 weeks- OK. 
4.Functional Test Carried Out:                                                                                                               Train tested in IPTT with no recurrence of fault.
5.Equipment Replaced/Serial No.: -.
6.Last Known Similar Defect (within last 12 months): -.
7.Last Relevant Servicing Carried out: 29/10/2020.</t>
  </si>
  <si>
    <t>PV12/Svc39 EB by ATP with ITAMA removed at T0221, NCH IT - SDM IT. EB able to remotely reset and ITAMA granted for PV to depart in AM. ATS alarm shows double failure on trainborne signalling system, ATC 1 &amp; 2 internal communication failure. Stock change arranged at PYL. SIG informed._x000D_
_x000D_
Train deviation ARR SDM IT:1min 44sec_x000D_
TCO1 Patrick - 5</t>
  </si>
  <si>
    <t>RISIG0188089</t>
  </si>
  <si>
    <t>WO: 2085142.
1.	Fault Cannot Duplicate. 
2.	Event Logs/Alarms and Symptoms Observed:                                                                       Both ATCs recorded "End of Authority expired" due to LoC at intra-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21/04/2021. 
7.Last Relevant Servicing Carried out: 05/05/2020.</t>
  </si>
  <si>
    <t>At 1801hrs PV63 EB By ATP with ITAMA removed at T1018,_x000D_
Rover informed of EB._x000D_
TCO2 sent remote reset and granted ITAMA - ok &amp; continued svc in AM_x000D_
TCO2 - Kelvin - 5_x000D_
ATS alarm showed - PCE1 &amp; PCE2 - ATC internal COMs failure which self normalised._x000D_
PV was stock changed at PYL OT /MT with PV40 at 1827hrs._x000D_
ID arrival at FRR OT - 1min 33 secs</t>
  </si>
  <si>
    <t>RISIG0188112</t>
  </si>
  <si>
    <t>WO: 2085152.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07/03/2021. 
7.Last Relevant Servicing Carried out: 16/03/2021.</t>
  </si>
  <si>
    <t>PV16 EB by ATP at T0531 &amp; T0523 with ITAMA removed. DCO remote reset for train to depart in AM. Depot operations not affected.  DCO - Eric -5. ATS Alarm - Nil.</t>
  </si>
  <si>
    <t>RISIG0188122</t>
  </si>
  <si>
    <t>WO: 2085170.
1.	Fault Cannot Duplicate. 
2.	Event Logs/Alarms and Symptoms Observed:                                                                          ATC1 recorded "End of Authority expired" due to LoC at other area.                                    3.Troubleshooting and Rectification Actions Carried Out:
Check history of both WMS in past 2 weeks- OK. Restart both MCUs.                               LoC issue followed up in LTSS meeting.
4.Functional Test Carried Out: -.
5.Equipment Replaced/Serial No.: -.
6.Last Known Similar Defect (within last 12 months): 25/03/2021.
7.Last Relevant Servicing Carried out: 29/06/2020.</t>
  </si>
  <si>
    <t>PV59, EB by ATP at T0810 with ITAMA removed between MRM - BSH OT. EB able to reset remotely for train to depart. PV59 schedule withdrawal at BLY OT. SIG informed. TSC Hazhary: 5_x000D_
_x000D_
BSH OT arrival deviation: 1min 12secs</t>
  </si>
  <si>
    <t>RISIG0188126</t>
  </si>
  <si>
    <t>WO: 2085168.
1.	Fault Cannot Duplicate. 
2.	Event Logs/Alarms and Symptoms Observed:                                                                        ATC1 recorded "End of Authority expired" due to LoC at other area.                                    3.Troubleshooting and Rectification Actions Carried Out:
Check history of both WMS in past 2 weeks- OK. Restart both MCUs.                                 LoC issue followed up in LTSS meeting.
4.Functional Test Carried Out: -.
5.Equipment Replaced/Serial No.: -.
6.Last Known Similar Defect (within last 12 months): 30/03/2021.
7.Last Relevant Servicing Carried out: 12/01/2021.</t>
  </si>
  <si>
    <t>PV17 ATS alarm manager and TIP showed ATO and ATC 1 failure. PV scheduled to withdraw at PYL.</t>
  </si>
  <si>
    <t>RISIG0188189</t>
  </si>
  <si>
    <t>WO: 2086639.
1.	Fault Confirmed.
2.	Event Logs/Alarms and Symptoms Observed:
ATC1 recorded "ICM-&gt;ATP transmission failure".
3.	Troubleshooting and Rectification Actions Carried Out:
Replaced MCU1 due to MCU struct in Permanent INIT Mode.
4.	Functional Test Carried Out: 
Train tested in IPTT with no recurrence of fault. 
5.	Equipment Replaced/Serial No.: 05034E.
6.	Last Known Similar Defect (within last 12 months): -.
7.	Last Relevant Servicing Carried out: 17/04/2020.</t>
  </si>
  <si>
    <t>3634-2</t>
  </si>
  <si>
    <t>PV32/Svc22: PPJ SS called TC2, pax informed PV32 skipped HPV station._x000D_
TC2 check with rover via radio, then reported train at HPV IT was no pax exchange. Stock change arranged at PYL. RSM, DSM and SIG informed._x000D_
TC2 Zul - 5_x000D_
_x000D_
CCTV playback PV32 overrun by about 0.5m at HPV IT (to confirm with maint logs)._x000D_
WSS alarm._x000D_
No PSD alarm._x000D_
Total pax affected: 15 (6 pax waiting at HPV IT, 9 pax double back at PPJ)</t>
  </si>
  <si>
    <t>RISIG0188250</t>
  </si>
  <si>
    <t>WO: 2086662.
1.	Fault Cannot Duplicate. 
2.	Event Logs/Alarms and Symptoms Observed:                                                                  ATC1 recorded "sliding" when entering station. Both ATCs overrun by 0.01m and 0.62m. No jogged back performed with no detection of both PSBDs resulted no pax exchanged. Train proceed to next station.                                                             3.Troubleshooting and Rectification Actions Carried Out:
Check history of both WMS in past 2 weeks- OK.                                                          4.Functional Test Carried Out:                                                                                                        Train tested in IPTT with no recurrence of fault.
5.Equipment Replaced/Serial No.: -.
6.Last Known Similar Defect (within last 12 months): 24/04/2021.
7.Last Relevant Servicing Carried out: 10/03/2021.</t>
  </si>
  <si>
    <t>PV33 EB by ATP HLV - FRR OT. EB at T1018 with ITAMA removed. Remotely reset for train to depart in AM. Stock change arranged._x000D_
_x000D_
DEV ARR FRR OT : 1min 27sec_x000D_
_x000D_
TCO 2 Syazrul : 5</t>
  </si>
  <si>
    <t>RISIG0188274</t>
  </si>
  <si>
    <t>WO: 2086676.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09/03/2021. 
7.Last Relevant Servicing Carried out: 09/11/2020.</t>
  </si>
  <si>
    <t>PV45/Sv24 EB by ATP with ITAMA removed at T0428,T0507 and T0509 KCD RT4 to TSG RT4 EB able to reset and ITAMA granted for PV to depart in AM. ATS alarm shows ATC 2 internal communication failure. Stock change arranged. SIG informed.</t>
  </si>
  <si>
    <t>RISIG0188287</t>
  </si>
  <si>
    <t>WO: 2086708.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20/04/2021. 
7.Last Relevant Servicing Carried out: 10/06/2020.</t>
  </si>
  <si>
    <t>PV03/Svc47: train EB at T1018 between HLV and FRR OT. EB by ATP with ITAMA removed, remotely reset for train to depart in AM. Stock change arranged._x000D_
TCO2 Gario - 5_x000D_
FRR OT ARR Deviation: 1min 19secs</t>
  </si>
  <si>
    <t>RISIG0188296</t>
  </si>
  <si>
    <t>WO: 2086699.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14/04/2021. 
7.Last Relevant Servicing Carried out: 28/07/2020.</t>
  </si>
  <si>
    <t>PV33/Svc18: ATS alarm intermittently indicated ATC trainborne at least one failed and ATC2 internal comm failure. SIG informed, stock change arranged at PYL.</t>
  </si>
  <si>
    <t>RISIG0188303</t>
  </si>
  <si>
    <t>WO: 2086639.
1.	Fault Confirmed.
2.	Event Logs/Alarms and Symptoms Observed:
ATC2 recorded numerous "ICM-&gt;ATP transmission failure".
3.	Troubleshooting and Rectification Actions Carried Out:
Replaced MCU2 as precautionary due to MCU self resetted a few times. 
4.	Functional Test Carried Out: 
Train tested in IPTT with no recurrence of fault. 
5.	Equipment Replaced/Serial No.: 06012E.
6.	Last Known Similar Defect (within last 12 months): -.
7.	Last Relevant Servicing Carried out: 09/11/2020.</t>
  </si>
  <si>
    <t>PV48 EB by ATP HPV - KRG OT: EB at T1218 with ITAMA removed. Remotely reset for train to depart in AM. Stock change arranged._x000D_
_x000D_
DEV ARR KRG OT: 1 min 44sec_x000D_
_x000D_
TCO 2 : Hasswandy - 5</t>
  </si>
  <si>
    <t>RISIG0188340</t>
  </si>
  <si>
    <t>WO: 2086719.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22/02/2021. 
7.Last Relevant Servicing Carried out: 30/07/2020.</t>
  </si>
  <si>
    <t>PV06/02 Off-Svc: EB by ATP with ITAMA removed, occupying T1411 &amp; T1413. Remotely reset for train to depart in AM. Train withdrawn to KCD.</t>
  </si>
  <si>
    <t>RISIG0188376</t>
  </si>
  <si>
    <t>WO: 2086744.
1.	Fault Cannot Duplicate. 
2.	Event Logs/Alarms and Symptoms Observed:
EB is due to change in Variant.                                                                                            3.Troubleshooting and Rectification Actions Carried Out:
Check history of both WMS in past 2 weeks- OK. Restart both MCUs.                                Variant Change issue followed up in LTSS meeting.  
4.	Functional Test Carried Out: -.
5.	Equipment Replaced/Serial No.: -.
6.	Last Known Similar Defect (within last 12 months): nil.
7.	Last Relevant Servicing Carried out: not relevant.</t>
  </si>
  <si>
    <t>PV50/Sv18 EB by ATP with ITAMA removed at T1301. TCO able to remotely reset EB and grant ITAMA for train to depart. ATS alarm shows PCE 1 ATC internal communication Failure and self normalised. Stock change arranged. SIG informed._x000D_
_x000D_
Arrival deviation at HPV IT : 1min 28sec_x000D_
_x000D_
TSC Taslim - 5</t>
  </si>
  <si>
    <t>RISIG0188393</t>
  </si>
  <si>
    <t>WO: 2086719.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22/02/2021. 
7.Last Relevant Servicing Carried out: 30/07/2020.</t>
  </si>
  <si>
    <t>At 2149hrs PV34 EB By ATP with ITAMA occupying T0313 &amp; T0315,_x000D_
Rover - Unmanned due to Shortage of manpower_x000D_
TCO1 sent remote reset and granted ITAMA - ok &amp; continued svc in AM_x000D_
TCO1 - Then KH - 5_x000D_
ATS alarm showed - Nil_x000D_
PYL IT ID arrival - 1min 13 secs_x000D_
PV was stock changed at PYL OT/MT at 2328hrs</t>
  </si>
  <si>
    <t>RISIG0188440</t>
  </si>
  <si>
    <t>WO: 2086815.
1.	Fault Cannot Duplicate. 
2.	Event Logs/Alarms and Symptoms Observed:                                                                         Both ATCs recorded NB Cycles high due to LoC at intra- sector.                                          3.Troubleshooting and Rectification Actions Carried Out:
Check history of both WMS in past 2 weeks- OK. Restart both MCUs.                                LoC issue followed up in LTSS meeting.
4.Functional Test Carried Out: -.
5.Equipment Replaced/Serial No.: -.
6.Last Known Similar Defect (within last 12 months): 31/03/2021. 
7.Last Relevant Servicing Carried out: 15/02/2021.</t>
  </si>
  <si>
    <t>PV61/Svc24: train EB at T0901 between MRM and CDT IT. EB by ATP with ITAMA removed, remotely reset for train to depart in AM. Stock change arranged._x000D_
TCO2 Eric - 5_x000D_
CDT IT ARR Deviation: 1min 29secs</t>
  </si>
  <si>
    <t>RISIG0188506</t>
  </si>
  <si>
    <t>WO: 2090651.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22/03/2021. 
7.Last Relevant Servicing Carried out: 25/03/2021.</t>
  </si>
  <si>
    <t>PV11/Svc26: Train EB by ATP after pax exchange at T1517 BFT IT platform with ITAMA present. Remotely reset for train to depart in AM. Train schedule withdrawal at SDM. SIG informed._x000D_
BFT IT DEP Dev: 1min23sec_x000D_
TC1 Hazhary - 5</t>
  </si>
  <si>
    <t>RISIG0188580</t>
  </si>
  <si>
    <t>WO: 2090699.
1.	Fault Cannot Duplicate. 
2.	Event Logs/Alarms and Symptoms Observed:                                                                  ATC1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28/04/2021.
7.Last Relevant Servicing Carried out: 08/06/2020.</t>
  </si>
  <si>
    <t>PV42/Svc39 EB by ATP with ITAMA removed occupying T0414 &amp; T0412 BLY - TSG OT. EB able to reset and ITAMA granted for PV to depart in AM. No other alarms on ATS alarm manager. Stock change arranged at PYL. SIG and DSM informed._x000D_
_x000D_
ARR Deviation at TSG OT - 1min 18sec_x000D_
TCO1 Norman - 5</t>
  </si>
  <si>
    <t>RISIG0188592</t>
  </si>
  <si>
    <t>WO: 2090702.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08/03/2021.
7.Last Relevant Servicing Carried out: 19/05/2020.</t>
  </si>
  <si>
    <t>PV63/Svc23 EB by ATP with ITAMA removed at T1301 KRG - HPV IT. EB able to reset and ITAMA granted for PV to depart in AM. No other alarms on ATS alarm manager. Stock change arranged at PYL. SIG and DSM informed._x000D_
_x000D_
ARR Deviation at HPV IT - 1min 42sec_x000D_
TCO2 Abu- 5</t>
  </si>
  <si>
    <t>RISIG0188603</t>
  </si>
  <si>
    <t>WO: 2090708.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29/04/2021. 
7.Last Relevant Servicing Carried out: 16/03/2021.</t>
  </si>
  <si>
    <t>PV63/Svc35: train EB at T1018 between HLV and FRR OT. EB by ATP with ITAMA removed, remotely reset for train to depart in AM. ATS alarm showed ATC Internal Comms at PCE 2 and self normalised. Stock change arranged._x000D_
_x000D_
TCO2 Ramdhan - 5_x000D_
FRR OT ARR Deviation: 1min 21secs</t>
  </si>
  <si>
    <t>RISIG0188655</t>
  </si>
  <si>
    <t>WO: 2090719.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29/04/2021. 
7.Last Relevant Servicing Carried out: 16/03/2021.</t>
  </si>
  <si>
    <t>3767-2</t>
  </si>
  <si>
    <t>PV46: EB by ATP from We10B to ETE, occupying T0640 &amp; T0644 - ITAMA removed. DCO remotely reset for train to depart in AM. Depot operations unaffected. DCO Soehendra.</t>
  </si>
  <si>
    <t>RISIG0188682</t>
  </si>
  <si>
    <t>WO: 2090744.
1.	Fault Cannot Duplicate. 
2.	Event Logs/Alarms and Symptoms Observed:                                                                       EB is due to change in Variant.                                                                              3.Troubleshooting and Rectification Actions Carried Out:
Check history of both WMS in past 2 weeks- OK. Restart both MCUs.                                 LoC issue followed up in LTSS meeting.
4.Functional Test Carried Out: -.
5.Equipment Replaced/Serial No.: -.
6.Last Known Similar Defect (within last 12 months): 19/06/2020. 
7.Last Relevant Servicing Carried out: 26/04/2021.</t>
  </si>
  <si>
    <t>PV63: ATS alarm showed ATO and ATP failed 1. TIP showed ATC 1 Internal Comms failure and ATC2 PCE RACK and Cubicle fan failure. Train is a off service train, manned back to KCD. SIG informed.</t>
  </si>
  <si>
    <t>RISIG0188715</t>
  </si>
  <si>
    <t>WO: 2090745.
1.	Fault Confirmed. 
2.	Event Logs/Alarms and Symptoms Observed:
ATC2 TM32 logs recorded "PCE Rack failure" due to "CKD Low ET/CKD1=0 &amp; ET/CKD2=0", "Critical ATC Cubicle FAN Failure" &amp; "Local CMR_1 failure".
3.	Troubleshooting and Rectification Actions Carried Out:
ATC2 CRV Card was Voltage Tested at IEW, with +5VA Voltage low.
Replaced ATC2 CRV Card.
4.	Functional Test Carried Out:                                                                                                          Train tested in IPTT with no recurrence of fault.
5.	Equipment Replaced/Serial No.: 02171B.
6.	Last Known Similar Defect (within last 12 months): -.
7.	Last Relevant Servicing Carried out: 12/01/2021.</t>
  </si>
  <si>
    <t>PV59/64: EB by ATP with ITAMA removed at T0414. Remotely reset for train to depart in AM. Stock changed at PYL IT. TC1 Soehendra - 5._x000D_
TSG OT ARR DEV 00:01:36</t>
  </si>
  <si>
    <t>RISIG0188790</t>
  </si>
  <si>
    <t>WO: 2091365.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30/04/2021.
7.Last Relevant Servicing Carried out: 12/01/2021.</t>
  </si>
  <si>
    <t>PV10/24: Alarms &amp; TIP displayed PCE2 ATC Fan Failure. Stock changed PYL IT. TC1 Soehendra - 5.</t>
  </si>
  <si>
    <t>RISIG0188810</t>
  </si>
  <si>
    <t>WO: 2091375.
1.	Fault confirmed. 
2.	Event Logs/Alarms and Symptoms Observed:
ATC2 recorded "ATC Cubicle FAN group 3 in Failure".
3.	Troubleshooting and Rectification Actions Carried Out:
Replaced ATC2 CCE Fan Rack to clear fault. 
4.	Functional Test Carried Out:
Soak test on train- OK.                                                                                                                 5.	Equipment Replaced/Serial No.: 00100E.
6.	Last Known Similar Defect (within last 12 months): -.
7.	Last Relevant Servicing Carried out: 23/03/2021.</t>
  </si>
  <si>
    <t>PV51 EB By ATP HLV- FRR OT. EB at T1018 with ITAMA removed. Remotely reset for train to depart in AM. Stock change arranged._x000D_
_x000D_
DIV ARR FRR OT 1min 26sec_x000D_
TCO 2 Eric- 5</t>
  </si>
  <si>
    <t>RISIG0188827</t>
  </si>
  <si>
    <t>WO: 2091377.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24/03/2021.
7.Last Relevant Servicing Carried out: 27/08/2020.</t>
  </si>
  <si>
    <t>3827-2</t>
  </si>
  <si>
    <t>PV12/34: Rover reported PSDs at DKT IT did not open and train subsequently departed without pax exchange. 
20pax affected from boarding at DKT IT and 5 pax doubled back at PYL IT
At 1800hrs TSG IT fault recurred and train departed TSG IT without pax exchange.
80pax affected from boarding at TSG IT and 3 pax doubled back at BLY IT
OCC informed rover to switch to CM from BLY IT. PV12 proceeded in CM and handed back in AM at MRM IT. TC1 Danial - 5
PV18/44 and PV25/33 reported WSS entering &amp; departing MBT IT
PV64/28 and PV22/57 reported WSS departing MBT.
At 1810hrs, TSR 30kph imposed at MBT IT.
At 2045hrs, TSR removed
Subsequent trains reported train jerked departing stations from MBT IT to PYL IT</t>
  </si>
  <si>
    <t>RISIG0188911</t>
  </si>
  <si>
    <t>WO: 2091418.
1.	Fault Cannot Duplicate. 
2.	Event Logs/Alarms and Symptoms Observed:                                                                 ATC2 recorded "sliding" when entering station. Both ATCs overrun by 0.93m and 0.06m. No jogged back performed with no detection of both PSBDs resulted no pax exchanged. Train proceed to next station.                                                                     3.Troubleshooting and Rectification Actions Carried Out:
Check history of both WMS in past 2 weeks- OK.                                                                     4.Functional Test Carried Out:                                                                                                               Train tested in IPTT with no recurrence of fault.
5.Equipment Replaced/Serial No.: -.
6.Last Known Similar Defect (within last 12 months): -.
7.Last Relevant Servicing Carried out: 05/05/2020.</t>
  </si>
  <si>
    <t>PV19/23: EB by ATP with ITAMA removed at T1018. Remotely reset for train to depart in AM. Stock changed arranged. TC2 Steven - 5._x000D_
FRR ARR DEV 00:01:45</t>
  </si>
  <si>
    <t>RISIG0188913</t>
  </si>
  <si>
    <t>WO: 2091414.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23/03/2021.
7.Last Relevant Servicing Carried out: 17/03/2020.</t>
  </si>
  <si>
    <t>PV35/09: EB by ATP with ITAMA removed at T1018. Remotely reset for train to depart in AM. Scheduled withdrawal KCD. TC2 Steven - 5_x000D_
FRR OT ARR DEV 00:01:43</t>
  </si>
  <si>
    <t>RISIG0188915</t>
  </si>
  <si>
    <t>WO: 2091415.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11/01/2021.
7.Last Relevant Servicing Carried out: 10/11/2020.</t>
  </si>
  <si>
    <t>PV07 at TSG RT4, ATS alarm and TIP shows ATC 2 ATC Fan failure. PV wa send back to KCD and was not use for pax service. SIG and DSM informed.</t>
  </si>
  <si>
    <t>RISIG0188941</t>
  </si>
  <si>
    <t>WO: 2091442.
1.	Fault confirmed. 
2.	Event Logs/Alarms and Symptoms Observed:
ATC2 recorded "ATC Cubicle FAN group 1 in Failure".
3.	Troubleshooting and Rectification Actions Carried Out:
Replaced ATC2 PCE Fan Rack to clear fault. 
4.	Functional Test Carried Out:
Soak test on train- OK.                                                                                                                5.	Equipment Replaced/Serial No.: 00120E.
6.	Last Known Similar Defect (within last 12 months): -.
7.	Last Relevant Servicing Carried out: 29/10/2020.</t>
  </si>
  <si>
    <t>PV58/22: EB by ATP with ITAMA removed at T1018. Remotely reset for train to depart in AM. Stock change at PYL. TC2 Steven - 5_x000D_
FRR OT ARR DEV +00:01:50</t>
  </si>
  <si>
    <t>RISIG0189007</t>
  </si>
  <si>
    <t>WO: 2091467.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07/04/2021.
7.Last Relevant Servicing Carried out: 11/01/2021.</t>
  </si>
  <si>
    <t>PV07/12: Alarms &amp; TIP displayed intermittent PCE-2 ATC Fan Failure; PV07 to be removed from svc. Stock changed at PYL. TC2 Soehendra - 5.</t>
  </si>
  <si>
    <t>RISIG0189065</t>
  </si>
  <si>
    <t>WO: 2091604.
1.	Fault confirmed. 
2.	Event Logs/Alarms and Symptoms Observed:
ATC2 recorded "ATC Cubicle FAN group 3 in Failure".
3.	Troubleshooting and Rectification Actions Carried Out:
Replaced ATC2 PCE Fan Rack to clear fault. 
4.	Functional Test Carried Out:
Soak test on train- OK.                                                                                                                       5.	Equipment Replaced/Serial No.: 00189E.
6.	Last Known Similar Defect (within last 12 months): 12/05/2021.
7.	Last Relevant Servicing Carried out: 29/10/2020.</t>
  </si>
  <si>
    <t>PV09. Train EB by ATP with ITAMA removed at T1018. Remotely reset for train to depart in AM.ATS alarm indicated Car2 ATC internal COMMs failure. Stock change arrange at PYL. SIG informed._x000D_
TSC-Then- 5_x000D_
Dev ARR at FRR OT: 1min 34 sec.</t>
  </si>
  <si>
    <t>RISIG0189114</t>
  </si>
  <si>
    <t>WO: 2091624.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10/02/2021.
7.Last Relevant Servicing Carried out: 02/12/2020.</t>
  </si>
  <si>
    <t>PV40 EB by ATP wit ITAMA removed before TWP at T0531. DCO able to remotely reset EB and grant back ITAMA for train to move in AM. No signalling alarm found on ATS alarm page. SIG informed.</t>
  </si>
  <si>
    <t>RISIG0189192</t>
  </si>
  <si>
    <t>WO: 2092230.
1.	Fault Cannot Duplicate. 
2.	Event Logs/Alarms and Symptoms Observed:                                                                       ATC2 recorded "End of Authority expired" due to LoC at other area.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21/11/2020. 
7.Last Relevant Servicing Carried out: 07/10/2020.</t>
  </si>
  <si>
    <t>PV21.OFF service train from BFT IT to MBT IT. ATS and TIP indicated EB by ATP with ITAMA removed at T0233. Rover was notified. EB reset but train unable to depart. OCC instructed Rover to move in CM and handed back in AM at SDM. Stock change arranged. SIG informed._x000D_
Note: T0203, T0205 and T0207 imposed 40kph due to Spalling Concrete work._x000D_
ARR Dev at MBT IT: AD 4mins</t>
  </si>
  <si>
    <t>RISIG0189229</t>
  </si>
  <si>
    <t>WO: 2092221.
1.	Fault Cannot Duplicate. 
2.	Event Logs/Alarms and Symptoms Observed:                                                                        EB is due to Variant Change caused by Others.  
3.Troubleshooting and Rectification Actions Carried Out:
Check history of both WMS in past 2 weeks- OK. Restart both MCUs.                                 Variant Change issue followed up in LTSS meeting.  
4.Functional Test Carried Out: -.
5.Equipment Replaced/Serial No.: -.
6.Last Known Similar Defect (within last 12 months): 06/04/2021.
7.Last Relevant Servicing Carried out: not relevant.</t>
  </si>
  <si>
    <t>PV31 EB by ATP occupying track T0651, T0557,T0552 with ITAMA removed. EB able to remotely reset but ITAMA unable to grant. RS to rescue train. Depot operations unaffected. DSM and SIG informed._x000D_
_x000D_
TSC Faizal - 5</t>
  </si>
  <si>
    <t>RISIG0189244</t>
  </si>
  <si>
    <t>WO: 2092381.
1.	Fault Cannot Duplicate. 
2.	Event Logs/Alarms and Symptoms Observed:                                                                          EB is due to change in ESA- related variants due to jumping NIAP. 
3.Troubleshooting and Rectification Actions Carried Out:
Check history of both WMS in past 2 weeks- OK. Restart both MCUs.                                 Variant Change issue followed up in LTSS meeting.
4.Functional Test Carried Out: -.
5.Equipment Replaced/Serial No.: -.
6.Last Known Similar Defect (within last 12 months): 19/04/2021.
7.Last Relevant Servicing Carried out: 11/05/2021.</t>
  </si>
  <si>
    <t>SV32</t>
  </si>
  <si>
    <t>PV62/SV32 went mute at T0616, T0619 ,T0611 when shunting from Ee5a to RT2 for SV32 launching.PV21 replacement for SV32 launch from S8B. DSM and SIG informed.</t>
  </si>
  <si>
    <t>RISIG0189277</t>
  </si>
  <si>
    <t>WO: 2092241.
1.	Fault Cannot Duplicate. 
2.	Event Logs/Alarms and Symptoms Observed:
Both ATCs recorded "ATP Delocalised" resulted train mute. Both ATCs recorded NB Cycles high.
3.Troubleshooting and Rectification Actions Carried Out:
Check history of both WMS in past 2 weeks- OK. Restart both MCUs. 
4.	Functional Test Carried Out:                                                                                                         Train tested in IPTT with no recurrence of fault.
5.	Equipment Replaced/Serial No.: -.
6.	Last Known Similar Defect (within last 12 months): -.
7.	Last Relevant Servicing Carried out: 22/02/2021.</t>
  </si>
  <si>
    <t>At 1605hrs PV32 Eb by ATP with ITAMA removed at TC T0701._x000D_
Rover reported - Train EB_x000D_
ATS alarm - PCE1 ATC internall Comms failure which self normalised._x000D_
EB abale to reset and continued in AM._x000D_
TCO2 - Razee - 5_x000D_
BLY IT - Arrival ID of 1min 24 secs._x000D_
PV stock changed at PYL OT/MT .</t>
  </si>
  <si>
    <t>RISIG0189281</t>
  </si>
  <si>
    <t>WO: 2092249.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15/03/2021.
7.Last Relevant Servicing Carried out: 10/03/2021.</t>
  </si>
  <si>
    <t>PV50/39: EB by ATP with ITAMA removed occupying T0912 &amp; T1914. Remotely reset for train to depart in AM. Stock changed arranged. TC2 Abu - 5._x000D_
CDT OT ARR DEV +00:01:19</t>
  </si>
  <si>
    <t>RISIG0189369</t>
  </si>
  <si>
    <t>WO: 2092273.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15/07/2020.
7.Last Relevant Servicing Carried out: 04/05/2021.</t>
  </si>
  <si>
    <t>PV30/SV19 ATS alarm shows ATC 2 Cubicle Fan Failure. Schedule withdrawal at PYL. SIG and DSM informed.</t>
  </si>
  <si>
    <t>RISIG0189387</t>
  </si>
  <si>
    <t>WO: 2092313.
1.	Fault confirmed. 
2.	Event Logs/Alarms and Symptoms Observed:
ATC2 recorded "ATC Cubicle FAN group 2 in Failure".
3.	Troubleshooting and Rectification Actions Carried Out:
Replaced ATC2 PCE Fan Rack to clear fault. 
4.	Functional Test Carried Out:
Soak test on train- OK.                                                                                                                5.	Equipment Replaced/Serial No.: 1014E.
6.	Last Known Similar Defect (within last 12 months): -.
7.	Last Relevant Servicing Carried out: 20/04/2020.</t>
  </si>
  <si>
    <t>PV17, EB by ATP while occupying T0428 &amp; T0507 with ITAMA present. EB able to reset remotely for train to depart. Schedule off service train TSG RT4 to PYL MT. Arranging stock change at PYL. ATS alarm shown ATC2 Internal Communication failure and alarm self normalised. SIG informed. TSC Chia: 5</t>
  </si>
  <si>
    <t>RISIG0189400</t>
  </si>
  <si>
    <t>WO: 2092312.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10/02/2021.
7.Last Relevant Servicing Carried out: 07/04/2021.</t>
  </si>
  <si>
    <t>PV30/SV13 EB by ATP at T0808.EB able to reset remotely for train to depart. Stock changed arrange. DSM and SIG informed._x000D_
ATS alarm shown ATC2 Internal Communication failure._x000D_
_x000D_
Arrival deviation at BSH OT: 1min 14sec_x000D_
_x000D_
TSC Kelvin - 5</t>
  </si>
  <si>
    <t>RISIG0189454</t>
  </si>
  <si>
    <t>WO: 2092384.
1.	Fault Cannot Duplicate. 
2.	Event Logs/Alarms and Symptoms Observed:                                                                           Both ATCs recorded "End of Authority expired" due to LoC at other area.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28/04/2021.
7.Last Relevant Servicing Carried out: 01/02/2021.</t>
  </si>
  <si>
    <t>PV50 EB by ATP while occupying T1521 &amp; T0233 with ITAMA removed. EB able to reset remotely for train to depart in AM. SIG and DSM informed. Train schedule withdrawal at TSG IT and will return back to KCD. TSC Taslim: 5 _x000D_
_x000D_
PMN IT arrival deviation: 1min and 59secs</t>
  </si>
  <si>
    <t>RISIG0189467</t>
  </si>
  <si>
    <t>WO: 2092573.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18/05/2021.
7.Last Relevant Servicing Carried out: 15/07/2020.</t>
  </si>
  <si>
    <t>PV31 at Ee4A: Unable to remote Wake-up and train became mute. SIG informed.</t>
  </si>
  <si>
    <t>RISIG0189535</t>
  </si>
  <si>
    <t>WO: 2092633.
1.	Fault Confirmed.
2.	Event Logs/Alarms and Symptoms Observed:
ATC2 recorded Loc State "Waiting Inv", ICM Status "INIT" &amp; ICMLinkFaulty :1. 
3.Troubleshooting and Rectification Actions Carried Out:
Replaced MCU2 due to MCU struct in Permanent INIT Mode.
4.	Functional Test Carried Out: 
Train tested in IPTT with no recurrence of fault. 
5.	Equipment Replaced/Serial No.: 05004E.
6.	Last Known Similar Defect (within last 12 months): -.
7.	Last Relevant Servicing Carried out: 11/05/2021.</t>
  </si>
  <si>
    <t>PV 47</t>
  </si>
  <si>
    <t>TIP showing ATC 2 internal comms NOK and ATO failure @ BLY RT2 &amp; KCD RT2</t>
  </si>
  <si>
    <t>RISIG0189668</t>
  </si>
  <si>
    <t>WO: 2093292.
1.	Fault Cannot Duplicate. 
2.	Event Logs/Alarms and Symptoms Observed:                                                                      ATC2 recorded "ATP Deloc" due to "Change of ends forbidden".
3.Troubleshooting and Rectification Actions Carried Out:
Check history of both WMS in past 2 weeks- OK. Restart both MCUs.                                 Refer to Alstom.
4.	Functional Test Carried Out:                                                                                                              Train tested in IPTT with no recurrence of fault.
5.	Equipment Replaced/Serial No.: -.
6.	Last Known Similar Defect (within last 12 months): -.
7.	Last Relevant Servicing Carried out: 16/06/2020.</t>
  </si>
  <si>
    <t>PV07/Svc33: ATS alarm indicated ATO/ATP at least one failed, ATC2 internal com NOK. DSM and SIG informed, stock change arranged at PYL.</t>
  </si>
  <si>
    <t>RISIG0189797</t>
  </si>
  <si>
    <t>WO: 2093332.
1.	Fault Confirmed. 
2.	Event Logs/Alarms and Symptoms Observed:                                                                  ATC1 recorded "ATP deloc" due to "Safety cog counter fault", "Coded odometer failure" &amp; "Wrong sensor test of the coded odometer".                                                             ATC2 recorded "No message from distant PSBD while local ATC recei".
3.Troubleshooting and Rectification Actions Carried Out:
Replaced ATC1 CBK Card.
4.Functional Test Carried Out:                                                                                                              Train tested in IPTT with no recurrence of fault.
5.Equipment Replaced/Serial No.: 00349F.
6.Last Known Similar Defect (within last 12 months): -.
7.Last Relevant Servicing Carried out: 09/06/2020.</t>
  </si>
  <si>
    <t>PV10: Unable to remote Wake-Up at KRG siding. Alarms displayed Request from SLEEP to WAKE-UP (Initialization timeout) Failed due to ATC Time Out.</t>
  </si>
  <si>
    <t>RISIG0189819</t>
  </si>
  <si>
    <t>WO: 2093370.
1.	Fault Cannot Duplicate. 
2.	Event Logs/Alarms and Symptoms Observed:                                                                       ATC did not record any signalling hardware failure alarm.                                      3.Troubleshooting and Rectification Actions Carried Out:
Check history of both WMS in past 2 weeks- OK. Restart both MCUs.                                4.Functional Test Carried Out:                                                                                                            Train tested in Stabling EE2A with no recurrence of fault.
5.Equipment Replaced/Serial No.: -.
6.Last Known Similar Defect (within last 12 months): -.
7.Last Relevant Servicing Carried out: 15/03/2021.</t>
  </si>
  <si>
    <t>PV38/Svc50 sweep train BFT IT to MBT IT,with console cover open : EB by ATP with ITAMA removed at T0233. Reset for train to proceed in CM to commence service at MBT IT. TC1 Abu - 5._x000D_
MBT IT DEP DEV + 00:02:15</t>
  </si>
  <si>
    <t>RISIG0189817</t>
  </si>
  <si>
    <t>WO: 2093322.
1.	Fault Cannot Duplicate. 
2.	Event Logs/Alarms and Symptoms Observed:                                                                        ATC1 recorded Train EB due to Downstream TSR exceeded.                                                 Train driving at 41.94KPH, exceeded maximum speed authorized of 40KPH.                     3.Troubleshooting and Rectification Actions Carried Out:
Check history of both WMS in past 2 weeks- OK. Restart both MCUs.                                 LoC issue followed up in LTSS meeting.
4.Functional Test Carried Out: -.
5.Equipment Replaced/Serial No.: -.
6.Last Known Similar Defect (within last 12 months):  09/04/2021.
7.Last Relevant Servicing Carried out: 31/12/2020.</t>
  </si>
  <si>
    <t>At 2039hrs PV51 EB By ATP with ITAMA occupying T1218,_x000D_
Rover - informed of EB_x000D_
TCO1 sent remote reset and granted ITAMA - ok &amp; continued svc in AM_x000D_
TCO2 - Taslim - 5_x000D_
ATS alarm showed - Nil_x000D_
KRG OT ID arrival - 1min 50 secs_x000D_
PV was stock changed at PYL OT/MT at 2113hrs with PV02</t>
  </si>
  <si>
    <t>RISIG0189872</t>
  </si>
  <si>
    <t>WO: 2093368.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10/05/2021.
7.Last Relevant Servicing Carried out: 27/08/2020.</t>
  </si>
  <si>
    <t>PV63/Svc21 EB by ATP at T1310 with ITAMA still present. EB able to reset for PV to depart in AM. ATS alarm shows ATC 2 internal communication failure. Stock change arranged at PYL. SIG informed._x000D_
_x000D_
ARR deviation at HPV OT: 1min 09sec_x000D_
TCO2 Kelvin - 5</t>
  </si>
  <si>
    <t>RISIG0189887</t>
  </si>
  <si>
    <t>WO: 2093372.
1.	Fault Cannot Duplicate. 
2.	Event Logs/Alarms and Symptoms Observed:                                                                        Both ATCs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07/05/2021.
7.Last Relevant Servicing Carried out: 16/03/2021.</t>
  </si>
  <si>
    <t>PV63: Intermittent ATO and ATP failed alarm, and self normalized. Stock change arrange at PYL with PV42. SIG informed.</t>
  </si>
  <si>
    <t>RISIG0189907</t>
  </si>
  <si>
    <t>WO: 2093497.
1.	Fault Confirmed. 
2.	Event Logs/Alarms and Symptoms Observed:
ATC2 recorded "ATP Delocalised" due to "Coded odometer failure", "After init, train moves less than 8 cogs" &amp; "Safety cog counter fault".
3.	Troubleshooting and Rectification Actions Carried Out:
Replaced ATC2 Coded Odometer.
4.	Functional Test Carried Out:                                                                                                             Train tested in IPTT with no recurrence of fault.
5.	Equipment Replaced/Serial No.: 12100725 B.
6.	Last Known Similar Defect (within last 12 months): -.
7.	Last Relevant Servicing Carried out: 16/03/2021.</t>
  </si>
  <si>
    <t>PV26/Svc50: Off service train EB at T0233 with ITAMA removed. CM reset for train to depart. Stock change arranged. SIG informed._x000D_
TC1 Hanafi - 5_x000D_
MBT IT dep dev: 1min40sec</t>
  </si>
  <si>
    <t>RISIG0189922</t>
  </si>
  <si>
    <t>WO: 2093492.
1.	Fault Cannot Duplicate. 
2.	Event Logs/Alarms and Symptoms Observed:                                                                         Both ATCs recorded "Downstream TSR exceeded". Train EB due to train exceeded cab target speed authorized.                                                                                                   3.Troubleshooting and Rectification Actions Carried Out:
Check history of both WMS in past 2 weeks- OK. Restart both MCUs.                                 4.Functional Test Carried Out: -.
5.Equipment Replaced/Serial No.: -.
6.Last Known Similar Defect (within last 12 months):  03/03/2021.
7.Last Relevant Servicing Carried out: 05/04/2021.</t>
  </si>
  <si>
    <t>PV26/50: EB by ATP with ITAMA removed. Remotely reset for train to depart in AM. Stock changed at PYL. TC1 Syazrul - 5_x000D_
TSG OT ARR DEV +00:01:38</t>
  </si>
  <si>
    <t>RISIG0189929</t>
  </si>
  <si>
    <t>WO: 2093492.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03/03/2021.
7.Last Relevant Servicing Carried out: 05/04/2021.</t>
  </si>
  <si>
    <t>PV30/23: EB by ATP with ITAMA removed at T0701. Remotely reset for train to depart in AM. Stock change arranged. TC2 Danial -5._x000D_
BLY IT ARR DEV +00:00:55</t>
  </si>
  <si>
    <t>RISIG0189931</t>
  </si>
  <si>
    <t>WO: 2093491.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19/05/2021.
7.Last Relevant Servicing Carried out: 01/02/2021.</t>
  </si>
  <si>
    <t>4265-2</t>
  </si>
  <si>
    <t>RISIG0189942</t>
  </si>
  <si>
    <t>WO: 2093493
1.	Fault Cannot Duplicate 
2.	Event Logs/Alarms and Symptoms Observed:
EB by ATP with NIAP with ITAMA removed at T065
3.	Troubleshooting and Rectification Actions Carried Out: 
ATS playback show NIAP at Sector 5-6 boundary causing EoA reduction.
Jumping NIAP issue followed up in the EB/EVAC task force meeting. Full logs will be passed to Alstom.
4.	Functional Test Carried Out:
5.	Equipment Replaced/Serial No.: -
6.	Last Known Similar Defect (within last 12 months): 10/4/2021
7.	Last Relevant Servicing Carried out: nil</t>
  </si>
  <si>
    <t>PV28, EB by ATP at T0810 with ITAMA removed between MRM - BSH OT. EB able to reset remotely for train to depart. ATS alarm showed ATC Internal Comms Failure for both PCE and self normalised. PV28 schedule withdrawal at CDT IT. SIG informed. TSC Hazhary: 5_x000D_
_x000D_
BSH OT arrival deviation: 1min 18secs</t>
  </si>
  <si>
    <t>RISIG0189973</t>
  </si>
  <si>
    <t>WO: 2093537.
1.	Fault Cannot Duplicate. 
2.	Event Logs/Alarms and Symptoms Observed:                                                                           Both ATCs recorded "End of Authority expired" due to LoC at other area.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21/01/2021.
7.Last Relevant Servicing Carried out: 26/05/2021.</t>
  </si>
  <si>
    <t>4291-2</t>
  </si>
  <si>
    <t>RISIG0189983</t>
  </si>
  <si>
    <t>WO: 2093545.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26/05/2021.
7.Last Relevant Servicing Carried out: 16/03/2021.</t>
  </si>
  <si>
    <t>4307-2</t>
  </si>
  <si>
    <t>RISIG0190013</t>
  </si>
  <si>
    <t>WO: 2093553.
1.	Fault Cannot Duplicate. 
2.Event Logs/Alarms and Symptoms Observed:
Both ATCs recorded "Overenergy with a constraint point". 
3.	Troubleshooting and Rectification Actions Carried Out:
Check history of both WMS in past 2 weeks- OK. Restart both MCUs.
4.	Functional Test Carried Out:                                                                                                           Train tested in IPTT with no recurrence of fault.
5.	Equipment Replaced/Serial No.: -.
6.	Last Known Similar Defect (within last 12 months): -.
7.	Last Relevant Servicing Carried out: 01/02/2021.</t>
  </si>
  <si>
    <t>PV20.Reported by DSM that PV20 ATC1 NOK. Train stable at S10A. SIG informed.</t>
  </si>
  <si>
    <t>RISIG0190135</t>
  </si>
  <si>
    <t>WO: 2093638.
1.	Fault confirmed. 
2.	Event Logs/Alarms and Symptoms Observed:
ATC1 recorded "ATC Cubicle FAN group 1 in Failure".
3.	Troubleshooting and Rectification Actions Carried Out:
Replaced ATC1 PCE Fan Rack to clear fault. 
4.	Functional Test Carried Out:
Soak test on train- OK.                                                                                                            5.	Equipment Replaced/Serial No.: 00184E.
6.	Last Known Similar Defect (within last 12 months): -.
7.	Last Relevant Servicing Carried out: 23/04/2021.</t>
  </si>
  <si>
    <t>PV55/13: EB by ATP with ITAMA removed. Remotely reset for train to depart in AM. Train EB again, rover instructed to proceed in CM. Handed back in AM at FRR OT. Stock changed PYL OT. TC2 Steven - 5._x000D_
PV55 Wheel stop to wheel start: 2mins._x000D_
FRR OT ARR DEV +00:04:32</t>
  </si>
  <si>
    <t>RISIG0190162</t>
  </si>
  <si>
    <t>WO: 2094230.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27/01/2021.
7.Last Relevant Servicing Carried out: 05/03/2021.</t>
  </si>
  <si>
    <t>Off Service train PV05 EB by ATP with ITAMA removed occupying T1320 and T1322. EB unable to remotely reset, rover onboard proceed in RM and then CM mode to KRG siding. PV05 will follow behind last BLY service train back to KCD. ATS alarm shows double failure on trainborne signalling systems. PV50/Svc06 was held at the rear station for PV05 to enter KRG Siding. SIG informed._x000D_
_x000D_
TCO2 Norman - 5</t>
  </si>
  <si>
    <t>RISIG0190165</t>
  </si>
  <si>
    <t>WO: 2094229.
1.	Fault Cannot Duplicate. 
2.	Event Logs/Alarms and Symptoms Observed:                                                                      Both ATCs recorded "ATP Delocalised" due to "Moral time fault - Train stopped over a restr".                                                                                                                            3.Troubleshooting and Rectification Actions Carried Out:
Check history of both WMS in past 2 weeks- OK. Restart both MCUs.                                LoC issue followed up in LTSS meeting.
4.Functional Test Carried Out: -.
5.Equipment Replaced/Serial No.: -.
6.Last Known Similar Defect (within last 12 months):  10/03/2021.
7.Last Relevant Servicing Carried out: 08/07/2020.</t>
  </si>
  <si>
    <t>PV43 EB by ATP with ITAMA removed occupying T0704 &amp; T0500. EB able to remotely reset and ITAMA granted for PV to depart in AM. SIG informed._x000D_
_x000D_
DCO Ramdan - 5</t>
  </si>
  <si>
    <t>RISIG0190166</t>
  </si>
  <si>
    <t>WO: 2094391.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17/03/2021.
7.Last Relevant Servicing Carried out: 21/05/2021.</t>
  </si>
  <si>
    <t>PV50 EB by ATP with ITAMA removed occupying T0704, T0500 and T0502. EB able to remotely reset and ITAMA granted for PV to depart in AM. SIG informed._x000D_
_x000D_
DCO Ramdan - 5</t>
  </si>
  <si>
    <t>RISIG0190167</t>
  </si>
  <si>
    <t>WO: 2094254.
1.	Fault Cannot Duplicate. 
2.	Event Logs/Alarms and Symptoms Observed:                                                                          ATC1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17/03/2021.
7.Last Relevant Servicing Carried out: 21/05/2021.</t>
  </si>
  <si>
    <t>PV49 EB by ATP occupying T0507 &amp; T0428 with ITAMA still present. Remotely reset EB for PV to depart in AM. PV was not use for pax service. Spare train PV43 was launched from KCD. ATS alarm shows ATC1 internal communication failure. SIG informed._x000D_
_x000D_
TCO1 Faizal - 5</t>
  </si>
  <si>
    <t>RISIG0190174</t>
  </si>
  <si>
    <t>WO: 2094244.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
7.Last Relevant Servicing Carried out: 13/07/2020.</t>
  </si>
  <si>
    <t>PV04/56: EB by ATP with ITAMA present at BSH IT during pax exchange. Remotely reset for train to depart in AM. Stock change at PYL._x000D_
Alarms showed Double Failure on Trainborne Signalling System; ATC Internal Comms Failure._x000D_
TC2 ABU - 5</t>
  </si>
  <si>
    <t>RISIG0190220</t>
  </si>
  <si>
    <t>WO: 2094276.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20/04/2021.
7.Last Relevant Servicing Carried out: 17/09/2020.</t>
  </si>
  <si>
    <t>PV64 EB by ATP KCD RT2 - BLY RT2. EB occupying T0501 &amp; T0705 with ITAMA removed. Remotely reset for train to move in AM. Train not used for service. Spare train launched from BLY RT1. Train service not affected. SIG informed.</t>
  </si>
  <si>
    <t>RISIG0190351</t>
  </si>
  <si>
    <t>WO: 2094354.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09/04/2021.
7.Last Relevant Servicing Carried out: 17/09/2020.</t>
  </si>
  <si>
    <t>ATS Alarm Manager showed "No PSBD detected by standby ATC while ATC detect one". Rover reported train underrun and jogged forward 1 x to precise stopped. Fault happened at SER, TSG , MPS and PYL. PV to be stock changed at PYL IT.</t>
  </si>
  <si>
    <t>RISIG0190417</t>
  </si>
  <si>
    <t>WO: 2098309.
1.Fault Confirmed. 
2.Event Logs/Alarms and Symptoms Observed:
ATC1 recorded "No message from local PSBD while distant ATC recei", "No message from distant PSBD while local ATC recei" &amp; "Jog Processing".                                                                                             ATC2 recorded "No message from distant PSBD while local ATC recei" &amp; "No message from local PSBD while distant ATC recei" &amp; "Jog Processing". 
3.Troubleshooting and Rectification Actions Carried Out:
Replaced ATC2 STF Antenna.
4.Functional Test Carried Out: 
Train tested in IPTT with no recurrence of fault.
5.Equipment Replaced/Serial No.: 10046/H7.
6.Last Known Similar Defect (within last 12 months): -.
7.Last Relevant Servicing Carried out: 10/09/2021.</t>
  </si>
  <si>
    <t>PV13, ATS alarm indicated ATO Trainborne - at least one failed and ATC2 Internal Communication failure. Train was not use for service. Spare train use via BLY RT1. SIG and DSM informed. TCO2 Ramdhan: 5</t>
  </si>
  <si>
    <t>RISIG0190457</t>
  </si>
  <si>
    <t>WO: 2098344.
1.Fault Confirmed. 
2.Event Logs/Alarms and Symptoms Observed:
ATC2 recorded "ATP Delocalised" due to "Two beacons missed"  
3.Troubleshooting and Rectification Actions Carried Out:
Replaced ATC2 STF Antenna.
4.Functional Test Carried Out: 
Train tested in IPTT with no recurrence of fault.
5.Equipment Replaced/Serial No.: 10012/G.
6.Last Known Similar Defect (within last 12 months): -.
7.Last Relevant Servicing Carried out: 10/09/2021.</t>
  </si>
  <si>
    <t>PV31 EB by ATP with ITAMA removed at T1218 between HPV - KRG OT. EB able to remotely reset for train to depart. Arranging stock change at PYL. DSM and SIG informed. TSC Razi: 5 _x000D_
_x000D_
KRG OT arrival deviation: 1min 38secs</t>
  </si>
  <si>
    <t>RISIG0190546</t>
  </si>
  <si>
    <t>WO: 2098450.
1.Fault Cannot Duplicate. 
2.Event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17/05/2021.
7.Last Relevant Servicing Carried out: 11/05/2021.</t>
  </si>
  <si>
    <t>PV25 EB by ATP occupying T0507 &amp; T0428 with ITAMA removed. EB able to reset an ITAMA granted for PV to depart in AM. PV not use for pax service and was send back to KCD. Spare train was launched from TSG RT3. SIG informed._x000D_
_x000D_
TCO1 Hendra - 5</t>
  </si>
  <si>
    <t>RISIG0190629</t>
  </si>
  <si>
    <t>WO: 2099563.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30/03/2021.
7.Last Relevant Servicing Carried out: 17/03/2021.</t>
  </si>
  <si>
    <t>PV06/Sv07. Train EB by ATP with ITAMA removed at T1018. Remotely reset for train to depart in AM. No SIG alarm found on the ATS alarm manager and no EB by ATP alarm displayed at the alarm banner. Stock change arranged. SIG informed._x000D_
_x000D_
TSC-Azli- 5_x000D_
Dev ARR at FRR OT: 2min 15 sec.</t>
  </si>
  <si>
    <t>RISIG0190738</t>
  </si>
  <si>
    <t>WO: 2099609.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04/05/2021.
7.Last Relevant Servicing Carried out: 15/09/2020.</t>
  </si>
  <si>
    <t>PV14 EB by ATP HLV - FRR OT. EB at T1018 with ITAMA removed. Remotely reset for train to depart in AM. Stock change arranged._x000D_
DIV ARR FRR OT: 1min 17sec_x000D_
TCO 2 Danial - 5</t>
  </si>
  <si>
    <t>RISIG0190914</t>
  </si>
  <si>
    <t>WO: 2100022.
1.Fault Cannot Duplicate. 
2.Event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24/02/2021.
7.Last Relevant Servicing Carried out: 02/12/2020.</t>
  </si>
  <si>
    <t>PV24/Svc44: ATS alarm indicated ATC safety relay fault. DSM and SIG informed, stock change arranged at PYL._x000D_
-Alarm self normalised, no abnormality observed._x000D_
-Station stopping accuracy: normal.</t>
  </si>
  <si>
    <t>RISIG0190964</t>
  </si>
  <si>
    <t>WO: 2099964.
1.Fault Cannot Duplicate. 
2.Event Logs/Alarms and Symptoms Observed:                                                                    ATC1 recorded "Safety immobilisation applied but not detected on" and "Safety Relay failure".                                                                                                                  3.Troubleshooting and Rectification Actions Carried Out:
Wake Up test passed. Refer to RS.                                                                                  4.Functional Test Carried Out:                                                                                                      Train tested in IPTT with no recurrence of fault.
5.Equipment Replaced/Serial No.: -.
6.Last Known Similar Defect (within last 12 months): -.
7.Last Relevant Servicing Carried out: 19/04/2021.</t>
  </si>
  <si>
    <t>PV57 EB by ATP TSG RT4. EB occupying T0428 &amp; T0507 with ITAMA removed. Remotely reset for train to depart in AM. Stock change arranged.</t>
  </si>
  <si>
    <t>RISIG0190987</t>
  </si>
  <si>
    <t>WO: 2100034.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22/04/2021.
7.Last Relevant Servicing Carried out: 05/01/2021.</t>
  </si>
  <si>
    <t>PV20/11 EB by ATP TSG RT4. EB occupying T0428 &amp; T0507 with ITAMA removed. EB reset but train unable to depart. Trains launching by RT3. Spare train PV45 was launched at RT1 and commenced service at BLY IT. No delay to Service 11_x000D_
_x000D_
Subsequence train launching from RT4, PV09/25 and PV18/24 were affected due to route lock by RT2 trains launching._x000D_
_x000D_
First service train PV09 DEP TSG OT: 3 min 12 sec</t>
  </si>
  <si>
    <t>RISIG0190989</t>
  </si>
  <si>
    <t>WO: 2099983.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15/01/2021.
7.Last Relevant Servicing Carried out: 23/04/2021.</t>
  </si>
  <si>
    <t>Pv30</t>
  </si>
  <si>
    <t>At 0819hrs PV30 EB by ATP with ITAMA removed at T0414._x000D_
Rover informed OCC of train EB,_x000D_
TCO1 sent remote reset - ok_x000D_
TCO1 - Patrict - -5_x000D_
ATS alarm showed - PCE ATC2 internal comms alarm._x000D_
At 0858hrs PVS at PYL IT /MT with PV51_x000D_
ID arrival at TSG OT - 1min 22secs.</t>
  </si>
  <si>
    <t>RISIG0191007</t>
  </si>
  <si>
    <t>WO: 2099993.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27/05/2021.
7.Last Relevant Servicing Carried out: 01/02/2021.</t>
  </si>
  <si>
    <t>PV22/Svc46: train EB by ATP with ITAMA removed at T1018 between HLV and FRR OT. TCO remotely reset for train to depart in AM. Stock change arranged._x000D_
TCO2 Hazhary - 5_x000D_
FRR OT ARR Deviation: 1min 23secs</t>
  </si>
  <si>
    <t>RISIG0191042</t>
  </si>
  <si>
    <t>WO: 2100035.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07/04/2021. 
7.Last Relevant Servicing Carried out: 28/05/2021.</t>
  </si>
  <si>
    <t>PV07 EB by ATP occupying T0507 &amp; T0428 with ITAMA removed KCD RT4 to TSG RT4. EB able to reset and ITAMA granted for PV to depart in AM. PV not use for service. Spare train was launched from RT3. ATS alarm shows double failure on trainborne signalling system. SIG and DSM informed._x000D_
_x000D_
TCO1 Azli - 5</t>
  </si>
  <si>
    <t>RISIG0191085</t>
  </si>
  <si>
    <t>WO: 2100657.
1.Fault Cannot Duplicate. 
2.Event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12/04/2021.
7.Last Relevant Servicing Carried out: 29/10/2020.</t>
  </si>
  <si>
    <t>4737-2</t>
  </si>
  <si>
    <t>PV24/05: EB by Others with ITAMA removed. Reset in CM for train to continue pax service. Stock changed at SDM IT. TC1 Hafidz - 5._x000D_
_x000D_
BFT IT ARR DEV - Nil</t>
  </si>
  <si>
    <t>RISIG0191284</t>
  </si>
  <si>
    <t>WO: 2100760.
1.Fault Cannot Duplicate. 
2.Event Logs/Alarms and Symptoms Observed:                                                                Both ATCs recorded "EBA turned 1" first.                                                             3.Troubleshooting and Rectification Actions Carried Out:
Check history of both WMS in past 2 weeks- OK.                                                                Refer To RS. RS feedback hardwire faulty.                                                                    4.Functional Test Carried Out: -.
5.Equipment Replaced/Serial No.: -.
6.Last Known Similar Defect (within last 12 months): -.
7.Last Relevant Servicing Carried out: not relevant.</t>
  </si>
  <si>
    <t>PV19/62: EB by ATP with ITAMA removed. Remotely reset for train to depart in AM. Alarms displayed Double Failure on Trainborne Signalling System; ATC Internal Comms Failure. Stock change arranged. TC2 Soehendra - 5._x000D_
FRR OT ARR DEV +00:01:25</t>
  </si>
  <si>
    <t>RISIG0191290</t>
  </si>
  <si>
    <t>WO: 2100733.
1.Fault Cannot Duplicate. 
2.Event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23/01/2021.
7.Last Relevant Servicing Carried out: 24/05/2021.</t>
  </si>
  <si>
    <t>PV47 EB by ATP BLY - SER IT. EB at T0719 with ITAMA removed. Remotely reset for train to depart in AM. Stock change arranged._x000D_
DIV ARR SER IT: 1min 20sec_x000D_
TCO Kelvin 5</t>
  </si>
  <si>
    <t>RISIG0191353</t>
  </si>
  <si>
    <t>WO: 2100784.
1.Fault Cannot Duplicate. 
2.Event Logs/Alarms and Symptoms Observed:                                                                 Both ATCs recorded "End of Authority expired" due to LoC at other areas.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
7.Last Relevant Servicing Carried out: 09/06/2021.</t>
  </si>
  <si>
    <t>PV43: Intermittent ATS alarm of PCE 1 ATC Internal Communication Failure and self normalised. Stock changed at SDM with PV49. SIG informed.</t>
  </si>
  <si>
    <t>RISIG0191373</t>
  </si>
  <si>
    <t>WO: 2100820.
1.	Fault Confirmed.
2.	Event Logs/Alarms and Symptoms Observed:
ATC1 recorded "ICM-&gt;ATP transmission failure". It also recorded "PCE Rack failure" due to "CKD Low ET/CKD1=0 &amp; ET/CKD2=0" &amp; "Local CMR_1 failure".
3.	Troubleshooting and Rectification Actions Carried Out:
Replaced MCU1 due to multiple self restarting.                                                                     Replaced ATC1 CRV Card.
4.	Functional Test Carried Out: 
Train tested in IPTT with no recurrence of fault. 
5.	Equipment Replaced/Serial No.: 10034E &amp; 01634B. 
6.	Last Known Similar Defect (within last 12 months): -.
7.	Last Relevant Servicing Carried out: 21/05/2021.</t>
  </si>
  <si>
    <t>PV64/21: EB by ATP with ITAMA removed at T1018. Remotely reset for train to depart in AM. Stock changed at PYL. TC2 Then - 5._x000D_
FRR OT ARR DEV +00:01:03 hrs.</t>
  </si>
  <si>
    <t>RISIG0191483</t>
  </si>
  <si>
    <t>WO: 2101034.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02/06/2021.
7.Last Relevant Servicing Carried out: 19/10/2020.</t>
  </si>
  <si>
    <t>PV04. ATS alarm and TIP indicated EB by ATP without ITAMA removed at T0807 after pax exchanged. TC1 remotely reset EB for train depart in AM. Train Schedule withdrawal. SIG informed._x000D_
Dev DEP from BSH IT: 1min 07sec. TC1: Aidil</t>
  </si>
  <si>
    <t>RISIG0191517</t>
  </si>
  <si>
    <t>WO: 2101061.
1.	Fault Cannot Duplicate. 
2.	Event Logs/Alarms and Symptoms Observed:                                                                  ATC2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31/05/2021.
7.Last Relevant Servicing Carried out: 17/09/2020.</t>
  </si>
  <si>
    <t>4847-2</t>
  </si>
  <si>
    <t>PV29 encountered Fatal fault at SER IT. Unable to move in AM or CM. Pax detrained at SER IT, PV29 proceed in RMF to BKB Siding._x000D_
_x000D_
PV detrained and turnaround to relief congestion:_x000D_
PV48 was detrained and turnaround at LRC OT_x000D_
Svc22/PV61 was detrained and turnaround at BKB Siding_x000D_
PV21/Svc28 turnaround at FRR OT_x000D_
_x000D_
DEP Deviation at SER IT - 5mins _x000D_
TCO2 Norman - 5_x000D_
TCO3 Iskandar - 5</t>
  </si>
  <si>
    <t>RISIG0191595</t>
  </si>
  <si>
    <t>WO: 2101126.
1.	Fault Cannot Duplicate. 
2.	Event Logs/Alarms and Symptoms Observed:                                                                  ATC1 recorded "Safety Relay failure" and "Safety immobilisation applied but not detected on". Both ATCs recorded "CM/AM cannot be available" due to "ZVBA default".                                                                                                                                             3.Troubleshooting and Rectification Actions Carried Out:                                                      Both ZVBA triggered 8 seconds late.                                                                                                                                              Refer To RS. RS feedbacked MAR1 remained open contact resulted to ZVBA signal to be absence.                                                                                                                    4.Functional Test Carried Out: -.
5.Equipment Replaced/Serial No.: -.
6.Last Known Similar Defect (within last 12 months): -.
7.Last Relevant Servicing Carried out: not relevant.</t>
  </si>
  <si>
    <t>PV47 EB By ATP with ITAMA removed before Signal S0505 RT4 occupying T0513 &amp; T0555. EB able to Reset. PV was routed from Ee4B to RT4.  ATS alarm - Nil. DCO - Ramdan - 5. PV was routed back in AM to S11A. Signal and DSM informed.</t>
  </si>
  <si>
    <t>RISIG0191710</t>
  </si>
  <si>
    <t>WO: 2101685.
1.Fault Cannot Duplicate. 
2.Event Logs/Alarms and Symptoms Observed:
EB is due to change in ESA- related variants due to SP4005.
3.Troubleshooting and Rectification Actions Carried Out: Check history of both WMS in past 2 weeks- OK. Restart both MCUs.                                                                               Variant Change issue followed up in LTSS meeting.
4.Functional Test Carried Out: -.
5.Equipment Replaced/Serial No.: -.
6.Last Known Similar Defect (within last 12 months): -.
7.Last Relevant Servicing Carried out: not relevant.</t>
  </si>
  <si>
    <t>4924-2</t>
  </si>
  <si>
    <t>RISIG0191808</t>
  </si>
  <si>
    <t>WO: 2101729.
1.	Fault Cannot Duplicate. 
2.	Event Logs/Alarms and Symptoms Observed:                                                                       ATC did not record any signalling hardware failure alarm. 
3.	Troubleshooting and Rectification Actions Carried Out:                                                 OMAP recorded PTCH 5 (Wake up request) was sent to RS. But RS feedback remained at CHRM 4 (Prepared Mode). 
4.	Functional Test Carried Out:                                                                                                                 Train tested in IPTT with no recurrence of fault.
5.	Equipment Replaced/Serial No.: -.
6.	Last Known Similar Defect (within last 12 months): -.
7.	Last Relevant Servicing Carried out: 17/12/2020.</t>
  </si>
  <si>
    <t>PV33/18: EB by ATP with ITAMA removed occupying T0501 &amp; T0705. Remotely reset for train to move in AM. Train not used for service; spare train launched BLY RT1. Train service unaffected.</t>
  </si>
  <si>
    <t>RISIG0191807</t>
  </si>
  <si>
    <t>WO: 2101714.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09/11/2020.
7.Last Relevant Servicing Carried out: 02/05/2021.</t>
  </si>
  <si>
    <t>SV41</t>
  </si>
  <si>
    <t>PV62/SV41 EB By ATP at T0414 &amp; T0416 with ITAMA removed. Remotely reset EB and grant back ITAMA for train to move in AM.Stock change arranged. ATS alarm page shows ATC internal Communication Failure.DSM and Sig informed._x000D_
_x000D_
_x000D_
TSC Azli- 5_x000D_
_x000D_
Arrival deviation at TSG OT: 1min 13sec</t>
  </si>
  <si>
    <t>RISIG0191822</t>
  </si>
  <si>
    <t>WO: 2101722.
1.	Fault Cannot Duplicate. 
2.	Event Logs/Alarms and Symptoms Observed:                                                                         ATC2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13/04/2021.
7.Last Relevant Servicing Carried out: 22/02/2021.</t>
  </si>
  <si>
    <t>At 1940hrs PV43 EB by ATP with ITAMA removed. Rover - reported EB.  ATS alarm - ATC1 internal Comms akarm. TC2 - Zulkarnain - 5.  PV  is a schedule withdrawal at PYL at 2015hrs. KRG OT arrival ID - 1min 59secs.</t>
  </si>
  <si>
    <t>RISIG0191855</t>
  </si>
  <si>
    <t>WO: 2101737.
1.	Fault Cannot Duplicate. 
2.	Event Logs/Alarms and Symptoms Observed:                                                                    Both ATCs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31/05/2021.
7.Last Relevant Servicing Carried out: 21/05/2021.</t>
  </si>
  <si>
    <t>At 2121hrs PV55 EB by ATP with ITAMA removed. Rover - reported EB.  ATS alarm - ATC1 internal Comms akarm. TC2 - Zulkarnain - 5.  PV  is a schedule withdrawal at BLY OT  at 2150hrs. KRG OT arrival ID - 1min 45secs.</t>
  </si>
  <si>
    <t>RISIG0191862</t>
  </si>
  <si>
    <t>WO: 2101768.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30/05/2021.
7.Last Relevant Servicing Carried out: 05/03/2021.</t>
  </si>
  <si>
    <t>PV45 EB by ATP (able to reset) at T1018 with ITAMA removed between CHLV and CFRR OT. EB able to remote reset for train to depart in AM. Stock change arranged at Paya Lebar._x000D_
_x000D_
FRR OT Arrival Deviation :1 Min 29 Sec_x000D_
_x000D_
Razi - 5</t>
  </si>
  <si>
    <t>RISIG0191930</t>
  </si>
  <si>
    <t>WO: 2101776.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03/05/2021.
7.Last Relevant Servicing Carried out: 16/06/2021.</t>
  </si>
  <si>
    <t>PV19 EB by ATP with ITAMA removed at T0555 at KCD RT4. EB able to reset for train to depart in AM. ATS Alarm Manager shows no Signalling alarm. SIG informed._x000D_
_x000D_
TSC Iskandar - 5</t>
  </si>
  <si>
    <t>RISIG0192085</t>
  </si>
  <si>
    <t>WO: 2101942.
1.	Fault Cannot Duplicate. 
2.	Event Logs/Alarms and Symptoms Observed:                                                                         Both ATCs recorded NB Cycles high due to LoC at other area.                                                                  3.Troubleshooting and Rectification Actions Carried Out:
Check history of both WMS in past 2 weeks- OK. Restart both MCUs.                                                                                    LoC issue followed up in LTSS meeting.
4.Functional Test Carried Out: -.
5.Equipment Replaced/Serial No.: -.
6.Last Known Similar Defect (within last 12 months): 03/05/2021.
7.Last Relevant Servicing Carried out: 16/06/2021.</t>
  </si>
  <si>
    <t>PV27: EB by ATP occupying T0507,T0428 and T0509 with ITAMA removed at KCD RT4 to TSG RT4. EB able to reset and ITAMA granted for PV to depart in AM. ATS alarm showed ATC internal comms at PCE 1 and 2, alarm self normalised. Stockchange at PYL. SIG and DSM informed._x000D_
_x000D_
TCO1 Then - 5</t>
  </si>
  <si>
    <t>RISIG0192223</t>
  </si>
  <si>
    <t>WO: 2102610.
1.	Fault Cannot Duplicate. 
2.	Event Logs/Alarms and Symptoms Observed:                                                                      Both ATCs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02/02/2021.
7.Last Relevant Servicing Carried out: 23/09/2021.</t>
  </si>
  <si>
    <t>PV12: Train did not depart after pax exchange. Rover reported whether the train is on hold. TCO immediate departure.No ERM or obstacle alarm. Rover reported PSD opened but train door closed. TCO inform SS to activate PSD manual control switch to close the PSD. Train was able to depart. Monitor 3 trains at BSH OT- no recurrence. Monitor PV19 - no recurrence. PSD and SIG informed._x000D_
TCO2: Steven 5_x000D_
_x000D_
CCTV footage:After pax exchanged, PSD and train door closed, train door reopened once with PSD closed. Once train door closed, PSDs opened and remained open. SS activate PSD manual control switch to close for train to depart._x000D_
_x000D_
Dev:_x000D_
BSH OT Dep:02:42</t>
  </si>
  <si>
    <t>RISIG0192229</t>
  </si>
  <si>
    <t>WO: 2102679.
1.	Fault Cannot Duplicate. 
2.	Event Logs/Alarms and Symptoms Observed:
ATC2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Restart both MCUs. 
4.	Functional Test Carried Out: -.
5.	Equipment Replaced/Serial No.: -.
6.	Last Known Similar Defect (within last 12 months): -.
7.	Last Relevant Servicing Carried out: 14/05/2021.</t>
  </si>
  <si>
    <t>PV54: EB by ATP with ITAMA removed at T1218. TCO reset EB and grant ITAMA for train to depart. No SIG alarm. Train stockchange at PYL. SIG informed._x000D_
_x000D_
TCO2 Steven_x000D_
DEV_x000D_
KRG OT arrival ID - 01:57.</t>
  </si>
  <si>
    <t>RISIG0192235</t>
  </si>
  <si>
    <t>WO: 2102619.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21/04/2021.
7.Last Relevant Servicing Carried out: 23/02/2021.</t>
  </si>
  <si>
    <t>PV24: EB by ATP with ITAMA removed at T0407. TCO reset EB and grant ITAMA for train to depart. No SIG alarm. Train stockchange at PYL. SIG informed._x000D_
_x000D_
TCO1 Then 5_x000D_
DEV_x000D_
TSG IT arrival ID - 01:27.</t>
  </si>
  <si>
    <t>RISIG0192249</t>
  </si>
  <si>
    <t>WO: 2102630.
1.	Fault Cannot Duplicate. 
2.	Event Logs/Alarms and Symptoms Observed:                                                                        ATC2 recorded "End of Authority expired" due to LoC at other area.                                                          3.Troubleshooting and Rectification Actions Carried Out:
Check history of both WMS in past 2 weeks- OK. Restart both MCUs.                                                                                    LoC issue followed up in LTSS meeting.
4.Functional Test Carried Out: -.
5.Equipment Replaced/Serial No.: -.
6.Last Known Similar Defect (within last 12 months): 15/06/2021.
7.Last Relevant Servicing Carried out: 19/04/2021.</t>
  </si>
  <si>
    <t>At 0759hrs PV06 EB by ATP with ITAMA removed at T1301._x000D_
Rover informed OCC of train EB,_x000D_
TCO2 sent remote reset - ok_x000D_
TCO2 - Zulkarnain - -5_x000D_
ATS alarm showed - PCE ATC1 internal comms alarm._x000D_
At 0858hrs PVS at PYL IT /MT with PV31_x000D_
ID arrival at HPV IT - 1min 35secs.</t>
  </si>
  <si>
    <t>RISIG0192267</t>
  </si>
  <si>
    <t>WO: 2102635.
1.	Fault Cannot Duplicate. 
2.	Event Logs/Alarms and Symptoms Observed:                                                                           ATC1 recorded "End of Authority expired" due to LoC at inter- sector.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07/06/2021.
7.Last Relevant Servicing Carried out: 15/09/2020.</t>
  </si>
  <si>
    <t>At 1044hrs PV09 EB by ATP with ITAMA occupying at T1321 &amp; T1323_x000D_
Rover informed OCC of train EB,_x000D_
TCO2 sent remote reset - ok_x000D_
TCO2 - Zulkarnain - -5_x000D_
ATS alarm showed - Nil._x000D_
At 1214hrs PVS at PYL IT /MT with PV32_x000D_
ID arrival at LBD IT - 1min 22secs.</t>
  </si>
  <si>
    <t>RISIG0192283</t>
  </si>
  <si>
    <t>WO: 2102646.
1.	Fault Cannot Duplicate. 
2.	Event Logs/Alarms and Symptoms Observed:                                                                        Both ATCs recorded "Overenergy with a constraint point" due to LoC at inter- sector. Both ATCs recorded Sliding.                                                                         3.Troubleshooting and Rectification Actions Carried Out:
Check history of both WMS in past 2 weeks- OK. Restart both MCUs.                                                                                    LoC issue followed up in LTSS meeting.
4.Functional Test Carried Out: -.
5.Equipment Replaced/Serial No.: -.
6.Last Known Similar Defect (within last 12 months): 14/05/2021.
7.Last Relevant Servicing Carried out: 02/12/2020.</t>
  </si>
  <si>
    <t>PV35/Svc30: train EB at T1517 BFT IT platform after pax exchange. EB by ATP with ITAMA present, remotely reset for train to depart in AM. Stock change arranged._x000D_
TCO1 Taslim - 5_x000D_
BFT IT Dep: 17secs</t>
  </si>
  <si>
    <t>RISIG0192312</t>
  </si>
  <si>
    <t>WO: 2102653.
1.	Fault Cannot Duplicate. 
2.	Event Logs/Alarms and Symptoms Observed:                                                                          ATC1 recorded "End of Authority expired" due to LoC at station platform. Both ATCs recorded NB Cycles high.                                                                                     3.Troubleshooting and Rectification Actions Carried Out:
Check history of both WMS in past 2 weeks- OK. Restart both MCUs.                                                                                    LoC issue followed up in LTSS meeting.
4.Functional Test Carried Out: -.
5.Equipment Replaced/Serial No.: -.
6.Last Known Similar Defect (within last 12 months): 11/05/2021.
7.Last Relevant Servicing Carried out: 10/11/2020.</t>
  </si>
  <si>
    <t>PV13/Svc21: train EB at T0701 between TSG and BLY IT. EB by ATP with ITAMA removed, remotely reset for train to depart in AM. Stock change arranged._x000D_
TCO2 Hanafi - 5_x000D_
BLY IT ARR: 1min 26secs</t>
  </si>
  <si>
    <t>RISIG0192314</t>
  </si>
  <si>
    <t>WO: 2102678.
1.	Fault Cannot Duplicate. 
2.	Event Logs/Alarms and Symptoms Observed:                                                                      Both ATCs recorded NB Cycles high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02/12/2020.
7.Last Relevant Servicing Carried out: 10/09/2020.</t>
  </si>
  <si>
    <t>PV15/Svc17: train EB at T0414 between BLY and TSG OT. EB by ATP with ITAMA removed, remotely reset for train to depart in AM. Stock change arranged._x000D_
TCO1 Gario - 5_x000D_
TSG OT ARR Deviation: 1min24secs</t>
  </si>
  <si>
    <t>RISIG0192384</t>
  </si>
  <si>
    <t>WO: 2102688.
1.	Fault Cannot Duplicate. 
2.	Event Logs/Alarms and Symptoms Observed:                                                                        ATC2 recorded "End of Authority expired" due to LoC at  inter- sector.                                                            3.Troubleshooting and Rectification Actions Carried Out:
Check history of both WMS in past 2 weeks- OK. Restart both MCUs.                                                                                    LoC issue followed up in LTSS meeting.
4.Functional Test Carried Out: -.
5.Equipment Replaced/Serial No.: -.
6.Last Known Similar Defect (within last 12 months): 16/04/2021.
7.Last Relevant Servicing Carried out: 08/12/2020.</t>
  </si>
  <si>
    <t>PV12/Svc71: ATS alarm indicated ATC2 cubicle fan failure. SIG and DSM informed, stock change arranged.</t>
  </si>
  <si>
    <t>RISIG0192383</t>
  </si>
  <si>
    <t>WO: 2102689.
1.	Fault Confirmed. 
2.	Event Logs/Alarms and Symptoms Observed:
ATC2 recorded "ATC Cubicle FAN group 1 in Failure".
3.	Troubleshooting and Rectification Actions Carried Out:
Replaced ATC2 PCE Fan Plate Right individual unit to clear fault. 
4.	Functional Test Carried Out:
Soak test on train- OK.                                                                                                                  5.	Equipment Replaced/Serial No.: individual Fan unit.
6.	Last Known Similar Defect (within last 12 months): -.
7.	Last Relevant Servicing Carried out: 14/05/2021.</t>
  </si>
  <si>
    <t>PV22/Svc55: train EB at T00719 between BLY and SER IT. EB by ATP with ITAMA removed, remotely reset for train to depart in AM. Stock change arranged._x000D_
TCO2 Then - 5_x000D_
SERIT ARR Deviation: 1min11secs</t>
  </si>
  <si>
    <t>RISIG0192386</t>
  </si>
  <si>
    <t>WO: 2102693.
1.	Fault Cannot Duplicate. 
2.	Event Logs/Alarms and Symptoms Observed:                                                                      ATC1 recorded "End of Authority expired" due to LoC at  other area.                                                            3.Troubleshooting and Rectification Actions Carried Out:
Check history of both WMS in past 2 weeks- OK. Restart both MCUs.                                                                                    LoC issue followed up in LTSS meeting.
4.Functional Test Carried Out: -.
5.Equipment Replaced/Serial No.: -.
6.Last Known Similar Defect (within last 12 months): 11/05/2021.
7.Last Relevant Servicing Carried out: 28/05/2021.</t>
  </si>
  <si>
    <t>PCE-1 Train PV62:ATC Fan Failure (S) intermittent alarm_x000D_
Location EE5A</t>
  </si>
  <si>
    <t>RISIG0192400</t>
  </si>
  <si>
    <t>WO: 2102816.
1.	Fault Confirmed. 
2.	Event Logs/Alarms and Symptoms Observed:
ATC1 recorded "ATC Cubicle FAN group 2 in Failure".
3.	Troubleshooting and Rectification Actions Carried Out:
ATC1 CES4 Card LED E8 not lit. Replaced ATC1 PCE Fan Rack to clear fault due to right unit not spinning.
4.	Functional Test Carried Out:
Soak test on train- OK.                                                                                                           5.	Equipment Replaced/Serial No.: 00126E.
6.	Last Known Similar Defect (within last 12 months): -.
7.	Last Relevant Servicing Carried out: 22/02/2021.</t>
  </si>
  <si>
    <t>PV32: EB by ATP with ITAMA removed occupying T0547, ETE to EE2 track. DCO remotely reset for train to depart in AM. Depot operation not affected. No SIG alarm. SIG informed._x000D_
_x000D_
DCO Danial 5</t>
  </si>
  <si>
    <t>RISIG0192408</t>
  </si>
  <si>
    <t>WO: 2102811.
1.	Fault Cannot Duplicate. 
2.	Event Logs/Alarms and Symptoms Observed:                                                            Both ATCs recorded change in ESA- related variants due to others (T547).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17/05/2021.
7.Last Relevant Servicing Carried out: 10/03/2021.</t>
  </si>
  <si>
    <t>Svc58</t>
  </si>
  <si>
    <t>PV07 EB by ATP with ITAMA removed at T1417 and T1419. Unable to remote reset and train routed to HBF S2 in CM. _x000D_
_x000D_
Svc54/PV64 routed from TLB IT to HBF OT._x000D_
_x000D_
To ease congestion, PV24/svc20 turn-around at KRG siding. PV07 was launched to takeover svc20 at HBF OT. Stock changed arranged at PYL. TSC Raffi: 5</t>
  </si>
  <si>
    <t>RISIG0192460</t>
  </si>
  <si>
    <t>WO: 2102836.
1.	Fault Cannot Duplicate. 
2.	Event Logs/Alarms and Symptoms Observed:                                                                     Both ATCs recorded "Overenergy with a constraint point" &amp; "End of Authority exceeded without constraint" due to LoC at other area. Both ATCs recorded Sliding.                                                                                                                                                                 EB unable to reset due to train stop over a point.                                      3.Troubleshooting and Rectification Actions Carried Out:
Check history of both WMS in past 2 weeks- OK.                                                           LoC/Sliding issue followed up in LTSS meeting.
4.Functional Test Carried Out:                                                                                                           Cold start both MCU by shutdown for 5 mins as precautionary.
5.Equipment Replaced/Serial No.: -.
6.Last Known Similar Defect (within last 12 months): 12/06/2021.
7.Last Relevant Servicing Carried out: 29/10/2020.</t>
  </si>
  <si>
    <t>PV58/Svc07 ATS alarm and TIP shows ATC2 internal communication failure. Stock change arranged at PYL. SIG informed.</t>
  </si>
  <si>
    <t>RISIG0192509</t>
  </si>
  <si>
    <t>WO: 2102872.
1.	Fault Confirmed.
2.	Event Logs/Alarms and Symptoms Observed:
ATC2 recorded "ICM-&gt;ATP transmission failure".
3.Troubleshooting and Rectification Actions Carried Out:
Replaced MCU2 due to MCU struct in Permanent INIT Mode.
4.	Functional Test Carried Out: 
Train tested in IPTT with no recurrence of fault. 
5.	Equipment Replaced/Serial No.: 10003E.
6.	Last Known Similar Defect (within last 12 months): -.
7.	Last Relevant Servicing Carried out: 11/01/2021.</t>
  </si>
  <si>
    <t>Svc31/PV14 EB by ATP, PPJ - LBD IT occupying T1321 &amp; T1323. EB able to reset and ITAMA granted for PV to precise stop in AM at LBD IT for pax exchange. Stock change arranged at PYL. DSM and SIG informed. _x000D_
_x000D_
DEP deviation at LBD IT - 1 min 30sec_x000D_
TCO2 Norman - 5</t>
  </si>
  <si>
    <t>RISIG0192506</t>
  </si>
  <si>
    <t>WO: 2102852.
1.	Fault Cannot Duplicate. 
2.	Event Logs/Alarms and Symptoms Observed:                                                                   ATC1 recorded "ATP Delocalised" due to "Localisation error excess" due to LoC at inter- sector. Both ATCs recorded "Overenergy with a constraint point".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12/06/2021.
7.Last Relevant Servicing Carried out: 02/12/2020.</t>
  </si>
  <si>
    <t>PV19 EB by ATP at T1018 with ITAMA removed between HLV - FRR OT. Remotely reset for train to depart in AM. Arranging stock change at PYL. DSM and SIG informed. TSC Hanafi: 5_x000D_
_x000D_
FRR OT arrival deviation: 1min 45secs</t>
  </si>
  <si>
    <t>RISIG0192539</t>
  </si>
  <si>
    <t>WO: 2102878.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25/06/2021.
7.Last Relevant Servicing Carried out: 24/05/2021.</t>
  </si>
  <si>
    <t>5248-2</t>
  </si>
  <si>
    <t>PV16, overrun at LBD IT without pax exchange in AM mode. SCO2 made In-train PA (No.17 Bypass Station). Instructed PV16 Rover to monitor for 3 stations, no further occurrence. Arranging stock change at PYL. PV18 (rear train) able to precise stop at LBD IT. As there intermittent wheel slip slide alarm alone LBD IT, TSR of 20kph imposed. ERU and RSM activated. TSC Hanafi: 5_x000D_
_x000D_
PV16 affected pax alighted at TLB IT and crossover to TLB OT approx. 5pax double back. _x000D_
_x000D_
_x000D_
Svc	PV	Departure LBD IT	WSS Alarm	Remarks_x000D_
28	46	18:54:48	No	Pax Exchange completed_x000D_
57	34	18:57:11	Yes	Pax Exchange completed_x000D_
41	44	18:59:40	No	Pax Exchange completed_x000D_
78	08	19:02:05	Yes	Pax Exchange completed_x000D_
50	16	19:04:30	Yes	Overrun. No Pax Exchange_x000D_
40	18	19:06:55	Yes	Pax Exchange completed_x000D_
51	55	19:09:20	No	Pax Exchange completed_x000D_
42	37	19:11:45	Yes	Pax Exchange completed_x000D_
58	14	19:14:18	No	Pax Exchange completed_x000D_
07	24	19:16:43	Yes	Pax Exchange completed_x000D_
54	54	19:19:08	No	Pax Exchange completed_x000D_
79	40	19:21:29	No	Pax Exchange completed_x000D_
03	43	19:23:54	No	Pax Exchange completed_x000D_
TSR 20kph imposed at LBD IT_x000D_
53	25	19:26:16	No	Pax Exchange completed_x000D_
05	26	19:28:40	No	Pax Exchange completed_x000D_
14	41	19:31:00	No	Pax Exchange completed_x000D_
15	64	19:33:26	No	Pax Exchange completed_x000D_
13	29	19:36:03	No	Pax Exchange completed_x000D_
73	13	19:38:32	No	Pax Exchange completed_x000D_
48	33	19:40:59	No     Pax Exchange completed</t>
  </si>
  <si>
    <t>RISIG0192544</t>
  </si>
  <si>
    <t>WO: 2102890.
1.	Fault Cannot Duplicate. 
2.	Event Logs/Alarms and Symptoms Observed:                                                                    ATC2 recorded "ATP Delocalised" due to "Localisation error excess".                     3.Troubleshooting and Rectification Actions Carried Out:
Check history of both WMS in past 2 weeks- OK.                                                                     Both ATC observed sliding when entering station resulting overrun. Active ATC recorded sliding distance from PSBD is 65.90m at the speed of 32.72kph.  Area SSP distance is 0.0m. No pax exchange due to no DOC received with no jogged enabled.                                                                                                                                               Sliding issue followed up in LTSS meeting.
4.Functional Test Carried Out:                                                                                                      Cold start both MCU by shutdown for 5 mins as precautionary.    
5.Equipment Replaced/Serial No.: -.
6.Last Known Similar Defect (within last 12 months): -.
7.Last Relevant Servicing Carried out: 24/05/2021.</t>
  </si>
  <si>
    <t>5251-2</t>
  </si>
  <si>
    <t>Svc27</t>
  </si>
  <si>
    <t>PV07 EB by ATP with ITAMA removed at T1417 and T1419. able to remotely reset in AM and train routed to HBF S1. _x000D_
_x000D_
Svc59/PV59 routed from TLB IT to HBF OT. PV59 subsequently continue service as SVC9 _x000D_
_x000D_
After routed to HBF S1, PV07 continue svc as PV07/svc59_x000D_
_x000D_
To ease congestion, PV48/svc44 turn-around at PPJ siding. PV48 start svc at PPJ OT as svc27. Hanafi: 5</t>
  </si>
  <si>
    <t>WO: 2102836.
1.	Fault Cannot Duplicate. 
2.	Event Logs/Alarms and Symptoms Observed:                                                               Both ATCs recorded "Overenergy with a constraint point" due to LoC at other area. Both ATCs recorded Sliding.                                                                              3.Troubleshooting and Rectification Actions Carried Out:
Check history of both WMS in past 2 weeks- OK. .                                               LoC/Sliding issue followed up in LTSS meeting.
4.Functional Test Carried Out:                                                                                                         Cold start both MCU by shutdown for 5 mins as precautionary.
5.Equipment Replaced/Serial No.: -.
6.Last Known Similar Defect (within last 12 months): 01/07/2021.
7.Last Relevant Servicing Carried out: 29/10/2020.</t>
  </si>
  <si>
    <t>5255-2</t>
  </si>
  <si>
    <t>Svc59</t>
  </si>
  <si>
    <t>PV07, EB by ATP with ITAMA removed at T1200 and T1112 between ONH - BNV OT, unable to reset in AM. Reset in CM to continue svc for pax exchange. Train schedule withdrawal at BLY OT. TSC Hanafi: 5_x000D_
_x000D_
Wheel Stop and Wheel: 2mins</t>
  </si>
  <si>
    <t>RISIG0192549</t>
  </si>
  <si>
    <t>WO: 2102929.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01/07/2021.
7.Last Relevant Servicing Carried out: 29/10/2020.</t>
  </si>
  <si>
    <t>PV62 EB by ATP while occupying T1521 and T0233 with ITAMA removed. Remotely reset for train to depart in AM. Arranging stock change at PYL. TSC Zul: 5 _x000D_
_x000D_
Arrival deviation PMN IT: 1min 50secs</t>
  </si>
  <si>
    <t>RISIG0192553</t>
  </si>
  <si>
    <t>WO: 2102928.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26/06/2021.
7.Last Relevant Servicing Carried out: 22/02/2021.</t>
  </si>
  <si>
    <t>PV43/10: EB by ATP T1018 with ITAMA removed. Remotely reset for train to depart in AM. Stock changed arranged. TC2 Soehendra - 5._x000D_
FRR OT ARR DEV + 00:01:28</t>
  </si>
  <si>
    <t>RISIG0192670</t>
  </si>
  <si>
    <t>WO: 2103915.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22/06/2021.
7.Last Relevant Servicing Carried out: 21/05/2021.</t>
  </si>
  <si>
    <t>RISIG0192735</t>
  </si>
  <si>
    <t>WO: 2103966.
1.	Fault Cannot Duplicate. 
2.	Event Logs/Alarms and Symptoms Observed:                                                                  Both ATCs recorded "Overenergy with a constraint point" due to LoC at inter- sector. Both ATCs recorded Sliding.                                                                       3.Troubleshooting and Rectification Actions Carried Out:
Check history of both WMS in past 2 weeks- OK.                                                          LoC/Sliding issue followed up in LTSS meeting.
4.Functional Test Carried Out:                                                                                                         Cold start both MCU by shutdown for 5 mins as precautionary. 
5.Equipment Replaced/Serial No.: -.
6.Last Known Similar Defect (within last 12 months): 12/06/2021.
7.Last Relevant Servicing Carried out: 29/10/2020.</t>
  </si>
  <si>
    <t>5330-2</t>
  </si>
  <si>
    <t>RISIG0192768</t>
  </si>
  <si>
    <t>WO: 2103966.
1.	Fault Cannot Duplicate. 
2.	Event Logs/Alarms and Symptoms Observed:                                                                    Both ATCs recorded Sliding.                                                                                        3.Troubleshooting and Rectification Actions Carried Out:
Check history of both WMS in past 2 weeks- OK.                                                               Sliding issue followed up in LTSS meeting.
4.Functional Test Carried Out:                                                                                                            Cold start both MCU by shutdown for 5 mins as precautionary. 
5.Equipment Replaced/Serial No.: -.
6.Last Known Similar Defect (within last 12 months): 12/06/2021.
7.Last Relevant Servicing Carried out: 29/10/2020.</t>
  </si>
  <si>
    <t>5346-2</t>
  </si>
  <si>
    <t>PV40/03: Rover reported PV40 departed LBD OT without pax exchange. No related alarms on TIP, ATS alarms showed WSS detected. TSR of 20kph was imposed and subsequent trains able to precise stop LBD OT for pax exchange and had no WSS. Stock change arranged PYL. TC2 Steven - 5._x000D_
TSR20kph removed at 4pm for monitoring._x000D_
_x000D_
CCTV playback showed PV40 overran 0.5 meters, and subsequently departed LBD OT without pax exchange._x000D_
Six pax could not board PV40 at LBD OT, and one pax doubled back at PPJ.</t>
  </si>
  <si>
    <t>RISIG0192792</t>
  </si>
  <si>
    <t>WO: 2103995.
1.	Fault Cannot Duplicate. 
2.	Event Logs/Alarms and Symptoms Observed:                                                                    Both ATCs recorded Sliding.                                                                                         3.Troubleshooting and Rectification Actions Carried Out:
Check history of both WMS in past 2 weeks- OK.                                                              Both ATC observed sliding when entering station resulting overrun. Active ATC recorded sliding distance from PSBD is &gt;72.7m at the speed of 32.72kph.  Area SSP distance is -0.24m. No pax exchange due to no DOC received with no jogged enabled.                                                                                                                                       Sliding issue followed up in LTSS meeting.     
4.Functional Test Carried Out:                                                                                                      Cold start both MCU by shutdown for 5 mins as precautionary.
5.Equipment Replaced/Serial No.: -.
6.Last Known Similar Defect (within last 12 months): -.
7.Last Relevant Servicing Carried out: 07/10/2020.</t>
  </si>
  <si>
    <t>PV46/3: EB by ATP at T0701 with ITAMA removed. Unable to remote reset. Proceeded in CM to BLY IT for pax exchange. Handed back in AM at BLY IT. Stock change arranged. TC2 Soehendra - 5._x000D_
BLY IT ARR DEV +00:02:07</t>
  </si>
  <si>
    <t>RISIG0192807</t>
  </si>
  <si>
    <t>WO: 2103915.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09/05/2021.
7.Last Relevant Servicing Carried out: 21/06/2021.</t>
  </si>
  <si>
    <t>5354-2</t>
  </si>
  <si>
    <t>PV08/48: Rover reported train departed without pax exchange HPV IT. No related alarms on TIP, no ATS WSS alarms. CCTV playback showed PV48 overran 0.5 meters HPV IT and departed without pax exchange after dwell time. Stock changed arranged at PYL. TC2 Steven - 5._x000D_
_x000D_
16 pax could not board at HPV IT_x000D_
6 pax doubled back at PPJ</t>
  </si>
  <si>
    <t>RISIG0192814</t>
  </si>
  <si>
    <t>WO: 2104010.
1.	Fault Cannot Duplicate. 
2.	Event Logs/Alarms and Symptoms Observed:                                                                    ATC did not record any signalling hardware failure alarm.                     3.Troubleshooting and Rectification Actions Carried Out:
Check history of both WMS in past 2 weeks- OK.                                                              Sliding issue followed up in LTSS meeting.      
4.Functional Test Carried Out:                                                                                                         Cold start both MCU by shutdown for 5 mins as precautionary.
5.Equipment Replaced/Serial No.: -.
6.Last Known Similar Defect (within last 12 months): -.
7.Last Relevant Servicing Carried out: 19/11/2020.</t>
  </si>
  <si>
    <t>PV54. ATS and TIP indicated EB by ATP with ITAMA removed at T0716 between SER and BLY OT. EB able to reset for train to depart in AM. No WSS alarm encountered. Stock change arranged. SIG informed._x000D_
Dev Arrival at BLY OT: 1min 28sec. _x000D_
TC2-Pratrick Tan - 5</t>
  </si>
  <si>
    <t>RISIG0192844</t>
  </si>
  <si>
    <t>WO: 2104016.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28/04/2021.
7.Last Relevant Servicing Carried out: 23/02/2021.</t>
  </si>
  <si>
    <t>PV32/45: Rover reported train overran 0.5m from Stop marker at LBD OT. Train proceeded to auto jog back for pax exchange. Fault did not recur for subsequent trains. ATS alarms showed WSS alarm for PV32 at LBD OT. Stock changed at PYL. TC2 Then - 5_x000D_
LBD OT DEP DEV +00:01:20</t>
  </si>
  <si>
    <t>RISIG0192877</t>
  </si>
  <si>
    <t>WO: 2104040.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 recorded sliding distance from PSBD is 72.63m at the speed of 18.11kph. Area SSP distance is -1.96m. Pax exchange due to DOC received with jogged enabled.                                                                                                                                                        Sliding issue followed up in LTSS meeting.     
4.Functional Test Carried Out:                                                                                                         Cold start both MCU by shutdown for 5 mins as precautionary.
5.Equipment Replaced/Serial No.: -.
6.Last Known Similar Defect (within last 12 months): -.
7.Last Relevant Servicing Carried out: 10/03/2021.</t>
  </si>
  <si>
    <t>5386-2</t>
  </si>
  <si>
    <t>RISIG0192909</t>
  </si>
  <si>
    <t>WO: 2107683.
1.	Fault Cannot Duplicate.
2.	Event Logs/Alarms and Symptoms Observed:
ATC did not record any signalling hardware failure alarm. 
3.	Troubleshooting and Rectification Actions Carried Out:
Check history of both WMS in past 2 weeks- OK.                                                                Refer To RS. RS changeout both WUDYR wake up relays on both CAB. 
4.	Functional Test Carried Out: -.
5.	Equipment Replaced/Serial No.: -.
6.	Last Known Similar Defect (within last 12 months): -.
7.	Last Relevant Servicing Carried out: 07/12/2020.</t>
  </si>
  <si>
    <t>PV40, EB ATP at T1515 &amp; 1527 without ITAMA removed between MRB - BFT IT. ATS alarm shown ATP delocalised, Double failure on trainborne signalling system and ATO Trainborne - all failed. Instructed Rover to RMF precise stop at BFT IT. PV40 localised and instructed to switch CM to open PSD and train doors. PV40 was detrained at BFT IT and train proceed back in CM to KCD. Spare train PV16 was launched from RT4 to replace with svc32. TSC1 Zul: 5_x000D_
_x000D_
PV06/svc25 was detrained at MRB OT. _x000D_
_x000D_
Passengers detrained at BFT IT: 10 pax _x000D_
_x000D_
Passengers detrained at MRB OT: 20 pax_x000D_
_x000D_
PV40 wheel stop/start: 1min 58secs</t>
  </si>
  <si>
    <t>RISIG0192946</t>
  </si>
  <si>
    <t>WO: 2107587.
1.	Fault Cannot Duplicate. 
2.	Event Logs/Alarms and Symptoms Observed:                                                                   Both ATCs recorded "ATP Delocalised" due to "Localisation error excess".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
7.Last Relevant Servicing Carried out: 07/10/2020.</t>
  </si>
  <si>
    <t>PV64. EB by ATP with ITAMA removed at T1018. EB reset for train to depart in AM. No WSS alarm. Stock change arranged. SIG informed._x000D_
Dev Arrival at FRR OT: 1min 19sec. TC2 Hazhary -5</t>
  </si>
  <si>
    <t>RISIG0192959</t>
  </si>
  <si>
    <t>WO: 2107600.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17/06/2021.
7.Last Relevant Servicing Carried out: 19/10/2020.</t>
  </si>
  <si>
    <t>PV05.ATS alarm and TIP indicated EB by ATP with ITAMA removed at T0701. EB reset for train to depart in AM. Stock change arranged at PYL. SIG informed._x000D_
Dev arrival at BLY IT: 1min_x000D_
TC2 Hazhary-5</t>
  </si>
  <si>
    <t>RISIG0192967</t>
  </si>
  <si>
    <t>WO: 2107613.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30/05/2021.
7.Last Relevant Servicing Carried out: 08/07/2020.</t>
  </si>
  <si>
    <t>PV41@S10B_x000D_
1)ATP Failure _x000D_
2)ATO Failure_x000D_
3)ATC Internal Comm NOK</t>
  </si>
  <si>
    <t>RISIG0192985</t>
  </si>
  <si>
    <t>WO: 2107660.
1.	Fault Confirmed. 
2.	Event Logs/Alarms and Symptoms Observed:
ATC1 recorded Distant ATC 0.
3.	Troubleshooting and Rectification Actions Carried Out:
Observed ATC1 CRV Card +12V not lit. Replaced ATC1 CRV Card due to voltage tested at IEW resulted 0V Reading. 
4.	Functional Test Carried Out:                                       	                                                                 Train tested in IPTT with no recurrence of fault.
5.	Equipment Replaced/Serial No.: 00891B.
6.	Last Known Similar Defect (within last 12 months): -.
7.	Last Relevant Servicing Carried out: 24/05/2021.</t>
  </si>
  <si>
    <t>PV04 @ Ee3A unable to remote wake up. _x000D_
-ATP Delocalised</t>
  </si>
  <si>
    <t>RISIG0192986</t>
  </si>
  <si>
    <t>WO: 2107671.
1.	Fault Confirmed. 
2.	Event Logs/Alarms and Symptoms Observed:
ATC2 recorded "PCE Rack failure" due to "Local CMR_1 failure".
3.	Troubleshooting and Rectification Actions Carried Out:
Replaced ATC2 REL15 Card as Test no.3 failed at Relay Tester.
4.	Functional Test Carried Out:                                       	                                                                Train tested in IPTT with no recurrence of fault.
5.	Equipment Replaced/Serial No.: 121A.
6.	Last Known Similar Defect (within last 12 months): 13/11/2020.
7.	Last Relevant Servicing Carried out: 17/09/2020.</t>
  </si>
  <si>
    <t>PV58, EB by ATP while occupying T0501 &amp; T0705. EB able to remotely reset in AM. Train was not use for service. Spare train launched from BLY RT1. Train service not affected. ATS alarm shown Double trainborne signalling system and alarm self normalised. TSC Razi: 5</t>
  </si>
  <si>
    <t>RISIG0192991</t>
  </si>
  <si>
    <t>WO: 2107644.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12/05/2021.
7.Last Relevant Servicing Carried out: 11/01/2021.</t>
  </si>
  <si>
    <t>PV22, EB by ATP while occupying T1411 &amp; T1413 with ITAMA removed at TLB-HBF IT. EB able to remotely reset for train to depart in AM. ATS alarm did not show any wheel slip/slide alarm. Arranging stock change at PYL. TSC Razi: 5_x000D_
_x000D_
HBF IT arrival deviation: 47 secs</t>
  </si>
  <si>
    <t>RISIG0193014</t>
  </si>
  <si>
    <t>WO: 2107657.
1.	Fault Cannot Duplicate. 
2.	Event Logs/Alarms and Symptoms Observed:                                                                    Both ATCs recorded change in ESA- related variants due to others (IO_PSD2902).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30/06/2021.
7.Last Relevant Servicing Carried out: 28/05/2021.</t>
  </si>
  <si>
    <t>PV04/Svc36 EB by ATP at T0414 with ITAMA removed. EB able to remotely reset and ITAMA granted for PV to depart in AM. No other alarms on ATS alarm manager. PV is a scheduled withdrawal train at PYL MT. SIG informed._x000D_
_x000D_
ARR deviation at TSG OT - 1min 16sec _x000D_
TCO Taslim - 5</t>
  </si>
  <si>
    <t>RISIG0193071</t>
  </si>
  <si>
    <t>WO: 2107726.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18/06/2021.
7.Last Relevant Servicing Carried out: 17/09/2021.</t>
  </si>
  <si>
    <t>5461-2</t>
  </si>
  <si>
    <t>PV16/Svc14 overrun at HPV IT within the setback limit. Train did not jog back to precise stop at HPV IT and train proceed to next station without pax exchanged. In train PA was played (bypassed station) to PV16. ATS alarm did not show any wheel slip/slide alarm. Monitored for 3 stations, no reoccurrence fault. Arranging stock change at PYL. DSM informed. TSC Eric-5_x000D_
_x000D_
Front train of PV16:_x000D_
Svc05/PV64_x000D_
Svc20/PV42_x000D_
Svc12/PV62_x000D_
Svc40/PV58_x000D_
Svc11/PV61_x000D_
_x000D_
Passenger affected: _x000D_
PV16 alighted at PPJ IT take the OT train : 20pax _x000D_
Boarding PV16 at HPV IT:10pax</t>
  </si>
  <si>
    <t>RISIG0193073</t>
  </si>
  <si>
    <t>WO: 2107724.
1.	Fault Cannot Duplicate. 
2.	Event Logs/Alarms and Symptoms Observed:                                                                    Both ATCs recorded Sliding.                                                                                 3.Troubleshooting and Rectification Actions Carried Out:
Check history of both WMS in past 2 weeks- OK.                                                                       Both ATC observed sliding when entering station resulting overrun. Active ATC recorded sliding distance from PSBD is 12.24m at the speed of 9.86kph.    Area SSP distance is -0.03m. No pax exchange due to no DOC received with no jogged enabled.                                                                                                                                        Sliding issue followed up in LTSS meeting.     
4.Functional Test Carried Out:                                                                                                            Cold start both MCU by shutdown for 5 mins as precautionary.
5.Equipment Replaced/Serial No.: -.
6.Last Known Similar Defect (within last 12 months): 02/07/2021.
7.Last Relevant Servicing Carried out: 24/05/2021.</t>
  </si>
  <si>
    <t>PV04/Svc36 delayed in depart at BSH IT. After pax exchange, all PSD were closed and train doors closed. PV also did not depart after TCO gave remote immediate departure. Rover proceeded in CM to next station. ATS alarm shows ATC 2 internal communication failure, all train doors failure open alarm. SIG informed._x000D_
_x000D_
CCTV playback shows train doors recycled 3 time before departing BSH IT in CM._x000D_
_x000D_
DEP Deviation at BSH IT - 2min 02sec_x000D_
TCO Eric - 5</t>
  </si>
  <si>
    <t>RISIG0193076</t>
  </si>
  <si>
    <t>WO: 2107726.
1.	Fault Cannot Duplicate. 
2.	Event Logs/Alarms and Symptoms Observed:
ATC2 recorded "End of Authority expired" at BSH IT only. Both ATCs recorded NB Cycles high.
3.Troubleshooting and Rectification Actions Carried Out:
Doors recycle due to conflicting door commands from ATC1 and 2 and active ATC toggling.
No loss of comms on both ATCs after BSH IT.
Check history of both WMS in past 2 weeks- OK. 
4.	Functional Test Carried Out:                                                                                                          Cold start both MCU by shutdown for 5 mins as precautionary.
5.	Equipment Replaced/Serial No.: -.
6.	Last Known Similar Defect (within last 12 months): -.
7.	Last Relevant Servicing Carried out: 19/05/2020.</t>
  </si>
  <si>
    <t>PV42/Svc20 EB by ATP at T0414 with ITAMA removed. EB able to remotely reset and ITAMA granted for PV to depart in AM. ATS alarm manager shows ATC 1 internal communication failure. Stock change arranged at PYL. SIG informed._x000D_
_x000D_
ARR deviation at TSG OT - 1min 13sec _x000D_
TCO Taslim - 5</t>
  </si>
  <si>
    <t>RISIG0193079</t>
  </si>
  <si>
    <t>WO: 2107722.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07/05/2021.
7.Last Relevant Servicing Carried out: 04/06/2021.</t>
  </si>
  <si>
    <t>PV62/Svc12 EB by ATP at T1018 with ITAMA removed. Remotely reset and grant ITAMA for train to depart in AM. ATS alarm shows ATC1 &amp; 2 internal communication failure. Stock change arranged at PYL. SIG informed._x000D_
_x000D_
ARR Deviation at FRR OT - 1min 10sec_x000D_
TCO2 Eric - 5</t>
  </si>
  <si>
    <t>RISIG0193081</t>
  </si>
  <si>
    <t>WO: 2107719.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04/07/2021.
7.Last Relevant Servicing Carried out: 22/02/2021.</t>
  </si>
  <si>
    <t>PV55, EB by ATP while occupying T0801 &amp; T0803 with ITAMA removed between LRC - BSH IT. EB able to remotely reset for train to depart in AM. ATS alarm shown ATC1 Internal communication failure and alarm self normalised. Arranging stock change at PYL. TSC Raffi: 5 _x000D_
_x000D_
BSH IT arrival deviation: 1min 34secs</t>
  </si>
  <si>
    <t>RISIG0193102</t>
  </si>
  <si>
    <t>WO: 2107720.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22/06/2021.
7.Last Relevant Servicing Carried out: 05/03/2021.</t>
  </si>
  <si>
    <t>PV16/Svc62 EB by ATP at T0414 with ITAMA removed. Remotely reset EB and grant ITAMA for PV to depart in AM. ATS alarm shows ATC 1 internal communication failure. Stock change arranged at PYL. SIG informed._x000D_
_x000D_
ARR Deviation at TSG OT - 1min 04sec_x000D_
TCO1 Abu - 5</t>
  </si>
  <si>
    <t>RISIG0193180</t>
  </si>
  <si>
    <t>WO: 2108308.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29/04/2021.
7.Last Relevant Servicing Carried out: 24/05/2021.</t>
  </si>
  <si>
    <t>PV61, EB by ATP while occupying T0705 &amp; T0501 with ITAMA removed between RT2 KCD to RT2 TSG. EB able to remotely reset for train to depart in AM. Train was not use for service. Spare train launched via RT1. Train service not affected. ATS alarm shown ATC2 Internal Communication Failure and alarm self normalised. SIG informed.  TSC Ramdhan: 5</t>
  </si>
  <si>
    <t>RISIG0193202</t>
  </si>
  <si>
    <t>WO: 2108334.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05/05/2021.
7.Last Relevant Servicing Carried out: 25/03/2021.</t>
  </si>
  <si>
    <t>PV11 EB by ATP at T1018 with ITAMA removed between HLV - FRR OT. EB able to reset remotely for train to depart. ATS alarm shown double failure on trainborne signalling system and alarm self normalised. Arranging stock change at PYL. DSM and SIG informed. TSC Ramdhan: 5 _x000D_
_x000D_
FRR OT arrival deviation: 1min 57secs.</t>
  </si>
  <si>
    <t>RISIG0193214</t>
  </si>
  <si>
    <t>WO: 2108337.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07/05/2021.
7.Last Relevant Servicing Carried out: 22/06/2021.</t>
  </si>
  <si>
    <t>PV30 EB by ATP at T1218 with ITAMA removed between HPV - KRG OT. EB able to reset remotely for train to depart. ATS alarm shown double failure on trainborne signalling system and alarm self normalised. Arranging stock change. DSM and SIG informed. TSC Ramdhan: 5 _x000D_
_x000D_
KRG OT arrival deviation: 1min 23secs.</t>
  </si>
  <si>
    <t>RISIG0193216</t>
  </si>
  <si>
    <t>WO: 2108340.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11/06/2021.
7.Last Relevant Servicing Carried out: 01/02/2021.</t>
  </si>
  <si>
    <t>PV11 EB by ATP with ITAMA present at T1517 BFT IT platform during the pax exchanged. EB able to remotely reset for train to depart in AM. Stock change arranged at PYL IT. DSM and SIG informed. TCO1 Razi: 5_x000D_
_x000D_
BFT IT departure deviation: 13secs</t>
  </si>
  <si>
    <t>RISIG0193217</t>
  </si>
  <si>
    <t>WO: 2108337.
1.	Fault Cannot Duplicate. 
2.	Event Logs/Alarms and Symptoms Observed:                                                                     ATC1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07/05/2021.
7.Last Relevant Servicing Carried out: 22/06/2021.</t>
  </si>
  <si>
    <t>5555-2</t>
  </si>
  <si>
    <t>PV25: Rover reported train overrun 1m within setback limit and jogged back for pax exchange at CDT OT. No WSS alarm. No reoccurrence. CCTV playback showed train overrun half PSD and jogged back to precise stopped for pax exchanged._x000D_
 _x000D_
TCO2: Steven 5_x000D_
CDT DEP :42s_x000D_
5trains before overrun:Pv25&gt;Pv58&gt;Pv01&gt;Pv38&gt;Pv41&gt;Pv09</t>
  </si>
  <si>
    <t>RISIG0193288</t>
  </si>
  <si>
    <t>WO: 2108363.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 recorded sliding distance from PSBD is 12.46m at the speed of 10.04kph.  Area SSP distance is -1.19m. Pax exchange due to DOC received with jogged enabled.                                                                                                                                                       Sliding issue followed up in LTSS meeting.     
4.Functional Test Carried Out:                                                                                                      Cold start both MCU by shutdown for 5 mins as precautionary.
5.Equipment Replaced/Serial No.: -.
6.Last Known Similar Defect (within last 12 months): 09/07/2021.
7.Last Relevant Servicing Carried out: 17/03/2021.</t>
  </si>
  <si>
    <t>5567-2</t>
  </si>
  <si>
    <t>Rover reported PV33 overrun at LBD OT. CCTV playback showed overrun half PSD, train jogged forward 5times instead at LBD OT and train proceed to next station without pax exchanged. In train PA was played (bypassed station) to PV33. ATS alarm shown wheel slip/slide alarm. Monitored for 3 stations, no reoccurrence fault. Arranging stock change at PYL. DSM informed. TSC Steven: 5 _x000D_
_x000D_
Front train of PV33:_x000D_
PV22_x000D_
PV01_x000D_
PV58_x000D_
PV38_x000D_
PV09_x000D_
_x000D_
Passenger affected: _x000D_
PV33 alighted at PPJ OT take the IT train : 2pax_x000D_
LBD OT unable to board: 3pax_x000D_
LBD and PPJ: No pax complaint.</t>
  </si>
  <si>
    <t>RISIG0193307</t>
  </si>
  <si>
    <t>WO: 2108389.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 recorded sliding distance from PSBD is &gt;72.31m at the speed of 30.71kph.                                                                                                                                                    Area SSP distance is 1.16m. Pax exchange due to DOC received with jogged enabled.                                                                                                                                                            Sliding issue followed up in LTSS meeting.     
4.Functional Test Carried Out:                                                                                                           Cold start both MCU by shutdown for 5 mins as precautionary.
5.Equipment Replaced/Serial No.: -.
6.Last Known Similar Defect (within last 12 months): -.
7.Last Relevant Servicing Carried out: 09/11/2020.</t>
  </si>
  <si>
    <t>5571-2</t>
  </si>
  <si>
    <t>PV33/Svc40: Rover reported PV overrun at HBF IT but is jogging back in AM and precise stop for pax exchange. ATS alarm shown wheel slip/slide alarm. Monitored for 3 stations, no reoccurrence fault. PV was not stock change earlier on due to DSM unable to provide spare train for stock change until after 5pm. PV will be stock change at PYL once spare train is available. DSM &amp; SIG informed. _x000D_
TSC Syazrul : 5 _x000D_
_x000D_
Front train of PV33/Svc40:_x000D_
PV03/Svc50_x000D_
PV22/Svc41_x000D_
PV41/Svc57_x000D_
PV01/Svc28_x000D_
PV34/Svc61_x000D_
_x000D_
ARR Deviation at HBF IT - 1min 08sec_x000D_
DEP Deviation at HBF IT - 2min 07sec</t>
  </si>
  <si>
    <t>RISIG0193316</t>
  </si>
  <si>
    <t>WO: 2108389.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 recorded sliding distance from PSBD is 39.57m at the speed of 20.88kph. Area SSP distance is -1.95m. Pax exchange due to DOC received with jogged enabled.                                                                                                                                                       Sliding issue followed up in LTSS meeting.     
4.Functional Test Carried Out:                                                                                                            Cold start both MCU by shutdown for 5 mins as precautionary.
5.Equipment Replaced/Serial No.: -.
6.Last Known Similar Defect (within last 12 months): -.
7.Last Relevant Servicing Carried out: 09/11/2020.</t>
  </si>
  <si>
    <t>PV22/Svc41 EB by ATP with ITAMA removed at T1018 HLV - FRR OT. EB reset and ITAMA granted for PV to depart in AM. No other alarm shown on ATS Alarm Manager. Stock change arranged at PYL. SIG informed._x000D_
_x000D_
ARR Deviation at FRR OT - 1min 32sec_x000D_
TCO2 Taslim - 5</t>
  </si>
  <si>
    <t>RISIG0193326</t>
  </si>
  <si>
    <t>WO: 2108390.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09/07/2021.
7.Last Relevant Servicing Carried out: 28/05/2021.</t>
  </si>
  <si>
    <t>PV27/Svc48 EB by ATP with ITAMA removed at T1018 HLV - FRR OT. EB reset and ITAMA granted for PV to depart in AM. ATS alarm shows ATC 2 internal communication failure. Scheduled withdrawal ay PYL. SIG informed. _x000D_
_x000D_
ARR Deviation at FRR OT - 1min 26sec_x000D_
TCO2 Taslim - 5</t>
  </si>
  <si>
    <t>RISIG0193334</t>
  </si>
  <si>
    <t>WO: 2108431.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28/06/2021.
7.Last Relevant Servicing Carried out: 23/09/2020.</t>
  </si>
  <si>
    <t>PV24, EB ATP at T1515 &amp; 1527 and delocalised between MRB - BFT IT. ATS alarm shown ATP delocalised and becomes mute. Instructed Rover to RMF precise stop at BFT IT. Inhibit Evac. PV24 localised and instructed to switch CM to open PSD and train doors. PV24 was detrained at BFT IT and train proceed back in CM to TSG IT AM to KCD. _x000D_
TCO1: Haswandy 5_x000D_
_x000D_
PV24/svc30 detrained at BFT IT. Svc30 take over by PV35. PV35 was svc 74_x000D_
PV39/svc32 detrained at MRB IT. Svc 32 take over by PV61 at PYL MT. PV61 was svc 68._x000D_
Spare train PV59 BLY RT2 take over svc74 at BLY IT._x000D_
PV39 takeover svc68 at MRB IT._x000D_
_x000D_
 Passengers detrained at BFT IT: 15 pax _x000D_
_x000D_
Passengers detrained at MRB IT: 10 pax_x000D_
_x000D_
PV24 wheel stop/start: 08:00:51 - 08:03:00 2mins 9second</t>
  </si>
  <si>
    <t>RISIG0193374</t>
  </si>
  <si>
    <t>WO: 2108429.
1.	Fault Cannot Duplicate. 
2.	Event Logs/Alarms and Symptoms Observed:                                                                    Both ATCs recorded "ATP Delocalised" due to "Localisation error excess".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28/06/2021.
7.Last Relevant Servicing Carried out: 19/04/2021.</t>
  </si>
  <si>
    <t>PV16: Off service train, EB by ATP with ITAMA removed at T1417 &amp; T1419. EB unable to reset. Instructed to proceed in CM to HBF S1 but train went to mute. Inhibit Evac. Train RM and localised at HBF S1. Train take back in AM and sent back to KCD. ATS alarm showed ATO all failed, ATP delocalised and double failure on trainborne signalling system and self normalised._x000D_
_x000D_
TCO1 Patrick 5_x000D_
_x000D_
Spare train launch at PPJ OT, PV46 from LBD MT.</t>
  </si>
  <si>
    <t>RISIG0193392</t>
  </si>
  <si>
    <t>WO: 2108436.
1.	Fault Cannot Duplicate. 
2.	Event Logs/Alarms and Symptoms Observed:                                                                  Both ATCs recorded "ATP Delocalised" due to "Moral time fault - Train stopped over a restr".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
7.Last Relevant Servicing Carried out: 24/05/2021.</t>
  </si>
  <si>
    <t>PV06/Svc51 ATS alarm and TIP shows ATC 2 internal communication failure, PCE Rack failure, ATC Fan failure, ATC1 internal communication failure. OCC send Trainborne ATC reset, fault normalised. Stock change arranged at PYL. SIG informed.</t>
  </si>
  <si>
    <t>RISIG0193397</t>
  </si>
  <si>
    <t>WO: 2083928.
1.	Fault Confirmed. 
2.	Event Logs/Alarms and Symptoms Observed:
ATC2 recorded "PCE Rack failure" due to "CKD Low ET/CKD1=0 &amp; ET/CKD2=0", "Critical ATC Cubicle FAN Failure" &amp; "Local CMR_1 failure".
3.	Troubleshooting and Rectification Actions Carried Out:
Replaced ATC2 CRV Card as precautionary. Voltage tested at IEW- OK.
4.	Functional Test Carried Out:                                                                                                          Train tested in IPTT with no recurrence of fault.
5.	Equipment Replaced/Serial No.: 00764B1.
6.	Last Known Similar Defect (within last 12 months): -.
7.	Last Relevant Servicing Carried out: 17/09/2020.</t>
  </si>
  <si>
    <t>PV17, outstable train moving from KCD to HBF EB by ATP while occupying T1417 &amp; T1419. EB able to remotely reset for train to depart in AM to HBF S1. Arranging stock change. TSC Razi: 5</t>
  </si>
  <si>
    <t>RISIG0193428</t>
  </si>
  <si>
    <t>WO: 2108598.
1.	Fault Cannot Duplicate. 
2.	Event Logs/Alarms and Symptoms Observed:                                                                   Both ATCs recorded "Overenergy with a constraint point" due to LoC at other area.                                                                                                                                          3.Troubleshooting and Rectification Actions Carried Out:
Check history of both WMS in past 2 weeks- OK.                                                        LoC/Sliding issue followed up in LTSS meeting.
4.Functional Test Carried Out:                                                                                                         Cold start both MCU by shutdown for 5 mins as precautionary.
5.Equipment Replaced/Serial No.: -.
6.Last Known Similar Defect (within last 12 months): 19/05/2021.
7.Last Relevant Servicing Carried out: 07/04/2021.</t>
  </si>
  <si>
    <t>PV06/Svc06: train EB by ATP with ITAMA removed between HBF IT and HBF S1, occupied T1417 and T1419. EB able to reset remotely for train to depart in AM. SIG informed. _x000D_
Train taken out from service at HBF S1, spare train launch out from LBD siding._x000D_
PV15/Svc15 and PV33/Svc 11 was turned around at PPJ IT to PPJ OT, to ease congestion at HBF._x000D_
TC2 Hazhary: 5</t>
  </si>
  <si>
    <t>RISIG0193453</t>
  </si>
  <si>
    <t>WO: 2108596.
1.	Fault Cannot Duplicate. 
2.	Event Logs/Alarms and Symptoms Observed:                                                                    Both ATCs recorded "Overenergy with a constraint point" due to LoC at other area. Both ATCs recorded Sliding.                                                                     3.Troubleshooting and Rectification Actions Carried Out:
Check history of both WMS in past 2 weeks- OK. .                                                     LoC/Sliding issue followed up in LTSS meeting.
4.Functional Test Carried Out:                                                                                                            Cold start both MCU by shutdown for 5 mins as precautionary.
5.Equipment Replaced/Serial No.: -.
6.Last Known Similar Defect (within last 12 months): 29/06/2021.
7.Last Relevant Servicing Carried out: 17/09/2020.</t>
  </si>
  <si>
    <t>5624-2</t>
  </si>
  <si>
    <t>PV37/Svc09 overrun at HPV IT within the setback limit. Train did not jog back to precise stop at HPV IT and train proceed to next station without pax exchanged. _x000D_
In train PA was played (bypassed station) to PV37. No wheel slip/slide alarm. Monitored for 3 stations, no reoccurrence fault. Arranging stock change at PYL. DSM and SIG informed. _x000D_
TC2 Hazhary: 5 _x000D_
_x000D_
Passenger affected: _x000D_
Alighted at PPJ IT take the OT train: 15pax_x000D_
Boarding PV34 at HPV IT: 4pax</t>
  </si>
  <si>
    <t>RISIG0193460</t>
  </si>
  <si>
    <t>WO: 2108601.
1.	Fault Cannot Duplicate. 
2.	Event Logs/Alarms and Symptoms Observed:                                                                     ATC did not record any signalling hardware failure alarm.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
7.Last Relevant Servicing Carried out: 07/12/2020.</t>
  </si>
  <si>
    <t>5637-2</t>
  </si>
  <si>
    <t>PV25/Svc47: Rover reported train overran about 0.5m at LBD OT, jogged back for pax exchange. DSM informed._x000D_
ATS alarm indicated no WSS alarm. TSR 20kph was already imposed at LBD OT. _x000D_
_x000D_
LBD dep dev: 01:03_x000D_
_x000D_
_x000D_
Reoccurred at 2051hrs._x000D_
_x000D_
LBD dep dev: 01:07</t>
  </si>
  <si>
    <t>RISIG0193479</t>
  </si>
  <si>
    <t>WO: 2108615.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 recorded sliding distance from PSBD is 19.20m at the speed of 12.17kph. Area SSP distance is -0.91m. Pax exchange due to DOC received with jogged enabled.                                                                                                                                                    Sliding issue followed up in LTSS meeting.     
4.Functional Test Carried Out:                                                                                                             Cold start both MCU by shutdown for 5 mins as precautionary.
5.Equipment Replaced/Serial No.: -.
6.Last Known Similar Defect (within last 12 months): -.
7.Last Relevant Servicing Carried out: 17/03/2021.</t>
  </si>
  <si>
    <t>5642-2</t>
  </si>
  <si>
    <t>PV14: Rover reported door not opening. CCTV playback showed train underrun by 0.5m at HBF OT and jogged forward to precise stopped for pax exchange. No WSS alarm. ATS alarm showed intermittent ATO, ATC Internal Comms at ATC2 alarm. Stock change arranged._x000D_
_x000D_
HBF ARR: 01:07</t>
  </si>
  <si>
    <t>RISIG0193476</t>
  </si>
  <si>
    <t>WO: 2075823.
1.	Fault Confirmed. 
2.	Event Logs/Alarms and Symptoms Observed:
ATC1 recorded "No message from distant PSBD while local ATC recei". ATC2 recorded "ATP deloc" due to "Two beacons missed" &amp; "No message from local PSBD while distant ATC recei".
3.	Troubleshooting and Rectification Actions Carried Out:
Replaced ATC2 STF Antenna.
4.	Functional Test Carried Out: 
Train tested in IPTT with no recurrence of fault.
5.	Equipment Replaced/Serial No.: 10081H7.
6.	Last Known Similar Defect (within last 12 months): -.
7.	Last Relevant Servicing Carried out: 02/12/2020.</t>
  </si>
  <si>
    <t>PV41/Svc20 EB by ATP with ITAMA removed at T1018 HLV - FRR OT. EB reset and ITAMA granted for PV to depart in AM. No other alarm shown on ATS alarm manager. Stock change arranged at PYL. SIG informed._x000D_
_x000D_
ARR Deviation at FRR OT - 2min 06sec_x000D_
TCO2 Steven - 5</t>
  </si>
  <si>
    <t>RISIG0193489</t>
  </si>
  <si>
    <t>WO: 2108609.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24/04/2021.
7.Last Relevant Servicing Carried out: 24/05/2021.</t>
  </si>
  <si>
    <t>5647-2</t>
  </si>
  <si>
    <t>PV08/Svc52 EB by ATP at T0408 and T1410 with ITAMA removed. Remotely reset EB and grant ITAMA for PV to depart in AM. No SIG alarm. WSS alarm presence. Stock change arranged at PYL. SIG and DSM informed._x000D_
TCO1 Eric - 5_x000D_
_x000D_
ARR Deviation at TSG OT - 0min 07sec_x000D_
DEP Deviation at TSG OT - 1min 08sec_x000D_
_x000D_
Train formation:PV08&gt;41&gt;12&gt;29&gt;46&gt;58</t>
  </si>
  <si>
    <t>RISIG0193496</t>
  </si>
  <si>
    <t>WO: 2108691.
1.	Fault Cannot Duplicate. 
2.	Event Logs/Alarms and Symptoms Observed:                                                                     Both ATCs recorded "Overenergy with a constraint point"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14/04/2021.
7.Last Relevant Servicing Carried out: 19/11/2020.</t>
  </si>
  <si>
    <t>PV07: ATS alarm showed ATC cubicle fan failure at ATC2. SIG informed. Scheduled withdrawal.</t>
  </si>
  <si>
    <t>RISIG0193508</t>
  </si>
  <si>
    <t>WO: 2108608.
1.	Fault Confirmed. 
2.	Event Logs/Alarms and Symptoms Observed:
ATC2 recorded "ATC Cubicle FAN group 3 in Failure".
3.	Troubleshooting and Rectification Actions Carried Out:
ATC2 CES4 Card LED E7 not lit. Replaced ATC2 CCE Fan Rack to clear fault due to center unit not spinning.
4.	Functional Test Carried Out:
Soak test on train- OK.                                                                                                               5.	Equipment Replaced/Serial No.: 00149E.
6.	Last Known Similar Defect (within last 12 months): 14/05/2021.
7.	Last Relevant Servicing Carried out: 29/10/2020.</t>
  </si>
  <si>
    <t>5653-2</t>
  </si>
  <si>
    <t>PV11: Rover reported train overrun 0.5, and did not jogged and proceed to next station, no pax exchange at CDT OT. WSS alarm presence. No reoccurrence. CCTV playback showed train overrun half PSD and jogged back to precise stopped for pax exchanged. Scheduled withdrawal BLY._x000D_
 _x000D_
TCO2: Steven 5_x000D_
CDT platform: 1pax_x000D_
MRM double back: 4pax_x000D_
_x000D_
5trains before overrun:Pv11&gt;Pv61&gt;Pv25&gt;Pv26&gt;Pv04&gt;Pv49</t>
  </si>
  <si>
    <t>RISIG0193514</t>
  </si>
  <si>
    <t>WO: 2108625.
1.	Fault Cannot Duplicate. 
2.	Event Logs/Alarms and Symptoms Observed:                                                                   Both ATCs recorded Sliding.                                                                                     3.Troubleshooting and Rectification Actions Carried Out:
Check history of both WMS in past 2 weeks- OK.                                                                  Both ATC observed sliding when entering station resulting overrun. Active ATC recorded sliding distance from PSBD is 14.42m at the speed of 9.29kph.   Area SSP distance is 0.01m. No pax exchange due to no DOC received with no jogged enabled.                                                                                                                                      Sliding issue followed up in LTSS meeting.     
4.Functional Test Carried Out:                                                                                                      Cold start both MCU by shutdown for 5 mins as precautionary.
5.Equipment Replaced/Serial No.: -.
6.Last Known Similar Defect (within last 12 months): -.
7.Last Relevant Servicing Carried out: 22/06/2021.</t>
  </si>
  <si>
    <t>5654-2</t>
  </si>
  <si>
    <t>PV22/Svc31: Rover reported PV overrun at HBF IT, jogged back in AM and precise stop for pax exchange. ATS alarm shown wheel slip/slide alarm. Monitored for 3 stations, no reoccurrence fault. Train scheduled withdrawal. CCTV playback half PSD overrun. DSM &amp; SIG informed. _x000D_
TCO2:Steven_x000D_
_x000D_
Front train of PV22&gt;PV45&gt;PV39&gt;PV27&gt;PV34&gt;PV63_x000D_
_x000D_
_x000D_
ARR Deviation at HBF IT - 0min 23sec_x000D_
DEP Deviation at HBF IT - 0min 42sec</t>
  </si>
  <si>
    <t>RISIG0193517</t>
  </si>
  <si>
    <t>WO: 2108643.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 recorded sliding distance from PSBD is 19.89m at the speed of 12.89kph. Area SSP distance is -1.56m. Pax exchange due to DOC received with jogged enabled.                                                                                                                                                        Sliding issue followed up in LTSS meeting.     
4.Functional Test Carried Out:                                                                                                              Cold start both MCU by shutdown for 5 mins as precautionary.
5.Equipment Replaced/Serial No.: -.
6.Last Known Similar Defect (within last 12 months): -.
7.Last Relevant Servicing Carried out: 28/05/2021.</t>
  </si>
  <si>
    <t>5660-2</t>
  </si>
  <si>
    <t>PV19/Svc17: Rover reported train overrun at HBF IT, and is jogging back to precise stop at HBF IT for pax exchange. WSS alarm presence. No reoccurrence. Stock change arranged at PYL _x000D_
_x000D_
_x000D_
5trains before overrun:Pv19&gt;Pv42&gt;Pv24&gt;Pv61&gt;Pv47&gt;Pv12_x000D_
_x000D_
TCO2 Norman - 5_x000D_
_x000D_
HBF IT ARR DEV: 40sec</t>
  </si>
  <si>
    <t>RISIG0193542</t>
  </si>
  <si>
    <t>WO: 2108693.
1.	Fault Cannot Duplicate. 
2.	Event Logs/Alarms and Symptoms Observed:                                                            Both ATCs recorded "Jog Processing".                                                           3.Troubleshooting and Rectification Actions Carried Out:
Check history of both WMS in past 2 weeks- OK.                                                              Both ATC observed sliding when entering station resulting overrun.                                                                         Pax exchange due to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24/05/2021.</t>
  </si>
  <si>
    <t>5661-2</t>
  </si>
  <si>
    <t>PV16/Svc46 underrun at BLY IT and deloc. Rover precise stop in RMF and open train doors in CM for pax exchange. Rover CM to next station and handed back in AM at SER IT. Stock change arranged at PYL. SIG and DSM informed._x000D_
_x000D_
ARR Deviation at BLY IT: 02min09sec_x000D_
DEP Deviation at BLY IT: 02min31sec_x000D_
_x000D_
TCO2 Norman - 5</t>
  </si>
  <si>
    <t>RISIG0193551</t>
  </si>
  <si>
    <t>WO: 2108634.
1.	Fault Cannot Duplicate. 
2.	Event Logs/Alarms and Symptoms Observed:                                                              Both ATCs recorded "ATP Delocalised" due to "Localisation error excess".                                                      3.Troubleshooting and Rectification Actions Carried Out:
Check history of both WMS in past 2 weeks- OK.                                                              Both ATC observed sliding when entering station resulting underrun. Active ATC1 recorded sliding distance from PSBD is &gt;72.08m at the speed of 41.04kph.                                                                                                                                                      Pax exchange due to Rover RMF to precise stop.                                                                 Sliding issue followed up in LTSS meeting.
4.Functional Test Carried Out:                                                                                                        Cold start both MCU by shutdown for 5 mins as precautionary.    
5.Equipment Replaced/Serial No.: -.
6.Last Known Similar Defect (within last 12 months): -.
7.Last Relevant Servicing Carried out: 24/05/2021.</t>
  </si>
  <si>
    <t>5662-2</t>
  </si>
  <si>
    <t>PV18 underrun and deloc at MBT OT. Rover proceed in RM to precise stop at MBT OT platform but have to proceed in RMF to SDM due MBT SS unbale to find the key to MBT OT Headwall unit. No pax exchange at MBT OT. Pax detrain from PV18 at SDM OT after PV open train doors in RM and SDM SS open the PSD using the Headwall unit. PV18 proceeded in RMF towards MRB and was able to proceed in CM at T0218 to MRB OT platform._x000D_
_x000D_
Passenger affected: _x000D_
Detrain at SDM OT: 45pax_x000D_
Double back take the IT train: 8pax_x000D_
_x000D_
TCO1 Chia - 5</t>
  </si>
  <si>
    <t>RISIG0193570</t>
  </si>
  <si>
    <t>WO: 2108688.
1.	Fault Cannot Duplicate. 
2.	Event Logs/Alarms and Symptoms Observed:                                                                      ATC2 recorded "ATP Delocalised" due to "Localisation error excess". Both ATCs recorded sliding.                                                                                        3.Troubleshooting and Rectification Actions Carried Out:
Check history of both WMS in past 2 weeks- OK.                                                                Both ATC observed sliding when entering station resulting underrun. Active ATC2 recorded sliding distance from PSBD is 31.40m at the speed of 23.33kph.                                                                                                                                                                 Pax exchange due to Rover RMF to precise stop.                                                             Sliding issue followed up in LTSS meeting.
4.Functional Test Carried Out:                                                                                                        Cold start both MCU by shutdown for 5 mins as precautionary.    
5.Equipment Replaced/Serial No.: -.
6.Last Known Similar Defect (within last 12 months): -.
7.Last Relevant Servicing Carried out: 12/04/2021.</t>
  </si>
  <si>
    <t>PV36/Svc32: train EB at T1310 PPJ OT platform. EB by ATP with ITAMA removed, remotely reset for train to depart in AM. _x000D_
TC2 Syafiq - 5_x000D_
PPJ OT Dep Dev: 2min15secs</t>
  </si>
  <si>
    <t>RISIG0193569</t>
  </si>
  <si>
    <t>WO: 2108692.
1.	Fault Cannot Duplicate. 
2.	Event Logs/Alarms and Symptoms Observed:                                                                      ATC1 recorded "End of Authority expired" due to LoC at station platform.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29/03/2021.
7.Last Relevant Servicing Carried out: 01/04/2021.</t>
  </si>
  <si>
    <t>PV13/Svc15: train EB at T1301 between KRG and HPV IT. EB by ATP with ITAMA removed, remotely reset for train to depart in AM. Stock change arranged._x000D_
TC2 Syafiq - 5_x000D_
HPV OT ARR Dev: 2min10secs</t>
  </si>
  <si>
    <t>RISIG0193549</t>
  </si>
  <si>
    <t>WO: 2108648.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29/06/2021.
7.Last Relevant Servicing Carried out: 10/09/2020.</t>
  </si>
  <si>
    <t>5668-2</t>
  </si>
  <si>
    <t>PV40/Svc39: Rover reported train overrun at HBF IT, jogged back but without pax exchange. WSS alarm presence. _x000D_
_x000D_
TC2 Syafiq - 5</t>
  </si>
  <si>
    <t>RISIG0193554</t>
  </si>
  <si>
    <t>WO: 2108641.
1.	Fault Cannot Duplicate. 
2.	Event Logs/Alarms and Symptoms Observed:                                                               Both ATCs recorded "Jog Processing" &amp; Sliding.                                                   3.Troubleshooting and Rectification Actions Carried Out:
Check history of both WMS in past 2 weeks- OK.                                                              Both ATC observed sliding when entering station resulting overrun. Active ATC1 recorded sliding distance from PSBD is 19.10m at the speed of 12.10kph.                                                                                                                                                           Area SSP distance is 0.34m. No pax exchange due to no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07/10/2020.</t>
  </si>
  <si>
    <t>5669-2</t>
  </si>
  <si>
    <t>PV04/Svc10 delocalised at BSH IT, Evac triggered between BLY and MRM. Evac reset. PV04 move in RM and regain localisation then move in CM to MRM IT. Detrain pax at MRM IT. Train moved in CM to BKB siding. Spare train launch from KRG siding, commence pax service at ONH IT. _x000D_
_x000D_
09:08 - PV04 triggered EVAC_x000D_
09:10 - Powerfully restored_x000D_
09:11 - PV04 MS in RM_x000D_
09:13 - PV37/Svc67 pax detrain at BLY IT_x000D_
09:13 - PV34/Svc29 turnaround at TSG IT_x000D_
09:14 - PV26/Svc69 pax detrain at SER IT_x000D_
09:14 - PV04 regain CM_x000D_
09:16 - PV04 pax detain at MRM IT_x000D_
09:17 - PV26 put back to pax service at LRC IT. (PV04 able to move in CM towards BKB siding)_x000D_
09:17 - PV37 put back to pax service at SER IT. (PV04 able to move in CM towards BKB siding)_x000D_
_x000D_
Pax affected:_x000D_
MRM IT: 150pax_x000D_
SER IT: 130pax_x000D_
BLY IT: 300pax_x000D_
TSG IT: 80pax</t>
  </si>
  <si>
    <t>RISIG0193579</t>
  </si>
  <si>
    <t>WO: 2108689.
1.	Fault Confirmed.
2.	Event Logs/Alarms and Symptoms Observed:
ATC1 recorded "ATP Delocalised" due to "Safety cog counter fault", "Coded odometer failure" &amp; "Wrong sensor test of the coded odometer". It also recorded "Localisation research distance excess" &amp; "ICM-&gt;ATP transmission failure".
3.	Troubleshooting and Rectification Actions Carried Out:
ATC1 encountered deloc due to odometer failure. OCC performed a remote ATC reset, but not successful. ATC2 encountered EB by ATP later at BSH, resulted train EVAC due to ATC2 unable to switch over to ATC1 because of LoC.                                                                                                                                                     Replaced MCU1 due to EVAC.                                                                                                    Replaced ATC1 coded odometer due to failure.
4.	Functional Test Carried Out:
Train tested in IPTT with no recurrence of fault. 
5.	Equipment Replaced/Serial No.: 05030E &amp; 15086356B.
6.	Last Known Similar Defect (within last 12 months): nil.
7.	Last Relevant Servicing Carried out: 16/06/2020.</t>
  </si>
  <si>
    <t>PV59/Svc30: train EB between PMN and BFT OT. EB by ATP with ITAMA removed, occupied T1516 and t1518. remotely reset for train to depart in AM. Stock change arranged._x000D_
TC1 Adil - 5_x000D_
BFT IT ARR Dev: 2min</t>
  </si>
  <si>
    <t>RISIG0193566</t>
  </si>
  <si>
    <t>WO: 2108642.
1.	Fault Cannot Duplicate. 
2.	Event Logs/Alarms and Symptoms Observed:                                                                    ATC1 recorded "End of Authority expired" due to LoC at inter- sector. ATC2 recorded change in ESA- related variants due to others (SA1516_4_VarCar).                              3.Troubleshooting and Rectification Actions Carried Out:
Check history of both WMS in past 2 weeks- OK.                                                        Loc/Variant change issue followed up in LTSS meeting.
4.Functional Test Carried Out:                                                                                                        Cold start both MCU by shutdown for 5 mins as precautionary.
5.Equipment Replaced/Serial No.: -.
6.Last Known Similar Defect (within last 12 months):  28/06/2021.
7.Last Relevant Servicing Carried out: 12/01/2021.</t>
  </si>
  <si>
    <t>5677-2</t>
  </si>
  <si>
    <t>PV 14 at EE4B unable to remote sleep._x000D_
DSM and signal was inform</t>
  </si>
  <si>
    <t>RISIG0193573</t>
  </si>
  <si>
    <t>WO: 2108661.
1.	Fault Confirmed. 
2.	Event Logs/Alarms and Symptoms Observed:
ATC2 recorded "ATP deloc" due to "Two beacons missed".
3.	Troubleshooting and Rectification Actions Carried Out:
Replaced ATC2 STF Antenna due to train unable to remote sleep.
4.	Functional Test Carried Out: 
Train tested in IPTT with no recurrence of fault.
5.	Equipment Replaced/Serial No.: 10081H7.
6.	Last Known Similar Defect (within last 12 months): -.
7.	Last Relevant Servicing Carried out: 02/12/2020.</t>
  </si>
  <si>
    <t>PV06/Svc03: train EB by ATP with ITAMA removed, occupied T1411 and T1413. Remotely reset for train to depart in AM. Stock change arranged._x000D_
No WSS alarm._x000D_
TC2 Hafidz - 5</t>
  </si>
  <si>
    <t>RISIG0193664</t>
  </si>
  <si>
    <t>WO: 2107657.
1.	Fault Cannot Duplicate. 
2.	Event Logs/Alarms and Symptoms Observed:                                                                 Both ATCs recorded change in ESA- related variants due to others (SA1407_VarCar).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15/06/2021.
7.Last Relevant Servicing Carried out: -.</t>
  </si>
  <si>
    <t>PV10, EB by ATP while occupying T1411 and T1413 with ITAMA removed. EB able to remotely reset for train to depart in AM. Arranging stock change at PYL. DSM and SIG informed. TCO2 Patrick: 5 _x000D_
_x000D_
Dep deviation at HBF IT: 1min 14secs</t>
  </si>
  <si>
    <t>RISIG0193693</t>
  </si>
  <si>
    <t>WO: 2109323.
1.	Fault Cannot Duplicate. 
2.	Event Logs/Alarms and Symptoms Observed:                                                                 Both ATCs recorded change in ESA- related variants due to others (SA1403_2_VarCar &amp; P1401_Rev).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12/04/2021.
7.Last Relevant Servicing Carried out: -.</t>
  </si>
  <si>
    <t>DCO route set from KCD RT4 to Ee4B, train EB at T0521 with ITAMA removed. Unable to remote reset, RS on board and move to Ee4B. SIG informed.</t>
  </si>
  <si>
    <t>RISIG0193719</t>
  </si>
  <si>
    <t>WO: 2109278.
1.	Fault Cannot Duplicate. 
2.	Event Logs/Alarms and Symptoms Observed:                                                                 Both ATCs recorded EOA Reduction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10/07/2021.
7.Last Relevant Servicing Carried out: 04/06/2021.</t>
  </si>
  <si>
    <t>PV36: EB occupying T0428, T0507 &amp; T0509 with ITAMA removed. Remotely reset for train to depart in AM. Train not used for service. Spare train launched RT3. ATS alarm showed double failure on trainborne signalling system and ATC Internal Comms failed for both ATC. Alarm self normalised. TCO1 unable to reset. DCO reset EB and grant ITAMA for train to proceed to TSG RT4. SIG informed._x000D_
TCO1: Hendra 5_x000D_
DCO: Chia 5</t>
  </si>
  <si>
    <t>RISIG0193723</t>
  </si>
  <si>
    <t>WO: 2109276.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16/07/2021.
7.Last Relevant Servicing Carried out: 01/04/2021.</t>
  </si>
  <si>
    <t>PV01, EB by ATP at T1018 with ITAMA removed. EB able to reset for train to depart in AM. Arranging stock change at PYL. DSM and SIG informed. TCO2 Ramdhan: 5_x000D_
_x000D_
FRR OT arrival deviation: 1min 15secs</t>
  </si>
  <si>
    <t>RISIG0193726</t>
  </si>
  <si>
    <t>WO: 2109283.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24/03/2021.
7.Last Relevant Servicing Carried out: 22/10/2020.</t>
  </si>
  <si>
    <t>PV31/Svc47: train EB at T1218 between HPV and KRG OT. EB by ATP with ITAMA removed, remotely reset for train to depart in AM. Stock change arranged._x000D_
TC2 Hanafi - 5_x000D_
KRG OT Arr Dev: 1min 34secs</t>
  </si>
  <si>
    <t>RISIG0193758</t>
  </si>
  <si>
    <t>WO: 2109309.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04/06/2021.
7.Last Relevant Servicing Carried out: 11/05/2021.</t>
  </si>
  <si>
    <t>PV61/Svc03: train EB at T0701 between TSG and BLY IT. EB by ATP with ITAMA removed, remotely reset for train to depart in AM. Stock change arranged._x000D_
TC1 Hazhary - 5_x000D_
BLY IT Arr Dev: 1min 30secs</t>
  </si>
  <si>
    <t>RISIG0193759</t>
  </si>
  <si>
    <t>WO: 2109276.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12/07/2021.
7.Last Relevant Servicing Carried out: 25/03/2021.</t>
  </si>
  <si>
    <t>5762-2</t>
  </si>
  <si>
    <t>PV07/Svc52: Rover reported train overrun 1m at CDT OT. Train did not jog back and train proceed to next station without pax exchange. In train PA was played to PV07. No wheel slip/slide alarm. Monitored for 3 stations, no reoccurrence fault. Stock change arranged at PYL. DSM informed. _x000D_
TC2 Hanafi: 5 _x000D_
_x000D_
Front train of PV07:_x000D_
PV40&gt;PV57&gt;PV14&gt;PV03&gt;PV07_x000D_
_x000D_
Passenger affected: _x000D_
Alighted at MRM OT take the IT train : 2pax_x000D_
Unable to board at CDT OT: 4pax</t>
  </si>
  <si>
    <t>RISIG0193766</t>
  </si>
  <si>
    <t>WO: 2109333.
1.	Fault Cannot Duplicate. 
2.	Event Logs/Alarms and Symptoms Observed:                                                                    ATC2 recorded sliding.                                                                                                  3.Troubleshooting and Rectification Actions Carried Out:
Check history of both WMS in past 2 weeks- OK.                                                                Active ATC2 observed sliding when entering station resulting overrun. Active ATC2 recorded sliding distance from PSBD is 15.19m at the speed of 11.38kph.                                                                                                                                                         Area SSP distance is 0m. No pax exchange due to no DOC received with no backward jogged enabled as ATO assume was pecise stop.                                                    Sliding issue followed up in LTSS meeting.
4.Functional Test Carried Out:                                                                                                           Cold start both MCU by shutdown for 5 mins as precautionary.    
5.Equipment Replaced/Serial No.: -.
6.Last Known Similar Defect (within last 12 months): -.
7.Last Relevant Servicing Carried out: 29/10/2020.</t>
  </si>
  <si>
    <t>PV16/Svc09: train EB at T0701 between TSG and BLY IT. EB by ATP with ITAMA removed, remotely reset for train to depart in AM. Stock change arranged._x000D_
TC1 Hazhary - 5_x000D_
BLY IT Arr Dev: 1min 20secs</t>
  </si>
  <si>
    <t>RISIG0193770</t>
  </si>
  <si>
    <t>WO: 2109335.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12/07/2021.
7.Last Relevant Servicing Carried out: 24/05/2021.</t>
  </si>
  <si>
    <t>PV35, EB by ATP at T1218 with ITAMA removed. EB able to reset for train to depart in AM. Arranging stock change at PYL. DSM and SIG informed. TCO2 Razi: 5 _x000D_
_x000D_
Arrival deviation at KRG OT: 2mins 06secs</t>
  </si>
  <si>
    <t>RISIG0193874</t>
  </si>
  <si>
    <t>WO: 2109385.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29/06/2021.
7.Last Relevant Servicing Carried out: 09/11/2020.</t>
  </si>
  <si>
    <t>5825-2</t>
  </si>
  <si>
    <t>PV07/66: Overran 1 x PSD MPS OT in AM, and departed after dwell. Rover informed OCC that there was no pax exchange at MPS OT. Alarms showed Wheel Slip Slide encountered. OCC made PA to MPS OT and PV07. TC1 Abu - 5._x000D_
CCTV playback showed PV07 overran MPS OT 1 meter and departed after dwell time._x000D_
MPS OT DEP DEV 00:00:10_x000D_
5 trains that were in front of PV07/66_x000D_
PV20/45_x000D_
PV29/69_x000D_
PV43/33_x000D_
PV25/67_x000D_
PV49/75_x000D_
_x000D_
20pax could not board at MPS OT._x000D_
70pax doubled back at PYL.</t>
  </si>
  <si>
    <t>RISIG0193915</t>
  </si>
  <si>
    <t>WO: 2109550.
1.	Fault Cannot Duplicate. 
2.	Event Logs/Alarms and Symptoms Observed:                                                             Both ATCs recorded sliding.                                                                                        3.Troubleshooting and Rectification Actions Carried Out:
Check history of both WMS in past 2 weeks- OK.                                                                 Active ATC2 observed sliding when entering station resulting overrun. Active ATC2 recorded sliding distance from PSBD is &gt;72.23m at the speed of 41.69kph.                                                                                                                                                            Area SSP distance is 0.01m. No pax exchange due to no DOC received as ATO assume was pecise stop.                                                                                                                  Sliding issue followed up in LTSS meeting.
4.Functional Test Carried Out:                                                                                                          Cold start both MCU by shutdown for 5 mins as precautionary.    
5.Equipment Replaced/Serial No.: -.
6.Last Known Similar Defect (within last 12 months): 20/07/2021.
7.Last Relevant Servicing Carried out: 29/10/2020.</t>
  </si>
  <si>
    <t>5828-2</t>
  </si>
  <si>
    <t>PV25/67: Rover reported train overran LBD IT stop marker and setback for pax exchange. Alarms showed WSS. Train scheduled withdrawal PYL. CCTV playback showed PV25 overran 2m and jogged back 9 times to precise stop. TC2 Patrick - 5. _x000D_
LBD IT ARR DEV 00:00:36_x000D_
LBD IT DEP DEV 00:01:57</t>
  </si>
  <si>
    <t>RISIG0193921</t>
  </si>
  <si>
    <t>WO: 2109555.
1.	Fault Cannot Duplicate. 
2.	Event Logs/Alarms and Symptoms Observed:                                                                  Both ATCs recorded "Jog Processing" &amp; sliding.                                               3.Troubleshooting and Rectification Actions Carried Out:
Check history of both WMS in past 2 weeks- OK.                                                              Active ATC2 observed sliding when entering station resulting overrun. Active ATC2 recorded sliding distance from PSBD is 20.26m at the speed of 12.71kph.                                                                                                                                                   Area SSP distance is -3.1m. Pax exchange due to DOC received with backward jogged enabled.                                                                                                                                      Sliding issue followed up in LTSS meeting.
4.Functional Test Carried Out:                                                                                                      Cold start both MCU by shutdown for 5 mins as precautionary.    
5.Equipment Replaced/Serial No.: -.
6.Last Known Similar Defect (within last 12 months): 15/07/2021.
7.Last Relevant Servicing Carried out: 17/03/2021.</t>
  </si>
  <si>
    <t>PV63/02: Scheduled withdrawal PV63 (off-svc) EB by ATP T0508 with ITAMA present. Remotely reset for train to depart in AM. Train withdrawal &amp; depot operations unaffected. DCO Danial - 5.</t>
  </si>
  <si>
    <t>RISIG0193928</t>
  </si>
  <si>
    <t>WO: 2109556.
1.	Fault Cannot Duplicate. 
2.	Event Logs/Alarms and Symptoms Observed:                                                                  Both ATCs recorded change in ESA- related variants due to others (SA5210_VarCar &amp; SA5220_VarCar).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28/05/2021.
7.Last Relevant Servicing Carried out: -.</t>
  </si>
  <si>
    <t>5845-2</t>
  </si>
  <si>
    <t>PV37/SV58 : Rover reported train overran HBF IT by 1 meter within setback limit PV37 jog back for pax exchange._x000D_
_x000D_
No WSS alarm. Stock change arranged. CCTV playback showed PV37 overran 1m and jogged back to precise stop. _x000D_
_x000D_
TC2 Taslim - 5. _x000D_
_x000D_
HBF IT ARR DEV 00:00:30</t>
  </si>
  <si>
    <t>RISIG0193952</t>
  </si>
  <si>
    <t>WO: 2109560.
1.	Fault Cannot Duplicate. 
2.	Event Logs/Alarms and Symptoms Observed:                                                                    Both ATCs recorded "Jog Processing" &amp; sliding.                                             3.Troubleshooting and Rectification Actions Carried Out:
Check history of both WMS in past 2 weeks- OK.                                                                Active ATC2 observed sliding when entering station resulting overrun.                                                                   Sliding issue followed up in LTSS meeting.
4.Functional Test Carried Out:                                                                                                      Cold start both MCU by shutdown for 5 mins as precautionary.    
5.Equipment Replaced/Serial No.: -.
6.Last Known Similar Defect (within last 12 months): 15/07/2021.
7.Last Relevant Servicing Carried out: 07/12/2020.</t>
  </si>
  <si>
    <t>5859-2</t>
  </si>
  <si>
    <t>RISIG0194006</t>
  </si>
  <si>
    <t>WO: 2109581.
1.	Fault Cannot Duplicate. 
2.	Event Logs/Alarms and Symptoms Observed:                                                                      Both ATCs recorded "Overenergy with a constraint point"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19/07/2021.
7.Last Relevant Servicing Carried out: 24/05/2021.</t>
  </si>
  <si>
    <t>PV18/66: Off-svc PV18 EB by ATP and went mute occupying T0401 &amp; T0403. Proceeded in RM to gain localization at TSG IT, and CM back to KCD. Spare train launched BLY IT. TC1 Soehendra - 5_x000D_
PV31/16 detrained MPS IT - 75 UTB 75 detrained = 150pax total_x000D_
PV34/23 detrained PYL IT - 20 UTB 40 detrained = 60 pax total</t>
  </si>
  <si>
    <t>RISIG0194020</t>
  </si>
  <si>
    <t>WO: 2109590.
1.	Fault Cannot Duplicate. 
2.	Event Logs/Alarms and Symptoms Observed:                                                                  Both ATCs recorded "ATP Delocalised" due to "Localisation error excess". Both ATCs recorded sliding.                                                                                                3.Troubleshooting and Rectification Actions Carried Out:
Check history of both WMS in past 2 weeks- OK.                                                                     Both ATC observed sliding when entering station resulting overrun. Active ATC2 recorded sliding distance from PSBD is &gt;72.55m at the speed of 36.54kph.                                                                                                                                                          It resulted off- service train delocalised. Train localised after docked at BLY IT.                                                                                                                                                                                  LoC/Sliding issue followed up in LTSS meeting.
4.Functional Test Carried Out:                                                                                                              Cold start both MCU by shutdown for 5 mins as precautionary.    
5.Equipment Replaced/Serial No.: -.
6.Last Known Similar Defect (within last 12 months): -.
7.Last Relevant Servicing Carried out: 12/04/2021.</t>
  </si>
  <si>
    <t>Pv20/SV23 EB by ATP at T1411 and T1413. Remotely reset for train to depart in AM. To be stock changed when spare available. SIG and DSM informed._x000D_
_x000D_
TC2 Eric - 5_x000D_
_x000D_
Arrival deviation at HBF IT : 1min 7sec</t>
  </si>
  <si>
    <t>RISIG0194034</t>
  </si>
  <si>
    <t>WO: 2109594.
1.	Fault Cannot Duplicate. 
2.	Event Logs/Alarms and Symptoms Observed:                                                                    Both ATCs recorded change in ESA- related variants due to others (P1401_Nor &amp; SA1413_1_VarCar).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11/06/2021.
7.Last Relevant Servicing Carried out: 23/04/2021.</t>
  </si>
  <si>
    <t>5880-2</t>
  </si>
  <si>
    <t>Pv32</t>
  </si>
  <si>
    <t>PV32/33: Overran by 1 meter in AM at HPV IT, and departed after dwell. Rover informed OCC that there was no pax exchange at HPV IT . Alarms showed Wheel Slip Slide encountered. OCC made PA to PV32/SV33.Stock changed arranged. TC2 Eric - 5._x000D_
_x000D_
CCTV playback showed PV32 overran HPV IT 1 meter and departed after dwell time._x000D_
_x000D_
HPV IT DEP DEV 00:00:27sec_x000D_
_x000D_
5 trains that were in front of PV32/33._x000D_
_x000D_
PV/SV_x000D_
40/09_x000D_
16/59_x000D_
45/10_x000D_
55/34_x000D_
21/44_x000D_
_x000D_
10 pax could not board at HPV IT._x000D_
4 pax doubled back at PPJ.</t>
  </si>
  <si>
    <t>RISIG0194049</t>
  </si>
  <si>
    <t>WO: 2109600.
1.	Fault Cannot Duplicate. 
2.	Event Logs/Alarms and Symptoms Observed:                                                                    ATC1 recorded sliding.                                                                                                     3.Troubleshooting and Rectification Actions Carried Out:
Check history of both WMS in past 2 weeks- OK.                                                             Active ATC1 observed sliding when entering station resulting overrun. Active ATC1 recorded sliding distance from PSBD is 11.75m at the speed of 9.79kph.                    Area SSP distance is 2.49m. No pax exchange due to no DOC received with no backward jogged enabled.                                                                                                                 Sliding issue followed up in LTSS meeting.
4.Functional Test Carried Out:                                                                                                             Cold start both MCU by shutdown for 5 mins as precautionary.    
5.Equipment Replaced/Serial No.: -.
6.Last Known Similar Defect (within last 12 months): 07/07/2021.
7.Last Relevant Servicing Carried out: 10/03/2021.</t>
  </si>
  <si>
    <t>5882-2</t>
  </si>
  <si>
    <t>PV07/SV78 : Rover reported train overran HBF IT by 1 meter within setback limit PV07 jog back for pax exchange._x000D_
_x000D_
WSS alarm detected. Schedule withdrawal train. CCTV playback showed PV07 overran 1m and jogged back to precise stop. _x000D_
_x000D_
TC2 Eric - 5. _x000D_
_x000D_
HBF IT ARR DEV 1min 6sec</t>
  </si>
  <si>
    <t>RISIG0194051</t>
  </si>
  <si>
    <t>WO: 2109605.
1.	Fault Cannot Duplicate. 
2.	Event Logs/Alarms and Symptoms Observed:                                                                 ATC1 recorded "ATP Delocalised" due to "Safety cog counter fault", "Coded odometer failure", "After init, train moves less than 8 cogs"and "Wrong sensor test of the coded odometer". ATC2 recorded "Jog Processing". Both ATCs recorded sliding.                                                                                                            3.Troubleshooting and Rectification Actions Carried Out:
Check history of both WMS in past 2 weeks- OK.                                                                    Both ATCs observed sliding when entering station resulting overrun. Active ATC2 recorded sliding distance from PSBD is 18.21m at the speed of 12.46kph.                                                                                                                                                   Area SSP distance is -2.02m. Pax exchange due to DOC received with backward jogged enabled.                                                                                                           Replaced ATC1 Coded Odometer due to Coded Odometer failure and repaired returned item.                                                                                                                                           Sliding issue followed up in LTSS meeting.
4.Functional Test Carried Out:                                                                                                          Cold start both MCU by shutdown for 5 mins as precautionary.                                                                          Train tested in IPTT with no recurrence of fault.    
5.Equipment Replaced/Serial No.: 40002746/003/0508/B.
6.Last Known Similar Defect (within last 12 months):  22/07/2021.
7.Last Relevant Servicing Carried out: 29/10/2020.</t>
  </si>
  <si>
    <t>PV04/31: EB by ATP with ITAMA still present at T1310. Pax exchange completed. Remotely reset for train to depart in AM. Stock changed arrange. SIG informed._x000D_
_x000D_
TC2 Eric - 5. _x000D_
_x000D_
Deviation departure at PPJ OT: 1 min 35 sec</t>
  </si>
  <si>
    <t>RISIG0194127</t>
  </si>
  <si>
    <t>WO: 2109646.
1.	Fault Cannot Duplicate. 
2.	Event Logs/Alarms and Symptoms Observed:                                                                     Both ATCs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10/07/2021.
7.Last Relevant Servicing Carried out: 17/09/2020.</t>
  </si>
  <si>
    <t>5933-2</t>
  </si>
  <si>
    <t>PV31/30: Rover reported train doors recycled twice before train departed. Alarms displayed Saloon doors not closed and locked. _x000D_
TC1 Then - 5. Stock changed PYL IT 2018hrs with PV21._x000D_
CCTV playback showed after pax exchange Train doors &amp; PSDs closed. PSD Summary light lit._x000D_
Train doors recycled but PSDs remained closed._x000D_
Train doors and PSDs recycled second time before train departed after TC gave ID to PV31._x000D_
_x000D_
SDM OT DEP DEV +00:00:37</t>
  </si>
  <si>
    <t>RISIG0194178</t>
  </si>
  <si>
    <t>WO: 2110315.
1.	Fault Cannot Duplicate. 
2.	Event Logs/Alarms and Symptoms Observed:
Both ATCs recorded NB Cycles high at station platform.
3.Troubleshooting and Rectification Actions Carried Out:
Doors recycle due to conflicting door commands from ATC1 and 2 with active ATCs toggling.                                                                                                                                                Active ATC2 captured area SSP distance is 0.03m.
No loss of comms on both ATCs after CSDM2.
Check history of both WMS in past 2 weeks- OK. 
4.	Functional Test Carried Out:                                                                                                         Cold start both MCU by shutdown for 5 mins as precautionary.
5.	Equipment Replaced/Serial No.: -.
6.	Last Known Similar Defect (within last 12 months): 26/04/2021.
7.	Last Relevant Servicing Carried out: 11/05/2021.</t>
  </si>
  <si>
    <t>RISIG0194200</t>
  </si>
  <si>
    <t>WO: 2110304.
1.	Fault Confirmed. 
2.	Event Logs/Alarms and Symptoms Observed:
ATC2 recorded "PCE Rack failure" due to "CKD Low ET/CKD1=0 &amp; ET/CKD2=0", "Critical ATC Cubicle FAN Failure".
3.	Troubleshooting and Rectification Actions Carried Out:
Replaced ATC2 CRV Card due to all voltages (+5VA, +5VB, +12V, -12V, +24VA &amp; +24VB) tested at IEW resulted low readings.
4.	Functional Test Carried Out:                                                                                                        Train tested in IPTT with no recurrence of fault.
5.	Equipment Replaced/Serial No.: 1384B.
6.	Last Known Similar Defect (within last 12 months): -.
7.	Last Relevant Servicing Carried out: 24/05/2021.</t>
  </si>
  <si>
    <t>Pv46/. EB by ATP at T0701. Remotely reset for train to depart in AM. Stock change arrange at PYL. SIG and DSM informed._x000D_
Dev Arrival at BLY: 1min 23sec._x000D_
TC-Hanafi-5</t>
  </si>
  <si>
    <t>RISIG0194210</t>
  </si>
  <si>
    <t>WO: 2110297.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06/07/2021.
7.Last Relevant Servicing Carried out: 21/06/2021.</t>
  </si>
  <si>
    <t>PV61. Train delay departing after pax exchange at BSH IT. TC2 send ID for train to depart in AM. ATS alarm indicated ATC Internal COMMs failure for Car2. CCTV showed train door re-cycled once while PSDs remain closed. No re-occurrence. SIG informed. Stock change arranged at SDM._x000D_
_x000D_
Dev Dep at BSH IT: 1min 48sec._x000D_
TC2 Hanafi-5</t>
  </si>
  <si>
    <t>RISIG0194214</t>
  </si>
  <si>
    <t>WO: 2110317.
1.	Fault Cannot Duplicate. 
2.	Event Logs/Alarms and Symptoms Observed:
ATC2 recorded "End of Authority expired" &amp; multiple "ICM-&gt;ATP transmission failure" at BSH IT only. 
3.Troubleshooting and Rectification Actions Carried Out:
Doors recycle due to Active ATC2 having MCU ICM status Research and Selftest. ATC2 recorded NB Cycles high at station platform.                                                                          Active ATC2 captured area SSP distance is 0.03m.
No loss of comms on both ATCs after CBSH.
Check history of both WMS in past 2 weeks- OK. 
4.	Functional Test Carried Out:                                                                                                        Cold start both MCU by shutdown for 5 mins as precautionary.
5.	Equipment Replaced/Serial No.: -.
6.	Last Known Similar Defect (within last 12 months): -.
7.	Last Relevant Servicing Carried out: 25/03/2021.</t>
  </si>
  <si>
    <t>PV40/77: EB by ATP at T1018 with ITAMA removed. Remotely reset for train to depart in AM. Scheduled withdrawal PYL MT. TC2 Danial - 5._x000D_
FRR OT ARR DEV +00:01:58</t>
  </si>
  <si>
    <t>RISIG0194264</t>
  </si>
  <si>
    <t>WO: 2110443.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08/07/2021.
7.Last Relevant Servicing Carried out: 07/10/2020.</t>
  </si>
  <si>
    <t>PV24.Rover reported overran about 1m within setback limit at HBF IT. Train auto jogged back to precise stop for pax exchanged. No WSS alarm. Stock change arranged at PYL. SIG informed.</t>
  </si>
  <si>
    <t>RISIG0194344</t>
  </si>
  <si>
    <t>WO: 2110472.
1.	Fault Cannot Duplicate. 
2.	Event Logs/Alarms and Symptoms Observed:                                                                   Both ATCs recorded "Jog Processing" &amp; sliding.                                              3.Troubleshooting and Rectification Actions Carried Out:
Check history of both WMS in past 2 weeks- OK.                                                                    Both ATCs observed sliding when entering station resulting overrun. Active ATC2 recorded sliding distance from PSBD is 30.68m at the speed of 19.22kph.                                                                                                                                                                                        Area SSP distance is -2.37m. Pax exchange due to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19/04/2021.</t>
  </si>
  <si>
    <t>6010-1</t>
  </si>
  <si>
    <t>PV33.Rover reported overran about 2m within setback limit. Train auto jagged back twice to precise stop for pax exchanged. WSS alarm present. Stock change arranged at PYL. SIG and DSM informed.</t>
  </si>
  <si>
    <t>RISIG0194347</t>
  </si>
  <si>
    <t>WO: 2110487.
1.	Fault Cannot Duplicate. 
2.	Event Logs/Alarms and Symptoms Observed:                                                                    ATC1 recorded sliding. Both ATCs recorded "Jog Processing".                                                                            3.Troubleshooting and Rectification Actions Carried Out:
Check history of both WMS in past 2 weeks- OK.                                                                   Active ATC1 observed sliding when entering station resulting overrun. Active ATC1 recorded sliding distance from PSBD is 39.59m at the speed of 20.23kph.                                                                                                                                                                           Area SSP distance is -0.66m. Pax exchange due to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09/11/2020.</t>
  </si>
  <si>
    <t>6018-2</t>
  </si>
  <si>
    <t>PV40.Rover reported overran within set back limit but without pax exchange. WSS alarm present. Train schedule withdrawal at PYL. DSM and SIG informed. 30pax affected and alighted at HBF OT._x000D_
TC2-Then -5</t>
  </si>
  <si>
    <t>RISIG0194375</t>
  </si>
  <si>
    <t>WO: 2110484.
1.	Fault Cannot Duplicate. 
2.	Event Logs/Alarms and Symptoms Observed:                                                                     ATC1 recorded sliding.                                                                                                    3.Troubleshooting and Rectification Actions Carried Out:
Check history of both WMS in past 2 weeks- OK.                                                                   Active ATC1 observed sliding when entering station resulting overrun. Active ATC1 recorded sliding distance from PSBD is 16.99m at the speed of 12.13kph.                                                                                                                                                          Area SSP distance is 0.26m. No pax exchange due to no DOC received as ATO assume was pecise stop.                                                                                                                  Sliding issue followed up in LTSS meeting.
4.Functional Test Carried Out:                                                                                                               Cold start both MCU by shutdown for 5 mins as precautionary.    
5.Equipment Replaced/Serial No.: -.
6.Last Known Similar Defect (within last 12 months): 16/07/2021.
7.Last Relevant Servicing Carried out: 07/10/2020.</t>
  </si>
  <si>
    <t>6019-2</t>
  </si>
  <si>
    <t>PV16.Rover reported overran within setback limit. Train without jagged back and skip station. WSS alarm present. SIG and DSM informed. stock change arranged at PYL._x000D_
9 pax affected due to unable to board train at HBF OT._x000D_
_x000D_
5 trains that were in front of PV16/20._x000D_
_x000D_
PV/SV_x000D_
14/14_x000D_
55/15_x000D_
08/13_x000D_
15/73_x000D_
01/48</t>
  </si>
  <si>
    <t>RISIG0194372</t>
  </si>
  <si>
    <t>WO: 2110486.
1.	Fault Cannot Duplicate. 
2.	Event Logs/Alarms and Symptoms Observed:                                                                  ATC2 recorded "Overenergy in relation to an EOA constraint point".                                                              3.Troubleshooting and Rectification Actions Carried Out:
Check history of both WMS in past 2 weeks- OK.                                                                 Sliding issue followed up in LTSS meeting.
4.Functional Test Carried Out:                                                                                                             Cold start both MCU by shutdown for 5 mins as precautionary.    
5.Equipment Replaced/Serial No.: -.
6.Last Known Similar Defect (within last 12 months): -.
7.Last Relevant Servicing Carried out: 24/05/2021.</t>
  </si>
  <si>
    <t>PV16.Rover reported overran within setback limit. Train without jogged back and skip station. WSS alarm present. SIG and DSM informed. stock change arranged at PYL._x000D_
01 pax unable to board at CDT OT._x000D_
02 pax double back at MRM OT. _x000D_
5 trains that were in front of PV16/20._x000D_
_x000D_
PV/SV_x000D_
14/14_x000D_
55/15_x000D_
08/13_x000D_
15/73_x000D_
01/48_x000D_
16/20</t>
  </si>
  <si>
    <t>RISIG0194378</t>
  </si>
  <si>
    <t>WO: 2110486.
1.	Fault Cannot Duplicate. 
2.	Event Logs/Alarms and Symptoms Observed:                                                                   Both ATCs did not record any signalling hardware failure alarm.                                                            3.Troubleshooting and Rectification Actions Carried Out:
Check history of both WMS in past 2 weeks- OK.                                                                Sliding issue followed up in LTSS meeting.
4.Functional Test Carried Out:                                                                                                           Cold start both MCU by shutdown for 5 mins as precautionary.    
5.Equipment Replaced/Serial No.: -.
6.Last Known Similar Defect (within last 12 months): -.
7.Last Relevant Servicing Carried out: 24/05/2021.</t>
  </si>
  <si>
    <t>6021-2</t>
  </si>
  <si>
    <t>PV33/60: Overran within setback limit, jogged back to precise stop for pax to alight. Stock change arranged. TC2 Chia - 5._x000D_
HBF IT ARR DEV +00:01:16</t>
  </si>
  <si>
    <t>RISIG0194380</t>
  </si>
  <si>
    <t>WO: 2110487.
1.	Fault Cannot Duplicate. 
2.	Event Logs/Alarms and Symptoms Observed:                                                                     ATC1 recorded "Jog Processing" &amp; ATC2 recorded "Downstream TSR exceeded". Both ATCs recorded sliding.                                                                 3.Troubleshooting and Rectification Actions Carried Out:
Check history of both WMS in past 2 weeks- OK.                                                                    Both ATCs observed sliding when entering station resulting overrun. Active ATC1 recorded sliding distance from PSBD is 32.59m at the speed of 18.61kph.                                                                                                                                                            Area SSP distance is -1.77m. Pax exchange due to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09/11/2020.</t>
  </si>
  <si>
    <t>6026-2</t>
  </si>
  <si>
    <t>PV09/16: Rover reported train overran BLY IT within setback limit, and departed station without pax exchange. Alarms showed WSS. TC2 Abu - 5_x000D_
_x000D_
BLY IT DEP DEV +00:00:14_x000D_
_x000D_
CCTV playback showed PV09 overran 0.5m and departed without pax exchange._x000D_
_x000D_
5 trains in front of PV09_x000D_
_x000D_
PV22/19_x000D_
PV51/17_x000D_
PV10/64_x000D_
PV19/20_x000D_
PV47/12_x000D_
_x000D_
3 pax could not board at BLY IT._x000D_
3 pax doubled back at SER.</t>
  </si>
  <si>
    <t>RISIG0194387</t>
  </si>
  <si>
    <t>WO: 2110489.
1.	Fault Cannot Duplicate. 
2.	Event Logs/Alarms and Symptoms Observed:                                                                    ATC2 recorded "ATP Delocalised" due to "Localisation error excess". Both ATCs recorded "Overenergy with a constraint point" and sliding.                                                  3.Troubleshooting and Rectification Actions Carried Out:
Check history of both WMS in past 2 weeks- OK.                                                                    Both ATCs observed sliding when entering station resulting overrun. Active ATC1 recorded sliding distance from PSBD is &gt;71.84m at the speed of 42.23kph.                                                                                                                                                         Area SSP distance is 0.02m. No pax exchange due to no DOC received as ATO assume was pecise stop.                                                                                                                   Sliding issue followed up in LTSS meeting.
4.Functional Test Carried Out:                                                                                                            Cold start both MCU by shutdown for 5 mins as precautionary.    
5.Equipment Replaced/Serial No.: -.
6.Last Known Similar Defect (within last 12 months): -.
7.Last Relevant Servicing Carried out: 02/12/2020.</t>
  </si>
  <si>
    <t>6042-2</t>
  </si>
  <si>
    <t>PV61, Rover reported delay in departure after train doors and PSDs closed normally. OCC sent remote immediate departure for the train to depart. No fault on the ATS alarm. SIG and DSM informed. TCO2 Zul: 5_x000D_
_x000D_
CCTV playback indicate no fault on PSDs doors and train departed after 25secs._x000D_
_x000D_
HPV IT departure deviation: 53secs</t>
  </si>
  <si>
    <t>RISIG0194433</t>
  </si>
  <si>
    <t>WO: 2110710.
1.	Fault Cannot Duplicate. 
2.	Event Logs/Alarms and Symptoms Observed:                                                                     Both ATCs did not record any signalling hardware failure alarm.                                                                             3.Troubleshooting and Rectification Actions Carried Out:
Check history of both WMS in past 2 weeks- OK.                                                                          No sliding observed on both ATCs.                                                                                                 Active ATC1 recorded Area SSP distance is -0.13m.                                                              After Doors closed for depart, a surge of speed 0.94kph appeared resulted Depart State turned Forbidden and Depart ID lost.                                                                          OCC resend immediate departure for tain to depart.                                              4.Functional Test Carried Out:                                                                                                          Cold start both MCU by shutdown for 5 mins as precautionary.    
5.Equipment Replaced/Serial No.: -.
6.Last Known Similar Defect (within last 12 months): -.
7.Last Relevant Servicing Carried out: 25/03/2021.</t>
  </si>
  <si>
    <t>6051-2</t>
  </si>
  <si>
    <t>PV13. Rover reported that PV13 at LRC OT underran by 1m. Train jogged forward to precise stop in AM for pax exchange. Stock change arranged at PYL.SIG informed. No WSS alarm._x000D_
_x000D_
Dep Dev at LRC OT: 21sec_x000D_
TC2-Hazhary-5</t>
  </si>
  <si>
    <t>RISIG0194461</t>
  </si>
  <si>
    <t>WO: 2110516.
1.	Fault Cannot Duplicate. 
2.	Event Logs/Alarms and Symptoms Observed:                                                                  Both ATCs recorded "Jog Processing".                                                                      3.Troubleshooting and Rectification Actions Carried Out:
Check history of both WMS in past 2 weeks- OK.                                                                  Active ATC2 recorded Area SSP distance is 0.70m. Pax exchange due to DOC received with forward jogged enabled.                                                                                 Sliding issue followed up in LTSS meeting.
4.Functional Test Carried Out:                                                                                                            Cold start both MCU by shutdown for 5 mins as precautionary.    
5.Equipment Replaced/Serial No.: -.
6.Last Known Similar Defect (within last 12 months): -.
7.Last Relevant Servicing Carried out: 10/09/2020.</t>
  </si>
  <si>
    <t>PV15 EB by ATP with ITAMA removed at T1018 between HLV and FRR OT. EB remotely reset for train to depart in AM. Stock change arranged at PYL. SIG informed._x000D_
_x000D_
Arr Dev to FRR OT: 1min 16sec._x000D_
_x000D_
TC2-Hazhary -5</t>
  </si>
  <si>
    <t>RISIG0194465</t>
  </si>
  <si>
    <t>WO: 2110518.
1.	Fault Cannot Duplicate. 
2.	Event Logs/Alarms and Symptoms Observed:                                                                      ATC2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30/06/2021.
7.Last Relevant Servicing Carried out: 08/12/2020.</t>
  </si>
  <si>
    <t>PV37 EB by ATP with ITAMA removed at T1301 between KRG and HPV IT. EB remotely reset for train to depart in AM. Stock change arranged at PYL. SIG informed._x000D_
_x000D_
Arr Dev to HPV IT: 1min 50sec._x000D_
_x000D_
TC2-Hazhary -5</t>
  </si>
  <si>
    <t>RISIG0194470</t>
  </si>
  <si>
    <t>WO: 2110519.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19/04/2021.
7.Last Relevant Servicing Carried out: 07/12/2020.</t>
  </si>
  <si>
    <t>6059-2</t>
  </si>
  <si>
    <t>PV32. EB by ATP with ITAMA removed with occupied T0307 and T0309 before DKT IT. EB reset for train to depart in AM. Train overran at platform within setback limit and jogged back to precise stop in AM for pax exchange. Stock change arranged at PYL.SIG informed. WSS alarm present._x000D_
ARR Dev to DKT IT: 1min (EB by ATP)_x000D_
DEP Dev from DKT IT: 1.5mins (Train overran and jogged back)_x000D_
TC1-Hafidz - 5</t>
  </si>
  <si>
    <t>RISIG0194480</t>
  </si>
  <si>
    <t>WO: 2110682.
1.	Fault Cannot Duplicate. 
2.	Event Logs/Alarms and Symptoms Observed:                                                                    Both ATCs recorded "Jog Processing" &amp; sliding.                                               3.Troubleshooting and Rectification Actions Carried Out:
Check history of both WMS in past 2 weeks- OK.                                                                  Both ATCs observed sliding when entering station resulting overrun. Active ATC1 recorded sliding distance from PSBD is &gt;71.74m at the speed of 40.10kph.                                                                                                                                                        Area SSP distance is -1.64m. Pax exchange due to DOC received with backward jogged enabled.                                                                                                       LoC/Sliding issue followed up in LTSS meeting.
4.Functional Test Carried Out:                                                                                                         Cold start both MCU by shutdown for 5 mins as precautionary.    
5.Equipment Replaced/Serial No.: -.
6.Last Known Similar Defect (within last 12 months): 23/07/2021.
7.Last Relevant Servicing Carried out: 10/03/2021.</t>
  </si>
  <si>
    <t>6062-2</t>
  </si>
  <si>
    <t>RISIG0194483</t>
  </si>
  <si>
    <t>WO: 2110837.
1.	Fault Cannot Duplicate. 
2.	Event Logs/Alarms and Symptoms Observed:                                                                      Both ATCs recorded "Jog Processing" &amp; sliding.                                                3.Troubleshooting and Rectification Actions Carried Out:
Check history of both WMS in past 2 weeks- OK.                                                                    Both ATCs observed sliding when entering station resulting overrun.                                                                        No pax exchange due to no DOC received as ATO assume was pecise stop.                                                                   Sliding issue followed up in LTSS meeting.
4.Functional Test Carried Out:                                                                                                            Cold start both MCU by shutdown for 5 mins as precautionary.    
5.Equipment Replaced/Serial No.: -.
6.Last Known Similar Defect (within last 12 months): 19/06/2021.
7.Last Relevant Servicing Carried out: 12/07/2021.</t>
  </si>
  <si>
    <t>6063-2</t>
  </si>
  <si>
    <t>PV32. Rover reported that PV32 overran without jogged and skip station at CDT OT. WSS alarm present. Train schedule withdrawal at PYL. SIG and DSM informed_x000D_
01 pax unable to board at CDT OT._x000D_
03 pax double back at MRM._x000D_
TC2-Hazhary -5</t>
  </si>
  <si>
    <t>RISIG0194485</t>
  </si>
  <si>
    <t>WO: 2110683.
1.	Fault Cannot Duplicate. 
2.	Event Logs/Alarms and Symptoms Observed:                                                                     Both ATCs recorded sliding.                                                                                         3.Troubleshooting and Rectification Actions Carried Out:
Check history of both WMS in past 2 weeks- OK.                                                                      Both ATCs observed sliding when entering station resulting overrun. Active ATC2 recorded sliding distance from PSBD is 14.17m at the speed of 10.12kph.                                                                                                                                                    Area SSP distance is -0.27m. No pax exchange due to no DOC received as ATO assume was pecise stop.                                                                                                                    Sliding issue followed up in LTSS meeting.
4.Functional Test Carried Out:                                                                                                            Cold start both MCU by shutdown for 5 mins as precautionary.    
5.Equipment Replaced/Serial No.: -.
6.Last Known Similar Defect (within last 12 months): 23/07/2021.
7.Last Relevant Servicing Carried out: 10/03/2021.</t>
  </si>
  <si>
    <t>PV32/13: Scheduled withdrawal Off-Svc train EB by ATP and delocalized occupying T0403 MPS IT. Proceeded in RM to TSG IT and localized; CM back depot from TSG IT. TC1 Hafidz - 5._x000D_
PV14/50 in the rear delayed arrival MPS IT +00:01:40</t>
  </si>
  <si>
    <t>RISIG0194486</t>
  </si>
  <si>
    <t>WO: 2110683.
1.	Fault Cannot Duplicate. 
2.	Event Logs/Alarms and Symptoms Observed:                                                                      Both ATCs recorded "ATP Delocalised" due to "Localisation error excess". Both ATCs recorded sliding.                                                                                                       3.Troubleshooting and Rectification Actions Carried Out:
Check history of both WMS in past 2 weeks- OK.                                                                       Both ATC observed sliding when entering station resulting overrun. Active ATC2 recorded sliding distance from PSBD is &gt;72.58m at the speed of 38.2kph.                                                                                                                                                                      It resulted off- service train delocalised. Train localised after docked at TSG IT.                                                                                                                                                          Loc/Sliding issue followed up in LTSS meeting.
4.Functional Test Carried Out:                                                                                                             Cold start both MCU by shutdown for 5 mins as precautionary.    
5.Equipment Replaced/Serial No.: -.
6.Last Known Similar Defect (within last 12 months): 23/07/2021.
7.Last Relevant Servicing Carried out: 10/03/2021.</t>
  </si>
  <si>
    <t>PV34/27: Off-Svc train scheduled to commence svc at SDM OT, EB and delocalized occupying T1515 &amp; T1517. Train proceeded in RM to precise stop BFT IT and localized. Train not used for service and returned KCD in CM. Spare train commenced service SDM OT. TC1 Hasswandy - 5</t>
  </si>
  <si>
    <t>RISIG0194487</t>
  </si>
  <si>
    <t>WO: 2110681.
1.	Fault Cannot Duplicate. 
2.	Event Logs/Alarms and Symptoms Observed:                                                                    Both ATCs recorded "ATP Delocalised" due to "Localisation error excess". Both ATCs recorded sliding.                                                                                                3.Troubleshooting and Rectification Actions Carried Out:
Check history of both WMS in past 2 weeks- OK.                                                                    Both ATC observed sliding when entering station resulting overrun. Active ATC2 recorded sliding distance from PSBD is &gt;72.52m at the speed of 35.75kph.                                                                                                                                                                It resulted off- service train delocalised. Train localised after docked at BFT IT.                                                                                                                                                                              LoC/Sliding issue followed up in LTSS meeting.
4.Functional Test Carried Out:                                                                                                             Cold start both MCU by shutdown for 5 mins as precautionary.    
5.Equipment Replaced/Serial No.: -.
6.Last Known Similar Defect (within last 12 months): -.
7.Last Relevant Servicing Carried out: 15/02/2021.</t>
  </si>
  <si>
    <t>6069-2</t>
  </si>
  <si>
    <t>PV18/01: Rover reported train overran BNV IT by 1 meter in AM mode. Did not jog back and departed without pax exchange. PA to station &amp; train was made from OCC. WSS alarm present. TC2 Danial - 5._x000D_
_x000D_
SS confirmed 15pax affected at BNV IT, and 20pax doubled back at ONH.</t>
  </si>
  <si>
    <t>RISIG0194496</t>
  </si>
  <si>
    <t>WO: 2110671.
1.	Fault Cannot Duplicate. 
2.	Event Logs/Alarms and Symptoms Observed:                                                                       Both ATCs recorded sliding.                                                                                        3.Troubleshooting and Rectification Actions Carried Out:
Check history of both WMS in past 2 weeks- OK.                                                                    Both ATCs observed sliding when entering station resulting overrun. Active ATC1 recorded sliding distance from PSBD is 43.73m at the speed of 26.96kph.                                                                                                                                                                  Area SSP distance is 0.11m. No pax exchange due to no DOC received as ATO assume was pecise stop.                                                                                                                   Sliding issue followed up in LTSS meeting.
4.Functional Test Carried Out:                                                                                                             Cold start both MCU by shutdown for 5 mins as precautionary.    
5.Equipment Replaced/Serial No.: -.
6.Last Known Similar Defect (within last 12 months): 16/07/2021.
7.Last Relevant Servicing Carried out: 12/04/2021.</t>
  </si>
  <si>
    <t>6072-2</t>
  </si>
  <si>
    <t>RISIG0194501</t>
  </si>
  <si>
    <t>WO: 2110733.
1.	Fault Cannot Duplicate. 
2.	Event Logs/Alarms and Symptoms Observed:                                                                    Both ATCs recorded "Overenergy with a constraint point" and sliding.                                                            3.Troubleshooting and Rectification Actions Carried Out:
Check history of both WMS in past 2 weeks- OK.                                                                      Both ATCs observed sliding when entering station resulting overrun. Active ATC1 recorded sliding distance from PSBD is 12.90m at the speed of 12.06kph.                                                                                                                                                    Area SSP distance is 5.72m. No pax exchange due to no DOC received with no backward jogged enabled.                                                                                                    LoC/Sliding issue followed up in LTSS meeting.
4.Functional Test Carried Out:                                                                                                          Cold start both MCU by shutdown for 5 mins as precautionary. 
5.Equipment Replaced/Serial No.: -.
6.Last Known Similar Defect (within last 12 months): -.
7.Last Relevant Servicing Carried out: 02/12/2020.</t>
  </si>
  <si>
    <t>6073-2</t>
  </si>
  <si>
    <t>RISIG0194505</t>
  </si>
  <si>
    <t>WO: 2110699.
1.	Fault Cannot Duplicate. 
2.	Event Logs/Alarms and Symptoms Observed:                                                                   Both ATCs recorded "Jog Processing" &amp; sliding.                                              3.Troubleshooting and Rectification Actions Carried Out:
Check history of both WMS in past 2 weeks- OK.                                                                     Both ATCs observed sliding when entering station resulting overrun. Active ATC1 recorded sliding distance from PSBD is 43.84m at the speed of 24.52kph.                                                                                                                                                                                   Area SSP distance is -1.64m. Pax exchange due to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15/03/2021.</t>
  </si>
  <si>
    <t>6074-2</t>
  </si>
  <si>
    <t>RISIG0194507</t>
  </si>
  <si>
    <t>WO: 2110701.
1.	Fault Cannot Duplicate. 
2.	Event Logs/Alarms and Symptoms Observed:                                                                  Both ATCs recorded "Jog Processing".                                                                  3.Troubleshooting and Rectification Actions Carried Out:
Check history of both WMS in past 2 weeks- OK.                                                                      Both ATCs observed sliding when entering station resulting overrun. Pax exchange due to DOC received with backward jogged enabled.                                              Sliding issue followed up in LTSS meeting.
4.Functional Test Carried Out:                                                                                                         Cold start both MCU by shutdown for 5 mins as precautionary.    
5.Equipment Replaced/Serial No.: -.
6.Last Known Similar Defect (within last 12 months): -.
7.Last Relevant Servicing Carried out: 01/04/2021.</t>
  </si>
  <si>
    <t>6076-2</t>
  </si>
  <si>
    <t>RISIG0194503</t>
  </si>
  <si>
    <t>WO: 2110700.
1.	Fault Cannot Duplicate. 
2.	Event Logs/Alarms and Symptoms Observed:                                                                    Both ATCs did not record any signalling hardware failure alarm.                                                                             3.Troubleshooting and Rectification Actions Carried Out:
Check history of both WMS in past 2 weeks- OK.                                                                         No sliding observed on both ATCs. Pax exchange due to DOC received in AM.                                                            4.Functional Test Carried Out:                                                                                                           Cold start both MCU by shutdown for 5 mins as precautionary.    
5.Equipment Replaced/Serial No.: -.
6.Last Known Similar Defect (within last 12 months): -.
7.Last Relevant Servicing Carried out: 13/07/2021.</t>
  </si>
  <si>
    <t>6077-2</t>
  </si>
  <si>
    <t>PV25/26 did not precise stop HBF S1. Proceeded in RM to precise stop HBF S1. Proceeded in AM for HBF S1 to HBF OT for pax exchange. Stock change arranged. No WSS alarm present._x000D_
_x000D_
TSC Norman - 5_x000D_
TSC Eric -5</t>
  </si>
  <si>
    <t>RISIG0194512</t>
  </si>
  <si>
    <t>WO: 2110680.
1.	Fault Cannot Duplicate. 
2.	Event Logs/Alarms and Symptoms Observed:                                                                  Both ATCs recorded "Jog Processing" &amp; sliding.                                             3.Troubleshooting and Rectification Actions Carried Out:
Check history of both WMS in past 2 weeks- OK.                                                                      Both ATCs observed sliding at HBF S1 resulting overrun. Active ATC2 recorded sliding distance from Beacon is 11.95m at the speed of 14.46kph.                                          Rover RMF to precise stop at HBF S1.                                                                                         Sliding issue followed up in LTSS meeting.
4.Functional Test Carried Out:                                                                                                             Cold start both MCU by shutdown for 5 mins as precautionary.    
5.Equipment Replaced/Serial No.: -.
6.Last Known Similar Defect (within last 12 months): -.
7.Last Relevant Servicing Carried out: 17/03/2021.</t>
  </si>
  <si>
    <t>PV36/SV68 EB by ATP occupying T0408 and T0410. OCC able to remotely reset EB for train to depart in AM. Stock changed arranged. _x000D_
_x000D_
Train arrival deviation 1min 15 sec._x000D_
TSC Azli - 5</t>
  </si>
  <si>
    <t>RISIG0194516</t>
  </si>
  <si>
    <t>WO: 2110701.
1.	Fault Cannot Duplicate. 
2.	Event Logs/Alarms and Symptoms Observed:                                                                      ATC1 recorded "Overenergy with a constraint point". ATC2 recorded "ATP Delocalised" due to "Localisation error excess".                                                                      3.Troubleshooting and Rectification Actions Carried Out:
Check history of both WMS in past 2 weeks- OK.                                                                LoC/Sliding issue followed up in LTSS meeting.
4.Functional Test Carried Out:                                                                                                               Cold start both MCU by shutdown for 5 mins as precautionary.    
5.Equipment Replaced/Serial No.: -.
6.Last Known Similar Defect (within last 12 months): -.
7.Last Relevant Servicing Carried out: 01/04/2021.</t>
  </si>
  <si>
    <t>PV11/12 did not precise stop HBF S1. Proceeded in RM to precise stop HBF S1. Proceeded in AM for HBF S1 to HBF OT for pax exchange. Stock change arranged</t>
  </si>
  <si>
    <t>RISIG0194529</t>
  </si>
  <si>
    <t>WO: 2110712.
1.	Fault Cannot Duplicate. 
2.	Event Logs/Alarms and Symptoms Observed:                                                                     Both ATCs recorded sliding.                                                                                            3.Troubleshooting and Rectification Actions Carried Out:
Check history of both WMS in past 2 weeks- OK.                                                                      Both ATCs observed sliding at HBF S1 resulting overrun. Active ATC1 recorded sliding distance from Beacon is 11.95m at the speed of 14.75kph.                                          Rover RMF to precise stop at HBF S1.                                                                                          Sliding issue followed up in LTSS meeting.
4.Functional Test Carried Out:                                                                                                             Cold start both MCU by shutdown for 5 mins as precautionary.    
5.Equipment Replaced/Serial No.: -.
6.Last Known Similar Defect (within last 12 months): -.
7.Last Relevant Servicing Carried out: 22/06/2021.</t>
  </si>
  <si>
    <t>6090-2</t>
  </si>
  <si>
    <t>PV09/SV30 delocalised when entering BTN IT, delocalised again at BNV IT. No mode available at BNV IT. PV to coupled and push to KRG siding.</t>
  </si>
  <si>
    <t>RISIG0194526</t>
  </si>
  <si>
    <t>WO: 2110733.
1.	Fault Cannot Duplicate. 
2.	Event Logs/Alarms and Symptoms Observed:                                                                    ATC1 recorded "ATP Delocalised" due to "ATP-&gt;TDMS transmission failure" and "ATP-&gt;ATO transmission failure". ATC2 recorded "ATP Delocalised" due to "Localisation error excess", "Illegal Negative movement and foward displace"and "PCE Rack failure".                                                                              3.Troubleshooting and Rectification Actions Carried Out:
Check history of both WMS in past 2 weeks- OK.                                                          Replaced ATC1 CRV and ATP CUC Cards as precautionary.                                      Replaced ATC2 PCE Rack with all Cards as precautionary.                                                Refer to Alstom.
4.Functional Test Carried Out:                                                                                                           Cold start both MCU by shutdown for 5 mins as precautionary. 
5.Equipment Replaced/Serial No.: 1648B, 01204D, 01632C, 01633C, 01646C, 01700C, 00204A, 00208A, 00175A, 00779A, 01217D, 00439B1, 01216D, 00123A, 00430E, 382F, 00464A, 00463A &amp; 00126C.    
6.Last Known Similar Defect (within last 12 months): -.
7.Last Relevant Servicing Carried out: 02/12/2020.</t>
  </si>
  <si>
    <t>6092-2</t>
  </si>
  <si>
    <t>PV05/42 did not precise stop HBF S1. Proceeded in RM to precise stop HBF S1. Proceeded in AM for HBF S1 to HBF OT for pax exchange. Stock change arranged.</t>
  </si>
  <si>
    <t>RISIG0194530</t>
  </si>
  <si>
    <t>WO: 2110700.
1.	Fault Cannot Duplicate. 
2.	Event Logs/Alarms and Symptoms Observed:                                                                      ATC2 recorded "ATP Delocalised" due to "Moral time fault - Train stopped over a restr".                                                                                                                                   3.Troubleshooting and Rectification Actions Carried Out:
Check history of both WMS in past 2 weeks- OK.                                                                           No sliding observed on both ATCs. Pax exchange due to DOC received in AM.                                                            4.Functional Test Carried Out:                                                                                                               Cold start both MCU by shutdown for 5 mins as precautionary.    
5.Equipment Replaced/Serial No.: -.
6.Last Known Similar Defect (within last 12 months): -.
7.Last Relevant Servicing Carried out: 13/07/2021.</t>
  </si>
  <si>
    <t>PV61, EB by ATP while occupying T0313 and T0315 with ITAMA removed. EB able to reset remotely for train to depart in AM. Arranging stock change at PYL. ATS alarm shown ATC2 Internal communication failure and alarm self normalised. SIG informed. TCO1 Raffi: 5 _x000D_
_x000D_
PYL IT ARR deviation: 1mins 25secs.</t>
  </si>
  <si>
    <t>RISIG0194558</t>
  </si>
  <si>
    <t>WO: 2110710.
1.	Fault Cannot Duplicate. 
2.	Event Logs/Alarms and Symptoms Observed:                                                                        ATC2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13/07/2021.
7.Last Relevant Servicing Carried out: 25/03/2021.</t>
  </si>
  <si>
    <t>PV01 EB by ATP at T0701 with ITAMA removed. EB able to reset remotely for train to depart. SIG informed. TCO1 Zul: 5 _x000D_
_x000D_
Train schedule withdrawal at 2248hrs._x000D_
_x000D_
BLY IT arrival deviation: 1min 19secs</t>
  </si>
  <si>
    <t>RISIG0194571</t>
  </si>
  <si>
    <t>WO: 2110725.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19/07/2021.
7.Last Relevant Servicing Carried out: 22/10/2020.</t>
  </si>
  <si>
    <t>PV55, EB by ATP at T0729 with ITAMA removed. EB able to remotely reset for train to depart. ATS alarm shown ATC1 internal communication failure. DSM and SIG informed. TCO2 Syafiq: 5 _x000D_
_x000D_
LRC IT arrival deviation: 2mins 3secs</t>
  </si>
  <si>
    <t>RISIG0194572</t>
  </si>
  <si>
    <t>WO: 2110726.
1.	Fault Cannot Duplicate. 
2.	Event Logs/Alarms and Symptoms Observed:                                                                     ATC1 recorded "End of Authority expired" due to LoC at intra-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10/07/2021.
7.Last Relevant Servicing Carried out: 05/03/2021.</t>
  </si>
  <si>
    <t>PV22 EB by ATP at T0701 with ITAMA removed. EB able to reset remotely for train to depart. ATS alarm shown ATC1 internal communication failure and alarm self normalised. SIG informed. TCO2 Syafiq: 5 _x000D_
_x000D_
Train out stable back to KCD due to train removal at BFT IT. _x000D_
_x000D_
BLY IT arrival deviation: 1min 32secs</t>
  </si>
  <si>
    <t>RISIG0194586</t>
  </si>
  <si>
    <t>WO: 2111536.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13/07/2021.
7.Last Relevant Servicing Carried out: 28/05/2021.</t>
  </si>
  <si>
    <t>6137-2</t>
  </si>
  <si>
    <t>PV06/21 did not precise stop HBF S1. Proceeded in RM to precise stop HBF S1. Proceeded in AM for HBF S1 to HBF OT for pax boarding.Stock change arranged. WSS present._x000D_
_x000D_
Longest ID clocked on PV03 at PPJ IT._x000D_
_x000D_
TCO 2 Then - 5</t>
  </si>
  <si>
    <t>RISIG0194608</t>
  </si>
  <si>
    <t>WO: 2110720.
1.	Fault Cannot Duplicate. 
2.	Event Logs/Alarms and Symptoms Observed:                                                                        ATC1 recorded "ATP Delocalised"due to "Moral time fault - Train stopped over a restr". Both ATCs recorded sliding.                                                                         3.Troubleshooting and Rectification Actions Carried Out:
Check history of both WMS in past 2 weeks- OK.                                                                        Both ATCs observed sliding at HBF S1 resulting overrun encountered Moral time fault. Active ATC1 recorded sliding distance from Beacon is 14.26m at the speed of 11.38kph.                                                                                                                                Rover RMF to precise stop at HBF S1.                                                                                           Sliding issue followed up in LTSS meeting.
4.Functional Test Carried Out:                                                                                                               Cold start both MCU by shutdown for 5 mins as precautionary.    
5.Equipment Replaced/Serial No.: -.
6.Last Known Similar Defect (within last 12 months): -.
7.Last Relevant Servicing Carried out: 15/09/2020.</t>
  </si>
  <si>
    <t>6142-2</t>
  </si>
  <si>
    <t>PV07/SV09 EB By ATP at T1412 with ITAMA removed. TCO unable to grant back ITAMA. Request rover to proceed in CM to HBF OT for pax boarding. Handover AM at TLB OT. Stock change arranged. SIG informed. _x000D_
_x000D_
Departure Deviation - 2 min 22 sec_x000D_
_x000D_
TC2 Norman- 5</t>
  </si>
  <si>
    <t>RISIG0194626</t>
  </si>
  <si>
    <t>WO: 2110723.
1.	Fault Cannot Duplicate. 
2.	Event Logs/Alarms and Symptoms Observed:                                                                        Both ATCs recorded "Overruning" and "End of Authority exceeded without constraint". Both ATCs recorded sliding.                                                                                     3.Troubleshooting and Rectification Actions Carried Out:
Check history of both WMS in past 2 weeks- OK.                                                                        Both ATCs observed sliding when entering station resulting overrun. Active ATC1 recorded sliding distance from PSBD is 4.27m at the speed of 5.94kph.                    Area SSP distance is 2.10m. ATC1 and 2 and active ATC toggling resulted no pax exchange due to no DOC received.                                                                                       Rover CM to precise stop at HBF OT.                                                                                              Sliding issue followed up in LTSS meeting.
4.Functional Test Carried Out:                                                                                                               Cold start both MCU by shutdown for 5 mins as precautionary.    
5.Equipment Replaced/Serial No.: -.
6.Last Known Similar Defect (within last 12 months): 12/04/2021.
7.Last Relevant Servicing Carried out: 29/10/2020.</t>
  </si>
  <si>
    <t>PV02, EB by ATP at T1311 with ITAMA removed. EB able to remotely reset for train to depart in AM. Arranging stock change at PYL. SIG and DSM informed. TCO2 Razi: 5 _x000D_
_x000D_
PPJ IT Arrival deviation: 42secs</t>
  </si>
  <si>
    <t>RISIG0194652</t>
  </si>
  <si>
    <t>WO: 2115551.
1.	Fault Cannot Duplicate. 
2.	Event Logs/Alarms and Symptoms Observed:                                                                       Both ATCs recorded "Overenergy with a constraint point" and sliding.                                                                                  3.Troubleshooting and Rectification Actions Carried Out:
Check history of both WMS in past 2 weeks- OK.                                                                       Both ATCs observed sliding when entering station resulting overrun. Active ATC1 recorded sliding distance from PSBD is 16.89m at the speed of 12.53kph.                                                                                                                                                                  Area SSP distance is 9.69m due to EB. EB able to reset to move train to precise stop.                                                                                                                                                                     Sliding issue followed up in LTSS meeting.
4.Functional Test Carried Out:                                                                                                               Cold start both MCU by shutdown for 5 mins as precautionary.    
5.Equipment Replaced/Serial No.: -.
6.Last Known Similar Defect (within last 12 months): 17/03/2021.
7.Last Relevant Servicing Carried out: 20/10/2020.</t>
  </si>
  <si>
    <t>PV61, EB by ATP at T1018 with ITAMA removed between HLV - FRR OT. EB able to remotely reset for train to depart in AM. Arranging stock change at PYL. DSM and SIG informed. TCO2 Raffi: 5 _x000D_
_x000D_
FRR OT arrival deviation: 1min 28secs</t>
  </si>
  <si>
    <t>RISIG0194656</t>
  </si>
  <si>
    <t>WO: 2111723.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30/07/2021.
7.Last Relevant Servicing Carried out: 25/03/2021.</t>
  </si>
  <si>
    <t>PV03, ATS alarm shown, double failure on trainborne signalling system, ATC2 fan failure and PEC rack failure. To be removed from service. Train withdrawn at DBG OT and stable at DBG OT OR. Spare train PV61 will commence at BLY IT. TCO1 Syafiq: 5</t>
  </si>
  <si>
    <t>RISIG0194673</t>
  </si>
  <si>
    <t>WO: 2110846.
1.	Fault Confirmed. 
2.	Event Logs/Alarms and Symptoms Observed:
ATC2 recorded "PCE Rack failure" due to "CKD Low ET/CKD1=0 &amp; ET/CKD2=0", "Critical ATC Cubicle FAN Failure" &amp; "Local CMR_1 failure".
3.	Troubleshooting and Rectification Actions Carried Out:
Replaced ATC2 CRV Card as precautionary. Voltage tested at IEW- OK.
4.	Functional Test Carried Out:                                                                                                        Train tested in IPTT with no recurrence of fault.
5.	Equipment Replaced/Serial No.: 1601B.
6.	Last Known Similar Defect (within last 12 months): -.
7.	Last Relevant Servicing Carried out: 28/07/2020.</t>
  </si>
  <si>
    <t>6180-2</t>
  </si>
  <si>
    <t>RISIG0194688</t>
  </si>
  <si>
    <t>WO: 2111780.
1.	Fault Cannot Duplicate. 
2.	Event Logs/Alarms and Symptoms Observed:                                                                     ATC2 recorded sliding. Both ATCs recorded "Jog Processing".                                                                    3.Troubleshooting and Rectification Actions Carried Out:
Check history of both WMS in past 2 weeks- OK.                                                                     Both ATCs observed sliding when entering station resulting overrun. Pax exchange due to DOC received with backward jogged enabled.                                                      Sliding issue followed up in LTSS meeting.
4.Functional Test Carried Out:                                                                                                               Cold start both MCU by shutdown for 5 mins as precautionary.    
5.Equipment Replaced/Serial No.: -.
6.Last Known Similar Defect (within last 12 months): 29/07/2021.
7.Last Relevant Servicing Carried out: 01/04/2021.</t>
  </si>
  <si>
    <t>6186-2</t>
  </si>
  <si>
    <t>PV05. Rover reported that train undershot within setback limit. Train didn’t jog and departed without pax exchange. No WSS alarm present. SIG and RS informed. Stock change arranged._x000D_
01 pax unable to board train at CDT OT._x000D_
02 pax double back at MRM ._x000D_
TC2 -Hazhary -5</t>
  </si>
  <si>
    <t>RISIG0194698</t>
  </si>
  <si>
    <t>WO: 2110845.
1.	Fault Cannot Duplicate. 
2.	Event Logs/Alarms and Symptoms Observed:                                                                      ATC1 recorded "Safety Relay failure" and "Safety immobilisation applied but not detected on ". Both ATCs recorded "Jog Processing".                                      3.Troubleshooting and Rectification Actions Carried Out:
Check history of both WMS in past 2 weeks- OK.                                                                           No pax exchange due to no DOC received with forwardward jogged enabled.                                                  Sliding issue followed up in LTSS meeting.
4.Functional Test Carried Out:                                                                                                             Cold start both MCU by shutdown for 5 mins as precautionary.    
5.Equipment Replaced/Serial No.: -.
6.Last Known Similar Defect (within last 12 months): 29/07/2021.
7.Last Relevant Servicing Carried out: 13/07/2021.</t>
  </si>
  <si>
    <t>6190-2</t>
  </si>
  <si>
    <t>PV10 overrun at CDT OT within set back limit, half a meter. PV10 jogged back to precise stop for pax changed in AM. Wheel slip slide observed. Monitored for 3 stations, no further reoccurrence. RS and SIG informed. TCO2 Steven: 5_x000D_
_x000D_
CDT OT departure deviation: Pending update due to deviation report._x000D_
CCTV playback Arr overun: 07:59:29 ,Jogged back open door 07:59:42_x000D_
WSS before overran:PV10&gt;30&gt;26&gt;49&gt;15&gt;45</t>
  </si>
  <si>
    <t>RISIG0194702</t>
  </si>
  <si>
    <t>WO: 2110839.
1.	Fault Cannot Duplicate. 
2.	Event Logs/Alarms and Symptoms Observed:                                                                  Both ATCs recorded "Jog Processing" &amp; sliding.                                                3.Troubleshooting and Rectification Actions Carried Out:
Check history of both WMS in past 2 weeks- OK.                                                                         Both ATCs observed sliding when entering station resulting overrun. Active ATC1 recorded sliding distance from PSBD is 26.17m at the speed of 19.40kph.                                                                                                                                                                                 Area SSP distance is -0.43m. Pax exchange due to DOC received with backward jogged enabled.                                                                                                               LoC/Sliding issue followed up in LTSS meeting.
4.Functional Test Carried Out:                                                                                                              Cold start both MCU by shutdown for 5 mins as precautionary.    
5.Equipment Replaced/Serial No.: -.
6.Last Known Similar Defect (within last 12 months): -.
7.Last Relevant Servicing Carried out: 15/03/2021.</t>
  </si>
  <si>
    <t>PV39/SV12 ATS Alarm Manager shows TCAR ATC internal communication Failure and ATO Trainborne at least one failure. Stock change arranged. DSM and SIG informed.</t>
  </si>
  <si>
    <t>RISIG0194720</t>
  </si>
  <si>
    <t>WO: 2110844.
1.	Fault Confirmed.
2.	Event Logs/Alarms and Symptoms Observed:
ATC2 recorded "ATP Delocalised" due to "Invariant exploitation fault", "Localisation error excess" and "ICM-&gt;ATP transmission failure". 
3.Troubleshooting and Rectification Actions Carried Out:
Replaced MCU2 due to MCU struct in Permanent INIT Mode.
4.	Functional Test Carried Out: 
Train tested in IPTT with no recurrence of fault. 
5.	Equipment Replaced/Serial No.: 05008E.
6.	Last Known Similar Defect (within last 12 months): -.
7.	Last Relevant Servicing Carried out: 17/12/2020.</t>
  </si>
  <si>
    <t>6199-2</t>
  </si>
  <si>
    <t>PV63 EB by ATP at RT4 T0509. DCO unable to reset EB. Activate RS to onboard PV63. ATS Alarm Manager shows double failure on trainborne SIG system and both internal communication failure. DSM and SIG informed.</t>
  </si>
  <si>
    <t>RISIG0194723</t>
  </si>
  <si>
    <t>WO: 2110833.
1.	Fault Cannot Duplicate.
2.	Event Logs/Alarms and Symptoms Observed:
Both ATCs recorded "ATP Delocalised" due to "Combined test between SIG&amp;Rolling Stock unsuc".
3.	Troubleshooting and Rectification Actions Carried Out:
	Wake Up test not completed. Refer to RS.
4.	Functional Test Carried Out:                                                                                             Performed sleep &amp; wake up at IPTT- OK.
5.	Equipment Replaced/Serial No.: -.
6.	Last Known Similar Defect (within last 12 months): -.
7.	Last Relevant Servicing Carried out: 25/03/2021.</t>
  </si>
  <si>
    <t>PV59/SV18 ATS Alarm Manager show ATC internal communication failure. Stock change arranged. SIG and DSM informed.</t>
  </si>
  <si>
    <t>RISIG0194731</t>
  </si>
  <si>
    <t>WO: 2110829.
1.	Fault Cannot Duplicate. 
2.	Event Logs/Alarms and Symptoms Observed:
ATC2 recorded numerous "End of Authority expired". ATC2 recorded NB Cycles high.
3.Troubleshooting and Rectification Actions Carried Out:
Check history of both WMS in past 2 weeks- OK. Restart both MCUs. 
4.	Functional Test Carried Out:                                                                                                           Train tested in IPTT with no recurrence of fault.
5.	Equipment Replaced/Serial No.: -.
6.	Last Known Similar Defect (within last 12 months): -.
7.	Last Relevant Servicing Carried out: 12/01/2021.</t>
  </si>
  <si>
    <t>PV41/Svc08 EB by ATP at T0414 and T0416 with ITAMA removed. Remotely reset EB and grant ITAMA for PV to depart in AM. ATS alarm shows ATC 1 internal communication failure and self-normalised. Stock change arranged at PYL. SIG informed._x000D_
_x000D_
ARR Deviation at TSG OT - 1min 15sec_x000D_
TCO1 Danial - 5</t>
  </si>
  <si>
    <t>RISIG0194832</t>
  </si>
  <si>
    <t>WO: 2111486.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15/07/2021.
7.Last Relevant Servicing Carried out: 24/05/2021.</t>
  </si>
  <si>
    <t>6257-2</t>
  </si>
  <si>
    <t>PV13/SV23 at LRC OT Rover feedback that PV23 undershot by half PSD door. PV23 jog forward to precise stop for pax exchange. Stock change arranged. DSM and SIG informed._x000D_
_x000D_
Arrival deviation : 7sec_x000D_
_x000D_
TCO 2 Iskandar - 5</t>
  </si>
  <si>
    <t>RISIG0194866</t>
  </si>
  <si>
    <t>WO: 2111522.
1.	Fault Cannot Duplicate. 
2.	Event Logs/Alarms and Symptoms Observed:                                                                       Both ATCs recorded "Jog Processing".                                                                 3.Troubleshooting and Rectification Actions Carried Out:
Check history of both WMS in past 2 weeks- OK.                                                                        Area SSP distance is 0.76m. Pax exchange due to DOC received with forward jogged enabled.                                                                                                                                             Sliding issue followed up in LTSS meeting.
4.Functional Test Carried Out:                                                                                                         Cold start both MCU by shutdown for 5 mins as precautionary.    
5.Equipment Replaced/Serial No.: -.
6.Last Known Similar Defect (within last 12 months): 28/07/2021.
7.Last Relevant Servicing Carried out: 10/09/2020.</t>
  </si>
  <si>
    <t>6271-2</t>
  </si>
  <si>
    <t>PV22/Svc09 EB by ATP with ITAMA removed at T1018 between HLV and FRR OT. Remotely reset for train to depart in AM. Stock change arranged. SIG informed. _x000D_
_x000D_
TC2 Iskandar - 5._x000D_
_x000D_
Arr Dev at FRR OT: 1min 31sec</t>
  </si>
  <si>
    <t>RISIG0194879</t>
  </si>
  <si>
    <t>WO: 2111536.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13/07/2021.
7.Last Relevant Servicing Carried out: 28/05/2021.</t>
  </si>
  <si>
    <t>6273-2</t>
  </si>
  <si>
    <t>PV40/SV17 overshot HBF OT platform by 1 PSD door. PV40 jogged back to precise stop at HBF OT for pax boarding. Schedule withdrawal train. DSM and SIG informed._x000D_
_x000D_
WSS present. _x000D_
_x000D_
TCO2 Iskandar - 5</t>
  </si>
  <si>
    <t>RISIG0194897</t>
  </si>
  <si>
    <t>WO: 2111567.
1.	Fault Cannot Duplicate. 
2.	Event Logs/Alarms and Symptoms Observed:                                                                      ATC1 recorded sliding. Both ATCs recorded "Jog Processing".                      3.Troubleshooting and Rectification Actions Carried Out:
Check history of both WMS in past 2 weeks- OK.                                                                       ATC1 observed sliding when entering station resulting overrun. Active ATC1 recorded sliding distance from PSBD is 38.60m at the speed of 22.72kph.                                           Area SSP distance is -1.68m. Pax exchange due to DOC received with backward jogged enabled.                                                                                                                                             Sliding issue followed up in LTSS meeting.
4.Functional Test Carried Out:                                                                                                         Cold start both MCU by shutdown for 5 mins as precautionary.    
5.Equipment Replaced/Serial No.: -.
6.Last Known Similar Defect (within last 12 months): 28/07/2021.
7.Last Relevant Servicing Carried out: 07/10/2020.</t>
  </si>
  <si>
    <t>PV31, EB by ATP at T0414 with ITAMA removed. EB able to reset remotely for train to depart in AM. Arranging stock change. RS informed. TCO1 Chia: 5_x000D_
_x000D_
TSG OT arrival deviation: 1min 09secs</t>
  </si>
  <si>
    <t>RISIG0194912</t>
  </si>
  <si>
    <t>WO: 2111612.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19/07/2021.
7.Last Relevant Servicing Carried out: 11/05/2021.</t>
  </si>
  <si>
    <t>PV01/Svc33: train EB by ATP with ITAMA removed at T0716 between SER and BLY OT. Remotely reset for train to depart in AM. Stock change arranged._x000D_
TC2 Patrick - 5_x000D_
BLY OT ARR Deviation: 1min 19secs</t>
  </si>
  <si>
    <t>RISIG0194916</t>
  </si>
  <si>
    <t>WO: 2111615.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29/07/2021.
7.Last Relevant Servicing Carried out: 22/10/2020.</t>
  </si>
  <si>
    <t>PV63/Svc42: train EB by ATP with ITAMA removed at T0701 between TSG and BLY IT. EB , remotely reset for train to depart in AM. Stock change arranged._x000D_
TC2 Patrick - 5_x000D_
BLY IT ARR Deviation: 1min 15secs</t>
  </si>
  <si>
    <t>RISIG0194934</t>
  </si>
  <si>
    <t>WO: 2111620.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31/07/2021.
7.Last Relevant Servicing Carried out: 16/03/2021.</t>
  </si>
  <si>
    <t>PV08/Svc10: train EB by ATP with ITAMA removed at T0701 between TSG and BLY IT. EB , remotely reset for train to depart in AM. Stock change arranged._x000D_
TC2 Then - 5_x000D_
BLY IT ARR Deviation: 1min 31secs</t>
  </si>
  <si>
    <t>RISIG0194940</t>
  </si>
  <si>
    <t>WO: 2111721.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15/07/2021.
7.Last Relevant Servicing Carried out: 19/11/2020.</t>
  </si>
  <si>
    <t>PV61/Svc23: train EB by ATP with ITAMA removed at T1018 between HLV and FRR OT. EB , remotely reset for train to depart in AM. ATS Alarm - PCE1 ATC internal Comm failure. Stock change arranged._x000D_
TC2 Then - 5 _x000D_
FRR OT ARR Deviation: 1min 07secs</t>
  </si>
  <si>
    <t>RISIG0194942</t>
  </si>
  <si>
    <t>WO: 2111723.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30/07/2021.
7.Last Relevant Servicing Carried out: 25/03/2021.</t>
  </si>
  <si>
    <t>PV57/Svc40: train EB by ATP with ITAMA removed at T1018 between HLV and FRR OT. EB , remotely reset for train to depart in AM. Stock change arranged._x000D_
TC2 Then - 5 _x000D_
FRR OT ARR Deviation: 1min 28secs</t>
  </si>
  <si>
    <t>RISIG0194952</t>
  </si>
  <si>
    <t>WO: 2111724.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11/06/2021.
7.Last Relevant Servicing Carried out: 05/01/2021.</t>
  </si>
  <si>
    <t>6326-2</t>
  </si>
  <si>
    <t>RISIG0195043</t>
  </si>
  <si>
    <t>WO: 2111829.
1.	Fault Confirmed. 
2.	Event Logs/Alarms and Symptoms Observed:
ATC1 recorded "No message from distant PSBD while local ATC recei". ATC2 recorded "ATP deloc" due to "Two beacons missed" &amp; "No message from local PSBD while distant ATC recei".
3.	Troubleshooting and Rectification Actions Carried Out:
Replaced ATC2 STF Antenna due to two beacons not detected.
4.	Functional Test Carried Out: 
Train tested in IPTT with no recurrence of fault.
5.	Equipment Replaced/Serial No.: 10005/H7.
6.	Last Known Similar Defect (within last 12 months): -.
7.	Last Relevant Servicing Carried out: 17/09/2020.</t>
  </si>
  <si>
    <t>6330-2</t>
  </si>
  <si>
    <t>PV13: Rover reported of train undershot at FRR OT and jogged forward by 0.5m. Fault reoccurred at BTN OT. No further occurrence after BTN. No WSS alarm when undershot happened. Stockchange at DBG. _x000D_
_x000D_
FRR Dev Dep: 10s_x000D_
BTN Dev Dep:9s</t>
  </si>
  <si>
    <t>RISIG0195052</t>
  </si>
  <si>
    <t>WO: 2111840.
1.	Fault Cannot Duplicate. 
2.	Event Logs/Alarms and Symptoms Observed:                                                                       Both ATCs recorded "Jog Processing".                                                                 3.Troubleshooting and Rectification Actions Carried Out:
Check history of both WMS in past 2 weeks- OK.                                                                        Area SSP distance is 0.64m. Pax exchange due to DOC received with forward jogged enabled.                                                                                                                                             Sliding issue followed up in LTSS meeting.
4.Functional Test Carried Out:                                                                                                         Cold start both MCU by shutdown for 5 mins as precautionary.    
5.Equipment Replaced/Serial No.: -.
6.Last Known Similar Defect (within last 12 months): 02/08/2021.
7.Last Relevant Servicing Carried out: 10/09/2020.</t>
  </si>
  <si>
    <t>PV14/Svc42: train EB by ATP with ITAMA removed at T0701 between TSG and BLY IT. EB , remotely reset for train to depart in AM. Stock change arranged. ATS alarm showed ATC Internal Comms PCE 1._x000D_
TC2 Steven - 5_x000D_
BLY IT ARR Deviation: 1min 56secs</t>
  </si>
  <si>
    <t>RISIG0195049</t>
  </si>
  <si>
    <t>WO: 2111842.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11/06/2021.
7.Last Relevant Servicing Carried out: 05/01/2021.</t>
  </si>
  <si>
    <t>PV57: EB by ATP with ITAMA removed at TC0218. EB able to reset remotely and ITAMA granted for train to proceed. ATS alarm showed ATC1 &amp; ATC2 failed, double trainborne signalling alarm, self normalised. Train is scheduled withdrawal at BLY OT._x000D_
TC1: ABU 5_x000D_
ARR NCH: 1:22</t>
  </si>
  <si>
    <t>RISIG0195057</t>
  </si>
  <si>
    <t>WO: 2115531.
1.	Fault Cannot Duplicate. 
2.	Event Logs/Alarms and Symptoms Observed:                                                                       Both ATCs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03/08/2021.
7.Last Relevant Servicing Carried out: 05/01/2021.</t>
  </si>
  <si>
    <t>PV44: EB by ATP with ITAMA removed at TC0313 and TC0315. EB able to reset remotely and ITAMA granted for train to proceed. No SIG alarm. Stockchange arranged._x000D_
TC1: Then 5_x000D_
ARR PYL: 1:19</t>
  </si>
  <si>
    <t>RISIG0195059</t>
  </si>
  <si>
    <t>WO: 2115537.
1.	Fault Cannot Duplicate. 
2.	Event Logs/Alarms and Symptoms Observed:                                                                          ATC1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03/03/2021.
7.Last Relevant Servicing Carried out: 11/06/2021.</t>
  </si>
  <si>
    <t>PV37 EB by ATP while occupying T0414 and T0416 with ITAMA removed. EB able to reset for train to depart in AM. Arranging stock change at PYL. SIG and DSM informed. TCO1 Razi: 5 _x000D_
_x000D_
TSG OT arrival deviation: 1min 23secs</t>
  </si>
  <si>
    <t>RISIG0195166</t>
  </si>
  <si>
    <t>WO: 2115778.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07/12/2020.
7.Last Relevant Servicing Carried out: 28/07/2021.</t>
  </si>
  <si>
    <t>PV22, ATS alarm shown ATO Trainborne - at least one failed and ATC1 internal communication failure. Arranging stock change at HBF with spare train PV29. SIG informed. TCO2 Zul: 5</t>
  </si>
  <si>
    <t>RISIG0195396</t>
  </si>
  <si>
    <t>WO: 2116966.
1.	Fault Confirmed.
2.	Event Logs/Alarms and Symptoms Observed:
ATC1 recorded numerous "ATP Delocalised" due to "Invariant exploitation fault" &amp; "ICM-&gt;ATP transmission failure".
3.Troubleshooting and Rectification Actions Carried Out:
Replaced MCU1 due to MCU struct in Permanent INIT Mode. Able to extract MCC &amp; MRI logs.
4.	Functional Test Carried Out: 
Train tested in IPTT with no recurrence of fault. 
5.	Equipment Replaced/Serial No.: 05062E.
6.	Last Known Similar Defect (within last 12 months): -.
7.	Last Relevant Servicing Carried out: 28/05/2021.</t>
  </si>
  <si>
    <t>PV19/Svc20: Train EB by ATP at KCD RT4 T0509 with ITAMA removed. Remotely reset for train to depart in AM. Stock change arranged. SIG informed.</t>
  </si>
  <si>
    <t>RISIG0195403</t>
  </si>
  <si>
    <t>WO: 2116945.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10/10/2020.
7.Last Relevant Servicing Carried out: 12/07/2021.</t>
  </si>
  <si>
    <t>PV02 at S9B, TIP indicated ATC2 cubicle fan NOK. Train not use for launching, DSM and SIG informed.</t>
  </si>
  <si>
    <t>RISIG0195405</t>
  </si>
  <si>
    <t>WO: 2116892.
1.	Fault Confirmed. 
2.	Event Logs/Alarms and Symptoms Observed:
ATC2 recorded "ATC Cubicle FAN group 1 in Failure".
3.	Troubleshooting and Rectification Actions Carried Out:
ATC2 CES4 Card LED E6 not lit. Replaced ATC2 PCE Fan Plate Left individual unit to clear fault.
4.	Functional Test Carried Out:
Soak test on train- OK.                                                                                                     5.	Equipment Replaced/Serial No.: individual Fan unit.
6.	Last Known Similar Defect (within last 12 months): -.
7.	Last Relevant Servicing Carried out: 06/07/2021.</t>
  </si>
  <si>
    <t>6466-2</t>
  </si>
  <si>
    <t>PV48/67: EB by ATP with ITAMA present after pax exchange BSH OT. Remotely reset for train to depart in AM. TC2 Patrick - 5_x000D_
BSH OT DEP DEV +00:01:24</t>
  </si>
  <si>
    <t>RISIG0195416</t>
  </si>
  <si>
    <t>WO: 2116906.
1.	Fault Cannot Duplicate. 
2.	Event Logs/Alarms and Symptoms Observed:                                                                       Both ATCs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03/05/2021.
7.Last Relevant Servicing Carried out: 06/07/2021.</t>
  </si>
  <si>
    <t>6467-2</t>
  </si>
  <si>
    <t>PV48/67: Alarms &amp; TIP showed ATC/PCE-1 ATC Fan Failure. Train withdrawn from service at SDM IT and returned to KCD. Spare train launched BLY IT. TC1 Hasswandy - 5</t>
  </si>
  <si>
    <t>RISIG0195421</t>
  </si>
  <si>
    <t>WO: 2116906.
1.	Fault Confirmed. 
2.	Event Logs/Alarms and Symptoms Observed:
ATC1 recorded "ATC Cubicle FAN group 1 in Failure".
3.	Troubleshooting and Rectification Actions Carried Out:
ATC1 CES4 Card LED E6 not lit. Replaced ATC1 PCE Fan Plate Left individual unit to clear fault.
4.	Functional Test Carried Out:
Soak test on train- OK.                                                                                                     5.	Equipment Replaced/Serial No.: individual Fan unit.
6.	Last Known Similar Defect (within last 12 months): -.
7.	Last Relevant Servicing Carried out: 06/07/2021.</t>
  </si>
  <si>
    <t>PV37/38: EB by ATP occupying T0414 &amp; T0416 with ITAMA removed. Remotely reset for train to depart in AM. Stock changed at PYL IT. TC1 Hasswandy - 5._x000D_
TSG OT ARR DEV + 00:02:00</t>
  </si>
  <si>
    <t>RISIG0195429</t>
  </si>
  <si>
    <t>WO: 2116904.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06/08/2021.
7.Last Relevant Servicing Carried out: 07/12/2020.</t>
  </si>
  <si>
    <t>PV22/25: Alarms &amp; TIP showed ATO trainborne at least one failed; ATC Internal Comms Failure and ATP delocalized. Stock changed at PYL. TC1 Steven - 5.</t>
  </si>
  <si>
    <t>RISIG0195493</t>
  </si>
  <si>
    <t>WO: 2116931.
1.	Fault Cannot Duplicate. 
2.Event Logs/Alarms and Symptoms Observed:
ATC1 recorded numerous "ATP Delocalised" due to "Invariant exploitation fault" &amp; "ICM-&gt;ATP transmission failure".
3.	Troubleshooting and Rectification Actions Carried Out:
Check history of both WMS in past 2 weeks- OK. Restart both MCUs.
4.	Functional Test Carried Out:                                                                                                     Train tested in IPTT with no recurrence of fault.
5.	Equipment Replaced/Serial No.: -.
6.	Last Known Similar Defect (within last 12 months): -.
7.	Last Relevant Servicing Carried out: 28/05/2021.</t>
  </si>
  <si>
    <t>PV27/12: EB by ATP at T1218 with ITAMA removed. Remotely reset for train to depart in AM. Stock change arranged. TC2 Steven._x000D_
HPV OT DEP DEV +00:01:06_x000D_
KRG OT ARR DEV +00:02:34</t>
  </si>
  <si>
    <t>RISIG0195492</t>
  </si>
  <si>
    <t>WO: 2116930.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23/09/2020.
7.Last Relevant Servicing Carried out: 13/07/2021.</t>
  </si>
  <si>
    <t>PV29/Svc15 EB by ATP occupying T1016 &amp; T1018 with ITAMA removed between HLV OT to FRR OT. EB able to reset and ITAMA granted for PV to depart in AM. No other alarm shown on ATS Alarm Manager. Stock change arranged at PYL. SIG informed._x000D_
_x000D_
ARR Deviation at FRR OT : 2min02sec_x000D_
_x000D_
TCO2 Norman - 5</t>
  </si>
  <si>
    <t>RISIG0195500</t>
  </si>
  <si>
    <t>PV36/Svc58 EB by ATP at T1018 with ITAMA removed between HLV OT to FRR OT. EB able to reset and ITAMA granted for PV to depart in AM. ATS alarm shows ATC 1 internal communication failure. Stock change arranged at PYL. SIG informed._x000D_
_x000D_
ARR Deviation at FRR OT - 1min 34sec_x000D_
TCO2 Norman - 5</t>
  </si>
  <si>
    <t>RISIG0195504</t>
  </si>
  <si>
    <t>WO: 2116953.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29/07/2021
7.Last Relevant Servicing Carried out: 01/04/2021.</t>
  </si>
  <si>
    <t>PV22/Svc58 ATS alarm and TIP shows ATC1 internal communication failure alarm toggling. Stock change arranged at PYL. SIG and DSM informed.</t>
  </si>
  <si>
    <t>RISIG0195505</t>
  </si>
  <si>
    <t>WO: 2116966.
1.	Fault Confirmed.
2.	Event Logs/Alarms and Symptoms Observed:
ATC1 recorded numerous "ATP Delocalised" due to "Invariant exploitation fault" &amp; "ICM-&gt;ATP transmission failure".
3.Troubleshooting and Rectification Actions Carried Out:
Replaced MCU1 due to ICM status selftest. Unable to extract MCC &amp; MRI logs due to MCU keep self restarting.
4.	Functional Test Carried Out: 
Train tested in IPTT with no recurrence of fault. 
5.	Equipment Replaced/Serial No.: 04007E.
6.	Last Known Similar Defect (within last 12 months): -.
7.	Last Relevant Servicing Carried out: 28/05/2021.</t>
  </si>
  <si>
    <t>PV29, EB by ATP without ITAMA removed at T1015. EB able to reset for train to depart in AM. ATS alarm shown ATC2 Internal communication failure and alarm self normalised. Arranging stock change at PYL. TCO2 Ramdhan: 5 _x000D_
_x000D_
FRR IT departure deviation: 1min 05secs</t>
  </si>
  <si>
    <t>RISIG0195545</t>
  </si>
  <si>
    <t>WO: 2117061.
1.	Fault Cannot Duplicate. 
2.	Event Logs/Alarms and Symptoms Observed:                                                                      ATC2 recorded "End of Authority expired" due to LoC at station platform.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11/08/2021.
7.Last Relevant Servicing Carried out: 12/07/2021.</t>
  </si>
  <si>
    <t>PV59/36: EB by ATP with ITAMA removed. Remotely reset for train to depart in AM. Stock changed at PYL. TC2 Hasswandy -5._x000D_
HPV OT DEP DEV +00:00:36_x000D_
FRR OT ARR DEV +00:02:08</t>
  </si>
  <si>
    <t>RISIG0195573</t>
  </si>
  <si>
    <t>WO: 2117074.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16/07/2021.
7.Last Relevant Servicing Carried out: 12/01/2021.</t>
  </si>
  <si>
    <t>6543-2</t>
  </si>
  <si>
    <t>PV01/Svc12 overrun at HBF IT within set back limit. PV01 did not jogged back, depart to HBF S1 in AM without pax alighting. Wheel slip slide observed on ATS alarm. Monitored for 3 stations, no further reoccurrence. RS and SIG informed. Stock change was arranged for PV01. TCO2 Syafiq-5_x000D_
_x000D_
5 pax alighted at HBF OT._x000D_
WSS before overran:PV01&gt;63&gt;08&gt;53&gt;25&gt;15</t>
  </si>
  <si>
    <t>RISIG0195595</t>
  </si>
  <si>
    <t>WO: 2117093.
1.	Fault Cannot Duplicate. 
2.	Event Logs/Alarms and Symptoms Observed:                                                                      ATC1 recorded sliding. Both ATCs recorded "Overenergy with a constraint point".                                                                         3.Troubleshooting and Rectification Actions Carried Out:
Check history of both WMS in past 2 weeks- OK.                                                                        Both ATCs observed sliding when entering station resulting overrun. Active ATC1 recorded sliding distance from PSBD is 15.18m at the speed of 11.27kph.                                                                  Area SSP distance is 0m. Station state turned inactive resulted no pax exchange due to no DOC received with no jogged enabled.                                                                                      Sliding issue followed up in LTSS meeting.
4.Functional Test Carried Out:                                                                                                         Cold start both MCU by shutdown for 5 mins as precautionary.    
5.Equipment Replaced/Serial No.: -.
6.Last Known Similar Defect (within last 12 months): -.
7.Last Relevant Servicing Carried out: 22/10/2020.</t>
  </si>
  <si>
    <t>PV38/Svc46 EB by ATP occupying T0412 &amp; T0414 with ITAMA removed between BLY OT to TSG OT. EB able to reset and ITAMA granted for PV to depart in AM. No other alarm shown on ATS alarm manager. Stock change arranged at PYL. SIG informed._x000D_
_x000D_
ARR Deviation at TSG OT: 1min25sec_x000D_
_x000D_
TCO1 Patrick Tan - 5</t>
  </si>
  <si>
    <t>RISIG0195615</t>
  </si>
  <si>
    <t>WO: 2117098.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09/04/2021.
7.Last Relevant Servicing Carried out: 31/12/2020.</t>
  </si>
  <si>
    <t>PV45/31: EB by ATP at T1018 with ITAMA removed. Remotely reset for train to depart in AM. Stock changed at PYL. TC2 Abu -5_x000D_
FRR OT ARR DEV +00:01:12</t>
  </si>
  <si>
    <t>RISIG0195644</t>
  </si>
  <si>
    <t>WO: 2117105.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23/06/2021.
7.Last Relevant Servicing Carried out: 16/06/2021.</t>
  </si>
  <si>
    <t>PV47, EB by ATP at T0414 with ITAMA removed between BLY - TSG OT. EB able to reset remotely for train to depart in AM. ATS alarm shown Double Failure on Trainborne Signalling System. Alarm self normalised. Arranging stock change at PYL. DSM and SIG informed. TCO1 Ramdhan: 5_x000D_
_x000D_
TSG OT arrival deviation: 1min 7secs</t>
  </si>
  <si>
    <t>RISIG0195740</t>
  </si>
  <si>
    <t>WO: 2117785.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21/06/2021.
7.Last Relevant Servicing Carried out: 09/06/2021.</t>
  </si>
  <si>
    <t>PV33, EB by ATP while occupying T0414 and T0416 with ITAMA removed between BLY - TSG OT. EB able to reset remotely for train to depart in AM. Arranging stock change at PYL. DSM and SIG informed. TCO1 Ramdhan: 5_x000D_
_x000D_
TSG OT arrival deviation: 1min 21secs</t>
  </si>
  <si>
    <t>RISIG0195752</t>
  </si>
  <si>
    <t>WO: 2117800.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22/06/2021.
7.Last Relevant Servicing Carried out: 09/11/2020.</t>
  </si>
  <si>
    <t>PV07, EB by ATP at T1018 with ITAMA removed between HLV - FRR OT. EB able to reset remotely for train to depart in AM. Arranging stock change at PYL. DSM and SIG informed. TCO2 Patrick: 5 _x000D_
_x000D_
FRR OT arrival deviation: 1min 21secs</t>
  </si>
  <si>
    <t>RISIG0195802</t>
  </si>
  <si>
    <t>WO: 2117794.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12/06/2021.
7.Last Relevant Servicing Carried out: 29/10/2020.</t>
  </si>
  <si>
    <t>6634-2</t>
  </si>
  <si>
    <t>RISIG0195831</t>
  </si>
  <si>
    <t>WO: 2117811.
1.	Fault Cannot Duplicate.
2.	Event Logs/Alarms and Symptoms Observed:
ATC did not record any signalling hardware failure alarm. ATC recorded no stop area ID.
3.	Troubleshooting and Rectification Actions Carried Out:
ATC recorded no new stop area ID set after change of end at ETE.                                                                               
4.	Functional Test Carried Out:                                                                    Performed sleep &amp; wake up at S11D- OK. Set route from S11D to IPTT via ETE- OK.
5.	Equipment Replaced/Serial No.: -.
6.	Last Known Similar Defect (within last 12 months): -.
7.	Last Relevant Servicing Carried out: -.</t>
  </si>
  <si>
    <t>PV18, overshot at PPJ IT within set back limit. PV18 jogged back to precise stop for pax changed in AM. No Wheel slip slide observed. Monitored for 3 stations, no further reoccurrence. Arranging stock change at PYL. RS and SIG informed. TCO2: Then: 5_x000D_
_x000D_
PPJ IT departure deviation: 36secs_x000D_
_x000D_
At 2110hrs. PV18 EB by ATP with ITAMA removed occupied T0506and T0508 at KCD RT3. EB remotely reset for train to depart in AM. SIG informed._x000D_
_x000D_
At 2113hrs. PV18 became mute occupied T0508 and T0516.RS staff onboard and RM to precise stop at S8A. SIG informed.</t>
  </si>
  <si>
    <t>RISIG0195862</t>
  </si>
  <si>
    <t>WO: 2117836.
1.	Fault Cannot Duplicate. 
2.	Event Logs/Alarms and Symptoms Observed:                                                Both ATCs recorded "Jog Processing" at PPJ IT. Both ATCs recorded change in ESA- related variants due to others (SA5210_VarCar, SA5220_VarCar &amp; SA512_VarCar). Both ATCs recorded "ATP Delocalised" due to "Moral time fault - Train stopped over a restr" at RT3.                                                     3.Troubleshooting and Rectification Actions Carried Out:
Check history of both WMS in past 2 weeks- OK.                                               Both ATCs recorded train entering station overrun.                                            Area SSP distance is -1.29m. Pax exchange due to DOC received with backward jogged enabled at 20:01:37hr.                                                                                Train encountered EB by ATP at 21:10:53hr, followed by Moral time fault at 21:13:06hr.                                                                                                              Change out ATC1 REL015 Card due to Brake Demand did not respond properly to train command.                                                                                               Change out MCU1 &amp; MCU2 as precautionary.                                                  Sliding issue followed up in LTSS meeting.                                                   Variant change issue followed up in LTSS meeting.
4.Functional Test Carried Out:                                                                              Train tested in IPTT with no recurrence of fault.   
5.Equipment Replaced/Serial No.: 05052E, 04003E &amp; 00129A.
6.Last Known Similar Defect (within last 12 months): -.
7.Last Relevant Servicing Carried out: 12/04/2021.</t>
  </si>
  <si>
    <t>6658-2</t>
  </si>
  <si>
    <t>PV19/sv26 at BSH IT ATS alarm shows ATC internal communication failure, CAR 2 Saloon Doors not closed and locked. CAR 1 B2,B3,B4 CAR 2 B3,B4 ,CAR 3 A2,A3,A4 door not closed and locked. BSH SS feedback PSD door remain open but train door keep recycling. DSM and SIG informed._x000D_
_x000D_
OCC instruct PV19 to close train door in CM and instruct BSH SS to close the PSD door using PSD manual control via from the HW unit. Proceed in CM to BKB siding._x000D_
_x000D_
PV 19/sv26 Pax detrain at BSH IT. Estimated pax 160._x000D_
PV12/svc49 Pax detrain at TSG IT . Estimated pax 100._x000D_
_x000D_
08:43:05 PV19 arrived at BSH IT_x000D_
08:46:05 BSH IT PSD open, train door closed_x000D_
08:46:38 PV19 train door open, PSD open_x000D_
08:47:27 OCC instruct PV 19 to detrain._x000D_
08:48:40 Train door closed in CM._x000D_
08:49:09 Train depart in CM.</t>
  </si>
  <si>
    <t>RISIG0195893</t>
  </si>
  <si>
    <t>WO: 2117850.
1.	Fault Cannot Duplicate. 
2.	Event Logs/Alarms and Symptoms Observed:
ATC2 recorded "End of Authority expired" at BSH IT only. 
3.Troubleshooting and Rectification Actions Carried Out:
Doors recycle due to conflicting door commands from ATC1 and 2 and active ATC toggling.
No loss of comms on both ATCs after BSH IT.
Check history of both WMS in past 2 weeks- OK. 
4.	Functional Test Carried Out:                                                                             Train tested in IPTT with no recurrence of fault.   
5.	Equipment Replaced/Serial No.: -.
6.	Last Known Similar Defect (within last 12 months): -.
7.	Last Relevant Servicing Carried out: 24/05/2021.</t>
  </si>
  <si>
    <t>PV48, EB by ATP while occupying T0414 and T0416 with ITAMA removed between BLY to TSG OT. EB able to remotely reset for train to depart in AM. Arranging stock change at PYL. DSM and SIG informed. TCO1 Syafiq: 5 _x000D_
_x000D_
TSG OT arrival deviation: 1min 48secs</t>
  </si>
  <si>
    <t>RISIG0195920</t>
  </si>
  <si>
    <t>WO: 2117856.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10/08/2021.
7.Last Relevant Servicing Carried out: 06/07/2021.</t>
  </si>
  <si>
    <t>PV09, EB by ATP with ITAMA removed at T1218 between HPV - KRG OT. EB able to remotely reset for train to depart in AM. Arranging stock change at PYL. DSM and SIG informed. TCO2 Ramdhan: 5 _x000D_
_x000D_
KRG OT arrival deviation: 1mins 31secs</t>
  </si>
  <si>
    <t>RISIG0196004</t>
  </si>
  <si>
    <t>WO: 2117913.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29/07/2021.
7.Last Relevant Servicing Carried out: 02/12/2020.</t>
  </si>
  <si>
    <t>6712-2</t>
  </si>
  <si>
    <t>PV13/67: Rover reported train doors &amp; PSDs not aligned at all stations but doors opened for pax exchange. At MRM IT, train undershot platform and jogged forward to precise stop for pax exchange in AM. Stock changed at PYL OT. TC2 Hasswandy - 5_x000D_
MRM IT ARR DEV +00:00:06</t>
  </si>
  <si>
    <t>RISIG0196026</t>
  </si>
  <si>
    <t>WO: 2118088.
1.	Fault Cannot Duplicate. 
2.	Event Logs/Alarms and Symptoms Observed:                                                Both ATCs recorded "Jog Processing".                                                   3.Troubleshooting and Rectification Actions Carried Out:
Check history of both WMS in past 2 weeks- OK.                                               Both ATCs recorded train entering station underrun.                                         Area SSP distance is 0.54m. Pax exchange due to DOC received with forward jogged enabled.                                                                                                   Sliding issue followed up in LTSS meeting.
4.Functional Test Carried Out:                                                                               Cold start both MCU by shutdown for 5 mins as precautionary.    
5.Equipment Replaced/Serial No.: -.
6.Last Known Similar Defect (within last 12 months): 28/07/2021.
7.Last Relevant Servicing Carried out: 10/09/2021.</t>
  </si>
  <si>
    <t>6713-2</t>
  </si>
  <si>
    <t>PV13/67: Rover reported train doors &amp; PSDs not aligned at all stations but doors opened for pax exchange. At HLV IT, train undershot platform and jogged forward to precise stop for pax exchange in AM. Stock changed at PYL OT. TC2 Hasswandy - 5_x000D_
HLV IT ARR DEV +00:00:06</t>
  </si>
  <si>
    <t>RISIG0196036</t>
  </si>
  <si>
    <t>WO: 2118088.
1.	Fault Cannot Duplicate. 
2.	Event Logs/Alarms and Symptoms Observed:                                                  Both ATCs recorded "Jog Processing".                                         3.Troubleshooting and Rectification Actions Carried Out:
Check history of both WMS in past 2 weeks- OK.                                               Both ATCs recorded train entering station underrun.                                         Area SSP distance is 0.67m. Pax exchange due to DOC received with forward jogged enabled.                                                                                                  Change out ATC1 REL15 Card as precautionary due to 2 underrun stations within a day.                                                                                                         Sliding issue followed up in LTSS meeting.
4.Functional Test Carried Out:                                                                              Train tested in IPTT with no recurrence of fault.      
5.Equipment Replaced/Serial No.: 136A.
6.Last Known Similar Defect (within last 12 months): 28/07/2021.
7.Last Relevant Servicing Carried out: 10/09/2021.</t>
  </si>
  <si>
    <t>6735-2</t>
  </si>
  <si>
    <t>PV43 EB by ATP at T1218 with ITAMA removed. Remotely reset for train to depart in AM. Stock change arranged. ATS Alarm Manager shows ATC internal communication Failure. SIG and DSM informed._x000D_
_x000D_
Arrival deviation at KRG OT 1min 55sec_x000D_
_x000D_
TC2 Eric - 5</t>
  </si>
  <si>
    <t>RISIG0196068</t>
  </si>
  <si>
    <t>WO: 2118095.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05/07/2021.
7.Last Relevant Servicing Carried out: 21/05/2021.</t>
  </si>
  <si>
    <t>6739-2</t>
  </si>
  <si>
    <t>RISIG0196093</t>
  </si>
  <si>
    <t>WO: 2118155.
1.	Fault Cannot Duplicate. 
2.	Event Logs/Alarms and Symptoms Observed:                   
Both ATC recorded "TIMS-&gt;TDMS link Failure".                         3.Troubleshooting and Rectification Actions Carried Out:
RS changeout Car1 RIOM4.                                                                        4.Functional Test Carried Out: -.
5.Equipment Replaced/Serial No.: -.
6.Last Known Similar Defect (within last 12 monts): -.
7.Last Relevant Servicing Carried out: -.</t>
  </si>
  <si>
    <t>PV27/Svc01: train EB by ATP with ITAMA removed at T0716 between SER and BLY OT. Remotely reset for train to depart in AM. Stock change arranged._x000D_
TC2 Abu - 5_x000D_
BLY OT ARR Deviation: 59secs</t>
  </si>
  <si>
    <t>RISIG0196118</t>
  </si>
  <si>
    <t>WO: 2118112.
1.	Fault Cannot Duplicate. 
2.	Event Logs/Alarms and Symptoms Observed:                                               ATC1 recorded "End of Authority expired" due to LoC at other area.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11/08/2021.
7.Last Relevant Servicing Carried out: 23/09/2020.</t>
  </si>
  <si>
    <t>PV31/Svc15: Train EB by ATP with ITAMA removed at T0701 between TSG and BLY IT. EB, unable to remotely reset. TCO tried 3 times, unable to reset EB and grant ITAMA. Train proceed in CM. Stock change arranged. No SIG alarm. _x000D_
TC2 Abu - 5_x000D_
BLY IT ARR Deviation: 2min 35secs</t>
  </si>
  <si>
    <t>RISIG0196143</t>
  </si>
  <si>
    <t>WO: 2118127.
1.	Fault Cannot Duplicate. 
2.	Event Logs/Alarms and Symptoms Observed:                                                Both ATCs recorded "End of Authority expired" due to LoC at other area. Both ATCs recorded NB Cycles high.                                                    3.Troubleshooting and Rectification Actions Carried Out:
Check history of both WMS in past 2 weeks- OK.                                               ATC recorded no stop area ID set after reset EB resulted ITAMA not granted.                                                                    LoC issue followed up in LTSS meeting.
4.Functional Test Carried Out:                                                                               Cold start both MCU by shutdown for 5 mins as precautionary.
5.Equipment Replaced/Serial No.: -.
6.Last Known Similar Defect (within last 12 months): 03/08/2021.
7.Last Relevant Servicing Carried out: 11/05/2021.</t>
  </si>
  <si>
    <t>PV29/Svc20 EB by ATP occupying T0412 &amp; T0414 with ITAMA removed between BLY OT to TSG OT. EB able to reset and ITAMA granted for PV to depart in AM. No other alarm shown on ATS alarm manager. Stock change arranged at PYL. SIG informed._x000D_
_x000D_
ARR Deviation at TSG OT: 1min26sec_x000D_
_x000D_
TCO1 Then - 5</t>
  </si>
  <si>
    <t>RISIG0196214</t>
  </si>
  <si>
    <t>WO: 2118152.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12/08/2021.
7.Last Relevant Servicing Carried out: 12/07/2021.</t>
  </si>
  <si>
    <t>PV11/Svc46: EB by ATP at BFT IT platform T1517 with ITAMA present. Remotely reset for train to depart in AM. Scheduled withdrawal, DSM and SIG informed.</t>
  </si>
  <si>
    <t>RISIG0196225</t>
  </si>
  <si>
    <t>WO: 2118157.
1.	Fault Cannot Duplicate. 
2.	Event Logs/Alarms and Symptoms Observed:                                               ATC1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12/07/2021.
7.Last Relevant Servicing Carried out: 22/06/2021.</t>
  </si>
  <si>
    <t>PV33/Svc07: train EB at T1301 between KRG and HPV IT. EB by ATP with ITAMA removed, remotely reset for train to depart in AM. Stock change arranged._x000D_
TCO2 Patrick - 5_x000D_
ARR Deviation: 1min 59secs</t>
  </si>
  <si>
    <t>RISIG0196291</t>
  </si>
  <si>
    <t>WO: 2118157.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12/07/2021.
7.Last Relevant Servicing Carried out: 22/06/2021.</t>
  </si>
  <si>
    <t>PV64/Svc65: train EB at T0701 between TSG and BLY IT. EB by ATP with ITAMA removed, remotely reset for train to depart in AM. Schedule withdrawal at BLY OT._x000D_
TCO2 Patrick - 5_x000D_
ARR Deviation: 1min 15secs</t>
  </si>
  <si>
    <t>RISIG0196299</t>
  </si>
  <si>
    <t>WO: 2118716.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08/07/2021.
7.Last Relevant Servicing Carried out: 19/10/2020.</t>
  </si>
  <si>
    <t>PV27: train EB by ATP with ITAMA removed at KCD RT4 T0509, DCO remotely reset for train to depart in AM. SIG and DSM informed.</t>
  </si>
  <si>
    <t>RISIG0196318</t>
  </si>
  <si>
    <t>WO: 2118725.
1.	Fault Cannot Duplicate. 
2.	Event Logs/Alarms and Symptoms Observed:                                                Both ATCs recorded "Emergency braking application"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20/08/2021.
7.Last Relevant Servicing Carried out: 19/10/2020.</t>
  </si>
  <si>
    <t>PV32/Svc47: train EB at T1018 between HLV and FRR OT. EB by ATP with ITAMA removed, remotely reset for train to depart in AM. Stock change arranged._x000D_
TCO2 Then KH - 5_x000D_
ARR Deviation: 1min 27secs</t>
  </si>
  <si>
    <t>RISIG0196321</t>
  </si>
  <si>
    <t>WO: 2118729.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17/05/2021.
7.Last Relevant Servicing Carried out: 10/03/2021.</t>
  </si>
  <si>
    <t>6835-2</t>
  </si>
  <si>
    <t>PV40: Rover reported underrun at BBS OT and jogged back. CCTV playback underrun 0.5m and jogged forward once to precise stopped. No reoccurrence. No WSS alarm. Stockchange at PYL PV28._x000D_
DSM informed._x000D_
TCO1 Abu 5_x000D_
BBS ARR 7s_x000D_
    DEP 9s</t>
  </si>
  <si>
    <t>RISIG0196325</t>
  </si>
  <si>
    <t>WO: 2118736.
1.	Fault Cannot Duplicate. 
2.	Event Logs/Alarms and Symptoms Observed:                                                 Both ATCs recorded "Jog Processing".                                         3.Troubleshooting and Rectification Actions Carried Out:
Check history of both WMS in past 2 weeks- OK.                                               Both ATCs recorded train entering station underrun.                                         Area SSP distance is 0.37m. Pax exchange due to DOC received with forward jogged enabled.                                                                                                   Sliding issue followed up in LTSS meeting.
4.Functional Test Carried Out:                                                                               Cold start both MCU by shutdown for 5 mins as precautionary.    
5.Equipment Replaced/Serial No.: -.
6.Last Known Similar Defect (within last 12 months): 02/08/2021.
7.Last Relevant Servicing Carried out: 17/10/2020.</t>
  </si>
  <si>
    <t>6839-2</t>
  </si>
  <si>
    <t>PV50: EB by ATP at T1218 with ITAMA removed. Remotely reset for train to depart in AM. Stock change arranged. ATS alarm manager shows ATC internal communication Failure at PCE 2 and normalised. SIG and DSM informed._x000D_
_x000D_
Arrival deviation at KRG OT 1min 46sec_x000D_
_x000D_
TC2 Then - 5</t>
  </si>
  <si>
    <t>RISIG0196336</t>
  </si>
  <si>
    <t>WO: 2118730.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31/05/2021.
7.Last Relevant Servicing Carried out: 08/07/2021.</t>
  </si>
  <si>
    <t>6841-2</t>
  </si>
  <si>
    <t>PV19: EB by ATP at T1218 with ITAMA removed. Remotely reset for train to depart in AM. Stock change arranged. No SIG alarm. SIG and DSM informed._x000D_
_x000D_
Arrival deviation at KRG OT 1min 24sec_x000D_
_x000D_
TC2 Then -5</t>
  </si>
  <si>
    <t>RISIG0196343</t>
  </si>
  <si>
    <t>WO: 2118731.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10/08/2021.
7.Last Relevant Servicing Carried out: 24/05/2021.</t>
  </si>
  <si>
    <t>PV28/Svc40: train EB at T1018 between HLV and FRR OT. EB by ATP with ITAMA removed, unable to remotely reset. Train depart in CM. ATS alarm showed ATC Internal Comms at at PCE1 and normalised. Stock change arranged._x000D_
TCO2 Then KH - 5_x000D_
FRR ARR Deviation: 2min 31secs</t>
  </si>
  <si>
    <t>RISIG0196351</t>
  </si>
  <si>
    <t>WO: 2118735.
1.	Fault Cannot Duplicate. 
2.	Event Logs/Alarms and Symptoms Observed:                                                Both ATCs recorded "End of Authority expired" due to LoC at inter sector. Both ATCs recorded NB Cycles high.                                                    3.Troubleshooting and Rectification Actions Carried Out:
MCU1 Self reset at 08:14:34hr resulted EB Reset Forbid turn to 1. This caused OCC unable to remotely reset EB when EB by ATP ocurred at 19:50:34hr.                                     LoC issue followed up in LTSS meeting.
4.Functional Test Carried Out:                                                                               Cold start both MCU by shutdown for 5 mins as precautionary.
5.Equipment Replaced/Serial No.: -.
6.Last Known Similar Defect (within last 12 months): -.
7.Last Relevant Servicing Carried out: 26/05/2021.</t>
  </si>
  <si>
    <t>PV35, EB by ATP while occupying T0414 and T0416 with ITAMA removed between BLY - TSG OT. EB able to remotely reset for train to depart. SIG and DSM informed. TCO2 Syafiq: 5_x000D_
_x000D_
TSG OT arrival deviation: 1min 17secs</t>
  </si>
  <si>
    <t>RISIG0196390</t>
  </si>
  <si>
    <t>WO: 2118754.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21/07/2021.
7.Last Relevant Servicing Carried out: 09/11/2020.</t>
  </si>
  <si>
    <t>6858-2</t>
  </si>
  <si>
    <t>PV20, delay in departure at BSH IT. Train door recycled once while PSD closed normally. PV20 departed after OCC sent remote immediate departure command. ATS alarm shown ATC2 Internal communication failure and alarm self normalised. TCO2 Raffi: 5 _x000D_
_x000D_
BSH IT departure deviation: 32secs</t>
  </si>
  <si>
    <t>RISIG0196425</t>
  </si>
  <si>
    <t>WO: 2118767.
1.	Fault Cannot Duplicate. 
2.	Event Logs/Alarms and Symptoms Observed:
ATC2 recorded "End of Authority expired" &amp; multiple "ICM-&gt;ATP transmission failure" at BSH IT only. 
3.Troubleshooting and Rectification Actions Carried Out:
Doors recycle due to conflicting door commands from ATC1 and 2 and active ATC toggling. ATC2 recorded NB Cycles high at station platform.                                           Active ATC1 captured area SSP distance is -0.05m. Exploit state turned visib. wait and loss of stop area ID resulted delay in departure.
No loss of comms on both ATCs after CBSH.
Check history of both WMS in past 2 weeks- OK. 
4.	Functional Test Carried Out:                                                                                Cold start both MCU by shutdown for 5 mins as precautionary.
5.	Equipment Replaced/Serial No.: -.
6.	Last Known Similar Defect (within last 12 months): -.
7.	Last Relevant Servicing Carried out: 23/04/2021.</t>
  </si>
  <si>
    <t>PV55/Svc22: train EB by ATP with ITAMA removed at T1018 between HLV and FRR OT. Remotely reset for train to depart in AM. Stock change arranged._x000D_
TCO2 Hazhary - 5_x000D_
ARR Deviation: 1min 27secs</t>
  </si>
  <si>
    <t>RISIG0196471</t>
  </si>
  <si>
    <t>WO: 2118755.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29/07/2021.
7.Last Relevant Servicing Carried out: 05/03/2021.</t>
  </si>
  <si>
    <t>PV31/Svc25: train EB by ATP with ITAMA removed at T0414 between BLY and TSG OT. Remotely reset for train to depart in AM. Stock change arranged._x000D_
TCO1 Adil - 5_x000D_
ARR Deviation: 1min 40secs</t>
  </si>
  <si>
    <t>RISIG0196473</t>
  </si>
  <si>
    <t>WO: 2118774.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20/08/2021.
7.Last Relevant Servicing Carried out: 11/05/2021.</t>
  </si>
  <si>
    <t>PV25: EB at T0640, T0644 &amp; T0632 while moving from ETE to WE10B. ATS alarm showed double trainborne failure. DCO able to reset EB but ITAMA unable to be granted. Alarm normalised after DCO reset EB. RS staff boarded train to precise stop at WE10B. Depot operation not affected. _x000D_
DCO ABU 5.</t>
  </si>
  <si>
    <t>RISIG0196504</t>
  </si>
  <si>
    <t>WO: 2118943.
1.	Fault Cannot Duplicate. 
2.	Event Logs/Alarms and Symptoms Observed:                                                     Both ATCs recorded "End of Authority expired" due to LoC at other area. Both ATCs recorded NB Cycles high.                                                       3.Troubleshooting and Rectification Actions Carried Out:
Check history of both WMS in past 2 weeks- OK.                                                  ATC recorded no stop area ID set after reset EB resulted ITAMA not granted.                                                                  LoC issue followed up in LTSS meeting.
4.Functional Test Carried Out:                                                                                  Cold start both MCU by shutdown for 5 mins as precautionary.
5.Equipment Replaced/Serial No.: -.
6.Last Known Similar Defect (within last 12 months): 29/07/2021.
7.Last Relevant Servicing Carried out: 17/03/2021.</t>
  </si>
  <si>
    <t>PV05, EB by ATP at T0414 with ITAMA removed. EB able to remotely reset for train to depart in AM. Arranging stock change at PYL. DSM informed. TCO1 Raffi: 5_x000D_
_x000D_
TSG OT arrival deviation: 1min 26secs</t>
  </si>
  <si>
    <t>RISIG0196538</t>
  </si>
  <si>
    <t>WO: 2118791.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08/07/2021.
7.Last Relevant Servicing Carried out: 13/07/2021.</t>
  </si>
  <si>
    <t>PV04, delay in departure at BSH IT. Train doors and PSDs closed normally. Train departed after sent remote immediately departure. SIG informed. TCO2 Zul: 5 _x000D_
_x000D_
BSH IT departure deviation: 23secs</t>
  </si>
  <si>
    <t>RISIG0196541</t>
  </si>
  <si>
    <t>WO: 2118813.
1.	Fault Cannot Duplicate. 
2.	Event Logs/Alarms and Symptoms Observed:
ATC1 recorded "End of Authority expired" &amp; multiple "ICM-&gt;ATP transmission failure" at BSH IT only. 
3.Troubleshooting and Rectification Actions Carried Out:
Active ATC1 having ICM status Research and Selftest. ATC1 recorded NB Cycles high at station platform.                                                                           Active ATC2 captured area SSP distance is -0.01m. Exploit state turned visib. wait resulted delay in departure.
No loss of comms on both ATCs after CBSH.
Check history of both WMS in past 2 weeks- OK. 
4.	Functional Test Carried Out:                                                                              Cold start both MCU by shutdown for 5 mins as precautionary.
5.	Equipment Replaced/Serial No.: -.
6.	Last Known Similar Defect (within last 12 months): 11/07/2021.
7.	Last Relevant Servicing Carried out: 17/09/2021.</t>
  </si>
  <si>
    <t>PV07, EB by ATP at T1307 with ITAMA removed. EB able remotely reset for train to depart in AM. Arranging stock change at PYL. DSM and SIG informed. TCO2 Zul: 5_x000D_
_x000D_
HPV IT arrival deviation: 2min 16secs</t>
  </si>
  <si>
    <t>RISIG0196542</t>
  </si>
  <si>
    <t>WO: 2118796.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16/08/2021.
7.Last Relevant Servicing Carried out: 29/10/2020.</t>
  </si>
  <si>
    <t>pv47</t>
  </si>
  <si>
    <t>PV47/Svc22: train EB by ATP with ITAMA removed at T1218 between HPV and KRG OT. Remotely reset for train to depart in AM. Stock change arranged._x000D_
TCO2 Gario - 5_x000D_
ARR Deviation: 1min 18secs</t>
  </si>
  <si>
    <t>RISIG0196579</t>
  </si>
  <si>
    <t>WO: 2118814.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15/08/2021.
7.Last Relevant Servicing Carried out: 09/06/2021.</t>
  </si>
  <si>
    <t>PV02/Svc21: train EB by ATP with ITAMA removed at T1218 between HPV and KRG OT. Remotely reset for train to depart in AM. Stock change arranged._x000D_
TCO2 Gario - 5_x000D_
ARR Deviation: 1min 37secs</t>
  </si>
  <si>
    <t>RISIG0196580</t>
  </si>
  <si>
    <t>WO: 2118815.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15/08/2021.
7.Last Relevant Servicing Carried out: 30/07/2021.</t>
  </si>
  <si>
    <t>PV64/Svc37: ATS alarm indicated ATO trainborne at least one failed, ATC2 internal comm NOK. SIG informed, stock change arranged.</t>
  </si>
  <si>
    <t>RISIG0196581</t>
  </si>
  <si>
    <t>WO: 2116966.
1.	Fault Confirmed.
2.	Event Logs/Alarms and Symptoms Observed:
ATC2 recorded numerous "ATP Delocalised" due to "Invariant exploitation fault" &amp; "ICM-&gt;ATP transmission failure".
3.Troubleshooting and Rectification Actions Carried Out: ATC2 having IcmLinkFaulty and ICM Status INIT.
Replaced MCU2 due to MCU struct in Permanent INIT Mode. Able to extract MCC &amp; MRI logs.
4.	Functional Test Carried Out: 
Train tested in IPTT with no recurrence of fault. 
5.	Equipment Replaced/Serial No.: 05053E.
6.	Last Known Similar Defect (within last 12 months): -.
7.	Last Relevant Servicing Carried out: 19/10/2020.</t>
  </si>
  <si>
    <t>PV10/Svc03: train EB by ATP with ITAMA removed at T0414 between BLY and TSG OT. Remotely reset for train to depart in AM. DSM and SIG informed, schedule withdrawal._x000D_
TCO1 Danial - 5_x000D_
ARR Deviation: 1min 21secs</t>
  </si>
  <si>
    <t>RISIG0196591</t>
  </si>
  <si>
    <t>WO: 2118936.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18/07/2021.
7.Last Relevant Servicing Carried out: 15/03/2021.</t>
  </si>
  <si>
    <t>PV38/Svc09: ATS alarm intermittently indicated ATC2 cubicle fan NOK. SIG informed, stock change arranged.</t>
  </si>
  <si>
    <t>RISIG0196593</t>
  </si>
  <si>
    <t>WO: 2118820.
1.	Fault Confirmed. 
2.	Event Logs/Alarms and Symptoms Observed:
ATC2 recorded "ATC Cubicle FAN group 1 in Failure".
3.	Troubleshooting and Rectification Actions Carried Out:
ATC2 CES4 Card LED E6 not lit.                                                                   Replaced ATC2 PCE Fan Plate Right individual unit to clear fault.
4.	Functional Test Carried Out:
Soak test on train- OK.                                                                                5.	Equipment Replaced/Serial No.: individual Fan unit.
6.	Last Known Similar Defect (within last 12 months): -.
7.	Last Relevant Servicing Carried out: 06/07/2021.</t>
  </si>
  <si>
    <t>PV04/Svc39, delay in departure at BSH IT. Train doors and PSDs closed normally after pax exchange but unable to depart. Rover reported that train door was open and PSD doors closed. ATS alarm shows ATC 1 internal communication failure, saloon door not closed and locked. Rover recycled train and PSD doors in CM before departing BSH IT in CM mode. SIG informed. Scheduled Withdrawal._x000D_
_x000D_
CCTV playback shows that all PSDs and train doors closed normally after Pax exchange but train doors open short after while PSD remain closed._x000D_
_x000D_
BSH IT DEP deviation: 1min 40secs_x000D_
MRM IT ARR deviation: 1min 48secs_x000D_
TCO2 Eric - 5</t>
  </si>
  <si>
    <t>RISIG0196611</t>
  </si>
  <si>
    <t>WO: 2118929.
1.	Fault Cannot Duplicate. 
2.	Event Logs/Alarms and Symptoms Observed:
ATC1 recorded "End of Authority expired" &amp; multiple "ICM-&gt;ATP transmission failure" at BSH IT only. 
3.Troubleshooting and Rectification Actions Carried Out:
Doors recycle due to conflicting door commands from ATC1 and 2 and active ATC toggling. ATC1 recorded NB Cycles high at station platform.                                               Active ATC1 captured area SSP distance is -0.04m. Exploit state turned visib. wait resulted delay in departure.
No loss of comms on both ATCs after CBSH.
Swapped PV54 MCU1 with PV04 MCU1 as precautionary due to 2 times high "ICM-&gt;ATP transmission failure" at BSH IT only in 2 days.                                                                  Replaced ATC1 &amp; 2 IAGO Antennas as precautionary also.
4.	Functional Test Carried Out:                                                                             Train tested in IPTT with no recurrence of fault.   
5.	Equipment Replaced/Serial No.: 10049E, 103A &amp; 119A.
6.	Last Known Similar Defect (within last 12 months): 25/08/2021.
7.	Last Relevant Servicing Carried out: 17/09/2021.</t>
  </si>
  <si>
    <t>PV01/Svc18 EB by ATP at T0414 with ITAMA removed. EB able to reset and ITAMA granted for train to depart in AM. ATS alarm shows ATC2 internal communication failure. Stockchange arranged at PYL. SIG informed._x000D_
_x000D_
TSG OT ARR Deviation - 1min 15sec_x000D_
TCO1 Taslim - 5</t>
  </si>
  <si>
    <t>RISIG0196618</t>
  </si>
  <si>
    <t>WO: 2118913.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03/08/2021.
7.Last Relevant Servicing Carried out: 22/10/2020.</t>
  </si>
  <si>
    <t>PV32/Svc45 EB by ATP at T0414 with ITAMA removed, BLY - TSG OT. EB able to reset and ITAMA granted for PV to depart in AM. No other alarms shown on ATS alarm manager. Stock change arranged at PYL. SIG informed._x000D_
_x000D_
TSG OT ARR Deviation - 1min 30sec_x000D_
TCO1 Taslim - 5</t>
  </si>
  <si>
    <t>RISIG0196640</t>
  </si>
  <si>
    <t>WO: 2118928.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03/08/2021.
7.Last Relevant Servicing Carried out: 22/10/2020.</t>
  </si>
  <si>
    <t>PV25 EB by ATP at T0701 with ITAMA removed. EB able to remotely reset for train to depart in AM. Arranging stock change at PYL. SIG and DSM informed. TCO2 Syafiq: 5_x000D_
_x000D_
BLY IT arrival deviation: 1min 34secs</t>
  </si>
  <si>
    <t>RISIG0196667</t>
  </si>
  <si>
    <t>WO: 2118943.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25/08/2021.
7.Last Relevant Servicing Carried out: 17/03/2021.</t>
  </si>
  <si>
    <t>PV27 EB by ATP at T1018 with ITAMA removed. EB able to remotely reset for train to depart in AM. Train schedule withdrawal at BLY OT. TCO2 Syafiq: 5 _x000D_
_x000D_
FRR OT arrival deviation: 1min 44secs</t>
  </si>
  <si>
    <t>RISIG0196672</t>
  </si>
  <si>
    <t>PV57 EB by ATP with ITAMA removed at T0523 before S0516 TWP when shunting from KCD RT4 to ETE. EB able to reset and ITAMA granted for PV to depart in AM. PV final stabling at S9E. No other alarms shown on ATS alarm manager. SIG and DSM informed.</t>
  </si>
  <si>
    <t>RISIG0196718</t>
  </si>
  <si>
    <t>WO: 2118953.
1.	Fault Cannot Duplicate. 
2.	Event Logs/Alarms and Symptoms Observed:                                              ATC2 recorded "End of Authority expired" due to LoC at other area.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05/01/2021.
7.Last Relevant Servicing Carried out: 04/08/2021.</t>
  </si>
  <si>
    <t>PV41 EB by ATP while occupying T0806 &amp; T0808 with ITAMA removed between MRM - BSH OT. EB unable to reset and instructed PV41 to switch to CM and precise stop for pax exchanged. Train handover in AM at LRC OT. Stock change arranged at PYL. SIG and DSM informed. TCO2 Raffi: 5_x000D_
_x000D_
Wheel start: 17:43:58_x000D_
_x000D_
Wheel stop: 17:45:59_x000D_
_x000D_
2mins 01sesc</t>
  </si>
  <si>
    <t>RISIG0196749</t>
  </si>
  <si>
    <t>WO: 2118974.
1.	Fault Cannot Duplicate. 
2.	Event Logs/Alarms and Symptoms Observed:                                                  ATC1 recorded "End of Authority expired" due to LoC at station platform. Both ATCs recorded NB Cycles high.                                                  3.Troubleshooting and Rectification Actions Carried Out:                               Active ATC1 captured area SSP distance is 33.30m when train EB. ATC recorded loss of stop area ID. 
Check history of both WMS in past 2 weeks- OK.                                                LoC issue followed up in LTSS meeting.
4.Functional Test Carried Out:                                                                               Cold start both MCU by shutdown for 5 mins as precautionary.
5.Equipment Replaced/Serial No.: -.
6.Last Known Similar Defect (within last 12 months): 04/08/2021.
7.Last Relevant Servicing Carried out: 24/05/2021.</t>
  </si>
  <si>
    <t>PV37 EB by ATP at T0701 with ITAMA removed between TSG - BLY IT. EB able to remotely reset for train to depart in AM. Stock change to be arranged. TCO2 Raffi: 5_x000D_
_x000D_
BLY IT arrival deviation: 1min 26secs</t>
  </si>
  <si>
    <t>RISIG0196750</t>
  </si>
  <si>
    <t>WO: 2118976.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10/08/2021.
7.Last Relevant Servicing Carried out: 07/12/2020.</t>
  </si>
  <si>
    <t>PV29 EB by ATP at T0806 with ITAMA present. EB able to reset remotely for train to depart. Stock change to be arranged. DSM and SIG informed. TCO2 Raffi: 5 _x000D_
_x000D_
BSH OT departure deviation: 1min 18secs</t>
  </si>
  <si>
    <t>RISIG0196752</t>
  </si>
  <si>
    <t>WO: 2119013.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22/08/2021.
7.Last Relevant Servicing Carried out: 12/07/2021.</t>
  </si>
  <si>
    <t>6972-2</t>
  </si>
  <si>
    <t>PV42/33: EB by ATP with ITAMA removed at T1018. Remotely reset for train to depart  in AM. Stock changed at PYL. TC2 Abu - 5._x000D_
FRR OT ARR DEV +00:01:04</t>
  </si>
  <si>
    <t>RISIG0196788</t>
  </si>
  <si>
    <t>WO: 2119014.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19/07/2021.
7.Last Relevant Servicing Carried out: 04/06/2021.</t>
  </si>
  <si>
    <t>7008-2</t>
  </si>
  <si>
    <t>PV49/30: EB by ATP with ITAMA removed at T1018. Remotely reset for train to depart in AM. Stock changed at PYL. TC2 Danial - 5._x000D_
FRR OT ARR DEV +00:02:09</t>
  </si>
  <si>
    <t>RISIG0196839</t>
  </si>
  <si>
    <t>WO: 2119630.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31/05/2021.
7.Last Relevant Servicing Carried out: 06/07/2021.</t>
  </si>
  <si>
    <t>7011-2</t>
  </si>
  <si>
    <t>PV31/11: Undershot SER IT and jogged forward to precise stop for pax exchange. TC2 Danial - 5. Stock changed arranged HBF._x000D_
CCTV playback showed train undershot 1m in AM; jogged forward 6 times to precise stop for pax exchange._x000D_
SER IT DEP DEV +00:00:44</t>
  </si>
  <si>
    <t>RISIG0196843</t>
  </si>
  <si>
    <t>WO: 2119635.
1.	Fault Cannot Duplicate. 
2.	Event Logs/Alarms and Symptoms Observed:                                                Both ATCs recorded "Jog Processing".                                         3.Troubleshooting and Rectification Actions Carried Out:
Check history of both WMS in past 2 weeks- OK.                                               Both ATCs recorded train entering station underrun.                                         Area SSP distance is 1.3m. Pax exchange due to DOC received with forward jogged enabled.                                                                                                   Sliding issue followed up in LTSS meeting.
4.Functional Test Carried Out:                                                                               Cold start both MCU by shutdown for 5 mins as precautionary.    
5.Equipment Replaced/Serial No.: -.
6.Last Known Similar Defect (within last 12 months): -.
7.Last Relevant Servicing Carried out: 11/05/2021.</t>
  </si>
  <si>
    <t>7012-2</t>
  </si>
  <si>
    <t>PV31/11: Undershot LRC IT and jogged forward to precise stop for pax exchange. TC2 Danial - 5. Stock changed arranged HBF. CCTV playback showed train jogged forward 4 times to precise stop._x000D_
LRC IT ARR DEV +00:40:00 DEP DEV +01:24:00</t>
  </si>
  <si>
    <t>RISIG0196845</t>
  </si>
  <si>
    <t>WO: 2119635.
1.	Fault Cannot Duplicate. 
2.	Event Logs/Alarms and Symptoms Observed:                                                Both ATCs recorded "Jog Processing".                                         3.Troubleshooting and Rectification Actions Carried Out:
Check history of both WMS in past 2 weeks- OK.                                               Both ATCs recorded train entering station underrun.                                         Area SSP distance is 1.35m. Pax exchange due to DOC received with forward jogged enabled.                                                                                                   Sliding issue followed up in LTSS meeting.
4.Functional Test Carried Out:                                                                               Cold start both MCU by shutdown for 5 mins as precautionary.    
5.Equipment Replaced/Serial No.: -.
6.Last Known Similar Defect (within last 12 months): -.
7.Last Relevant Servicing Carried out: 11/05/2021.</t>
  </si>
  <si>
    <t>7028-2</t>
  </si>
  <si>
    <t>RISIG0196873</t>
  </si>
  <si>
    <t>WO: 2116966.
1.	Fault Confirmed.
2.	Event Logs/Alarms and Symptoms Observed:
ATC2 recorded numerous "ATP Delocalised" due to numerous "ICM-&gt;ATP transmission failure".
3.Troubleshooting and Rectification Actions Carried Out: ATC2 having IcmLinkFaulty and ICM Status INIT.
Replaced MCU2 due to MCU struct in Permanent INIT Mode. Able to extract MCC &amp; MRI logs.
4.	Functional Test Carried Out: 
Train tested in IPTT with no recurrence of fault. 
5.	Equipment Replaced/Serial No.: 10004E.
6.	Last Known Similar Defect (within last 12 months): 03/05/2021.
7.	Last Relevant Servicing Carried out: 09/11/2020.</t>
  </si>
  <si>
    <t>7034-2</t>
  </si>
  <si>
    <t>PV20/08: EB by ATP at T0822 with ITAMA removed. Remotely reset for train to depart in AM. Stock change to be arranged. TC2 Patrick - 5._x000D_
MRM OT ARR DEV +00:01:31</t>
  </si>
  <si>
    <t>RISIG0196892</t>
  </si>
  <si>
    <t>WO: 2119623.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23/07/2021.
7.Last Relevant Servicing Carried out: 23/04/2021.</t>
  </si>
  <si>
    <t>PV29/63: EB by ATP at T0414 with ITAMA removed. Remotely reset for train to depart in AM. Train scheduled withdrawal. TC1 Hasswandy - 5. _x000D_
TSG OT ARR DEV +00:01:27</t>
  </si>
  <si>
    <t>RISIG0196901</t>
  </si>
  <si>
    <t>WO: 2119628.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27/08/2021.
7.Last Relevant Servicing Carried out: 12/07/2021.</t>
  </si>
  <si>
    <t>PV11/48: EB at T1218 with ITAMA removed. Remotely reset for train to depart in AM. Stock change arranged. SIG informed. TC2 Steven - 5</t>
  </si>
  <si>
    <t>RISIG0197065</t>
  </si>
  <si>
    <t>WO: 2119673.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12/07/2021.
7.Last Relevant Servicing Carried out: 22/06/2021.</t>
  </si>
  <si>
    <t>7081-2</t>
  </si>
  <si>
    <t>PV61/50: Undershot PYL IT, jogged forward and subsequently departed PLY IT without pax exchange. PV61 conducted pax exchange at next station MPS IT. Stock changed arranged. SIG &amp; RS informed. TC1 Abu - 5_x000D_
_x000D_
PYL IT - 120pax unable to board._x000D_
MPS IT - 50pax alighted and doubled back to PYL</t>
  </si>
  <si>
    <t>RISIG0197073</t>
  </si>
  <si>
    <t>WO: 2119682.
1.	Fault Cannot Duplicate. 
2.	Event Logs/Alarms and Symptoms Observed:                                                Both ATCs recorded "Jog Processing". ATC1 recorded "Station missed and skipped (Jog failure 1)" &amp; "ATP Delocalised" due to "Two beacons missed". ATC2 recorded "Safety immobilisation applied but not detected on" &amp; "Safety Relay failure".                                                                                    3.Troubleshooting and Rectification Actions Carried Out:
Check history of both WMS in past 2 weeks- OK.                                               Both ATCs recorded train entering station underrun.                                         Area SSP distance is 2.37m. Station state turned inactive resulted no pax exchange due to no DOC received after forward jogged enabled to -2.32m and backward jogged to 1.33m.                                                                              Swapped both ATCs CSS2 Cards due to non- active ATC ZVRD1 &amp; 2 not available.                                                                                                             Replaced ATC1 STF Antenna due to two beacons not detected.                                                                             Sliding issue followed up in LTSS meeting.
4.Functional Test Carried Out:                                                                              Train tested in IPTT with no recurrence of fault.  
5.Equipment Replaced/Serial No.: 10321/I.
6.Last Known Similar Defect (within last 12 months): -.
7.Last Relevant Servicing Carried out: 25/03/2021.</t>
  </si>
  <si>
    <t>PV07/31: EB at T1018 with ITAMA removed. Remotely reset for train to depart in AM. Stock change arranged. SIG informed. TC2 Steven - 5.</t>
  </si>
  <si>
    <t>RISIG0197075</t>
  </si>
  <si>
    <t>WO: 2119696.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25/08/2021.
7.Last Relevant Servicing Carried out: 29/10/2020.</t>
  </si>
  <si>
    <t>PV01/34: EB at T1018 with ITAMA removed. Remotely reset for train to depart in AM. Scheduled withdrawal. SIG informed. TC2 Steven - 5</t>
  </si>
  <si>
    <t>RISIG0197077</t>
  </si>
  <si>
    <t>WO: 2119703.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26/08/2021.
7.Last Relevant Servicing Carried out: 22/10/2020.</t>
  </si>
  <si>
    <t>7095-2</t>
  </si>
  <si>
    <t>PV25. ATS alarm and TIP indicated multiple signalling alarms. Remote Input/Output Module (RIOM) at least one failed. Car1 and car2 E-lighting as reported by Rover. Train Immediate withdraw at CDT OT and CM back to depot. Replacement train PV54 commence service at TSG OT. DSM and SIG informed._x000D_
TC2 –Gario -5_x000D_
PV25 EB by ATP and became missing train icon at T0502 at KCD RT1. PV25 instructed to continue in RM movement to precise stop at Ee4B.</t>
  </si>
  <si>
    <t>RISIG0197125</t>
  </si>
  <si>
    <t>WO: 2119701.
1.	Fault Cannot Duplicate. 
2.	Event Logs/Alarms and Symptoms Observed:                   
Both ATCs recorded "TIMS-&gt;TDMS link Failure". Both ATCs recorded EB By ATP due to "Overruning" at 08:37:05hr. Both ATCs recorded "ATP Delocalised" due to "Moral time fault - Train stopped over a restr" at RT1.                                                     3.Troubleshooting and Rectification Actions Carried Out:
RS changeout Car1 RIOM1.                                                                             Train encountered EB by ATP at 08:37:06hr, followed by Moral time fault at 08:37:51hr.                                                                                             4.Functional Test Carried Out:                                                                       Train tested in IPTT with no recurrence of fault.   
5.Equipment Replaced/Serial No.: -.
6.Last Known Similar Defect (within last 12 months): 26/08/2021.
7.Last Relevant Servicing Carried out: 17/03/2021.</t>
  </si>
  <si>
    <t>PV22. EB by ATP with ITAMA removed at T0414. Remotely reset EB for train to depart in AM. Stock change arranged at PYL. SIG informed</t>
  </si>
  <si>
    <t>RISIG0197126</t>
  </si>
  <si>
    <t>WO: 2119702.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02/08/2021.
7.Last Relevant Servicing Carried out: 28/05/2021.</t>
  </si>
  <si>
    <t>PV27/48: EB at T1406 with ITAMA removed. Remotely reset for train to depart in AM. Stock change arranged. TC2 hasswandy - 5.</t>
  </si>
  <si>
    <t>RISIG0197163</t>
  </si>
  <si>
    <t>WO: 2119764.
1.	Fault Cannot Duplicate. 
2.	Event Logs/Alarms and Symptoms Observed:                                        ATC1 recorded "End of Authority expired" due to LoC at other area.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27/08/2021.
7.Last Relevant Servicing Carried out: 23/09/2020.</t>
  </si>
  <si>
    <t>PV63/71: EB at T1018 with ITAMA removed. Remotely reset for train to depart in AM. Stock change arranged. TC2 Hasswandy - 5.</t>
  </si>
  <si>
    <t>RISIG0197168</t>
  </si>
  <si>
    <t>WO: 2119775.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03/08/2021.
7.Last Relevant Servicing Carried out: 16/03/2021.</t>
  </si>
  <si>
    <t>PV32/23: EB at T0414 with ITAMA removed. Remotely reset for train to depart in AM. Stock change arranged. TC1 Soehendra - 5</t>
  </si>
  <si>
    <t>RISIG0197173</t>
  </si>
  <si>
    <t>WO: 2119769.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26/08/2021.
7.Last Relevant Servicing Carried out: 10/03/2021.</t>
  </si>
  <si>
    <t>PV33/29: EB at T0224 with ITAMA present. Remotely reset of train to depart in AM. Pax exchange done. Stock change arranged. TC1 Soehendra - 5</t>
  </si>
  <si>
    <t>RISIG0197180</t>
  </si>
  <si>
    <t>WO: 2123717.
1.	Fault Cannot Duplicate. 
2.	Event Logs/Alarms and Symptoms Observed:                                        ATC1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23/08/2021.
7.Last Relevant Servicing Carried out: 09/11/2020.</t>
  </si>
  <si>
    <t>PV15. ATS alarm and TIP indicated PV15 EB by ATP with ITAMA removed at T1218. Remotely reset EB for train to depart in AM. Stock change arranged at PYL. SIG informed_x000D_
TC2 - Then -5_x000D_
Dev ARR at KRG : 1min 39sec</t>
  </si>
  <si>
    <t>RISIG0197248</t>
  </si>
  <si>
    <t>WO: 2123732.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28/07/2021.
7.Last Relevant Servicing Carried out: 08/12/2020.</t>
  </si>
  <si>
    <t>PV43, EB by ATP while occupying T1307 &amp; T1309 with ITAMA removed between HPV - PPJ IT. EB able to remotely reset for train to depart in AM. Arranging stock change at PYL. TCO2 Raffi: 5 _x000D_
_x000D_
PPJ IT arrival deviation: 1min 56secs</t>
  </si>
  <si>
    <t>RISIG0197275</t>
  </si>
  <si>
    <t>WO: 2123779.
1.	Fault Cannot Duplicate. 
2.	Event Logs/Alarms and Symptoms Observed:                                       ATC2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19/08/2021.
7.Last Relevant Servicing Carried out: 21/5/2021.</t>
  </si>
  <si>
    <t>PV32, EB by ATP while occupying T0412 &amp; T0414 with ITAMA removed. EB able to reset for train to depart in AM. Arranging stock change at PYL. ATS alarm shown ATC1 &amp; ATC2 Internal communication failure. Alarm self normalised. TCO1: Zul_x000D_
_x000D_
TSG OT arrival deviation: 1min 20secs</t>
  </si>
  <si>
    <t>RISIG0197284</t>
  </si>
  <si>
    <t>WO: 2123783.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01/09/2021.
7.Last Relevant Servicing Carried out: 10/03/2021.</t>
  </si>
  <si>
    <t>PV05. ATS alarm and TIP indicated EB by ATP with ITAMA removed at T1018. Remotely resrt EB for train to depart in AM. Stock change arranged at PYL. SIG informed. _x000D_
TC2- Adil -5_x000D_
Dev ARR at FRR OT:1min 18sec</t>
  </si>
  <si>
    <t>RISIG0197322</t>
  </si>
  <si>
    <t>WO: 2123882.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25/08/2021.
7.Last Relevant Servicing Carried out: 13/07/2021.</t>
  </si>
  <si>
    <t>7195-2</t>
  </si>
  <si>
    <t>PV05/SV08 EB by ATP KRG - HPV IT with ITAMA removed. Remotely reset for train to depart in AM. Stock changed arranged. Sig and DSM informed._x000D_
_x000D_
_x000D_
Train Arrival at HPV: 2min 16sec_x000D_
_x000D_
TC2 Taslim: 5</t>
  </si>
  <si>
    <t>RISIG0197368</t>
  </si>
  <si>
    <t>WO: 2123898.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03/09/2021.
7.Last Relevant Servicing Carried out: 13/07/2021.</t>
  </si>
  <si>
    <t>PV24 ATS alarm shown multiple signalling alarm - ATC1 Internal communication failure, PCE no.2 rack failure, ATC2 Fain failure, double failure on trainborne signalling system and to be removed from service. OCC reset Trainborne ATC at BFT OT to clear signalling alarm. Arranging stock change at SDM IT. TCO2 Zul: 5</t>
  </si>
  <si>
    <t>RISIG0197386</t>
  </si>
  <si>
    <t>WO: 2123906.
1.	Fault Confirmed. 
2.	Event Logs/Alarms and Symptoms Observed:
ATC2 recorded "PCE Rack failure" due to "CKD Low ET/CKD1=0 &amp; ET/CKD2=0", "Critical ATC Cubicle FAN Failure" &amp; "Local CMR_1 failure".
3.	Troubleshooting and Rectification Actions Carried Out:
Replaced ATC2 CRV Card as precautionary. Voltage tested at IEW- OK.
4.	Functional Test Carried Out:                                                                      Train tested in IPTT with no recurrence of fault.
5.	Equipment Replaced/Serial No.: 1463B1.
6.	Last Known Similar Defect (within last 12 months): -.
7.	Last Relevant Servicing Carried out: 19/04/2021.</t>
  </si>
  <si>
    <t>PV33 EB by ATP with ITAMA removed at T1301 between KRG - HPV IT. EB able to remotely reset for train to depart in AM. Arranging stock change at PYL. TCO2 Ramdhan: 5 _x000D_
_x000D_
HPV IT arrival deviation: 2min 23secs</t>
  </si>
  <si>
    <t>RISIG0197382</t>
  </si>
  <si>
    <t>WO: 2123908.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01/09/2021.
7.Last Relevant Servicing Carried out: 09/11/2020.</t>
  </si>
  <si>
    <t>PV61, EB by ATP while occupying T0412 and T0414 with ITAMA removed. EB unable to reset in AM. Rover instructed to switch to CM and proceed to TSG OT for pax exchanged. Train handover in AM at TSG OT. Arranging stock change at PYL. TCO1 Zul: 5_x000D_
_x000D_
Stop-Start of PV61: 1.5mins</t>
  </si>
  <si>
    <t>RISIG0197383</t>
  </si>
  <si>
    <t>WO: 2123909.
1.	Fault Cannot Duplicate. 
2.	Event Logs/Alarms and Symptoms Observed:                                         Both ATCs recorded NB Cycles high due to LoC at inter sector.                                                             3.Troubleshooting and Rectification Actions Carried Out:
Check history of both WMS in past 2 weeks- OK.                                       From Omap EB reset command was not received.                                        LoC issue followed up in LTSS meeting.
4.Functional Test Carried Out:                                                                        Cold start both MCU by shutdown for 5 mins as precautionary.
5.Equipment Replaced/Serial No.: -.
6.Last Known Similar Defect (within last 12 months): 03/08/2021.
7.Last Relevant Servicing Carried out: 25/03/2021.</t>
  </si>
  <si>
    <t>PV08, EB by ATP at T1218 with ITAMA removed. EB able to reset for train to depart in AM. Arranging stock change at PYL. TCO2 Raffi: 5_x000D_
_x000D_
KRG OT arrival deviation: 2min 05sec</t>
  </si>
  <si>
    <t>RISIG0197449</t>
  </si>
  <si>
    <t>WO: 2125056.
1.	Fault Cannot Duplicate. 
2.	Event Logs/Alarms and Symptoms Observed:                                       ATC2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03/08/2021.
7.Last Relevant Servicing Carried out: 19/11/2020.</t>
  </si>
  <si>
    <t>PV43, EB by ATP at T1218 with ITAMA removed. EB able to remotely reset for train to depart in AM. TCO2 Razi: 5_x000D_
_x000D_
KRG OT arrival deviation: 2min 06secs</t>
  </si>
  <si>
    <t>RISIG0197570</t>
  </si>
  <si>
    <t>WO: 2125076.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03/09/2021.
7.Last Relevant Servicing Carried out: 21/05/2021.</t>
  </si>
  <si>
    <t>PV04, delay in departure at BSH IT. Train doors and PSDs closed normally. Train departed after sent remote immediately departure. ATS alarm showed PCE 2 having Internal Comms Failure and normalised. SIG informed. _x000D_
TCO2 Steven: 5 _x000D_
_x000D_
BSH IT departure deviation: 01:08</t>
  </si>
  <si>
    <t>RISIG0197585</t>
  </si>
  <si>
    <t>WO: 2125099.
1.	Fault Cannot Duplicate. 
2.	Event Logs/Alarms and Symptoms Observed:
ATC2 recorded "End of Authority expired" &amp; multiple "ICM-&gt;ATP transmission failure" at BSH IT only. 
3.Troubleshooting and Rectification Actions Carried Out:
Active ATC2 having IcmLinkFaulty 1. ATC2 recorded NB Cycles high at station platform.                                                                                              Active ATC1 captured area SSP distance is -0.03m. Exploit state turned visib. wait resulted delay in departure.
No loss of comms on both ATCs after CBSH.                                          Change out ATC1 REL15 Card as precautionary due to 3 delay in departure within a month.  
Check history of both WMS in past 2 weeks- OK. 
4.	Functional Test Carried Out:                                                                       Cold start both MCU by shutdown for 5 mins as precautionary.
5.	Equipment Replaced/Serial No.: -.
6.	Last Known Similar Defect (within last 12 months): 26/08/2021.
7.	Last Relevant Servicing Carried out: 17/09/2020.</t>
  </si>
  <si>
    <t>PV49: ATS alarm and TIP indicated EB by ATP with ITAMA removed at T1018. Remotely reset EB for train to depart in AM. Stock change arranged at PYL. SIG informed. _x000D_
TC2- Steven -5_x000D_
Dev ARR at FRR OT:1min 29sec</t>
  </si>
  <si>
    <t>RISIG0197603</t>
  </si>
  <si>
    <t>WO: 2125098.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30/08/2021.
7.Last Relevant Servicing Carried out: 06/07/2021.</t>
  </si>
  <si>
    <t>7292-2</t>
  </si>
  <si>
    <t>PV41/SV51 ATS alarm and TIP indicated EB by ATP with ITAMA removed at T1018. Remotely reset EB for train to depart in AM. Stock change arranged at PYL. SIG informed. _x000D_
_x000D_
TC2 Norman - 5_x000D_
Dev ARR at FRR OT:2min 08sec</t>
  </si>
  <si>
    <t>RISIG0197613</t>
  </si>
  <si>
    <t>WO: 2125109.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27/08/2021.
7.Last Relevant Servicing Carried out: 24/05/2021.</t>
  </si>
  <si>
    <t>7293-2</t>
  </si>
  <si>
    <t>PV63/SV05 ATS alarm and TIP indicated EB by ATP with ITAMA removed at T1218. Remotely reset EB for train to depart in AM. Stock change arranged at PYL. SIG informed. _x000D_
_x000D_
TC2 Syazrul - 5_x000D_
_x000D_
Dev ARR at KRG OT:1min 51sec</t>
  </si>
  <si>
    <t>RISIG0197631</t>
  </si>
  <si>
    <t>WO: 2125111.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01/09/2021.
7.Last Relevant Servicing Carried out: 16/03/2021.</t>
  </si>
  <si>
    <t>PV15/08: EB at T1018 with ITAMA removed. Remotely reset for train to depart in AM. Stock changed arranged. _x000D_
ATS alarms &amp; TIP showed PCE1 ATC Internal Communication fault. _x000D_
_x000D_
TC2 Hasswandy - 5_x000D_
_x000D_
FRR OT ARR DEV +00:01:36</t>
  </si>
  <si>
    <t>RISIG0197655</t>
  </si>
  <si>
    <t>WO: 2125131.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08/12/2020.
7.Last Relevant Servicing Carried out: 02/09/2021.</t>
  </si>
  <si>
    <t>PV14: ATS alarm showed ATO failed 1 and ATC 1 internal comm failure. Stockchange at PYL with PV41. SIG and DSM informed.</t>
  </si>
  <si>
    <t>RISIG0197686</t>
  </si>
  <si>
    <t>WO: 2125155.
1.	Fault Cannot Duplicate. 
2.	Event Logs/Alarms and Symptoms Observed:                                         Both ATCs recorded "Combined test between SIG&amp;Rolling Stock unsuc".                                                                3.Troubleshooting and Rectification Actions Carried Out:
Check history of both WMS in past 2 weeks- OK.                               Observed Doors Tests did not performed at CAB1, Active PCE2.                                                                                         Replaced ATC2 REL015 Card due to Train doors test not completed in Autotest Running               
4.Functional Test Carried Out:                                                                       Train tested in IPTT with no recurrence of fault.                            5.Equipment Replaced/Serial No.: 113A.
6.Last Known Similar Defect (within last 12 months): -.
7.Last Relevant Servicing Carried out: 02/12/2020.</t>
  </si>
  <si>
    <t>7334-2</t>
  </si>
  <si>
    <t>PV24/SV09 EB by ATP at T0701.Remotely reset for train to depart in AM. Stock changed arranged. ATS Alarm Manager shows PCE1 ATC Internal Communication fault. SIG and DSM informed._x000D_
_x000D_
TC2 Eric - 5_x000D_
_x000D_
BLY IT ARR DEV : 1min 26sec</t>
  </si>
  <si>
    <t>RISIG0197726</t>
  </si>
  <si>
    <t>WO: 2125156.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14/07/2021.
7.Last Relevant Servicing Carried out: 19/04/2021.</t>
  </si>
  <si>
    <t>PV33/Svc36: train EB by ATP with ITAMA removed while occupying T0414 and T0414 between BLY and TSG OT. Remotely reset for train to depart in AM. Stock change arranged._x000D_
TCO1 Gario - 5_x000D_
TSG OT ARR Deviation: 1min 22secs</t>
  </si>
  <si>
    <t>RISIG0197767</t>
  </si>
  <si>
    <t>WO: 2125282.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05/09/2021.
7.Last Relevant Servicing Carried out: 09/11/2020.</t>
  </si>
  <si>
    <t>PV39/Svc26: train EB by ATP with ITAMA removed at T0416 between BLY and TSG OT. Remotely reset for train to depart in AM. Stock change arranged._x000D_
TCO1 Gario - 5_x000D_
TSG OT ARR Deviation: 1min 35secs</t>
  </si>
  <si>
    <t>RISIG0197769</t>
  </si>
  <si>
    <t>WO: 2125283.
1.	Fault Cannot Duplicate. 
2.	Event Logs/Alarms and Symptoms Observed:                                        ATC1 recorded "End of Authority expired" due to LoC at inter sector. ATC1 recorded NB Cycles high. ATC2 recorded change in ESA- related variants due to others (P400_Rev).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08/02/2021.
7.Last Relevant Servicing Carried out: 17/12/2020.</t>
  </si>
  <si>
    <t>PV27/Svc40: train EB by ATP with ITAMA removed at T0414 between BLY and TSG OT. Remotely reset for train to depart in AM. Stock change arranged._x000D_
TCO1 Gario - 5_x000D_
TSG OT ARR Deviation: 1min 18secs</t>
  </si>
  <si>
    <t>RISIG0197774</t>
  </si>
  <si>
    <t>WO: 2125296.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01/09/2021.
7.Last Relevant Servicing Carried out: 23/09/2020.</t>
  </si>
  <si>
    <t>7343-2</t>
  </si>
  <si>
    <t>PV01/Svc06: ATS alarm indicated fatal fault on standby ATP. DSM and SIG informed,Stock change at KRG IT._x000D_
No EB and ATC alarm on TIP.</t>
  </si>
  <si>
    <t>RISIG0197785</t>
  </si>
  <si>
    <t>WO: 2125310.
1.	Fault Cannot Duplicate. 
2.	Event Logs/Alarms and Symptoms Observed:                                        ATC1 recorded "RM/CM/AM cannot be available".                 3.Troubleshooting and Rectification Actions Carried Out:
Check history of both WMS in past 2 weeks- OK.                                   Change out ATC1 REL15 Card as precautionary.              
4.Functional Test Carried Out:                                                                       Train tested in IPTT with no recurrence of fault.                            5.Equipment Replaced/Serial No.: 138A.
6.Last Known Similar Defect (within last 12 months): -.
7.Last Relevant Servicing Carried out: 22/10/2020.</t>
  </si>
  <si>
    <t>PV64/Svc45: train EB by ATP with ITAMA present at T0701 between TSG and BLY IT. Remotely reset for train to depart in AM. Stock change arranged._x000D_
TCO2 Patrick - 5_x000D_
BLY IT ARR Deviation: 1min 07secs</t>
  </si>
  <si>
    <t>RISIG0197791</t>
  </si>
  <si>
    <t>WO: 2125307.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23/08/2021.
7.Last Relevant Servicing Carried out: 19/10/2020.</t>
  </si>
  <si>
    <t>PV29/73: EB at T1018 with ITAMA removed. Remotely reset for train to depart in AM. No SIG alarm. Stock changed to be arranged. _x000D_
_x000D_
TC2 Abu - 5_x000D_
_x000D_
FRR OT ARR DEV +00:01:24</t>
  </si>
  <si>
    <t>RISIG0197798</t>
  </si>
  <si>
    <t>WO: 2125312.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30/08/2021.
7.Last Relevant Servicing Carried out: 12/07/2021.</t>
  </si>
  <si>
    <t>PV41/Svc10: train EB by ATP with ITAMA present at T0701 between TSG and BLY IT. Remotely reset for train to depart in AM. Stock change to be arranged._x000D_
TCO2 Abu - 5_x000D_
BLY IT ARR Deviation: 1min 17secs</t>
  </si>
  <si>
    <t>RISIG0197810</t>
  </si>
  <si>
    <t>WO: 2125313.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07/09/2021.
7.Last Relevant Servicing Carried out: 24/05/2021.</t>
  </si>
  <si>
    <t>PV43: Peak hr withdrawal, EB by ATP with ITAMA removed occupying T0704 &amp; T0500. EB able to remotely reset and ITAMA granted for PV to depart in AM. SIG informed._x000D_
_x000D_
DCO Steven - 5</t>
  </si>
  <si>
    <t>RISIG0197823</t>
  </si>
  <si>
    <t>WO: 2125315.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06/09/2021.
7.Last Relevant Servicing Carried out: 21/05/2021.</t>
  </si>
  <si>
    <t>PV32/Svc45: train EB by ATP with ITAMA removed at T0414 between BLY and TSG OT. Remotely reset for train to depart in AM. Stock change arranged._x000D_
TCO1 Hazhary - 5_x000D_
TSG OT ARR Deviation: 1min 08secs</t>
  </si>
  <si>
    <t>RISIG0197864</t>
  </si>
  <si>
    <t>WO: 2125336.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03/09/2021.
7.Last Relevant Servicing Carried out: 10/03/2021.</t>
  </si>
  <si>
    <t>PV09/Svc19: train EB by ATP with ITAMA removed at T0414 between BLY and TSG OT. Remotely reset for train to depart in AM. Stock change arranged._x000D_
TCO1 Then - 5_x000D_
TSG OT ARR Deviation: 1min 17secs</t>
  </si>
  <si>
    <t>WO: 2125352.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18/08/2021.
7.Last Relevant Servicing Carried out: 02/12/2020.</t>
  </si>
  <si>
    <t>7393-2</t>
  </si>
  <si>
    <t>PV22 ( OFF SERVICE TRAIN) EB by ATP with ITAMA removed at T0307. EB able to reset and ITAMA granted for PV to depart in AM. Schedule removal train. SIG informed._x000D_
_x000D_
TC1 Syazrul - 5</t>
  </si>
  <si>
    <t>RISIG0197903</t>
  </si>
  <si>
    <t>WO: 2125418.
1.	Fault Cannot Duplicate. 
2.	Event Logs/Alarms and Symptoms Observed:                                           Both ATCs recorded change in ESA- related variants due to others (SA309_1_VarCar &amp; SA309_3_VarCar).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01/09/2021.
7.Last Relevant Servicing Carried out: 06/04/2021.</t>
  </si>
  <si>
    <t>7394-2</t>
  </si>
  <si>
    <t>PV30/Svc36 EB by ATP with ITAMA present at T0309, . EB able to reset for PV to depart in AM. Train schedule withdrawal. SIG informed._x000D_
_x000D_
Train departure deviation at DKT IT 1min 6sec_x000D_
_x000D_
TC1 Syazrul - 5</t>
  </si>
  <si>
    <t>RISIG0197904</t>
  </si>
  <si>
    <t>WO: 2125417.
1.	Fault Cannot Duplicate. 
2.	Event Logs/Alarms and Symptoms Observed:                                         Both ATCs recorded change in ESA- related variants due to others (SA309_1_VarCar &amp; SA309_3_VarCar).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12/07/2021.
7.Last Relevant Servicing Carried out: 01/02/2021.</t>
  </si>
  <si>
    <t>PV48/Svc20: train EB by ATP with ITAMA removed at T1218between HPV and KRG OT. Remotely reset for train to depart in AM. Stock change arranged._x000D_
TCO2 Hanafi - 5_x000D_
KRG OT ARR Deviation: 1min 30secs</t>
  </si>
  <si>
    <t>RISIG0197943</t>
  </si>
  <si>
    <t>WO: 2125981.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17/08/2021.
7.Last Relevant Servicing Carried out: 06/07/2021.</t>
  </si>
  <si>
    <t>PV07/Svc08: train EB by ATP with ITAMA removed at T1301 between KRG and HPV IT. Remotely reset for train to depart in AM. Stock change arranged._x000D_
TCO2 Hanafi - 5_x000D_
HPV IT ARR Deviation: 1min 51secs</t>
  </si>
  <si>
    <t>RISIG0197944</t>
  </si>
  <si>
    <t>WO: 2125419.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31/08/2021.
7.Last Relevant Servicing Carried out: 29/10/2020.</t>
  </si>
  <si>
    <t>PV31/Svc35: ATS alarm intermittently indicated Car3 ATC cubicle fan NOK. DSM and SIG informed. Schedule withdrawal at PYL.</t>
  </si>
  <si>
    <t>RISIG0197963</t>
  </si>
  <si>
    <t>WO: 2125429.
1.	Fault Confirmed. 
2.	Event Logs/Alarms and Symptoms Observed:
ATC2 recorded "ATC Cubicle FAN group 2 in Failure".
3.	Troubleshooting and Rectification Actions Carried Out:
ATC2 CES4 Card LED E8 not lit. Replaced ATC2 PCE Fan Rack to clear fault due to right unit not spinning.
4.	Functional Test Carried Out:
Soak test on train- OK.                                                                            5.	Equipment Replaced/Serial No.: 00154E.
6.	Last Known Similar Defect (within last 12 months): -.
7.	Last Relevant Servicing Carried out: 11/05/2021.</t>
  </si>
  <si>
    <t>PV13: Intermittent alarm for ATC Cubicle fan failure at ATC2 and self normalised. Stockchange arranged at PYL.</t>
  </si>
  <si>
    <t>RISIG0197999</t>
  </si>
  <si>
    <t>WO: 2125985.
1.	Fault Confirmed. 
2.	Event Logs/Alarms and Symptoms Observed:
ATC2 recorded "ATC Cubicle FAN group 3 in Failure".
3.	Troubleshooting and Rectification Actions Carried Out:
ATC2 CES4 Card LED E7 not lit. Replaced ATC2 CCE Fan Rack to clear fault due to unit not spinning.
4.	Functional Test Carried Out:
Soak test on train- OK.                                                                      5.	Equipment Replaced/Serial No.: 00119E.
6.	Last Known Similar Defect (within last 12 months): -.
7.	Last Relevant Servicing Carried out: 31/08/2021.</t>
  </si>
  <si>
    <t>PV13/Svc29: train EB by ATP with ITAMA removed at T1218 between HPV and KRG OT. Remotely reset for train to depart in AM. Stock change arranged._x000D_
TCO2 Hazhary - 5_x000D_
KRG OT ARR Deviation: 1min 12secs</t>
  </si>
  <si>
    <t>RISIG0198040</t>
  </si>
  <si>
    <t>WO: 2126014.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16/07/2021.
7.Last Relevant Servicing Carried out: 31/08/2021.</t>
  </si>
  <si>
    <t>PV33 EB by ATP at T1218 with ITAMA removed. EB able to remotely reset for train to depart in AM. Arranging stock change at PYL. TCO2 Razi: 5_x000D_
_x000D_
KRG OT arrival deviation: 2min 08secs</t>
  </si>
  <si>
    <t>RISIG0198108</t>
  </si>
  <si>
    <t>WO: 2126056.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09/09/2021.
7.Last Relevant Servicing Carried out: 09/11/2020.</t>
  </si>
  <si>
    <t>PV45 EB by ATP at T1218 with ITAMA removed. EB able to remotely reset for train to depart in AM. Arranging stock change at PYL. TCO2 Razi: 5_x000D_
_x000D_
KRG OT arrival deviation: 2min 07secs</t>
  </si>
  <si>
    <t>RISIG0198112</t>
  </si>
  <si>
    <t>WO: 2126057.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13/08/2021.
7.Last Relevant Servicing Carried out: 16/06/2021.</t>
  </si>
  <si>
    <t>PV31 EB by ATP at T0701 with ITAMA removed. EB able to remotely reset for train to depart in AM. Arranging stock change at PYL. TCO2 Hanafi: 5_x000D_
_x000D_
BLT IT arrival deviation: 1min 37secs</t>
  </si>
  <si>
    <t>RISIG0198113</t>
  </si>
  <si>
    <t>WO: 2126060.
1.	Fault Cannot Duplicate. 
2.	Event Logs/Alarms and Symptoms Observed:                                         Both ATCs recorded "Penalised driving"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24/08/2021.
7.Last Relevant Servicing Carried out: 11/05/2021.</t>
  </si>
  <si>
    <t>PV28 EB by ATP at T0312 with ITAMA removed. EB able to remotely reset for train to depart in AM. Arranging stock change at PYL. ATS alarm shown ATC1 and ATC 2 Internal communication failure. Alarm self normalised. TCO1 Ramdhan: 5_x000D_
_x000D_
DKT OT arrival deviation: 1min 17secs</t>
  </si>
  <si>
    <t>RISIG0198125</t>
  </si>
  <si>
    <t>WO: 2126071.
1.	Fault Cannot Duplicate. 
2.	Event Logs/Alarms and Symptoms Observed:                                         Both ATCs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23/08/2021.
7.Last Relevant Servicing Carried out: 26/05/2021.</t>
  </si>
  <si>
    <t>PV37, EB by ATP at T1307 with ITAMA removed. EB able to reset remotely for train to depart in AM. Stock change arranged at PYL. SIG informed. TCO2 Syafiq: 5 _x000D_
_x000D_
PPJ IT arrival deviation: 2mins 11 secs</t>
  </si>
  <si>
    <t>RISIG0198202</t>
  </si>
  <si>
    <t>WO: 2126117.
1.	Fault Cannot Duplicate. 
2.	Event Logs/Alarms and Symptoms Observed:                                         Both ATCs recorded NB Cycles high due to LoC at intra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27/08/2021.
7.Last Relevant Servicing Carried out: 07/12/2020.</t>
  </si>
  <si>
    <t>PV08, EB by ATP at T1218 with ITAMA removed. EB able to reset remotely for train to depart in AM. Stock change arranged at PYL. SIG informed. TCO2 Hasswandy: 5 _x000D_
_x000D_
KRG OT arrival deviation: 49 secs</t>
  </si>
  <si>
    <t>RISIG0198254</t>
  </si>
  <si>
    <t>WO: 2126350.
1.	Fault Cannot Duplicate. 
2.	Event Logs/Alarms and Symptoms Observed:                                        ATC1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05/09/2021.
7.Last Relevant Servicing Carried out: 19/11/2020.</t>
  </si>
  <si>
    <t>PV22, EB by ATP at T0414 with ITAMA removed. EB able to reset remotely for train to depart in AM. Stock change arranged at PYL. SIG informed. TCO1 Iskandar: 5 _x000D_
_x000D_
TSG OT arrival deviation: 1 min 29 secs</t>
  </si>
  <si>
    <t>RISIG0198258</t>
  </si>
  <si>
    <t>WO: 2126351.
1.	Fault Cannot Duplicate. 
2.	Event Logs/Alarms and Symptoms Observed:                                         Both ATCs recorded NB Cycles high due to LoC at inter sector. .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10/09/2021.
7.Last Relevant Servicing Carried out: 28/05/2021.</t>
  </si>
  <si>
    <t>PV05/10: EB by ATP with ITAMA removed at T0414. Remotely reset for train to depart in AM. Stock changed at PYL. TC1 Patrick - 5._x000D_
TSG OT ARR DEV 00:01:20</t>
  </si>
  <si>
    <t>RISIG0198290</t>
  </si>
  <si>
    <t>WO: 2126363.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04/09/2021.
7.Last Relevant Servicing Carried out: 13/07/2021.</t>
  </si>
  <si>
    <t>PV11/04: Rover reported train did not depart and doors recycled. OCC checked CCTV and sent Immediate Departure for PV11 to depart. Alarms &amp; TIP did not show any faults. No recurrence at subsequent stations for PV11. Informed SIG._x000D_
_x000D_
CCTV playback at BSH IT showed train doors &amp; PSDs recycled twice before train departed._x000D_
_x000D_
TC2 Soehendra - 5_x000D_
BSH IT DEP DEV 00:01:24</t>
  </si>
  <si>
    <t>RISIG0198295</t>
  </si>
  <si>
    <t>WO: 2126373.
1.	Fault Cannot Duplicate. 
2.	Event Logs/Alarms and Symptoms Observed:
ATC did not record any signalling hardware failure alarm. 
3.Troubleshooting and Rectification Actions Carried Out:
Doors recycle due to conflicting door commands from ATC1 and 2 and active ATC toggling.                                     
No loss of comms on both ATCs after CBSH.                                       Replaced ATC2 REL015 Card as precautionary.
4.	Functional Test Carried Out:                                                                      Train tested in IPTT with no recurrence of fault.   
5.	Equipment Replaced/Serial No.: 1849A.
6.	Last Known Similar Defect (within last 12 months): -.
7.	Last Relevant Servicing Carried out: 22/06/2021.</t>
  </si>
  <si>
    <t>7564-2</t>
  </si>
  <si>
    <t>RISIG0198330</t>
  </si>
  <si>
    <t>WO: 2126386.
1.	Fault Cannot Duplicate. 
2.	Event Logs/Alarms and Symptoms Observed:                                       ATC2 recorded "Safety immobilisation applied but not detected on" and "Safety Relay failure".                                                               3.Troubleshooting and Rectification Actions Carried Out:
Observed ZVBA not present in Autotest Running                                       Refer To RS. RS feedbacked MC1 car brake isolation cork was not nomalised.                                                                                            4.Functional Test Carried Out:                                                                       Train tested in IPTT with no recurrence of fault.
5.Equipment Replaced/Serial No.: -.
6.Last Known Similar Defect (within last 12 months): -.
7.Last Relevant Servicing Carried out: 04/06/2021.</t>
  </si>
  <si>
    <t>PV19/Svc59 EB by ATP with ITAMA removed. EB able to reset and ITAMA granted for PV to depart in AM. ATS alarm shows ATC 1 internal communication failure. Stock change arranged at PYL. SIG informed._x000D_
_x000D_
ARR Deviation PPJ OT - 1min 57sec_x000D_
TCO2 Taslim - 5</t>
  </si>
  <si>
    <t>RISIG0198341</t>
  </si>
  <si>
    <t>WO: 2126383.
1.	Fault Cannot Duplicate. 
2.	Event Logs/Alarms and Symptoms Observed:                                        ATC1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24/05/2021.
7.Last Relevant Servicing Carried out: 23/08/2021.</t>
  </si>
  <si>
    <t>PV54/21: EB at T0701 with ITAMA removed. Remotely reset for train to depart in AM. Stock change arranged. TC2 Danial - 5._x000D_
BLY IT ARR DEV +00:01:18</t>
  </si>
  <si>
    <t>RISIG0198417</t>
  </si>
  <si>
    <t>WO: 2127058.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07/07/2021.
7.Last Relevant Servicing Carried out: 23/02/2021.</t>
  </si>
  <si>
    <t>PV24/25: EB by ATP with ITAMA removed. Unable to remote reset; reset in CM for train to depart. Stock changed at PYL. TC2 Then - 5.</t>
  </si>
  <si>
    <t>RISIG0198467</t>
  </si>
  <si>
    <t>WO: 2127066.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Refer to Alstom to follow up on Reset Command not received.
4.Functional Test Carried Out:                                                                        Cold start both MCU by shutdown for 5 mins as precautionary.
5.Equipment Replaced/Serial No.: -.
6.Last Known Similar Defect (within last 12 months): 08/09/2021.
7.Last Relevant Servicing Carried out: 19/04/2021.</t>
  </si>
  <si>
    <t>PV01 with RS staff onboard, EB by ATP We7B - ETE. PV01 subsequently went mute. Authorized to proceed in RM to ETE and handed back in AM mode. Proceeded in AM to stable at We8B. DCO Soehendra - 5.</t>
  </si>
  <si>
    <t>RISIG0198478</t>
  </si>
  <si>
    <t>WO: 2127071.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03/08/2021.
7.Last Relevant Servicing Carried out: 22/10/2020.</t>
  </si>
  <si>
    <t>PV08/20: EB at T1218 with ITAMA removed. Remotely reset for train to depart in AM. Stock changed arranged. TC2 Steven - 5._x000D_
KRG OT DEV ARR 00:01:59</t>
  </si>
  <si>
    <t>RISIG0198580</t>
  </si>
  <si>
    <t>WO: 2127097.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16/09/2021.
7.Last Relevant Servicing Carried out: 19/11/2020.</t>
  </si>
  <si>
    <t>PV63/28: EB by ATP with ITAMA removed. Remotely reset for train to depart in AM. Stock changed arranged. TC2 Steven - 5._x000D_
BLY IT ARR DEV +00:01:32</t>
  </si>
  <si>
    <t>RISIG0198582</t>
  </si>
  <si>
    <t>WO: 2127100.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07/09/2021.
7.Last Relevant Servicing Carried out: 16/03/2021.</t>
  </si>
  <si>
    <t>PV53/13: EB by ATP occupying T1112 &amp; T1200. Unable to remote reset, BNV SS activated to board PV53 after GAMA removed. PV53 proceed in RM to BNV OT and conducted pax exchange in CM. Handed back to AM at HLV OT. PV53 was stock changed at BLY OT.</t>
  </si>
  <si>
    <t>RISIG0198586</t>
  </si>
  <si>
    <t>WO: 2127095.
1.	Fault Cannot Duplicate. 
2.	Event Logs/Alarms and Symptoms Observed:                                       ATC2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23/12/2020.
7.Last Relevant Servicing Carried out: 09/08/2021.</t>
  </si>
  <si>
    <t>PV35/Svc21 EB by ATP at T1015 with ITAMA not removed, FRR IT platform. EB remotely reset for PV to depart in AM. ATS alarm shows ATC 1 internal communication failure. Stock change arranged._x000D_
_x000D_
CCTV playback shows PV35 EB by ATP after pax exchange._x000D_
_x000D_
DEP deviation at FRR IT - 1min 11sec_x000D_
TCO2 Syazrul - 5</t>
  </si>
  <si>
    <t>RISIG0198598</t>
  </si>
  <si>
    <t>WO: 2127106.
1.	Fault Cannot Duplicate. 
2.	Event Logs/Alarms and Symptoms Observed:                                        ATC1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24/08/2021.
7.Last Relevant Servicing Carried out: 10/11/2020.</t>
  </si>
  <si>
    <t>PV15, EB by ATP at T1301 with ITAMA removed between KRG - HPV IT. EB able to remotely for train to depart in AM. Stock change to be arrange. TCO2 Raffi: 5_x000D_
_x000D_
HPV IT arrival deviation: 1min 47secs</t>
  </si>
  <si>
    <t>RISIG0198616</t>
  </si>
  <si>
    <t>WO: 2127117.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08/09/2021.
7.Last Relevant Servicing Carried out: 08/12/2020.</t>
  </si>
  <si>
    <t>PV58, EB by ATP at T1218 with ITAMA removed between HPV - KRG OT. EB able to remotely for train to depart in AM. Stock change to be arrange. TCO2 Raffi: 5_x000D_
_x000D_
KRG OT arrival deviation: 2mins 07secs</t>
  </si>
  <si>
    <t>RISIG0198612</t>
  </si>
  <si>
    <t>WO: 2127122.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12/05/2021.
7.Last Relevant Servicing Carried out: 11/01/2021.</t>
  </si>
  <si>
    <t>7668-2</t>
  </si>
  <si>
    <t>PV21, train did not depart after dwell time up at DBG IT. TCO1 sent immediate departure for train to depart. After train departed, train stop at T0107 for a short while and train move off again. No EB by ATP and ITAMA removed for PV21. Station staff monitored 3 trains no abnormalities. Arranging stock change at PYL. DSM and SIG informed. TCO2 Zul: 5_x000D_
_x000D_
DBG IT departure deviation: 1min 36secs</t>
  </si>
  <si>
    <t>RISIG0198634</t>
  </si>
  <si>
    <t>WO: 2127157.
1.	Fault Cannot Duplicate. 
2.	Event Logs/Alarms and Symptoms Observed:
ATC2 recorded "Station missed and skipped".
3.Troubleshooting and Rectification Actions Carried Out:
Suspect ATO failure for active ATC2.
No alnormalites on both ATCs after CDBG.
Check history of both WMS in past 2 weeks- OK.                             Changeout ATC2 ATO CUC Card as precautionary.
4.	Functional Test Carried Out:                                                                      Train tested in IPTT with no recurrence of fault.
5.	Equipment Replaced/Serial No.: 01122D.
6.	Last Known Similar Defect (within last 12 months): -.
7.	Last Relevant Servicing Carried out: 06/04/2021.</t>
  </si>
  <si>
    <t>PV43: EB by ATP with ITAMA removed occupying T0912. Remotely reset for train to depart in AM. Stock changed arranged. TC2 Gario - 5._x000D_
CDT OT ARR DEV +00:01:23</t>
  </si>
  <si>
    <t>RISIG0198639</t>
  </si>
  <si>
    <t>WO: 2127158.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09/09/2021.
7.Last Relevant Servicing Carried out: 21/05/2021.</t>
  </si>
  <si>
    <t>PV49/Svc08: train EB by ATP with ITAMA removed at T1218 between HPV and KRG OT. Stock chnage arrange, DSM and SIG informed.</t>
  </si>
  <si>
    <t>RISIG0198649</t>
  </si>
  <si>
    <t>WO: 2127160.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07/09/2021.
7.Last Relevant Servicing Carried out: 06/07/2021.</t>
  </si>
  <si>
    <t>PV40 EB by ATP RT4 – We6: EB at T0521 with ITAMA removed. Remotely reset for train to depart in AM. Depot operations unaffected. SIG informed. DCO Soehendra - 5.</t>
  </si>
  <si>
    <t>RISIG0198670</t>
  </si>
  <si>
    <t>WO: 2127172.
1.	Fault Cannot Duplicate. 
2.	Event Logs/Alarms and Symptoms Observed:                                         Both ATCs recorded change in ESA- related variants due to SP4005.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26/07/2021.
7.Last Relevant Servicing Carried out: 07/10/2020.</t>
  </si>
  <si>
    <t>PV13 EB by ATP KCD RT4: EB at T0509 with ITAMA present. Remotely reset for train to return to depot. Train launching unaffected. DCO Soehendra - 5</t>
  </si>
  <si>
    <t>RISIG0198673</t>
  </si>
  <si>
    <t>WO: 2127182.
1.	Fault Cannot Duplicate. 
2.	Event Logs/Alarms and Symptoms Observed:                                         Both ATCs recorded change in ESA- related variants due to SP4005 (SA5220_VarCar &amp; SA5210_VarCar).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13/09/2021.
7.Last Relevant Servicing Carried out: 31/08/2021.</t>
  </si>
  <si>
    <t>PV13 EB by ATP KCD RT4 - ETE: EB at T0555 &amp; T0521 with ITAMA removed. Remotely reset for PV to depart in AM. Depot operations unaffected. DCO Soehendra - 5</t>
  </si>
  <si>
    <t>RISIG0198676</t>
  </si>
  <si>
    <t>WO: 2127182.
1.	Fault Cannot Duplicate. 
2.	Event Logs/Alarms and Symptoms Observed:                                         Both ATCs recorded change in ESA- related variants due to SP4005 (SA5220_VarCar &amp; SA601_VarCar).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13/09/2021.
7.Last Relevant Servicing Carried out: 31/08/2021.</t>
  </si>
  <si>
    <t>PV20 BSH IT platform train went mute after pax exchanged and regain localization. Evac trigger between BLY - CDT IT/OT and traction power tripped. TCO2 reset Evac and PSCO restored back traction power. PV20 switched to CM and proceed to MRM IT. Train was detrained at MRM IT and proceed to BKB Siding. SIG informed. ATS alarm shown Double failure on trainborne signalling system and ATC1 Internal Communication failure. Alarm self normalised. TCO2 Syafiq: 5_x000D_
_x000D_
PV20; pax detrained at MRM IT: 240 pax _x000D_
_x000D_
Spare PV49 launched via RT4_x000D_
_x000D_
Start/Stop Rover EB reset in CM_x000D_
svc1/PV12; 3mins 28secs_x000D_
svc37/PV34; 2mins 57secs_x000D_
svc36/PV20; 2mins 58secs_x000D_
svc22/PV26; 3min 31secs_x000D_
svc32/PV43; 4mins 12secs_x000D_
_x000D_
Start/stop EB reset remotely_x000D_
svc20/PV29; 3min7secs_x000D_
svc58/PV62; 1min 22secs</t>
  </si>
  <si>
    <t>RISIG0198688</t>
  </si>
  <si>
    <t>WO: 2127183.
1.	Fault Confirmed.
2.	Event Logs/Alarms and Symptoms Observed:
ATC2 recorded "ICM-&gt;ATP transmission failure". Both ATCs recorded "End of Authority expired" due to LoC at station platform. Both ATCs recorded NB Cycles high.
3.	Troubleshooting and Rectification Actions Carried Out:
Tightened all coaxial cables and the antenna cables on all MCU and MVS.                                                                  Refer to alstom.                                                        
4.	Functional Test Carried Out:
Train tested in IPTT with no recurrence of fault. 
5.	Equipment Replaced/Serial No.: -.
6.	Last Known Similar Defect (within last 12 months): -.
7.	Last Relevant Servicing Carried out: 23/04/2021.</t>
  </si>
  <si>
    <t>PV29/Svc20: train doors closed but PSDs remain open at BSH OT. PV29 switch to CM to close train door and PSD, departed in CM to LRC OT. OCC receive PV29 ATC internal comm alarm, SIG informed, stock change arranged._x000D_
TC2: Then KH - 5_x000D_
BSH OT Dev: 02min01sec</t>
  </si>
  <si>
    <t>RISIG0198711</t>
  </si>
  <si>
    <t>WO: 2127196.
1.	Fault Confirmed.
2.	Event Logs/Alarms and Symptoms Observed:
ATC1 recorded "ICM-&gt;ATP transmission failure". Both ATCs recorded "End of Authority expired" due to LoC at station platform. 
3.	Troubleshooting and Rectification Actions Carried Out:
Replaced MCU1 as precautionary due to high "End of Authority expired" at BSH IT only.
4.	Functional Test Carried Out:
Train tested in IPTT with no recurrence of fault. 
5.	Equipment Replaced/Serial No.: 05019E.
6.	Last Known Similar Defect (within last 12 months): -.
7.	Last Relevant Servicing Carried out: 12/07/2021.</t>
  </si>
  <si>
    <t>7730-2</t>
  </si>
  <si>
    <t>PV41/SV01 rover feedback train not departing at MRB IT causing it to overrun by half a PSD. TCO gave immediate departure command to no avail. Instruct rover to proceed in CM from MRB IT to BFT IT rover feedback train unable to move in CM. Instruct rover to change cab facing MRB IT OR and move in CM to precise stop at MRB IT platform for pax to disembark. PV41 taken out of service at MRB IT and spare train launch from BLY IT. No EB alarm and no ITAMA was removed. DSM and SIG informed._x000D_
_x000D_
Spare train PV 16 launch from RT2 start service at BLY_x000D_
Total pax affected - 8 pax_x000D_
TC1 Iskandar - 5</t>
  </si>
  <si>
    <t>RISIG0198790</t>
  </si>
  <si>
    <t>WO: 2128107.
1.	Fault Cannot Duplicate. 
2.	Event Logs/Alarms and Symptoms Observed:
ATC did not record any signalling hardware failure alarm. 3.Troubleshooting and Rectification Actions Carried Out:                             MD send to RS with MBC. No response was given from RS. Refer to RS.                                                                     4.	Functional Test Carried Out: -.
5.	Equipment Replaced/Serial No.: -.
6.Last Known Similar Defect (within last 12 monts): -.
7.Last Relevant Servicing Carried out: 24/05/2021.</t>
  </si>
  <si>
    <t>7756-2</t>
  </si>
  <si>
    <t>PV41 EB by ATP with ITAMA removed at T0502 at RT1 EB able to reset and ITAMA granted for PV to depart in AM. No Signalling alarm present. SIG and DSM informed.</t>
  </si>
  <si>
    <t>RISIG0198864</t>
  </si>
  <si>
    <t>WO: 2127390.
1.	Fault Cannot Duplicate. 
2.	Event Logs/Alarms and Symptoms Observed:                                         Both ATCs recorded "Backward movement too long" due to rollback.                                                                    3.Troubleshooting and Rectification Actions Carried Out:
Check history of both WMS in past 2 weeks- OK.                                       Train rollback 3.51m at RT1.                                                                      Rollback issue followed up in LTSS meeting.
4.Functional Test Carried Out:                                                                        Cold start both MCU by shutdown for 5 mins as precautionary.
5.Equipment Replaced/Serial No.: -.
6.Last Known Similar Defect (within last 12 months): 09/09/2021.
7.Last Relevant Servicing Carried out: 24/05/2021.</t>
  </si>
  <si>
    <t>7757-2</t>
  </si>
  <si>
    <t>PV26/Svc19 EB by ATP with ITAMA removed at T0313 DKT IT to PYL IT. EB able to reset and ITAMA granted for PV to depart in AM. Stock change arranged at PYL. SIG and DSM informed._x000D_
_x000D_
Departure arrival at PYL - 1min 8sec_x000D_
_x000D_
Tc1 Syazrul - 5</t>
  </si>
  <si>
    <t>RISIG0198870</t>
  </si>
  <si>
    <t>WO: 2127407.
1.	Fault Cannot Duplicate. 
2.	Event Logs/Alarms and Symptoms Observed:                                        ATC1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27/05/2021.
7.Last Relevant Servicing Carried out: 05/04/2021.</t>
  </si>
  <si>
    <t>PV07/Svc20 EB by ATP with ITAMA removed at T1218 HPV OT to KRG OT. EB able to reset and ITAMA granted for PV to depart in AM. Stock change arranged at PYL. SIG and DSM informed._x000D_
_x000D_
Departure arrival at KRG OT - 1min 56sec_x000D_
_x000D_
Tc2 Syafiq - 5</t>
  </si>
  <si>
    <t>RISIG0198887</t>
  </si>
  <si>
    <t>WO: 2127409.
1.	Fault Cannot Duplicate. 
2.	Event Logs/Alarms and Symptoms Observed:                                        ATC1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11/09/2021.
7.Last Relevant Servicing Carried out: 29/10/2020.</t>
  </si>
  <si>
    <t>7781-2</t>
  </si>
  <si>
    <t>PV48/Svc10 EB by ATP with ITAMA removed at T1218, HPV - KRG OT. EB able to reset and ITAMA granted for PV to depart in AM. ATS alarm shows ATC 2 internal communication failure. Stock change arranged. SIG informed._x000D_
_x000D_
Arrival deviation at KRG OT : 2min _x000D_
TC2 Iskandar - 5</t>
  </si>
  <si>
    <t>RISIG0198946</t>
  </si>
  <si>
    <t>WO: 2128070.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11/09/2021.
7.Last Relevant Servicing Carried out: 06/07/2021.</t>
  </si>
  <si>
    <t>PV14: ATS alarm showed intermittent ATO failed. Scheduled morning withdrawal train. SIG informed.</t>
  </si>
  <si>
    <t>RISIG0198969</t>
  </si>
  <si>
    <t>WO: 2128061.
1.	Fault Confirmed. 
2.	Event Logs/Alarms and Symptoms Observed:
ATC1 recorded "No message from distant PSBD while local ATC recei". ATC2 recorded "ATP deloc" due to "Two beacons missed" &amp; "No message from local PSBD while distant ATC recei".
3.	Troubleshooting and Rectification Actions Carried Out: Swapped both CBK Cards as precautionary.
Replaced ATC2 STF Antenna due to two beacons not detected.
4.	Functional Test Carried Out: 
Train tested in IPTT with no recurrence of fault.
5.	Equipment Replaced/Serial No.: 10040/G.
6.	Last Known Similar Defect (within last 12 months): 16/07/2021.
7.	Last Relevant Servicing Carried out: 02/12/2020.</t>
  </si>
  <si>
    <t>7803-2</t>
  </si>
  <si>
    <t>PV35/SV19 EB by ATP at T1517 BFT IT platform with ITAMA removed. EB able to reset and grant back ITAMA but PV unable to depart in AM. Rover switch to CM and proceed to next station. Stock change arranged. DSM and SIG informed._x000D_
_x000D_
_x000D_
CCTV playback shows PV35 after pax exchange, EB after moving off half PSD. PV tried to jog back to platform twice before OCC instruct rover to proceed in CM._x000D_
_x000D_
PV35 arrive at BFT IT : 20:11:24_x000D_
PV35 Schedule to depart in AM : 20:12:25_x000D_
PV35 EB by ATP : 20:12:26_x000D_
EB able to reset and jog back to BFT IT platform : 20:13:26_x000D_
Rover proceed in CM 20:14:27_x000D_
PV35 arrive at PMN IT 20:17:37</t>
  </si>
  <si>
    <t>RISIG0198997</t>
  </si>
  <si>
    <t>WO: 2128088.
1.	Fault Cannot Duplicate. 
2.	Event Logs/Alarms and Symptoms Observed:               Both ATCs recorded "End of Authority expired" due to LoC at station platform. Both ATCs recorded NB Cycles high. Both ATCs recorded "Jog Processing".                   3.Troubleshooting and Rectification Actions Carried Out:
Both ATCs recorded train encountered EB by ATP after pax exchanged.                                                                               Area SSP distance is -1.37m resulted train overrun and  backward jogged to -0.49m in AM. Rover toggled MS to CM resulting route cancellation. Exploit state turned mission wait.                                                                                               LoC issue followed up in LTSS meeting.
4.Functional Test Carried Out:                                                   Cold start both MCU by shutdown for 5 mins as precautionary.
5.Equipment Replaced/Serial No.: -.
6.Last Known Similar Defect (within last 12 months):    21/09/2021.
7.Last Relevant Servicing Carried out: 10/11/2020.</t>
  </si>
  <si>
    <t>7804-2</t>
  </si>
  <si>
    <t>PV59/Svc11 EB by ATP with ITAMA removed at T0701, TSG - BLY IT. EB able to reset and ITAMA granted for PV to depart in AM. ATS alarm shows ATC 2 internal communication failure. Stock change arranged. SIG and DSM informed._x000D_
_x000D_
Wheel stop - Wheel start = 56secs</t>
  </si>
  <si>
    <t>RISIG0199000</t>
  </si>
  <si>
    <t>WO: 2128088.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12/08/2021.
7.Last Relevant Servicing Carried out: 12/01/2021.</t>
  </si>
  <si>
    <t>PV11/18: EB by ATP with ITAMA removed at T0414. Remotely reset for train to depart in AM. Stock changed arranged. TC1 Abu - 5._x000D_
TSG OT ARR DEV 00:01:08</t>
  </si>
  <si>
    <t>RISIG0199046</t>
  </si>
  <si>
    <t>WO: 2128091.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31/08/2021.
7.Last Relevant Servicing Carried out: 22/06/2021.</t>
  </si>
  <si>
    <t>PV30/Svc58 EB by ATP with ITAMA removed at T0701, TSG - BLY IT. EB able to reset and ITAMA granted for PV to depart in AM. ATS alarm shows ATC 2 internal communication failure. Stock change arranged. SIG and DSM informed._x000D_
_x000D_
Arrival deviation at BLY IT : 1min 29sec_x000D_
_x000D_
TC2 Norman -5</t>
  </si>
  <si>
    <t>RISIG0199071</t>
  </si>
  <si>
    <t>WO: 2128133.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12/09/2021.
7.Last Relevant Servicing Carried out: 01/02/2021.</t>
  </si>
  <si>
    <t>PV34 EB by ATP with ITAMA still present at T0513 KCD RT4. DCO able to reset EB for PV to depart in AM. PV 34 currently stabled at S11A. SIG and DSM informed.</t>
  </si>
  <si>
    <t>RISIG0199073</t>
  </si>
  <si>
    <t>WO: 2128130.
1.	Fault Cannot Duplicate. 
2.	Event Logs/Alarms and Symptoms Observed:               Both ATCs recorded change in ESA- related variants due to SP4005.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
7.Last Relevant Servicing Carried out: 15/02/2021.</t>
  </si>
  <si>
    <t>PV08/Svc49: train EB by ATP with ITAMA removed at T0716 between SER and BLY OT. Remotely reset for train to depart in AM. Stock change arranged._x000D_
TCO2 Patrick - 5_x000D_
BLY OT ARR Deviation: 1min 19secs</t>
  </si>
  <si>
    <t>RISIG0199170</t>
  </si>
  <si>
    <t>WO: 2128182.
1.	Fault Cannot Duplicate. 
2.	Event Logs/Alarms and Symptoms Observed:               ATC1 recorded "End of Authority expired" due to LoC at other area.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20/09/2021.
7.Last Relevant Servicing Carried out: 19/11/2020.</t>
  </si>
  <si>
    <t>PV04/Svc01: ATS alarm indicated ATC internal comm failure at BSH IT. Immediate departure command was given for train to depart. SIG informed.</t>
  </si>
  <si>
    <t>RISIG0199203</t>
  </si>
  <si>
    <t>WO: 2128212.
1.	Fault Cannot Duplicate. 
2.	Event Logs/Alarms and Symptoms Observed:
ATC2 recorded "End of Authority expired" &amp; multiple "ICM-&gt;ATP transmission failure" at BSH IT only. ATC2 recorded NB Cycles high.
3.Troubleshooting and Rectification Actions Carried Out:
ATC2 having IcmLinkFaulty 1.                                               Active ATC1 captured area SSP distance is -0.04m. Exploit state turned visib. wait resulted delay in departure.
No loss of comms on both ATCs after CBSH.                
Check history of both WMS in past 2 weeks- OK. 
4.	Functional Test Carried Out:                                             Cold start both MCU by shutdown for 5 mins as precautionary.
5.	Equipment Replaced/Serial No.: -.
6.	Last Known Similar Defect (within last 12 months): 07/09/2021.
7.	Last Relevant Servicing Carried out: 17/09/2020.</t>
  </si>
  <si>
    <t>SVC36</t>
  </si>
  <si>
    <t>PV25/Svc36: Train EB by ATP with ITAMA removed at T1218 between HPV and KRG OT. Remotely reset for train to depart in AM. Stock change arranged._x000D_
TCO2 Zul - 5_x000D_
_x000D_
HPV OT ARR Deviation: 2mins 12secs (Existing TSRs and earlier withdrawal of PV28)_x000D_
KRG OT ARR Deviation: 3mins 43secs_x000D_
_x000D_
ID for EB: 1Min 31secs</t>
  </si>
  <si>
    <t>RISIG0199267</t>
  </si>
  <si>
    <t>WO: 2128340.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26/08/2021.
7.Last Relevant Servicing Carried out: 17/03/2021.</t>
  </si>
  <si>
    <t>PV06/Svc44: train EB by ATP with ITAMA removed at T0414 between BLY and TSG OT. Remotely reset for train to depart in AM. Stock change arranged._x000D_
TCO1 Then - 5_x000D_
TSG OT ARR Deviation: 1min 27secs</t>
  </si>
  <si>
    <t>RISIG0199286</t>
  </si>
  <si>
    <t>WO: 2128364.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17/07/2021.
7.Last Relevant Servicing Carried out: 06/09/2021.</t>
  </si>
  <si>
    <t>7911-2</t>
  </si>
  <si>
    <t>PV47: Unable to mainline service after SVC26 picked up at HBF OT. Instructed rover to enter via crew switch, ITAMA removed. Rover proceed in CM to PPJ to start service. Rover overshot PPJ OT in CM. Takeback AM at HPV OT. CCTV playback showed no pax at PPJ OT. Stockchange arranged._x000D_
TCO2:Danial 5</t>
  </si>
  <si>
    <t>RISIG0199318</t>
  </si>
  <si>
    <t>WO: 2128402.
1.	Fault Cannot Duplicate. 
2.	Event Logs/Alarms and Symptoms Observed:
ATC did not record any signalling hardware failure alarm.                   3.	Troubleshooting and Rectification Actions Carried Out:
Train did receive Mainline Service readiness mode but RS didn’t respond.
4.	Functional Test Carried Out:                                          Sleep and Wake up at IPTT &amp; Station A- OK.
Performed Readiness Mode Test from Mainline Off Service to Mainline Service x2- OK.
5.	Equipment Replaced/Serial No.: -.
6.	Last Known Similar Defect (within last 12 months): -.
7.	Last Relevant Servicing Carried out: 09/06/2021.</t>
  </si>
  <si>
    <t>PV63/Svc53: train EB by ATP with ITAMA removed at T0414 between BLY and TSG OT. Stock change arranged._x000D_
TCO1 Taslim - 5_x000D_
Wheel stop - start: 1min 54secs</t>
  </si>
  <si>
    <t>RISIG0199376</t>
  </si>
  <si>
    <t>WO: 2128458.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20/09/2021.
7.Last Relevant Servicing Carried out: 16/03/2021.</t>
  </si>
  <si>
    <t>7933-2</t>
  </si>
  <si>
    <t>RISIG0199384</t>
  </si>
  <si>
    <t>WO: 2128455.
1.	Fault Confirmed. 
2.	Event Logs/Alarms and Symptoms Observed:
Both ATCs recorded "ATP deloc" due to "TIMS -&gt; TDMS link Failure".
3.	Troubleshooting and Rectification Actions Carried Out:
Replaced ATC2 STF Antenna due to train did not detect STIB at EE3A. 
4.	Functional Test Carried Out: 
Train tested in IPTT with no recurrence of fault.
5.	Equipment Replaced/Serial No.: 10038/H7.
6.	Last Known Similar Defect (within last 12 months): -.
7.	Last Relevant Servicing Carried out: 02/12/2021.</t>
  </si>
  <si>
    <t>PV25/Svc45 scheduled withdrawal train EB by ATP at T0508 KCD RT3 with ITAMA removed. EB able to remotely reset and ITAMA granted for PV to depart in AM to final stabling S10E. No other alarms on ATS alarm manager. SIG informed.</t>
  </si>
  <si>
    <t>RISIG0199398</t>
  </si>
  <si>
    <t>WO: 2128456.
1.	Fault Cannot Duplicate. 
2.	Event Logs/Alarms and Symptoms Observed:               Both ATCs recorded change in ESA- related variants due to others (SA5210_VarCar &amp; SA5220_VarCar).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30/09/2021.
7.Last Relevant Servicing Carried out: 17/03/2021.</t>
  </si>
  <si>
    <t>PV32, EB by ATP at T1517 with ITAMA present. EB able to reset for the train to depart in AM. Arranging stock change at SDM IT. TCO1 Razi: 5 _x000D_
_x000D_
CCTV playback shown there was pax exchanged conducted at BFT IT. _x000D_
_x000D_
BFT IT departure deviation: 32secs</t>
  </si>
  <si>
    <t>RISIG0199430</t>
  </si>
  <si>
    <t>WO: 2128453.
1.	Fault Cannot Duplicate. 
2.	Event Logs/Alarms and Symptoms Observed:               ATC2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10/09/2021.
7.Last Relevant Servicing Carried out: 10/03/2021.</t>
  </si>
  <si>
    <t>PV39, ATS alarm shown intermittent ATC no.2 fan failure alarm. Train schedule withdrawal at ONH IT and will return back to KCD. DSM and SIG informed. TCO2 Ramdhan: 5</t>
  </si>
  <si>
    <t>RISIG0199440</t>
  </si>
  <si>
    <t>WO: 2128457.
1.	Fault Confirmed. 
2.	Event Logs/Alarms and Symptoms Observed:
ATC2 recorded "ATC Cubicle FAN group 3 in Failure".
3.	Troubleshooting and Rectification Actions Carried Out:
ATC2 CES4 Card LED E7 not lit. Replaced ATC2 CCE Fan Rack to clear fault due to unit not spinning.
4.	Functional Test Carried Out:
Soak test on train- OK.                                                           5.	Equipment Replaced/Serial No.: 00119E.
6.	Last Known Similar Defect (within last 12 months): -.
7.	Last Relevant Servicing Carried out: 17/12/2020.</t>
  </si>
  <si>
    <t>PV01/Svc01 EB by ATP with ITAMA removed at T0701, TSG to BLY IT. EB able to remotely reset and ITAMA granted for PV to depart in AM. No other alarm on ATS alarm manager. Stock change arranged. SIG informed._x000D_
_x000D_
ARR Deviation at BLY IT - 1min 13sec_x000D_
TCO2 Syazrul - 5</t>
  </si>
  <si>
    <t>RISIG0199451</t>
  </si>
  <si>
    <t>WO: 2129679.
1.	Fault Cannot Duplicate. 
2.	Event Logs/Alarms and Symptoms Observed:               ATC2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31/08/2021.
7.Last Relevant Servicing Carried out: 22/10/2020.</t>
  </si>
  <si>
    <t>PV42/Svc23 EB by ATP with ITAMA removed at T1312 LBD to PPJ OT. EB able to remotely reset and ITAMA granted for PV to depart in AM. ATS alarm shows ATC 1 internal communication failure. Stock change arranged at PYL. SIG informed._x000D_
_x000D_
ARR Deviation at PPJ OT - 2min 01sec_x000D_
TCO2 Syazrul -5</t>
  </si>
  <si>
    <t>RISIG0199465</t>
  </si>
  <si>
    <t>WO: 2129672.
1.	Fault Cannot Duplicate. 
2.	Event Logs/Alarms and Symptoms Observed:               Both ATCs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28/08/2021.
7.Last Relevant Servicing Carried out: 04/06/2021.</t>
  </si>
  <si>
    <t>PV57/Svc09 EB by ATP with ITAMA removed at T0901 MRM to CDT IT. EB able to remotely reset and ITAMA granted for PV to depart in AM. ATS alarm shows ATC 1 internal communication failure. Stock change arranged at PYL. SIG informed._x000D_
_x000D_
ARR Deviation at CDT IT - 1min 28sec_x000D_
TCO2 Syazrul -5</t>
  </si>
  <si>
    <t>RISIG0199466</t>
  </si>
  <si>
    <t>WO: 2129678.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27/08/2021.
7.Last Relevant Servicing Carried out: 05/01/2021.</t>
  </si>
  <si>
    <t>PV24, EB by ATP at T1517 with ITAMA present. EB able to reset for the train to depart in AM. Arranging stock change at SDM IT. TCO1 Razi: 5 _x000D_
_x000D_
BFT IT departure deviation: 8secs</t>
  </si>
  <si>
    <t>RISIG0199503</t>
  </si>
  <si>
    <t>WO: 2129668.
1.	Fault Cannot Duplicate. 
2.	Event Logs/Alarms and Symptoms Observed:               ATC1 recorded "End of Authority expired" due to LoC at station platform.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20/09/2021.
7.Last Relevant Servicing Carried out: 19/04/2021.</t>
  </si>
  <si>
    <t>PV27/Svc24 EB by ATP with ITAMA removed at T0414, BLY to TSG OT. EB able to remotely reset and ITAMA granted for PV to depart in AM. No other alarms on ATS Alarm Manager. Stock change arranged. SIG informed._x000D_
_x000D_
ARR Deviation TSG OT - 1min 21sec_x000D_
TCO1 Taslim - 5</t>
  </si>
  <si>
    <t>RISIG0199532</t>
  </si>
  <si>
    <t>WO: 2129707.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09/09/2021.
7.Last Relevant Servicing Carried out: 23/09/2020.</t>
  </si>
  <si>
    <t>PV31/50: EB by ATP at T1005 with ITAMA removed. Remotely reset for train to depart in AM. Stock change arranged. SIG informed. TC2 Hasswandy - 5._x000D_
BTN IT ARR DEV +00:02:01</t>
  </si>
  <si>
    <t>RISIG0199602</t>
  </si>
  <si>
    <t>WO: 2129697.
1.	Fault Cannot Duplicate. 
2.	Event Logs/Alarms and Symptoms Observed:               ATC1 recorded "End of Authority expired" due to LoC at other area.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14/09/2021.
7.Last Relevant Servicing Carried out: 11/05/2021.</t>
  </si>
  <si>
    <t>PV30/02: EB by ATP at T0414 with ITAMA removed. Remotely reset for train to depart in AM. Stock change arranged. SIG informed. TC1 Steven - 5_x000D_
TSG OT ARR DEV +00:01:39</t>
  </si>
  <si>
    <t>RISIG0199604</t>
  </si>
  <si>
    <t>WO: 2129717.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27/09/2021.
7.Last Relevant Servicing Carried out: 01/02/2021.</t>
  </si>
  <si>
    <t>8022-2</t>
  </si>
  <si>
    <t>During launching of train, PV64, stop at KCD RT4 occupied T0507 and T0509. DCO sent immediate departure for the train to depart however train turned mute and NIAP seen at TSG RT4, T0426. Spare train launched via RT1 - BLY OT - TSG OT. SIG and RS informed. Train will be rescuing after launching trains completed. _x000D_
_x000D_
Affected Svc Trains. _x000D_
SVC30/PV64: RT4 to TSG OT. Arrival deviation at TSG OT: 3mins 12secs_x000D_
_x000D_
As for SVC58 and SVC23 service start from RT3 - TSG IT - BLY IT. _x000D_
SVC58/PV02_x000D_
SVC23/PV09</t>
  </si>
  <si>
    <t>RISIG0199664</t>
  </si>
  <si>
    <t>WO: 2129733.
1.	Fault Cannot Duplicate. 
2.	Event Logs/Alarms and Symptoms Observed:               Both ATCs recorded change in ESA- related variants due to SP4005 (P504_Nor).                                                                 3.Troubleshooting and Rectification Actions Carried Out:
Mute is due to both ATC deloc due to moral time fault. Replaced both MCUs as precautionary.                       Variant Change issue followed up in LTSS meeting.
4.Functional Test Carried Out:                                                   Train tested in IPTT with no recurrence of fault. 
5.Equipment Replaced/Serial No.: 10066E &amp; 08002E.
6.Last Known Similar Defect (within last 12 months): -.
7.Last Relevant Servicing Carried out: 01/10/2021.</t>
  </si>
  <si>
    <t>PV32/48: EB by ATP at T0414 with ITAMA removed. Remotely reset for train to depart in AM. ATS alarm page shows ATC internal communication failure. Stock change arranged. SIG informed. _x000D_
_x000D_
TC1 Iskandar - 5_x000D_
_x000D_
TSG OT ARR DEV +00:01:34</t>
  </si>
  <si>
    <t>RISIG0199727</t>
  </si>
  <si>
    <t>WO: 2129736.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02/10/2021.
7.Last Relevant Servicing Carried out: 10/03/2021.</t>
  </si>
  <si>
    <t>PV01/SV44 EB by ATP at T1111 BNV IT Platform with ITAMA still present after pax exchange. EB able to reset for train to depart in AM. Schedule withdrawal train. SIG informed._x000D_
_x000D_
Departure deviation at BNV IT : 48sec_x000D_
_x000D_
TC2 Then - 5</t>
  </si>
  <si>
    <t>RISIG0199744</t>
  </si>
  <si>
    <t>WO: 2133086.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04/10/2021.
7.Last Relevant Servicing Carried out: 22/10/2020.</t>
  </si>
  <si>
    <t>PV15/20: EB by ATP at T0701 with ITAMA removed. Remotely reset for train to depart in AM. Stock changed at PYL. TC2 Soehendra - 5._x000D_
BLY IT ARR DEV +00:01:53</t>
  </si>
  <si>
    <t>RISIG0199801</t>
  </si>
  <si>
    <t>WO: 2133116.
1.	Fault Cannot Duplicate. 
2.	Event Logs/Alarms and Symptoms Observed:                Both ATCs recorded NB Cycles high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21/09/2021.
7.Last Relevant Servicing Carried out: 08/12/2021.</t>
  </si>
  <si>
    <t>20</t>
  </si>
  <si>
    <t>PV37/20: EB by ATP at T0414 with ITAMA removed. Unable to remotely reset. Reset in CM for train to depart. ATS alarm page shows ATC internal communication failure at PCE 1 and 2 , self normalised. Stock change arranged. SIG informed. _x000D_
_x000D_
TC1 Patrick: 5_x000D_
_x000D_
TSG OT ARR DEV +00:02:29( based on OCC Regulation)_x000D_
ODS playback: (2min 23s) _x000D_
09:09:08 train stop_x000D_
09:10:57 train in CM_x000D_
09:11:31 train departed</t>
  </si>
  <si>
    <t>RISIG0199900</t>
  </si>
  <si>
    <t>WO: 2133174.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15/09/2021.
7.Last Relevant Servicing Carried out: 07/12/2020.</t>
  </si>
  <si>
    <t>PV04. ATS alarm and TIP indicated PV04 multiple signalling alarm. ATP train borne at least one failed. Train to be removed from service alarm. SIG informed. Stock change arrange at SDM._x000D_
TSC Gario - 5</t>
  </si>
  <si>
    <t>RISIG0199920</t>
  </si>
  <si>
    <t>WO: 2135823.
1.	Fault Confirmed. 
2.	Event Logs/Alarms and Symptoms Observed:                    ATC1 recorded "ATP deloc" due to "Safety cog counter fault", "Coded odometer failure" &amp; "Wrong sensor test of the coded odometer".                                                             ATC2 recorded "No message from distant PSBD while local ATC recei".
3.Troubleshooting and Rectification Actions Carried Out:
Swapped both ATCs CBK Cards.
4.Functional Test Carried Out:                                            Train tested in IPTT with no recurrence of fault.
5.Equipment Replaced/Serial No.: -.
6.Last Known Similar Defect (within last 12 months): -.
7.Last Relevant Servicing Carried out: 15/09/2021.</t>
  </si>
  <si>
    <t>PV18/36: Alarms &amp; TIP showed intermittent PCE-1 ATC Internal Communication Failure. Stock changed with spare from KCD.</t>
  </si>
  <si>
    <t>RISIG0199938</t>
  </si>
  <si>
    <t>WO: 2133178.
1.	Fault Confirmed.
2.	Event Logs/Alarms and Symptoms Observed:
ATC1 recorded numerous "End of Authority expired" at station platform. 
3.	Troubleshooting and Rectification Actions Carried Out:
Cold start both MCU by shutdown for 5 mins as precautionary.
4.	Functional Test Carried Out:
Train tested in IPTT with no recurrence of fault. 
5.	Equipment Replaced/Serial No.: -.
6.	Last Known Similar Defect (within last 12 months): -.
7.	Last Relevant Servicing Carried out: 12/04/2021.</t>
  </si>
  <si>
    <t>8148-2</t>
  </si>
  <si>
    <t>RISIG0199957</t>
  </si>
  <si>
    <t>WO: 2133769.
1.	Fault Cannot Duplicate. 
2.	Event Logs/Alarms and Symptoms Observed:
ATC did not record any signalling hardware failure alarm.           3.	Troubleshooting and Rectification Actions Carried Out:
Train did receive Mainline Service readiness mode but RS didn’t respond for 30s.
4.	Functional Test Carried Out:                                          Sleep and Wake up at IPTT &amp; Station A- OK.
Performed Readiness Mode Test from Mainline Off Service to Mainline Service x2- OK.
5.	Equipment Replaced/Serial No.: -.
6.	Last Known Similar Defect (within last 12 months): -.
7.	Last Relevant Servicing Carried out: 02/08/2021.</t>
  </si>
  <si>
    <t>PV34 EB by ATP at T0508 with ITAMA removed. EB able to remotely reset for train to depart in AM. SIG informed. Train returned back to KCD and stable at S11A. DCO Ramdhan: 5</t>
  </si>
  <si>
    <t>RISIG0199958</t>
  </si>
  <si>
    <t>WO: 2133180.
1.	Fault Cannot Duplicate. 
2.	Event Logs/Alarms and Symptoms Observed:               Both ATCs recorded change in ESA- related variants due to SP4005.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27/09/2021.
7.Last Relevant Servicing Carried out: 15/02/2021.</t>
  </si>
  <si>
    <t>PV15. EB by ATP with ITAMA removed at T0701 between TSG IT and BLY IT. EB reset and ITAMA granted for train depart in AM. Train service not affected. Stock change arranged at PYL. SIG informed._x000D_
_x000D_
ARR DEV at BLY IT : 2mins_x000D_
TC2 - Hazhary - 5</t>
  </si>
  <si>
    <t>RISIG0199967</t>
  </si>
  <si>
    <t>WO: 2133768.
1.	Fault Cannot Duplicate. 
2.	Event Logs/Alarms and Symptoms Observed:               ATC1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07/10/2021.
7.Last Relevant Servicing Carried out: 08/12/2020.</t>
  </si>
  <si>
    <t>PV28 EB by ATP at T0414 with ITAMA removed. TCO remotely reset for train to depart in AM. ATS alarm shows ATC internal communication failure. Stock change arranged. SIG &amp; DSM informed._x000D_
_x000D_
TSC1 Taslim - 5_x000D_
_x000D_
Train arrival deviation at TSG OT : 1min 28sec</t>
  </si>
  <si>
    <t>RISIG0200095</t>
  </si>
  <si>
    <t>WO: 2133823.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14/09/2021.
7.Last Relevant Servicing Carried out: 26/05/2021.</t>
  </si>
  <si>
    <t>PV13, EB by ATP while occupying T0313 &amp; T0315 with ITAMA removed. EB able to reset remotely for train to depart in AM. Arranging stock change at PYL. DSM and SIG informed. _x000D_
_x000D_
PYL arrival deviation: 1min 24secs_x000D_
_x000D_
TC1 Ramdhan: 5</t>
  </si>
  <si>
    <t>RISIG0200118</t>
  </si>
  <si>
    <t>WO: 2133842.
1.	Fault Cannot Duplicate. 
2.	Event Logs/Alarms and Symptoms Observed:               Both ATCs recorded "End of Authority expired" due to LoC at intra-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22/09/2021.
7.Last Relevant Servicing Carried out: 31/08/2021.</t>
  </si>
  <si>
    <t>PV09 EB by ATP at T0701 with ITAMA removed. EB able to remotely reset for train to depart in AM. Arranging stock change at PYL. DSM and SIG informed. _x000D_
_x000D_
BLY IT Arrival deviation: 1min 57secs_x000D_
_x000D_
TC2 Syafiq: 5</t>
  </si>
  <si>
    <t>RISIG0200135</t>
  </si>
  <si>
    <t>WO: 2133847.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10/09/2021.
7.Last Relevant Servicing Carried out: 02/12/2020.</t>
  </si>
  <si>
    <t>PV31: EB by ATP at T0531 &amp; T0523 with ITAMA removed. DCO remote reset for train to depart in AM. Depot operations not affected. DCO - Haswanddy -5._x000D_
ATS Alarm - PCE 1 ATC Internal Comms and self normalised.</t>
  </si>
  <si>
    <t>RISIG0200266</t>
  </si>
  <si>
    <t>WO: 2133964.
1.	Fault Cannot Duplicate. 
2.	Event Logs/Alarms and Symptoms Observed:               ATC2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05/10/2021.
7.Last Relevant Servicing Carried out: 11/05/2021.</t>
  </si>
  <si>
    <t>PV46 EB by ATP while occupying T0414 and T0416 with ITAMA removed. EB able to reset for train to depart in AM. Arranging stock change at PYL. ATS alarm showed PCE2 ATC Intenal Comm failure and normalised. SIG and DSM informed. TCO1 Steven: 5 _x000D_
_x000D_
TSG OT arrival deviation: 1min 38secs</t>
  </si>
  <si>
    <t>RISIG0200341</t>
  </si>
  <si>
    <t>WO: 2133985.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26/07/2021.
7.Last Relevant Servicing Carried out: 21/06/2021.</t>
  </si>
  <si>
    <t>PV37 EB by ATP while occupying T0414 and T0416 with ITAMA removed. EB able to reset for train to depart in AM. Arranging stock change at PYL. ATS alarm showed PCE2 ATC Intenal Comm failure and normalised. SIG and DSM informed. TCO1 Steven: 5 _x000D_
_x000D_
TSG OT arrival deviation: 1min 38secs</t>
  </si>
  <si>
    <t>RISIG0200344</t>
  </si>
  <si>
    <t>WO: 2133986.
1.	Fault Cannot Duplicate. 
2.	Event Logs/Alarms and Symptoms Observed:               ATC2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09/10/2021.
7.Last Relevant Servicing Carried out: 07/12/2020.</t>
  </si>
  <si>
    <t>PV15 EB by ATP while occupying T1218 with ITAMA removed. EB able to reset for train to depart in AM. Arranging stock change at PYL. ATS alarm showed PCE2 ATC Intenal Comm failure and normalised. SIG and DSM informed. TCO2 Iskandar: 5_x000D_
_x000D_
KRG OT arrival deviation: 2min 26secs</t>
  </si>
  <si>
    <t>RISIG0200386</t>
  </si>
  <si>
    <t>WO: 2134009.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10/10/2021.
7.Last Relevant Servicing Carried out: 08/12/2020.</t>
  </si>
  <si>
    <t>PV31 EB by ATP while occupying T0414 and T0416 with ITAMA removed. EB able to reset for train to depart in AM. Arranging stock change at PYL. ATS alarm showed PCE2 ATC Intenal Comm failure and normalised. SIG and DSM informed. TCO1 Norman: 5 _x000D_
TSG OT arrival deviation: 1min 34secs</t>
  </si>
  <si>
    <t>RISIG0200387</t>
  </si>
  <si>
    <t>WO: 2134010.
1.	Fault Cannot Duplicate. 
2.	Event Logs/Alarms and Symptoms Observed:               Both ATCs recorded "End of Authority expired" due to LoC at inter- sector. Both ATCs recorded NB Cycles high.         3.Troubleshooting and Rectification Actions Carried Out:
Check history of both WMS in past 2 weeks- OK.    Replaced MCU1 as precautionary due to 2 EBs within a week.                                                                                           LoC issue followed up in LTSS meeting.
4.Functional Test Carried Out:                                                   Cold start both MCU by shutdown for 5 mins as precautionary.
5.Equipment Replaced/Serial No.: -.
6.Last Known Similar Defect (within last 12 months): 14/10/2021.
7.Last Relevant Servicing Carried out: 11/05/2021.</t>
  </si>
  <si>
    <t>ATS alarm shown ATC1 Internal communication failure, PCE2 rack failure, ATC2 fan failure and double failure on trainborne signalling system. TC1 sent remote Trainborne ATC Reset command and alarm cleared. Arranging stock change at SDM IT. DSM and SIG informed. _x000D_
_x000D_
TC1 Raffi: 5</t>
  </si>
  <si>
    <t>RISIG0200408</t>
  </si>
  <si>
    <t>WO: 2134047.
1.	Fault Confirmed. 
2.	Event Logs/Alarms and Symptoms Observed:
ATC2 recorded "PCE Rack failure" due to "CKD Low ET/CKD1=0 &amp; ET/CKD2=0", "Critical ATC Cubicle FAN Failure" &amp; "Local CMR_1 failure". 
3.	Troubleshooting and Rectification Actions Carried Out:
Replaced ATC2 CRV Card as precautionary. Voltage tested at IEW- OK.
4.	Functional Test Carried Out:                                                                   Train tested in IPTT with no recurrence of fault.
5.	Equipment Replaced/Serial No.: 01638B.
6.	Last Known Similar Defect (within last 12 months): -.
7.	Last Relevant Servicing Carried out: 02/12/2020.</t>
  </si>
  <si>
    <t>PV15/Svc27: train EB by ATP with ITAMA removed at T0414 between BLY and TSG OT. Remotely reset for train to depart in AM. Stock change arranged._x000D_
TCO1 Gario - 5_x000D_
TSG OT ARR Deviation: 1min 27secs</t>
  </si>
  <si>
    <t>RISIG0200423</t>
  </si>
  <si>
    <t>WO: 2134046.
1.	Fault Cannot Duplicate. 
2.	Event Logs/Alarms and Symptoms Observed:                                 Both ATCs recorded "End of Authority expired" due to LoC at inter- sector. Both ATCs recorded NB Cycles high.               3.Troubleshooting and Rectification Actions Carried Out:
Check history of both WMS in past 2 weeks- OK.                        Replaced MCU2 as precautionary due to 2 EBs within a week.               LoC issue followed up in LTSS meeting.
4.Functional Test Carried Out:                                                                      Cold start both MCU by shutdown for 5 mins as precautionary.
5.Equipment Replaced/Serial No.: 05033E.
6.Last Known Similar Defect (within last 12 months): 15/10/2021.
7.Last Relevant Servicing Carried out: 08/12/2021.</t>
  </si>
  <si>
    <t>PV28/30: EB at T1018 with ITAMA removed. Remotely reset for train to depart in AM. ATS alarm showed ATC Internal Comms at PCE 2 and self normalised. Stock changed to be arranged. _x000D_
_x000D_
TC2 Then - 5_x000D_
_x000D_
FRR OT ARR DEV +00:01:36</t>
  </si>
  <si>
    <t>RISIG0200442</t>
  </si>
  <si>
    <t>WO: 2133823.
1.	Fault Cannot Duplicate. 
2.	Event Logs/Alarms and Symptoms Observed:                                 Both ATCs recorded "End of Authority expired" due to LoC at inter- sector. Both ATCs recorded NB Cycles high.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14/09/2021.
7.Last Relevant Servicing Carried out: 26/05/2021.</t>
  </si>
  <si>
    <t>PV59/18: EB occupying T0233 and T1521 with ITAMA removed. Remotely reset for train to depart in AM. Schedule withdrawal train_x000D_
SIG informed._x000D_
_x000D_
TC1 Eric - 5_x000D_
_x000D_
PMN IT ARR DEV - 2min 3 sec</t>
  </si>
  <si>
    <t>RISIG0200482</t>
  </si>
  <si>
    <t>WO: 2134688.
1.	Fault Cannot Duplicate. 
2.	Event Logs/Alarms and Symptoms Observed:                                 Both ATCs recorded "End of Authority expired" due to LoC at inter- sector. Both ATCs recorded NB Cycles high. EOA type 4.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29/09/2021.
7.Last Relevant Servicing Carried out: 12/01/2021.</t>
  </si>
  <si>
    <t>8345-2</t>
  </si>
  <si>
    <t>PV49/14 rover feedback train undershot BBS OT by 2meters, train did not jog forward and just departed without pax exchanged. ATS alarm manager show no WSS alarm. Feedback from rover only 1 pax affected and advised to double back. Stock changed arranged. SIG and RS informed._x000D_
_x000D_
_x000D_
TC1 Eric- 5</t>
  </si>
  <si>
    <t>RISIG0200491</t>
  </si>
  <si>
    <t>WO: 2134653.
1.	Fault Cannot Duplicate. 
2.	Event Logs/Alarms and Symptoms Observed:
Both ATCs recorded "Overenergy with a constraint point".
3.Troubleshooting and Rectification Actions Carried Out:
Suspect ATO failure for active ATC1.
MB and BD command was properly sent to train. But Train underrun, resulted no beacon was detected at BBS platform. Refer to RS.
Changeout ATC1 ATO CUC Card as precautionary.
4.	Functional Test Carried Out:                                                                    Train tested in IPTT with no recurrence of fault.
5.	Equipment Replaced/Serial No.: 2214D.
6.	Last Known Similar Defect (within last 12 months): -.
7.	Last Relevant Servicing Carried out: 06/07/2021.</t>
  </si>
  <si>
    <t>PV62 EB by ATP at T0701 with ITAMA removed. EB able to remotely reset for train to depart in AM. Arranging stock change at PYL. DSM and SIG informed. _x000D_
_x000D_
BLY IT Arrival deviation: 1min 36secs_x000D_
_x000D_
TC2 Haswanddy: 5</t>
  </si>
  <si>
    <t>RISIG0200549</t>
  </si>
  <si>
    <t>WO: 2134664.
1.	Fault Cannot Duplicate. 
2.	Event Logs/Alarms and Symptoms Observed:                                 Both ATCs recorded "End of Authority expired" due to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10/07/2021.
7.Last Relevant Servicing Carried out: 22/02/2021.</t>
  </si>
  <si>
    <t>PV05/Svc64: train EB by ATP with ITAMA removed while occupying T0703 and T0701 between TSG and BLY IT. Train become delocalised and missing train after awhile. Rover was instructed to move in RMF to precise stop at BLY IT, and disembark pax in CM. _x000D_
PV05 EB at 18:24:29, switch to RM at18:26:21_x000D_
_x000D_
PV08/Svc14 disembark at TSG IT._x000D_
PV01/Svc71 disembark at MPS IT._x000D_
PV60/Svc28 disembark at PYL IT._x000D_
PV11/Svc20 disembark at BTN OT.</t>
  </si>
  <si>
    <t>RISIG0200696</t>
  </si>
  <si>
    <t>WO: 2134771.
1.	Fault Cannot Duplicate. 
2.	Event Logs/Alarms and Symptoms Observed:                                 Both ATCs recorded change in ESA- related variants due to SP4005 (S705_OFF, P707_Rev, S709_OFF, O717_BA, SA717_1_VarCar, SA715_3_VarCar &amp; SA717_2_VarCar). Both ATCs recorded "ATP Delocalised" due to "Moral time fault - Train stopped over a restr". 3.Troubleshooting and Rectification Actions Carried Out:
Mute is due to both ATC deloc due to moral time fault.          Replaced MCU2 as precautionary.                                                         Variant Change issue followed up in LTSS meeting.
4.Functional Test Carried Out:                                                                     Train tested in IPTT with no recurrence of fault. 
5.Equipment Replaced/Serial No.: 10032E.
6.Last Known Similar Defect (within last 12 months): -.
7.Last Relevant Servicing Carried out: 13/07/2021.</t>
  </si>
  <si>
    <t>PV63/Svc52 ATS alarm and TIP shows ATC1 cubicle fan Failure. Stock change arranged at PYL. DSM and SIG informed.</t>
  </si>
  <si>
    <t>RISIG0200723</t>
  </si>
  <si>
    <t>WO: 2135087.
1.	Fault Confirmed. 
2.	Event Logs/Alarms and Symptoms Observed:
ATC1 recorded "ATC Cubicle FAN group 1 in Failure".
3.	Troubleshooting and Rectification Actions Carried Out:
ATC1 CES4 Card LED E6 not lit.                                                              Replaced ATC1 PCE Fan Plate Left individual unit to clear fault.
4.	Functional Test Carried Out:
Soak test on train- OK.                                                                    5.	Equipment Replaced/Serial No.: -.
6.	Last Known Similar Defect (within last 12 months): 14/04/2021.
7.	Last Relevant Servicing Carried out: 16/03/2021.</t>
  </si>
  <si>
    <t>PV18/Svc03: train EB by ATP at T0707 with ITAMA removed. TIP indicated ATO at least one failed, ATC2 internal comm NOK and coded odometer NOK. Train service unaffected, all train launching via RT1._x000D_
Svc54 Arr Dev BLY IT: 1min25sec</t>
  </si>
  <si>
    <t>RISIG0200782</t>
  </si>
  <si>
    <t>WO: 2135131.
1.	Fault Cannot Duplicate. 
2.	Event Logs/Alarms and Symptoms Observed:                                ATC1 recorded "End of Authority expired" due to LoC at inter- sector. ATC2 recorded "ATP Delocalised" due to "Coded odometer failure", "Wrong sensor test of the coded odometer" &amp; "Odometer not available".                                                                                                             Both ATCs recorded NB Cycles high.                              3.Troubleshooting and Rectification Actions Carried Out:       Replaced ATC2 Coded Odometer. Swapped both CBK Cards as precautionary.  
4. Functional Test Carried Out:                                                 
Check history of both WMS in past 2 weeks- OK.                                    LoC issue followed up in LTSS meeting.
4.Functional Test Carried Out:                                                                      Cold start both MCU by shutdown for 5 mins as precautionary.    Train tested in IPTT with no recurrence of fault.
5.Equipment Replaced/Serial No.: 40001858/002
/0508/A02.
6.Last Known Similar Defect (within last 12 months): -.
7.Last Relevant Servicing Carried out: 12/04/2021.</t>
  </si>
  <si>
    <t>PV31, EB by ATP at T1218 with ITAMA removed. EB able to remotely reset for train to depart in AM. Arranging stock change at PYL. TC2 Raffi: 5 _x000D_
_x000D_
KRG OT Arrival deviation: 2min 14secs</t>
  </si>
  <si>
    <t>RISIG0200835</t>
  </si>
  <si>
    <t>WO: 2135155.
1.	Fault Cannot Duplicate. 
2.	Event Logs/Alarms and Symptoms Observed:                                 Both ATCs recorded "End of Authority expired" due to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15/10/2021.
7.Last Relevant Servicing Carried out: 11/05/2021.</t>
  </si>
  <si>
    <t>PV04/Svc12 EB by ATP without ITAMA removed at T0723 SER IT platform. TCO able to remotely reset EB for PV to depart in AM. No other alarms shown on ATS Alarm Manager. Stock change arranged at PYL. SIG and DSM informed._x000D_
_x000D_
SER IT DEP Deviation - 7sec_x000D_
TCO2 Eric - 5</t>
  </si>
  <si>
    <t>RISIG0200917</t>
  </si>
  <si>
    <t>WO: 2135189.
1.	Fault Cannot Duplicate. 
2.	Event Logs/Alarms and Symptoms Observed:                                ATC1 recorded "End of Authority expired" due to LoC at station platform.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29/09/2021.
7.Last Relevant Servicing Carried out: 15/09/2021.</t>
  </si>
  <si>
    <t>PV35/38: EB at T1015 with ITAMA present. Remotely reset for train to depart in AM. Stock changed arranged. TC2 Steven - 5_x000D_
_x000D_
FRR IT DEP DEV +00:00:46</t>
  </si>
  <si>
    <t>RISIG0200946</t>
  </si>
  <si>
    <t>WO: 2135828.
1.	Fault Cannot Duplicate. 
2.	Event Logs/Alarms and Symptoms Observed:                                ATC1 recorded "End of Authority expired" due to LoC at station platfrom.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26/09/2021.
7.Last Relevant Servicing Carried out: 10/11/2020.</t>
  </si>
  <si>
    <t>PV60/Svc02 EB by ATP with ITAMA removed at T0719. EB able to reset and ITAMA granted for PV to depart in AM. No other alarm shown on ATS alarm manager. Stock change arranged at PYL. DSM and SIG informed._x000D_
_x000D_
ARR Deviation at SER IT - 1min 30sec_x000D_
TCO2 Norman - 5</t>
  </si>
  <si>
    <t>RISIG0200956</t>
  </si>
  <si>
    <t>WO: 2135803.
1.	Fault Cannot Duplicate. 
2.	Event Logs/Alarms and Symptoms Observed:                                ATC2 recorded "End of Authority expired" due to LoC at intra-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10/04/2021.
7.Last Relevant Servicing Carried out: 01/02/2021.</t>
  </si>
  <si>
    <t>PV02/43: EB at T0809 with ITAMA removed. Remotely reset for train to depart in AM. Stock change arranged. TC2 Danial - 5_x000D_
_x000D_
MRM IT ARR DEV +00:01:13</t>
  </si>
  <si>
    <t>RISIG0200983</t>
  </si>
  <si>
    <t>WO: 2135810.
1.	Fault Cannot Duplicate. 
2.	Event Logs/Alarms and Symptoms Observed:                                ATC2 recorded "End of Authority expired" due to LoC at intra-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25/08/2021.
7.Last Relevant Servicing Carried out: 29/09/2021.</t>
  </si>
  <si>
    <t>PV35 EB by ATP before TWP: EB occupying T0531 &amp; T0523 with ITAMA removed. DCO remotely reset EB for train to depart in AM. Depot operations unaffected._x000D_
DCO Danial - 5.</t>
  </si>
  <si>
    <t>RISIG0200999</t>
  </si>
  <si>
    <t>WO: 2135828.
1.	Fault Cannot Duplicate. 
2.	Event Logs/Alarms and Symptoms Observed:                                 Both ATCs recorded "End of Authority expired" due to LoC at other area. EOA type 2.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26/09/2021.
7.Last Relevant Servicing Carried out: 10/11/2020.</t>
  </si>
  <si>
    <t>PV14, off service from BFT IT, was scheduled to begin service at MBT. At MBT IT, ATS Alarm shows PCE2 Rack Failure and to To be Removed From Service. Train was withdrawn from MBT IT. Replacement train(PV49) inserted at BLY IT._x000D_
_x000D_
Affected Pax at MBT IT platform: 20_x000D_
TSC1: Chia (5)</t>
  </si>
  <si>
    <t>RISIG0201053</t>
  </si>
  <si>
    <t>WO: 2135865.
1.	Fault Confirmed. 
2.	Event Logs/Alarms and Symptoms Observed:
ATC2 recorded "PCE Rack failure" due to "CKD Low ET/CKD1=0 &amp; ET/CKD2=0", "Critical ATC Cubicle FAN Failure" &amp; "CMR, outputs failure". It also captured "Variant not valid" &amp;  "Invariant not complete".
3.	Troubleshooting and Rectification Actions Carried Out:
Replaced ATC2 CMR1 &amp; 2 Cards as precautionary. 
4.	Functional Test Carried Out:                                                                   Train tested in IPTT with no recurrence of fault.
5.	Equipment Replaced/Serial No.: 1368A &amp; 1362A.
6.	Last Known Similar Defect (within last 12 months): 17/10/2021.
7.	Last Relevant Servicing Carried out: 02/12/2020.</t>
  </si>
  <si>
    <t xml:space="preserve">SC-ATCOCOM </t>
  </si>
  <si>
    <t>PV11/61: EB by ATP at T0701 with ITAMA removed. Remotely reset for train to depart in AM. Stock changed at PYL. TC2 Abu - 5._x000D_
BLY IT ARR DEV + 00:01:17</t>
  </si>
  <si>
    <t>RISIG0201116</t>
  </si>
  <si>
    <t>WO: 2135930.
1.	Fault Cannot Duplicate. 
2.	Event Logs/Alarms and Symptoms Observed:                                ATC2 recorded "End of Authority expired" due to LoC at intra-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27/09/2021.
7.Last Relevant Servicing Carried out: 22/06/2021.</t>
  </si>
  <si>
    <t>PV13/11: Rover reported train undershot LRC OT, jogged forward, and subsequently departed without pax exchange. OCC made In-train and station PA to affected pax. CCTV playback showed PV13 undershot half PSD, jogged forward once and departed towards SER OT. Stock changed arranged._x000D_
Alarms showed PV13 - No PSBD detected by Active ATC while standby ATC detects one._x000D_
TC2 Abu - 5</t>
  </si>
  <si>
    <t>RISIG0201115</t>
  </si>
  <si>
    <t>WO: 2135938.
1.	Fault Cannot Duplicate. 
2.	Event Logs/Alarms and Symptoms Observed:                                ATC1 recorded "No message from local PSBD while distant ATC recei" &amp; "Jog Processing". ATC2 recorded "No message from distant PSBD while local ATC recei" &amp; "Jog Processing".                               3.Troubleshooting and Rectification Actions Carried Out:
Check history of both WMS in past 2 weeks- OK.                                 Both ATCs recorded train entering station underrun.                        Area SSP distance is 0.65m. Station state turned visib. wait resulted no pax exchange due to no DOC received after forward jogged enabled to 0.52m.                                                                                        Change out ATC1 REL15 Card as fault occurs since 19Aug.            Sliding issue followed up in LTSS meeting.
4.Functional Test Carried Out:                                                                     Train tested in IPTT with no recurrence of fault.  
5.Equipment Replaced/Serial No.: 1622A.
6.Last Known Similar Defect (within last 12 months): 19/08/2021.
7.Last Relevant Servicing Carried out: 31/08/2021.</t>
  </si>
  <si>
    <t>PV26/Svc13: Train EB by ATP with ITAMA removed at T0914 between BTN and CDT OT. Remotely reset for train to depart in AM. Stock change arranged. SIG and DSM informed._x000D_
CDT OT Arr Dev: 1min24sec_x000D_
TC2 Adil - 5</t>
  </si>
  <si>
    <t>RISIG0201141</t>
  </si>
  <si>
    <t>WO: 2135953.
1.	Fault Cannot Duplicate. 
2.	Event Logs/Alarms and Symptoms Observed:                                 Both ATCs recorded NB Cycles high due to LoC at inter- sector.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24/09/2021.
7.Last Relevant Servicing Carried out: 05/04/2021.</t>
  </si>
  <si>
    <t>PV28/Svc07: Train EB by ATP with ITAMA removed at T0414 between BLY and TSG OT. Remotely reset for train to depart in AM. Stock change arranged. SIG and DSM informed._x000D_
TSG OT Arr Dev: 1min23sec_x000D_
TC1 Patrick - 5</t>
  </si>
  <si>
    <t>RISIG0201144</t>
  </si>
  <si>
    <t>WO: 2135957.
1.	Fault Cannot Duplicate. 
2.	Event Logs/Alarms and Symptoms Observed:                                 Both ATCs recorded "End of Authority expired" due to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16/10/2021.
7.Last Relevant Servicing Carried out: 26/05/2021.</t>
  </si>
  <si>
    <t>PV62/Svc44: Train EB by ATP with ITAMA removed at T0414 between BLY and TSG OT. Remotely reset for train to depart in AM. Stock change arranged. SIG and DSM informed._x000D_
TSG OT Arr Dev: 1min13sec_x000D_
TC1 Patrick- 5</t>
  </si>
  <si>
    <t>RISIG0201150</t>
  </si>
  <si>
    <t>WO: 2135992.
1.	Fault Cannot Duplicate. 
2.	Event Logs/Alarms and Symptoms Observed:                                 Both ATCs recorded "End of Authority expired" due to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18/10/2021.
7.Last Relevant Servicing Carried out: 22/02/2021.</t>
  </si>
  <si>
    <t>RISIG0201170</t>
  </si>
  <si>
    <t>WO: 2136114.
1.	Fault Confirmed. 
2.	Event Logs/Alarms and Symptoms Observed:
ATC2 recorded "PCE Rack failure" due to "CKD Low ET/CKD1=0 &amp; ET/CKD2=0", "Critical ATC Cubicle FAN Failure" &amp; "CMR, outputs failure". It also captured "Variant not valid" &amp;  "Invariant not complete".
3.	Troubleshooting and Rectification Actions Carried Out:
Replaced ATC2 REL015 Card as precautionary. Replaced ATC2 PCE Rack as fault persists.
4.	Functional Test Carried Out:                                                                   Train tested in IPTT with no recurrence of fault.
5.	Equipment Replaced/Serial No.: 00136A &amp; 00240D.
6.	Last Known Similar Defect (within last 12 months): 26/10/2021.
7.	Last Relevant Servicing Carried out: 02/12/2020.</t>
  </si>
  <si>
    <t>PV05 EB at T0414 with ITAMA removed. Remotely reset for train to depart in AM. Stock change arranged. TCO1(Zul):5_x000D_
_x000D_
Arrival Deviation TSG OT: 1min 23 sec</t>
  </si>
  <si>
    <t>RISIG0201230</t>
  </si>
  <si>
    <t>WO: 2136113.
1.	Fault Cannot Duplicate. 
2.	Event Logs/Alarms and Symptoms Observed:                                 Both ATCs recorded "End of Authority expired" due to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20/10/2021.
7.Last Relevant Servicing Carried out: 13/07/2021.</t>
  </si>
  <si>
    <t>PV42. ATS alarm and TIP indicated Car2 PCE Rack failure, ATC fan failure, Double failure on train borne Signalling system. Train to be removed from service alarm. Stock change arrange at PYL. Train service not affected. SIG informed.</t>
  </si>
  <si>
    <t>RISIG0201276</t>
  </si>
  <si>
    <t>WO: 2136131.
1.	Fault Confirmed. 
2.	Event Logs/Alarms and Symptoms Observed:
ATC1 recorded "PCE Rack failure" due to "CKD Low ET/CKD1=0 &amp; ET/CKD2=0", "Critical ATC Cubicle FAN Failure" &amp; "Local CMR_1 failure". 
3.	Troubleshooting and Rectification Actions Carried Out:
Replaced ATC1 CRV Card.                                                                      Swapped both PV42 ATC1 PCE rack and PV47 ATC1 PCE rack as precautionary. 
4.	Functional Test Carried Out:                                                                   Train tested in IPTT with no recurrence of fault.
5.	Equipment Replaced/Serial No.: 1598B.
6.	Last Known Similar Defect (within last 12 months): -.
7.	Last Relevant Servicing Carried out: 04/06/2021.</t>
  </si>
  <si>
    <t>8676-2</t>
  </si>
  <si>
    <t>SVC40</t>
  </si>
  <si>
    <t>PV07 stalled at T1001 in AM. ATS Alarm displays 'Double Failure on Trainborne Signalling System', 'Total Communication Failure between TIMS and Active ATC', 'Total Communication Failure between TIMS and Standby ATC', 'ATC Internal Communication Failure-PCE1' and 'ATC Internal Communication Failure-PCE2'. _x000D_
_x000D_
Rover instructed to proceed to move off to BTN IT in CM. Passengers disembarked at BTN IT in CM, subsequently withdrawn to KRG MT in CM. Spare Train, PV06, launched from KRG MT to take over service at KRG IT._x000D_
_x000D_
PV07_x000D_
T1001 - Stop 0744:04, Start at 0745:21_x000D_
BTN Detrain - Start 0752:52, end 0753:30_x000D_
_x000D_
PV35/Svc 12 (Rear of PV07)_x000D_
CDT IT Departure Deviation - 2 min 20 sec_x000D_
BTN IT Arrival Deviation - 2 Min 5 sec_x000D_
_x000D_
TCO2 Syazrul:5</t>
  </si>
  <si>
    <t>RISIG0201363</t>
  </si>
  <si>
    <t>WO: 2136205.
1.	Fault Cannot Duplicate. 
2.	Event Logs/Alarms and Symptoms Observed:                   
Both ATC recorded "TIMS-&gt;TDMS link Failure".        3.Troubleshooting and Rectification Actions Carried Out:
RS cleaned supervisor 2 FIP pin contacts.                               4.Functional Test Carried Out: -.
5.Equipment Replaced/Serial No.: -.
6.Last Known Similar Defect (within last 12 monts): -.
7.Last Relevant Servicing Carried out: -.</t>
  </si>
  <si>
    <t>Svc45</t>
  </si>
  <si>
    <t>EB at T0414 with ITAMA removed. Remotely reset for train to depart in AM. Scheduled withdraw at PYL. TCO1 Eric:5_x000D_
_x000D_
TSG OT Arrival Deviation: 1 Min 15 Sec</t>
  </si>
  <si>
    <t>RISIG0201365</t>
  </si>
  <si>
    <t>WO: 2140489.
1.	Fault Cannot Duplicate. 
2.	Event Logs/Alarms and Symptoms Observed:                                 ATC2 recorded "End of Authority expired" due to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28/10/2021.
7.Last Relevant Servicing Carried out: 13/07/2021.</t>
  </si>
  <si>
    <t>Svc21</t>
  </si>
  <si>
    <t>EB at T1218 with ITAMA removed. Remotely reset for train to depart in AM. Stock change arranged at PYL. TCO2 Syazrul:5</t>
  </si>
  <si>
    <t>RISIG0201373</t>
  </si>
  <si>
    <t>WO: 2136204.
1.	Fault Cannot Duplicate. 
2.	Event Logs/Alarms and Symptoms Observed:                                ATC2 recorded "End of Authority expired" due to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29/04/2021.
7.Last Relevant Servicing Carried out: 14/05/2021.</t>
  </si>
  <si>
    <t>PV27. ATS alarm and TIP indicated ATC 1 Internal COMMs failure. ATO Trainboard at least failed. Intermittently ATP delocalized. Stock change arranged at PYL. SIG informed.</t>
  </si>
  <si>
    <t>RISIG0201449</t>
  </si>
  <si>
    <t>WO: 2136824.
1.	Fault Confirmed.
2.	Event Logs/Alarms and Symptoms Observed:
ATC1 recorded numerous "ATP Delocalised" due to numerous "ICM-&gt;ATP transmission failure".
3.Troubleshooting and Rectification Actions Carried Out: 
Replaced MCU1 due to intermittently deloc.                                         Able to extract MCC &amp; MRI logs.
4.	Functional Test Carried Out:
Train tested in IPTT with no recurrence of fault. 
5.	Equipment Replaced/Serial No.: 05060E.
6.	Last Known Similar Defect (within last 12 months): -.
7.	Last Relevant Servicing Carried out: 27/09/2021.</t>
  </si>
  <si>
    <t>8739-2</t>
  </si>
  <si>
    <t>PV28/SVC19 train doors and PSD closed but train did not depart. Train departed BSH OT after TSC initiated Immediate Departure Command. TCO2: Syafiq(5)_x000D_
_x000D_
ATS Alarm shows ATC Internal Communication Failure. This is a LoC Hotspot._x000D_
_x000D_
PV28 BSH OT Departure Deviation: 58Sec</t>
  </si>
  <si>
    <t>RISIG0201493</t>
  </si>
  <si>
    <t>WO: 2136861.
1.	Fault Cannot Duplicate. 
2.	Event Logs/Alarms and Symptoms Observed:
ATC1 recorded "End of Authority expired" &amp; multiple "ICM-&gt;ATP transmission failure" at BSH OT only.                                                          Hot Spot.  
3.Troubleshooting and Rectification Actions Carried Out:
Active ATC1 having IcmLinkFaulty 1. ATC1 recorded NB Cycles high at station platform.                                                                                             Active ATC2 captured area SSP distance is 0.08m. Exploit state turned visib. wait resulted delay in departure.
No loss of comms on both ATCs after CBSH.                                               Change out ATC2 REL15 Card as precautionary. 
Check history of both WMS in past 2 weeks- OK. 
4.	Functional Test Carried Out:                                                                        Train tested in IPTT with no recurrence of fault. 
5.	Equipment Replaced/Serial No.: 118A.
6.	Last Known Similar Defect (within last 12 months): 19/03/2021.
7.	Last Relevant Servicing Carried out: 26/05/2021.</t>
  </si>
  <si>
    <t>PV34 EB at T0901 with ITAMA removed. Remotely reset for train to depart in AM. Stock change arranged. TCO2: Azli(5)_x000D_
_x000D_
CDT IT Arrival Deviation: 1min 36 sec</t>
  </si>
  <si>
    <t>RISIG0201552</t>
  </si>
  <si>
    <t>WO: 2136902.
1.	Fault Cannot Duplicate. 
2.	Event Logs/Alarms and Symptoms Observed:                                         Both ATCs recorded "End of Authority expired" resulted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10/10/2021.
7.Last Relevant Servicing Carried out: 15/02/2021.</t>
  </si>
  <si>
    <t>PV45, EB by ATP at SER OT platform T0722 with ITAMA removed. EB able to remotely reset for train to depart in AM. PV45 is off-service train back to KCD. SIG and DSM informed. TC2 Hazhary: 5</t>
  </si>
  <si>
    <t>RISIG0201579</t>
  </si>
  <si>
    <t>WO: 2140483.
1.	Fault Cannot Duplicate. 
2.	Event Logs/Alarms and Symptoms Observed:                                        Both ATCs recorded "Backward movement too long" resulted LoC at station platform. Both ATCs recorded "Jog Processing".                                                   3.Troubleshooting and Rectification Actions Carried Out:
EB is due to train encounter rollback.                                                              Check history of both WMS in past 2 weeks- OK.                                             LoC issue followed up in LTSS meeting.
4.Functional Test Carried Out:                                                                             Cold start both MCU by shutdown for 5 mins as precautionary.
5.Equipment Replaced/Serial No.: -.
6.Last Known Similar Defect (within last 12 months): 14/09/2021.
7.Last Relevant Servicing Carried out: 16/06/2021.</t>
  </si>
  <si>
    <t>PV04: DCO reported ATC 2 fan failure at EE3A. DSM and SIG informed.</t>
  </si>
  <si>
    <t>RISIG0201625</t>
  </si>
  <si>
    <t>WO: 2136910.
1.	Fault Confirmed. 
2.	Event Logs/Alarms and Symptoms Observed:
ATC2 recorded "ATC Cubicle FAN group 3 in Failure".
3.	Troubleshooting and Rectification Actions Carried Out:
ATC2 CES4 Card LED E7 not lit. Replaced ATC2 CCE Fan Rack to clear fault due to unit not spinning.
4.	Functional Test Carried Out:
Soak test on train- OK.                                                                                5.	Equipment Replaced/Serial No.: 00129E.
6.	Last Known Similar Defect (within last 12 months): -.
7.	Last Relevant Servicing Carried out: 15/09/2021.</t>
  </si>
  <si>
    <t>PV30, EB by ATP at T0122 with ITAMA removed. EB able to remotely reset for train to depart in AM. Stockchange arranged. SIG and DSM informed. _x000D_
TC1 Patrick: 5_x000D_
_x000D_
DEV ARR EPN:01:17</t>
  </si>
  <si>
    <t>RISIG0201619</t>
  </si>
  <si>
    <t>WO: 2136913.
1.	Fault Cannot Duplicate. 
2.	Event Logs/Alarms and Symptoms Observed:                                             ATC1 recorded "End of Authority expired" resulted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05/10/2021.
7.Last Relevant Servicing Carried out: 01/02/2021.</t>
  </si>
  <si>
    <t>PV19/Svc10: train EB by ATP with ITAMA removed at T0716 and T0718 between SER and BLY OT. Remotely reset for train to depart in AM. Stock change arranged._x000D_
TCO2 Steven - 5_x000D_
BLY OT ARR Deviation: 1min 21secs</t>
  </si>
  <si>
    <t>RISIG0201620</t>
  </si>
  <si>
    <t>WO: 2136918.
1.	Fault Cannot Duplicate. 
2.	Event Logs/Alarms and Symptoms Observed:                                           Both ATCs recorded "End of Authority expired" resulted LoC at other area.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17/09/2021.
7.Last Relevant Servicing Carried out: 24/05/2021.</t>
  </si>
  <si>
    <t>Off Service Train PV29, was travelling to HBF OT for stock change with PV 10 (RIOM:E-lighting). PV29 EB by ATP at T1315, able to reset remotely for train to move in AM. Completed stockchange with PV 10 at HBF. Subsequently stockchange arranged for PV29 at PYL IT. TCO2:Chia(5)</t>
  </si>
  <si>
    <t>RISIG0201674</t>
  </si>
  <si>
    <t>WO: 2140484.
1.	Fault Cannot Duplicate. 
2.	Event Logs/Alarms and Symptoms Observed:                                        Both ATCs recorded "Overenergy in relation to an EOA constraint p" resulted LoC.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22/09/2021.
7.Last Relevant Servicing Carried out: 12/07/2021.</t>
  </si>
  <si>
    <t>EB at T0414 and T0416 with ITAMA removed. Remotely reset for train to depart in AM. Stockchange arranged at PYL. _x000D_
TCO1 Abu:5_x000D_
_x000D_
TSG OT Arrival Deviation: 1 Min 18 Sec</t>
  </si>
  <si>
    <t>RISIG0201774</t>
  </si>
  <si>
    <t>WO: 2140548.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25/08/2021.
7.Last Relevant Servicing Carried out: 15/03/2021.</t>
  </si>
  <si>
    <t>44</t>
  </si>
  <si>
    <t>EB at T0701 with ITAMA removed. Remotely reset for train to depart in AM. Schedule withdrawal train. ATS alarm manager shows ATC internal com s failure.SIG informed._x000D_
_x000D_
TC2 Syazrul - 5_x000D_
_x000D_
Arival deviation at BLY IT : 1min 36sec</t>
  </si>
  <si>
    <t>RISIG0201808</t>
  </si>
  <si>
    <t>WO: 2140592.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23/08/2021.
7.Last Relevant Servicing Carried out: 08/07/2021.</t>
  </si>
  <si>
    <t>SVC20</t>
  </si>
  <si>
    <t>PV33 ATS intermittent alarm showing ATC Coded Odometer Failure(S), ATP delocalised and No PSBD detected by standby ATC while Active ATC Detects one (S). Stock change arranged at PYL.</t>
  </si>
  <si>
    <t>RISIG0201820</t>
  </si>
  <si>
    <t>WO: 2140593.
1.	Fault Confirmed. 
2.	Event Logs/Alarms and Symptoms Observed:                                         ATC1 recorded "No message from distant PSBD while local ATC recei".                                                                                                                      ATC2 recorded "ATP deloc" due to "Coded odometer failure", "Wrong sensor test of the coded odometer" &amp; "Odometer not available".
3.Troubleshooting and Rectification Actions Carried Out:
Replaced ATC2 CBK Card due to same fault occurred on 05/11/21.                                                                                   Replaced ATC2 Coded Odometer as precautionary.
4.Functional Test Carried Out:                                                                          Train tested in IPTT with no recurrence of fault.
5.Equipment Replaced/Serial No.: 00549F &amp; 0001858/034/0508 B.
6.Last Known Similar Defect (within last 12 months): -.
7.Last Relevant Servicing Carried out: 01/11/2021.</t>
  </si>
  <si>
    <t>SVC26</t>
  </si>
  <si>
    <t>EB at T0701 with ITAMA removed. Remotely reset for train to depart in AM. Stock change arranged. ATS alarm manager shows ATC internal comms failure(S).SIG informed._x000D_
_x000D_
TC2 Zul:5_x000D_
_x000D_
BLY IT Arrival Deviation: 1Min 36sec</t>
  </si>
  <si>
    <t>RISIG0201835</t>
  </si>
  <si>
    <t>WO: 2140588.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22/10/2021.
7.Last Relevant Servicing Carried out: 12/04/2021.</t>
  </si>
  <si>
    <t>SVC02</t>
  </si>
  <si>
    <t>PV26 EB at T0414 with ITAMA removed. Remotely reset for train to depart in AM. Stock change arranged. ATS alarm manager shows ATC internal comms failure. SIG informed._x000D_
_x000D_
TC1 Syafiq - 5_x000D_
_x000D_
Arrival deviation at TSG OT : 1min 29sec</t>
  </si>
  <si>
    <t>RISIG0201839</t>
  </si>
  <si>
    <t>WO: 2140595.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05/04/2021.
7.Last Relevant Servicing Carried out: 27/10/2021.</t>
  </si>
  <si>
    <t>08</t>
  </si>
  <si>
    <t>PV62/Svc08: train EB by ATP with ITAMA removed at T0414 between BLY and TSG OT. Remotely reset for train to depart in AM. Stock change arranged._x000D_
TCO2 Hazhary - 5_x000D_
TSG OT ARR Deviation: 1min 17secs</t>
  </si>
  <si>
    <t>RISIG0201851</t>
  </si>
  <si>
    <t>WO: 2140594.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27/10/2021.
7.Last Relevant Servicing Carried out: 22/02/2021.</t>
  </si>
  <si>
    <t>SVC25</t>
  </si>
  <si>
    <t>PV29 EB at T1218 with ITAMA removed. Remotely reset for train to depart in AM. Stock change arranged. TCO2 Patrick:5_x000D_
_x000D_
KRG OT Arrival Deviation: 1min 45sec</t>
  </si>
  <si>
    <t>RISIG0201891</t>
  </si>
  <si>
    <t>WO: 2142009.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04/11/2021.
7.Last Relevant Servicing Carried out: 12/07/2021.</t>
  </si>
  <si>
    <t>Svc09</t>
  </si>
  <si>
    <t>PV40 Delayed Departure at BSH OT. ATS Alarm shows ATC Internal Comms Failure (S) and Saloon Doors not closed and locked._x000D_
_x000D_
PSDs closed normally and train doors recycled. CCTV footages shows all PSD doors closed normally but all train doors recycled 3 times._x000D_
_x000D_
PV40 departed after OCC sent remote Immediate Departure. SIG informed. TCO2 Syafiq:5_x000D_
_x000D_
BSH OT Departure Deviation: 1min 53 sec</t>
  </si>
  <si>
    <t>RISIG0201920</t>
  </si>
  <si>
    <t>WO: 2142011.
1.	Fault Cannot Duplicate. 
2.	Event Logs/Alarms and Symptoms Observed:
ATC1 recorded "End of Authority expired" &amp; multiple "ICM-&gt;ATP transmission failure" at BSH OT only.                                                                Hot Spot.  
3.Troubleshooting and Rectification Actions Carried Out:
Doors recycle due to conflicting door commands from ATC1 and 2 and active ATC toggling.
No loss of comms on both ATCs after CBSH.                 
Check history of both WMS in past 2 weeks- OK. 
4.	Functional Test Carried Out:                                                                      Train tested in IPTT with no recurrence of fault. 
5.	Equipment Replaced/Serial No.: -.
6.	Last Known Similar Defect (within last 12 months): -.
7.	Last Relevant Servicing Carried out: 04/10/2021.</t>
  </si>
  <si>
    <t>Svc50</t>
  </si>
  <si>
    <t>PV32 EB at T0715 with ITAMA present. Remotely reset for train to depart in AM. Stock change arranged._x000D_
_x000D_
2 mins before EB, 1658hrs, ATS Alarm shows 'Double Failure on Trainborne Signalling System', 'ATC Internal Comms Failure for PCE1', 'ATC Internal Comms Failure for PCE2', 'ATC Safety Relay Fault (S) and 'Becomes Mute'._x000D_
_x000D_
PV32 removed from service at HBF IT. Return back to KCD in mainline off service (AM)._x000D_
_x000D_
PV38 inserted at TSG OT to take over service._x000D_
_x000D_
BLY IT Departure Deviation: 1min 0sec_x000D_
_x000D_
TCO2 Razi - 5</t>
  </si>
  <si>
    <t>RISIG0202062</t>
  </si>
  <si>
    <t>WO: 2141987.
1.	Fault Cannot Duplicate. 
2.	Event Logs/Alarms and Symptoms Observed:                                         Both ATCs recorded "End of Authority expired" resulted LoC at station platform. Both ATCs recorded NB Cycles high.                                                                                              EOA type 6.                                                                                            3.Troubleshooting and Rectification Actions Carried Out:
Check history of both WMS in past 2 weeks- OK.                               Replaced ATC1 QN10 RPS 1-2, 1-3, 2-2 &amp; 2-3 as precautionary due to ATS captured Safety Relay Fault.                                                                        LoC issue followed up in LTSS meeting.
4.Functional Test Carried Out:                                                                            Train tested in IPTT with no recurrence of fault. 
5.Equipment Replaced/Serial No.: A04400438, A05370351, A05400527 &amp; A06340332.
6.Last Known Similar Defect (within last 12 months): 06/10/2021.
7.Last Relevant Servicing Carried out: 10/03/2021.</t>
  </si>
  <si>
    <t>PV13 EB at T0414 with ITAMA removed. Remotely reset for train to depart in AM. Stock change arranged. TCO1 Zul:5_x000D_
_x000D_
TSG OT Arrival Deviation: 1min 26 sec</t>
  </si>
  <si>
    <t>RISIG0202134</t>
  </si>
  <si>
    <t>WO: 2142032.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26/10/2021.
7.Last Relevant Servicing Carried out: 31/08/2021.</t>
  </si>
  <si>
    <t>Svc43</t>
  </si>
  <si>
    <t>PV26 EB by ATP at T1312 with ITAMA removed. Remotely reset for train to depart in AM. Stock change arranged. TCO2 Ramdhan:5_x000D_
_x000D_
PPJ OT Arrival Deviation: 1min 38sec</t>
  </si>
  <si>
    <t>RISIG0202136</t>
  </si>
  <si>
    <t>WO: 2142033.
1.	Fault Cannot Duplicate. 
2.	Event Logs/Alarms and Symptoms Observed:                                 Both ATCs recorded "End of Authority expired" resulted LoC at intra-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06/11/2021.
7.Last Relevant Servicing Carried out: 05/04/2021.</t>
  </si>
  <si>
    <t>PV37/Svc21: ATS alarm indicated ATO trainborne at least one failed, ATP trainborne at least one failed ATC1 internal COM NOK. Train taken out service at HBF. Spare train PV62 start service at CDT OT._x000D_
TCO attempted Trainborne ATC reset, but fault persists.</t>
  </si>
  <si>
    <t>RISIG0202169</t>
  </si>
  <si>
    <t>WO: 2142149.
1.	Fault Confirmed. 
2.	Event Logs/Alarms and Symptoms Observed:                                ATC1 recorded "No message from distant PSBD while local ATC recei".                                                                                                                     ATC2 recorded "ATP deloc" due to "Coded odometer failure", "Wrong sensor test of the coded odometer" &amp; "Odometer not available".
3.Troubleshooting and Rectification Actions Carried Out:
Replaced ATC1 CRV Card as precautionary. Voltage tested at IEW- OK.                                                                                                                         Replaced ATC2 CBK card.                                                                          4.Functional Test Carried Out:                                                                        Train tested in IPTT with no recurrence of fault.
5.Equipment Replaced/Serial No.: 00459B1 &amp; 00270F.
6.Last Known Similar Defect (within last 12 months): -.
7.Last Relevant Servicing Carried out: 07/12/2020.</t>
  </si>
  <si>
    <t>PV25/39: Alarms &amp; TIP showed ATO Trainborne at least One Failed; Unknown status for ATC1 &amp; ATC2 page. Train not launched for service. Spare train commenced service at CDT OT. TC2 Danial - 5</t>
  </si>
  <si>
    <t>RISIG0202177</t>
  </si>
  <si>
    <t>WO: 2142134.
1.	Fault Cannot Duplicate. 
2.	Event Logs/Alarms and Symptoms Observed:                                ATC2 recorded "ATP Delocalised" due to "Moral time fault - Train stopped over a restr" at RT2. It also recorded "Overruning".                                                             3.Troubleshooting and Rectification Actions Carried Out:
Check history of both WMS in past 2 weeks- OK.                            4.Functional Test Carried Out:                                                                           Train tested in IPTT with no recurrence of fault.   
5.Equipment Replaced/Serial No.: -.
6.Last Known Similar Defect (within last 12 months): -.
7.Last Relevant Servicing Carried out: 17/03/2021.</t>
  </si>
  <si>
    <t>PV15/12: EB by ATP with ITAMA removed at T0414. Remotely reset for train to depart in AM. Stock changed PYL IT. TC1 Steven - 5._x000D_
_x000D_
TSG OT ARR DEV +00:01:25</t>
  </si>
  <si>
    <t>RISIG0202178</t>
  </si>
  <si>
    <t>WO: 2142136.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16/10/2021.
7.Last Relevant Servicing Carried out: 08/12/2020.</t>
  </si>
  <si>
    <t>PV63/09: EB by ATP with ITAMA removed at T1301. Remotely reset for train to depart in AM. Stock changed arranged. TC2 Danial - 5._x000D_
HPV ARR DEV +00:02:05</t>
  </si>
  <si>
    <t>RISIG0202185</t>
  </si>
  <si>
    <t>WO: 2142147.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01/10/2021.
7.Last Relevant Servicing Carried out: 16/03/2021.</t>
  </si>
  <si>
    <t>PV40/24: EB by ATP with ITAMA removed at T0414. Remotely reset for train to depart in AM. Scheduled withdrawal. TC1 Steven - 5._x000D_
TSG OT ARR DEV +00:01:18</t>
  </si>
  <si>
    <t>RISIG0202187</t>
  </si>
  <si>
    <t>WO: 2142140.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22/09/2021.
7.Last Relevant Servicing Carried out: 04/10/2021.</t>
  </si>
  <si>
    <t>PV32/32: EB by ATP with ITAMA removed at T0701. Remotely reset for train to depart in AM. Stock change arranged. TC2 Eric - 5_x000D_
BLY IT ARR DEV +00:01:32</t>
  </si>
  <si>
    <t>RISIG0202201</t>
  </si>
  <si>
    <t>WO: 2142175.
1.	Fault Cannot Duplicate. 
2.	Event Logs/Alarms and Symptoms Observed:                                 Both ATCs recorded "End of Authority expired" resulted LoC at intra- sector. Both ATCs recorded NB Cycles high.                                            EOA type 6 &amp; Hot Spot.                                                        3.Troubleshooting and Rectification Actions Carried Out:      Replaced MCU1 due to OMAP Logs recorded Err12, 15, 17, 19 &amp; 23. Replaced MCU2 due to MCC software is 0.8.4. Able to extract MCC &amp; MRI logs.
LoC issue followed up in LTSS meeting.
4.Functional Test Carried Out:                                                                     Train tested in IPTT with no recurrence of fault.
5.Equipment Replaced/Serial No.: 10005E &amp; 06004E.
6.Last Known Similar Defect (within last 12 months): 09/11/2021.
7.Last Relevant Servicing Carried out: 10/3/2021.</t>
  </si>
  <si>
    <t>PV04, EB by ATP at T1321 with ITAMA removed. EB able to remotely reset for train to depart in AM. Stock change arranged. DSM and SIG informed. TCO2 Razi: 5_x000D_
_x000D_
LBD IT arrival deviation: 1min 47secs</t>
  </si>
  <si>
    <t>RISIG0202252</t>
  </si>
  <si>
    <t>WO: 2142194.
1.	Fault Cannot Duplicate. 
2.	Event Logs/Alarms and Symptoms Observed:                                 Both ATCs recorded "Overenergy with a constraint point" resulted LoC.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23/10/2021.
7.Last Relevant Servicing Carried out: 15/09/2021.</t>
  </si>
  <si>
    <t>PV54/40: EB by ATP at T0414 with ITAMA removed. Remotely reset for train to depart in AM. Stock changed PYL. TC1 Hasswandy - 5._x000D_
TSG OT ARR DEV +00:01:26</t>
  </si>
  <si>
    <t>RISIG0202268</t>
  </si>
  <si>
    <t>WO: 2142200.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18/09/2021.
7.Last Relevant Servicing Carried out: 23/02/2021.</t>
  </si>
  <si>
    <t>PV63/Svc48 EB by ATP with ITAMA removed at T1018, HLV - FRR OT. EB able to remotely reset and ITAMA granted to move in AM. ATS alarm shows ATC 1 internal communication failure. Stock change arranged at PYL. SIG informed._x000D_
_x000D_
ARR deviation at FRR OT - 1 min 17 sec _x000D_
TCO2 Syazrul - 5</t>
  </si>
  <si>
    <t>RISIG0202292</t>
  </si>
  <si>
    <t>WO: 2142205.
1.	Fault Cannot Duplicate. 
2.	Event Logs/Alarms and Symptoms Observed:                                ATC1 recorded "End of Authority expired" resulted LoC at inter- sector.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01/10/2021.
7.Last Relevant Servicing Carried out: 16/03/2021.</t>
  </si>
  <si>
    <t>PV59/Svc53 EB by ATP with ITAMA removed at T0414, BLY - TSG OT. EB able to remotely reset and ITAMA granted for PV to depart in AM. No other alarms shown on ATS Alarm Manager. PV scheduled withdrawal at PYL. SIG informed._x000D_
_x000D_
ARR deviation at TSG OT - 1min 10sec_x000D_
TCO1 Then - 5</t>
  </si>
  <si>
    <t>RISIG0202306</t>
  </si>
  <si>
    <t>WO: 2142210.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19/10/2021.
7.Last Relevant Servicing Carried out: 12/01/2021.</t>
  </si>
  <si>
    <t>PV45/25: EB by ATP at T1218 with ITAMA removed. Remotely reset for train to depart in AM. Stock changed PYL. TC2 Then - 5._x000D_
KRG OT ARR DEV +00:02:02</t>
  </si>
  <si>
    <t>RISIG0202360</t>
  </si>
  <si>
    <t>WO: 2142939.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04/11/2021.
7.Last Relevant Servicing Carried out: 16/06/2021.</t>
  </si>
  <si>
    <t>PV18. End service and Out stable at PPJ Siding. ATS alarm and TIP indicated Car2 ATC1 Internal COMMs intermittent failure and self-normalized. Stock change arranged. SIG informed.</t>
  </si>
  <si>
    <t>RISIG0202437</t>
  </si>
  <si>
    <t>WO: 2142965.
1.	Fault Cannot Duplicate. 
2.	Event Logs/Alarms and Symptoms Observed:                                ATC1 recorded multiple "End of Authority expired".            3.Troubleshooting and Rectification Actions Carried Out:      Replaced MCU1 due to high counts of EOA.                                            Able to extract MCC &amp; MRI logs.
LoC issue followed up in LTSS meeting.
4.Functional Test Carried Out:                                                                     Train tested in IPTT with no recurrence of fault.
5.Equipment Replaced/Serial No.: 04014E.
6.Last Known Similar Defect (within last 12 months): -.
7.Last Relevant Servicing Carried out: 12/4/2021.</t>
  </si>
  <si>
    <t>PV59/32: EB at T0701 with ITAMA removed. Remotely reset for train to depart in AM. Stock change arranged. TC2 Razi - 5_x000D_
BLY IT ARR DEV +00:01:30</t>
  </si>
  <si>
    <t>RISIG0202457</t>
  </si>
  <si>
    <t>WO: 2142967.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12/11/2021.
7.Last Relevant Servicing Carried out: 12/01/2021.</t>
  </si>
  <si>
    <t>29</t>
  </si>
  <si>
    <t>PV05. ATS alarm and TIP indicated EB by ATP with ITAMA removed at T1218. Remotely reset EB for train to depart in AM. Stock change arranged at PYL. SIG informed._x000D_
_x000D_
DEV ARR at KRG OT : 2mins 15sec. TC2-Adil-5</t>
  </si>
  <si>
    <t>RISIG0202540</t>
  </si>
  <si>
    <t>WO: 2143025.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30/10/2021.
7.Last Relevant Servicing Carried out: 13/07/2021.</t>
  </si>
  <si>
    <t>9222-2</t>
  </si>
  <si>
    <t>PV14/Sv42 ATS alarm shows intermittent Brake Equipment(BCE) minor fault. Train schedule withdrawal. DSM informed._x000D_
_x000D_
ATS alarm manager shows ATC 2 PCE Rack NOK. OCC sucessfully send Trainborne ATC reset command and fault cleared. SIG informed.</t>
  </si>
  <si>
    <t>RISIG0202648</t>
  </si>
  <si>
    <t>WO: 2143284.
1.	Fault Confirmed. 
2.	Event Logs/Alarms and Symptoms Observed:
ATC2 recorded "PCE Rack failure" due to "CKD Low ET/CKD1=0 &amp; ET/CKD2=0", "Critical ATC Cubicle FAN Failure" &amp; "Local CMR_1 failure". 
3.	Troubleshooting and Rectification Actions Carried Out:    RS changeout CAR3 MAR2.
Replaced both ATCs REL015 Cards due to fault persisted.
4.	Functional Test Carried Out:                                                       Train tested in IPTT with no recurrence of fault.
5.	Equipment Replaced/Serial No.: 1473A &amp; 1614A.
6.	Last Known Similar Defect (within last 12 months]: 08/11/2021.
7.	Last Relevant Servicing Carried out: 02/12/2020.</t>
  </si>
  <si>
    <t>PV01 EB by ATP at T0414 with ITAMA removed. EB able to remotely reset for train to depart in AM. Arranging stock change at PYL. DSM and SIG informed. TCO1 Hanafi: 5_x000D_
_x000D_
TSG OT arrival deviation: 1min 39secs</t>
  </si>
  <si>
    <t>RISIG0202667</t>
  </si>
  <si>
    <t>WO: 2143285.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06/10/2021.
7.Last Relevant Servicing Carried out: 22/10/2021.</t>
  </si>
  <si>
    <t>PV17 EB by ATP at T0701 with ITAMA removed. EB able to remotely reset for train to depart in AM. Arranging stock change at PYL. DSM and SIG informed. TCO2 Raffi: 5_x000D_
_x000D_
BLY IT arrival deviation: 1min 24secs</t>
  </si>
  <si>
    <t>RISIG0202669</t>
  </si>
  <si>
    <t>WO: 2143286.
1.	Fault Cannot Duplicate. 
2.	Event Logs/Alarms and Symptoms Observed:                   Both ATCs recorded "Penalised driving" resulted LoC at inter-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15/07/2021.
7.Last Relevant Servicing Carried out: 07/04/2021.</t>
  </si>
  <si>
    <t>PV20, Rover reported train undershot half of PSD. Train able to jog forward to precise stop at TLB IT for pax exchanged. ATS alarm indicated ATC Safety relay fault and alarm self normalised. PV20 taken out for service at terminal station (HBF). Spare train launched via RT4 to TSG OT. TCO2 Raffi: 5 _x000D_
_x000D_
TLB IT arrival deviation: 35secs_x000D_
_x000D_
TLB IT departure deviation: 1min 19secs</t>
  </si>
  <si>
    <t>RISIG0202682</t>
  </si>
  <si>
    <t>WO: 2143296.
1.	Fault Cannot Duplicate. 
2.	Event Logs/Alarms and Symptoms Observed:                   ATC2 recorded "Safety Relay failure" &amp; "Safety immobilisation applied but not detected on".                                                           Both ATCs recorded "Jog Processing".                                            3.Troubleshooting and Rectification Actions Carried Out:
Check history of both WMS in past 2 weeks- OK.                   Both ATCs recorded train entering station underrun.            Area SSP distance is 1.16m resulted train underrun. Pax exchange due to DOC received with forward jogged enabled to 0.46m.                                                                                                       Refer to RS.                                                                                         Sliding issue followed up in LTSS meeting.
4.Functional Test Carried Out:                                                         Train tested in IPTT with no recurrence of fault.      
5.Equipment Replaced/Serial No.: -.
6.Last Known Similar Defect (within last 12 months):    16/11/2021.
7.Last Relevant Servicing Carried out: 23/04/2021.</t>
  </si>
  <si>
    <t>PV22/SV 50 EB by ATP at T0701 with ITAMA removed. Remotely reset for train to depart in AM. ATS alarm show ATC internal communication failure. Stock change arranged. SIG informed._x000D_
_x000D_
TC2 Azli - 5_x000D_
_x000D_
Arrival deviation at BLY IT : 1min 25sec</t>
  </si>
  <si>
    <t>RISIG0202727</t>
  </si>
  <si>
    <t>WO: 2143319.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16/09/2021.
7.Last Relevant Servicing Carried out: 28/05/2021.</t>
  </si>
  <si>
    <t>PV32/SV07 EB by ATP occupying T0412 and T0414 wit ITAMA removed. OCC able to reset EB and proceed in AM. ATS Alarm Manager shows ATC Internal Communication Failure. Stock change arranged. SIG informed.
Arrival deviation at TSG OT : 1min 33 sec
TSC 1 Azli - 5</t>
  </si>
  <si>
    <t>RISIG0202815</t>
  </si>
  <si>
    <t>WO: 2143361.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11/11/2021.
7.Last Relevant Servicing Carried out: 10/03/2021.</t>
  </si>
  <si>
    <t>9297-2</t>
  </si>
  <si>
    <t>PV40/SV19 Rover feedback that train undershot by 1.5meter. PV 40 able to jogged back to precise stop at BFT IT for pax exchange. Stock changed arranged. SIG and DSM informed.</t>
  </si>
  <si>
    <t>RISIG0202823</t>
  </si>
  <si>
    <t>WO: 2143362.
1.	Fault Cannot Duplicate. 
2.	Event Logs/Alarms and Symptoms Observed:                    Both ATCs recorded "Jog Processing".                                      3.Troubleshooting and Rectification Actions Carried Out:
Check history of both WMS in past 2 weeks- OK.                   Both ATCs recorded train entering station underrun.            Area SSP distance is 0.65m resulted train underrun. Pax exchange due to DOC received with forward jogged enabled to 0.22m.                                                                                                       Refer to RS.                                                                                          Sliding issue followed up in LTSS meeting.
4.Functional Test Carried Out:                                                        Train tested in IPTT with no recurrence of fault.      
5.Equipment Replaced/Serial No.: -.
6.Last Known Similar Defect (within last 12 months): 23/08/2021.
7.Last Relevant Servicing Carried out: 04/10/2021.</t>
  </si>
  <si>
    <t>PV31, ATS alarm shown ATC2 Fan failure and to be removed from service. Train not use for launching and return back to KCD. Spare train launched via RT1. SIG informed. Train service not affected. TCO2 Raffi: 5</t>
  </si>
  <si>
    <t>RISIG0202887</t>
  </si>
  <si>
    <t>WO: 2143945.
1.	Fault Confirmed. 
2.	Event Logs/Alarms and Symptoms Observed:
ATC2 recorded "ATC Cubicle FAN group 2 in Failure".
3.	Troubleshooting and Rectification Actions Carried Out:
ATC2 CES4 Card LED E8 not lit. Replaced ATC2 PCE Fan Rack to clear fault due to left &amp; right unit not spinning.
4.	Functional Test Carried Out:
Soak test on train- OK.                                                           5.	Equipment Replaced/Serial No.: 00184E.
6.	Last Known Similar Defect (within last 12 months): 12/09/2021.
7.	Last Relevant Servicing Carried out: 11/05/2021.</t>
  </si>
  <si>
    <t>PV08 EB by ATP at T0806 with ITAMA present. EB able to reset remotely for train to depart. Schedule withdrawal at TSG. DSM and SIG informed. TCO2 Abu: 5 _x000D_
_x000D_
BSH OT departure deviation: 0min 57secs</t>
  </si>
  <si>
    <t>RISIG0202910</t>
  </si>
  <si>
    <t>WO: 2143948.
1.	Fault Cannot Duplicate. 
2.	Event Logs/Alarms and Symptoms Observed:                        Both ATCs recorded "End of Authority expired" resulted LoC at station platform.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29/09/2021.
7.Last Relevant Servicing Carried out: 19/11/2020.</t>
  </si>
  <si>
    <t>PV08/SV45 EB by ATP at T0701 with ITAMA removed. TCO able EB reset remotely for train to depart in AM. Stock change arranged. SIG informed._x000D_
_x000D_
Arrival deviation at BLY IT 1 min 22sec_x000D_
_x000D_
TC2 Azli - 5</t>
  </si>
  <si>
    <t>RISIG0202960</t>
  </si>
  <si>
    <t>WO: 2143966.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22/11/2021.
7.Last Relevant Servicing Carried out: 19/11/2020.</t>
  </si>
  <si>
    <t>PV31/Svc41: train EB by ATP with ITAMA removed at T0414 between BLY and TSG OT. Remotely reset for train to depart in AM. Stock change arranged._x000D_
TCO1 Hazhary - 5_x000D_
TSG OT ARR Deviation: 1min16secs</t>
  </si>
  <si>
    <t>RISIG0203040</t>
  </si>
  <si>
    <t>WO: 2144023.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22/10/2021.
7.Last Relevant Servicing Carried out: 11/05/2021.</t>
  </si>
  <si>
    <t>PV44/Svc37: train EB by ATP with ITAMA removed at T0414 between BLY and TSG OT. Remotely reset for train to depart in AM. Stock change arranged._x000D_
TCO1 Hazhary - 5_x000D_
TSG OT ARR Deviation: 1min14secs</t>
  </si>
  <si>
    <t>RISIG0203052</t>
  </si>
  <si>
    <t>WO: 2144027.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04/08/2021.
7.Last Relevant Servicing Carried out: 11/06/2021.</t>
  </si>
  <si>
    <t>PV12/Svc20: train EB by ATP with ITAMA removed at T0414 between BLY and TSG OT. Remotely reset for train to depart in AM. Stock change arranged._x000D_
TCO1 Hazhary - 5_x000D_
TSG OT ARR Deviation: 1min22secs</t>
  </si>
  <si>
    <t>RISIG0203068</t>
  </si>
  <si>
    <t>WO: 2144031.
1.	Fault Cannot Duplicate. 
2.	Event Logs/Alarms and Symptoms Observed:                   Both ATCs recorded "Overrunning with target point reduction"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30/10/2021.
7.Last Relevant Servicing Carried out: 14/05/2021.</t>
  </si>
  <si>
    <t>PV17/Svc02: train EB by ATP with ITAMA removed while occupying T0414 and T0416 between BLY and TSG OT. Remotely reset for train to depart in AM. Stock change arranged._x000D_
TCO1 Hazhary - 5_x000D_
TSG OT ARR Deviation: 1min46secs</t>
  </si>
  <si>
    <t>RISIG0203072</t>
  </si>
  <si>
    <t>WO: 2144033.
1.	Fault Cannot Duplicate. 
2.	Event Logs/Alarms and Symptoms Observed:                 ATC2 recorded "End of Authority expired" resulted LoC at inter-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18/11/2021.
7.Last Relevant Servicing Carried out: 07/04/2020.</t>
  </si>
  <si>
    <t>PV51. ATS alarm and TIP indicated EB by ATP with ITAMA removed at T1218. Remotely reset EB for train to depart in AM. Stock change arranged at PYL. SIG informed._x000D_
_x000D_
DEV ARR at KRG OT : 1mins 38sec. TC2-Danial-5</t>
  </si>
  <si>
    <t>RISIG0203085</t>
  </si>
  <si>
    <t>WO: 2144043.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26/05/2021.
7.Last Relevant Servicing Carried out: 08/07/2021.</t>
  </si>
  <si>
    <t>9419-2</t>
  </si>
  <si>
    <t>RISIG0203119</t>
  </si>
  <si>
    <t>WO: 2144136.
1.	Fault Cannot Duplicate. 
2.	Event Logs/Alarms and Symptoms Observed:
ATC did not record any signalling hardware failure alarm. 3.	Troubleshooting and Rectification Actions Carried Out: Active ATC2 captured area SSP distance is 0.73m. Train Underrun when entering Siding and ATC2 STIB not detected resulted train unable to receive remote sleep command.
4.	Functional Test Carried Out:                                          Performed Sleep and Wake up at IPTT- OK.
5.	Equipment Replaced/Serial No.: -.
6.	Last Known Similar Defect (within last 12 months): -.
7.	Last Relevant Servicing Carried out: 12/4/2021.</t>
  </si>
  <si>
    <t>Svc37</t>
  </si>
  <si>
    <t>PV11 EB by ATP at T0806 with ITAMA present. EB able to reset remotely for train to depart. Stock change arranged. ATS Alarm shows ATC Internal Communication Failure (S)._x000D_
_x000D_
DSM and SIG informed. TCO2 Raffi: 5 _x000D_
_x000D_
BSH OT departure deviation: 1min 13secs</t>
  </si>
  <si>
    <t>RISIG0203144</t>
  </si>
  <si>
    <t>WO: 2144138.
1.	Fault Cannot Duplicate. 
2.	Event Logs/Alarms and Symptoms Observed:                   Both ATCs recorded "End of Authority expired" resulted LoC at station platform.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26/10/2021.
7.Last Relevant Servicing Carried out: 22/06/2021.</t>
  </si>
  <si>
    <t>Svc32</t>
  </si>
  <si>
    <t>EB at T0806 with ITAMA present. Remotely reset for train to depart in AM. Stock change to be arranged when spare is available. ATS Alarm shows ATC Internal Communication Failure (S)_x000D_
_x000D_
TCO2 Raffi:5_x000D_
_x000D_
BSH OT Departure Deviation: 48 Sec</t>
  </si>
  <si>
    <t>RISIG0203164</t>
  </si>
  <si>
    <t>WO: 2144167.
1.	Fault Cannot Duplicate. 
2.	Event Logs/Alarms and Symptoms Observed:                    Both ATCs recorded "End of Authority expired" resulted LoC at station platform.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20/11/2021.
7.Last Relevant Servicing Carried out: 10/03/2021.</t>
  </si>
  <si>
    <t>9435-2</t>
  </si>
  <si>
    <t>PV38, off service and stabled at DBG IT OR received multiple alarms including ATC Internal Communication Failure, Total Communication Failure between TIMS and Active ATC, Total Communication Failure between TIMS and Standby ATC, Transition to Auto Wake-Up Failure and Link Failure between ATC and TIMS._x000D_
_x000D_
PV38 not used for afternoon launch (Svc 73). Spare train launch (Off Service) from RT4 to take over service at DBG IT.</t>
  </si>
  <si>
    <t>RISIG0203165</t>
  </si>
  <si>
    <t>WO: 2144188.
1.	Fault Cannot Duplicate. 
2.	Event Logs/Alarms and Symptoms Observed:
Both ATC recorded "TIMS-&gt;TDMS link Failure".        3.Troubleshooting and Rectification Actions Carried Out:
Refer to RS. RS swapped all Car1 &amp; Car3 RIOMs.                    4.	Functional Test Carried Out: -.
5.	Equipment Replaced/Serial No.: -.
6.Last Known Similar Defect (within last 12 monts): -.
7.Last Relevant Servicing Carried out: -.</t>
  </si>
  <si>
    <t>PV57/Svc13: train EB by ATP with ITAMA removed at T0901 between MRM and CDT IT. Remotely reset for train to depart in AM. Stock change arranged._x000D_
TCO2 Hazhary - 5_x000D_
CDT IT ARR Deviation: 1min21secs</t>
  </si>
  <si>
    <t>RISIG0203270</t>
  </si>
  <si>
    <t>WO: 2144211.
1.	Fault Cannot Duplicate. 
2.	Event Logs/Alarms and Symptoms Observed:                   Both ATCs recorded NB Cycles high resulted LoC at inter- sector.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04/10/2021.
7.Last Relevant Servicing Carried out: 05/01/2021.</t>
  </si>
  <si>
    <t>PV42/Svc67: train EB by ATP with ITAMA removed at T1218 between HPV and KRG OT. Remotely reset for train to depart in AM. Stock change arranged._x000D_
TCO2 Gario - 5_x000D_
KRG OT ARR Deviation: 2min12secs</t>
  </si>
  <si>
    <t>RISIG0203277</t>
  </si>
  <si>
    <t>WO: 2144251.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03/10/2021.
7.Last Relevant Servicing Carried out: 04/06/2021.</t>
  </si>
  <si>
    <t>PV15/Svc33 EB by ATP with ITAMA removed at T1218, HPV - KRG OT. EB able to remotely reset and ITAMA granted for PV to depart in AM. ATS alarm shows ATC 1 &amp; 2 internal communication failure. Stock change arranged. SIG &amp; DSM informed._x000D_
_x000D_
ARR Deviation at KRG - 2min 10sec_x000D_
TCO2 Norman - 5</t>
  </si>
  <si>
    <t>RISIG0203314</t>
  </si>
  <si>
    <t>WO: 2144254.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01/01/2021.
7.Last Relevant Servicing Carried out: 08/06/2020.</t>
  </si>
  <si>
    <t>PV33/Svc34 EB by ATP with ITAMA removed at T1301, KRG - HPV IT. EB able to remotely reset and ITAMA granted for PV to depart in AM. No other alarms shown on ATS alarm manager. Stock change arranged at PYL. DSM and SIG informed._x000D_
_x000D_
ARR Deviation at HPV IT - 1min 48sec _x000D_
TCO2 Norman - 5</t>
  </si>
  <si>
    <t>RISIG0203316</t>
  </si>
  <si>
    <t>WO: 2144253.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14/09/2021.
7.Last Relevant Servicing Carried out: 01/11/2021.</t>
  </si>
  <si>
    <t>9515-2</t>
  </si>
  <si>
    <t>PV25/Svc06 ATS alarm and TIP shows multiple signalling fault (main processing unit, RIOM, FIP network at least one failed, both ATC internal communication failure, total communication failure between TIMS and active/standby ATC). Rover reported E-lighting at active cab Car1. PV taken out of service at HBF IT and stabled at HBF IT Overrun S2. Spare train PV41 to start service at TSG OT. SIG and DSM informed._x000D_
_x000D_
TCO2 - Azli</t>
  </si>
  <si>
    <t>RISIG0203425</t>
  </si>
  <si>
    <t>WO: 2144930.
1.	Fault Cannot Duplicate. 
2.	Event Logs/Alarms and Symptoms Observed:
Both ATCs recorded "TIMS-&gt;TDMS link Failure".        3.Troubleshooting and Rectification Actions Carried Out:
Refer to RS. RS changeout Car3 MPU.                       4.	Functional Test Carried Out: -.
5.	Equipment Replaced/Serial No.: -.
6.Last Known Similar Defect (within last 12 monts): -.
7.Last Relevant Servicing Carried out: -.</t>
  </si>
  <si>
    <t>PV51 EB by ATP along HPV - KRG OT at T1218 with ITAMA removed. Unable to remote reset, reset in CM for train to depart. Stock change arranged. _x000D_
_x000D_
EB: L_x000D_
Switch to CM: L+ 1 Min 44 Sec_x000D_
Movement in CM: L + 2 Min 34 Sec_x000D_
Wheel Stop Start: 2 Min 34 Sec_x000D_
_x000D_
KRG OT Arrival Deviation: 5min 28 sec_x000D_
_x000D_
TCO2 Razi:5</t>
  </si>
  <si>
    <t>RISIG0203482</t>
  </si>
  <si>
    <t>WO: 2144870.
1.	Fault Cannot Duplicate. 
2.	Event Logs/Alarms and Symptoms Observed:                   Both ATCs recorded NB Cycles high resulted LoC at inter- sector.                                                                                                        EOA type 6 &amp; Hot Spot.                                                    3.Troubleshooting and Rectification Actions Carried Out:  Train did not receive EB Reset command resulted train resetted and move in CM.                                                              Check history of both WMS in past 2 weeks- OK.                     LoC issue followed up in LTSS meeting.
4.Functional Test Carried Out:                                                         Cold start both MCU by shutdown for 5 mins as precautionary.
5.Equipment Replaced/Serial No.: -.
6.Last Known Similar Defect (within last 12 months): 24/11/2021.
7.Last Relevant Servicing Carried out: 02/08/2021.</t>
  </si>
  <si>
    <t>PV07 EB by ATP HPV - KRG OT at T1218 with ITAMA removed. Remotely reset for train to depart in AM. Stock change arranged. TCO2 Razi:5_x000D_
_x000D_
KRG OT Arrival Deviation: 2 min 39 sec</t>
  </si>
  <si>
    <t>RISIG0203484</t>
  </si>
  <si>
    <t>WO: 2144875.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24/09/2021.
7.Last Relevant Servicing Carried out: 14/10/2021.</t>
  </si>
  <si>
    <t>PV15/17 EB by ATP KRG - HPV IT: EB at T1301 with ITAMA removed. Remotely reset for train to depart in AM. Stock change arranged. TC2 Soehendra - 5_x000D_
HPV IT ARR DEV +00:01:28</t>
  </si>
  <si>
    <t>RISIG0203503</t>
  </si>
  <si>
    <t>WO: 2144895.
1.	Fault Cannot Duplicate. 
2.	Event Logs/Alarms and Symptoms Observed:                   Both ATCs recorded NB Cycles high resulted LoC at inter- sector.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28/11/2021.
7.Last Relevant Servicing Carried out: 08/06/2020.</t>
  </si>
  <si>
    <t>PV43/41 EB by ATP KRG - HPV IT: EB at T1301 with ITAMA removed. Remotely reset for train to depart in AM. Stock change arranged. TC2 Soehendra - 5_x000D_
HPV IT ARR DEV +00:01:27</t>
  </si>
  <si>
    <t>RISIG0203511</t>
  </si>
  <si>
    <t>WO: 2144901.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21/05/2021.
7.Last Relevant Servicing Carried out: 09/09/2021.</t>
  </si>
  <si>
    <t>PV53/22 EB by ATP MRM - CDT IT: EB at T1901 with ITAMA removed. Remotely reset for train to depart in AM. Scheduled withdrawal. TC2 Soehendra - 5_x000D_
CDT IT ARR DEV +00:01:18</t>
  </si>
  <si>
    <t>RISIG0203513</t>
  </si>
  <si>
    <t>WO: 2144929.
1.	Fault Cannot Duplicate. 
2.	Event Logs/Alarms and Symptoms Observed:                   Both ATCs recorded "End of Authority expired" resulted LoC at inter- sector.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20/09/2021.
7.Last Relevant Servicing Carried out: 09/08/2021.</t>
  </si>
  <si>
    <t>PV15/Svc66 EB by ATP with ITAMA removed at T0811, BSH - MRM IT. Remotely reset and ITAMA granted for PV to depart in AM. No other alarms on ATS Alarm Manager. Stock change arranged at PYL. SIG informed.
ARR Deviation at MRM IT - 1min 34sec
TCO2 Eric - 5</t>
  </si>
  <si>
    <t>RISIG0203554</t>
  </si>
  <si>
    <t>WO: 2144960.
1.	Fault Cannot Duplicate. 
2.	Event Logs/Alarms and Symptoms Observed:                  ATC1 recorded "End of Authority expired" resulted LoC at intra- sector.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30/11/2021.
7.Last Relevant Servicing Carried out: 08/12/2020.</t>
  </si>
  <si>
    <t>PV09/Svc14 EB by ATP with ITAMA still present occupying T1219 &amp; T1301, KRG - HPV IT. Remotely reset EB for PV to depart in AM. ATS alarm shows ATC 1 &amp; 2 internal communication failure. Stock change arranged at PYL. SIG informed._x000D_
_x000D_
ARR Deviation at HPV IT - 1min 38sec_x000D_
_x000D_
TCO2 Eric - 5</t>
  </si>
  <si>
    <t>RISIG0203559</t>
  </si>
  <si>
    <t>WO: 2144959.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12/10/2021.
7.Last Relevant Servicing Carried out: 02/12/2020.</t>
  </si>
  <si>
    <t>9570-2</t>
  </si>
  <si>
    <t>PV33 Multiple Signalling Alarms: ATC Internal Communication Failure, Link Failure between ATC and TIMS, Double Failure on Trainborne Signalling System and Total Communication Failure between TIMS and Active/Standby ATC. Rover reported E-Lighting at CAR 1 &amp;CAR 2, and no aircon for all 3 cars. TCO2 Hazhary:5_x000D_
_x000D_
PV33 withdrawn from service at KRG IT. Spare train to commence at TSG OT._x000D_
_x000D_
KRG IT: appx 30 pax disembarked from PV33. Appx 10 pax unable to board PV33</t>
  </si>
  <si>
    <t>RISIG0203582</t>
  </si>
  <si>
    <t>WO: 2144979.
1.	Fault Cannot Duplicate. 
2.	Event Logs/Alarms and Symptoms Observed:
Both ATCs recorded "TIMS-&gt;TDMS link Failure".        3.Troubleshooting and Rectification Actions Carried Out:
Refer to RS. RS swapped all RIOMs between Car1, Car2 and T- Car.                                                                                                        4.	Functional Test Carried Out: -.
5.	Equipment Replaced/Serial No.: -.
6.Last Known Similar Defect (within last 12 months): -.
7.Last Relevant Servicing Carried out: -.</t>
  </si>
  <si>
    <t>PV05/26 EB by ATP KRG - HPV IT: EB at T1301 with ITAMA removed. Remotely reset for train to depart in AM. Stock change arranged._x000D_
TC2 Danial - 5_x000D_
HPV IT ARR DEP +00:01:29</t>
  </si>
  <si>
    <t>RISIG0203610</t>
  </si>
  <si>
    <t>WO: 2144993.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16/11/2021.
7.Last Relevant Servicing Carried out: 13/07/2021.</t>
  </si>
  <si>
    <t>PV61/Svc01 EB by ATP with ITAMA removed at T0901 MRM - CDT IT. Remotely reset EB and grant ITAMA for PV to depart in AM. ATS alarm shows ATC 1 internal communication failure. Stock change arranged at PYL. SIG informed._x000D_
_x000D_
ARR Deviation at CDT IT - 1min 19sec_x000D_
TCO2 Then - 5</t>
  </si>
  <si>
    <t>RISIG0203623</t>
  </si>
  <si>
    <t>WO: 2145002.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04/09/2021.
7.Last Relevant Servicing Carried out: 25/03/2021.</t>
  </si>
  <si>
    <t>PV42/Svc58 EB by ATP with ITAMA removed at T1218 HPV - KRG OT. Remotely reset EB and grant ITAMA for PV to depart in AM. No other alarms on ATS Alarm Manager. Stock change arranged. SIG informed.
ARR Deviation at KRG OT - 2min 02sec
TCO2 Iskandar - 5</t>
  </si>
  <si>
    <t>RISIG0203642</t>
  </si>
  <si>
    <t>WO: 2148405.
1.	Fault Cannot Duplicate. 
2.	Event Logs/Alarms and Symptoms Observed:                   Both ATCs recorded NB Cycles high resulted LoC at inter- sector.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26/11/2021.
7.Last Relevant Servicing Carried out: 04/06/2021.</t>
  </si>
  <si>
    <t>PV53/Svc71 EB by ATP with ITAMA removed at T1301, KRG - HPV IT. Remotely reset for PV to depart in AM._x000D_
PV53 EB by ATP with ITAMA removed occupying T1307 &amp; T1309 HPV - PPJ IT. Rover instructed to proceed in CM to precise stop at HPV IT and handed over in AM at LBD IT. ATS alarm shows ATC 1 &amp; 2 internal communication failure. PV end pax service at PYL MT due to no spare train available and was send back to KCD. SIG informed._x000D_
_x000D_
ARR Deviation at HPV IT - 1min 54sec_x000D_
Stop - 18:54:27_x000D_
Start - 18:55:54_x000D_
_x000D_
ARR Deviation at PPJ IT - 3min 13sec_x000D_
Stop - 18:58:21_x000D_
Start - 18:59:20_x000D_
_x000D_
TCO2 Iskandar - 5</t>
  </si>
  <si>
    <t>RISIG0203652</t>
  </si>
  <si>
    <t>WO: 2145003.
1.	Fault Cannot Duplicate. 
2.	Event Logs/Alarms and Symptoms Observed:                   Both ATCs recorded "End of Authority expired" resulted LoC at intra- sector. Both ATCs recorded NB Cycles high.         EOA type 6 &amp; Hot Spot on both cases.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30/11/2021.
7.Last Relevant Servicing Carried out: 09/08/2021.</t>
  </si>
  <si>
    <t>PV05 EB by ATP with ITAMA removed occupying T0506 &amp; T0508. DCO able to remote reset EB and proceed in AM.Pv05 currently stabled at IPTT. No other alarms on ATS alarm manager. SIG informed. _x000D_
_x000D_
DCO Adil - 5</t>
  </si>
  <si>
    <t>RISIG0203685</t>
  </si>
  <si>
    <t>WO: 2148801.
1.	Fault Cannot Duplicate. 
2.	Event Logs/Alarms and Symptoms Observed:                   Both ATCs recorded change in ESA- related variants due to SP4005.                                                                                                     EOA type 6 &amp; Hot Spot.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01/12/2021.
7.Last Relevant Servicing Carried out: 13/07/2021.</t>
  </si>
  <si>
    <t>PV60/Svc48: train EB by ATP with ITAMA removed AT t1218 between HPV and KRG OT. Remotely reset for train to depart in AM. Stock change arranged._x000D_
TCO2 Zul - 5_x000D_
KRG OT Arr Deviation: 1min 32secs</t>
  </si>
  <si>
    <t>RISIG0203728</t>
  </si>
  <si>
    <t>WO: 2148839.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24/10/2021.
7.Last Relevant Servicing Carried out: 25/03/2021.</t>
  </si>
  <si>
    <t>PV27/Svc01: train EB by ATP with ITAMA removed at T0414 between BLY and TSG OT. Unable to remotely reset, instructed rover proceed in CM to TSG OT. Stock change arranged._x000D_
TCO1 Adil - 5_x000D_
Wheel stop- start: 2min20secs</t>
  </si>
  <si>
    <t>RISIG0203748</t>
  </si>
  <si>
    <t>WO: 2148859.
1.	Fault Cannot Duplicate. 
2.	Event Logs/Alarms and Symptoms Observed:                  ATC1 recorded "End of Authority expired" resulted LoC at inter- sector.                                                                                              Hot Spot.                                                                      3.Troubleshooting and Rectification Actions Carried Out:  Insufficient data to determine why train unable to reset in AM resulted train move in CM.                                                             Check history of both WMS in past 2 weeks- OK.                    LoC issue followed up in LTSS meeting.
4.Functional Test Carried Out:                                                         Cold start both MCU by shutdown for 5 mins as precautionary.
5.Equipment Replaced/Serial No.: -.
6.Last Known Similar Defect (within last 12 months): 04/10/2021.
7.Last Relevant Servicing Carried out: 27/09/2021.</t>
  </si>
  <si>
    <t>PV11 to be assigned as Svc29 EB by ATP KCD RT4 T0509 with ITAMA present. Remotely reset for train to return to depot. Replacement train launched as Svc29. DCO Danial - 5. No delay to train launching.</t>
  </si>
  <si>
    <t>RISIG0203757</t>
  </si>
  <si>
    <t>WO: 2148858.
1.	Fault Cannot Duplicate. 
2.	Event Logs/Alarms and Symptoms Observed:                   Both ATCs recorded "Overenergy with a constraint point" resulted LoC at inter- sector.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25/11/2021.
7.Last Relevant Servicing Carried out: 22/06/2021.</t>
  </si>
  <si>
    <t>PV37/70: EB by ATP TSG - BLY IT. EB at T0701 with ITAMA removed. Remotely reset for train to depart in AM. Stock change arranged. TC2 Steven - 5._x000D_
BLY IT ARR DEV +00:01:25</t>
  </si>
  <si>
    <t>RISIG0203774</t>
  </si>
  <si>
    <t>WO: 2148864.
1.	Fault Cannot Duplicate. 
2.	Event Logs/Alarms and Symptoms Observed:                  ATC1 recorded "End of Authority expired" resulted LoC at inter-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15/10/2021.
7.Last Relevant Servicing Carried out: 07/12/2020.</t>
  </si>
  <si>
    <t>PV19, ATS alarm shown intermittent ATC1 fan failure. SIG informed. Train will return back to KCD after last service train. Spare train launch to LBD siding for replacement at ONH siding.</t>
  </si>
  <si>
    <t>RISIG0203790</t>
  </si>
  <si>
    <t>WO: 2148928.
1.	Fault Confirmed. 
2.	Event Logs/Alarms and Symptoms Observed:
ATC1 recorded "ATC Cubicle FAN group 2 in Failure".
3.	Troubleshooting and Rectification Actions Carried Out:
ATC1 CES4 Card LED E8 not lit. Replaced ATC1 PCE Fan Rack to clear fault due to left unit not spinning.
4.	Functional Test Carried Out:
Soak test on train- OK.                                                           5.	Equipment Replaced/Serial No.: 00160E.
6.	Last Known Similar Defect (within last 12 months): -.
7.	Last Relevant Servicing Carried out: 24/05/2021.</t>
  </si>
  <si>
    <t>ATO Trainborne - At least One Fail,ATC Internal Communication Failure &amp;_x000D_
ATP Delocalised while moving from RT3 to We6.</t>
  </si>
  <si>
    <t>RISIG0203804</t>
  </si>
  <si>
    <t>WO: 2134009.
1.	Fault Cannot Duplicate. 
2.	Event Logs/Alarms and Symptoms Observed:                  ATC1 recorded "Overrunning with target point reduction". 3.Troubleshooting and Rectification Actions Carried Out:  Replaced MCU1 due to high counts of EOA on the month of Dec.                                                                                                             Able to extract MCC &amp; MRI logs.
LoC issue followed up in LTSS meeting.
4.Functional Test Carried Out:                                                        Train tested in IPTT with no recurrence of fault.
5.Equipment Replaced/Serial No.: 05037E.
6.Last Known Similar Defect (within last 12 months): -.
7.Last Relevant Servicing Carried out: 06/04/2021.</t>
  </si>
  <si>
    <t>9705-2</t>
  </si>
  <si>
    <t>PV17 in CM used for line clear for T0553 Out Of Operation did precise stop at ETE and delocalized. Train not used for service.</t>
  </si>
  <si>
    <t>RISIG0203908</t>
  </si>
  <si>
    <t>WO: 2149987.
1.	Fault Cannot Duplicate. 
2.Event Logs/Alarms and Symptoms Observed:
Both ATCs recorded "ATP Delocalised" due to "Change of ends forbidden".
3.	Troubleshooting and Rectification Actions Carried Out:
Check history of both WMS in past 2 weeks- OK. Restart both MCUs.
4.	Functional Test Carried Out:                                                       Train tested in IPTT with no recurrence of fault.
5.	Equipment Replaced/Serial No.: -.
6.	Last Known Similar Defect (within last 12 months): -.
7.	Last Relevant Servicing Carried out: 07/04/2021.</t>
  </si>
  <si>
    <t>9706-2</t>
  </si>
  <si>
    <t>RISIG0203906</t>
  </si>
  <si>
    <t>WO: 2149983.
1.	Fault Cannot Duplicate. 
2.	Event Logs/Alarms and Symptoms Observed:                    Both ATCs recorded "Jog Processing".                                      3.Troubleshooting and Rectification Actions Carried Out:
Check history of both WMS in past 2 weeks- OK.                   Both ATCs recorded train entering station underrun.            Area SSP distance is 0.68m resulted train underrun. Pax exchange due to DOC received with forward jogged enabled to 0.13m.                                                                                                        Refer to RS.                                                                                  
4.Functional Test Carried Out:                                                        Train tested in IPTT with no recurrence of fault.      
5.Equipment Replaced/Serial No.: -.
6.Last Known Similar Defect (within last 12 months): -.
7.Last Relevant Servicing Carried out: 31/08/2021.</t>
  </si>
  <si>
    <t>PV57 EB by ATP at T0901 with ITAMA removed. EB able to remotely reset for train to depart in AM. Train schedule withdrawal at PYL. DSM and SIG informed. TCO2 Chia: 5_x000D_
_x000D_
CDT IT arrival deviation: 1min 21secs</t>
  </si>
  <si>
    <t>RISIG0203925</t>
  </si>
  <si>
    <t>WO: 2149991.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26/11/2021.
7.Last Relevant Servicing Carried out: 05/01/2021.</t>
  </si>
  <si>
    <t>9714-2</t>
  </si>
  <si>
    <t>PV34, BSH OT delayed departure as train PSD and train doors recycle once. OCC sent remote immediate departure for train to depart. ATS alarm shown ATC2 Internal communication failure and saloon door not closed and locked. Alarm self normalised. SIG and RS informed. TCO2: Razi_x000D_
_x000D_
BSH OT departure deviation: 46secs</t>
  </si>
  <si>
    <t>RISIG0203926</t>
  </si>
  <si>
    <t>WO: 2150028.
1.	Fault Cannot Duplicate.                                                              2.Event Logs/Alarms and Symptoms Observed:
ATC2 recorded "End of Authority expired" at BSH OT only.   Hot Spot.  
3.Troubleshooting and Rectification Actions Carried Out:
Doors recycle due to conflicting door commands from ATC1 and 2 and active ATC toggling.
No loss of comms on both ATCs after CBSH.                 
Check history of both WMS in past 2 weeks- OK. 
4.Functional Test Carried Out:                                                        Train tested in IPTT with no recurrence of fault. 
5.Equipment Replaced/Serial No.: -.
6.Last Known Similar Defect (within last 12 months): -.
7.Last Relevant Servicing Carried out: 15/02/2021.</t>
  </si>
  <si>
    <t>9719-2</t>
  </si>
  <si>
    <t>PV32 ATS alarm shown intermittent saloon doors not closed and locked and ATC2 Internal communication failure. TIP shown train doors not proven closed and DIR opened. Train unable to depart. Instructed PPJ staff to disembark pax at PPJ OT platform and Rover operate DIRBS to proceed in CM back to KCD. Spare train ONH siding PV12 launched to ONH OT platform to replace svc58. TCO2 Razi 5_x000D_
_x000D_
Pax disembark: 50 passenger affected. _x000D_
_x000D_
_x000D_
CCTV playback shown_x000D_
_x000D_
13:48:21 - PV32 arrived at PPJ OT_x000D_
_x000D_
13:48:44 - All PSDs closed and train did not depart_x000D_
_x000D_
13:50:20 - TCO2 issued disembarkation instructions_x000D_
_x000D_
13:51:12 - 1st pax disembark_x000D_
_x000D_
13:52:23 - All pax disembark _x000D_
_x000D_
13:52:30 - All trains door closed_x000D_
_x000D_
13:52:45 - PV32 departed PPJ OT. _x000D_
_x000D_
ID: 2.5mins</t>
  </si>
  <si>
    <t>RISIG0203944</t>
  </si>
  <si>
    <t>WO: 2150016.
1.	Fault Cannot Duplicate.                                                             2.Event Logs/Alarms and Symptoms Observed:
Both ATCs recorded "End of Authority expired" at CPPJ OT. Both ATCs recorded NB Cycles high.                  
3.Troubleshooting and Rectification Actions Carried Out:
Doors recycle due to conflicting door commands from ATC1 and 2 and active ATC toggling.
No loss of comms on both ATCs after CPPJ.                     MCU1 changeout due to SFR 21/742-1. Pending Alstom investigation.                
Check history of both WMS in past 2 weeks- OK. 
4.Functional Test Carried Out:                                                        Train tested in IPTT with no recurrence of fault. 
5.Equipment Replaced/Serial No.: -.
6.Last Known Similar Defect (within last 12 months): -.
7.Last Relevant Servicing Carried out: 10/03/2021.</t>
  </si>
  <si>
    <t>9737-2</t>
  </si>
  <si>
    <t>Pv07</t>
  </si>
  <si>
    <t>RISIG0204007</t>
  </si>
  <si>
    <t>WO: 2150038.
1.	Fault Confirmed. 
2.	Event Logs/Alarms and Symptoms Observed:                    ATC1 recorded "ATP deloc" due to "Coded odometer failure", "Wrong sensor test of the coded odometer" &amp; "After init, train moves less than 8 cogs".                                                                ATC2 recorded "No message from distant PSBD while local ATC recei". 
3.Troubleshooting and Rectification Actions Carried Out:
Replaced ATC1 CCE &amp; CBK Cards.                                            4.Functional Test Carried Out:                                                        Train tested in IPTT with no recurrence of fault.
5.Equipment Replaced/Serial No.: 0564B &amp; 447F.
6.Last Known Similar Defect (within last 12 months): 04/12/2021.
7.Last Relevant Servicing Carried out: 14/10/2021.</t>
  </si>
  <si>
    <t>PV37 EB by ATP at T0801 with ITAMA removed. EB able to remotely reset for train to depart in AM. Train to be stock change once spare train available by DSM. TCO2 Ramdhan: 5_x000D_
_x000D_
BSH IT arrival deviation: 1min 14secs_x000D_
_x000D_
At 1745hrs, PV37 stock change at PYL.</t>
  </si>
  <si>
    <t>RISIG0204037</t>
  </si>
  <si>
    <t>WO: 2150066.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03/12/2021.
7.Last Relevant Servicing Carried out: 06/12/2021.</t>
  </si>
  <si>
    <t>PV41 EB by ATP at T1218 with ITAMA removed. EB able to remotely reset for train to depart in AM. Arranging stock change at PYL. DSM and SIG informed. TCO2 Ramdhan: 5_x000D_
_x000D_
KRG OT arrival deviation: 1min 33secs</t>
  </si>
  <si>
    <t>RISIG0204052</t>
  </si>
  <si>
    <t>WO: 2150055.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24/09/2021.
7.Last Relevant Servicing Carried out: 24/05/2021.</t>
  </si>
  <si>
    <t>PV62/09 EB by ATP at T0901 with ITAMA removed. EB able to reset but unable to grant back ITAMA due to MFT issues. Rover proceed in CM to continue pax svc and OCC tookover the train back in AM at BTN IT. ATS alarm manager shows ATC2 internal communication failure.Stock change arranged._x000D_
DSM and SIG informed._x000D_
_x000D_
Train arrival deviation based on ODS playback 1min 57sec_x000D_
_x000D_
TC2 MFT shows Feedback Time Out Error when granting back ITAMA._x000D_
TC3 MFT shows Bad Syntax Error when granting back ITAMA._x000D_
_x000D_
_x000D_
TC2 Iskandar - 5</t>
  </si>
  <si>
    <t>RISIG0204107</t>
  </si>
  <si>
    <t>WO: 2150072.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06/11/2021.
7.Last Relevant Servicing Carried out: 22/02/2021.</t>
  </si>
  <si>
    <t>PV06/SV27 EB by ATP occupying T0414 &amp; T0416 with ITAMA removed. Remotely reset for train to depart in AM. Stock change arranged. ATS alarm manager shows CAR 2 ATC internal communication Failure.SIG and DSM informed._x000D_
_x000D_
Train arrival deviation at TSG OT :1 min 52 sec_x000D_
_x000D_
TCO 2 Iskandar - 5</t>
  </si>
  <si>
    <t>RISIG0204117</t>
  </si>
  <si>
    <t>WO: 2150077.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30/09/2021.
7.Last Relevant Servicing Carried out: 06/09/2021.</t>
  </si>
  <si>
    <t>PV35 EB by ATP at T0414 and T0416 with ITAMA removed. EB able to remotely reset for train to depart in AM. Arranging stock change at PYL. DSM and SIG informed. TCO1 Hanafi: 5_x000D_
_x000D_
TSG OT arrival deviation: 1min 47secs</t>
  </si>
  <si>
    <t>RISIG0204150</t>
  </si>
  <si>
    <t>WO: 2150095.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25/10/2021.
7.Last Relevant Servicing Carried out: 22/11/2021.</t>
  </si>
  <si>
    <t>PV28/Svc36: train EB by ATP with ITAMA remioved at BSH OT platform before pax exchange.EB reset and ITMA granted for train to precise stopped for pax exchanged. During granting ITAMA, there was a bad safety return command. TCO2 have to re-grant ITAMA again. SIG informed._x000D_
TC2 Patrick - 5_x000D_
_x000D_
BSH DEP:01:56</t>
  </si>
  <si>
    <t>RISIG0204184</t>
  </si>
  <si>
    <t>WO: 2150249.
1.	Fault Cannot Duplicate. 
2.	Event Logs/Alarms and Symptoms Observed:                   Both ATCs recorded NB Cycles high resulted LoC at station platform.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27/10/2021.
7.Last Relevant Servicing Carried out: 26/05/2021.</t>
  </si>
  <si>
    <t>PV47/18: EB by ATP CDT - MRM OT at T0822 with ITAMA removed. Remotely reset for train to depart in AM. Stock change arranged. _x000D_
_x000D_
TC2 Then - 5._x000D_
MRM OT ARR DEV +00:01:46</t>
  </si>
  <si>
    <t>RISIG0204243</t>
  </si>
  <si>
    <t>WO: 2150263.
1.	Fault Cannot Duplicate. 
2.	Event Logs/Alarms and Symptoms Observed:                   Both ATCs recorded "End of Authority expired" resulted LoC at inter-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25/08/2021.
7.Last Relevant Servicing Carried out: 09/06/2021.</t>
  </si>
  <si>
    <t>PV44/18: EB by ATP SDM - NCH OT at T0222 and T0220 with ITAMA removed. Remotely reset for train to depart in AM. Stock change arranged. _x000D_
_x000D_
TC1 Hendra - 5._x000D_
NCH OT ARR DEV +00:01:16</t>
  </si>
  <si>
    <t>RISIG0204303</t>
  </si>
  <si>
    <t>WO: 2150287.
1.	Fault Cannot Duplicate. 
2.	Event Logs/Alarms and Symptoms Observed:                   Both ATCs recorded change in ESA- related variants due to others (SA224_3_VarCar, IO_PSD602, SA224_11_VarCar &amp; SA224_10_VarCar).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24/11/2021.
7.Last Relevant Servicing Carried out: 11/06/2021.</t>
  </si>
  <si>
    <t>PV36/68: EB by ATP KRG - HPV IT at T1301 with ITAMA removed. Remotely reset for train to depart in AM. Stock change arranged._x000D_
 TC2 Norman - 5_x000D_
HPV IT ARR DEV +00:01:47</t>
  </si>
  <si>
    <t>RISIG0204327</t>
  </si>
  <si>
    <t>WO: 2150295.
1.	Fault Cannot Duplicate. 
2.	Event Logs/Alarms and Symptoms Observed:                   Both ATCs recorded "End of Authority expired" resulted LoC at inter-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11/08/2021.
7.Last Relevant Servicing Carried out: 01/04/2021.</t>
  </si>
  <si>
    <t>PV12/Svc27: Train EB by ATP with ITAMA presence at BSH OT platform during pax exchange. EB reset remotely for train to depart. Stockchange at PYL. SIG informed._x000D_
TC2 Steven - 5_x000D_
_x000D_
BSH DEP:00:13</t>
  </si>
  <si>
    <t>RISIG0204401</t>
  </si>
  <si>
    <t>WO: 2150347.
1.	Fault Cannot Duplicate. 
2.	Event Logs/Alarms and Symptoms Observed:                 ATC2 recorded "End of Authority expired" resulted LoC at station platform.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24/11/2021.
7.Last Relevant Servicing Carried out: 14/05/2021.</t>
  </si>
  <si>
    <t>PV41/SV23 EB by ATP at T0509 with ITAMA present. DCO remotely reset for train to return to depot. Spare train PV37  from  KCD took over SV23.Train launching unaffected ._x000D_
_x000D_
DCO Taslim - 5</t>
  </si>
  <si>
    <t>RISIG0204415</t>
  </si>
  <si>
    <t>WO: 2150345.
1.	Fault Cannot Duplicate. 
2.	Event Logs/Alarms and Symptoms Observed:                   Both ATCs recorded change in ESA- related variants due to SP4005.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07/12/2021.
7.Last Relevant Servicing Carried out: 24/05/2021.</t>
  </si>
  <si>
    <t>9938-2</t>
  </si>
  <si>
    <t>PV40: Multiple signalling failure alarm toggling. ATS alarm showed Total Comms failure beteen TIMS and standby ATC. Train taken out of service at HBF OT. CM back to KCD. RS and SIG informed._x000D_
PV19 commence sevice at TSG OT._x000D_
TCO2: Hendra</t>
  </si>
  <si>
    <t>RISIG0204519</t>
  </si>
  <si>
    <t>WO: 2150953.
1.	Fault Cannot Duplicate. 
2.	Event Logs/Alarms and Symptoms Observed:
Both ATCs recorded "TIMS-&gt;TDMS link Failure".        3.Troubleshooting and Rectification Actions Carried Out:
Refer to RS. RS change out MPU2 at CAR3 and swapped MPU1 with PV06 CAR1 MPU1.                                                      4.	Functional Test Carried Out: -.
5.	Equipment Replaced/Serial No.: -.
6.Last Known Similar Defect (within last 12 monts): -.
7.Last Relevant Servicing Carried out: -.</t>
  </si>
  <si>
    <t>PV15 EB by ATP at T0801 with ITAMA removed. EB able to remotely reset for train to depart in AM. Train to be stock change once spare train available by DSM. TCO2 Soehendra: 5_x000D_
_x000D_
BSH IT arrival deviation: 1min 24secs</t>
  </si>
  <si>
    <t>RISIG0204518</t>
  </si>
  <si>
    <t>WO: 2150983.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30/11/2021.
7.Last Relevant Servicing Carried out: 09/12/2020.</t>
  </si>
  <si>
    <t>PV29/51: EB by ATP CDT - MRM OT at T0822 with ITAMA removed. Remotely reset for train to depart in AM. Stock change arranged. _x000D_
_x000D_
TC2 Steven - 5._x000D_
MRM OT ARR DEV +00:01:38</t>
  </si>
  <si>
    <t>RISIG0204524</t>
  </si>
  <si>
    <t>WO: 2150954.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07/11/2021.
7.Last Relevant Servicing Carried out: 12/07/2021.</t>
  </si>
  <si>
    <t>PV55, EB by ATP at T0414 with ITAMA removed. EB able to reset remotely for train to depart in AM. Train to be stock change at PYL. DSM and SIG informed. TCO1 Zul: 5_x000D_
_x000D_
TSG OT arrival deviation: 1min 21secs</t>
  </si>
  <si>
    <t>RISIG0204561</t>
  </si>
  <si>
    <t>WO: 2151005.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24/08/2021.
7.Last Relevant Servicing Carried out: 05/03/2021.</t>
  </si>
  <si>
    <t>PV22/Svc23: train EB by ATP with ITAMA removed while occupying T0313 and T0315 between DKT and PYL IT. Remotely reset for train to depart in AM. Stock change arranged._x000D_
TCO1 Hazhary - 5_x000D_
PYL IT ARR Deviation: 1min 27secs</t>
  </si>
  <si>
    <t>RISIG0204606</t>
  </si>
  <si>
    <t>WO: 2151037.
1.	Fault Cannot Duplicate. 
2.	Event Logs/Alarms and Symptoms Observed:                   Both ATCs recorded "Overenergy with a constraint point" resulted LoC at intra- sector. Both ATCs recorded NB Cycles high.                                                                                                             EOA type 6.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19/11/2021.
7.Last Relevant Servicing Carried out: 28/05/2021.</t>
  </si>
  <si>
    <t>9973-2</t>
  </si>
  <si>
    <t>PV18: Train was unable to sleep remotely at BKB MT. TCO2 able to change other mode except for sleep. Train return back to KCD. No other alarms. SIG informed._x000D_
TCO2: Taslim 5</t>
  </si>
  <si>
    <t>RISIG0204624</t>
  </si>
  <si>
    <t>WO: 2151058.
1.	Fault Cannot Duplicate. 
2.	Event Logs/Alarms and Symptoms Observed:
ATC did not record any signalling hardware failure alarm. 3.	Troubleshooting and Rectification Actions Carried Out: Active ATC2 captured area SSP distance is 0.59m. Train Underrun when entering Siding and ATC2 STIB not detected resulted train unable to receive remote sleep command.
4.	Functional Test Carried Out:                                          Performed Sleep and Wake up at IPTT- OK.
5.	Equipment Replaced/Serial No.: -.
6.	Last Known Similar Defect (within last 12 months): -.
7.	Last Relevant Servicing Carried out: 12/04/2021.</t>
  </si>
  <si>
    <t>PV26/Svc25: train EB by ATP with ITAMA removed at T1218 between HPV and KRG OT. Remotely reset for train to depart in AM. Stock change arranged._x000D_
TCO2 Then - 5_x000D_
HPV Dep Dev: 21secs_x000D_
KRG Arr Dev: 1min51secs</t>
  </si>
  <si>
    <t>RISIG0204665</t>
  </si>
  <si>
    <t>WO: 2151099.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06/11/2021.
7.Last Relevant Servicing Carried out: 05/04/2021.</t>
  </si>
  <si>
    <t>PV37/Svc29: train EB by ATP with ITAMA present at BSH OT platform, TCO able to reset but EB was triggered again, train door and PSD was recycled, train was unable to depart station. _x000D_
BSH SS was activated to OT platform and feedback PSD did not close. Pax disembarked at BSH OT. _x000D_
TCO instructed SS to OT HW unit to operate PSD manual control switch to close all PSD. PV37 switch MS to CM to close train door and depart in CM to next station. PV37 stock change at PYL, spare train PV24 commence service at TSG OT._x000D_
_x000D_
18:50:57 - PV37 EB by ATP at BSH OT._x000D_
18:51:33 - Activate BSH SS to OT platform._x000D_
18:52:01 - BSH SS reported PSD recycled._x000D_
18:52:56 - BSH SS reported train door close but PSD not closing._x000D_
18:52:59 - Instructed BSH SS to HW unit._x000D_
18:53:37 - PV37 reported door recycled._x000D_
18:53:57 - called for disembark PV37._x000D_
18:54:11 - Instructed PV37 MS to CM._x000D_
18:55:29 - PV37 disembark completed. PV37 close train door in CM._x000D_
18:55:38 - BSH SS reported most of PSD still open. Proceed to operate manual control switch to close all PSD._x000D_
18:56:18 - PV37 proceed in CM to next station._x000D_
 _x000D_
PV41/Svc46 disembarked at MRM OT, resume service at BSH OT._x000D_
PV60/Svc13 disembarked at CDT OT, resume service at MRM OT._x000D_
_x000D_
Pax affected by PV37 at BSH OT: 500pax_x000D_
Pax affected by PV41 at MRM OT: 500pax_x000D_
Pax affected by PV60 at CDT OT: 100pax</t>
  </si>
  <si>
    <t>RISIG0204676</t>
  </si>
  <si>
    <t>WO: 2151303.
1.	Fault Cannot Duplicate. 
2.	Event Logs/Alarms and Symptoms Observed:                   Both ATCs recorded multiple "End of Authority expired" &amp; "ICM-&gt;ATP transmission failure" resulted LoC at station platform. Both ATCs recorded NB Cycles high.                        EOA type 6 &amp; Hot Spot.                                                                3.Troubleshooting and Rectification Actions Carried Out: Doors recycle due to conflicting door commands from ATC1 and 2 and active ATC toggling.
No loss of comms on both ATCs after CBSH.                   Check history of both WMS in past 2 weeks- OK.                    LoC issue followed up in LTSS meeting.
4.Functional Test Carried Out:                                                         Cold start both MCU by shutdown for 5 mins as precautionary.
5.Equipment Replaced/Serial No.: -.
6.Last Known Similar Defect (within last 12 months): 03/12/2021.
7.Last Relevant Servicing Carried out: 06/12/2021.</t>
  </si>
  <si>
    <t>PV45/Svc01: ATS alarm shows PV45 stalled in interstation CDT-BTN, BKB-BTN but physically train is still moving. Stock change arranged at PYL. SIG informed.</t>
  </si>
  <si>
    <t>RISIG0204857</t>
  </si>
  <si>
    <t>WO: 2151389.
1.	Fault Cannot Duplicate. 
2.	Event Logs/Alarms and Symptoms Observed:                    ATC did not record any signalling hardware failure alarm. 3.Troubleshooting and Rectification Actions Carried Out:  Check history of both WMS in past 2 weeks- OK.               Pending Signal FS logs.
4.Functional Test Carried Out:                                                         Cold start both MCU by shutdown for 5 mins as precautionary.
5.Equipment Replaced/Serial No.: -.
6.Last Known Similar Defect (within last 12 months): -.
7.Last Relevant Servicing Carried out: 16/06/2021.</t>
  </si>
  <si>
    <t>PV43/Svc34 EB by ATP with ITAMA removed at T0701, TSG - BLY IT. Remotely reset and grant ITAMA for PV to depart in AM. No other alarms on ATS Alarm Manager. Stock change arranged. SIG informed.
ARR Deviation at BLY IT - 1min 24sec 
TCO2 Eric - 5</t>
  </si>
  <si>
    <t>RISIG0204864</t>
  </si>
  <si>
    <t>WO: 2151386.
1.	Fault Cannot Duplicate. 
2.	Event Logs/Alarms and Symptoms Observed:                   Both ATCs recorded NB Cycles high resulted LoC at inter- sector.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30/11/2021.
7.Last Relevant Servicing Carried out: 21/05/2021.</t>
  </si>
  <si>
    <t>PV26/Svc03 Rover reported PV overshot platform by 0.5meter, jogged back in Am to precise stop for pax exchange. ATS alarm shows Car 3 propulsion 1 isolated, No WSS alarm. Stockchange arranged at PYL._x000D_
_x000D_
DEP Deviation at LBD IT - 58sec_x000D_
TCO2 Eric - 5</t>
  </si>
  <si>
    <t>RISIG0204885</t>
  </si>
  <si>
    <t>WO: 2151387.
1.	Fault Cannot Duplicate. 
2.	Event Logs/Alarms and Symptoms Observed:                    Both ATCs recorded "Jog Processing".                                      3.Troubleshooting and Rectification Actions Carried Out:
Check history of both WMS in past 2 weeks- OK.                   Both ATCs recorded train entering station overrun.              Area SSP distance is -0.84m resulted train overrun. Pax exchange due to DOC received with backward jogged enabled to -0.31m.                                                                                                 Refer to RS.                                                                                  
4.Functional Test Carried Out:                                                         Train tested in IPTT with no recurrence of fault.      
5.Equipment Replaced/Serial No.: -.
6.Last Known Similar Defect (within last 12 months): -.
7.Last Relevant Servicing Carried out: 05/04/2021.</t>
  </si>
  <si>
    <t>PV59/Svc07 EB by ATP with ITAMA removed at T0709, BLY - SER IT. Remotely reset and grant ITAMA for PV to depart in AM.Stock change arranged. SIG informed._x000D_
_x000D_
ARR Deviation at SER IT - 1min 9sec _x000D_
TCO2 Hazhary - 5</t>
  </si>
  <si>
    <t>RISIG0204889</t>
  </si>
  <si>
    <t>WO: 2151388.
1.	Fault Cannot Duplicate. 
2.	Event Logs/Alarms and Symptoms Observed:                   Both ATCs recorded "End of Authority expired" resulted LoC at intra-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15/11/2021.
7.Last Relevant Servicing Carried out: 12/01/2021.</t>
  </si>
  <si>
    <t>Svc01</t>
  </si>
  <si>
    <t>PV37 unable to pick up PTI automatically and manually. started service from DBG with manual route set, stock change arranged at PYL PV37 was used for the night's CCL6 ATS Dynamic Test.</t>
  </si>
  <si>
    <t>RISIG0204895</t>
  </si>
  <si>
    <t>WO: 2152024.
1.	Fault Cannot Duplicate. 
2.	Event Logs/Alarms and Symptoms Observed:                    ATC did not record any signalling hardware failure alarm. 3.Troubleshooting and Rectification Actions Carried Out:  Refer to OCC Sig.                
4.Functional Test Carried Out: -.                                                       
5.Equipment Replaced/Serial No.: -.
6.Last Known Similar Defect (within last 12 months): -.
7.Last Relevant Servicing Carried out: 06/12/2021.</t>
  </si>
  <si>
    <t>Svc5</t>
  </si>
  <si>
    <t>PV34 EB at T0701 with ITAMA removed. Unable to remote reset, reset in CM for train to depart. Took back in AM at BLY IT. Scheduled withdrawal. ATS shows ATC Internal Communication Failure (S). TCO2 Gario:5_x000D_
_x000D_
BLY IT Arr Dev: 1 min 44 sec</t>
  </si>
  <si>
    <t>RISIG0204943</t>
  </si>
  <si>
    <t>WO: 2151993.
1.	Fault Cannot Duplicate. 
2.	Event Logs/Alarms and Symptoms Observed:                   Both ATCs recorded "End of Authority expired" resulted LoC at inter- sector. Both ATCs recorded NB Cycles high.         EOA type 6 &amp; Hot Spot.                                                          3.Troubleshooting and Rectification Actions Carried Out: Active ATC captured Train received EB Reset command but ITAMA not granted resulted train departed in CM.              Check history of both WMS in past 2 weeks- OK.                    LoC issue followed up in LTSS meeting.
4.Functional Test Carried Out:                                                         Cold start both MCU by shutdown for 5 mins as precautionary.
5.Equipment Replaced/Serial No.: -.
6.Last Known Similar Defect (within last 12 months): 02/11/2021.
7.Last Relevant Servicing Carried out: 15/02/2021.</t>
  </si>
  <si>
    <t>PV54/07: EB at T1301 with ITAMA removed. Remotely reset for train to depart in AM. Stock change arranged. _x000D_
_x000D_
TC2 Soehendra - 5._x000D_
HPV IT ARR DEV: +00:01:26</t>
  </si>
  <si>
    <t>RISIG0204962</t>
  </si>
  <si>
    <t>WO: 2151994.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12/11/2021.
7.Last Relevant Servicing Carried out: 23/02/2021.</t>
  </si>
  <si>
    <t>PV60. EB by ATP with ITAMA removed while occupying T0412 and T0414. Remotely reset for train to depart in AM. Stock change arrange at PYL. SIG informed._x000D_
_x000D_
DEV ARR to TSG OT: 1mins 10sec. TC1: Hazhary</t>
  </si>
  <si>
    <t>RISIG0205067</t>
  </si>
  <si>
    <t>WO: 2152018.
1.	Fault Cannot Duplicate. 
2.	Event Logs/Alarms and Symptoms Observed:                 ATC2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03/12/2021.
7.Last Relevant Servicing Carried out: 01/02/2021.</t>
  </si>
  <si>
    <t>PV15. EB by ATP with ITAMA removed at T0414. Remotely reset for train to depart in AM. Stock change arrange at PYL. SIG informed._x000D_
_x000D_
DEV ARR at TSG OT: 1min 29sec_x000D_
TC1: Hazhary</t>
  </si>
  <si>
    <t>RISIG0205078</t>
  </si>
  <si>
    <t>WO: 2152026.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13/12/2021.
7.Last Relevant Servicing Carried out: 08/12/2021.</t>
  </si>
  <si>
    <t>PV18/56: EB at T0414 with ITAMA removed. Remotely reset for train to depart in AM. Stock change arranged PYL._x000D_
_x000D_
TC1 Soehendra - 5_x000D_
TSG OT ARR DEV +00:01:28</t>
  </si>
  <si>
    <t>RISIG0205104</t>
  </si>
  <si>
    <t>WO: 2152034.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09/12/2021.
7.Last Relevant Servicing Carried out: 12/04/2021.</t>
  </si>
  <si>
    <t>PV17/17: EB at T0719 with ITAMA removed. EB reset but EB by ATP again. Reset in CM for train to depart. Took back in AM at SER IT. Stockchange arranged PYL. _x000D_
_x000D_
TC2 Danial - 5._x000D_
SER IT ARR DEV +00:02:43</t>
  </si>
  <si>
    <t>RISIG0205101</t>
  </si>
  <si>
    <t>WO: 2152084.
1.	Fault Cannot Duplicate. 
2.	Event Logs/Alarms and Symptoms Observed:                   Both ATCs recorded "Penalised driving" resulted LoC at intra-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24/11/2021.
7.Last Relevant Servicing Carried out: 08/12/2021.</t>
  </si>
  <si>
    <t>PV33/73: EB at T1218 with ITAMA removed. Remotely reset for train to depart in AM. Stock change arranged PYL._x000D_
_x000D_
TC2 Danial - 5_x000D_
KRG OT ARR DEV +00:01:32</t>
  </si>
  <si>
    <t>RISIG0205105</t>
  </si>
  <si>
    <t>WO: 2152035.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01/12/2021.
7.Last Relevant Servicing Carried out: 01/11/2021.</t>
  </si>
  <si>
    <t>PV33/73: EB while occupying T0414 &amp; T0416 with ITAMA removed. Remotely reset for train to depart in AM. Stock change arranged._x000D_
_x000D_
TC1 Soehendra - 5_x000D_
TSG OT ARR DEV +00:01:27</t>
  </si>
  <si>
    <t>RISIG0205106</t>
  </si>
  <si>
    <t>WO: 2152035.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01/12/2021.
7.Last Relevant Servicing Carried out: 01/11/2021.</t>
  </si>
  <si>
    <t>PV61/64: Scheduled withdrawal off service train EB at T0407 &amp; T0409 with ITAMA removed. Remotely reset for train to depart in AM to KCD. TC1 Soehendra - 5</t>
  </si>
  <si>
    <t>RISIG0205115</t>
  </si>
  <si>
    <t>WO: 2152107.
1.	Fault Cannot Duplicate. 
2.	Event Logs/Alarms and Symptoms Observed:                   Both ATCs recorded change in ESA- related variants due to others (SA407_VarCar, SA409_1_VarCar, SA409_2_VarCar, SA409_30_VarCar, SA409_31_VarCar &amp; SA413_VarCar).          EOA type 6 &amp; Hot Spot.                                                                3.Troubleshooting and Rectification Actions Carried Out:
Check history of both WMS in past 2 weeks- OK.                   Variant Change issue followed up in LTSS meeting.
4.Functional Test Carried Out:                                                         Cold start both MCU by shutdown for 5 mins as precautionary.
5.Equipment Replaced/Serial No.: -.
6.Last Known Similar Defect (within last 12 months): 01/12/2021.
7.Last Relevant Servicing Carried out: 25/03/2021.</t>
  </si>
  <si>
    <t>PV21/14: PV21 EB by ATP at MPS OT after pax exchanged. EB while occupying T0402 with ITAMA presence. Remotely reset for train to depart in AM. Stock change arranged._x000D_
_x000D_
TC1 Soehendra - 5_x000D_
MPS OT DEP DEV +00:00:40</t>
  </si>
  <si>
    <t>RISIG0205117</t>
  </si>
  <si>
    <t>WO: 2152108.
1.	Fault Cannot Duplicate. 
2.	Event Logs/Alarms and Symptoms Observed:                   Both ATCs recorded "Overenergy with a constraint point" resulted LoC at station platform.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17/05/2021.
7.Last Relevant Servicing Carried out: 06/04/2021.</t>
  </si>
  <si>
    <t>PV12. ATS alarm and TIP indicated EB by ATP with ITAMA removed at T0701. Remotely reset for train to depart in AM. Stock change arranged at PYL. SIG informed._x000D_
_x000D_
DEV ARR at BLY IT: 1min_x000D_
TC2 - Hazhary- 5</t>
  </si>
  <si>
    <t>RISIG0205178</t>
  </si>
  <si>
    <t>WO: 2152110.
1.	Fault Cannot Duplicate. 
2.	Event Logs/Alarms and Symptoms Observed:                  ATC1 recorded "End of Authority expired" resulted LoC at inter- sector.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12/12/2021.
7.Last Relevant Servicing Carried out: 14/05/2021.</t>
  </si>
  <si>
    <t>PV06. ATS alarm and TIP indicated EB by ATP with ITAMA removed at T0701. Remotely reset for train to depart in AM. Stock change arranged at PYL. SIG informed._x000D_
_x000D_
DEV ARR at BLY IT: 1 min_x000D_
TC2- Hazhary- 5</t>
  </si>
  <si>
    <t>RISIG0205179</t>
  </si>
  <si>
    <t>WO: 2152111.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08/12/2021.
7.Last Relevant Servicing Carried out: 06/09/2021.</t>
  </si>
  <si>
    <t>PV36/20: EB at T0701 with ITAMA removed. Remotely reset for train to depart in AM. Stock change arranged._x000D_
_x000D_
TC2 Then - 5_x000D_
BLY IT ARR DEV +00:01:12</t>
  </si>
  <si>
    <t>RISIG0205191</t>
  </si>
  <si>
    <t>WO: 2152230.
1.	Fault Cannot Duplicate. 
2.	Event Logs/Alarms and Symptoms Observed:                  ATC1 recorded "End of Authority expired" resulted LoC at inter-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10/12/2021.
7.Last Relevant Servicing Carried out: 01/04/2021.</t>
  </si>
  <si>
    <t>PV53/19: EB at T1218 with ITAMA removed. Remotely reset for train to depart in AM. Stock change arranged._x000D_
_x000D_
TC2 Then - 5_x000D_
KRG OT ARR DEV +00:01:28</t>
  </si>
  <si>
    <t>RISIG0205194</t>
  </si>
  <si>
    <t>WO: 2152113.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01/12/2021.
7.Last Relevant Servicing Carried out: 01/11/2021.</t>
  </si>
  <si>
    <t>PV36/20: EB at T0701 with ITAMA removed. Remotely reset for train to depart in AM. Stock change to be arranged._x000D_
_x000D_
TC2 Chia - 5_x000D_
BLY IT ARR DEV: +00:01:20</t>
  </si>
  <si>
    <t>RISIG0205209</t>
  </si>
  <si>
    <t>WO: 2152230.
1.	Fault Cannot Duplicate. 
2.	Event Logs/Alarms and Symptoms Observed:                  ATC1 recorded "End of Authority expired" resulted LoC at inter- sector.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10/12/2021.
7.Last Relevant Servicing Carried out: 01/04/2021.</t>
  </si>
  <si>
    <t>10201-2</t>
  </si>
  <si>
    <t>PV45, delay in departure at BSH OT. Station staff reported PSD close, train door open. Instructed Rover to switch to CM. Train departed in CM and handover in AM at SER OT. ATS alarm shown ATC1 Internal Communication failure and Saloon doors not closed and locked. Alarm self normalised. Stock change arranged at PYL. DSM and SIG informed. _x000D_
_x000D_
CCTV playback shown train doors recycled twice and Rover switch to CM when PSDs and train doors closed. _x000D_
_x000D_
BSH OT departure deviation: 1min 48secs_x000D_
_x000D_
TCO2 Zul: 5</t>
  </si>
  <si>
    <t>RISIG0205249</t>
  </si>
  <si>
    <t>WO: 2152226.
1.	Fault Cannot Duplicate. 
2.	Event Logs/Alarms and Symptoms Observed:                  ATC1 recorded "ICM-&gt;ATP transmission failure".                Both ATCs recorded multiple "End of Authority expired" at BSH OT only. Both ATCs recorded NB Cycles high.                  Hot Spot.                                                                        3.Troubleshooting and Rectification Actions Carried Out: Doors recycle due to conflicting door commands from ATC1 and 2 and active ATC toggling.
No loss of comms on both ATCs after CBSH.                   Check history of both WMS in past 2 weeks- OK.                    LoC issue followed up in LTSS meeting.
4.Functional Test Carried Out:                                                         Cold start both MCU by shutdown for 5 mins as precautionary.
5.Equipment Replaced/Serial No.: -.
6.Last Known Similar Defect (within last 12 months): -.
7.Last Relevant Servicing Carried out: 16/06/2021.</t>
  </si>
  <si>
    <t>PV18, ATS alarm shown intermittent ATC1 Fan Failure. Arranging stock change at PYL. DSM and SIG informed. TCO1 Razi: 5</t>
  </si>
  <si>
    <t>RISIG0205332</t>
  </si>
  <si>
    <t>WO: 2152252.
1.	Fault Confirmed. 
2.	Event Logs/Alarms and Symptoms Observed:
ATC1 recorded "ATC Cubicle FAN group 2 in Failure".
3.	Troubleshooting and Rectification Actions Carried Out:
ATC1 CES4 Card LED E8 not lit. Replaced ATC1 PCE Fan Rack to clear fault due to right unit not spinning.
4.	Functional Test Carried Out:
Soak test on train- OK.                                                           5.	Equipment Replaced/Serial No.: 00146E.
6.	Last Known Similar Defect (within last 12 months): -.
7.	Last Relevant Servicing Carried out: 12/04/2021.</t>
  </si>
  <si>
    <t>PV37 EB by ATP with ITAMA present at T0806. EB able to remotely reset for train to depart in AM. ATS alarm shown ATC2 internal communication failure and self normalised. Stock change arrange at PYL. DSM and SIG informed. TCO2 Syafiq: 5_x000D_
_x000D_
BSH OT departure deviation: 47secs</t>
  </si>
  <si>
    <t>RISIG0205425</t>
  </si>
  <si>
    <t>WO: 2152287.
1.	Fault Cannot Duplicate. 
2.	Event Logs/Alarms and Symptoms Observed:                   Both ATCs recorded "End of Authority expired" resulted LoC at station platform.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15/12/2021.
7.Last Relevant Servicing Carried out: 06/12/2021.</t>
  </si>
  <si>
    <t>PV09, EB by ATP with ITAMA removed at T1218. EB able to remotely reset for train to depart in AM. Stock change arranged at PYL. DSM and SIG informed. TCO2 Syafiq: 5_x000D_
_x000D_
Arrival deviation KRG OT: 1min 49secs</t>
  </si>
  <si>
    <t>RISIG0205430</t>
  </si>
  <si>
    <t>WO: 2152288.
1.	Fault Cannot Duplicate. 
2.	Event Logs/Alarms and Symptoms Observed:                   Both ATCs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30/11/2021.
7.Last Relevant Servicing Carried out: 09/12/2021.</t>
  </si>
  <si>
    <t>PV19 EB by ATP at T1406 with ITAMA removed. EB able remotely reset for train to depart in AM. Arranging stock change at PYL. DSM and SIG informed. TCO2 Razi: 5_x000D_
_x000D_
TLB OT arrival deviation: 1min 24secs</t>
  </si>
  <si>
    <t>RISIG0205462</t>
  </si>
  <si>
    <t>WO: 2152870.
1.	Fault Cannot Duplicate. 
2.	Event Logs/Alarms and Symptoms Observed:                   Both ATCs recorded "End of Authority expired" resulted LoC at other area.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21/09/2021.
7.Last Relevant Servicing Carried out: 06/07/2021.</t>
  </si>
  <si>
    <t>LOCO C803 no CM available.</t>
  </si>
  <si>
    <t>LOCO C803 no CM available. DCO and LOCO PM informed consist formation E803+EMF+E802 no CM mode available from ETE to TSG RT4. MFV Operation from SDM OT to NCH OT was cancelled. SIG informed.</t>
  </si>
  <si>
    <t>RISIG0205563</t>
  </si>
  <si>
    <t>WO: 2152948.
1.	Fault Cannot Duplicate. 
2.	Event Logs/Alarms and Symptoms Observed:                    ATC did not record any signalling hardware failure alarm. 3.Troubleshooting and Rectification Actions Carried Out:  Insufficient data to determine why train no CM mode available.                                                                              Check history of both WMS in past 2 weeks- OK.                  
4.Functional Test Carried Out:                                                   Performed joint investigation with ETB on night run- OK.
5.Equipment Replaced/Serial No.: -.
6.Last Known Similar Defect (within last 12 months): -.
7.Last Relevant Servicing Carried out: 29/11/2021.</t>
  </si>
  <si>
    <t>PV35/18: EB at T1301 with ITAMA removed. Remotely reset for train to depart in AM. Stock change arranged. _x000D_
_x000D_
TC2 Danial - 5._x000D_
HPV IT ARR DEV: +00:01:32</t>
  </si>
  <si>
    <t>RISIG0205591</t>
  </si>
  <si>
    <t>WO: 2152947.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08/12/2021.
7.Last Relevant Servicing Carried out: 22/11/2021.</t>
  </si>
  <si>
    <t>PV57/SV08 EB by ATP EB at T1218 with ITAMA removed. Remotely reset for train to depart in AM. Schedule withdrawal train. DSM and SIG informed._x000D_
_x000D_
Arrival deviation at KRG OT : 1min 38sec_x000D_
_x000D_
TC2 Syazrul - 5</t>
  </si>
  <si>
    <t>RISIG0205715</t>
  </si>
  <si>
    <t>WO: 2153106.
1.	Fault Cannot Duplicate. 
2.	Event Logs/Alarms and Symptoms Observed:                  ATC1 recorded "End of Authority expired" resulted LoC at inter- sector. Both ATCs recorded NB Cycles high.               EOA type 6 &amp; Hot Spot.                                                          3.Troubleshooting and Rectification Actions Carried Out: Check history of both WMS in past 2 weeks- OK.                    LoC issue followed up in LTSS meeting.
4.Functional Test Carried Out:                                                         Cold start both MCU by shutdown for 5 mins as precautionary.
5.Equipment Replaced/Serial No.: -.
6.Last Known Similar Defect (within last 12 months): 06/12/2021.
7.Last Relevant Servicing Carried out: 05/01/2021.</t>
  </si>
  <si>
    <t>10382-2</t>
  </si>
  <si>
    <t>RISIG0205756</t>
  </si>
  <si>
    <t>WO: 2153141.
1.	Fault Cannot Duplicate. 
2.	Event Logs/Alarms and Symptoms Observed:                    Both ATCs recorded "Jog Processing" at BTN station at 071534hr only. No skip or slide observed.                              3.Troubleshooting and Rectification Actions Carried Out:
Check history of both WMS in past 2 weeks- OK.                   Both ATCs recorded train entering station underrun.            Area SSP distance is 0.46m resulted train underrun. Pax exchange due to DOC received with forward jogged enabled to 0.20m.                                                                                                       Refer to RS.                                                                                  
4.Functional Test Carried Out:                                                        Train tested in IPTT with no recurrence of fault.      
5.Equipment Replaced/Serial No.: -.
6.Last Known Similar Defect (within last 12 months): -.
7.Last Relevant Servicing Carried out: 31/08/2021.</t>
  </si>
  <si>
    <t>10390-2</t>
  </si>
  <si>
    <t>RISIG0205789</t>
  </si>
  <si>
    <t>WO: 2157810.
1.	Fault Cannot Duplicate. 
2.	Event Logs/Alarms and Symptoms Observed:                    ATC did not record any signalling hardware failure alarm. 3.Troubleshooting and Rectification Actions Carried Out:  PV48 was a down train shunting to workshop via ETE from stabling WE7A for servicing.                                                         Check history of both WMS in past 2 weeks- OK.                  
4.Functional Test Carried Out:                                                        Train at workshop preparing for operational.
5.Equipment Replaced/Serial No.: -.
6.Last Known Similar Defect (within last 12 months): -.
7.Last Relevant Servicing Carried out: 06/07/2021.</t>
  </si>
  <si>
    <t>RCPEHSC</t>
  </si>
  <si>
    <t>RCPSLT</t>
  </si>
  <si>
    <t>RCPRT54</t>
  </si>
  <si>
    <t>RCPWO</t>
  </si>
  <si>
    <t>RCPCOMP</t>
  </si>
  <si>
    <t>RCPSUP</t>
  </si>
  <si>
    <t>RCPCOMMS</t>
  </si>
  <si>
    <t>RPPW</t>
  </si>
  <si>
    <t>RCPFWS</t>
  </si>
  <si>
    <t>RCPDCACI</t>
  </si>
  <si>
    <t>RCPCPU</t>
  </si>
  <si>
    <t>RCPFSD</t>
  </si>
  <si>
    <t>RCPTNFF</t>
  </si>
  <si>
    <t>RCPK</t>
  </si>
  <si>
    <t>RCPKIC</t>
  </si>
  <si>
    <t>RCPSIG</t>
  </si>
  <si>
    <t>RCPTIMSOT</t>
  </si>
  <si>
    <t>RCPCCU</t>
  </si>
  <si>
    <t>RCPCG</t>
  </si>
  <si>
    <t>RCPEB01B</t>
  </si>
  <si>
    <t>RCPAC</t>
  </si>
  <si>
    <t>RCPPS</t>
  </si>
  <si>
    <t>RCPEV</t>
  </si>
  <si>
    <t>RCPSATS</t>
  </si>
  <si>
    <t>RCPDF</t>
  </si>
  <si>
    <t>RCPCFTHR</t>
  </si>
  <si>
    <t>RCPCPTHR</t>
  </si>
  <si>
    <t>RPPFC</t>
  </si>
  <si>
    <t>RCPFC</t>
  </si>
  <si>
    <t>RPPARBR</t>
  </si>
  <si>
    <t>RCPARBR</t>
  </si>
  <si>
    <t>RPPTIMSNAD</t>
  </si>
  <si>
    <t>RCPTIMSNAD</t>
  </si>
  <si>
    <t>Driving Console Handle Device failure</t>
  </si>
  <si>
    <t>RCPISOT</t>
  </si>
  <si>
    <t>RCPOT</t>
  </si>
  <si>
    <t>RCPMIS</t>
  </si>
  <si>
    <t>RIMS WR not able to generate</t>
  </si>
  <si>
    <t>Svc23</t>
  </si>
  <si>
    <t>Svc17</t>
  </si>
  <si>
    <t>SVC23</t>
  </si>
  <si>
    <t>35</t>
  </si>
  <si>
    <t>PV19/29: EB by ATP at BLY IT with ITAMA removed. EB able to reset and ITAMA granted by TCO Gario. Train jogged forward (CCTV playback) and EB by ATP again. Under-ran BLY IT about 2m before HW. Alarms &amp; TIP showed Fatal Fault AM &amp; CM not available. RSM rescued train via TW to precise stop BLY IT HW to disembark pax. PV19 proceeded in RM and reversed to OT bound via SER crossover. From signal 0716, proceeded in RM back to KCD RT1. _x000D_
CCTV playback showed:_x000D_
0611:04 - PV19 EB BLY IT HW_x000D_
0616:04 - RSM boarded PV19_x000D_
0617:43 - PV19 moved to precise stop in RM mode_x000D_
0618:30 - Train doors &amp; PSDs opened to disembark pax_x000D_
0619:10 - Doors closed after pax disembarked_x000D_
0619:44 - PV19 departed BLY IT in RM mode.</t>
  </si>
  <si>
    <t>Repeated Fault</t>
  </si>
  <si>
    <t>Project</t>
  </si>
  <si>
    <t>Maintenance</t>
  </si>
  <si>
    <t>Remarks</t>
  </si>
  <si>
    <t>CAT A, B, C</t>
  </si>
  <si>
    <t>Status</t>
  </si>
  <si>
    <t>Sub System (Problem Code)</t>
  </si>
  <si>
    <t>Delay Classification</t>
  </si>
  <si>
    <t>2964-1</t>
  </si>
  <si>
    <t>PV38, unable to remotely wake up after twice sending wake up commands. Train auto when back to sleep. ATS alarm indicated Double Failure on Trainborne Signalling system, ATC internal communication failure. SIG and RS informed._x000D_
_x000D_
At 0524hrs, RSM Dat able to wake up manually for PV38. Train proceeded back to KCD in CM.</t>
  </si>
  <si>
    <t>RS</t>
  </si>
  <si>
    <t>1763156                                                               NO ABNORMALITY RS.</t>
  </si>
  <si>
    <t>Closed</t>
  </si>
  <si>
    <t>SIGNAL Equipment failure</t>
  </si>
  <si>
    <t>1763312                                                        BOTH 8201/8203-CG/CMG CUT-IN/CUT-OUT PRESSURE CHECK AND FOUND TO BE CORRECT,
CHECK BOTH AUX INVERTER-400VAC OUTPUT OK.</t>
  </si>
  <si>
    <t>1763222                                                                REPLACED MICROSWITCH AT B2 LOCATION AND CHECK OK.</t>
  </si>
  <si>
    <t>Saloon Door Failure</t>
  </si>
  <si>
    <t>SNAP REP reported on 02/03/18@0928hrs Train 8571 had a faulty saloon light. Informed RS Siva.</t>
  </si>
  <si>
    <t xml:space="preserve">1763325                                                        8571 REPLACED FAULTY SALOON  AT 8571/8572.
CHECK OK. </t>
  </si>
  <si>
    <t>3020-1</t>
  </si>
  <si>
    <t>1763323                                                       Check/found no abnormalities on RS side</t>
  </si>
  <si>
    <t>1763286                                                                  REPLACED FAULTY MB04B AND CHECK STATUS-OK</t>
  </si>
  <si>
    <t>WEEK 10 2018</t>
  </si>
  <si>
    <t>PV29 ATS Alarm Manager and TIP showed Car 1 B2 door, door failed close alarm. Train door did not open. Stock change at DBG.</t>
  </si>
  <si>
    <t>1763295                                                                 8291  B2 EDCU FAULTY.REPLACED FAULTY EDCU AND CHECK DOOR STATUS-OK.</t>
  </si>
  <si>
    <t xml:space="preserve">1763338                                                              8623 A1 DOOR FOUND CREW SWITCH CABLE LOOSE.
FIX AND RE-ADJUST THE CS CABLE AND CYCLIC TEST DOOR-OPERATION NORMAL. </t>
  </si>
  <si>
    <t>1763350                                                              DONE/REPLACED</t>
  </si>
  <si>
    <t xml:space="preserve">1763351                                                                  8401 REPLACE RAD MOTOR -A2/B2 -FUNCTION CHECK OK.
8402-FAD B1 FAIL TO CLOSE.REPLACED FAD SENSOR. </t>
  </si>
  <si>
    <t>1763354                                                                  BOTH DDU SHOWS CONSOLE COVER FULLY CLOSED.CONFIRM WITH DCO -STATUS NORMAL.</t>
  </si>
  <si>
    <t>1763362                                                                8133 NO CONDENSATION FOUND.
A/CON ABLE TO CUT OUT.REPLACED RATS 1 AS PM.</t>
  </si>
  <si>
    <t>1763369                                                              REPLACE CAR 3 CMG AND MONITOR TILL 8/3/18-OK.</t>
  </si>
  <si>
    <t>Svc35</t>
  </si>
  <si>
    <t>Train PV50 Driver Console Cover Open showed in the ATS Alarm Manager and TIP. SS boarded the Train and confirmed the Console Cover was locked. Informed DSM Tony.</t>
  </si>
  <si>
    <t>RIRSC0092083</t>
  </si>
  <si>
    <t>1763354                                                              BOTH DDU SHOWS CONSOLE COVER FULLY CLOSED.CONFIRM WITH DCO -STATUS NORMAL.</t>
  </si>
  <si>
    <t>Svc6</t>
  </si>
  <si>
    <t>1763391                                                              Refer Item 3305</t>
  </si>
  <si>
    <t>1763392                                                             SALOON LIGHT REPLACED AND TESTED OK,</t>
  </si>
  <si>
    <t>Fault reported through SNAP REP via Email on 07/03/2018 @ 13:77 hrs stated: " PV 10, Car 1 . No Air conditioning." Informed DSM Y T Tan.</t>
  </si>
  <si>
    <t xml:space="preserve">1763402                                                              8101 ALL UNITS CHECK OK.
A/C1.1 AND 1.2 CHARGE FREON AND TESTED OK. </t>
  </si>
  <si>
    <t>1763408                                                                8072 AUX 1 REPLACED INVERTER UNIT AND SWAP  ALL ACE CARDS BETWEEN ACE 1 AND ACE 2.</t>
  </si>
  <si>
    <t>3265-1</t>
  </si>
  <si>
    <t>Svc12</t>
  </si>
  <si>
    <t>1763412                 BOTH RIOM 1 -MAIN LINK AND RIOM 3 -STANDBY LINK SHOWS DSL TO ATC 1 WHEN ATC212 ACTIVE DROP.
DSL RECOVERS WHEN ATC 212 RECOVERS. 
PHYSICAL CHECK BOTH RIOMS OK. 
REFER TO SIGNAL.</t>
  </si>
  <si>
    <t>Fault [case number : 1803-02052-01] reported via CIC email dated 8/3/18 @ 10:13 am : Wednesday, March 07, 2018 07:50 PM :- 8331 -- It was as if the aircon was not running in the train. I was sweating throughout the journey. Please have the train checked for any faulty air handling units. Informed DSM Lito.</t>
  </si>
  <si>
    <t>1767708                                                               8333 EVAPORATOR INVERTER 2 REPLACED AND CHECK OK.</t>
  </si>
  <si>
    <t>PV24/49: ATS alarm manager and TIP indicated Car1 seat fire detected. Rover confirmed no sign of smoke and fire. DSM informed.</t>
  </si>
  <si>
    <t>RIRSC0092227</t>
  </si>
  <si>
    <t>1763391                                                      DDU SHOWS CAR1 UNDERSEAT FIRE OK.PHYSICALLY CHECK FSD CONTROLLER OK.SERVICE CONTROLLER PIN.</t>
  </si>
  <si>
    <t>RCPFNFF</t>
  </si>
  <si>
    <t xml:space="preserve">1767715                                                               8011 NO SCREECHING SOUND WHEN OPEN/CLOSE TRAIN DOOR .DID GENERAL SERVICING.
CYCLIC TEST OK. </t>
  </si>
  <si>
    <t>3309-2</t>
  </si>
  <si>
    <t>1767720                                                     REFER TO 1767733</t>
  </si>
  <si>
    <t>1767733                                                  FOUND PACU 2 HANG.
RESET OK.SWAP PACU2-PACU CONTROLLER CARD TO PV 45 FOR  MONITORING.</t>
  </si>
  <si>
    <t>RCPPENFF</t>
  </si>
  <si>
    <t>PV27/37: Alarms &amp; TIP showed Car1 all PEC unknown; RIOM at least one failed. Informed DSM. Stock changed SDM.</t>
  </si>
  <si>
    <t>1767761                                                                 RIOM OK</t>
  </si>
  <si>
    <t>No Fault Found</t>
  </si>
  <si>
    <t>NFF1</t>
  </si>
  <si>
    <t>WEEK 11 2018</t>
  </si>
  <si>
    <t>Failure to detect fault during checking</t>
  </si>
  <si>
    <t xml:space="preserve">SNAP REP reported on 11/03/18@1131hrs : Train 8111 small amount of excess vibration heard and felt when train accelerates from a station and decelerates into station. Informed DSM.
</t>
  </si>
  <si>
    <t xml:space="preserve">1767774                                                              8111 CHECK FOR VIBRATION -OK.
FORCE RUN OCU/INDUCTOR FAN DURINF STATIC CONDTION OK. 
TT TESTING-DYNAMIC CONDITION -ALSO NO VIBRATION FELT. </t>
  </si>
  <si>
    <t>1767795                                                            FIX BACK THE COVER AND CHECK OK.</t>
  </si>
  <si>
    <t>3479-1</t>
  </si>
  <si>
    <t>1767821                                                                  DONE</t>
  </si>
  <si>
    <t>1767828                                                              DRIVING CONSOLE SWITCH FAULTY.REPLACED -8501 AND CHECK OK.</t>
  </si>
  <si>
    <t>3506-2</t>
  </si>
  <si>
    <t xml:space="preserve">1767829                                                               8501 ACSU FAIL-TETRA UNKNOWN,HOWEVER ASCU 2 DID NOT TAKE OVER.
RESET ACSU .FUNCTION TEST OK.
ACSU LOG D/L DONE. </t>
  </si>
  <si>
    <t>1767830                                                                 REPLACED CAR 3 NO 1 END ANTI-ROLL BAR AND CHECK OK.</t>
  </si>
  <si>
    <t>SNAP REP reported on 13/03/18 @0937hrs : Circle line train 8173 no air conditioning. Informed DSM Nagib.</t>
  </si>
  <si>
    <t>1767831                                                              8173 ALL UNITS CHECK OK.-NO FAULT</t>
  </si>
  <si>
    <t>1767841                                                EVR SHOWS ABNORMAL CV PRESSURE AT 8131/8133 BOTH BCU 2.
REPLACED FAULTY ANALOGUE CONVERTER AT BOTH LOCATION DUE TO LEAK,.
CHECK OK. 
TT TESTING-SPEED IS BACK TO NORMAL</t>
  </si>
  <si>
    <t xml:space="preserve">1767842                                                                ACU FAULT RESETTABLE.
REPLACED RIOM 1-T54-TRIAL. </t>
  </si>
  <si>
    <t>NFF2</t>
  </si>
  <si>
    <t>1768528                                                                  JOB DONE BY CLEANER.</t>
  </si>
  <si>
    <t>1768530                                                              8011 PCE 2 FAULT CODE 10-61 -CCU MOTOR PHASE CURRENT IMBALANCE.
REPLACED CCU 2(TRIAL) AND TESTED  OK</t>
  </si>
  <si>
    <t>1768554                                              8482 A/C1.2 AND 2.2 LOW PRESSURE.
WASH /CLEAN UP CONDENSER  UNIT  1.2/2.2 AND CHECK OK.</t>
  </si>
  <si>
    <t>ATS Alarm Manager and TIP showed PV30: Car 3  Air Cooling Function Failed. Informed DSM  Jack.</t>
  </si>
  <si>
    <t>1768559                                                         8303 NO A/CON CUT-OUT.HIGH SATS READING.REPLACED FAULTY SATS 2.FUNCTION TEST OK.</t>
  </si>
  <si>
    <t>ATS Alarm Manager and TIP showed PV41: Car 1  Air Cooling Function Failed. Informed DSM  Jack.</t>
  </si>
  <si>
    <t>1768561                                                            8411 REPLACED CFTHR1.2
8412 REPLACED CPK 2.1/2.2 
FUNCTION TEST OK.</t>
  </si>
  <si>
    <t>ATS Alarm Manager and TIP showed PV38: Car 1  Air Cooling Function Failed. Informed DSM  Jack.</t>
  </si>
  <si>
    <t xml:space="preserve">1768562                                            8383 NO CUT-OUT.REPLACED CPU2.
8382 -CONDENSATION .REFER TO M/O 1768661. </t>
  </si>
  <si>
    <t>ATS Alarm Manager and TIP showed PV02: Car 3  Air Cooling Function Failed. Informed DSM Jack.</t>
  </si>
  <si>
    <t>1768558                                                        8023 a/c1.2 service,vacuum and charge Freon-check ok.</t>
  </si>
  <si>
    <t>ATS Alarm Manager and TIP showed PV20: Car 3  Air Cooling Function Failed. Informed DSM  Jack.</t>
  </si>
  <si>
    <t>1768564                                                        8203 A/C2.1 REPLACED FAULTY K3 CONTACTOR AND CHECK OK.</t>
  </si>
  <si>
    <t>1768601                                                              8461 CG FAIL TO CUT-IN AT 8.6 BAR.
REVERT BACK TO ORIGINAL CG.
TESTED OK.</t>
  </si>
  <si>
    <t>1768611                                               8181 SUPERVISOR 2  NO POWER.REPLACED FAULTY SUPERVISOR AND CHECK OK.</t>
  </si>
  <si>
    <t>1768612                                                                FE POSITION ADJUSTED AND CHECK OK.</t>
  </si>
  <si>
    <t>1768614                                                                CHECK ALL OK.
SWAP MPU 1/MPU 2-FIP CARD TO PV 10 FOR MONITORING.</t>
  </si>
  <si>
    <t>1768621                                                             8171- FOUND PITTING ON B4 WHEEL. RE-PROFILING DONE.</t>
  </si>
  <si>
    <t>Fault reported through SNAP REP on 16/03/2018 15:18pm :- light not working above saloon door of car 8252. CC Fairuz activated rover to inspect. Rover checked and confirmed PV25 Car 2 B2 door saloon light not light up. Informed DSM Jack.</t>
  </si>
  <si>
    <t>1768626                                              SALOON LIGHT REPLACED AND TESTED OK.</t>
  </si>
  <si>
    <t>v</t>
  </si>
  <si>
    <t xml:space="preserve">1768633                                                 8513 cg fail to cut in at 8.6 bar.
revert back to original type CG.
function test ok. </t>
  </si>
  <si>
    <t>PV42/01: Rover reported Car1 A2 door EHS cover loose. Stock change arranged at PYL. DSM informed.</t>
  </si>
  <si>
    <t>1768652                                                       TIGHTEN EHS COVER SCREW 8421-A2 -CHECK SECURITY OK.</t>
  </si>
  <si>
    <t>Emergency Handle Switch (EHS)Cover failure</t>
  </si>
  <si>
    <t>WEEK 12 2018</t>
  </si>
  <si>
    <t xml:space="preserve">1768667                                                                DDU SHOWS MUTIPLE FAULT.
REMOTE SLEEP/WAKE UP-ALL FAULT CLEARED.
DOOR TEST DONE-PA/DOOR CLOSING ANNOUNCEMENT ALL OK. </t>
  </si>
  <si>
    <t>1768668                                                              FOUND VIBRATION AT 8132-BOTH ENDS /8133  #2 END.
PLANT TEAM CARRYOUT WHEEL REPROFILING ON 20/3/18.</t>
  </si>
  <si>
    <t>1768674                                                                 USE GLUE TO REFIX BACK -CHECK OK.</t>
  </si>
  <si>
    <t xml:space="preserve">1768675                                                                8561 WFL HOSE DISLODGED.
REFIX BACK OK. </t>
  </si>
  <si>
    <t>1768679                                                                 8503 REPLACED DDU-CPU COMPARTMENT MICROSWITCH AND CHECK OK.</t>
  </si>
  <si>
    <t>Driving Console  Cover Lock/Switch Damage</t>
  </si>
  <si>
    <t xml:space="preserve">1768683                                                                 8493-replaced faulty cpk1.2 and 2.1 and function check ok. </t>
  </si>
  <si>
    <t>Fault reported through SNAP REP via Email on 19/03/2018 @ 15:18 hrs stated: "3/18/18, 9:44 PM - ‪+65 8157 7299: No aircon in carriage 8253". Informed DSM Jack.</t>
  </si>
  <si>
    <t xml:space="preserve">1768705                                                                8253 A/C2.2 LOW FREON.NO LEAK DETECTED.TOP UP FREON AND CLEAN UP SATS/RATS.
FUNCTION TEST OK. </t>
  </si>
  <si>
    <t>Train PV19 ACU/APU (Audio Amplifier) At Least One Failed and Public Address - Not Fully Operational showed in the ATS Alarm Manager and TIP. Intermittent PECU A3 and B4 Unknown for Car1. Informed DSM YT.</t>
  </si>
  <si>
    <t>1768717                                                                  8191 REPLACED ACU1 (USING TRIAL UNIT) DUE TO DDU SHOWING 8191 ACU1 HAVING MINOR FAULT</t>
  </si>
  <si>
    <t xml:space="preserve">SNAP REP reported on 21/03/18@09:48hrs : Train Cabin 8513 between A3 &amp; A4 door light bulb burn. Informed RS. </t>
  </si>
  <si>
    <t>1768807                                                                 replaced saloon light</t>
  </si>
  <si>
    <t>1768782                                                               8143 REPLACED BOTH SATS FOR VENT 1 AND VENT 2.
CHECK OK.</t>
  </si>
  <si>
    <t>1769565                                                                RESET -ALL NORMAL
.-N/PM TEAM DONE.</t>
  </si>
  <si>
    <t>Train PV05 Under Seat Fire Detection - Under Seat Detected showed in the ATS Alarm Manager and TIP. CONH SS boarded the Train and confirmed no sign of smoke and heat. Informed DSM YT.</t>
  </si>
  <si>
    <t>1769564                                                      CHECK NO UNDERSEAT FAILURE.SERVICE ALL TERMINALCONNECTOR AT FSD CONTROLLER UNIT .</t>
  </si>
  <si>
    <t>RPPFNFF</t>
  </si>
  <si>
    <t>3939-1</t>
  </si>
  <si>
    <t>1769582                                                                PHYSICALLY CHECK NO ABNORMALITY ON RS  SIDE.</t>
  </si>
  <si>
    <t>SNAP REP fault reported on 23/3/2018 10:32 am :- 8150 air-con warm. CC Rosman activated rover to check and all cooling was normal for all cars. Informed DSM Nagib.</t>
  </si>
  <si>
    <t>1769596                                                    CARS A/CON COOLING CHECK NORMAL.NO FAULT.</t>
  </si>
  <si>
    <t>ATS alarm indicated auxiliary equipment 1 failure. Stockchanged at PYL.</t>
  </si>
  <si>
    <t>1769603                                                                8573 REPLACED FAULTY CPK 1.2  AND CHECK A/CON STATUS AND CVS1 STATUS-NORMAL.</t>
  </si>
  <si>
    <t xml:space="preserve">1769632                                                              TT TESTING DONE-NO ABNORMALITIES FOUND.NO WOBBLING/VIBRATION DETECTED.
3 LOOPS . </t>
  </si>
  <si>
    <t>WEEK 13 2018</t>
  </si>
  <si>
    <t xml:space="preserve">1769633                                                                              done test on all cars .all sound level within limit.
lowest-69db. 
highest-77 db. </t>
  </si>
  <si>
    <t xml:space="preserve">1769634                                                                          CARRYOUT DOOR CYCLIC TEST-ALL NORMAL.NO DOOR GAP FOUND.
DONE BY KCD 10-FADHLI </t>
  </si>
  <si>
    <t>1769635                                                                               8023 check cooling ok.not warm.no fault.</t>
  </si>
  <si>
    <t>PV27 TIP showed At least one svc brake isolated. Car1 BCE2 major fault &amp; Svc brake isolated. At 2231hrs PV was stock change with PV35 at SDM IT/OT (MRB Loop)</t>
  </si>
  <si>
    <t>1769654                                                                               CAR 1 -BCE 2 FAULT CODE 0304
REPLACED EB03A CARD AND CHECK STATUS OK.</t>
  </si>
  <si>
    <t>1769660                                                                          FIX AND SECURED BACK OK.</t>
  </si>
  <si>
    <t>1769661                                                           FOLLOW TRAIN WITHIN DEPOT SHUNTING.NO ABNORMAL VIBRATIONS FELT.</t>
  </si>
  <si>
    <t xml:space="preserve">1769662                                                                              8352 -A1 DOOR FOUND DOOR BEARING DRY CAUSING NOT SMOOH IN OPENING /CLOSING.NO OTHER ABNORMALITY FOUND.REGREASE/SERVICE DOOR BEARINGS AN CARRYOUT CYCLIC TEST OK. </t>
  </si>
  <si>
    <t xml:space="preserve">1769674                                                                            8501 compressor fail to start at 8.6 bar.
replaced faulty cg and function test ok. </t>
  </si>
  <si>
    <t>Svc15</t>
  </si>
  <si>
    <t>1769677                                                                 8583  FOUND DDU/CPU CABINET MICRO SWITCH NOT ALIGNED.RE-ALIGNED AND REFIX BACK OK.
CHECK WITH OCC -ALL OK.</t>
  </si>
  <si>
    <t>1769697                                                                            8082 A2 -REFIX BACK COVER AND CHECK SECURITY OK.</t>
  </si>
  <si>
    <t>SNAP REP reported on 27/03/18@09:42hrs : Taking circle line train from Bishan to Kent ridge carriage 8023 door 3. Each time it about to stop or pickoff, there is this "kick clob". Informed DSM Tony.</t>
  </si>
  <si>
    <t>1769715                                                                 check/service doorway guides and regrease door bearings.
function check ok</t>
  </si>
  <si>
    <t>SNAP REP reported on 27/03/18@10:01hrs : Train 8351 no aircon. Informed DSM Tony.</t>
  </si>
  <si>
    <t xml:space="preserve">1769717                                                                 8351 replaced rad motor 2.1  and function test ok.
8353 adjusted rad damper 2.1 and check ok. </t>
  </si>
  <si>
    <t>1769767                                                                            8133 REPLACED CPU 2 AND CHECK CUT-IN/OUT OK.</t>
  </si>
  <si>
    <t xml:space="preserve">1769772                                                               EHS COVER CHECK/RECTIFTY OK.
DDU STATUS SHOWS NORMAL. </t>
  </si>
  <si>
    <t>1769809                                                                   8033 B4 REPLACED SALOON LIGHT AND TESTED OK.</t>
  </si>
  <si>
    <t>PV55: Car1 Console cover detected open but physically closed. DSM informed.</t>
  </si>
  <si>
    <t>RIRSC0094048</t>
  </si>
  <si>
    <t>1770508                                                                            Refer Item 4243</t>
  </si>
  <si>
    <t>1769823                                                        8221 B4 EHS REPLACE BRACKET</t>
  </si>
  <si>
    <t>1769776                                                        Refer Item 4339</t>
  </si>
  <si>
    <t>1770508                                                                 COVER RECTIFIED.STATUS CHWECK WITH OCC -OK.ALL COVER DETECTED CLOSED.</t>
  </si>
  <si>
    <t>PV14 EB by ATP before signal S0518 after the Wash Plant. EB unable to reset. Alarms showed Double Failure on Trainborne signalling. RS staff rescued train.</t>
  </si>
  <si>
    <t>RIRSC0094159</t>
  </si>
  <si>
    <t>Reroute to Signal</t>
  </si>
  <si>
    <t>4261-1</t>
  </si>
  <si>
    <t>1770517                                                                DOOR OPERATION CHECK-OK.NO ABNORMALITY.</t>
  </si>
  <si>
    <t>1770534                                                                   8631 CONSOLE COVER MICROSWITCH HITTER DISLODGE.REFIX AND SECURED WITH ADHESIVE.TESTED OK.</t>
  </si>
  <si>
    <t>WEEK 14 2018</t>
  </si>
  <si>
    <t>PV47, ATS alarm indicated Car1 DRMD - at least one failed. Rover feedback onsite Car1 DRMD hang at HLV Station. DSM and Comms informed.</t>
  </si>
  <si>
    <t>1770538                                                             SLEEP/WAKE UP TRAIN-DRMD STATUS SHOWS OK AT DDU.</t>
  </si>
  <si>
    <t>PV05 Car3 underseat fire detected. At 2021 hrs was confirmed by rover onboard no sign of heat and smoke.</t>
  </si>
  <si>
    <t>1770554                                                              NO FAULT DETECTED AT DDU/FSD CONTROLLER.</t>
  </si>
  <si>
    <t xml:space="preserve">1770557                                                               2 Findings-
-8273 air leak at air dryer-replaced duplex v/v and check ok.
-Found master MPU 1 trigger reverse date for Riom output of CPS(compressor start command)
-odd date-mc2 compressor master and even date-mc1 compressor master.
8271 replaced MPU and check date of CPS back to normal.
</t>
  </si>
  <si>
    <t>Fault reported via SNAP REP : On 31/03/18 @ 6:18 pm that Train 8273 air-con not cooling and stale air on cabin near emergency door. Informed DSM Nagib.</t>
  </si>
  <si>
    <t>1770563                                                               8273 NO FAULT.ALL COOLING OK.CLEAR UP A/C DIFFUSER DUE TO CHOKE(DIRT)
FUNCTION TEST OK.</t>
  </si>
  <si>
    <t>PV02/05: Alarms showed Car2: Secondary Air Suspension - Failure. PV was returned to KCD after scheduled withdrawal ONH IT. Informed DSM.</t>
  </si>
  <si>
    <t>RIRSC0094375</t>
  </si>
  <si>
    <t>1769776                                                       -T car BCU 1 replace load weight sensor
-check BCU 1 2 test point air leak 
-Replace T car test point 
-Monitor till 090418, Check on 110418. 8022 air spring ok at DDU</t>
  </si>
  <si>
    <t>1770610                                                               FROM BRAKE CONSULTANT DIAGNOSTIC TOOL-FOUND SYSTEM HAVING CAN BUSBAR NETWORK FAILURE.
CHECK RESISTANCE AND FOUND 8572 BOGIE 1 SMART V/V SK1 CONNECTOR HAVING HIGH RESISTANCE(ABOVE 1 OHMS)
RETIGTNED CONNECTOR AND RECHECK  VALUE-LESS THAN 1 OHM. 
LOGS WAS SEND TO KNORR.</t>
  </si>
  <si>
    <t>1770624                                                                 GANGWAY PANEL NORMAL.ALL MOUNTINGS SECURED.</t>
  </si>
  <si>
    <t xml:space="preserve">1770669                                                               8551 FOUND CONSOLE COVER HITTER BLOCK DISLODGE.
RE-ATTACED BACK BLOCK.CHECK STATUS OF CONSOLE COVER OK. </t>
  </si>
  <si>
    <t>1770670                                                               8133 REPLACED CPU 2 CHECK TESTED OK.</t>
  </si>
  <si>
    <t>4445-1</t>
  </si>
  <si>
    <t xml:space="preserve">1770671                                                                 EVR D/L DONE.
NO ABNORMALITY FOUND ON RS  SIDE. </t>
  </si>
  <si>
    <t xml:space="preserve">1770700                                                              8483 CARRYOUT DOOR CYCLIC TEST -DOOR OPENING/CLOSING CONDITION OK.
NO NOISE HEARD AT ALL DOORS.. </t>
  </si>
  <si>
    <t xml:space="preserve">1770727                                                             8343 NO FAULT  FOUND.VENT TEST/DDU ALL OK.SALOON COOLING OK.
CLEAR UP SATS/AIR FLOW HOSES. </t>
  </si>
  <si>
    <t>1770728                                                               FIX BACK THE RUBBER SEAL AND CHECK OK.</t>
  </si>
  <si>
    <t>Fire Extinguisher Cover / Switch damage</t>
  </si>
  <si>
    <t>4498-1</t>
  </si>
  <si>
    <t xml:space="preserve">1774780                                                                BOARD TRAIN-ABLE TO REMOTE/SLEEP AND WAKE UP .
CHECK DDU-ALL STATUS NORMAL. 
EVR D/L FOR REFERENCE. </t>
  </si>
  <si>
    <t>Train Fail to remote Wake Up</t>
  </si>
  <si>
    <t>1774779                                                                 CAR 3-B1 CHECK CREW SWITCH OPERATION FROM INSIDE TO OUTSIDE AND VICE-VERSA-ALL NORMAL.DOOR OPERATION CHECK -NORMAL.
ALL DOORS PROVEN LOCK/CLOSE WITH DIR CLOSED-NO FAULT.</t>
  </si>
  <si>
    <t>No fault found</t>
  </si>
  <si>
    <t>Failure to detect fault during check</t>
  </si>
  <si>
    <t>Svc33</t>
  </si>
  <si>
    <t>1774793                                                             PEC TEST/LIVE +RECORDED PA ANNOUNCEMENT CHECK OK.SUSPECT NOT TRAIN BOURNE FAILURE AS PV 38 ALSO SAME FAULT AT SAME LOCATION(SAME DATE/TIME).</t>
  </si>
  <si>
    <t>1774794                                                               PEC TEST/LIVE +RECORDED PA ANNOUNCEMENT CHECK OK.SUSPECT NOT TRAIN BOURNE FAILURE AS PV 41 ALSO SAME FAULT AT SAME LOCATION(SAME DATE/TIME).</t>
  </si>
  <si>
    <t>SNAP-REP reported on 05/04/18 9:48am stated: " May I know why most of the circle line train front air conditioner is not on? Even though it has ventilation hole on top of it. It makes the front 4 seats very stuffy. Example 8311." TLB SS reported PV31 all cooling ok. Informed DSM Tony.</t>
  </si>
  <si>
    <t>1774795                                                              8311 NO FAULT FOUND.DDU SHOWS NO FAULT.VENT TEST ALL OK.</t>
  </si>
  <si>
    <t xml:space="preserve">1774819                                                                CAR 2 TTIS CHECK AND FOUND TO BE NORMAL.
NO FAULT. </t>
  </si>
  <si>
    <t>PV13/1 Rover reported Car3 between A4 and B4 door air-con condensation water leaking. Stock changed at PYL.</t>
  </si>
  <si>
    <t>RIRSC0094888</t>
  </si>
  <si>
    <t xml:space="preserve">1774825                                                       8133 VENT. 2 : REPLACED ACCELERO METER IN DC CONTROL PANEL
TEST FAULT CLEARED </t>
  </si>
  <si>
    <t xml:space="preserve">1774832                                                              8551 CONSOLE COVER MICROSWITCH DISLODGED.
REFIX AND CHECK STATUS -OK. </t>
  </si>
  <si>
    <t xml:space="preserve">1774853                                                               DDU NO FAILURE STATUS/PHYSICAL LEDD ALL OK.
NO FAULT. </t>
  </si>
  <si>
    <t xml:space="preserve">1774854- CAR 3-DDU SHOWS RIOM3 INTERMITTENT FAIL.
REPLACED USING TRIAL RIOM 3-T58. 
 OLD-0614/1069
NEW-1039/0527 </t>
  </si>
  <si>
    <t>WEEK 15 2018</t>
  </si>
  <si>
    <t>4591-2</t>
  </si>
  <si>
    <t>1774855-TTIS CHECK OK.NO FAULT.</t>
  </si>
  <si>
    <t>PV08 Rover informed water leaking from air-con at Car1. Stock change have been arranged at PYL with PV09. DSM YT informed.</t>
  </si>
  <si>
    <t xml:space="preserve">1774871-8081-VENT 1 REPLACED FATS/SATS
VENT 2 REPLACED -SATS/RATS.
CLEAR EVAPORATOR 1 AND TESTED OK. </t>
  </si>
  <si>
    <t xml:space="preserve">1774912-8031 REPLACED CG DUE TO PERMANENT CUT-IN .
NO AIR LEAK DETECTED. </t>
  </si>
  <si>
    <t>Fault reported via SNAP REP on 09/04/18 @ 9:35 am : 8533, defective air-con, air-con blowing out warm air instead of cold air. Feedback from CC that Rover checked and confirmed air-con cooling normal. Informed DSM Tan YT.</t>
  </si>
  <si>
    <t xml:space="preserve">RS </t>
  </si>
  <si>
    <t xml:space="preserve">1774964-8533 FOUND LSV1.2 WIRING LOOSE AT AUXILIARY OF CPK1.2
TIGHTEN LSV1.2 AND FUNCTION TEST OK. </t>
  </si>
  <si>
    <t xml:space="preserve">1774979-8393 AGATE NO POWER
REPLACE AGATE </t>
  </si>
  <si>
    <t>1775049-DDU/FSD CONTROLLER FOUND TO BE NORMAL WITH NO U/S FIRE DETECTION.</t>
  </si>
  <si>
    <t>Case# IFS:00102005521/1804-02308-01  stated pax reported via email on 5Apr18 6:12pm that the air-conditioning of train 8533 not working. Informed DSM Tony.</t>
  </si>
  <si>
    <t>Case# IFS:00102005521/1804-02308-01  stated pax reported via email on 6Apr18 7:29am that the air-conditioning of train 8133 not working. Informed DSM Tony.</t>
  </si>
  <si>
    <t xml:space="preserve">1774825-8133 VENT. 2 : REPLACED ACCELERO METER IN DC CONTROL PANEL
TEST FAULT CLEARED </t>
  </si>
  <si>
    <t xml:space="preserve">1775038-8513 COMPRESSOR FAILS TO CUT-IN AT 8.6 BAR.
FOUND CG PERMANENT UNABLE TO CUT-IN.REPLACED FAULTY CG AND FUNCTION TEST OK. 
OLD-04/2017/0075 
NEW-06/2017/0280 </t>
  </si>
  <si>
    <t xml:space="preserve">1775047-PHYSICLLY CHECK OK.BOTH CAB DDU COVER SHOWN AS CLOSE.
STATUS CHECK WITH DCO-OK. </t>
  </si>
  <si>
    <t>1775048                                                          -Check OCC FIP network, ok</t>
  </si>
  <si>
    <t>1775116-8193 RIOM 3 FAIL-CPU CARD FAULT LIGHT UP.
REPLACED 8913 RIOM T58 AND CHECK OK.
OLD-0544/1051
NEW-0622/1077</t>
  </si>
  <si>
    <t xml:space="preserve">1775145-8011 NO FAULT.
8012 A/C1.1 CHARGE FREON AND CHECK OK. </t>
  </si>
  <si>
    <t>1775147                                                       8371 Replace Duplex Valve</t>
  </si>
  <si>
    <t>1775149-8143 A2 EHS COVER REFIX BACK OK.</t>
  </si>
  <si>
    <t>Train PV08 Obstacle Detected for Car3 A3 door in ATS Alarm Manager and TIP. TCO call rover onboard PV08 thru Radio but no response. At 18:48hrs MRM SS then proceeded to Car3 A3 door to isolate the Train Door. At 1851hrs he managed to isolate the train door but the DIR still showed opened in TIP. At 18:52hrs TCO request MRM SS to detrain pax to Platform. SS carried out Train Clear and proceed to the Active Cab to activate DIRBS. At 18:54hrs proceed in CM back to KCD.</t>
  </si>
  <si>
    <t>1775153-EVR LOG SHOWS ALL DOORS CYCLING OPEN/CLOSE BUT ONLY 8083 A3 DOOR SHOWS OBSTACLE DETECTION CYCLE.
8083 A3 DOOR  FUNCTION CHECK OK.NO FOREIGN OBJECT FOUND AND NO OBSTUCTION WAS DETECTED. 
REPLACED BOTH DLS1/DLS2/DCS.
ALSO REPLACED DOOR MOTOR/EDCU AS Preventative Measures.  
TRAIN TO BE MONITORED/MANNED FOR A WEEK</t>
  </si>
  <si>
    <t>Monitoring period 14/04/2018 - 20/04/2018</t>
  </si>
  <si>
    <t>ATS alarm manager &amp; TIP for  PV44 car 1 showed underframe &amp; underseat fire/smoke detection. Informed DSM Tony.</t>
  </si>
  <si>
    <t xml:space="preserve">1775853-8443 -NO U/F OR U/S FIRE DETECTION FOUND.
DDU SHOWS STATUS IS NORMAL. 
CHECK FCU-LOOP FAULT-NO COMMS BETWEEN FCU1 AND FCU2.-FAULT IS RESETTABLE. </t>
  </si>
  <si>
    <t xml:space="preserve">1775916                                                      -8161 replace car1 pressure gauge
-check &amp; test ok </t>
  </si>
  <si>
    <t>Pressure Gauge Failure</t>
  </si>
  <si>
    <t xml:space="preserve">1775919                                                     -Replace saloon light
-Tested ok </t>
  </si>
  <si>
    <t>1775952                                                    -DDU show car 2 BCE1 and 2 ok
-check 8112 BCE 1 and 2 code 95
- Check 8112 BCU 1 and 2, no air leak</t>
  </si>
  <si>
    <t>Fault (case number : 1804-01723-02) reported via email from STO Cindy on 12/4/18 @ 3:18 pm : 6/4/18, 6:20 PM -: Low aircon in train no 8473 A1. It's hot &amp; stuffy in here ! Informed DSM Lito.</t>
  </si>
  <si>
    <t xml:space="preserve">1775928                                                      -check and download A/C logs history of 8473
-No fault found on DDU and history logs 
- Function test, all A/C @ 8479 full cooling </t>
  </si>
  <si>
    <t>Fault (case number : 1804-03278-02) reported via email from STO Cindy on 13/4/18 @ 10:22 am : Circle line 8113 warm. Informed DSM Lito</t>
  </si>
  <si>
    <t xml:space="preserve">1775930                                                     8111 A/C 1.1
8112 A/C 1.1,2.1 
8113 A/C 2.2, 1.2 
All units pressure test, Charge Freon. test run all units cooling, vent ok </t>
  </si>
  <si>
    <t xml:space="preserve">1775940                                                   8133 A/C 2.2 replace TEV, service vacuum, charge Freon. Test run cooling, vent cut out/in ok
8133 vent 2 monitoring until 160418 (for condensation)  </t>
  </si>
  <si>
    <t xml:space="preserve">1775955--Replace MPU 1 as precautionary measure and function test ok
-Remote sleep and wake up at We11A, all normal </t>
  </si>
  <si>
    <t>WEEK 16 2018</t>
  </si>
  <si>
    <t>4988-2</t>
  </si>
  <si>
    <t xml:space="preserve">1775974-CHECK CAR3 A2 DOOR DRMD
TEST A2 DRMD: FOUND DRMD A2 LIGHTED AND STUCK 
RESET AND NORMALISED A2 DRMD. TEST OK </t>
  </si>
  <si>
    <t>1775986-REPLACED RIOM 5 #8303, MONITOR TILL 20/4/18</t>
  </si>
  <si>
    <t xml:space="preserve">1776009--Rectify door kick plate gap and close up the gap </t>
  </si>
  <si>
    <t>SNAP REP reported on 16/04/18  9:38am stated  " There is a loud humming sound coming from carriage 8623". Later Rover checked  all cars, no abnormal noise observed. Informed DSM Lito.</t>
  </si>
  <si>
    <t xml:space="preserve">1776027--Check 8623 , all door function test and cyclic test 10x, all ok
-No fault found </t>
  </si>
  <si>
    <t>Rover reported PV33 car 3 1 no(s) saloon light not working at B1 door. Informed DSM Amerlito.</t>
  </si>
  <si>
    <t>1776028-Replace light Ballast</t>
  </si>
  <si>
    <t>Fault [case number : 1804-03340-02] reported via email from Cindy on 16/4/18 @ 4:24 pm : Circle line 8173 stuffy, low ventilation in  PV17, Car 3. Informed DSM Tony.</t>
  </si>
  <si>
    <t xml:space="preserve">1776062-8173
-No fault found, DDU shows all ok 
-Ventilation test, all ok 
-Clean SATS and RATS sensor 
-Function Test ok </t>
  </si>
  <si>
    <t xml:space="preserve">1776092--8603 PACU. PECU controller hang
-Change out PECU card controller, Test with OCC and able to activate and communicate. Able to reset </t>
  </si>
  <si>
    <t xml:space="preserve">1776136-8103 vent 1 A/C 2.1
-Evaporator tray drain pipe choke, clear and test run drain pipe. water flow ok 
-Replace 2.1 impeller, Test vent ok 
-Charge Freon at A/C 2.1, Test cooling ok </t>
  </si>
  <si>
    <t xml:space="preserve">1776137--EHS cover securing screw bracket dislodge.
-Applied araldite to bracket and cover. 
-EHS secure </t>
  </si>
  <si>
    <t>PV10/42: Car3 aircon condensates dripping onto car floor. Cleaner arranged to clean floor. Stock changed at PYL</t>
  </si>
  <si>
    <t>RIRSC0096046</t>
  </si>
  <si>
    <t>5151-1</t>
  </si>
  <si>
    <t>PV12/31: EB by ATP at T0328, PV delocalized and caused Evac; traction power tripped MBT to BLY both bounds. PYL SS mobilized to rescue PV12. At 1852hrs, PYL SS onboard and moved PV12 in CM to PYL OT to resume pax service. At 1927hrs, PV12 stock changed at PYL IT._x000D_
RSM Mike Choe</t>
  </si>
  <si>
    <t xml:space="preserve">1776173--Check all doors open/closing operation, All ok
-No DIR shown open on both cab during closing operation for all doors 
-Door open/close smoothly </t>
  </si>
  <si>
    <t xml:space="preserve">1776908-8012 NO 1 END REPLACED LMV, NO 2 END CLEANED EVAPORATOR COIL (OIL)
BURNED SMELL IS STILL PRESENT 
NO VENT. ELECTRICAL FAULT ( SOCKKET, EQUIPMENT) FOUND 
NO TRIPPING OF VENT. CB </t>
  </si>
  <si>
    <t>SNAP REP reported on 19/04/18  9:48 am stated  " Good morning. I'm in 8401. Can you share how come circle line aircon from BSH to HBF is much more pleasant and cooler than BSH to DBG without or min aircon.". Later Rover confirmed PV 40 Car 1 aircon normal. Informed DSM Jack.</t>
  </si>
  <si>
    <t xml:space="preserve">1776915-8401
-No fault found, DDU shows no fault 
-Ventilation test ok, All A/C units ok 
-A/C cut in/out ok 
-Saloon temperature/comforts ok   </t>
  </si>
  <si>
    <t>SNAP REP reported on 19/04/18  9:55 am stated  " Car no 8592 no aircon.". Later SS feedback PV59 Car 2 aircon status normal. Informed DSM Jack.</t>
  </si>
  <si>
    <t>1776916                                                                 CHECK 8592 A/C: ALL A/C WORKING, NO FAULT FOUND, HISTORY LOGS: NO FAULT</t>
  </si>
  <si>
    <t>1776917-Fire extinguisher panel normalise and secure</t>
  </si>
  <si>
    <t>Fault [case number : 1804-03770-02] reported via email from SMRT Customer Relation on 18/4/18 @ 4:49 pm : "4/14/18, 6:48 PM - ‪+65 9231 2367: Train No. 8373 now at Buona Vista heading to Harbour Front very, very hot. No aircon" Informed DSM Nagib</t>
  </si>
  <si>
    <t xml:space="preserve">1777042                                                                        8373: NO FAULT FOUND, DDU SHOWS NO FAULT
VENTILATION TESTS OK, ALL A/C UNITS OK 
CLEANED RATS AND SATS SENSORS 
FUNCTION TEST OK </t>
  </si>
  <si>
    <t>PV01, off service schedule withdrawal rover reported rubber burning smell at Car2 near to A4 and B4 door. Train was manned back to KCD. DSM informed.</t>
  </si>
  <si>
    <t>RIRSC0096301</t>
  </si>
  <si>
    <t>SNAP REP Case# 1804-06192-01 on 4/20/18 8:34 PM reported via customer relation email stated "Aircon leak train CCL 8032". Informed DSM Jack.</t>
  </si>
  <si>
    <t xml:space="preserve">1777069-8032 FOUND SOME OIL(NOT FROM A/C SYSTEM), CLEANED BETWEEN A2 AND B3 DOOR
8032 ALL UNITS CHECKED: COOLING, VENTILATION OK </t>
  </si>
  <si>
    <t>WEEK 17 2018</t>
  </si>
  <si>
    <t>PV23, RSM reported Car1 Y-tool cover dislodge and missing. DSM informed. Train schedule withdrawal.</t>
  </si>
  <si>
    <t>RIRSC0096519</t>
  </si>
  <si>
    <t xml:space="preserve">1777102-REFER TO TO M/O 1777088
Y TOOL FIXED BACK BY NIGHT DT TEAM </t>
  </si>
  <si>
    <t>Fault due to repeated/multiple Work Order</t>
  </si>
  <si>
    <t>5362-1</t>
  </si>
  <si>
    <t xml:space="preserve">1777094-CHECK AT DDU, PCE, AUX, BATTERY AND TETRA: ALL NORMAL
DOWNLOAD EVR: CHECK EVR, NO DEFECTIVE SERIAL LINK FOUND </t>
  </si>
  <si>
    <t xml:space="preserve">1777113-D/L A/C LOGS
FOUND A/C 2.1 AT 8483 LOW PRESSURE FAULT 
CHECK FREON LEVEL OK 
CHECK OPERATING PRESSURE: NOK AT LOW PRESSURE SIDE 
CHECK AND TEST LSV2.1 : DELAY ON OPENING, RESET PLC2 
 TEST LSV2.1: OK, PRESSURE AT LOW SIDE OK 
FUNCTION TEST OK </t>
  </si>
  <si>
    <t xml:space="preserve">1777114                                                           -Check All A/C at 5861
-Check operating pressure, all ok 
-All A/C working </t>
  </si>
  <si>
    <t>1777122-8021 RIOM 2 FAULT, REPLACED (T54)</t>
  </si>
  <si>
    <t xml:space="preserve">1777140-NO FAULT FOUND ON DDU
D/L ACSU LOGS ON BOTH CAR 1 AND CAR 3 
FOUND AT 15:47:45 ACSU1-MASTER, WHILE ACSU2 POWER AT 15:47:49 AND EXPERIENCING TOGGLING AND AT 15:58:56,  ACSU1 START TO TOGGLE 
NO MASTERSHIP ON BOTH ACSU, RESULTING NO PA 
FUNCTION TEST WITH OCC AS OF TODAY: LIVE PA SUCCESSFUL AND NO FAULT ON BOTH ACSU 
WILL SEND LOGS TO LTA </t>
  </si>
  <si>
    <t xml:space="preserve">1777141                                                        -DDU shows 8241 under seat fire detection all green  
-8241 heat sensor module 1 and 2 swap with 8242 heat sensor module 1 and 2
-Monitor U/s fire detection until 7/5/18  
-On 7/5/18, all U/s fire detection all ok </t>
  </si>
  <si>
    <t>5429-2</t>
  </si>
  <si>
    <t>1777168                                                        All status normal for TTIS</t>
  </si>
  <si>
    <t xml:space="preserve">1777201-8463 FIRE EXTINGUISHER COVER HAS BEEN FIXED 
FIRE EXTINGUISHER HAVE BEEN ALIGNED BACK TO ITS POSITION (CONTACT WITH MICROSWITCH)
ALARM FAULT CLEARED </t>
  </si>
  <si>
    <t xml:space="preserve">1777211                                                        -8073 Vent 1 adjusted FAD sensor, function test ok
-8073, all units check and test run, Cooling and Vent ok </t>
  </si>
  <si>
    <t>1777212                                                      Check with OCC, console cover close</t>
  </si>
  <si>
    <t xml:space="preserve">1777217                                                         -8321 DDU shows RIOM 2 fail
-Replace 8321 RIOM 2 T54 </t>
  </si>
  <si>
    <t>Snap Rep reported abnormal sound from train. TIP did not showed any fault. CDT rover was instructed to check and feedback train speed was slow, jerky and unusual noise from under carriage. Train was taken out from service at BTN IT. Spare train PV48 launched from KRG siding and commenced service at KRG IT. Trip cancelled from BTN IT to KRG IT._x000D_
At 1006hrs TIP showed car 3 propulsion 1 isolated alarm.</t>
  </si>
  <si>
    <t xml:space="preserve">1777224                                                     -Download PCE logs
-8053 PCE1 code 03-02, motor brake disagreement with CCU. 
-Replace Supervisor 1 and CCU 1 at 8053 
 </t>
  </si>
  <si>
    <t xml:space="preserve">1777929                                                       8463 serial link power cable dislodge from the connector. 
Re-fix back to the position </t>
  </si>
  <si>
    <t>1777930                                                      -Clean-Out impeller fan of AI1 and AI2 
-T/T testing 3 loop, all Normal</t>
  </si>
  <si>
    <t>PV13 Rover reported arching found at Car3 B4 when moving off from ONH OT to BLY OT. PV27/Svc38 line clear done form ONH OT - BNV OT, no arching found. Stock change arranged at PYL with PV36. DSM informed.</t>
  </si>
  <si>
    <t xml:space="preserve">1777932                                                     -8133 B2 connection between Busbar to CCD shoe "Melted" due to flash over.
-Replace 8133 B2 CCD shoe Assembly. 
-8133 B1 sign of over-heating on CCD shoe toe.
-Replace 8133 B1 CCD Shoe. </t>
  </si>
  <si>
    <t>1777971                                                         Replace new saloon light</t>
  </si>
  <si>
    <t xml:space="preserve">1777970                                                        -Reset PEC and ACU circuit breakers
-Status normalise </t>
  </si>
  <si>
    <t>5607-2</t>
  </si>
  <si>
    <t xml:space="preserve">1778011                                                         --OCC able to send live PA, loud and clear.
-Local PA  tested ok
-PEC tested all ok. </t>
  </si>
  <si>
    <t>RPPPENFF</t>
  </si>
  <si>
    <t xml:space="preserve">1778062                                                       -Mc2 BCE1 Code 0102
-Replace MB04B </t>
  </si>
  <si>
    <t>1778065                                                                   -Check target speed and speedometer at 8461
-Serial link power cable all intact and secure 
-Target speed indicated and speedometer working normally 
-No fault found</t>
  </si>
  <si>
    <t>WEEK 18 2018</t>
  </si>
  <si>
    <t>SMRT Customer Svc Relation feedback PV12 Car2 (8123) under carriage jerky and noisy. Currently the train stable at S8E track in KCD. DSM informed.</t>
  </si>
  <si>
    <t>1778077                                                                  -Wheel Cut done on 30/04/18
-Test track done on 02/05/18
- 3 loop done on test track, no jerky or and noise found.</t>
  </si>
  <si>
    <t xml:space="preserve">1778121                                                                     DDU CAR 3 ACU BACKUP FAILURE
CHECK CAR 3 A SIDE NO PA 
REPLACE ACU1 (CAR 3) </t>
  </si>
  <si>
    <t xml:space="preserve">1778135                                                                FOUND MPU AT 8271 DATA PLUG LOOSE CONTACT
RETIGHTENED DATA PLUG: MPU FAULT NORMALISED 
REMOTE SLEEP/WAKE UP: DDU SHOWS ALL SYSTEM NORMAL 
EVR DOWNLOADED </t>
  </si>
  <si>
    <t xml:space="preserve">1778143                                                                  -Service Door bearings and Adjust door height
-Function test all ok </t>
  </si>
  <si>
    <t xml:space="preserve">1778144                                                                                 REPLACED SALOON LIGHT AT 8321 BETWEEN A3 AND A4 DOOR
TESTED OK </t>
  </si>
  <si>
    <t xml:space="preserve">1778184                                                                   -Check Car1 A2 door gap more then 10 mm
-Service door, re-grease all bearing and adjust door height.
-Function test all ok </t>
  </si>
  <si>
    <t>1778199                                                                    -Check and adjust Driving console micro switch.
-Check and operation normal.</t>
  </si>
  <si>
    <t xml:space="preserve">1778201                                               -Found  Hissing sound originated from WFL.
-WFL has insufficient oil, Top up done. 
-No further hissing noise heard.  </t>
  </si>
  <si>
    <t xml:space="preserve">1778228                                                           --Download PCE LOGs show code 05-28
-Repeated Supervisor  synchronisation fault  
-change-out HSCB controller card 
-Depot movement  loop from Ee4B to We9A via RT </t>
  </si>
  <si>
    <t xml:space="preserve">1778261                                                                  -DDU shows all status ok
-Swap MB04 card between BCE 1 and BCE 2 at 8112 
-Check function, all ok 
-Monitor till 5/518
-No repeated of minor fault on 5/5/18 </t>
  </si>
  <si>
    <t>1778262                                                               -Replace saloon light at 8511 near A4 door.</t>
  </si>
  <si>
    <t>1782921                                                                  -DDU shows Car 1 RIOM and EHS all Green.</t>
  </si>
  <si>
    <t xml:space="preserve">1782982                                                        -Download MPU,CVS and PCE logs.
-Logs show PCE1 motor temperature at 8601.
-Check LC conductor and found arcing flashover on the compartment wall 
-Found A/side busbar melted due to flash over 
-Replace new LC contact unit at A/side
-Test track for 4 loops for monitoring 
-Function test ok  </t>
  </si>
  <si>
    <t xml:space="preserve">1783050                                                         -Replace CPU 1 at 8132.
-Function test all ok </t>
  </si>
  <si>
    <t>PV21: Intermittent Car1 low pressure(7.7bar), Car3 pressure unknown, Car1 head light failure, Car1 ventilation unknown, Car1 E-light unknown, Car1 Batteries isolated, Car1 interior and under seat fire detection unknown. Scheduled withdrawal.</t>
  </si>
  <si>
    <t xml:space="preserve">1783093                                                                 -DDU Shows all car RIOM Green
-Check Car 1 RIOM 1 T54 on Trial 
-Replace RIOM 1 T54 as Precaution </t>
  </si>
  <si>
    <t>WEEK 19 2018</t>
  </si>
  <si>
    <t>1783104                                                                Refitted F.E cover at 8483</t>
  </si>
  <si>
    <t>1783109                                                                     Re-fix FE cover at 8473</t>
  </si>
  <si>
    <t xml:space="preserve">1783183                                                       -Change-out saloon light at car 1 B4 door
-Function test, ok </t>
  </si>
  <si>
    <t xml:space="preserve">1783136                                                                 -DDU show air production 7.7bar
-DDU Show LV presence permanent and prepared voltage 110V Fail  
-DDU Show inhibit And battery isolate.
-Replace 8203 T38 RIOM 5. </t>
  </si>
  <si>
    <t>1783168                                                                      Refer to 1783050</t>
  </si>
  <si>
    <t>6117-1</t>
  </si>
  <si>
    <t>Fault [case number : 1805-01613-01] reported via email from CIC on 07/05/18 @ 1:13 pm : 8463 DRMD faulty :- The circle line train's map was stuck on Nicoll Highway. Informed DSM Nagib &amp; COM Tan CK.</t>
  </si>
  <si>
    <t xml:space="preserve">1783153                                                                   -ACSU Logs Shows At 1016hrs ACSU 2 is the master.
-At 1200hrs both ACSU 1 and ACSU 2 become inactive.
-At 1535Hrs both ACSU become active and ACSU 1 take mastership. 
-Both ACSU self-normalise and after 1535Hrs both ACSU able to change mastership normally.
On 9/5/8 
-Function Test on ACSU, all ok </t>
  </si>
  <si>
    <t xml:space="preserve">1783169                                                                  -DDU show All car FSD green.
-Swap both Heat sensor module between MC2 and T-car.  </t>
  </si>
  <si>
    <t xml:space="preserve">1783170                                                                -DDU show all RIOM ok, Check on 080518
-Monitor till 110518 
-DDU show all RIOM ok, Check on 110518 </t>
  </si>
  <si>
    <t xml:space="preserve">1783218                                                        CONSOLE COVER STATUS CROSS CHECKED WITH OSCAR DELTA
BOTH DRIVER CONSOLE COVER FOR MC1 AND MC2 DETECTED CLOSED 
BOTH COVERS PHYSICALLY LOCKED </t>
  </si>
  <si>
    <t>Fault reported through SNAP REP on 09/05/2018 at 9:49 am above 8452 aircon leaking. Rover checked and feedbacked no aircon leaking for PV45 car 2. Informed DSM Lito.</t>
  </si>
  <si>
    <t xml:space="preserve">1783221                                                                NO WATER LEAKING OR CONDENSATION FOUND AT REPORTED PV8452
D/L A/C LOGS 
FOUND 8452 CPK2.2 FAULTY (STUCK) 
REPLACED NEW CPK 2.2 CONTACTOR AT 8452 
FUNCTION TEST DONE 
FAULT CLEARED </t>
  </si>
  <si>
    <t xml:space="preserve">1783223                                                                 -F.E rubber realigned
-F.E status at DDU all ok </t>
  </si>
  <si>
    <t xml:space="preserve">1783991                                                                  -DDU 8271 BCE 1 Fail with code 8528
-Replace 8271 BCE 1 EB03A </t>
  </si>
  <si>
    <t xml:space="preserve">1783990                                                                            -Replace node 5 EB01B at 8112 BCE 2. Code shows 9028
-Perform movement at Ee4 track, all ok </t>
  </si>
  <si>
    <t xml:space="preserve">1783988                                                                 -Replace Limit Switch at 8381 console cover
-Check status console cover at 8381, Status closed </t>
  </si>
  <si>
    <t xml:space="preserve">1783987                                                                 8133 Vent 1
-Replace CPU card. 
-Test run both units, cut in/out ok 
8131 Vent 1 
-Replace inverter card 
-Test run vent, ok </t>
  </si>
  <si>
    <t xml:space="preserve">1784072                                                                -Found 8492 A/C CPK 1.1 Stuck
-Replace New CPK 1.1 Contactor 
-Function Test, all ok </t>
  </si>
  <si>
    <t>SNAP REP reported on 10/05/18 17:48 that Train 8493 - no lights. Informed DSM Lito.</t>
  </si>
  <si>
    <t xml:space="preserve">1784073                                                  FOUND SALOON LIGHT BLOWN
CHANGE OUT LIGHTS AT 8493: A3, A4, B2 
FUNCTION TEST OK </t>
  </si>
  <si>
    <t>PV39, HBF SS feedback aircon condensation at Car1 near to A4 door. Cleaner was arranged to clean up. Train to be stock change at PYL. DSM informed.</t>
  </si>
  <si>
    <t xml:space="preserve">1784114                                                         8391 A/C 1.2 VACUUMING COMPLETE
CHARGED FREON 
FUNCTION TEST OK </t>
  </si>
  <si>
    <t>6267-2</t>
  </si>
  <si>
    <t>Pv63, rover feedback Car2 DRMD near to A1 door all stations name light up. TIP shown no fault indication. DSM and Comms informed.</t>
  </si>
  <si>
    <t xml:space="preserve">1784115                                                          D/L MPU &amp; ACSU LOGS
REPORTED DRMD FAULT AT 8633 SELF NORMALISED 
DO A FUNCTION TEST, NO FAULT APPEARED (OK) 
FAULT CLEARED </t>
  </si>
  <si>
    <t>Rover reported scratches found on glass in PV40 Car1 near console area. LBD SS went onboard to check, confirmed that scratches are found. DSM informed.</t>
  </si>
  <si>
    <t>1784116                                                                              -Check and found  normal scratches marks.
-Remove scratches with polishing compound autosol</t>
  </si>
  <si>
    <t xml:space="preserve">1784148                                                                         -Ext Smoke at car 1 show normal at DDU.
-Function check Ext smoke detector, all ok </t>
  </si>
  <si>
    <t>PV03 ATS alarm manager and TIP showed car 3 propulsion no 2 isolated. Train was stock changed at PYL.</t>
  </si>
  <si>
    <t xml:space="preserve">1784167                                                                  CODE 10-54 CCU RHEO PHASE FAULT MC2 PCE2
REPLACE MC2 PCE2 OCU2 
CHECK AND TEST OK </t>
  </si>
  <si>
    <t>WEEK 20 2018</t>
  </si>
  <si>
    <t>PV53/Svc04: Rover reported Car3 cooling was warm. Stock change arranged at PYL. DSM informed.</t>
  </si>
  <si>
    <t xml:space="preserve">1784178                                                           D/L AC LOGS
FOUND CPK 1.1 AND CPK 2.1 AT 8533 LOCKED FAULT/STUCK CAUSING SALOON TO BE WARM 
CHANGE OUT CPK 1.1 AND CPK 2.1 (ABB TYPE) 
A/C FUNCTION TEST OK 
FAULT CLEARED </t>
  </si>
  <si>
    <t xml:space="preserve">1784181                                                      CHECKED AND FOUND 8013 HANDLE BAR WAS DISLODGED FROM BAR RAILING
REPLACED WITH NEW ONE </t>
  </si>
  <si>
    <t>Handgrip/ Handstrap damage</t>
  </si>
  <si>
    <t>1784187                                                     REPLACED 8191 SALOON LIGHT (DETRAINMENT DOOR SIDE)</t>
  </si>
  <si>
    <t>PV05/Svc64: pax feedback cooling on Car3 was warm. ATS alarm showed Car3 cooling failed and ventilation unknown. Scheduled withdrawal. DSM informed.</t>
  </si>
  <si>
    <t>RIRSC0098852</t>
  </si>
  <si>
    <t xml:space="preserve">1784233                                                    8053
-Replace CPU1 (Card no Power), Test vent and cooling ok 
8051 
-Replace Kriwan card at A/C 1.2, test cooling ok </t>
  </si>
  <si>
    <t>6448-1</t>
  </si>
  <si>
    <t>PV32, stable at S11B train when back to asleep mode after remote wakeup. RS &amp; SIG informed</t>
  </si>
  <si>
    <t>1784237                                                   Replace 8321 MPU as precautionary measure</t>
  </si>
  <si>
    <t>Svc36</t>
  </si>
  <si>
    <t xml:space="preserve">1784238                                                    -EVR shows CG always energise.
-Check 8041 air compressor filter cover not fully sealed, Re-secure cover and check ok
-Check Constance air leak at axle 1 car 3 parking brake. 
-Reset parking brake, fault normalise (no air leak) 
-Function test compressor, all normal </t>
  </si>
  <si>
    <t>6458-1</t>
  </si>
  <si>
    <t>Svc73</t>
  </si>
  <si>
    <t>Train PV12 Fatal Fault Am and CM Not Available On Standby ATP with To be Removed From Service. At HBF OT Train PV12 unable to depart in AM Mianline Off Service  due to Fatal Fault. TCO put back the Train to Mainline Service and proceed in AM till KRG OT to detrained pax due to be removed from service. Informed DSM Jack</t>
  </si>
  <si>
    <t xml:space="preserve">1784252                                                                                 -AM/CM not available on stand by ATC 1
-AM/CM available on Active ATC 2   
-ATC 2 request for LBD (Jog Function) resulting in lost of ZVBA command
-There is difference in ATC1 and ATC 2 ZVRD Output 
-Monitor mainline test by SIG 
-No Re-occurrence (22/05/18) </t>
  </si>
  <si>
    <t>SNAP REP reported on 15/05/18 09:50 that the door of MRT car no 8483 door closing got a sound. Informed DSM Jack. Rover checked and confirmed no sound.</t>
  </si>
  <si>
    <t>1784255                                                                            -Open/Close function test on all door at 8483
-No abnormalities at 8483 specifically on B1 door
-Did additional servicing/greasing 
-Function test ok 
-No re-occurrence on 21/05/18</t>
  </si>
  <si>
    <t>SNAP REP reported on 15/05/18 09:53 that Train 8522 air-con warm. CDT SS confirmed PV52 aircon ok. Informed DSM Jack.</t>
  </si>
  <si>
    <t>1784256                                                      -A/C indication from PLC 1 and 2 status green. All A/C working at 8522
-DDU status all ok</t>
  </si>
  <si>
    <t>1784279                                                    -Check Car 1 axle 4 parking brake exhaust port air leak
-Reset parking brake, fault normalise (air leak stop) 
-Function test air compressor car 1 and car 3, all ok</t>
  </si>
  <si>
    <t>1784285                                                   -Charge Freon at 8091 A/C 1.2 and 2.1
-Test run all units, vent and cooling, all ok</t>
  </si>
  <si>
    <t xml:space="preserve">Rover reported PV52 car 3 : 1 saloon light near door B4 seven seaters not lighted. Informed DSM YT Tan. </t>
  </si>
  <si>
    <t>1784289                                                        -Replace Saloon Light</t>
  </si>
  <si>
    <t xml:space="preserve">1784327                                                       -Saloon light change
-All ok </t>
  </si>
  <si>
    <t xml:space="preserve">1784291                                                       -On board PV and check DDU, All status normal
-Check FIP network through LISA, All ok 
-Check both MPU network connection, ok
-Check all RIOM FIP connection, ok
-Check A1 and A2 FIP card, ok </t>
  </si>
  <si>
    <t xml:space="preserve">1784326                                           -Change out CCU at PCE 1
-Re-upload PCE1 supervisor software 
-Function test ok </t>
  </si>
  <si>
    <t>1785073                                                                              -Check with OCC console cover status, console cover closed</t>
  </si>
  <si>
    <t>6566-1</t>
  </si>
  <si>
    <t>PV32/svc18 unable to depart BTN OT due to all train doors did not closed. Rover on board closed train doors and proceeded in CM. Stockchanged at PYL. ATS alarm indicated ATC2 Internal Comms failure.</t>
  </si>
  <si>
    <t>1785072                                                                               From EVR log found –
-Active ATC2 issuing of DCC-door close command 3 times due to the fact that doors did not close upon 1 st command.
-found 8323 ACDCR (automatic command door close relay) not energised,-Replaced 8323 ACDCR.
-however upon checking found 8321 ACDCR also not energised.
-suspect  SI-ATC-TIMS-DCC=1 but there is no actual output to both cab ACDCR. Request Signal to check output</t>
  </si>
  <si>
    <t>SNAP REP reported on 17/05/18 10:09 that CDT to ONH at 8:25am Train 8161 - air-con not strong- very hot. Later SS checked all 3 cars &amp; reported cooling was ok. Informed DSM Nagib.</t>
  </si>
  <si>
    <t>1785077                                                                                 8161 A/C 1.1 and 2.2
-Charge Freon and test run, all units cooling ok 
-Check and test run all unit at PV16, all units cooling and vent ok</t>
  </si>
  <si>
    <t>SNAP REP reported on 17/05/18 10:19 that CCL Train 8483 door B1.The door rubber making noise when closing. Informed DSM Nagib.</t>
  </si>
  <si>
    <t>1784255                                                                                 -Open/Close function test on all door at 8483
-No abnormalities at 8483 specifically on B1 door
-Did additional servicing/greasing 
-Function test ok 
-No re-occurrence on 21/05/18</t>
  </si>
  <si>
    <t>6607-2</t>
  </si>
  <si>
    <t xml:space="preserve">1785115                                                                                    -Found out both PACU hang and did not take mastership
-Reset PACU at 8631 and 8633. 
-Live PA and PECU function test, all ok 
-Open/close door announcement test, all ok 
-fault clear </t>
  </si>
  <si>
    <t>SNAP REP reported on 18/05/18 09:34 that BSH to KRG at 8:34am Train 8093 - no air-con. Later rover feedback cooling for all 3 cars were normal. Informed DSM Nagib.</t>
  </si>
  <si>
    <t xml:space="preserve">1785136                                                                               -PV09 check and test run all unit, all cooling and vent ok
8092 A/C 1.1
-Charge Freon 
8093 A/C 1.1 
-Charge Freon </t>
  </si>
  <si>
    <t>STO Cindy reported via whatsapp that Train car 8062, next to B4 door - "wheelchair" sticker worn out. Informed DSM Nagib.</t>
  </si>
  <si>
    <t>1785139                                                                                 -Sticker replace</t>
  </si>
  <si>
    <t xml:space="preserve">1785173                                                         -Check AI 2 FIP no connectivity
-Service FIP 1, 2, 3, 4 
-Check and test ok. </t>
  </si>
  <si>
    <t>WEEK 21 2018</t>
  </si>
  <si>
    <t>PV13: Car3 Propulsion 1 isolated. Alarm cleared after remote reset from OCC. Alarm recurred after a few stations.</t>
  </si>
  <si>
    <t xml:space="preserve">1785178                                               PCE 1 8133 CODE 10-54 CCU RHEO PHASE FAULT
REPLACE OCU1 MC2  
TEST TRACK TESTING OK </t>
  </si>
  <si>
    <t>6664-2</t>
  </si>
  <si>
    <t xml:space="preserve">1785179                                                -ACSU logs no abnormalities 
-ACSU and PACU working at both car. 
-No abnormalities found 
-Live PA test, Open/Close door announcement test, ok
-DDU status ok </t>
  </si>
  <si>
    <t>PV54 SNAPREP: 8541 1 x lighting not working.</t>
  </si>
  <si>
    <t>1785218                                                                                     -Replace Saloon Light</t>
  </si>
  <si>
    <t>Rover reported PV47/svc23 extinguisher cover at Car1 near console cover protruding inward. No alarm on TIP.</t>
  </si>
  <si>
    <t>1785236                                                                           Extinguisher cover secure back</t>
  </si>
  <si>
    <t>Rover reported PV15/svc19 Car1 extinguisher cover protruding inward.</t>
  </si>
  <si>
    <t xml:space="preserve">1785240                                                                               -Re-aligned FE cover </t>
  </si>
  <si>
    <t>ATS alarm indicated PV07/svc06 Door failure alarm at Car 2 A4 doors. Stockchanged at PYL.</t>
  </si>
  <si>
    <t xml:space="preserve">1785239                                                                          -On EVR shows DLS1 alarm activated at 8072 A4 door
-Replace 8072 A4 door DLS. Both DLS replace 
-Function Test ok </t>
  </si>
  <si>
    <t xml:space="preserve">1785251                                              DOWNLOAD MPU AND PCE LOGS
FOUND 8601 PCE1 MOTOR OVER-TEMPERATURE ALARM 
CHECK AND TEST AT TEST TRACK FOR 3 LOOPS 
FOUND INTERMITTENT LOSS OF SPEED AT BOGIE 2 BUT NOT JERKING 
CHANGE OUT SPEED SENSOR AT 8601 BOGIE 2 
FAULT CLEAR, NO REOCCURANCE OF FAULT </t>
  </si>
  <si>
    <t xml:space="preserve">1785267                                                DOWNLOAD MPU AND PCE LOGS
FOUND 8601 PCE1 MOTOR OVER-TEMPERATURE ALARM 
CHECK AND TEST AT TEST TRACK FOR 3 LOOPS 
FOUND INTERMITTENT LOSS OF SPEED AT BOGIE 2 BUT NOT JERKING 
CHANGE OUT SPEED SENSOR AT 8601 BOGIE 2 
FAULT CLEAR, NO REOCCURANCE OF FAULT </t>
  </si>
  <si>
    <t xml:space="preserve">1785264                                               OSCAR DELTA DETECTED CLOSED
ALL NORMAL </t>
  </si>
  <si>
    <t>SNAP REP reported on 20/05/18 14:17 that Train car 8242 got rubbing noise before CDT station. Later rover on board reported no abnormal noise at car 2. Informed DSM Lito.</t>
  </si>
  <si>
    <t xml:space="preserve">1785316                                                      -Service 8242 A2 door bearings and lubricate door close weather strip
-Function test, ok </t>
  </si>
  <si>
    <t>PV16/svc21 unable to depart HPV OT due to door obstacle alarm at Car3 B2 door. HPV SS push closed for train to depart and reported no foreign object. Monitor at subsequent stations and no further occurrence.</t>
  </si>
  <si>
    <t>1785317                                                                             -RMF door open and close 20 times. no door obstacle
-Check 8163 B2 door ok 
-Door service at 8163 B2 door. 
-Replace EDCU as EVR shows Door Close (DRC) did not energize when door command (DCC) was send.
-Function test and test track loops conducted. no fault re-occurrence.</t>
  </si>
  <si>
    <t>1785340                                                                              -FE cover re-aligned</t>
  </si>
  <si>
    <t>1785362                                                           Replace 8103 Console Cover micro switch</t>
  </si>
  <si>
    <t>SNAP REP reported on 21/05/18 09:57 that Train 8403 - no air-con. Later SS feedback cooling was normal. Informed DSM Lito.</t>
  </si>
  <si>
    <t xml:space="preserve">1785411                                               8403 A/C 2.2 LOW FREON, NO LEAK FOUND
TOP UP FREON, FUNCTION TEST OK 
CLEANED RATS AND SATS SENSORS 
FUNCTION TEST OK </t>
  </si>
  <si>
    <t>SNAP REP reported on 21/05/18 10:37 that Train 8612 - no air-con. Later SS feedback cooling was normal. Informed DSM Lito.</t>
  </si>
  <si>
    <t xml:space="preserve">1785412                                                             -All normal
-DDU shows all green </t>
  </si>
  <si>
    <t>Rover reported PV47/svc10 extinguisher cover at Car1 and Car3 protruding inward.</t>
  </si>
  <si>
    <t>RIRSC0099479</t>
  </si>
  <si>
    <t>1785236                                                                             -Extinguisher cover secure back</t>
  </si>
  <si>
    <t>1785061                                                                           Refer to MO 1786217</t>
  </si>
  <si>
    <t>1785425                                                      -Replace 8083 RIOM 5 T38</t>
  </si>
  <si>
    <t xml:space="preserve">1785426                                                     -Code 3102 at BCE 2 T-car
-Replace MB04B BCE 2 T-car </t>
  </si>
  <si>
    <t>PV10: Driver console cover detected open. MRB SS checked, confirmed physically closed and closed.</t>
  </si>
  <si>
    <t>RIRSC0099516</t>
  </si>
  <si>
    <t>1785427                                                         Replace 8083 RIOM 5 T38</t>
  </si>
  <si>
    <t>Car 3 during CM driving no overspeed alarm buzzer.</t>
  </si>
  <si>
    <t xml:space="preserve">1785459                                             -change out with rotable spares 
-Function test buzzer, ok </t>
  </si>
  <si>
    <t>1785475                                                            -D/L PCE log, show PCE2 MC1 FVMD 1686V
-Code 10-31 CCU power supply Fault 
-Replace MC1 OCU 2 FVMD and CMD 
-Replace MC1 OCU 2 Fan</t>
  </si>
  <si>
    <t xml:space="preserve">1785491                                            -Check all car RIOM FIP connection, all ok
-Check FIP network thru LISA, all ok </t>
  </si>
  <si>
    <t>PV16/34: Car3 B2 door not proven closed. SER SS assisted to push close door for train to depart. At BSH IT, SS isolated Car3 B2 door._x000D_
RSM Mike Choe</t>
  </si>
  <si>
    <t xml:space="preserve">1785492                                                                  Foreign object found at gap between door and guide (refer to pictures attached). Likely that the object got stuck in the gap on 20th May and made its way along the guide railing towards the end of the door on 22nd May where the problem resurfaced. 
Door assembly serviced and DCS changed as precautionary measure. Function tests done. 02 x test track loops completed. All doors normal.   </t>
  </si>
  <si>
    <t>PV16/34: Alarm showed Car3 B2 Obstacle Detection; Saloon doors not closed and locked; at least one door not closed and locked. DIR unable to clear. Pax detrained, DIRBS operated. PV16 showed EB by EMPB or DMS. SS toggled MS to clear fault. PV16 moved in CM to BKB siding._x000D_RSM Mike Choe</t>
  </si>
  <si>
    <t>RIRSC0099580</t>
  </si>
  <si>
    <t xml:space="preserve">1785492                                        Foreign object found at gap between door and guide (refer to pictures attached). Likely that the object got stuck in the gap on 20th May and made its way along the guide railing towards the end of the door on 22nd May where the problem resurfaced. 
Door assembly serviced and DCS changed as precautionary measure. Function tests done. 02 x test track loops completed. All doors normal.   </t>
  </si>
  <si>
    <t>PV13: Car3 Propulsion 1 isolated. OCC sent remote reset but fault recurred again. Train speed slightly affected. Stock change at PYL.</t>
  </si>
  <si>
    <t>RIRSC0099612</t>
  </si>
  <si>
    <t xml:space="preserve">1785178                                                  PCE 1 8133 CODE 10-54 CCU RHEO PHASE FAULT
REPLACE OCU1 MC2  
TEST TRACK TESTING OK </t>
  </si>
  <si>
    <t>1785517                                                       -Replace switch bottom left cover</t>
  </si>
  <si>
    <t xml:space="preserve">1785518                                               FOUND CVS1 LEFT SIDE FAN GROUNDING LOOSE
FIXED BACK GROUNDING WIRE AND SECURE 
TEST BOTH CVS FAN RUNNING AT CORRECT SPEED 
NOTE: CHECK ALL ITEMS ON CVS1: CPU AND G3 OUTPUT ALL OK </t>
  </si>
  <si>
    <t xml:space="preserve">1785520                                             FOUND A/C CPK 2.2 DEFECTIVE/FAULTY AT 8413
CHANGE OUT CPK 2.2 
FUNCTION TEST OK, CUT IN AND CUT OUT OK </t>
  </si>
  <si>
    <t xml:space="preserve">1785542                                                        -Perform 8153 Cut in and Cut out, all normal
-Compressor status ON normal and OFF normal </t>
  </si>
  <si>
    <t>6896-1</t>
  </si>
  <si>
    <t>PV13 from EE4A to KCD RT1. The train did not precise stop at RT1. Occupied T0502 and T0512. TIP did not show any fault. RS rescued train to precise stop at RT1 in RM. Unable to change ends in AM. PV13 authorized to proceed in RM to EE3A.</t>
  </si>
  <si>
    <t>RIRSC0099666</t>
  </si>
  <si>
    <t xml:space="preserve">1786217                                                FOUND 8553 INTERIOR SMOKE NO 1 END A SIDE AND NO 2 END A SIDE FAULTY
REPLACED 8553 INTERIOR SMOKE NO 1 AND NO 2 END A SIDE 
TEST OK </t>
  </si>
  <si>
    <t>1786218                                            -polished the small scratches with abrasive compound to clean the scratches 
-windscreen console cover scratches clean 
-done</t>
  </si>
  <si>
    <t xml:space="preserve">1786261                                                 EVR SHOWS LOW PRESSURE ALARM OCCUR DURING DE-ACTIVATION OF PARKING BRAKE AT CAR 1
FUNCTION TEST PARKING BRAKE ACTIVATION AND DEACTIVATION AND MONITOR FOR PRESSURE DROP: ALL NORMAL, UNDERFRAME CHECK, ALL NORMAL 
COMPRESSOR CUT IN AND CUT OUT: ALL OK 
INTERIOR SALOON CHECK FOR AIR LEAK: ALL OK </t>
  </si>
  <si>
    <t xml:space="preserve">1786309                                               FAULT NORMALISE UPON REMOTE SLEEP/WAKE UP BY OCC
TIP ALL NORMAL AND CONFIRMED BY OCC </t>
  </si>
  <si>
    <t>ESP04 activated at PMN OT. PV43/62 PEC activated Car1 B4 door, EHS activated Car1 B3 door. PMN SS assisted and confirmed child separated from parents at platform. ESP 04 and EHS at Car1 reset by PMN SS. PEC reset at OCC. At 2027hrs, stock changed at PYL with PV15._x000D_
RSM Dat.</t>
  </si>
  <si>
    <t xml:space="preserve">1786368                                              ALL EHS CLOSED WITH RED SEAL
DDU SHOWS ALL GREEN </t>
  </si>
  <si>
    <t>Fault reported through SNAP REP on 25/05/2018 17:55pm :- Stuffy in carriage 8073. No aircon at all like warmer. Rover investigated and found the car 8073 aircon was normal. Informed DSM Nagib.</t>
  </si>
  <si>
    <t xml:space="preserve">1786369                                              DDU SHOW GREEN
BOTH MC CABS NOT WARM </t>
  </si>
  <si>
    <t>1786372                                                                 FIXED BACK FE COVER</t>
  </si>
  <si>
    <t>WEEK 22 2018</t>
  </si>
  <si>
    <t xml:space="preserve">1786305                                                                CHECK 8551: ALL 4 MICROSWITCH TEST: ALL OK
FOUND KEY LATCH LOOSE, TIGHTEN KEY LATCH OF CONSOLE COVER 
TEST AND CONFIRM WITH OCC: OK </t>
  </si>
  <si>
    <t>PV55/Svc03: interior smoke pre-alarm detected. Rover confirmed no signs of smoke or fire. DSM informed.</t>
  </si>
  <si>
    <t>RIRSC0099882</t>
  </si>
  <si>
    <t xml:space="preserve">1786217                                                    FOUND 8553 INTERIOR SMOKE NO 1 END A SIDE AND NO 2 END A SIDE FAULTY
REPLACED 8553 INTERIOR SMOKE NO 1 AND NO 2 END A SIDE 
TEST OK </t>
  </si>
  <si>
    <t>PV05, ATS alarm indicate Car 3 under seat fire detection. SS verified no sign of heat and smoke. DSM informed.</t>
  </si>
  <si>
    <t xml:space="preserve">1786388                                                       NO SIGN OF HEAT AND SMOKE
RESET BREAKER 
DDU SHOW GREEN </t>
  </si>
  <si>
    <t xml:space="preserve">SNAP REP reported on 27/05/18 @16:07hrs  that Train 8093 faulty cabin light. Informed DSM Jack. </t>
  </si>
  <si>
    <t>1786415                                                        -Replace Saloon light at 8093 between A3 and A4 door</t>
  </si>
  <si>
    <t>1786449                                                       -Re-fix FE cover</t>
  </si>
  <si>
    <t>1786450                                                                                          -Re-Fix FE cover</t>
  </si>
  <si>
    <t>1786482                                                                                         -Check found FIP failed thru LISA
-Replace AI 2 control rack 8222 complete with power card, control card and FIP card.
-Function Check ok 
-Check FIP network thru LISA, all ok 
-Test track testing for 3 loop, no FIP network fault 
-Mainline test from KCD to DBG back to KCD, no Fault (On Service)</t>
  </si>
  <si>
    <t xml:space="preserve">1786483                                                       D/L ACSU LOGS: RECEIVED NEXT STATION CODE
D/L MPU LOGS: DRMD A2, PROBABLE CAUSE: HANG UP 
RESETTABLE FAULT 
NO FAULT ON DDU 
ON MPU LOGS: LOSS COMMS W/ DRMD VIA MC1 </t>
  </si>
  <si>
    <t>1786490                                                                                       -Found Hitter dislodge from console cover
-Reattach/realigned Hitter to console cover
-Check with OCC console cover status, console cover closed</t>
  </si>
  <si>
    <t>1786496                                                                   -Replace micro switch at 8071 near A1 door</t>
  </si>
  <si>
    <t>1786540                                                   -Replace Saloon Light</t>
  </si>
  <si>
    <t>SNAP REP: PV05 Car1 detrainment door, a small gap reported on the DD ramp. DSM informed._x000D_
_x000D_At 1630hrs, RSM reported estimated 5cm gap between the DD ramp. Train to be stock change at PLY.</t>
  </si>
  <si>
    <t xml:space="preserve">1786541                                                      -Adjusted the DD ramp gap to about 1cm gap
-Re-tightened DD ramp screws  </t>
  </si>
  <si>
    <t xml:space="preserve">1786558                                                        -Check DDU shows RIOM T38 at car 3 fail
-Change-out RIOM T38 
-Function Test, all ok </t>
  </si>
  <si>
    <t>.</t>
  </si>
  <si>
    <t xml:space="preserve">1787334                                                       T CAR BCE 2 CODE 0102
REPLACE MB04B 8292 BCE 2 </t>
  </si>
  <si>
    <t>7196-1</t>
  </si>
  <si>
    <t xml:space="preserve">1787335                                                      CHECK WHEEL FLANGE ALL HOSE CONNECTED: OK
CHECK FOR GREASE/OIL LEAK ON AXLE: ALL OK 
CHECK ALL BRAKE SHOES: ALL BECORIT TYPE 
TEST TRACK TESTING: 3 LOOPS, NO ABNORMALITIES </t>
  </si>
  <si>
    <t>BTN - FRR</t>
  </si>
  <si>
    <t>Fault reported through SNAP REP on 31/05/2018 09:00am :- Trian car 8241  from BTN to FRR air conditioning weak not cooling well. Chief Controller activated rover to check. Rover checked PV24 car 1 Cooling ok. Informed DSM Nagib.</t>
  </si>
  <si>
    <t xml:space="preserve">1787344                                                           8241 A/C 2.2
-thermal fault, replace Kriwan card 
-function test, ok 
8241 A/C 1.2 
-Running low pressure 
-Replace expansion valve (left) 
-Replace dehydration filter 
-Replace high side condenser coupling O-ring 
-Charged Freon 
-Function test ok </t>
  </si>
  <si>
    <t xml:space="preserve">1787361                                                         FIXED BACK TO POSITION </t>
  </si>
  <si>
    <t xml:space="preserve">1787362                                                       GLASS PANEL CHANGE OUT DONE
RUBBER SEAL CHANGED </t>
  </si>
  <si>
    <t>ATS Alarm Manager showed Train PV53 Car 1 &amp; 3: Interior Smoke Detection - Fault Detected. Informed DSM YT Tan.</t>
  </si>
  <si>
    <t>1787421                                           -DDU show FSD status all ok</t>
  </si>
  <si>
    <t>ATS Alarm Manager showed Train PV59 Car  2 &amp; 3: Interior Smoke Detection - Fault Detected. Informed DSM YT Tan.</t>
  </si>
  <si>
    <t>1783200                                                  Refer Item 7258</t>
  </si>
  <si>
    <t>PV62/65: ATS alarms &amp; TIP showed Car2 &amp; Car3 Interior Smoke Detection Fault.</t>
  </si>
  <si>
    <t>RIRSC0100420</t>
  </si>
  <si>
    <t>1787333                                                       Refer item 7281</t>
  </si>
  <si>
    <t>1786554                                             -DDU shows Green
-No Fault of under seat fire indicated 
-Status Check,All ok</t>
  </si>
  <si>
    <t>PV59/59: ATS alarms &amp; TIP showed Car2 &amp; Car3 Interior Smoke Detection Fault.</t>
  </si>
  <si>
    <t>RIRSC0100424</t>
  </si>
  <si>
    <t xml:space="preserve">1783200                                          -replace FSD at 8592 #1 end A/side
-replace FSD at 8593 #2 end B/side 
-Function test, ok 
-fault clear </t>
  </si>
  <si>
    <t>PV53/36: ATS alarms &amp; TIP showed Car1 &amp; Car3 Interior Smoke Detection Fault.</t>
  </si>
  <si>
    <t>RIRSC0100427</t>
  </si>
  <si>
    <t>1787421                                               -DDU show FSD status all ok</t>
  </si>
  <si>
    <t>Fault reported through SNAP REP on 01/06/2018 09:20am:- Train PV44 Car 1 air-con not working properly. Chief Controller activated rover to check. Rover confirmed air-con was cooling at car 1 of PV44. Informed DSM Nagib.</t>
  </si>
  <si>
    <t xml:space="preserve">1787384                                                      CHECK ALL A/C, NO FAULT FOUND ON CAR 1
FOUND 8443 A/C 2.2 : CONDENSER FAN 2 INTERIOR TEMP FAULT 
CHECK CONTACTOR CFK 2.2 FOUND LINE 3 BURNT. CHANGE OUT CFK 2.2 AND LINE 3 WIRE TERMINAL LAG
CHANGE OUT CONDENSER FAN 
FUNCTION TEST OK </t>
  </si>
  <si>
    <t>ATS Alarm Manager showed Train PV52 Car 1: Interior Smoke Detection - Fault Detected. Informed DSM YT Tan.</t>
  </si>
  <si>
    <t xml:space="preserve">1787446                                             -Replace FSD at 8521 #2 end B/side
-Function test, all ok </t>
  </si>
  <si>
    <t>ATS Alarm Manager showed Train PV51 Car 3: Interior Smoke Detection - Fault Detected. Informed DSM YT Tan.</t>
  </si>
  <si>
    <t>1787445                                             -8513 no interior smoke detected
-From DDU all status normal</t>
  </si>
  <si>
    <t>ATS Alarm Manager showed Train PV55 Car 1: Interior Smoke Detection - Fault Detected. Informed DSM YT Tan.</t>
  </si>
  <si>
    <t xml:space="preserve">1787444                                              -Replace FSD at 8551 #2end B/side
-function test, ok </t>
  </si>
  <si>
    <t>ATS Alarm Manager showed Train PV62 Car 1; 2 &amp; 3: Interior Smoke Detection - Fault Detected. Informed DSM YT Tan.</t>
  </si>
  <si>
    <t xml:space="preserve">1787333                                               -replace FSD at 8622 #1 end A/side
-function test, ok 
-fault clear </t>
  </si>
  <si>
    <t>1787422                                                       8151 CAR 1 FIRE EXTINGUISHER COVER REFITTED</t>
  </si>
  <si>
    <t>Train PV57 Auxiliary Equipment (CVS) Failure showed in the ATS Alarm  Manager and TIP. All Cars Ventilation Function with Major Fault and Car3 Battery Chargers Isolated. Car3 Air Compressor Failed and Car1 Air Compressor Forced. Train manned by Rover till stock change at SDM. Informed DSM Jack.</t>
  </si>
  <si>
    <t xml:space="preserve">1787431                                                                  FOUND 8572 CVS2 ISOLATED
ON CVS2 LOGS: OUTPUT CONTACTOR FAULT, SHUTDOWN TRAIN AND CHANGE OUT K22 RELAY 
TEST OK </t>
  </si>
  <si>
    <t>Auxillary failure due to K22Relay</t>
  </si>
  <si>
    <t>WEEK 23 2018</t>
  </si>
  <si>
    <t>Train PV55 cannot depart  the Platform  due DIR remained Open, with all train door closed &amp; locked. SS was asked to detrain the passengers and Rover onboard closed the Traiin Doors in CM and activated the DIRBS. Train proceeded in CM form TSG IT to TSG RT3.  Train was taken out of service._x000D_
RSM Jason.</t>
  </si>
  <si>
    <t xml:space="preserve">1787443                                                           D/L EVR LOGS
FOUND PEC AT CAR 1 ACTIVATED (PECU3 8551) AROUND 1420 HR ON 2/6/18 WHILE TRAIN MOVING AT SPEED OF 58.5 KPH FROM MACPHERSON TO TAI SENG 
UNABLE TO RESET BY OCC IN MAINLINE 
FUNCTION TEST: ALL PEC AT CAR 1: ALL CAN ACTIVATE AND COMMS AND ABLE TO RESET  
CHANGE OUT PECAR FOR PRECAUTIONARY MEASURE AT CAR 1 
TEST AFTER CHANGE OUT: SUCCESSFUL (ACTIVATE, COMMS AND RESET) </t>
  </si>
  <si>
    <t>PV12 at BLY RT2 unable to put to Mainline Svc. ATS alarm indicated all Cars cooling failed, Car1 Compressor failed, Car3 forced, Aux 1 unknown. Sent back KCD, replaced with PV58.</t>
  </si>
  <si>
    <t xml:space="preserve">1787475                                                                 DDU SHOW AI 1 UNKNOWN
CHECK AI 1 IRX LFD ON ONLY 
REPLACE AI 1 FIP CARD </t>
  </si>
  <si>
    <t>Rover reported that the Train PV11 when departing the Platform Station there was a jerking. He monitored from  DKT to TSG IT Platform. Informed DSM Jack. Train PV11 will be stockchanged at HBF.</t>
  </si>
  <si>
    <t>1787479                                                                      -test track testing, no jerking felt (3 loops)
-PCE log shows no abnormalities 
-Check CCD fuse show all ok 
-Check CCD shoe condition, all ok</t>
  </si>
  <si>
    <t xml:space="preserve">SNAP REP reported on 04/06/18 @ 09:00hrs  that Train 8121 Emerency door Escape message stickers was scratched. Informed DSM Jack. </t>
  </si>
  <si>
    <t>1787544                                                                            -remove and replace new emergency door escape message sticker at 8121</t>
  </si>
  <si>
    <t>ATS Alarm Manager and TIP showed car 3 RIOM failure, cooling and doors in unknown. Stock changed at HBF with PV44.</t>
  </si>
  <si>
    <t xml:space="preserve">1787574                                                                                         -DDU Shows All car RIOM ok
-Monitor till 12/06/18, Status all ok </t>
  </si>
  <si>
    <t>1787583                                                                                           -replace saloon light at car 1 A3 door</t>
  </si>
  <si>
    <t xml:space="preserve">1787597                                                                                     -check door operation for car 2 B4 door. found slight wobbling observed
-re-clean and re-grease all door bearing and clean door guide ways
-function test, ok 
-EDCU and door motor, ok </t>
  </si>
  <si>
    <t xml:space="preserve">1787600                                                                                        -DDU show car 1 ACU 1 and 2 green
-Check ACU 1 and 2, all ok 
-Check PA and door chime, all ok (In RMF) 
-Check car 1 CB all ok </t>
  </si>
  <si>
    <t>ATS Alarm Manager showed Train PV47: DRMD - at least one Failed. Informed DSM Tony.</t>
  </si>
  <si>
    <t>1787607                                                                                       -DDU shows status ok</t>
  </si>
  <si>
    <t>ATS Alarm Manager &amp; TIP showed PV09 Car3: Air Cooling Function Failed. Informed DSM Tony.</t>
  </si>
  <si>
    <t xml:space="preserve">1787608                                                                                       8093 A/C 2.2
-Replace LMV, R17 (relay) </t>
  </si>
  <si>
    <t xml:space="preserve">ATS Alarm Manager &amp; TIP showed PV34 Car1: Air Cooling Function Failed. Informed DSM Tony.
</t>
  </si>
  <si>
    <t xml:space="preserve">1787609                                                                                           8341 A/C 1.2
-Low Freon, leak at high pressure cut-out switch pipe 
-replace pipe 
-test ok and top up Freon 
-function test ok 
8342 
-Clean evaporator fan 
-impeller fan change out 
-function test ok </t>
  </si>
  <si>
    <t>SNAP REP reported on 05/06/18 @ 09:17hrs  that " 8473 to HBF I started taking this route since early May. Today aircon setting is unacceptable U may feel the fan but temp setting is high." Informed DSM Tony.</t>
  </si>
  <si>
    <t>1787612                                        -8473 saloon cold
-DDU status A/C cooling ok</t>
  </si>
  <si>
    <t xml:space="preserve">1792300                                                                                           -Found 8423 TCU 3 isolated
-Reset TCU isolation 
-Check FVMD, all ok </t>
  </si>
  <si>
    <t xml:space="preserve">1792306                                                   8072 A/C 1.1
-Found A/C compressor faulty, electrically 
-Replace A/C compressor (Full set) 
-Change Freon 
-Test run, cooling and vent ok </t>
  </si>
  <si>
    <t xml:space="preserve">1792312                                                        -Replace 8211 RIOM 5 T38
-Function test, ok 
-PV 21 Swap AI 1 FIP and CTL card to PV 13 as precaution
-PV 21 Swap AI 2 FIP and CTL card to PV 14 as precaution </t>
  </si>
  <si>
    <t xml:space="preserve">1792377                                                         8133
-Replace TEV-Cap (leak) 
-Check all unit cut in and out, ok </t>
  </si>
  <si>
    <t xml:space="preserve">1792391                                                      Refer to MO: 1787604 </t>
  </si>
  <si>
    <t xml:space="preserve">1792392                                               Swap RIOM 5 Between 8341 and 8343
-Status of RIOM 5 all ok. 
-All status on DDU all ok 
-Monitor till 18/06/18 
-Status all ok </t>
  </si>
  <si>
    <t>RCPTIMSNFF</t>
  </si>
  <si>
    <t>RPPTIMSNFF</t>
  </si>
  <si>
    <t>7622-2</t>
  </si>
  <si>
    <t xml:space="preserve">1792415                                                       -No mastership and  both ACSU fail
-Reset both ACSU 1 and ACSU 2
-Function test with OCC, all ok 
-Function test live and recorded P.A Successful. </t>
  </si>
  <si>
    <t>WEEK 24 2018</t>
  </si>
  <si>
    <t xml:space="preserve">1792416                                                                                              8603
-A/C no fault found 
-Check ventilation, all ok 
-Check cut in and cut out, all ok 
-Function test, all ok 
-No condensation found </t>
  </si>
  <si>
    <t xml:space="preserve">1792417                                                                                           -Replace micro switch at 8362 B1 door.
-Checked operation, all normal </t>
  </si>
  <si>
    <t>Fault reported through SNAP REP dated 08/06/2018 at 18:04pm received at 09:40am on 09/06/2018:- Train 8581 car 1 air-con defective. CC reported to DSM Nagib.</t>
  </si>
  <si>
    <t xml:space="preserve">1792420                                              -8581 1.1 and 2.1 A/C High pressure fault
-High Pressure operation on 350psi 
-Recover 3KG at A/C 1.1 and 2.1
-Function test again, High pressure operation at 250psi 
-Cut in and cut out, all ok </t>
  </si>
  <si>
    <t>PV47: RSM reported that 1 X saloon lighting near Car3 A4 door not working.</t>
  </si>
  <si>
    <t>1792429                                                    -Change out 1 new light and check ok</t>
  </si>
  <si>
    <t xml:space="preserve">1792457                                                                                   -During DT check, all operations normal
-No abnormal alarm
-Door test ok </t>
  </si>
  <si>
    <t>7677-1</t>
  </si>
  <si>
    <t xml:space="preserve">1792458                                                                                      -Download EVR logs
-Found EB by ATP at 0742 on 10/06/18. MC1 leading CAB ATC 1 Active. 
-No fault Found on RS side </t>
  </si>
  <si>
    <t>7685-2</t>
  </si>
  <si>
    <t xml:space="preserve">1792454                                                                                           -Found 817 PEC in Unknown
-Reset PEC at 8173
-Test both 8171 and 8173 door announcement, ok </t>
  </si>
  <si>
    <t>Fault reported through SNAP REP on 10/06/2018 13:10pm:- Train 8123 tends to under run stations by 20cm. CC Marko activated rovers to investigate and check PV12 stopping tolerance for 3 consecutive station. Found to be within the tolerance.  Informed DSM Nagib.</t>
  </si>
  <si>
    <t>1792456                                                                                        -Check and found all brake shoe of type CGT except 8121 bogie 1 is of type BECORIT
-Change out all CGT brake shoe to BECORIT. 
-Test track testing 2 loops, PV 12 able to precise stop at both station Alpha and Bravo</t>
  </si>
  <si>
    <t xml:space="preserve">1792459                                                                                          -Replace 8291 B2 and B4 36W saloon light
-Replace 8292 A3 36W saloon door </t>
  </si>
  <si>
    <t>1792482                                                     -Informed Comms staff Mr Jason (A.E) on 20/06/18 1030Hrs</t>
  </si>
  <si>
    <t xml:space="preserve">1792483                                                                                     -Reported all cars FSD is resettable
-Function test, all ok 
-Fault clear </t>
  </si>
  <si>
    <t xml:space="preserve">1792484                                                                                           -no fault on DDU
-Download MPU logs and EVR logs 
-No fault found 
-Function test and brake self test, successful </t>
  </si>
  <si>
    <t xml:space="preserve">1792493                                                                                    -AI 2 Fail
-Code VAC 
-Replace CTL card AI 2 </t>
  </si>
  <si>
    <t xml:space="preserve">1792497                                              -DDU shows no Fault  </t>
  </si>
  <si>
    <t>Fault reported through SNAP REP on 11/06/2018 at 09:14 am :- Train 8142 Car A2 door header panel one of its side ajar. CC Marko activated Rovers to investigate and confirm the correct header panel unable to lock. Informed DSM Nagib.</t>
  </si>
  <si>
    <t>1792503                                                                                         -Linter cover at 8142 A2 door have been secure by KCD02</t>
  </si>
  <si>
    <t>1792526                                                     FIX AND SECURE FE COVER AT MC1 AND MC2</t>
  </si>
  <si>
    <t xml:space="preserve">1792529                                                        CODE 10-51 CCU INVERTER PHASE 1 FAULT
REPLACE 8033 OCU 2 (FLASHOVER) 
CHECK AND TEST OK </t>
  </si>
  <si>
    <t>PV03: Power tripped betwn MRM to CDT OT. Breakers auto reclosed. PV03 was at MRM OT. Car3 Propulsion 2 indicated isolated. Stock change at PYL.</t>
  </si>
  <si>
    <t>RIRSC0101379</t>
  </si>
  <si>
    <t xml:space="preserve">1792529                                                    CODE 10-51 CCU INVERTER PHASE 1 FAULT
REPLACE 8033 OCU 2 (FLASHOVER) 
CHECK AND TEST OK </t>
  </si>
  <si>
    <t xml:space="preserve">1792549                                                         DDU SHOW 8221 RIOM 1 FAIL INTERMITTENTLY
REPLACE 8221 RIOM 1 (T54) 
CHECK OCC, FIP NETWORK OK </t>
  </si>
  <si>
    <t>Fault reported through SNAP REP on 12/06/2018 at 09:28 am receive:- Train 8333 front cabin is warm from PYL to FRR. Informed RSM Nagib.</t>
  </si>
  <si>
    <t>1792555                                                      PV8333: NO FAULT FOUND, ALL AC UNITS OK, VENTILATION TESTS OK
PV8332 A/C 1.1 LOW FREON, NO SIGN OF LEAK FOUND, TOP UP FREON, FUNCTION TEST OK</t>
  </si>
  <si>
    <t>1792583                                                     SERVICE CAR3 NO 1 END EXTINGUISHER COVER</t>
  </si>
  <si>
    <t>Fault reported through SNAP REP on 13/06/2018 at 09:02 am receive:- Train 8061 is super warm. Informed DSM Lito.</t>
  </si>
  <si>
    <t xml:space="preserve">1792615                                                       UPON ARRIVAL, MC1 VERY COOLING, DDU ALL GREEN
NO SIGN OF WARMNESS </t>
  </si>
  <si>
    <t>1792587                                                        ALL FSD FAIL, NO COMMS ON BOTH FCU
RELOAD CONFIGURATION ON MASTER AND SLAVE FCU 
SYNCHRONISE CONFIGURATION 
FOUND 8551 NO 2 END A SIDE FAULTY (INTERIOR SMOKE) AND ERROR COMMS 
CHANGE OUT 8551 NO 2 END A SIDE 
TEST: OK</t>
  </si>
  <si>
    <t>1792694                                                  USED SCRAPER TO REFINE PUTTY ON THE AFFECTED SEAT
30 MIN CURING TIME: OK</t>
  </si>
  <si>
    <t xml:space="preserve">1792695                                                    CHECK CAR 1 RIOM 1 FAIL (T54)
CHANGE OUT RIOM 1 AT CAR1 
FUNCTION CHECK: OK </t>
  </si>
  <si>
    <t xml:space="preserve">1793328                                                      RMF CHECK MC1 AND MC2: PA FAIL
MPU1 OFF AND MPU2 ON: FAIL 
MPU1 ON AND MPU2 OFF: O/C 
REPLACE MPU2 </t>
  </si>
  <si>
    <t xml:space="preserve">1793371                                                         CHECK CAR1 B3 DOOR (DOOR GAP)
SERVICE CAR1 B3 DOOR 
CHECK AND TEST OK </t>
  </si>
  <si>
    <t xml:space="preserve">1793438                                                                                     RE-POSITION THE RUBBER ON FE COVERS
CHECK DDU STATUS FOR FE ON BOTH CABS: OK </t>
  </si>
  <si>
    <t>WEEK 25  2018</t>
  </si>
  <si>
    <t xml:space="preserve">1793437                                                     -Download PCE Log
-Code 10-65 Repeated CCU motor phase Current Imbalance 8071 PCE 2 
-Replace CCU 2 8071 </t>
  </si>
  <si>
    <t>SNAP REP reported on 18/06/18 09:38am that fire extinguisher door was spoilt at train 8563. Informed DSM YT Tan.</t>
  </si>
  <si>
    <t>1793470                                                                                        -F.E cover fix</t>
  </si>
  <si>
    <t>1793496                                                                                         F.E Cover fixed</t>
  </si>
  <si>
    <t>1793505                                                                                        F.E cover Fixed</t>
  </si>
  <si>
    <t xml:space="preserve">1793527                                                                                              -Sleep and wake up train fully
-DDU show all status ok 
-Monitor till 19/06/18 
-DDU shows all the status ok on 19/06/18 </t>
  </si>
  <si>
    <t>8094-1</t>
  </si>
  <si>
    <t>1793528                                                         No hissing sound.check no air leak detected at/near 8353 B2 door.air pressure check able to built up.</t>
  </si>
  <si>
    <t>ATS Alarm Manager and TIP indicated car1 auxiliary equipment 1 unknown, compressor failed while car 2 in Forced. SS ONH activated to check and feedback air compressor in 9.2 bars. Train was stock changed at PYL. RS informed.</t>
  </si>
  <si>
    <t xml:space="preserve">1793539                                                                                            -DDU Show AI 1 Unknown
-Replace AI 1 FIP card at 8132 </t>
  </si>
  <si>
    <t>PV64. Rover reported that Car3 fire extinguisher cover panel dislodged. DSM informed.</t>
  </si>
  <si>
    <t>1793617                                                       -8643 Fire extinguisher panel refitted</t>
  </si>
  <si>
    <t>ATS Alarm Manager and TIP indicated car 1 compressor failure while car 3 in forced. Rover reported that DDU showed air pressure 9 bars. Stock change arranged with PV10 at PYL IT. DSM informed. At 1907hrs, PV50 EB by ATP in between boundary TSG RT3 and KCD RT3 (EB unable to reset) and RS activated to rescue.</t>
  </si>
  <si>
    <t xml:space="preserve">1793618                                                      On CVS Log found "AC output current imbalance" and "hardware threshold output current L3"
-Found Air compressor 1 motor shorted and CPKCB tripped when tested. 
-Replace Air compressor set 
-Function test, all ok 
-Leak test, all ok </t>
  </si>
  <si>
    <t xml:space="preserve">1793619                                                                                            -cooling status is normal
-ventilation shows no fault
-status is normal </t>
  </si>
  <si>
    <t xml:space="preserve">1793620                                                        8091 A/c 2.1
-Charge Freon 
-Test run cooling and vent, all ok </t>
  </si>
  <si>
    <t xml:space="preserve">1793628                                                                     Replace new window glass panel at 8162 B2 door
-Check ok </t>
  </si>
  <si>
    <t>PV17 ATS Alarm Manager and TIP showed car 1 RIOM failure. Train was stock changed at PYL.</t>
  </si>
  <si>
    <t xml:space="preserve">1793629                                                   Check found RIOM 5 at 8171 failed
-Remove and replace RIOM 5 and function test, all ok
-RIOM 5 cannibalised from 8291.  
-Raised MO for replacement RIOM 5 for 8291. MO 1793633 </t>
  </si>
  <si>
    <t>Fault reported through SNAP REP on 19/06/2018 @ 18:00 hr (received on 20/06/2018 at 09:34 am) defective aircon. No air circulation throughout the last carriage, maybe whole train no aircon. The train 8313 air-con not working very stuffy and hot. Pls check. CC Tan Chin Peng activated rovers to check and found to be PV31 car 3 aircon ok. Informed DSM Jack.</t>
  </si>
  <si>
    <t xml:space="preserve">1793630                                                   -Check DDU all air-con normal for all cars
-check 8313, ss1 and ss2 normal 
-Ext temperature= 33.6
-Supplied temperature= 11.1
-return temperature= 22.8
-Air circulation normal </t>
  </si>
  <si>
    <t>8198-2</t>
  </si>
  <si>
    <t>PV35. ATS Alarm Manager and TIP indicated EB by ATP ( EB able to reset) with ITAMA removed at T0912. EB able to reset and ITAMA granted for train to depart. Stock change arrange at PYL with PV17. SIG and DSM informed.</t>
  </si>
  <si>
    <t>1793681                                                 --EVR Downloaded at 8351.found no abnormality on RS side of the emergency brake loop</t>
  </si>
  <si>
    <t>STO Cindy reported via WhatsApp that PV56, Car2, 1 saloon lighting next to A3 door not lighted. Informed DSM YT Tan.</t>
  </si>
  <si>
    <t xml:space="preserve">1793680                                                      -faulty light replace </t>
  </si>
  <si>
    <t xml:space="preserve">1794422                                                                                               -Replace 8221 RIOM 2 FIP 2 Connector
-RMF wake up ok 
-Monitor for one night 
-DDU shows no Unknown </t>
  </si>
  <si>
    <t>Fault reported through SNAP REP on 21/06/2018 at 09:11 am receive:- Cabin 8073 totally hot air. Informed DSM Lito.</t>
  </si>
  <si>
    <t xml:space="preserve">1794405                                                                          8072 A/C 2.2
-Replace A/C compressor (full set) 
-Serviced, vacuum and  charge Freon
-Test run unit, cooling ok </t>
  </si>
  <si>
    <t>PV63 ATS Alarm Manager and TIP intermittent showed car 1 door command status failed. Train was stock changed at PYL.</t>
  </si>
  <si>
    <t xml:space="preserve">1794425                                                      -Found ACDCR at 8631 faulty
-Change out ACDCR 
-Door command status clear </t>
  </si>
  <si>
    <t>8253-1</t>
  </si>
  <si>
    <t>PV10 ATS Alarm Manager showed ATC safety relay failure. Train unable to open train door in AM. PV departed without pax exchange. Rover switched to CM to open train doors at MRM IT.</t>
  </si>
  <si>
    <t>1794429- Refer to Item 8254-1</t>
  </si>
  <si>
    <t>8254-1</t>
  </si>
  <si>
    <t>With ref to 173930: PV10 encountered difficulty in opening train doors in CM at CDT IT. PV10 was detrained and taken out from service. Train was routed to BKB siding. Spare train PV56 commenced service at CDT OT. Trip cancel from CDT to HBF and HBF to CDT.</t>
  </si>
  <si>
    <t>RIRSC0102226</t>
  </si>
  <si>
    <t xml:space="preserve">1794429                                                     -Analysed EVR and Check physically train wire connection 
-Tested door at siding,no recurrence of fault  
-conduct 2 loops at test track, mainline service, no recurrence of fault (Before replacement of relays)
-Change out DCR-A and ACDCR at 8103 as precautionary measure 
-Perform 3 loops, mainline service, after relays change out, no recurrence. </t>
  </si>
  <si>
    <t>Fault reported through SNAP REP on 22/06/2018 at 09:17 am receive:- "Car 8202 display on next station and current station names are not displaying." TTIS blank no information confirmed by DBG SS. Informed DSM Lito.</t>
  </si>
  <si>
    <t>No Mo Created. Reroute to COM</t>
  </si>
  <si>
    <t>Fault reported through SNAP REP on 22/06/2018 at 09:33 am receive:- "Cabin 8243 towards BSH now. Is the air conditioning broken? It's a sauna right now." PV24 car 3 aircon normal confirmed by DKT SS. Informed DSM Lito.</t>
  </si>
  <si>
    <t xml:space="preserve">1794475                                                                             8243 A/C
-No Fault Found 
-Cleaned Evaporator Fan.
-Ventilation test ok, All A/C units ok 
8241 A/C 2.2 
-CB 7 Tripped 
-Replace Dehydration Filter
-Pressure/Leak test ok. </t>
  </si>
  <si>
    <t xml:space="preserve">1794478                                                                                                -F.E cover refitted
-Speedometer cover MO: 1794510 </t>
  </si>
  <si>
    <t>WEEK 26  2018</t>
  </si>
  <si>
    <t>PV56/29: TIP and ATS alarm indicated Car 2 and Car 3 interior smoke detection - fault detected. DSM informed.</t>
  </si>
  <si>
    <t>1794482                                                                                                -8563 Interior smoke detector normalise
-8562 MO:1794535</t>
  </si>
  <si>
    <t xml:space="preserve">1794484                                                                  -DDU status shows 8233 ACU/APU, all ok
-Perform PA testing, all ok </t>
  </si>
  <si>
    <t>1794485                                                                -Fixed back the F.E cover</t>
  </si>
  <si>
    <t xml:space="preserve">1794486                                                                                           -Check all high voltage equipment
-Found not fault </t>
  </si>
  <si>
    <t>Rover reported PV 02 Car 3 TTIS no display. Informed DSM Lito.</t>
  </si>
  <si>
    <t>1794508                                                             INFORMED COMMS CC</t>
  </si>
  <si>
    <t xml:space="preserve">1794521                                                                                            -DDU show 8211 under seat fail
-Replace 8211 under seat heat sensor card </t>
  </si>
  <si>
    <t xml:space="preserve">1794524                                                      -Found 8492 #1 end A/side smoke diode faulty 
-Replace and tested ok </t>
  </si>
  <si>
    <t>1794525                                                      -Function test 8431 FSD
-All FSD ok, no sensor fault</t>
  </si>
  <si>
    <t xml:space="preserve">1794526                                          Function cheec all FSD operation. No fault Occurred.Monitor operation for 1 hr . No fault. </t>
  </si>
  <si>
    <t>1794530                                                                                        -Found "AC output current imbalance" at 1642Hrs
-Found 8612 Air-con CPK 1.2 and 2.2 stuck up and 8611 Air-con CPK 1.1 Stuck up  
-Change out 8612 CPK 1.1 and 2.2 
-Change out 8611 CPK 1.1
-Function test, ok 
-CVS 1 fault clear</t>
  </si>
  <si>
    <t>8400-1</t>
  </si>
  <si>
    <t xml:space="preserve">1794596                                                                                        -EVR downloaded
-No Fault found on RS side </t>
  </si>
  <si>
    <t xml:space="preserve">1794585                                                                                       -DDU shows 8233 ACU 1 , ACU 2 and PECU, all ok
-No intermittent  
-Check audio, ok 
-Check RIOM 1 and ACU 1, ACU 2 at 8233, all ok </t>
  </si>
  <si>
    <t xml:space="preserve">1794589                                                                                            -Check DDU 8401 Ext.smoke, no fault
-8401 CPU cards, ok
-Monitor. all ok </t>
  </si>
  <si>
    <t xml:space="preserve">1794591                                                                                          -No fault found on DDU and FCU
-Function test all FSD at 8513, all can be activate and reset </t>
  </si>
  <si>
    <t xml:space="preserve">1794593                                 Function cheec all FSD operation. No fault Occurred.Monitor operation for 1 hr . No fault. </t>
  </si>
  <si>
    <t xml:space="preserve">1794595                                                      -Found 8562 #2 and A/side and #2 end B/side faulty
-Replace FSD 
-Function test ok </t>
  </si>
  <si>
    <t xml:space="preserve">1794599                                                                                           -On ACSU logs, 8572 ACSU is the master and able to execute.
-8572 ACSU able to receive the next station from HLV to TSG. 
-No fault found 
-Function test, All ok </t>
  </si>
  <si>
    <t xml:space="preserve">1794601                                                                               -Heard knocking sound from anti roll bar at 8062 bogie 2 while performing testing at test track
-Change out Anti roll bar at 8062 bogie 2 
-Perform test track testing after change out, all normal </t>
  </si>
  <si>
    <t xml:space="preserve">1794641                                                                                          -No smell of exhaust fumes detected on all 3 cars.
-Perform Brake application, all ok 
-Perform Depot movement, all ok  </t>
  </si>
  <si>
    <t>1794643                                                                                          -AI 1 fail code CCF
-Replace K1 and K2 
-check and test, sll ok</t>
  </si>
  <si>
    <t>Rover reported Train PV18 Train TIS - AT Least One Failed showed in the ATS Alarm Manager and TIP. Informed DSM Jack.</t>
  </si>
  <si>
    <t>RIRSC0102542</t>
  </si>
  <si>
    <t>No  Mo.  Reroute to Comms</t>
  </si>
  <si>
    <t xml:space="preserve">1794659                                                                                           -Check 8233 A/side RGS switch fails
-Replace 8233 A/side switch 
-Function test all ok </t>
  </si>
  <si>
    <t>1794712                               -all A/C working as stated at DDU
At 0209Hrs 
-SAT 12.8, 10.9 and 13.6 on MC1,Tcar and MC2 respectively 
-RAT 21.0, 22.1 and 21.6 on MC1,Tcar and MC2 respectively 
-FAT 32.5, 31.8 and 31.8 on MC1,Tcar and MC2 respectively 
-No sign of Freezing
-All cooling normal</t>
  </si>
  <si>
    <t xml:space="preserve">1794709                                                                                            -Changed saloon light at 8442 near B2 door
-Saloon light ok </t>
  </si>
  <si>
    <t>1794744                                                                                              -F.E cover Fixed back</t>
  </si>
  <si>
    <t xml:space="preserve">1794773                                                     -8141 PCE 2 shows Code 06-06 indicating speed probe fault in motoring
-Replace 8141 Traction motor 1 speed probe 
-Test track testing, all ok </t>
  </si>
  <si>
    <t xml:space="preserve">1794785                                                      Conduct PEC test with DCO at 8053 B2 door.
-call banner received 
-able to acknowledge and reset  
Conduct manual RMF PEC test on all cars and check door DIR closed upon reset, all ok </t>
  </si>
  <si>
    <t xml:space="preserve">1794808                                                                -8071 and 8073 check and test run
-No fault found 
-8071 temperature is 10.9  
-8073 temperature is 10.1 </t>
  </si>
  <si>
    <t>8579-1</t>
  </si>
  <si>
    <t xml:space="preserve">1795467                                                      No abnormality found on RS side from EVR log </t>
  </si>
  <si>
    <t>PV01/28: PEC activated at Car2 A1 door / EHS Car2 A2 door for unwell male pax. KRG SS assisted pax out of PV01 and reset Car2 EHS. OCC remotely reset Car2 A1 PEC. Unwell pax was sent to NUH A &amp; E by station staff._x000D_ RSM &amp; DSM informed.</t>
  </si>
  <si>
    <t xml:space="preserve">1795470                                                       -Normalise EHS position (Normal)
-Check the function test and put red seal  </t>
  </si>
  <si>
    <t xml:space="preserve">CALL </t>
  </si>
  <si>
    <t xml:space="preserve">Fault reported through SNAP REP: on 28/6/18 @ 13:37 hrs that car 8591 "Penalty for Misuse" sticker/signage damaged. Informed DSM Jack. </t>
  </si>
  <si>
    <t xml:space="preserve">1795468 --Check all location for any damage sticker.
-Found all sticker not damage and intact 
-Report back to DSM </t>
  </si>
  <si>
    <t>Awaiting Spare to replace Sticker</t>
  </si>
  <si>
    <t>Fault reported through SNAP REP on 28/6/18 @ 14:03 hrs that "Train no 8411 from PMN to EPN extremely loud screeching sound. Pls do a check, reach EPN at PLT B. (Incident on 27/6)". Informed DSM Jack.</t>
  </si>
  <si>
    <t xml:space="preserve">1795469                                                     -Perform 3 loops at test track
-No screeching sound 
-No abnormalities 
-WFL is sufficient </t>
  </si>
  <si>
    <t xml:space="preserve">1795476                                                  -Found 15V voltage supply missing for CVS log
-Change out main CPU 3 (G4) at CVS 2. 
-Re-upload Software
-Function test ok </t>
  </si>
  <si>
    <t xml:space="preserve">1795477                                                   -Replace saloon light
-Check all ok </t>
  </si>
  <si>
    <t>1795478                                                     Replace with new lamp</t>
  </si>
  <si>
    <t xml:space="preserve">1795479                                                      -8613 CVS 2 log found output under voltage fault and 8612 NCB2 trip
-Found condenser fan 1.1 shorted intermittently. 
-Replace condenser fan 1.1. 
-Test ok
-CVS2 normalise and NCB2 normalise  </t>
  </si>
  <si>
    <t>1795480                                                  EVR shows PCE 2 TM1 and 2 permanent wheel slip on 8403
-Check Wheel Diameter, all ok  
-Check and clean TM1 and TM2 speed probe 
-All brake shoe of Becorit type 
-Perform test track testing for 3 loops and re-download EVR, shows no recurrence.</t>
  </si>
  <si>
    <t>PV61/28: ATS alarm and TIP indicated auxiliary equipment 2 isolated, air compressor failed, Car3 battery chargers isolated, all Cars ventilation on with major fault. Stock change arranged at PYL IT. DSM informed.</t>
  </si>
  <si>
    <t>RIRSC0102841</t>
  </si>
  <si>
    <t>8647-1</t>
  </si>
  <si>
    <t xml:space="preserve">1795523                                                       RS
-Check all doors opening/closing for 8391 B/side, 8392 B/side and 8393 A/side 
-Check DCLCR and DIR status, all ok 
-No obstacle detected, all normal
SIG 
-Active 1 and 2 keep toggling together with their DOC/DCC command </t>
  </si>
  <si>
    <t>8653-2</t>
  </si>
  <si>
    <t>1795528                                                     Reset LED 1/LED 2 CB at 8042 LV panel</t>
  </si>
  <si>
    <t>1795529                                                       -Fixed back F.E cover</t>
  </si>
  <si>
    <t>PV07 Car3 warm. ATS alarm indicated car3 ventilation function unknown &amp; cooling function failed.</t>
  </si>
  <si>
    <t xml:space="preserve">1795561                          -8073 all unit check and test run, all ok
8071 A/C 2.2 low Freon 
-Charge Freon 
8070 perform sleep and wake up 4 times, no unknown status. all status ok </t>
  </si>
  <si>
    <t>WEEK 27  2018</t>
  </si>
  <si>
    <t>PV05/25: Door Obstacle Detection alarm displayed at Car1 A1 door. PMN SS assisted to remove stuck key chain at the door guide. PMN SS confirmed A1 door operating normally after checking for 3 stations. Informed DSM &amp; RSM. Stock changed at HBF.</t>
  </si>
  <si>
    <t xml:space="preserve">1795576                             -Perform door test at 8051 A1 door, all ok
-Door status VIA DDU all ok. </t>
  </si>
  <si>
    <t>1795622                          -replace saloon light
-check ok</t>
  </si>
  <si>
    <t>Pv04</t>
  </si>
  <si>
    <t xml:space="preserve">1795667                                                 -Replace saloon light at 8042
-Test ok </t>
  </si>
  <si>
    <t>SNAP REP reported on 2/07/18 @9:52 am that PV 8373 very hot. Informed DSM Lito.</t>
  </si>
  <si>
    <t xml:space="preserve">1795672                                                8373
-No fault found 
-Ventilation ok 
-Cooling ok 
-Function test, all ok </t>
  </si>
  <si>
    <t>8781-1</t>
  </si>
  <si>
    <t>1795693                                                -No fault found on RS side from EVR and MPU logs.</t>
  </si>
  <si>
    <t>SNAP REP reported on 03/07/18 9:47am that " Doors at the front of carriage 8483 moan loudly when they close when travelling from HLV to BNV at 7:34am. ( I forgot to note the door number)". SS monitored PV48 car 3 all doors no abnormalities. Informed DSM YT Tan.</t>
  </si>
  <si>
    <t>1795716                                                  -Found 8483 A1 door screeching/vibration noise during closing.
-Clean and service door bottom slider 
-Function check, all ok 
-Check all rubber, all intact.</t>
  </si>
  <si>
    <t xml:space="preserve">1795737                                                                         -Replace saloon light at 8242
-Test ok </t>
  </si>
  <si>
    <t xml:space="preserve">1795739                                                8133 SS2
-Replace CPU card at control panel 
-Test run, all ok </t>
  </si>
  <si>
    <t xml:space="preserve">1795740                                              -Bypass switch cover not fully close
-Rectified the by pass switch cover 
-Confirm with DCO on cover status, cover at 8433 closed. </t>
  </si>
  <si>
    <t>8848-2</t>
  </si>
  <si>
    <t>PV57/51: Rover aboard activated PEC at Car1 B2, and Car3 A1 doors - no display at TIP, ATS alarms &amp; call banner. Rover confirmed PEC activated at both cars and DDU. When rover reset PEC at DDU at BTN IT, TIP at OCC displayed PEC alarm activation at both cars (no call banner display). PEC alarm activation remained at TIP for approximately 2 minutes before clearing - ATS alarms then displayed PECU activated. Informed ISCS._x000D_
_x000D_
Follow-up test conducted at 0627hrs, PV62/36 at SDM siding. PEC Car1 A1 activation displayed at TIP, ATS alarms &amp; call banner - CCTV also triggered._x000D_
_x000D_
At 0634hrs, test also conducted for PV54/18 departing CDT IT. PEC Car3 A1 activation displayed at TIP, ATS alarms &amp; call banner - CCTV also triggered.</t>
  </si>
  <si>
    <t>1795751                                               -Function test Both PECU with DCO at  8571 B2 and 8573 A1, Both can acknowledge and rest. 
-DCO receive ATS alarm and call banner
-TIP shows PEC Activation. 
-No Fault on RS side.</t>
  </si>
  <si>
    <t xml:space="preserve">1795753                                                               -Checked door surrounding, no obstruction found
-door test done, no abnormalities 
-checked EDCU cable, all ok
-Normalise EHS 
-Door test during auto wake up, door ok
-Re-seal EHS cover. </t>
  </si>
  <si>
    <t xml:space="preserve">1795771                                                                 -Replace RIOM 1 (T54) at 8271.
-Status via DDU all ok. </t>
  </si>
  <si>
    <t xml:space="preserve">1795777                                              -8303 bogie 1 A/side, found air suspension levelling valve faulty
-Replace levelling valve.
-Car body height is 874mm. Height ok </t>
  </si>
  <si>
    <t xml:space="preserve">DBG IT 
OR </t>
  </si>
  <si>
    <t>1800061                                                -DDU Show 8101 PCE 1 lockout, Unlock by PC                                       -Code 10-54, Ccu rheo phase fault                                                          -Swap 8101 PCE 1 CCU 1 to 8381 PCE 2 CCU 2                            -Test track testing 3 loops M/L offservice an check for PCE fault, all normal                                             -Monitor PCE for PV10 and PV38 till 10/07/18, Monitor both train all ok.</t>
  </si>
  <si>
    <t>PV29 EB applied by Other. Replace by PV10 from MRB IT OR.</t>
  </si>
  <si>
    <t xml:space="preserve">1800062                                                                 -Replace New LMRG for 8293.
-Function test cut in and cut out, all ok </t>
  </si>
  <si>
    <t>8897-2</t>
  </si>
  <si>
    <t xml:space="preserve">1800063                                                                -Function test PECU 1 at 8642, DCO able to activate, communicate and reset. 
-DCO receive the call banner, ATS alarm and TIP show PEC activate. 
-No fault found </t>
  </si>
  <si>
    <t xml:space="preserve">1800173                                                                  -Found CVS 2 intermittent fault
-Replace CPK 1.1,2.1,2.2 at 8521 
-Replace CPK 1.1,2.2 at  8523 
-Replace CPK 1.1,1.2,2.2 at 8522 
-Function test A/C, all ok
-CVS 2 status ok. </t>
  </si>
  <si>
    <t xml:space="preserve">1800228                                          -Change out saloon light at 8361 B1 door.
-Test ok </t>
  </si>
  <si>
    <t xml:space="preserve">1800265                                                                         -Check 8241 under-seat fire at DDU, Status all normal and ok
-Check under-seat cable connection,all ok </t>
  </si>
  <si>
    <t xml:space="preserve">1800230                                                                 -Replace saloon light at 8491 B1 and B2
-Test ok </t>
  </si>
  <si>
    <t xml:space="preserve">1800267                                                                      -Found FAD air supply hose disconnected and cause air leak at 8293 #2 end evaporator.
-Reconnect hose to FAD
-Found FAD minor leak at 8293 #1 end evaporator
-Replace FAD 
-Function test, all ok </t>
  </si>
  <si>
    <t>WEEK 28  2018</t>
  </si>
  <si>
    <t xml:space="preserve">1800268                                                     -Rover check PV 08 on ML for 1 loop
-Rover feedback all ok, no overrun </t>
  </si>
  <si>
    <t>PV58. Rover reported that car2 B2 saloon light not working. DSM informed.</t>
  </si>
  <si>
    <t xml:space="preserve">1800282                                                                          -Replace saloon light at 8582 B2.
-Test ok </t>
  </si>
  <si>
    <t>PV59. ATS Alarm Manager and TIP indicated auxiliary Equipment(CVS) isolated. Car 1 Batt. Isolated. Car1 Compressor failed. All car ventilation in major fault. Stock change at MRB with PV24. DSM informed.</t>
  </si>
  <si>
    <t xml:space="preserve">1800283                                                                        -Found CVS 1 AI 1 output contact fault.
-Change out K22 
-Normalise and test, all ok 
-CVS 1 power distribution ok </t>
  </si>
  <si>
    <t>PV51. Rover reported that saloon light near car1, B1 and B2 not working. DSM informed.</t>
  </si>
  <si>
    <t xml:space="preserve">1800288                                                                          -Replace B1 and B2 saloon light at 8511
-Test ok </t>
  </si>
  <si>
    <t>PV37. Rover reported abnormal noised found from under carriage from car3. Stock change with PV25 at SDM. DSM informed.</t>
  </si>
  <si>
    <t xml:space="preserve">1800289                                                      -Found RGS bolster mounting bolt dislodge (Loose) on 8373 B/side
-Replace new mounting bolt and castle nut
-Perform 3 loops at test track, no abnormal sound at 8373 </t>
  </si>
  <si>
    <t xml:space="preserve">1800295                                                    REPLACE MC1 B2 FAULTY EDCU
CHECK AND TEST OK 
OLD: 4910249 
NEW: 01024/1818 </t>
  </si>
  <si>
    <t>9066-1</t>
  </si>
  <si>
    <t>PV19. Refer to case number: 176157.Pv19 stalled between BFT OT to MRB IT due to traction power tripped. ATS alarm manager and TIP indicated low pressure low at less that 7.7bars and EB by others. BFT SS was activated to rescue the train. After traction on back , train EB change from Others to EB by ATP.Air pressure was normalised after SS on board. SS instructed to move in CM to MRB It for pax exchange.PV19 continue pax service and later stock change for RS investigation. DSM informed.AD:14mins.</t>
  </si>
  <si>
    <t xml:space="preserve">1800314                                                      -EVR shows 3rd rail power cut out between 1707 to 1719HRS (12mins)
-Both LMRG activated at 1719HRS, thus EB by Low pressure
-Check for air leak, all Saloon, underframe equipment and A/C rooftop equipment.
-No abnormalities found </t>
  </si>
  <si>
    <t xml:space="preserve">1800320                                                     8331: LONG COOLING CYCLE, HIGH RATS/SATS READING
REPLACED SS2 CPU 
FUNCTION TEST OK: A/C CUT IN/CUT OUT OK </t>
  </si>
  <si>
    <t>1800412                                                     -Refer to MO 1800289</t>
  </si>
  <si>
    <t>PV18. ATS Alarm Manager and TIP indicated Car3 B2 door EHS cover not secured and alarm triggered. Rover on board confirmed the fault. Stock change arrange after Peak hour. DSM informed.</t>
  </si>
  <si>
    <t>1800414                                                    REFER TO M/O 1800376</t>
  </si>
  <si>
    <t>PV13. ATS Alarm Manager indicated RIOM at least one failed. Rover reported car1 E-lighting. PEC unknown status for car1. Stock change at PYL with PV 34. DSM informed. At 2041hrs . CDT OT Air pressure showed 7.7bars.Rover informed DDU showed 9.0bars.</t>
  </si>
  <si>
    <t xml:space="preserve">1800383                                                       CHANGE RIOM 1: OLD - 3002, NEW - 01230
CHECK WITH OCC TIP ON PV13: ALL NORMAL 
REQUEST REMOTE SLEEP/WAKE UP AND CHECK TIP: ALL NORMAL 
RECHECK TRAIN STATUS, ACCORDING TO OCC: NO FAULT ON TIP </t>
  </si>
  <si>
    <t>Pv09</t>
  </si>
  <si>
    <t>Pv09/Svc44 moved very slow from HBF OT onwards. TIP showed speed 0 -20kph and no other fault. At 0936hrs, pax detrain at TLB OT . Train stable at LBD MT. At 0935hrs, spare train Pv35 from LBD MT start svc at PPJ OT. RSM and DSM informed. AD: 3mins</t>
  </si>
  <si>
    <t xml:space="preserve">1800418                                                     -EVR shows ABRR at 8091 faulty
-Change out ABRR at 8091 
-Brake Function test for all cars, all ok 
-Perform test track testing for 4 loops, all ok </t>
  </si>
  <si>
    <t xml:space="preserve">1800487                                                        -Test track testing for 3 loops, found no abnormal noise at 8373
-No abnormal noise at 8371 and 8372 </t>
  </si>
  <si>
    <t>1800497                                                     -FE cover aligned and secured</t>
  </si>
  <si>
    <t>1800498                                                       -Realigned and fix FE cover at 8571</t>
  </si>
  <si>
    <t>1800499                                                       -Replace DDU at 8343
-Trial DDU (new)
-Function test, ok</t>
  </si>
  <si>
    <t>Pv62</t>
  </si>
  <si>
    <t>1800522                                                        -Refer to MO 1801234</t>
  </si>
  <si>
    <t xml:space="preserve">1800525                                                       -Replace ballast at 8152 near A4 door
-Test ok </t>
  </si>
  <si>
    <t>Both TIP and ATS alarm indicated car 1 console cover open, instructed MRB SS to check, confirmed console cover closed and locked. DSM informed.</t>
  </si>
  <si>
    <t>RIRSC0103947</t>
  </si>
  <si>
    <t>1801221                                                       -Monitor 8373 during revenue service
-Scratching/screeching is during friction braking
-During friction braking is normal to have scratching/screeching sound</t>
  </si>
  <si>
    <t>1801268                                                     -Replace Ballast
-Test saloon light at 8303,all ok</t>
  </si>
  <si>
    <t>PV13/14: Rover reported water condensation dripping on Car3 near A4 door. Stock change arranged at PYL. DSM informed._x000D_SNAPREP was reported by pax.</t>
  </si>
  <si>
    <t xml:space="preserve">1801281                                                    8133
-Replace A/C DC control panel 
-Test run all units cut in and cut out, all ok </t>
  </si>
  <si>
    <t>9268-2</t>
  </si>
  <si>
    <t xml:space="preserve">1801290                                                                        -No DRMD fault found
-After DT, Perform Sleep and wake up. DDU shows no fault. </t>
  </si>
  <si>
    <t xml:space="preserve">1801293                                                                                -Check door function for all doors at 8231, all normal
-Check last door A4 and B4 push back mechanism with pull-push gauge, reading between 108N to 115N </t>
  </si>
  <si>
    <t>1801294                                                    -Re fix FE cover at 8591</t>
  </si>
  <si>
    <t>1801312                                                                          -All RIOM are resettable
-Swap 8223 MPU 2 to 8211 MPU 1
-Swap 8221 MPU 1 to 8231 MPU 1 
-PV 21, PV 22, PV 23 monitor till 20/07/18.</t>
  </si>
  <si>
    <t>PV50/36: Rover informed Car3 fire extinguisher glass panel loose. DSM informed.</t>
  </si>
  <si>
    <t>1801341                                                                -F.E cover Fixed at 8503</t>
  </si>
  <si>
    <t>WEEK 29  2018</t>
  </si>
  <si>
    <t>PV21/Svc05 ATS and TIP shows Car1 door command status failure. Train door slow in opening but PSD normal. Stockchange with PV64 at HBF. DSM informed.</t>
  </si>
  <si>
    <t xml:space="preserve">1801369                                                            -Check DDU, all normal
-Function check all doors opening and closing, all normal 
-Check out DCR-A and ACDCR at 8211 as precaution measure </t>
  </si>
  <si>
    <t>SNAP REP reported on 9:35am 15/07/18 stated "Am in car 8091 beside door B4. Door happen to slide open just now when train move off 2 stops ago". Train was already in KCD. Informed DSM YT Tan.</t>
  </si>
  <si>
    <t>1801374                                                       -Check door function at 8091, all ok
-Check door push back mechanism with pull push gauge, 110-120N for B4 door  
-Reading are within specification</t>
  </si>
  <si>
    <t>1801373                                                     -F.E cover Fixed</t>
  </si>
  <si>
    <t>SNAP REP PV28/Svc18 black liquid dripping from aircon towards DBG OT. NCH SS and cleaner activated to clean up, feedback that black liquid still dripping from air con after cleaning up. PV28 to be stockchange at PYL with PV39. DSM informed.</t>
  </si>
  <si>
    <t xml:space="preserve">1801417                                                        8281
-Replace pipe installation 
-Function test, ok 
8281 A/C 2.1 
-Running on low pressure 
-Replace compressor unit 
-pressure and leak test, all ok </t>
  </si>
  <si>
    <t>1801470                                                    -Service 8151 #1 End F.E Rubber seal</t>
  </si>
  <si>
    <t>1801472                                                     -F.E cover fixed at 8523</t>
  </si>
  <si>
    <t xml:space="preserve">1801473                                                      -Check DDU, No exterior smoke fault at car 3
-Change out both exterior detectors as PM function check, ok 
-Monitoring, ok </t>
  </si>
  <si>
    <t>PV57/29: Rover reported no In Train PA and DRMD for All Cars. ATS Alarm Manager and TIP showed ACU/APU All Failed with Radio unknown status. Informed DSM Tony. At 0742hrs, stock changed PYL with PV13.</t>
  </si>
  <si>
    <t xml:space="preserve">1801483                                                       -On ACSU logs shows ACSU1 fail and ACSU2 take over as master.
-During ACSU2 take over as master, unable to execute P.A 
-Data pass to STE 
-STE done modification on ACSU. TCCU by upgrading the CF card. 
-Function test, self test, successful and recorded live PA with OCC successful.  </t>
  </si>
  <si>
    <t>PV05:Propulsion Equipment isolated Car 3 Propulsion No.2 isolated. TCO unable to do isolation reset. Informed DSM. At 0909hrs, stock changed with PV61 at PYL.</t>
  </si>
  <si>
    <t xml:space="preserve">1801484                                                     -PCE log shows 10-51 CCU inverter Phase 1 fault 8053 PCE 2
-Replace both AMX card (gate drive) at 8053 PCE 2
-PCE status from DDU all ok </t>
  </si>
  <si>
    <t>PV39/69: Car3 Exterior Smoke Detected. Rover checked and confirmed no heat or smoke.</t>
  </si>
  <si>
    <t>RIRSC0104448</t>
  </si>
  <si>
    <t xml:space="preserve">1801473                                                        -Check DDU, No exterior smoke fault at car 3
-Change out both exterior detectors as PM function check, ok 
-Monitoring, ok </t>
  </si>
  <si>
    <t>PV05/20: ATS Alarm Manager and TIP indicated Car3 propulsion equipment 2 isolated. Stock change arranged at PYL. DSM informed. At 1000hrs, stock changed with PV02 at PYL.</t>
  </si>
  <si>
    <t xml:space="preserve">1801582                                                     -PCE log show code 10-63 CCU phase over current stage 2 on 8053 PCE 2
-Replace 8053 inverter CMD and FVMD. 
-Perform test track testing for 4 loops, no reoccurrence.  </t>
  </si>
  <si>
    <t xml:space="preserve">1801607                                                     -Fix F.E cover at 8551 and 8553
-Fix and secure </t>
  </si>
  <si>
    <t>PV01/Svc59 Rover reported Car1 air-con very warm at SER IT, CDT IT and HBF OT. ATS Alarm Manager and TIP also shows that car1 air cooling function failed. Stock change arranged with PV51 at PYL. DSM informed.</t>
  </si>
  <si>
    <t xml:space="preserve">1801641                                                                                           8011 A/C 1.2
-Replace new compressor full set 
-Serviced, vacuum and charge Freon
-Function test ok 
-cooling ok </t>
  </si>
  <si>
    <t xml:space="preserve">1801642                                                                                           8393
-DDU shows no fault. All A/C units ok 
-Saloon Comfort ok 
-Clean Evaporator fan and replace impellers fan.
-Clean air hose 
-function test ok 
-Saloon comfort ok </t>
  </si>
  <si>
    <t>1801646                                                                                            8281
-Stray water at evaporator due to choked water drainage 
-remove dirt at water drainage and cleaned evaporator 1 and 2 
-Test ok 
-no water stray after few hours of A/C operation.</t>
  </si>
  <si>
    <t>9564-1</t>
  </si>
  <si>
    <t>ATS Alarm Manager and TIP showed Train PV61: ACU/APU(Audio Amplifier)- All Failed.at Car1. Informed DSM Tony and COM Saiful.</t>
  </si>
  <si>
    <t>1802368                                                                                          -Found ACSU 1 fail and radio 1 unknown at 8611.
-ACSU 2 and radio 2 successfully become master and able to execute live PA
-Normalise and test self test perform successful.</t>
  </si>
  <si>
    <t>9566-1</t>
  </si>
  <si>
    <t>ATS Alarm Manager and TIP showed toggling of Train PV50: DRMD- At Least one Failed at Car 3. Informed DSM Tony and COM Saiful.</t>
  </si>
  <si>
    <t>1802367                                                      -DDU status show 8503 DRMD, ok</t>
  </si>
  <si>
    <t>Svc28</t>
  </si>
  <si>
    <t xml:space="preserve">1802364                                                   -Job complete by KCD 2
-Changed 2 long light tubes </t>
  </si>
  <si>
    <t>ATS Alarm Manager and TIP showed toggling of  Train PV03: Head Lights Status: Failure at car 1. Informed DSM Tony.</t>
  </si>
  <si>
    <t xml:space="preserve">1801577                                                                                         -DDU shows 8031 head light fail
-Check 8031 A and B side head light no light 
-Replace HLIK contactor 8031 
-After replace, both A and B side head light ok 
-DDU shows heal light green </t>
  </si>
  <si>
    <t>SNAP REP report on 19/07/18 @ 9:29 am : Hi, the aircon is not working on circle line carriage 8071. Feedback from CC @10:16 am that PV07 checks by Rover at 1000 hrs on all cars. Comfort level OK. Informed DSM Tony.</t>
  </si>
  <si>
    <t xml:space="preserve">1802369                                                     -8071 replace CPU 1 and CPU 2
-Function test ok 
-Vent and cooling ok </t>
  </si>
  <si>
    <t>1802421                                                    -PM team check bogie axle 1 B/side parking brake air leak
-Service parking brake but still leaking 
-Refer to OH for parking brake change out.                                                              MO: 1802464   -  Change out done by OH team</t>
  </si>
  <si>
    <t>1802422                                                     -Found 8522 A1 door right side rubber seal dislodge.
-Fix and secure rubber seal with glue 
-Door cyclic test, door clear from rubbing the right side seal.</t>
  </si>
  <si>
    <t>9620-1</t>
  </si>
  <si>
    <t xml:space="preserve">1802443                                                                               Check DDU at 8221 shows 8221 PCE 1 fail and 8223 BCE 1 and BCE 2 fail
-Check LISA HyperTerminal (Qualite reception canal 2) KO  
-Service 8221 PCE 1 FIP 2 and 8223 PCE 2 FIP 2 
-After service check LISA HyperTerminal (Qualite reception canal 2) OK
-Monitor for one night at W7, no fault re-occurrence 
-Remote sleep and wake up at siding, All ok 
-Test track 4 loops, all ok </t>
  </si>
  <si>
    <t xml:space="preserve">1802444                                                     8361
-DDU show no A/C fault 
-water drainage at evaporator 2 is choked and full of water
-cleared chokeage and function test, no more stray water and no water dripping  
8362 
-RAD 2.2 fail to close 
-Replace RAD motor 
-Function check ok </t>
  </si>
  <si>
    <t xml:space="preserve">SS Ops Staff Cindy  reported by What's Apps that PV57 Car 3 saloon light next to A4 door not lighted. Informed DSM Tony. </t>
  </si>
  <si>
    <t>1802457                                                   -Replace new saloon light</t>
  </si>
  <si>
    <t>Fault reported via email from CIC on 20/07/18 @ 2:20 pm : Train car no : 8642, is very hot and stuffy. she was travelling from Bishan to Buona Vista, around 8am. Informed DSM Lito.</t>
  </si>
  <si>
    <t xml:space="preserve">1802466                                                     8642 
-Found A/C CPK 1.2 stuck up 
-Found A/C CPK 2.1 contactor faulty and A/C 2.2 compressor fault
-Change out A/C CPK 1.2 
-Change out A/C CPK 2.1 
-Check operation pressure of A/C 2.2 by manual test
-low pressure and high pressure ok 
-A/C cut in and Cut out ok </t>
  </si>
  <si>
    <t>SNAP REP report on 20/07/18 @ 5:52 pm : Car no. 8291 no lights. Rover confirmed 2 saloon lights near B3 door not working. Informed DSM Lito.</t>
  </si>
  <si>
    <t xml:space="preserve">1802465                                                    -Refer to Mo:1802450                                   -Job completed by KCD 02
-2 ballast changed </t>
  </si>
  <si>
    <t xml:space="preserve">Fault [case number : 1807-07574-01] reported via email from CIC on 20/07/18 @ 6:19 pm :  Pax boarded the train from CBNV at around 1255hr and alighted at CPMN at around 1315hr.
He said that the train he boarded has the air con vents directly above the pax seat and it is directed onto their head. Due to this, he got a headache at the end of the journey as the air con was too cold. He says that this new model of train is different from the older model where the air con vents are directed to the centre of the train cabin. Hence it does not cause too much discomfort to the sitting passengers. Train car no. : 8491. Station from: CBNV
Station to: CPMN. Informed DSM Lito.
</t>
  </si>
  <si>
    <t xml:space="preserve">1802467                                                                         -Found 8491 A/C 1.1 CPK faulty(stuck up) and A/C 2.1 intermittent stuck up
-Change out 8491 CPK 1.1 and CPK 2.1
-Test all A/C cut in and cut out,ok </t>
  </si>
  <si>
    <t xml:space="preserve">1802501                                                               -Found PCE 1 lockout at 8431
-D/L MPU and PCE, fault found T-phase and S-phase peak speed 
-Reset lockout on software. Check TCU 1 and TCU 2 speed sensor by moving from Ee5A to ETE 
-Speed probe/sensor- reading forward and backward, ok 
-Check FVND and LVMD, All at 760V-770V 
</t>
  </si>
  <si>
    <t>WEEK 30  2018</t>
  </si>
  <si>
    <t xml:space="preserve">1802502                                                       -Check the status 8603 B2 door PECU is normal
-Tested PEC with DCO is successful </t>
  </si>
  <si>
    <t>SNAP REP; PV49 reported aircon at Car1 near to A3 door warm. Request DBG SS to check and feedback confirmed it warm. Train to be stock change at PYL. DSM informed.</t>
  </si>
  <si>
    <t>1802506                                                                 -Refer to MO 1802467                               -Found 8491 A/C 1.1 CPK faulty(stuck up) and A/C 2.1 intermittent stuck up
-Change out 8491 CPK 1.1 and CPK 2.1
-Test all A/C cut in and cut out,ok</t>
  </si>
  <si>
    <t>PV47 Car 2 One saloon lighting between B1 and B2 doors is not working. Reported by Rover. DSM informed.</t>
  </si>
  <si>
    <t>1802514                                                               -saloon light replace at 8472</t>
  </si>
  <si>
    <t>PV47: Rover reported Car 3 warm. TIP showed all Air Cooling normal. Stockchanged at PYL OT. DSM informed.</t>
  </si>
  <si>
    <t xml:space="preserve">1802509                                                                 -No fault found on DDU
-Test all A/C at 8473, All A/C operation pressure cut in and out ok </t>
  </si>
  <si>
    <t xml:space="preserve">1802519                                                                -Checked FCU, no fault found
-All FSD in working condition 
-Smoke spray test on all FSD, resettable 
-DDU status, All ok </t>
  </si>
  <si>
    <t>9737-1</t>
  </si>
  <si>
    <t>1802521                                                  EVR Indicates –ATC2 
-ATCATPOK/ATCATOOK- ATO/ATP-NOK resulting in –
-ATCRLOK-state of the serial link between local and distance ATC-Loss and
-ATC21Oper/ATC22Oper-loss of comms via serial link between ATC2 and RIOM 2/RIOM3 respectively.</t>
  </si>
  <si>
    <t>Pv11</t>
  </si>
  <si>
    <t>Svc 33</t>
  </si>
  <si>
    <t>1802528                                                     -8111 between A1 and A2 door saloon light ok, not blown
-replace 36W ballast. 
-tested n working condition</t>
  </si>
  <si>
    <t>1802560                                                       -Check DDU shows ok
-Use Lisa hyper terminal (Qvalile canal 1 Distant KO)
-After sleep and wake up, Use Lisa hyper terminal (Qvalile canal 1 Distant OK)
-DDU show all car ok 
-Check OCC LAN(FIP) Network ok</t>
  </si>
  <si>
    <t>SNAP REP reported on 24/07/18 @ 3:12 pm : "Hi Good afternon, can the relevant department look into the train number 8111. It is curently at Bartley station going towards Dhoby Ghaut and my whole journey from Buona Vista is very jerky and bumpy. Making me feel very nauseous and giddy". Feedback from PV11 rover no abnormalities at car 1. Informed DSM YT Tan.</t>
  </si>
  <si>
    <t xml:space="preserve">1802691                                                       -Check under frame equipment, all ok
-Check brake shoe and wheel condition, ok 
-Download EVR and PCE logs 
-PCE logs, no abnormalities 
-Test track testing 3 loops, no jerkiness and bumpiness felt </t>
  </si>
  <si>
    <t xml:space="preserve">1802693                                                        -Check 8111 B3 door, found foreign object on door guide rail
-Remove object
-Door open and close operation check, okay </t>
  </si>
  <si>
    <t>1802698                                                         -Check brake shoe condition, all normal
-Check Wheel flange lubrication position and dispense, all ok
-Check wheel condition at 8373, all ok 
-Check wheel cut limit diameter almost reaching its limits 
-Arrange for plant team to check wheel profile, wheel flange height and thickness. MO: 1802766 raised</t>
  </si>
  <si>
    <t>1802700                                                        -8053 All units checked and test run A/C 1.2 (low Freon). 
-Charge Freon, all unit cooling and vent ok.</t>
  </si>
  <si>
    <t>PV19 at LBD Siding TIP showing intermittent RIOM failure. PV returned to KCD.</t>
  </si>
  <si>
    <t xml:space="preserve">1802715                                                   -DDU show 8171 RIOM 3 Intermittent Fail
-Replace 8191 RIOM 3 T58 
-After replace check DDU show 8191 RIOM 3 OK </t>
  </si>
  <si>
    <t>PV23. ATS Alarm Manager indicated T car Emergency handle switch saloon door unknown status. Stock change arrange with PV25 at SDM. DSM informed.</t>
  </si>
  <si>
    <t xml:space="preserve">1802744                                                   -Check DDU, No Unknown status
-Check EDCU all secure and all cable connection, ok 
-Request Remote sleep/wake up and check status, all normal </t>
  </si>
  <si>
    <t>1802745                                                       -PCE download, No Abnormalities
-Check underframe- bogie 2 8151 LVDT sensor rod mounting bolt sheared
-Check brake shoes, all CGT 
-Change out brake shoe to Becorit 
-Sensor rod mounting replace by project personnel 
-check all brake shoe applied and release ok 
-Test track testing 3 loops, abnormal noise heard when at high speed at bogie1 8151 
-O/H to follow up, MO: 1803508</t>
  </si>
  <si>
    <t xml:space="preserve">1802761                                                         -AM wake up DDU all Car RIOM ok
-Check LISA HyperTerminal FIP network ok 
-Check OCC FIP network (normal)
-Check T-car RIOM 1 and MC1 RIOM 2 and RIOM 4, ok 
-Replace MPU at 8381 as precaution </t>
  </si>
  <si>
    <t xml:space="preserve">1803429                                                     Replace 2 pcs of ballast
-Both light working upon checking 
-Check all car lighting, ok  </t>
  </si>
  <si>
    <t>SNAP REP reported on 27/07/18 @ 9:47 am : " AC down in carriage 8481. Informed DSM Lito.</t>
  </si>
  <si>
    <t xml:space="preserve">1803519                                                                              D/L A/C logs on all 3 cars/ MPU and CVS logs, all ok no fault found
-No abnormalities found on logs 
-8481 A/C working normally (monitor for 2 hours) 
-Cut in and Cut out, all ok ( ALL 3 Cars) </t>
  </si>
  <si>
    <t>PV27. Rover reported that screeching sound heard between car2 and car3 undercarriage when entering and departing station platform. Schedule withdrawal. DSM informed.</t>
  </si>
  <si>
    <t xml:space="preserve">1803509                                                     -Discovered ERU Crack at 8272 Bogie 2 Axle 3
-Handover to O/H to follow up on remove and refit, MO: 1803617 </t>
  </si>
  <si>
    <t>PV42, ATS alarm indicated Car1 air compressor - failed, all Cars Ventilation Function major and unknown status for no. 1 auxiliary equipment. DSM informed. Train schedule evening peak withdrawal.</t>
  </si>
  <si>
    <t xml:space="preserve">1803515                                                                                             -Found pressure rising time discordance, CVS 1 intermittent start and stop
-8421 CPK 1.2,2.1,2.2 faulty 
-8422 CPK 1.1,2.2 faulty 
-8423 CPK 1.1,1.1,2.1,2.2 faulty
-Change out all defective CPK. Test all A/C cut in and cut off, ok 
-Test all contactors,ok </t>
  </si>
  <si>
    <t>Fault reported via SNAP REP on 28/7/18 @ 9:19 am : Hi, CCL car no. 8513 warm. Slowly after 5 mins start feeling the cool air.Informed DSM Tony.</t>
  </si>
  <si>
    <t>1803531                                                                  8511
-Found A/C CPK 1.2 stuck up and 2.2 faulty
-Change out CPK 1.2 and 2.2 
-Found A/C 2.1 low pressure fault, top up Freon
-Test operation pressure, all ok 
8513 
-A/C CPK 1.1,1.2,2.1 stuck up 
-Change out CPK 1.1, 1.2 and 2.1</t>
  </si>
  <si>
    <t>WEEK 31  2018</t>
  </si>
  <si>
    <t>Fault reported via SNAP REP on 28/7/18 @ 9:27 am : "Train car no. 8511 on 27/7/18 @ 22:48 hr, CCL Bishan station towards Dhoby Ghaut -- Train may underrun stations by about 8 - 10 cm". Informed DSM Tony.</t>
  </si>
  <si>
    <t xml:space="preserve">1803535                                                                    -D/L EVR and PCE logs
-No fault found 
-Mainline monitoring at 1645Hrs to 1745Hrs (During revenue service)
-Confirmed no train under run and precise stop at all stations.   </t>
  </si>
  <si>
    <t xml:space="preserve">1803437                                                                 8023 A/C 1.2
-Replace LMV 
-Test run A/C unit, Cooling ok </t>
  </si>
  <si>
    <t xml:space="preserve">1803590                                                                  -DDU show 8211 FSD U/S fire ok
-Swap 8211 U/S and U/F heat sensor module 
-After swap FSD cards, DDU Show all car FSD ok </t>
  </si>
  <si>
    <t xml:space="preserve">DBG OT
 OR </t>
  </si>
  <si>
    <t xml:space="preserve">1803592--Found smoke fault at 8491 #2 end B/Side
-Replace with new FSD 
-smoke spray test, ok 
-fault resettable from both FCU and DDU 
-No fault reoccurance </t>
  </si>
  <si>
    <t>1803610                                                                     -Rubber seal fixed</t>
  </si>
  <si>
    <t>PV55: TIP showed Cooling failed at Car 1. Rover checked and confirm that car 1 is warm. Train will be scheduled withdrawal for morning peak. DSM informed.</t>
  </si>
  <si>
    <t xml:space="preserve">1803622                                                                   8551
-Found A/C CPK 1.1 and CPK 2.2 stuck up 
-Change out CPK 1.1 and 2.2 
-Test cut in and cut off, ok </t>
  </si>
  <si>
    <t>PV45: Rover checked and confirm LED round lights is faulty at Car 1 near the detrainment door. DSM informed.</t>
  </si>
  <si>
    <t>RIRSC0105608</t>
  </si>
  <si>
    <t>1803660                                                                    -Led Light (round), faulty
-Change to new LED light 
-New LED light, working as normal
-Saloon light is working as normal</t>
  </si>
  <si>
    <t>PV63: Rover reported saloon light at Car 2 between B1 and B2 door is faulty. DSM informed.</t>
  </si>
  <si>
    <t>1803662                                                                  -Replaced saloon light as stated</t>
  </si>
  <si>
    <t>Fault reported via SNAP REP on 30/7/18 @ 3:04 pm : Train car no. 8451 light flashing annoyingly. Informed DSM Lito.</t>
  </si>
  <si>
    <t xml:space="preserve">1803711                                                                  Check on DDU RIOM 3 8332 fail
-Replace RIOM 3 T54 at 8332 
-Remote sleep and wake up PV33 and check status at 8332, all normal </t>
  </si>
  <si>
    <t>1803715                                                                     DDU show 8143 PCE 1 Fail
-Code 10-51 CCU inverter Phase fail 
-Replace 8143 OCU 1 INV-CMD 
-After replace DDU show 8143 PCE 1 ok</t>
  </si>
  <si>
    <t xml:space="preserve">1803719--Attend PV23 during DT check
-No indication of 8233 APU/ACU fail at DDU
-no indication of 8233 PEC unknown 
-Conduct Sleep and wake up for both car (auto)
-No such fault as reported above occur 
-No CB found trip </t>
  </si>
  <si>
    <t>PV04: RSM reported loud hissing sound from Car 1 at B2 door. Rover check air pressure at DDU 10 to 9 Bar. Stockchanged at PYL IT with PV02. DSM and RSM informed.</t>
  </si>
  <si>
    <t>1803727                                                                 Replace new isolating cock for 8041 air suspension isolating cock
-Check leakage all ok</t>
  </si>
  <si>
    <t xml:space="preserve">1803728                                                                   Check all EHS cover at DDU all stated normal
-Check EHS cover 8052 B4 door secure and no loosed
-Open EHS cover 8052 B4 Door to check switch, all normal 
-Closed EHS cover 8052 B$ door and reseal red seal -Check all EHS cover all secure 
-Checked again all EHS cover PV05 at DDU, all stated normal </t>
  </si>
  <si>
    <t>10159-1</t>
  </si>
  <si>
    <t xml:space="preserve">1803754--D/L MPU (Train Tracer) and EVR logs
-Found on MPU (Train Tracer) and EVR logs, Train receive a wake up at 0344Hrs  and able to wake fully and initialise 
-Found ATC1 ATO fail at 0436Hrs 
-Found ATC1AC and ATC2AC toggling at 0429Hrs to 0431Hrs and 0455Hrs to 0458Hrs.
-Manually wake up at both CAB, Able to fully wake up and initialise 
-Auto sleep/wake up from OCC, Able to fully wake up and initialise at S10B
-No fault and abnormalities on RS side. </t>
  </si>
  <si>
    <t>1803755                                                                 During DT check, 8371 both TTIS have display
-8372 both TTIS no display 
-Sleep and wake up train, 8372 both TTIS ok 
-Monitor for 30 mins, All TTIS on PV 37 have display</t>
  </si>
  <si>
    <t xml:space="preserve">1803758                                                                   Requested recorded PA from OCC
-Measured sound decibels level using sound level meter at approx. height of 1.8  
-Level recorded, 
-8371 : 81.2db 
-8372 : 82.3db 
-8373 : 80.9db 
(Nominal is 82db at standstill) </t>
  </si>
  <si>
    <t>1803766--Found Door Gap 12mm after cyclic test
-Service 8392 A2 door bearing 
-Adjust door height 
-Door cyclic test 40 cycles, ok</t>
  </si>
  <si>
    <t xml:space="preserve">1803773--D/L A/C history logs, no fault found
-Check All A/C, Air Blower and Return Air Switch to Full cooling, No Sign of gas from all ducting at all car. </t>
  </si>
  <si>
    <t>ATS Alarm Manager and TIP showed car2 smoke fault.</t>
  </si>
  <si>
    <t>1808001-Found 8582 #1 B/side sensor fault.replaced ok.</t>
  </si>
  <si>
    <t>PV01 Rover reported car3 Y-tool left plate missing unable to put back. Rover put the Y-tool inside the MS cabinet. PV to be stock change PV21 at SDM. DSM informed.</t>
  </si>
  <si>
    <t>1808018--Replaced with new Y-tool cover and checked ok</t>
  </si>
  <si>
    <t>Fault reported via SNAP REP on 02/08/18 @ 09:28 am : "Faulty light in coach no 8122. Kindly take necesarry action". Informed DSM.</t>
  </si>
  <si>
    <t>1808022--Replace with one new saloon light at L15 B/side of 8122</t>
  </si>
  <si>
    <t>SNAP REP: PV52 Car1 CB panel reported open. At 0738hrs, HBF SS reported car1 CB panel is open. PPJ SS was activated to close and lock the CB panel. At 0958hrs, HBF SS was activated to check again due to snap rep, confirmed all CB panels are closed and locked. DSM informed.</t>
  </si>
  <si>
    <t xml:space="preserve">1808017--Check panel at 8521 circuit breaker panel
-Found lock and secure, open and check if any CB tripped. 
-No CB tripped found, close and lock </t>
  </si>
  <si>
    <t>Fault reported via SNAP REP on 02/08/18 @ 09:32 am : "Quite a no of lights in train no 8123 faulty". Informed DSM.</t>
  </si>
  <si>
    <t>1808023--Replace with 2 new saloon light L14 A/side and L15 B/side at 8123</t>
  </si>
  <si>
    <t>Fault reported via SNAP REP on 02/08/18 @ 09:46 am : "Train  8362 air con is not working well. Feeling Hot". PV already inside Depot. Informed DSM.</t>
  </si>
  <si>
    <t xml:space="preserve">1808024-8362
-DDU shows no fault 
-Ventilation test ok, all A/C units ok 
-A/C cut in/out ok </t>
  </si>
  <si>
    <t>Fault reported through WhatsApp CCL Matters on 2/08/2018 17:31 pm : Train 56 car2 :- 8562 light faulty. Informed DSM Nagib.</t>
  </si>
  <si>
    <t>1808038--Replace saloon light at 8562 due to light blown</t>
  </si>
  <si>
    <t>Fault reported through WhatsApp CCL Matters on 02/8/2018 17:54 pm: 8201 "This carriage whilst reaching labrador park had a weird metal screeching sound outside  the door as if a metal part was scratching the concrete wall". Chief Controller Yeung activated rover to investigate and feedback no abnormal sound and Chief Controller arranged for stockchange for investigation. Informed DSM Nagib.</t>
  </si>
  <si>
    <t>1808039-Check all brake shoe, CCD shoe and Wheel condition on all cars, ok
-Check A/C, OCU fans and induction fan at 8201, running condition, ok 
-Test track testing 3 loops, no abnormalities 
-Check temperature sticker for axle on all cars, Found 8203 Axle 1 B/side bearing exceed 93 degrees  
-Refer to O/H to follow up for axle check. MO: 1808135</t>
  </si>
  <si>
    <t xml:space="preserve">1808043-D/L CVS, MPU and A/C logs at all car
-Found A/C output current imbalance at CVS log on 02/08/18 at 2131Hrs 
-Found CPK 2.1 Faulty at 8451 
-Change-out CPK 2.1 8451 
-Cut in and Cut out test ok 
-Fault cleared  </t>
  </si>
  <si>
    <t>Pax feedback case# 1807-06605-02 on 18/07/18 stated : "I saw the train did not sound before door close at 8:23 am train at Tai Seng MRT Circle Line". Cindy had already informed RS via email on 24/07/18.</t>
  </si>
  <si>
    <t xml:space="preserve">1808204--D/L ACSU logs
-Manual test door open/close, Door closing P.A successful on both side 
-On ACSU log show door closing announcement at 0833Hrs on 18/07/18 is ok
-No fault Found  </t>
  </si>
  <si>
    <t xml:space="preserve">1808148-Check DDU AI 1 show intermittent unknown
-Check AI 1 no Fault code 
-AI 1 FIP card (IRX no Linking) 
-Replace AI 1 FIP card 
-After Replace check AI FIP card (IRX linking) 
-DDU show AI 1 in Green </t>
  </si>
  <si>
    <t xml:space="preserve">1808149--Check DDU 8242 Secondary air suspension and BCE all in Green
-Check 8242 BCE 1 and 2 Code 95 </t>
  </si>
  <si>
    <t>10332-1</t>
  </si>
  <si>
    <t>PV23/44: EB by ATP at T0323 between PYL IT &amp; MPS IT. EB reset for PV to continue pax service. PV57 at TSG RT4 also EB and able to reset. PV57 sent back to KCD. PV23 to be stock changed at PYL._x000D_
RSM Michael.</t>
  </si>
  <si>
    <t xml:space="preserve">1808171-EVR Downloaded.
-No RS fault. </t>
  </si>
  <si>
    <t>WEEK 32 2018</t>
  </si>
  <si>
    <t xml:space="preserve">1808183--Perform PCE test with OCC at 8021 A1 door, Able to received and reset by OCC 
-Perform PEC test in RMF abbe to activate and reset, Check DIR close after reset and after door closing complete 
-Request remote sleep/wake up and check DDU. All normal  </t>
  </si>
  <si>
    <t xml:space="preserve">1808202--Check DDU TIMS page, Show all green
-Use PC LISA check, FIP network all ok </t>
  </si>
  <si>
    <t>PV44: Rover reported saloon light not working at Car 1 couple seat near A4 door. DSM informed.</t>
  </si>
  <si>
    <t>1808222--8441 A4 2-seater replace new saloon light</t>
  </si>
  <si>
    <t>Fault [case number : 1808-11290-02] reported by Cindy via email on 03/08/18 @ 5:35 pm : On 28/07/18 around 5:00 to 5:15 pm at SER IT -- PV34 :- there was no announcement that the doors were closing &amp; both pax went into the train. The doors closed onto the 2nd pax's right arm &amp; both of them flung onto the floor when the train jerked forward suddenly without warning. Informed DSM Tan YT.</t>
  </si>
  <si>
    <t xml:space="preserve">1808340--Put PV to RMF
-Test both CAB for door announcement, all in order 
-Rover check on 06/08/18,PA announcement working </t>
  </si>
  <si>
    <t>Fault [case number : 1808-00880-02] reported by Cindy via email on 03/08/18 @ 6:03 pm : On 03/08/18 @ 10:00 am at BNV -- train 8262 :- She pulled her husband who was behind her into the train &amp; both fell inside the train. She bumped onto another pax holding 2 cups of coffee &amp; the coffee spilled on her. She claimed never heard the door closing announcement &amp; she went for the doctor due to minor burns. Informed DSM Tan YT.</t>
  </si>
  <si>
    <t xml:space="preserve">1808201-8261 EVR DOWNLOADED
DOOR FUNCTIONALITY NORMAL, NO ABNORMALITIES </t>
  </si>
  <si>
    <t xml:space="preserve">Fault [case number : 1808-01387-01] reported by CIC via email on 05/08/18 @ 1:49 pm : On 04/8/18, 10:25 PM -- Hi, inside the train - Circle line towards HarbourFront . Found hairs in train no. 8112 I guess. Almost near the middle compartment, not cleaned properly. Spotted at 10.24 before I got down at PayaLaber MRT. Informed DSM Tan YT.
</t>
  </si>
  <si>
    <t>1808350--Night daily cleaning carry out at 07/08/18, DT inspection together</t>
  </si>
  <si>
    <t>PV24 SnapRep aircon for car1 warm. AT 0835hrs Rover checked and confirm comfort is ok.</t>
  </si>
  <si>
    <t xml:space="preserve">1808300-8241 A/C 2.2
-Found CB 7 trip 
-Replace Condenser unit with the new compressor 
-Pressure leak test, ok 
-Vacuuming and charge FREON
-cooling ok </t>
  </si>
  <si>
    <t>PV13 SnapRep (6 Aug, 2053hrs) reported of Excess Vibration at Car 3 when  moving from FRR to BTN OT.</t>
  </si>
  <si>
    <t xml:space="preserve">1808301--Check underframe wheel condition, ok at 8133
-Check CCD shoes fuse, all ok at 8133 
-Check Brake Shoe condition, all ok at 8133 
-Check OCU fans running condition, ok at 8133 
-Test track testing 3 loops, no excessive vibration felt </t>
  </si>
  <si>
    <t>10466-1</t>
  </si>
  <si>
    <t xml:space="preserve">1808307--PV 22 was asleep at IPTT
-Remote wake up and manual wake up, DDU shows all car RIOM ok 
-Use LISA check FIP ok 
-Check MPU 1 FIP J5 and J6, ok 
-Perform station A and B 2 loop testing , ok 
-Replace RIOM 1,3 and 5 at 8221 
-Replace RIOM 2,3 and 4 at 8222 
-Perform Sleep and wake up, TIP all normal </t>
  </si>
  <si>
    <t>PV07 rover reported car 3 warm. ATS alarm  manager and TIP showed ventilation major.</t>
  </si>
  <si>
    <t>RIRSC0106290</t>
  </si>
  <si>
    <t xml:space="preserve">1808346--Check DDU 8073, vent fault
-Check LV panel, fault light for SS1 and SS2 
-Check out CPU 1 and CPU 2 card at 8073 
-Vent fault, normalise  </t>
  </si>
  <si>
    <t>SNAP Rep reported car 3 air-con water condensation.</t>
  </si>
  <si>
    <t xml:space="preserve">1808345--Check and found 8192 SS2 FATS failed
-Replace 8192 SS2 FATS, Test and vent fault clear
-8193 all unit check and test run, cut in and cut out ok 
-No found at evaporator unit (Water) at saloon
-No found sign of condensation.  
-Evaporator Drain pipe ok. </t>
  </si>
  <si>
    <t>SNAP REP reported on 08/08/18 9:03am : "Train car 8073 has no air conditioning". Rover checked comfort level ok. Informed DSM YT Tan.</t>
  </si>
  <si>
    <t>1808346--Check DDU 8073, vent fault
-Check LV panel, fault light for SS1 and SS2 
-Check out CPU 1 and CPU 2 card at 8073 
-Vent fault, normalise</t>
  </si>
  <si>
    <t>SNAP REP reported on 08/08/18 9:11am : " The B4 door on berth no 8442. Upon little pressure, the back door tends to slightly open". Checked and found to be normal. Informed DSM YT Tan.</t>
  </si>
  <si>
    <t xml:space="preserve">1808366--Tension reading is 120N for 8442 B4
-No door gap found </t>
  </si>
  <si>
    <t xml:space="preserve">1808305--DDU show 8331 PCE 1 isolate
-Code 05-23 supervisor HSCB self trip 
-Replace 8331 PCE 1 supervisor 1 
-After Replace 8331 PCE 1 ok 
-Perform Test track testing for 3 loop, PCE ok </t>
  </si>
  <si>
    <t xml:space="preserve">1808398--8052 Bogie 2 at Axle 3 parking brake leak
-Replace rotable parking acutor at 8052 Bogie 2 at Axle 3 parking brake 
-Spray soap water and no sign of leak
-Test on brake system and no sign of abnormal 
-Check on BCU with soap water, no sign of leak </t>
  </si>
  <si>
    <t>10553-2</t>
  </si>
  <si>
    <t>1809050-TTIS normal, No failure</t>
  </si>
  <si>
    <t>1809053                                                                     -Adjust F.E cover , all in order</t>
  </si>
  <si>
    <t xml:space="preserve">1809054--D/L CVS logs
-Found "can disturbance fault" on 09/08/18 at 2200HRS 
-Found 3phase software corrupted 
-Re-upload 3p-INV software version 0.17 on CVS2 
-Reboot CVS, successfully Reboot
-Isolate CVS1 to test CVS2, all ok </t>
  </si>
  <si>
    <t>PV47/18: Alarms showed Car1 had intermittent compressor failure with ventilation Major on all cars._x000D_
_x000D_
At 0751hrs, PV47 stock changed at PYL.</t>
  </si>
  <si>
    <t xml:space="preserve">1809058--Found CVS1 toggling and A/C on DDU
-Check all A/C contactors, Found 8473 A/C CPK(SCH) 2.1 and 2.2 faulty and 8471 A/C CPK(SCH) 1.1 faulty 
-Change out  8473 A/C CPK(SCH) 2.1 and 2.2 and 8471 A/C CPK(SCH) 1.1
-Test cut in and Cut off, ok 
-Fault clear on CVS 1 and A/C </t>
  </si>
  <si>
    <t xml:space="preserve">1809063                                                                -D/L EVR log 8183
-Check DDU, all cars BCE ok 
-EVR shows no RS fault 
-all 6 BCE shows minor fault when ATC 1 is active, MDR1 for both cab unable to release even when BDR come in resulting in BCE minor fault trainline
-Fault reported to SIG </t>
  </si>
  <si>
    <t>Fault reported through CCL Matters on 10/08/2018 09:57am PV 49 car 2 passenger handle grip strap torn. Informed DSM Nagib.</t>
  </si>
  <si>
    <t xml:space="preserve">1809064                                                            -Found 8492 centre handgrip strap torn
-Change out hand grip strap and secure </t>
  </si>
  <si>
    <t xml:space="preserve">1809095-8521 #1 end F.E cover dislodge
-8523 #1 end F.E cover dislodge 
-Realigned F.E cover at 8521 and 8523 
-Check DDU, no F.E alarm </t>
  </si>
  <si>
    <t>WEEK 33 2018</t>
  </si>
  <si>
    <t>10628-2</t>
  </si>
  <si>
    <t>Rover reported T-CAR TTIS not working.</t>
  </si>
  <si>
    <t>RIRSC0106636</t>
  </si>
  <si>
    <t>No M/O: raise .Refer to Comms - Informed CC to request Rover to monitor during revenue service  on 17/08/18 - No Anomalies</t>
  </si>
  <si>
    <t>PV34. ATS Alarm Manager indicated car1 air pressure -low pressure 7.7bars when train travelling from TLB to HBF OT via crossing. Alarm self normalised after reaching HBF OT platform. DSM informed.</t>
  </si>
  <si>
    <t xml:space="preserve">1809096--Check 8341 air compressor cannot cut out
-Check U/F 8341 bogie 2 axle 3 B/Side parking brake Air leak and 8342 Axle 1 B/side parking brake air leak. 
-Check CG and CMG cut in and cut out, both ok (Isolate PB)
-Check Saloon equipment, no air leak.
-Refer to O/H for parking brake C/out. MO: 1809277 </t>
  </si>
  <si>
    <t>PV14, ATS alarm shown Car3 A2 door emergency handle cover - at least one cover open. Rover onboard check and feedback EHS unit loose. DSM informed. Train to be stock change at PYL.</t>
  </si>
  <si>
    <t xml:space="preserve">1809102--Follow up work from PM staff
-Remove tie-wrap and cover 
-Apply araldite glue onto the mounting plate
-Re-cover and secure all assembly </t>
  </si>
  <si>
    <t>10659-2</t>
  </si>
  <si>
    <t>PV50. ATS Alarm Manager and TIP indicated car3 DRMD at least one failed. DSM and COMMs informed.</t>
  </si>
  <si>
    <t xml:space="preserve">1809120--Found 8503, DRMD A1 Hang
-Reset DRMD A1, normalised ok 
-No fault on RS side </t>
  </si>
  <si>
    <t>10660-2</t>
  </si>
  <si>
    <t>PV44. ATS Alarm Manager and TIP indicated car1 DRMD at least one failed. DSM and COMMs informed.</t>
  </si>
  <si>
    <t xml:space="preserve">1809121--Check all DRMD on car 1 by resetting and normalising all DRMD CB 
-Able to reset and normalise, all equipment have power 
-Still DRMD/LEDD have minor fault 
-No fault on RS side </t>
  </si>
  <si>
    <t xml:space="preserve">1809122--Found both FE panel fully dislodged at MC1 and MC2
-Refitted both panel covers back in place 
-DDU, FE status all ok </t>
  </si>
  <si>
    <t>10672-1</t>
  </si>
  <si>
    <t xml:space="preserve">1809126--EVR, No abnormalities found on RS side
-PV09 refers to signal </t>
  </si>
  <si>
    <t>10675-1</t>
  </si>
  <si>
    <t xml:space="preserve">1809127--D/L EVRand MPU logs, Found ATC2AC switch over to ATC1AC a2 1937hrs
-Same time EB by ATP at 1937 
-No Fault found on RS side R and MPU logs, Found ATC2AC switch over to ATC1AC a2 1937hrs
-Same time EB by ATP at 1937 
-No Fault found on RS side </t>
  </si>
  <si>
    <t xml:space="preserve">1809142--D/L MPU and EVR logs
-Found air compressor fail to start at 8511 
-Change out CG at 8511 
-Test cut in and cut out ok </t>
  </si>
  <si>
    <t>10694-1</t>
  </si>
  <si>
    <t>PV61 (schedule withdrawal) encountered under run 4 PSDs when entering PYL MT. No EB and others signalling alarm showed at ATS Alarm Manager and TIP.TCO route set towards PYL OR and ID for train to depart. Pax exchange as normal.</t>
  </si>
  <si>
    <t xml:space="preserve">1809172--D/L EVR logs, No EB and No Abnormalities found
-No fault found in RS side </t>
  </si>
  <si>
    <t xml:space="preserve">1809171--Monitor for 5 days with mouse baits. No mouse found
-Mouse bait removed </t>
  </si>
  <si>
    <t>1809211--EVR downloaded
-SIG cleared on 13/08/18, MO: 1809135 - Raised follow up</t>
  </si>
  <si>
    <t xml:space="preserve">1809213--Perform PEC test with OCC at 8381
-PEC call banner activate on their side, able to transmit and receive call and able to reset. </t>
  </si>
  <si>
    <t>ATS alarm manager and TIP showed car1 low pressure 7.7 bar. Train was stock changed at PYL.</t>
  </si>
  <si>
    <t>RIRSC0106851</t>
  </si>
  <si>
    <t>1809096--Check 8341 air compressor cannot cut out
-Check U/F 8341 bogie 2 axle 3 B/Side parking brake Air leak and 8342 Axle 1 B/side parking brake air leak. 
-Check CG and CMG cut in and cut out, both ok (Isolate PB)
-Check Saloon equipment, no air leak.
-Refer to O/H for parking brake C/out. MO: 1809277 - Parking Brake replaced (a/w teco)</t>
  </si>
  <si>
    <t>1809284--Chair locks are tightened/security checks</t>
  </si>
  <si>
    <t>10765-1</t>
  </si>
  <si>
    <t>1809287--PV 22 at IPTT Asleep and AUTO wake up
-After Auto wake up, Check DDU show all RIOM in green</t>
  </si>
  <si>
    <t xml:space="preserve">1809290--DDU show 8312 A4 door fail
-Check 8312 A4 Door, Found Driving screw assembly spring locking mechanism faulty (Spring Tip Broken) 
-Replace new driving screw assembly At 8312 A4 
-After Replace check DDU, shows A4 door green 
-Open and closed Door in RMF, all ok </t>
  </si>
  <si>
    <t xml:space="preserve">1809298--Checked DDU, Trip and  Normalise CB
-Tested ok </t>
  </si>
  <si>
    <t>ATS alarm manager and TIP showed ATO and ATC 2 failure. Train was stock changed at PYL.</t>
  </si>
  <si>
    <t>RIRSC0106956</t>
  </si>
  <si>
    <t>no mo - Fault Refered to Signal, confirmed. 15/8/18 - No SVC Req.</t>
  </si>
  <si>
    <t>1809317--Replace Light</t>
  </si>
  <si>
    <t>10803-1</t>
  </si>
  <si>
    <t xml:space="preserve">1809349--D/L EVR logs and MPU logs
-Found EB by ATP at 1632Hrs. when ATC1AC active and switch over to ATC2AC. 
-ITAMA was lost at 1634Hrs MC2 active CAB. 
-Although EB by ATP was clear, when ATC1AC is active, ITAMA still lost and able to reset. 
-No fault found on RS side </t>
  </si>
  <si>
    <t xml:space="preserve">1809350--D/l PCE log, no abnormalities
-T/T testing 2 loops, no jerky or vibration felt on both cab and directions
-check CCD fuse and condition, all ok 
-check all axle bearing temperature label, all ok  
-check all traction motor and gearbox, all ok </t>
  </si>
  <si>
    <t>SNAP REP reported on 9:43 16/08/18 that Train car 8363: braking sound( with a recorded video clip). Rover checked and reported no abnormal sound. Informed DSM YT Tan.</t>
  </si>
  <si>
    <t xml:space="preserve">1810098--Train movement in Auto from Ee3B to RT4 and from RT4 back to Ee5A
8363 
-No abnormal sound heard when braking 
-No other Abnormal sound heard </t>
  </si>
  <si>
    <t xml:space="preserve">1810099-8233
-Exterior air temperature sensor fault at SS1 
-Replace FAT sensor 1 
-Cooling ok
-All A/C units ok, ventilation test ok </t>
  </si>
  <si>
    <t>10853-1</t>
  </si>
  <si>
    <t>SNAP REP reported on 1:08pm 16/08/18 stated " Hi, DRMD on A2 door of 8541 at around 2115 on 13Aug(Mon). Train was travelling towards DBG but route was not displayed correctly. All other DRMDs in the car looked ok". Informed DSM YT Tan and COM Rio.</t>
  </si>
  <si>
    <t xml:space="preserve">1810125--Perform checked on TIMS for door status, ok
-Checked display for 8541 A2 door display is normal
-Comms had cleared at 17/08/18, TRF: 0743/18 </t>
  </si>
  <si>
    <t>SNAP REP reported on 1:53pm 16/08/18 stated " 8263 very hot on 14/8". Informed DSM YT Tan.</t>
  </si>
  <si>
    <t xml:space="preserve">1810126-8263
-DDU show no fault 
-Ventilation test ok, all A/C unit ok 
-Cleaned evaporator fan and replace impellers 
-Cleaned evaporator fins and air flow hoses
-cooling ok 
8262 
-Ventilation Unknown </t>
  </si>
  <si>
    <t xml:space="preserve">1810124--Under seat fire detected by DDU
-Reset FSD 
-Error Clear 
-Checked with TCO 17/08/18, no Alarm  </t>
  </si>
  <si>
    <t>Fault reported via CCL Matters on 16/8/18 @ 3:37 pm : Your circle line train at Serangoon station, boarded towards HarbourFront at 2:34 pm today has very weak air conditioning. It's train 8102 or cabin 8102. Feedback from CC at 3:42 pm that Rover confirmed PV10 car 2 air con cooling OK. Informed DSM Tony.</t>
  </si>
  <si>
    <t xml:space="preserve">1810127-8102
-Replaced FADS 
-Service Air flow hose 
8103 
-Replaced FADS 
-Test run all units vent and cooling, all ok </t>
  </si>
  <si>
    <t xml:space="preserve">1810147-EVR indicates when is train moving .CG cuts in all the while and at around 1715hrs,CMG also cuts in. All recovered when train stop moving. Suspect air leak from car3 TBU but was unable to replicate the air leak during brake test at car 3.Both cars CG/CMG cut-in /out pressure is normal. Train under monitoring basis for 1 week.
-8081 CG Cut in at 8.5bar and cut out at 10bar 
-8081 CMG Cut in at 7.6bar and cut out at 10bar 
-8083 CG Cut in at 8.6bar and cut out at 10bar 
-8083 CMG Cut in at 7.7bar and cut out at 10.1bar </t>
  </si>
  <si>
    <t>1810150--FE adjusted, All normal</t>
  </si>
  <si>
    <t>PV27. Rover reported that car3 A3 door saloon lighting not working. DSM informed.</t>
  </si>
  <si>
    <t xml:space="preserve">1810155-8273
-A3 saloon light change </t>
  </si>
  <si>
    <t>1810159--Light Replace</t>
  </si>
  <si>
    <t xml:space="preserve">1810182--DT Check no fault of DD cover open detected
-Check with TCO on 8141 DD cover status at M/L on 20/080/18 1115Hrs, all normal </t>
  </si>
  <si>
    <t>SNAP REP reported on 9:14 am 17/08/18 stated " Circle line to HBF direction, Car no 8282, one chair got water, suspect air-con water dripping". SS checked and found no water at seats &amp; no air-con condensation dripping. Informed DSM YT Tan.</t>
  </si>
  <si>
    <t>1810183--8282 no water at seats and no A/C water dripping</t>
  </si>
  <si>
    <t>SNAP REP reported on 1:05 pm 17/08/18 stated " Hi, I'm on train 8311, CCL at TLB towards HBF. As the train was pulling into the TLB and as the train was decelerating, there was this very loud screeching sound, much like rubber being rubbed against and sound a lot louder than I am used to hearing. Although, the breaking profile, deceleration rate was smooth". At 13:20, The train was monitored from HPV to BNV OT. No abnomalities. Informed DSM YT Tan.</t>
  </si>
  <si>
    <t xml:space="preserve">1810184--Check brake shoe condition, all normal at 8311.
-Check wheel condition, ok at 8311 
-Check WFL, all ok at 8311
-Check all other wheel, WFL and break, all ok </t>
  </si>
  <si>
    <t xml:space="preserve">1810211-8031
-FE refitted </t>
  </si>
  <si>
    <t>1810216--Cockroach combat (Bait) have been place</t>
  </si>
  <si>
    <t>WK 34 2018</t>
  </si>
  <si>
    <t xml:space="preserve">1810248--DDU show 8171 Battery isolated
-Check 8171 Agate, Replace 8171 agate aux mini (AAM) 
-After replace agate check DDU 8171 show batter charger ok </t>
  </si>
  <si>
    <t xml:space="preserve">1810257--Check DDU show at least 1 EHS cover open at 8402
-Check every single EHS at 8402 and found out that at A3 8402 limit switch metal piece have fallen/broken 
-Replace EHS switch at A3 8402 door. close and seal back all the EHS at 8402. 
-Check DDU status all EHS cover closed at 8402 </t>
  </si>
  <si>
    <t>10991-1</t>
  </si>
  <si>
    <t>1810292--Download 8053 EVR at PC</t>
  </si>
  <si>
    <t>1810293--DDU shows RIOM 3 at 8222 fail and unable to acknowledge
-Replace RIOM 3 T-54 at 8222 
-After replace, DDU show RIOM 3 8222 ok</t>
  </si>
  <si>
    <t>Rover reported faulty saloon lighting at Car 2 near B1 door.</t>
  </si>
  <si>
    <t xml:space="preserve">1810318-LOCATION AT 8532 B1 WORKING
AT 8532 B3 NO 10 NOT WORKING 
CHANGE THE BULB, BULB WORKING </t>
  </si>
  <si>
    <t>11033-1</t>
  </si>
  <si>
    <t xml:space="preserve">1810354-Collect EVR log data from 8331
-SIG clear on 21/08/18 1430Hrs </t>
  </si>
  <si>
    <t>PV17 ATS alarm and TIP shows Car 1 battery charger isolated. PV17 to be stock change at PYL with spare PV11. DSM informed.</t>
  </si>
  <si>
    <t>RIRSC0107425</t>
  </si>
  <si>
    <t>SNAP REP reported on 21/08/18 9:35 am : " Train 8532 air con not working. Super hot and air not moving". Informed DSM Nagib.</t>
  </si>
  <si>
    <t xml:space="preserve">1810280-8532 A/C
-Found CPK 1.2 and 2.2 stuck up, CPK 1.1 and 2.2 faulty 
-Change out all CPKs at 8533 
-Test cut in and cut out, all ok 
8533 A/C 
-Found CPK 1.1 and 1.2 stuck up 
-Change out CPK 1.1 and 1.2 
-Test cut in and cut out, all ok </t>
  </si>
  <si>
    <t>11076-1</t>
  </si>
  <si>
    <t xml:space="preserve">1810407--Swap 8222 PCE1 (ATC) to 8082 PCE1 (ATC)
-Swap 8222 PCE 2 (ATC) to 8082 PCE2 (ATC)
-Swap REL 15 card ATC 1 from 8222 to 8082 
-Swap REL 15 card ATC 2 from 8222 to 8082 
-Swap REL 14 card from 8222 to 8082
-Monitoring after change out till 27/08/18 </t>
  </si>
  <si>
    <t>Fault reported through CCL matters: PV22 car 2: I think the air-con is tripped feeling warm inside train. Informed DSM Jack.</t>
  </si>
  <si>
    <t>1810408-8222
-DDU shows no fault 
-All A/C units ok. Ventilation  tests ok 
-Cleaned diffuser 
-Cooling and vent ok</t>
  </si>
  <si>
    <t xml:space="preserve">1810410--During DT A/C run for 20mins
-Check DDU 8073 no A/C fault
-Physically check 8073 is cool 
-8073 air discharge from diffuser is cool air
-SAT:20.7 
-RAT:22.3
-FAT:30.8 </t>
  </si>
  <si>
    <t>11085-1</t>
  </si>
  <si>
    <t xml:space="preserve">1810415--Check all brake shoe condition, all ok
-Brake shoe type BECORIT 
-Check all wheel condition, ok 
-EVR shows no Slip slide detected </t>
  </si>
  <si>
    <t>11121-2</t>
  </si>
  <si>
    <t xml:space="preserve">1810435--D/L ACSU logs
-Test PECU 1 at 8431, Able to activate and requesting for comms and CCTV3 activate 
-From SDS logs at 00:22:43 PECU 1 activate, OCC answer at 00:22:55 and CCTV command sent at 00:22:58
-No fault on RS side </t>
  </si>
  <si>
    <t xml:space="preserve">1811119-8543 A/C
-Found CPK 1.1,1.2 and 2.1 stuck up. 2.2 faulty 
-change out CPK at 8543 
-test cut in and cut off, all ok 
8542 A/C  
-Found CPK 1.1 stuck and 1.2 faulty 
-change out CPK at 8542 
-test cut in and cut off, all ok </t>
  </si>
  <si>
    <t xml:space="preserve">Fault [case number : 1808-06339-01 } reported via CIC email on 22/08/18 @ 1:52 pm: "@ 6:26 PM on 8/21/2018: No air con inside train no 8073. Stuffy, We are near the emergency door". Informed RS. </t>
  </si>
  <si>
    <t xml:space="preserve">1811177-8073
-All units test run, cooling and vent normal. 
-Freon level ok 
-Replace 2 SATS 
-Test cooling ok
8072 
-Replaced FADs
-Test ok </t>
  </si>
  <si>
    <t xml:space="preserve">1811154--Check DDU, show 8281 and 8283 MPU Green
-Check MPU 1 and 2, ok 
-Off MPU 1 for 3mins and on back MPU 1 after 3min
-Off MPU 2 for 3mins and on back MPU 2 after 3min
-Can take over 
-Auto asleep and auto wake up 
-DDU show MPU 1 and 2 green </t>
  </si>
  <si>
    <t xml:space="preserve">1811185--DDU 8171 battery charger isolated can be acknowledge 
-After acknowledge DDU show 8171 Battery charger green  
-Replace 3-phase input rectifier </t>
  </si>
  <si>
    <t xml:space="preserve">1811229--DDU show PCE 1 and BCE 2 8371 fail
-Check 8371 Supervisor 1 no power 
-Replace 8171 supervisor 1 </t>
  </si>
  <si>
    <t>WK 35 2018</t>
  </si>
  <si>
    <t xml:space="preserve">1811232--DDU Show 8171 Battery charger in green.
-Agate no fault code 
-Replace 8171 Gate drive 
-Swap RIOM 5 T38 from 8171 to 8041 
-After replace and swap check DDU RIOM 5 ok and Battery charger ok </t>
  </si>
  <si>
    <t>05</t>
  </si>
  <si>
    <t xml:space="preserve">1811233--Check AI 2 SEPSA control rack  
-Check AI 2 FIP 4 a and found Faulty 
-XE3 one of the pin faulty
-Replace one new pin 
-After replace, check and test all ok 
-Monitoring for 1 night, No abnormalities shown at DDU
-Test Track testing for 4 loops, Check with OCC and PV 22 no abnormalities. </t>
  </si>
  <si>
    <t>11293-2</t>
  </si>
  <si>
    <t>PV55 at 0659hrs under run with no jog forward at BBS OT. Departed with no pax exchange in AM. SI5mins. No recurrence of fault and PV was allowed to carry on svc. As instructed -  EPL team A1 was informed. At 0930hrs was stock changed at PYL IT/MT with PV41.</t>
  </si>
  <si>
    <t xml:space="preserve">1811273--D/L EVR logs and MPU logs
-Found ITAMA intermittent fail when ATC2AC switch to ATC1AC at 0656Hrs  
-No Fault found in RS side </t>
  </si>
  <si>
    <t>Fault reported through CCL Matters on 27/08/2018 at 09:16am:- PV47 car 3 - No air-con cooling Train 8473 at door B4 and A4.(Feedback from yesterday at 18:37pm) Chief Controller activated rover to check when put to service as the train is in PYL middle track (off service).Informed DSM Nagib.</t>
  </si>
  <si>
    <t>1811283-8473
-A/C1 Intermittence unknown 
-Re-upload/run script software version for Schneider
-Test all A/C at 8473, cut in and cut out ok</t>
  </si>
  <si>
    <t>11321-2</t>
  </si>
  <si>
    <t xml:space="preserve">1811331--No fault found on RS side
-All DRMD ok </t>
  </si>
  <si>
    <t>Fault [case number : 1808-04015-02] reported via email from Cindy on 24/08/18 @ 12:00 pm : Incident date/time (15/08/18, 0925 hr), PV 35, Car 1  on “Aircon don’t seem to be blowing out cool air”. Informed DSM Tony.</t>
  </si>
  <si>
    <t xml:space="preserve">1811186-8351
-DDU shows no A/C/ vent fault 
-Ventilation tests ok, All A/C units ok
-Cleaned A/C diffusers 
8353 A/C 2.1 and 1.2 
-Low Freon 
-Pressure test ok 
-No leak </t>
  </si>
  <si>
    <t>Rover reported car 3, near A1 door saloon lighting not working. DSM informed</t>
  </si>
  <si>
    <t xml:space="preserve">1811332--Attend to PV 42
-8423 near A1 door, Saloon light working 
-Found Saloon light faulty at 8421 A1 and 8422 B4 
-Replace both saloon light, both ok </t>
  </si>
  <si>
    <t>PV33 train jerky when departing from station platforms. Rover reported the findings when he boarded the train from DBG IT monitored the train till DKT IT still the same. At 1604hrs PV was PVS at PYLIT / MT with PV33. FYI TIP did not show any abnormalities.</t>
  </si>
  <si>
    <t xml:space="preserve">1811346--Test track testing for 2 loops found no jerkiness upon moving and stopping
-PCE log downloaded, No abnormalities 
-Check CCD shoe cable and fuse, all ok </t>
  </si>
  <si>
    <t>PV31 Pax feedback of no aircon. Car 1 &amp; 2 having Ventilation on with Major fault. PV was a extra svc from KRG MT to PYL MT. Aircon was switched on 1 hour earlier when OCC put it to on svc. PV was a schedule return at PYL 1856hrs. Rover BTN-CDT confirmed saloon is stuffy. RS informed.</t>
  </si>
  <si>
    <t>RIRSC0108140</t>
  </si>
  <si>
    <t xml:space="preserve">1811421-8311 and 8312
-DDU Shows no vent/cooling fault 
-Ventilation test ok 
-All A/C units ok 
-A/C cut in and Cut out, ok 
8311 
-Supply air sensor fault at SS2. 
-Replace SATS 2, Test ok </t>
  </si>
  <si>
    <t>11428-1</t>
  </si>
  <si>
    <t>PV63: PEC C1 A1 activated. TCO unable to answer and reset PEC. Rover reset PEC. ISCS restart agent and re-test PEC C1 A1 and A2. No PEC alarms. Acitvate PV62/SVC37 at HBF,PEC alarm came in and can be answered and reset. PV63 stockchanged at PYL.TIP is normal. DSM informed. At 0820hrs, DSM feedback that PV63 encountered ATO failure. SIG informed.</t>
  </si>
  <si>
    <t xml:space="preserve">1812095--D/L ACSU Log and SDS logs
1) 05:11:58 PV 63 SEND 8631 A3 PEC ACTIVATED.
2) 05:24:44 PV 63 RECEIVE PEC RESET Acknowledge from PSC HBF
3) 05:24:44 PV 63 SEND PEC RESET Acknowledge 
4) 05:25:36 PV 63 SEND 8631 B2 PEC ACTIVATED.
5) 05:29:04 PV 63 SEND 8631 B2 PEC SELECTED BY DRIVER( in CM)
6) 05:29:07 PV 63 SEND PEC RESET Request
7) 05:29:08 PV 63 RECEIVE RESET Acknowledge from PSC HBF </t>
  </si>
  <si>
    <t>SNAP REP reported on 30/08/18 8:51 am : " No air con in train carriage 8572, circle line". Informed DSM Lito.</t>
  </si>
  <si>
    <t xml:space="preserve">1812122--Found 8572 A/C CPK 1.2,2.1 and 2.1 stuck up
-Change All A/C CPK to Scheiner 
-Test cut in and cut off, ok </t>
  </si>
  <si>
    <t xml:space="preserve">Fault reported through CCL Matters on 30/08/2018 at 09:47am:- 5 complaints on air-con issues on train cars 8311/8312. Informed DSM Nagib as the train was in depot since last night. </t>
  </si>
  <si>
    <t xml:space="preserve">1812147--ACU/APU status from DDU all okay
-Perform PEC test with OCC, Test okay (8233 A1) 
-No CB was tripped
-PEC resettable from OCC side 
-PA announcement was load and clear </t>
  </si>
  <si>
    <t>1812148--Secure back the FE panel</t>
  </si>
  <si>
    <t xml:space="preserve">1812149--Replace 36 volt saloon light
-Tested in working condition </t>
  </si>
  <si>
    <t xml:space="preserve">1812151--Ballast and light bulb changed
-All Normalised 
-Check and secure </t>
  </si>
  <si>
    <t xml:space="preserve">1812162- -DDU show MPU 2 fail but can be acknowledge 
-Replace MPU 2 
-After replace ,DDU show MPU 2 ok 
-Check OCC FIP network, ok 
S/N old: 52/0603 
S/N new: 84/0733 </t>
  </si>
  <si>
    <t>SNAP REP reported on 31/08/18 10:21 am : " Cabin 8612 feel stuffy, aircon not performing well. Feedback sent by pax last night". Informed DSM Lito.</t>
  </si>
  <si>
    <t xml:space="preserve">1812173                                                                           -Found 8611 CPK 1.1, 8612 CPK 2.2 and 8613 CPK 2.2 faulty 
-Replace All CPK at 8611 to CPK (SCH) 
-Replace all CKP at 8612 to CPK (SCH) 
-Replace All CPK at 8613 to CPK (SCH) 
-All A/C cut in and cut out, test ok 
-All A/C Full cold and Half cold, test ok </t>
  </si>
  <si>
    <t xml:space="preserve">1812225 --DDU show 8151 PCE 2 green
-D/L log show 8151 FVMD 851V PCE 2 
-Code 50-43 CCU soft crowbar 
-Replace 8151 PCE 2 FVMD </t>
  </si>
  <si>
    <t xml:space="preserve">1812241                                                                       -8101 BCE 2 major
-8101 BCE 2 code 0104 
-8101 replace EB03A 
-after replace DDU show 8101 BCE ok </t>
  </si>
  <si>
    <t>WEEK 36 - 2018</t>
  </si>
  <si>
    <t>11547-2</t>
  </si>
  <si>
    <t>PV50.Rover reported that DRMD for all car A- side not working. Stock change with PV37 at PYL.DSM and COMMs were informed.</t>
  </si>
  <si>
    <t>1812252                                                                 -D/L MPU logs, Use tracer, Minor fault on DDU
-Found DRMD 1A and 2A no  communication 
-Check power, ok 
-Retighten wiring connection (Communication wiring), Fault clear</t>
  </si>
  <si>
    <t xml:space="preserve">1812267                                                                -Broken strap broken
-Fixed a new handgrip/strap 
-Bolts/nuts tightened and secured </t>
  </si>
  <si>
    <t>Fault reported via CCL Matters on 02/09/18 @ 10:20 am : 8481, water leak from aircon. Feedback from CC that Rover checked and feedback no water leaking from aircon. Informed DSM Tony.</t>
  </si>
  <si>
    <t xml:space="preserve">1812271                                                                8481
-Found ventilation unknown intermittence, PLC 1 software corrupted  
-Re-uploaded new software version 1.3.1_S232 
-Reset PLC 1  
-Fault clear 
-Test all A/C cut in and cut off, ok </t>
  </si>
  <si>
    <t>Fault reported via CCL Matters on 02/09/18 @ 1:04 pm : Train number 8581, 11:51 1m on 2 September 2018 - train aircon not working. Feedback from CC that Rover confirmed PV58 car 1 cooling OK. Informed DSM Tony.</t>
  </si>
  <si>
    <t xml:space="preserve">1812273                                                                -Check all A/C cut in and Cut off, ok
-D/L history logs 
-No fault found </t>
  </si>
  <si>
    <t>NAD</t>
  </si>
  <si>
    <t>11625-2</t>
  </si>
  <si>
    <t xml:space="preserve">1812365-NO FAULT FOUND ON DDU
D/L MPU LOGS 
CHECK ON TRAIN TRACER: ALL DRMD OK </t>
  </si>
  <si>
    <t>CND</t>
  </si>
  <si>
    <t>11637-2</t>
  </si>
  <si>
    <t>1812376                                                                 -Check all PV TTIS in working condition</t>
  </si>
  <si>
    <t xml:space="preserve">1812383                                                               -No fault found
-D/L A/C logs- no fault found on ventilation 
-Test All A/C at 8483 cut in and cut off, all ok </t>
  </si>
  <si>
    <t xml:space="preserve">1812410                                                                 -RIOM 5 Failure at 8181
-Reset at DDU, all OK </t>
  </si>
  <si>
    <t>RES</t>
  </si>
  <si>
    <t xml:space="preserve">1812442                                                                   -D/L A/C logs- No fault on ventilation
-found A/C 1.1 low pressure fault 
-check operation pressure found A/C 1.1 low pressure at 60 psi, High pressure at 300psi
-Discharge 2kg Freon. high pressure at 200psi and low pressure 60psi </t>
  </si>
  <si>
    <t>11746-1</t>
  </si>
  <si>
    <t>1816950-EVR DOWNLOAD DONE AT MC1</t>
  </si>
  <si>
    <t>PV64/37: Pax feedback to KRG SS that Car3 was warm. No air-con alarms in Alarm Manager &amp; TIP. Rover checked and reported cooling ok for Car3.</t>
  </si>
  <si>
    <t xml:space="preserve">1816948-8643 FOUND A/C 2.1 AND 2.2: 2Q CB TRIPPED
CPK 2.1 AND 2.2 FAULTY 
CHANGE OUT CPK 2.1 AND 2.2 
TEST CUT IN/CUT OUT OF ALL A/C: ALL OK 
F/W C/O ALL CPK TO SCHNEIDER </t>
  </si>
  <si>
    <t>1816960-REPLACED NEW BALLAST (36W) AT 8303 NEAR B2 DOOR
TEST: OK 
OLD: 00806609 
NEW: 02628973</t>
  </si>
  <si>
    <t>1816961- REPLACED FAULTY SALOON LIGHT CAR 1 B1 DOOR</t>
  </si>
  <si>
    <t xml:space="preserve">1816995- 8061 VENT 2 CLEARED DRAIN PIPE
REPLACED FLOOR INSULATION, SERVICED DC PANEL 
TEST RUN UNITS CUT IN/CUT OUT: NORMAL </t>
  </si>
  <si>
    <t xml:space="preserve">1816998-BULB REPLACED
CHECK, LOCK AND SECURE </t>
  </si>
  <si>
    <t>1817001-CHANGE 1 4FT SALOON LIGHT BULB</t>
  </si>
  <si>
    <t xml:space="preserve">1817015-8012 A/C 2.1: REPLACED AIR FLOW SWITCH, SERVICED AIR FLOW HOSE
PV01 ALL DC CONTROL PANEL SERVICED
TEST RUN ALL UNITS: COOLING AND VENT OK
ALL UNITS RUNNING CUT IN/CUT OUT OK  </t>
  </si>
  <si>
    <t>Fault reported through CCL Matters on 07/09/2018 at 17:35 pm :- PV8203, Car 3: Suspected rust underneath one of the handle bars between doors A1 and A2. Informed DSM Nagib.</t>
  </si>
  <si>
    <t xml:space="preserve">1817078- SURFACE CORROSION CONFIRMED
CORRSION REMOVED (USING SANDPAPER) AS STATED AT A1 - A2 HORIZONTAL RAILING </t>
  </si>
  <si>
    <t>1817079-REPLACED FAULTY SALOON LIGHT CAR 2 B4 DOOR</t>
  </si>
  <si>
    <t>11803-1</t>
  </si>
  <si>
    <t>1817077-EVR DOWNLOADED AT 8193</t>
  </si>
  <si>
    <t>Rover reported saloon light at car3 near B1 door is faulty. DSM Najib is informed.</t>
  </si>
  <si>
    <t xml:space="preserve">1817088-NO FAULT
ALL SALOON LIGHT IN GOOD CONDITION </t>
  </si>
  <si>
    <t>1817104-8331 CHECK DDU OK
REPLACE 8331 DDU AS PREVENTIVE MEASURE 
AFTER REPLACEMENT, DDU OK 
OLD: AC2100/2005 
NEW: AC1401/4704</t>
  </si>
  <si>
    <t>WEEK 37 2018</t>
  </si>
  <si>
    <t>PV15/05: Rover reported Car1, No.1 end fire extinguisher cover dislodged. Stock changed over at DBG with PV48.</t>
  </si>
  <si>
    <t xml:space="preserve">1817112- FOUND 8151 END FIRE EXTINGUISHER COVER DISLODGED
FIX BACK TO NORMAL </t>
  </si>
  <si>
    <t xml:space="preserve">1817152-EVR DOWNLOADED
CHECK CAR1 DUPLEX FAIL AIR LEAK 
REPLACE CAR1 DUPLEX 
AFTER REPLACEMENT, CHECK CAR1 DUPLEX: NO AIR LEAK 
8141: CG CUT IN 8.7 BAR, CUT OUT 10 BAR       CMG CUT IN 7.5 BAR, CUT OUT 10.1 BAR 
8143: CG CUT IN 8.7 BAR, CUT OUT 10.1 BAR     CMG CUT IN 7.5 BAR, CUT OUT 10 BAR 
EVR CAPTURE 8141 AIR DRYER (TW2G) UNABLE TO TAKE OVER 
OLD: 86/1247 </t>
  </si>
  <si>
    <t xml:space="preserve">1817166-DDU SHOW TIMS F51 FAIL CAN BE ACKNOWLEDGED
REPLACE RIOM4 T54 AT TCAR 
AFTER REPLACEMENT, DDU STILL SHOW TCAR F51 INTERMITTENT FAIL 
REPLACE TCAR F51 SERIAL LINK MODULE CAR2 
AFTER REPLACEMENT, CHECK DDU: TCAR F51 IN GREEN, NO INTERMITTENT FAIL 
SERIAL LINK MODULE: OLD- 279, NEW- 276 
T54: OLD- 0614/1335, NEW- 1390/0646 </t>
  </si>
  <si>
    <t xml:space="preserve">1817175-FOUND COVER DISLODGED
SERVICE CAR3 EXTINGUISHER COVER 
REPLACE COVER BACK IN POSITION 
AFTER SERVICING, CHECK DDU: GREEN </t>
  </si>
  <si>
    <t>Fault [case number : 1809-02540-01] reported via CE email on 10/09/18 at 11:55 am : On 09/09/18 at 19:40 hr, CMPS towards CHBF. Jerky upon acceleration. As stated above, the train seems to have difficulty accelerating for about 1 to 2 seconds before moving off smoothly as usual. Checked with CC Victor, train should be PV03. Informed DSM Lito.</t>
  </si>
  <si>
    <t xml:space="preserve">1817194-CHECK TCAR AND FOUND AI 1 AND 2 FAN CAUSED VIBRATION AT TCAR
REMOVED DUST AND DIRT OFF IMPELLER FAN AT AI 1 AND 2 
VIBRATION GREATLY REDUCED AFTER CLEANING 
FOLLOW TRAIN TO STABLE SIDING: NO JERKINESS FOUND AND NO VIBRATION FOUND </t>
  </si>
  <si>
    <t xml:space="preserve">1817221-CHECK STATUS, 8391 SHOW A FEW FAIL STATUS UNDER TIMS AND QUESTION MARK STATUS AND RIOM2 FAILURE
REPLACE RIOM2 
OLD: 0646/01396 
NEW: 0603/01296 
CHECK STATUS AFTER REPLACING THE RIOM: RIOM2 OK AND STATUS AT 8391 TIMS ALL NORMALISE 
BEFORE AND AFTER PHOTO OF STATUS PICTURE ATTACHED </t>
  </si>
  <si>
    <t>11928-1</t>
  </si>
  <si>
    <t>RIRSC0109086/RIRSC0109165</t>
  </si>
  <si>
    <t xml:space="preserve">1817803-AM WAKE UP FAIL: RMF WAKE UP OK
DDU SHOW ATO FAULT </t>
  </si>
  <si>
    <t>No SVC Request</t>
  </si>
  <si>
    <t>11930-1</t>
  </si>
  <si>
    <t xml:space="preserve">1817220-CHECK DDU: SHOW ALL CAR BCE IN GREEN
D/L PCE LOG: LOG SHOW ALL CAR PCE LOG OK 
EVR SHOW NO ABNORMALITIES 
CHECK UNDERFRAME, WFL DISPENSE : OK
CHECK ALL GEARBOX: ALL OK
CHECK ALL BRAKE SHOES AND CCD SHOES CONDITION: OK </t>
  </si>
  <si>
    <t xml:space="preserve">1817225-TESTED WFL: OPERATING NORMALLY
TESTED DOOR: OPERATING NORMALLY (CYCLIC TEST 10 TIMES) 
NO ABNORMALITIES OF HISSING SOUND ENCOUNTERED </t>
  </si>
  <si>
    <t>11938-1</t>
  </si>
  <si>
    <t>PV05 at PYL MT unable to remote wake up._x000D_
*SS manually wake up train, AM and CM not available, when proceed in RM, EB applied. SS perform 2nd time of manual sleep and wake up. AM available, train manned back to KCD._x000D_
At 0724hrs, DSM informed DCO to shunt the train from S11A to RT1 in AM. Once reach RT1 , the train delocalised. RS rescued train.</t>
  </si>
  <si>
    <t xml:space="preserve">1817238-DDU SHOW ATO MAIN FAILURE
D/L EVR AT 8051 
TRAIN RESCUE FROM RT1 TO IPTT FOR SIGNAL 
REMOTE SLEEP/WAKE UP BY OCC AT EE5A: ALL NORMAL AND TIP SHOW NO FAULT </t>
  </si>
  <si>
    <t>PV41:Car 3 A3 &amp; B2 Saloon Lighting Faulty reported by rover. DSM informed.</t>
  </si>
  <si>
    <t>1817772/----------------BOTH LIGHT AT 8413 AT A3 AND B2 REPLACED</t>
  </si>
  <si>
    <t xml:space="preserve">1817771-D/L AC LOGS
FOUND 2Q CB TRIPPED 
CPK 2.1 AND 2.2 FAULTY AT TCAR 
CPK CHANGE OUT TO SCHNEIDER (F/W) </t>
  </si>
  <si>
    <t>Fault [case number : 1809-00283-02] reported via Cindy email on 10/09/18 @ 5:37 pm : PV 37, Car 1, B2 door as the train door was slow in re-opening after closing on the passenger for the below case on 2 Sept 2018 at 0718 hrs at CEPN OT. Informed DSM YT Tan.</t>
  </si>
  <si>
    <t xml:space="preserve">1817774--Check guide rail, all clean and no obstacle
-Perform door open and close, all door open and close at the same speed </t>
  </si>
  <si>
    <t xml:space="preserve">1817823--DDU show RIOM 2 fail at 8292
-Check 8292 RIOM 2 CPU card no power 
-Replace 8292 RIOM 2 T54 trial 
-After replace DDU show 8292 RIOM 2 ok </t>
  </si>
  <si>
    <t xml:space="preserve">1817824-DDU SHOW CAR 3 PCE2 ISOLATED
D/L PCE LOG FAULT CODE 05-23 SUPERVISOR HSCB SELF TRIP 
REPLACE CAR 3 CCU 2 
AFTER REPLACEMENT, DDU SHOW CAR 3 PCE 2 OK </t>
  </si>
  <si>
    <t>1817833-SALOON LIGHT REPLACED</t>
  </si>
  <si>
    <t>PV26:Rover reported flapping noise at the bottom of CAR 1. Stockchange at PYL. DSM informed.</t>
  </si>
  <si>
    <t xml:space="preserve">1817832-FOLLOW PV26 FROM EE5A TO W5: NO ABNORMAL NOISE HEARD UNDERFRAME AT CAR 1 CHECK UNDERFRAME EQUIPMENT: ALL OK 
CHECK ALL CABLES: OK 
5 LOOPS AT TEST TRACK: NO ABNORMAL SOUND HEARD </t>
  </si>
  <si>
    <t xml:space="preserve">1818605-8073
-All unit test run, found A/C 1.1 and 2.2 low in Freon 
-Charge Freon 
-After All unit test run, All temperature ok </t>
  </si>
  <si>
    <t xml:space="preserve">1818606--EVR log downloaded, no abnormalities
-PCE log download no abnormalities 
-Check CCD shoe cables and fuse at car 1 all ok
-Test track testing 3 loops, no jerkiness found at car 1 
-Monitor at mainline from Bartley to HBF, no jerkiness found
 from HBF to Tai Seng, no jerkiness
-Both 8311 and 8312 no jerkiness. </t>
  </si>
  <si>
    <t xml:space="preserve">1818621--Perform check with OCC, PA received
-Perform manual PA check, loud and clear 
-No CB was isolated 
-DDU status all Normal </t>
  </si>
  <si>
    <t>1818628-Pv45 car 2 saloon light change. Done</t>
  </si>
  <si>
    <t xml:space="preserve">1818629--Check 8343 A1 EHS cover loose
-Service 8343 A1 EHS cover 
-After service check the cover, all ok  </t>
  </si>
  <si>
    <t xml:space="preserve">1818642--Found 8413 #2 end B/S interior smoke faulty
-Change out 8413 #2 end B/S. 
-test with smoke spray, able to activate and reset </t>
  </si>
  <si>
    <t xml:space="preserve">1818643--Found 8622 #2 end A/S, interior smoke sensor faulty
-Change out 8622 #2 end A/S 
-Test with smoke spray, can activate and reset </t>
  </si>
  <si>
    <t xml:space="preserve">1818659--Found 8641 and 8642 ventilation fault
8641
-Found TCR2 delay during initialisation. 
-Adjust ASYSM percentage from 10% to 20%
-Test ventilation, Fault clear 
8642 
-Found evaporator fan contact faulty 
-Change out EFK2 </t>
  </si>
  <si>
    <t xml:space="preserve">1818660--Notice rubber at 8592 A2 door draught screen not align
-Re-align rubber </t>
  </si>
  <si>
    <t xml:space="preserve">1818662--DDU show AI1 fail
-Check Ai1 code CCF 
-Replace AI1 K1 and K2 
-After replace K1 and K2 DDU show AI1 ok </t>
  </si>
  <si>
    <t>1818676--DDU shows8391 RIOM2 T54 fail
-Replace 8391 RIOM 2 t54 trail 
-After replace DDU 8391 Riom2 T54, all ok
Old: 0603/1296 
New: 10291/0250</t>
  </si>
  <si>
    <t xml:space="preserve">Fault [case number : 1809-01339-02] reported via Cindy email on 13/09/18 at 11:06 am : Incident date/time (05/09/18 at 1429 hr), PV 31, Car 2 due to the below feedback. "I am riding on MRT from Harbourfront to Dhoby Ghaut direction, the ride is so jerky at every stop that is making me so sick. I am not sure if this train is manned, but has been the worst so far". Informed DSM Nagib.
</t>
  </si>
  <si>
    <t xml:space="preserve">1818615-Refer to MO:1818606 
-EVR log downloaded, no abnormalities
-PCE log download no abnormalities 
-Check CCD shoe cables and fuse at car 1 all ok
-Test track testing 3 loops, no jerkiness found at car 1 
-Monitor at mainline from Bartley to HBF, no jerkiness found
-Monitor from HBF to Tai Seng, no jerkiness
-Both 8311 and 8312 no jerkiness. </t>
  </si>
  <si>
    <t>Fault [case number : 1809-03902-01, 1809-03911-01, 1809-03914-01] reported via CE email on 14/09/18 @ 11:22 am : Incident date/time (13/09/18 at 1805 hr) :- 8071, Air-con has broken down from Buona Vista station toward Dhoby Ghaut. Informed DSM Nagib.</t>
  </si>
  <si>
    <t xml:space="preserve">1818630-8701
-All unit check and test run. 
-Found A/C 2.1 low Freon 
-Charge Freon and test, all ok </t>
  </si>
  <si>
    <t>12151-2</t>
  </si>
  <si>
    <t>PV63, Rover feedback DRMD display shown incorrect destination at Car2 A1 door. No alarm on TIP and ATS alarm. RS and COMMs informed.</t>
  </si>
  <si>
    <t xml:space="preserve">1818690--Refer to comms OCC Mr nelson on 18/09/18 17:50 by phone
-DDU DRMD shown ok for 8632 
-8632 A1 door DRMD shown Bayfront, Other all door shown Bartley </t>
  </si>
  <si>
    <t>WEEK 38 - 2018</t>
  </si>
  <si>
    <t>PV11, ATS alarm indicated EB applied by other at T1301 between KRG to HPV IT. EB unable to reset by OCC. Rover on board PV11 switched MS to CM to reset EB. PV11 handover in AM at HPV IT. Train to be stock change at PYL. DSM informed.</t>
  </si>
  <si>
    <t xml:space="preserve">1818691--EVR log found no abnormalities on RS side of the emergency brake loop. However there was a momentary switching between ATC 2 and ATC 1 at 14:23:29, whereby both ATC are active (EB by Others occurs at this point)
-Request SIG to check their side 
-manual wake up both cabs, EBK 1 and 2 able to pick up 
-Remote awake and change end, EBK 1 and 2 ok 
-Test track Testing, all ok </t>
  </si>
  <si>
    <t>PV36 Car1 Ventilation Major alarm,  Rover reported car is warm. PVS at MRB OT with spare PV46. Sleep and wakeup PV36 at OR so far vent alarm cleared.</t>
  </si>
  <si>
    <t xml:space="preserve">1818697-8361
-DDU show no cooling/vent fault 
-Ventilation test ok, all A/C units ok 
-Replace Inverter control cards 1 and 2
-Cleaned all evaporator fan cooling fins 
-Ventilation test ok </t>
  </si>
  <si>
    <t>1818713--D/L MPU logs and ACSU log
-Found ACSU fail, last record at 0504hrs 
-Will send date to LTA and STE 
-ACSU self reset 
-Live P.A test, successful</t>
  </si>
  <si>
    <t xml:space="preserve">1818712--D/L ACSU and MPU logs
-No fault found on DDU and MPU 
-ACSU logs will send to STE and LTA 
-Test, Request live P.A with OCC 
-Live P.A successful and PEC test was also done successful  </t>
  </si>
  <si>
    <t>12187-1</t>
  </si>
  <si>
    <t>PV29, ATS alarm shown Remote Input/output module (RIOM) - at least one failed. Car2 unknown status for aircon function, ventilation, service brake. Train to be stock change at PYL. DSM informed._x000D_
*After TCO put to mainline off service at PYL MT, train auto switch back to mainline service and unable to control the readiness mode. SS performed train clear at MPS and TSG, follow train back to KCD.</t>
  </si>
  <si>
    <t>RIRSC0109551</t>
  </si>
  <si>
    <t>Rover onboard  PV26 report saloon lighting faulty at Car1 near B1 door.</t>
  </si>
  <si>
    <t>1818730-Refer to MO:1818779 
-Enter 8261 and found 1 saloon light at A1 door area not lit up
-Replace 8261 saloon light 
-Normalise 8261 saloon light, working normally</t>
  </si>
  <si>
    <t>12202-2</t>
  </si>
  <si>
    <t xml:space="preserve">1818731--Train sleep
-Wake up train </t>
  </si>
  <si>
    <t>Fault reported via CCL Matters on 17/09/18 @ 09:15 am " one of your train door 8253 Door B2 opened slightly 3-5 cm when transit from TSG to MPS. Informed DSM Jack.</t>
  </si>
  <si>
    <t>1818780--Push back operation force check
-Left door leaf is 96N 
-Right door leaf is 106N
-both within criteria</t>
  </si>
  <si>
    <t xml:space="preserve">Fault reported via E mail from CIC(  IFS:00118002886) to assist to check and confirm if the volume for in-train announcement is within guidelines for 8051 reported on  5 sep 2018 @9:28am by pax with noise/sound  apps indicated 56dB.Ave and Max 81 dB  with comments: "after a year, ur pa system still not improve but getting even louder on train 8051. 81db. Going deaf?"Informed DSM Jack. 
</t>
  </si>
  <si>
    <t xml:space="preserve">1818781--check DDU show car1 ACU ok
-PA volume 68-77dB at RMF 
-check all car PA normal </t>
  </si>
  <si>
    <t xml:space="preserve">1818779--Enter 8261 and found 1 saloon light at A1 door area not lit up
-Replace 8261 saloon light 
-Normalise 8261 saloon light, working normally </t>
  </si>
  <si>
    <t xml:space="preserve">1818784--DDU show 8332 B2 door ok
-Check 8332 door indication light blinking 
-Replace 8332 B2 EDCU 
-After replace indication light ok </t>
  </si>
  <si>
    <t xml:space="preserve">1818810--Check DDU shows MC1 and MC2 PCE ok
-Test track testing 3 loops, no jerkiness on all car
-Check CCD shoe condition, cable and fuse, all ok 
-Check wheel condition, found 8171 axle 4 pitted A and B side. 
-Refer to plant team for wheel re-profiling MO:1818868 </t>
  </si>
  <si>
    <t xml:space="preserve">1818820-Refer to MO 1818811
-Faulty light replace
-Light working normally </t>
  </si>
  <si>
    <t>12290-1</t>
  </si>
  <si>
    <t xml:space="preserve">1818867--DDU show multiple RIOM fail 
-D/L EVR log at 8383 
-After sleep and wake up in RMF all ok 
-Check FIP network , Both FIP 1 and 2 all ok 
-Found MPU2 (Master) switching over is slow.
-Replace MPU 2.
-After replace MPU 2, test all ok 
-Perform test track testing for 3 loops, All ok </t>
  </si>
  <si>
    <t>1818879--DDU show car 2 air spring ok
-check car 2 #1 end A and B side air bag ok 
-check BCU 1 and 2, test point found leak (B06.F)
-Replace BCU 1 and 2  test point
-After Replace test point, Perform air leak test, all ok</t>
  </si>
  <si>
    <t>1818900--DDU show car1 lighting for emergency status ok
-Check car1 lighting all ok</t>
  </si>
  <si>
    <t xml:space="preserve">1818930--Checked and found one of 7 seated seat at 8513 lock is lose ad shaky
-Tighten and locked back the seat and check ok 
-Checked all the seat, all secure </t>
  </si>
  <si>
    <t>12334-2</t>
  </si>
  <si>
    <t xml:space="preserve">1819013--Check all TTIS at all car, all ok
-CBs all ok 
-DDU shows all green
-No fault found </t>
  </si>
  <si>
    <t>1819733--Found FSD at 8591 #2 end A/side self activate
-Found FSD at 8591 #2 end B/side no detection after spray
-Change out FSD  at both A and B side on 8591 
-Smoke spray test on 8591, able to detect and reset
-Smoke spray test on 8593, all able to detect and reset 
-No fault on 8593 smoke dectector</t>
  </si>
  <si>
    <t xml:space="preserve">1819753- -Check 8143 A2 door EHS cove lose
-Service A2 Door EHS cover 
-after service check and test ok </t>
  </si>
  <si>
    <t xml:space="preserve">1819767--Check all micro switch at 8433, test all micro switch able to activate and normalise
-Found By pass switch cover KABA lock lose 
-Tighten up KABA lock nut.
-Test console cover closed and open with OCC, all ok 
-Live feedback from train tracker, all ok </t>
  </si>
  <si>
    <t>12388-1</t>
  </si>
  <si>
    <t xml:space="preserve">1819771--EVR download
-EVR no indication of abnormalities on RS side. </t>
  </si>
  <si>
    <t xml:space="preserve">1819793--D/L CVS logs, MPU and A/C logs
-Found Output under voltage on 3Phase, CVS2 starts to ON and OFF (Toggling)  
-On DDU CVS toggling 
-Change out K22 Relay on CVS 2 and re-upload 3 phase software
-Fault clear </t>
  </si>
  <si>
    <t>WEEK 39 - 2018</t>
  </si>
  <si>
    <t>Rover reported PV51 Car 3 B3 door saloon light not working. DSM informed.</t>
  </si>
  <si>
    <t xml:space="preserve">1819809--Change saloon light at 8513 near B3 door
-Function test ok </t>
  </si>
  <si>
    <t>ATS Alarm Manager and TIP showed car3 driver console cover open. Rover confirmed closed and locked.</t>
  </si>
  <si>
    <t xml:space="preserve">1819810--Bypass switch cover rubber was lose resulting limit switch wasn't in contact
-Rubber was put in place 
-Check with OCC, the DDU status, cover panel closed and normal. </t>
  </si>
  <si>
    <t>Rover reported car 3 near to B3 door saloon lighting flickering.</t>
  </si>
  <si>
    <t>RIRSC0110038</t>
  </si>
  <si>
    <t>1819821--DDU show MC1 air compressor ok
-8311 replace duplex valve 
-After replace duplex valve, test and able to change over every 2 minutes 
- DDU show all ok</t>
  </si>
  <si>
    <t>PV43/01: ATS alarm indicated Car3 driver console cover open, rover checked cover was closed and locked. DSM informed.</t>
  </si>
  <si>
    <t>RIRSC0110056</t>
  </si>
  <si>
    <t>1819810--Bypass switch cover rubber was lose resulting limit switch wasn't in contact
-Rubber was put in place 
-Check with OCC, the DDU status, cover panel closed and normal.</t>
  </si>
  <si>
    <t>PV32/04: rover reported Car3 having loud sound from undercarriage between HBF OT to TLB OT. Next 2 train line clear from HBF OT to TLB OT, no abnormality found. PV32 stock change at PYL. DSM informed._x000D_
*DSM informed PV32 earth return unit was found missing. PWY was informed to check from HBF OT to LBD OT._x000D_
*ERU was found and retrieved near TLB OT HW.</t>
  </si>
  <si>
    <t xml:space="preserve">1819822--D/L EVR 8323
-Check Axle 4 A/side earth return unit missing 
-MO: 1819825 raised for O/H to follow up on axle bearing c/out and ERU c/o </t>
  </si>
  <si>
    <t xml:space="preserve">1819823--Check MC1 and MC2 AM and RMF for EBK 1 and 2, all ok 
-Auto wake up IPTT ok 
-No out-stable till 30/09/18 </t>
  </si>
  <si>
    <t xml:space="preserve">1819824--DDU show PCE 2 MC1 fail
-D/L log code 10-54 CCU RHEO fault
-Replace car 1 PCE 2, both gate driver card 
-After replace DDU show car 1 PCE 2 green </t>
  </si>
  <si>
    <t>1819839-REPLACED NEW SALOON LIGHT AT REPORTED 8411</t>
  </si>
  <si>
    <t>Fault case no: 1809-04409-02 reported via Email from CRM notification dated 21 Sep 2018 that "fogged-up glass panel of train cabin #8303 which was discovered earlier this morning at around 7.40 am while travelling in the Circle line from Buona Vista station towards Bartley station."  Stn Support staff Cindy had already informed RS via Email.</t>
  </si>
  <si>
    <t xml:space="preserve">1819775--Change out window glass at 8303 A1,B5 and 8302 A4, A1
-All ok </t>
  </si>
  <si>
    <t>12567-1</t>
  </si>
  <si>
    <t xml:space="preserve">1819951--D/L EVR Logs
-No Fault found on RS 
-Able to manual wake up and sleep successful
-Able to Remote sleep and wake up successful </t>
  </si>
  <si>
    <t>12569-1</t>
  </si>
  <si>
    <t>1819950--8211 D/L EVR At MCO PC</t>
  </si>
  <si>
    <t>12570-1</t>
  </si>
  <si>
    <t xml:space="preserve">1819953--EVR download
-No RS faults </t>
  </si>
  <si>
    <t>12571-1</t>
  </si>
  <si>
    <t xml:space="preserve">1819952--8211 D/L EVR At MCO PC
</t>
  </si>
  <si>
    <t xml:space="preserve">1819954--Replace above mentioned location of saloon light
-Function test on saloon light, all ok </t>
  </si>
  <si>
    <t>12576-2</t>
  </si>
  <si>
    <t xml:space="preserve">1819958--Found Car DRMD A2 and A3 not working
-check wiring connection, all ok and secure. (power present) 
-Refer to comms OCC shahdan </t>
  </si>
  <si>
    <t>1819959-8531 A4 door
-DDU shown green 
-No Gap on A4 door.</t>
  </si>
  <si>
    <t>12595-1</t>
  </si>
  <si>
    <t xml:space="preserve">1819983-At DDU Shows 8313
-Traction braking ABAR, ABRR, APBRR and parking brakes unknown
-A/C cooling and vent unknown 
-Fire smoke detection,exterior smoke detection and fire extinguisher unknown
-Found 8313 RIOM11CB2 trip. Able to reset
-Replace 8313 RIOM T54 
-After replace 8313 RIOM 1 T54, DDU show green </t>
  </si>
  <si>
    <t>PV34/28: Rover found grip handle torn near Car2 B1 door. DSM informed._x000D_ Rover keep the handle at Car3 MS cabinet.</t>
  </si>
  <si>
    <t xml:space="preserve">1820010--Replace handgrip strap with new strap.
-Strap secure </t>
  </si>
  <si>
    <t>PV30 ATS Alarm Manager and TIP show exterior smoke detected. SER SS checked and feedback no smoke detected from exterior.</t>
  </si>
  <si>
    <t xml:space="preserve">1820022--Intermittent smoke detected fault
-replace exterior FSD 1 and 2 at 8301
-Exterior Check all ok </t>
  </si>
  <si>
    <t>PV59 stalled at S0516 and was unable to proceed into TWP for washing. DSM was informed to rescue PV59. TIP of wash-plant showed Operating Mode 'Washing'. HMI showed Wash Mode 'No wash'.</t>
  </si>
  <si>
    <t xml:space="preserve">1820070--D/L EVR logs and MPU logs
-No fault found on RS side </t>
  </si>
  <si>
    <t xml:space="preserve">1820071--DDU status shown 8233 PEC status ok
-Performed PEC test with DCO, ok 
-Loud and clear from car 3 </t>
  </si>
  <si>
    <t>Fault reported through CCL matters on 26/09/2018. 14:56pm -Noticed that there is a fault with the lights at mrt carriage circle line 8333 door B1.  CC Yeung activated Rover to check and reported saloon light near B1 door car 8333 was not lighted. Informed DSM Nagib.</t>
  </si>
  <si>
    <t xml:space="preserve">1820069--Replace with one new saloon light.
-Check ok </t>
  </si>
  <si>
    <t>12661-2</t>
  </si>
  <si>
    <t xml:space="preserve">1820072--Check and found no abnormalities
-Function check all ok </t>
  </si>
  <si>
    <t>PV55 TIP showed Car1 compressor failed. Rover on-board checked MR pressure is 8-9 bar. PVS at PYL OT /MT at 1820hrs with PV19.</t>
  </si>
  <si>
    <t xml:space="preserve">1820073--D/L MPU and CVS logs
-Found fault as absence of medium voltage at ACE1 on MPU logs 
-On CVS1 logs found "CAN Disturbance".
-Software corrupted on 3 phase 
-CVS1 loss Comms and AC output, Re-upload CVS1 3phase software and check during re-start wake up 3 phase output 
-All ok </t>
  </si>
  <si>
    <t>1820075--Replace saloon light at 8592 B2 door, all ok</t>
  </si>
  <si>
    <t xml:space="preserve">1820077--Replace Saloon light
-Tested ok </t>
  </si>
  <si>
    <t>Outstanding</t>
  </si>
  <si>
    <t>1820776--Checked and found no heat and no smoke at under seat and no abnormalities at 8053.
-Check the FSD is normal operation.</t>
  </si>
  <si>
    <t>1820777-PV8312 and 8313
-DDU show no ventilation fault 
-Clean ventilation motor cooling fins 
-Swapped inverter control cards 1 and 2 to PV30 
-Ventilation ok. 
-Monitor on 01/10/18, Ventilation ok</t>
  </si>
  <si>
    <t>12715-1</t>
  </si>
  <si>
    <t xml:space="preserve">1820779--D/L EVR logs
-PV 57 didn't receive DOC command at Serangoon station, however PV57 receive DER command.
-No Fault found on RS side. </t>
  </si>
  <si>
    <t xml:space="preserve">1820802--DDU show Car 3 crew switch B1 and B4 door and EHS all in green
-RMF testing door ok 
-Check A and b side door, all ok 
-Replace car 3 RIOM 3 T58 (Precaution)
-After replace car 3 RIOM 3 T58, DDU show car 3 DDU ok. 
OLD: 338/1001 
NEW: 1053/0544 </t>
  </si>
  <si>
    <t xml:space="preserve">1820801--8542 A/side light no 13 and 14 flickering
-Replace light at both location 
-tested ok </t>
  </si>
  <si>
    <t xml:space="preserve">1820819--8511 B15 Lighting not working
-Replace new saloon light 
-8513 A3 lighting not working 
-Replace new saloon light 
-Both tested ok </t>
  </si>
  <si>
    <t xml:space="preserve">1820820--Replace saloon light at 8423 B3
-Tested ok </t>
  </si>
  <si>
    <t>1820821--Replace saloon light
-Replace ballast 
-All Normalised, checked and secur</t>
  </si>
  <si>
    <t xml:space="preserve">1820837--Replace new saloon light
-Check and secure, all ok </t>
  </si>
  <si>
    <t xml:space="preserve">1820838--Replace Saloon light at 8563 B2 door and 8561 A1 door.
-Tested in working condition </t>
  </si>
  <si>
    <t>Pv38</t>
  </si>
  <si>
    <t xml:space="preserve">1820850--8381 Check RGS A-B side ok
-8383 Check RGS B/side ok 
-8383 Check A/side faulty 
-Check 8383 A/side wire dislodge(RGS side) 
-After re-connect and service 8383 A/side wire, Test ok </t>
  </si>
  <si>
    <t xml:space="preserve">1820869--D/L MPU logs
-Found repeated fault FSD at 8412 2B sensor faulty
-replace FSD
-Smoke spray test, all ok
-Able to reset </t>
  </si>
  <si>
    <t>No PA heard inside train when OCC play test message.</t>
  </si>
  <si>
    <t xml:space="preserve">1820870--PA tested ok with OCC
-Test recorded message, all ok 
-All can be heard at all car when perform the test. </t>
  </si>
  <si>
    <t>1820903--Replace saloon light</t>
  </si>
  <si>
    <t>12875-1</t>
  </si>
  <si>
    <t xml:space="preserve">1820928--D/L EVR logs
-EB by ATP occurred when ATC2 switch to ATC1. 
-ATC1 unable to switch back to ATC2.
-For a moment both ATC not active
-No RS abnormalities. </t>
  </si>
  <si>
    <t>12877-1</t>
  </si>
  <si>
    <t xml:space="preserve">1820929--D/L EVR
-EB by ATP occurred when ATC2 switch to ATC1, on this moment ATC1 shows alarm.
-There's a delay when ATC1(212) switch to ATC2(222), On this moment ATC2 shows alarm
-No abnormalities on RS side. </t>
  </si>
  <si>
    <t>Car 2 TTIS no display as informed by rover._x000D_ TIP showed TTIS status all normal.</t>
  </si>
  <si>
    <t xml:space="preserve">1820939--Found 8312 TTIS no display
-Sleep and wake up, TTIS back to normal </t>
  </si>
  <si>
    <t>12907-2</t>
  </si>
  <si>
    <t>Rover reported PV38 TTIS no display for both side at CAR 2_x000D_.
TIP normal no fault.</t>
  </si>
  <si>
    <t xml:space="preserve">1820955--Check all TTIS at 8382, all ok
-DDU shows all green </t>
  </si>
  <si>
    <t>SNAP REP reported that car 8123, front bogie appears to be producing more vibration than usual when train rounds right-turn corners. SS KRG checked and confirmed no vibration encountered. DSM informed.</t>
  </si>
  <si>
    <t xml:space="preserve">1820979--Test track testing for 2 loops, no vibration felt at 8123
-Maintenance pit check underframe CCD and wheel condition, ok  
-All brake shoe, fairly new
-Found 8123 A/side axle 1 primary damper sign of leakage.
-Change-out A/side axle 1 primary damper at 8123. </t>
  </si>
  <si>
    <t>PV21. ATS Alarm Manager and TIP indicated MPU failed at least one. Schedule withdrawal. DSM informed.</t>
  </si>
  <si>
    <t xml:space="preserve">1820980--DDU show MC1 red can be acknowledge
-Replace MC1 MPU 
-After Replace MPU1 DDU show ok 
-OLD: 79/0719 
-NEW: 10/0440 </t>
  </si>
  <si>
    <t xml:space="preserve">1820983--Test track testing 3 loops, found braking noise upon braking on all cars
-Check at maintenance pit, new brake shoe on all cars 
-WFL dispense normal 
-underframe equipment all ok at all car </t>
  </si>
  <si>
    <t>Rover reported PV34, T car near B4 door, saloon lighting faulty. DSM informed.</t>
  </si>
  <si>
    <t xml:space="preserve">1820986--Replace Saloon light
-Check and tested ok </t>
  </si>
  <si>
    <t>PV24 at S9B, after auto wakeup, TIP and ATS alarm shows Batt. Charger inhibited, Air system Comp for Car1 Failed and Car3 Forced, Auxiliary Equipment1 Failed. DSM informed._x000D_
_x000D_@0729hrs PV24 stalled at track circuits T0641 &amp; T0547 before EE2B. TIP showed voltage presence for 1 and 2 is NO. RS requested to rescue.</t>
  </si>
  <si>
    <t xml:space="preserve">1820995--DDU show AI1 fail
-Check AI1 code CCF 
-Replace K1 and K2 at AI1 
-After replace DDU show AI1 ok </t>
  </si>
  <si>
    <t>Fault reported via email on 01/10/2018 at 18:47 pm: a header panel dislodged on board PV14 Car 2. Informed DSM Nagib.</t>
  </si>
  <si>
    <t xml:space="preserve">1821030--Check all header panels of 8140, especially 8142
-All header panels are secure </t>
  </si>
  <si>
    <t>PV11. SNAP REP reported that 8113 saloon lighting faulty. SS TSG on board to check and confirmed saloon light near B1 was faulty. Schedule withdrawal. DSM informed.</t>
  </si>
  <si>
    <t xml:space="preserve">1821054--Replace saloon light near B1
-Lighting working </t>
  </si>
  <si>
    <t xml:space="preserve">1821058--Ballast and saloon light replace
-tested all ok </t>
  </si>
  <si>
    <t>PV14/Svc34: On 01/10/2018, 1922hrs, BLY SS checked and found Car2 train door head panel not closed after OCC being feedback by CMC. (Corresponding PSD06 to the train door, Active Car1 facing HBF). SS BLY proceed to close and lock the panel.</t>
  </si>
  <si>
    <t>RIRSC0110883</t>
  </si>
  <si>
    <t>1821065--Replace saloon light</t>
  </si>
  <si>
    <t xml:space="preserve">1825456--All New brake shoe
-Screeching sound from Brake shoe 
Refer to MO:1819825  
-8323 bogie 1 and 2 wheel set and bearing replace
-8323 bogie 2 ERU replace 
-8322 bogie 1 and 2 axle bearing and housing replace
-8321 bogie 1 and 2 axle bearing and housing replace 
-All component torqued and applied torque seal as of manual </t>
  </si>
  <si>
    <t>Fault reported through email case ref: 1810-00652-01 on 02/10/2018 06:02pm:-  PV01 car 1 has air-con issues. Informed DSM Nagib.</t>
  </si>
  <si>
    <t xml:space="preserve">1825466-8011 A/C 2.1
-Charge Freon 
-Test cooling, ok </t>
  </si>
  <si>
    <t xml:space="preserve">1825493--Found CVS2 output under voltage
-Ground fault detected on AC output 
-Replace HVIN-03 
-Test CVS2 with full load, Fault not reoccur </t>
  </si>
  <si>
    <t>PV44 all cars PEC lighted up. ATS and TIP did not show any alarm. DSM informed.</t>
  </si>
  <si>
    <t xml:space="preserve">1825508--check all PEC, all ok
-Function test PEC activation at 8441 PEC1, able to activate and communicate with OCC and able to reset 
-Function test PEC activation at 8442,8443 PEC4, able to activate and communicate with OCC and able to reset  </t>
  </si>
  <si>
    <t xml:space="preserve">1825525--PV19 car 1 screeching sound at #1 end brake shoe
-Replace car 1 #1 end brake shoe 
-test track testing 2 loops, brake shoe sound normal </t>
  </si>
  <si>
    <t>13096-1</t>
  </si>
  <si>
    <t>1825589--D/L EVR logs
-EB by ATP occurred when ATC2 switch over to ATC1 at 1923Hrs, reset at 1925Hrs
-EB by ATP re-occurred again when ATC1 switch over to ATC2 at 1938Hrs
-No fault on RS side</t>
  </si>
  <si>
    <t>13097-1</t>
  </si>
  <si>
    <t xml:space="preserve">1825588--Found no defective serial link between RIOM and ATC
-No abnormalities on RS side </t>
  </si>
  <si>
    <t xml:space="preserve">1825593--Replace saloon light
-light is working </t>
  </si>
  <si>
    <t>SNAP REP reported that 8131 has an annoying high pitch sound while door are open. Rover on board instructed to check all doors and feedback no such fault encountered. RS informed. SS check again at B- side door( travel to MRB) and found Car1 B1door same pitch sound found. Stock change at SDM.</t>
  </si>
  <si>
    <t xml:space="preserve">1825599--High Pitch sound from battery charger unit.
-Sound from battery charger unit is normal </t>
  </si>
  <si>
    <t>WEEK 41 - 2018</t>
  </si>
  <si>
    <t>13159-2</t>
  </si>
  <si>
    <t>1825613-STILL NO DISPLAY BOTH CAR 2 AND CAR 3 TTIS
ON 09/10/18, TRF - 0947/18: COMMS STAFF ATTENDED AND DCO FEEDBACK NO TTIS FAULT</t>
  </si>
  <si>
    <t>13172-2</t>
  </si>
  <si>
    <t>1825616-CHECK AND FOUND TTIS AT 8201 IS WORKING AND NORMAL OPERATION</t>
  </si>
  <si>
    <t>13173-2</t>
  </si>
  <si>
    <t xml:space="preserve">1825617--8271 TTIS no display
-After auto sleep and wake up. 
-8271 TTIS back to normal. </t>
  </si>
  <si>
    <t xml:space="preserve">1825618-CONFIRM PV27 CAR1 GOT 2 SALOON LIGHT DOWN
TRIP EL1CB1 AND EL1CB2 PLUS 'COMFORT' OFF 
REPLACE SALOON LIGHT 
NORMALISE BACK EL1CB1 AND EL1CB2 AND 'COMFORT' OFF </t>
  </si>
  <si>
    <t>13190-2</t>
  </si>
  <si>
    <t xml:space="preserve">1825621--8572 TTIS display normal
-8572 TTIS display normal 
-DDU show no TTIS fault </t>
  </si>
  <si>
    <t xml:space="preserve">1825626-NEW BULB REPLACED
CHECKED AND SECURED </t>
  </si>
  <si>
    <t>1825627-CHANGE 1 36W LIGHT TUBE</t>
  </si>
  <si>
    <t xml:space="preserve">1825631-measuring 3 cars wheel on wheel-lathe, and attach result for further investigation.       -Test track testing 3 loops, no screeching sound heard upon moving, motoring and braking.
-Wheel profile measurement, all ok 
-Back to back measurement, all ok </t>
  </si>
  <si>
    <t xml:space="preserve">1825648-D/L MPU LOGS
FOUND 8493 AIR COMPRESSOR 2 FAILED TO START AT 0827HR 
CHANGE OUT CG 
TEST CUT IN AT 8.6 BAR, CUT OFF AT 9.8 BAR THREE TIMES </t>
  </si>
  <si>
    <t>Fault Case# 1810-01940-01 reported via email on 10:03am 8Oct18 that an expired fire extinguisher in Train Car 8491. Informed DSM Tony.</t>
  </si>
  <si>
    <t>1825668-REPLACED 8491 FIRE EXTINGUISHER NO 1 END B SIDE</t>
  </si>
  <si>
    <t xml:space="preserve">1825705-8212 VENT UNKNOWN AT SS2
REPLACED SS2 CPU (TRIAL CARD)
VENT/COOLING OK 
OLD: 296 
NEW: 223 </t>
  </si>
  <si>
    <t>1825709-D/L CVS1 LOGS: FOUND FAN CIRCUIT BREAKER ON FAN OVER-TEMPERATURE AT 21:16:53HR
ON MPU LOGS FOUND ACE1: CONTACT OF VENTILATION FAN FAULT FAN2 AT 21:16:54HR, FAN 2 AT 21:16:55HR 
CHANGE OUT BOTH CVS1 FAN1 AND FAN2 
 TEST: FAN1 AND 2 DURING WAKE UP, FAULT CLEAR AND NOT RE-OCCUR</t>
  </si>
  <si>
    <t xml:space="preserve">1825721-DDU SHOW CAR1 B1 AND B3 EHS AND DOOR UNKNOWN
CHECK B1 AND B3 DOOR CAR 1 OK 
RESET DMC2CB AND DMC6CB 
AFTER RESET, DDU SHOW B1 AND B3 STATUS OK 
CHECK TCAR B1 DOOR WIRE BLK DISLODGE, PUSH BACK WIRE BLK 
REPLACE CAR 1 RIOM3 T58 (TRIAL) AS PM </t>
  </si>
  <si>
    <t>1825722- Replaced saloon ligth</t>
  </si>
  <si>
    <t xml:space="preserve">1825728--Found CVS2, fault on intermediate voltage and absence of medium voltage. (400V)
-Change out G3 AC output 
-Wake up train, check 3pahse logs all ok </t>
  </si>
  <si>
    <t xml:space="preserve">1825736-CHECK DDU, CAR2 NCB2 ISOLATED
RESET AND MONITORING:OK 
CHACK LV BOX ALL CARS: ALL OK 
CHECK BATT CHARGER ON BOTH CARS AND AGATE MINI: ALL NORMAL </t>
  </si>
  <si>
    <t>1825742-CHECK 8062 B2 DOOR DCL NORMAL
PERFORM MANUAL DOOR CLOSE/OPEN AND CHECK DOOR LIGHT: OK 
CHECK EDCU FUNCTION MANUALLY: OK 
REQUEST AUTO WAKE UP AND CHECK ALL DOORS AT 8062: OK</t>
  </si>
  <si>
    <t>1825766-CHANGE 1 36W LIGHT TUBE</t>
  </si>
  <si>
    <t xml:space="preserve">1825767-CHECK WITH OH 8323 BOGIE SET CHANGEOUT WITH NEW BRAKE SHOES
WHEEL SET REPROFILE ON 30/09/18 AT 8323 
SCREECHING NOISE DUE TO NEW BRAKE SHOES AT CAR 3 </t>
  </si>
  <si>
    <t xml:space="preserve">1825780-CHECK DDU CAR1 DOOR B1 AND B3 UNKNOWN STATUS
CHECK EDCU AND ALL WIRE BLOCK ON BOTH DOORS OK 
CHECK LV PANEL: ALL CB NORMAL 
 RESET DMC2CB AND DMC6CB AND CHECK DDU: STATUS OK
MANUAL DOOR OPEN/CLOSE: OK BOTH CABS 
REMOTE SLEEP/WAKE UP AND CHECK DOOR AND DDU ALL NORMAL EVR D/L AT PC 
10/10/18: TEST TRACK TESTING ALL DOORS: OK BY KCD04 </t>
  </si>
  <si>
    <t xml:space="preserve">1825820-D/L MPU, EVR AND CVS1 LOGS
FOUND CVS1: INTERMITTENT START AND LOSS COMMS FAULT 'CAN DISTURBANCE' AT 16:43HR 
FIRST OCCURANCE ON 5/10/18 AT 22:43HR 
CHANGE OUT NITCPU-03-MASTER CPU 3 PHASE 
RE-UPLOAD 3P_INV SOFTWARE  
WAKE UP: CVS1 SUCCESSFULLY START AND RE-BOOT FINISHED </t>
  </si>
  <si>
    <t xml:space="preserve">1825821-8311 VENT/COOLING FAIL
SS2 CPU FAULTY (TRIAL CARD) 
REPLACED SS2 CPU 
VENT/COOLING OK 
OLD: 302 
NEW: CYM1735-001 </t>
  </si>
  <si>
    <t>13344-1</t>
  </si>
  <si>
    <t>PV32 S8D, DCO unable to wake up remotely. Train automatic when back to auto asleep. DSM and SIG informed.</t>
  </si>
  <si>
    <t xml:space="preserve">1825831-D/L EVR 8321 AT MCO PC
AM WAKE UP OK AT S8D 
FROM S8D TO IPTT IN AM OK 
AM WAKE UP AT IPTT OK </t>
  </si>
  <si>
    <t>13353-2</t>
  </si>
  <si>
    <t>PV26 both TTIS no display at CAR1._x000D_
TIP no Fault.</t>
  </si>
  <si>
    <t xml:space="preserve">1826479-TTIS OKAY
SHOWN NO FAULT </t>
  </si>
  <si>
    <t xml:space="preserve">1826481--Test door opening and closing
-Door able to open and close without any problem 
-No screeching sound heard  </t>
  </si>
  <si>
    <t xml:space="preserve">1826482--Found B4 door at 8482 bottom door rail guide dirty with sign of dust
-Clean bottom door rail guide. 
-Perform cyclic test 10X, no more screeching sound. </t>
  </si>
  <si>
    <t xml:space="preserve">1826484-CLEANING OF PV09 DONE
NO TOILET SMELL FOUND </t>
  </si>
  <si>
    <t>13375-2</t>
  </si>
  <si>
    <t>IFS Case# 1810-03047-01 on 19:15 10/10/18 reported via email stated " Take note that the VPIS (my generic term for the scrolling text display) is inoperative for car 8242 and only that car. I have checked and verified that the VPIS for car 1 and 3 are working perfectly fine." Informed COM Rio &amp; DSM Jack.</t>
  </si>
  <si>
    <t xml:space="preserve">1826521--Check DDU, all car TTIS, ok
-Check TTIS display on T-car,  all ok 
-Manual test message and check, able to display message. </t>
  </si>
  <si>
    <t>13376-2</t>
  </si>
  <si>
    <t>IFS Case# 1810-03049-01 on 06:39 11/10/18 reported via email stated "Train 8192 was similar case as car 8242 (TRN013), only the middle car (car 2) doesn't have a functional/operational. I have checked and verified that the VPIS is working perfectly fine in cars 1 and 3. It is a strange coincidence. Or is it a fleet wide bug/glitch? Oh and sorry, I forgot to check the Train Running Number (TRN) but I hope the above information suffices for a technical investigation into this train as well as Set 24." Informed COM Rio &amp; DSM Jack.</t>
  </si>
  <si>
    <t xml:space="preserve">1826522-DDU STATUS SHOWN TTIS OK
PERFORMED MESSAGE DISPLAY ON MC1, TCAR, MC2: ALL OK 
MESSAGE DISPLAY SUCCESSFUL </t>
  </si>
  <si>
    <t>Fault reported through CCL Matters on 11/10/2018 15:52 pm : There is leaking on circle line train carriage number 8292 currently heading towards DBG. CC activated rovers and confirmed aircon water condensation in PV29 Car 2. Informed DSM Nagib and stock change arranged at PYL.</t>
  </si>
  <si>
    <t xml:space="preserve">1826523-8292
-A/C no cut out 
-SS! CPU faulty, very high sat and rat reading 
-Replace SS1 CPU 
-A/C can cut in and cut out 
-Cooling and vent ok </t>
  </si>
  <si>
    <t>PV17 ATS Alarm Manager and TIP showed car 1 Batt. charger isolated. Train was stock changed at PYL.</t>
  </si>
  <si>
    <t xml:space="preserve">1826520--DDU show charger isolated at 8171
-8171 Agate show code 8,9 and 10 
-Replace 8171 both gate driver card 
-after replace DDU show 8171 battery charger all green </t>
  </si>
  <si>
    <t>PV55 ATS alarm showed air compressor car 1 failed. Rover onboard checked from DDU and confirmed MR pressure wss at 9bar. DSM informed.</t>
  </si>
  <si>
    <t xml:space="preserve">1826532--Found CAN disturbance fault re-occur
-Change out whole G3 with new MTCPU-05. 
-Re-upload 3phase software  
-Monitor till 15/10/18 
-Fault never reoccur </t>
  </si>
  <si>
    <t>SNAP REP: PV32 screeching sound heard at every station. HBF SS confirmed that there was screeching sound when train was braking. According to DSM screeching sound was due to new brake shoes which was changed last week.</t>
  </si>
  <si>
    <t>RIRSC0111702</t>
  </si>
  <si>
    <t xml:space="preserve">1826557--Perform test track, screeching sound -Grind brake shoe for all bogie
-Did dynamic test at test track 
-no sign of any abnormal sound </t>
  </si>
  <si>
    <t xml:space="preserve">1826592--change saloon light
-saloon light ok </t>
  </si>
  <si>
    <t>PV43 ATS Alarm Manager and TIP showed car 3 extinguisher at least one removed. Rover checked and confirmed extinguisher was there.</t>
  </si>
  <si>
    <t xml:space="preserve">1826596--change saloon light
-saloon light ok </t>
  </si>
  <si>
    <t>PV64 ATS Alarm Manager and TIP intermittent showed auxiliary equipment no 1 isolated, Batt. charger isolated and air compressor failed. Train was stock changed at PYL.</t>
  </si>
  <si>
    <t xml:space="preserve">1826597--On CVS logs shows output contactor faulty
-Replace K22 
-Sleep and wake up train , fault clear </t>
  </si>
  <si>
    <t xml:space="preserve">1826606--Found RIOM3 T58 CB Trip.
-Replace RIOM3 T58 
-After replace , DDU show car 1 RIOM3 and doors in green  </t>
  </si>
  <si>
    <t>WEEK 42 2018</t>
  </si>
  <si>
    <t>Train movement for S8A to KCD RT1. Unable to execute Change Of End command despite precise stop at KCD RT1. No faults on alarm banner and Train Information Page. RS rescued PV33.</t>
  </si>
  <si>
    <t xml:space="preserve">1826610--EVR downloaded
-No abnormalities on RS side </t>
  </si>
  <si>
    <t>PV17: Battery Chargers at Car 1 indicate isolated intermittently. Train schedule to withdraw at MRB. DSM informed.</t>
  </si>
  <si>
    <t xml:space="preserve">1826622--Check at DDU Car 1 battery charger, normal
-change-out CMDD1 and CMDD2 as PM 
-After change out, batter charger all ok </t>
  </si>
  <si>
    <t>PV49/34: Rover reported 1 x saloon light not working at Car1 near B1 door.</t>
  </si>
  <si>
    <t>RIRSC0111884</t>
  </si>
  <si>
    <t xml:space="preserve">1826592--change saloon light
-saloon light ok </t>
  </si>
  <si>
    <t xml:space="preserve">1829178--Found RS485 P4 lose connection
-Fix and tighten up screw, cable RS485 secure 
-Cyclic test, all doors and EHS ok </t>
  </si>
  <si>
    <t xml:space="preserve">1829179--Physical check 8621 console cover is close
-Re-align cover limit switch 
-From DDU is close 
-Check with DCO, is DDU close </t>
  </si>
  <si>
    <t>1829186--Discover brake shoe was not fully seated for bogie 1 MC 2
-Grind the surface to make it seated to the wheel. 
-Test track testing, no more sign of abnormal noise</t>
  </si>
  <si>
    <t>PV13/51: Rover reported Car3 aircon condensates dripping onto car floor when PV came to a stop. Stock changed at PYL</t>
  </si>
  <si>
    <t xml:space="preserve">1829183--8133 A/C 2.1 and 2.2 no stop 
-8133 SS2 replace RATS 
-Test both units cut in and cut out, all ok </t>
  </si>
  <si>
    <t xml:space="preserve">1829190--Replace car 1 brake shoe bogie 1
-Test track testing, braking sound normal </t>
  </si>
  <si>
    <t xml:space="preserve">1829203--Test track testing, 3 loops depot movement
-No abnormal screeching sound </t>
  </si>
  <si>
    <t>1829224--FSD back to normal after sleep and wake up</t>
  </si>
  <si>
    <t>PV52: Obstacle detected at A4 Car 3. PYL SS attended unable to normalised obstacle. DIRBS operated, pax disembarked at PYL OT. Scheduled withdrawal train PV 43 take over service at PYL OT. DSM informed</t>
  </si>
  <si>
    <t xml:space="preserve">1829228--Found DCSR switch lever misalign, Arm cam assembly hitting the DCSR switch lever. 
-Re-align Both DCSR switch lever and Arm cam assembly. 
-Both fix and secure.
-Perform door cyclic test, all ok </t>
  </si>
  <si>
    <t xml:space="preserve">1829231--DDU show 8083 BCE minor fault and Air spring fail
-8083 BCE 2 code 5128 
-Check air suspension reservoir, no incoming supply 
-Check overflow valve, found place in opposite direction.
-Re-position overflow valve and check air able to supply to air suspension reservoir
-Fault clear </t>
  </si>
  <si>
    <t>1829232--No door closing announcement at 8141
-Check DDU, ACU back-up failure at 8141
-Change out ACU 1 (Trial item)
-Upload ACU software 
-Activate message from DDU, audio message able to transmit at all cars</t>
  </si>
  <si>
    <t>Fault [case number : 1810-04347-01 ] reported by CR email reply to LTA on 16/10/18 @ 11:34 am : Cracked hand-grips in Circle Line train cabin 8353. Pax Sent On : Thu Oct 04 16:17:56 SGT 2018 to LTA. Informed DSM Tan YT.</t>
  </si>
  <si>
    <t xml:space="preserve">1829276--No crack was found
-Instead strap fray 
-replace strap 
-check and secure </t>
  </si>
  <si>
    <t>PV08/36: Alarms and TIP showed Car3 Secondary Suspension 2 failure. Stock changed at DBG with spare PV39.</t>
  </si>
  <si>
    <t>RIRSC0112100</t>
  </si>
  <si>
    <t xml:space="preserve">1829291--Check all units at 8061 and 8063
-Test run vent and cooling, ok 
-8063 1.2 charge Freon </t>
  </si>
  <si>
    <t>13621-1</t>
  </si>
  <si>
    <t xml:space="preserve">1829292--EVR download
-No abnormalities on RS side </t>
  </si>
  <si>
    <t xml:space="preserve">1829302--EVR download
-No abnormalities on RS side </t>
  </si>
  <si>
    <t xml:space="preserve">1829313--Replace ballast
-Test, all ok </t>
  </si>
  <si>
    <t>SNAP REP: Pax on board PV46 reported screeching sound heard at Car3 A1 door when door is closing. Unable to check at mainline, PV46 have withdraw back to depot, inform DSM to follow up.</t>
  </si>
  <si>
    <t>1829335-Refer to MO:1829314 
-8463 A1 door found screeching sound during closing
-Found dust accumulation on door rail guide 
-clean and clear dust 
-cyclic door test, all ok</t>
  </si>
  <si>
    <t xml:space="preserve">1829520--DDU show 8181 PCE 1 Green
-D/L log PCE 8181 PCE1 show ok 
-Replace 8181 PCE1 CCU1 as PM
-after replace 8181 PCE1 green at DDU 
OLD: 587 
New:339/01-05 </t>
  </si>
  <si>
    <t>13689-1</t>
  </si>
  <si>
    <t xml:space="preserve">1829528--DDU show all car BCE and PCE ok
-EVR download 
-No Abnormalities found on EVR logs 
-To replace brake shoe for all bogie on PV32 </t>
  </si>
  <si>
    <t xml:space="preserve">1829539--PCE logs shows 8221 PCE1 10-79 (CCU filter over voltage)
-Replace CCU1 8221 
-Perform test track testing, no jerking and no slow speed </t>
  </si>
  <si>
    <t xml:space="preserve">1829546--8301 CG and CMG cut in and cut out within limit
8303 CG and CMG cut in and cut out within limit
-Ventilation mode and emergency mode cut in and cut out, all ok 
-Check all car TBU, no air leak 
-Replace 8301 RIOM 5 T38 as PM 
 OLD SN:0610/1352 
NEW SN:1370/0646 </t>
  </si>
  <si>
    <t>13720-1</t>
  </si>
  <si>
    <t xml:space="preserve">1829557--D/L EVR logs and MPU logs
-No fault found on RS side </t>
  </si>
  <si>
    <t>Fault [case nimber : 1810-04805-01] reported via CE email on 17/10/18 @ 4:54 pm : Incident date/time (16/10/18 @ 1823 hrs), Train Car No: 8073 -- Aircon / fan system totally off. Informed DSM Nagib.</t>
  </si>
  <si>
    <t xml:space="preserve">1829574-8073 A/C 1.1 and 1.2
-Service air flow hose 
Test vent, ok 
8072 A/C 1.1
-Charge Freon and service SATs/RATs </t>
  </si>
  <si>
    <t xml:space="preserve">Fault [case nimber : 1810-04809-01] reported via CE email on 17/10/18 @ 5:00 pm : Incident date/time (16/10/18 @ 1843 hrs), Train Car No: 8072 -- Circle line train 8072 aircon blowing out hot air when train is moving fast. Aircon blows out cold air when train stops at train station. Informed DSM Nagib.
</t>
  </si>
  <si>
    <t xml:space="preserve">1829570-8072 A/C 1.1
-Charge Freon 
-All unit test cooling and vent, all ok </t>
  </si>
  <si>
    <t>Fault [case nimber : 1810-04813-01] reported via CE email on 17/10/18 @ 5:06 pm : Incident date/time (16/10/18 @ 1853 hrs), Train Car No: 8071 -- Aircon out of order. On the train abt 10mins ago from Bishan to Botanic Gdns. Informed DSM Nagib.</t>
  </si>
  <si>
    <t xml:space="preserve">1829569-8071 A/C 1.2
-Charge Freon 
-Test all unit, cooling and vent ok </t>
  </si>
  <si>
    <t xml:space="preserve">1829658--All light at PV61 all ok
-No faulty saloon light </t>
  </si>
  <si>
    <t>PV57 Interior  Smoke detection and under seat fire  detection failure - for all cars. Tetra mobile unknown . Car1 ACU APU all failed.</t>
  </si>
  <si>
    <t xml:space="preserve">1829671   D/L ACSU Logs
-ACSU 1 unable to take mastership at 0419Hrs 
-ACSU 1 recover after sleep and wake up
-Self test done successfully 
-No fault found on FSD, Both FCU ok </t>
  </si>
  <si>
    <t>WEEK 43 - 2018</t>
  </si>
  <si>
    <t xml:space="preserve">1829672                                                                    -D/L A/C logs, no fault found
-Function test all A/C cooling, Able to cut in and cut out
-All A/C working </t>
  </si>
  <si>
    <t>Fault Email from CIC  case no: 1810-05602-01 "A pax feedback through snap-rep that there is a weird sound and vibration (ratting sound) while train slow down to a complete stop. He was at car no. 8162 at door A3 and boarded from Kent Ridge towards Dhoby Ghaut on 19 Oct at 1859hrs". Informed DSM Jack.</t>
  </si>
  <si>
    <t xml:space="preserve">1829674                                                                     -Replace brake shoe at 8163 
-Mainline monitoring from tai seng to marina bay
-No weird sound and vibration </t>
  </si>
  <si>
    <t>PV28: Rover reported Car 3 Saloon Lighting faulty between A3 and A2(7 seater).</t>
  </si>
  <si>
    <t xml:space="preserve">1830235                                                                     -Replace saloon light 
-Saloon Light working </t>
  </si>
  <si>
    <t xml:space="preserve">1830236                                                                    -DDU show 8092 EHS and door A1 and A2, ok
-Check 8092 EHS and door EDCU ok </t>
  </si>
  <si>
    <t>SNAP REP reported from CCL Matters that on 22/10 at 08:15am, Train cabin 8292 lighting not lighted above door exit ( no indication  door no) . Informed DSM Jack.</t>
  </si>
  <si>
    <t xml:space="preserve">1830295                                                                    -Replace saloon light
-Saloon light working </t>
  </si>
  <si>
    <t>Fault reported through CIC via Email Ref:1810-05963-01 Incident Date: 21 October 2018. Incident Time: 1906hrs.  " Train 8293 - Loud moaning vibration noise heard from front of carriage when travelling from Lorong Chuan to Bishan" Informed DSM Jack.</t>
  </si>
  <si>
    <t xml:space="preserve">1830333                                                                    -D/L PCE log, no Fault code
-Run OCU fan at 8293, all ok 
-Check under frame, all ok 
-Check wheel condition, 1 wheel minor pitting, the rest ok 
-Last wheel profile on May 2018 
-Test track testing, no moaning vibration noise at 8293 </t>
  </si>
  <si>
    <t>Fault reported through CIC via Email Ref:1810-05958-01 Incident Date: 22 October 2018. Incident Time: 0622hrs. " Train 8362 - Faulty VPIS( Visual Scrolling Display that shows the next station.) in either 8361 or 8363". Informed DSM Jack.</t>
  </si>
  <si>
    <t xml:space="preserve">1830334                                                                    -8362 not functioning
-After sleep and wake up, TTIS functioning  </t>
  </si>
  <si>
    <t xml:space="preserve">PV01 car 3 detrainment door frame paint chipped off. Informed DSM Nagib. </t>
  </si>
  <si>
    <t>1830335-Repaint 8013 DD frame chip off paint</t>
  </si>
  <si>
    <t xml:space="preserve">1830332                     -replace saloon light
-saloon light working </t>
  </si>
  <si>
    <t>Call</t>
  </si>
  <si>
    <t>Fault reported via CCL Matters (SNAP REP) on 23/10/18 at 9:07 am : The same door on 8463. First carriage, right side, towards HarbourFront is not fixed. Your immediate attention appreciated. Fault reported on 17/10/18 before &amp; RIMS was raised for RS to check. Feedback from CC that DBG SS checked and monitored for 5 stations, no abnormalities reported for PV46 Car3. Informed DSM Tony.</t>
  </si>
  <si>
    <t>1830354                                                               -Perform cyclic test at 8463, no abnormalities and no misalignment 
-Normal rubbing sound during door closing 
-Clean centre door rubber
-Perform door cyclic door, rubber noise lessen.</t>
  </si>
  <si>
    <t xml:space="preserve">1830353               -Replace saloon light
-Saloon light working </t>
  </si>
  <si>
    <t>Fault reported through CIC via Email Ref:1810-06351-01 Incident Date: 22 October 2018. Incident Time: 1834hrs.  " Train 8073. Air-con not working from CPYL". Informed DSM Tony.</t>
  </si>
  <si>
    <t xml:space="preserve">1830401                                                               -8073 test run all A/C units, vent and cooling ok
-Clean All car diffuser with air blower.  
-Clean air hose. Air flow ok </t>
  </si>
  <si>
    <t xml:space="preserve">1830398                                                                                         8341
-DDU show no ventilation fault 
-Ventilation test ok 
-Swapped inverter control cards to 8342
-ventilation/cooling ok </t>
  </si>
  <si>
    <t>Fault cannot be duplicated to Air Conditioning System</t>
  </si>
  <si>
    <t>Fault reported via CCL Matters on 24/10/18 @ 9:13 am : 8393 fan not working. Commuter is referring to aircon. Train was already in depot as informed. Informed DSM Tony.</t>
  </si>
  <si>
    <t xml:space="preserve">1830408                                                       -8393 ventilation ok
-8393 A/C 1.1 CB1 tripped
-Low Freon 
-Replace Dehydration filter housing O-ring(leak) and Dehydration filter.
-Pressure leak test, ok 
-Vacuum and charge Freon  
-A/C ok </t>
  </si>
  <si>
    <t>13937-1</t>
  </si>
  <si>
    <t>1830409                                                              -EB by ATP at We7B  
-DDU Show No AM/CM
-Move in RMF To ETE
-From ETE to We9 AM,CM and RMF ok 
-Move in AM from ETE to We9a 
-No RS fault</t>
  </si>
  <si>
    <t xml:space="preserve">1830424                                                             -OFF MPU 1 No PA
-Replace ACU 2 MC 2 
-After replace, perform PA test, all ok </t>
  </si>
  <si>
    <t>PV38, SMRT Staff feedback screeching sound heard louder then usual when train travelling between curvature of PMN to EPN OT. Rover check and confirmed screeching sound heard louder then usual. DSM informed._x000D_
_x000D_
Train to be stock change at PYL.</t>
  </si>
  <si>
    <t>1830424                                                                -Run for 5 loops on test track
-Screeching sound is found to be minor 
-Return the train to DSM for revenue</t>
  </si>
  <si>
    <t>13952-2</t>
  </si>
  <si>
    <t>1830434                                                               -TTIS physically display shown on 8173
-DDU normal 
-OCC confirm normal</t>
  </si>
  <si>
    <t xml:space="preserve">1830442                                                                     -Replace saloon light
-Saloon light working </t>
  </si>
  <si>
    <t xml:space="preserve">1830447                                                                    -No faulty found on DDU
-Download MPU logs. </t>
  </si>
  <si>
    <t>Fault cannot be duplicated to Carbody Equipment</t>
  </si>
  <si>
    <t xml:space="preserve">1830448                                                             -Replace saloon light
-Saloon light ok </t>
  </si>
  <si>
    <t>PV24: TIP indicate EHS and Door B2  B4 at Car 1 in unknown status. Train withdrawn to depot. DSM informed.</t>
  </si>
  <si>
    <t xml:space="preserve">1830450                                                                    -Check DDU, 8241 EHS and door all normal
-Check 8241 B2 and B4 door open and close, all normal 
-Check EDCU function, all ok 
-Check wiring block, all ok 
-Check RIOM status, all ok </t>
  </si>
  <si>
    <t xml:space="preserve">1830583                                                                  -AI 1 fail code VAC &amp; IDVC
-Replace IGBT driver card PCB3, 4 and 5 
-After replace test, AI 1 ok </t>
  </si>
  <si>
    <t xml:space="preserve">1830604                                                              -replace saloon light
-Saloon light working </t>
  </si>
  <si>
    <t>PV63, ATS alarm shown Car3 A3 Emergency Handle Switch Saloon Door and Door unknown status. Train stock changed at PYL. DSM informed.</t>
  </si>
  <si>
    <t>RIRSC0113144</t>
  </si>
  <si>
    <t xml:space="preserve">1830447                                                               -No faulty found on DDU
-Download MPU logs. </t>
  </si>
  <si>
    <t>PV09, Rover reported when moving, screeching sound heard for all 3 Cars. Train stock changed at PYL. DSM informed.</t>
  </si>
  <si>
    <t>1830609                                                                  -Check PV09 underframe, no abnormalities
-Perform test track 3 loops
-No abnormal screeching sound heard</t>
  </si>
  <si>
    <t>PV06, Rover reported when moving, screeching sound heard at Car3. Train schedule withdrawal at PYL. DSM informed.</t>
  </si>
  <si>
    <t>1830610                                                                     -Check PV06 underframe, no abnormalities found
-Perform test track movement, no abnormal screeching sound heard</t>
  </si>
  <si>
    <t>1830627                                                         8412 cooling check ok</t>
  </si>
  <si>
    <t xml:space="preserve">1830626                                                            -Perform cyclic test open and close
-No abnormal sound heard </t>
  </si>
  <si>
    <t xml:space="preserve">1830668                                                              -CPU status shown Unknown 
-Replace CPU2 card at 8203
-Test cooling and Vent, all ok </t>
  </si>
  <si>
    <t>PV32, ATS Alarm Manager shown Car1 B1 &amp; B2 Brake Equipment (BCE) - Minor fault. DSM informed.</t>
  </si>
  <si>
    <t xml:space="preserve">1830700--DDU show BCE1 and BCE 2 fail for car 1
-Code BCE1 is 4102 and BCE2 is 2102 
-Replace BCE2 car1 speed sensor Axle 4 A-side 
-After replace RMF W6 to S10D 
-DDU show car1 BCE1 and 2 green </t>
  </si>
  <si>
    <t>WEEK 44 - 2018</t>
  </si>
  <si>
    <t xml:space="preserve">1830705--test track depot movement for 2 loops found normal braking noise.
-Follow PV16 to stable siding, no abnormalities and no braking noise heard </t>
  </si>
  <si>
    <t>1831244--Found ACSU hang at 0341Hrs. ACSU 2 take over as master-ship.
-ACSU 1 unable to take master-ship.
-Reset ACSU1 
-Function test, live P.A with OCC, able to execute live PA
-Initiate PEC test, able to activate, communicate and reset</t>
  </si>
  <si>
    <t xml:space="preserve">1831258--follow PV12 from S9E to ETE to W6, No vibration felt
-check WFL, dispense ok 
-Check wheel and brake condition and CCD shoe, all ok
-Check OCU and inductor fan for vibration, all normal
-Check PCE log, no fault </t>
  </si>
  <si>
    <t>1831259--Door Function test ok</t>
  </si>
  <si>
    <t>Pax feedback Case# 1810-07845-01 with picture on 27 Oct at 1957 hrs on the fire extinguisher pipe in car 8151 was out. Informed DSM YT Tan.</t>
  </si>
  <si>
    <t xml:space="preserve">1831291--Check FE at 8151 found top side rubber retainer for FE cover missing
-Replace new top side rubber retainer </t>
  </si>
  <si>
    <t>PV05. ATS alarm and TIP indicated car3 under seat fire detection - under seat detected. SS LRC activated to check and feedback that no sign of smoke and heat. Schedule withdrawal. DSM informed.</t>
  </si>
  <si>
    <t>1831297--Check DDU, under seat fire detect for car 3 is normal
-Remove all cards and clean with contact cleaner
-Reinstall  all cards, DDU show normal</t>
  </si>
  <si>
    <t>1831305--Test track movement for 2 loops depot  movement, no screeching sound heard and no abnormalities</t>
  </si>
  <si>
    <t>1831338--monitor at mainline, no brake shoe sound from tai seng to marina (IT). Brake sound heard from Dakota (OT) onwards. Brake sound comes from 8161 bogie 1.
-Braking sound normal</t>
  </si>
  <si>
    <t xml:space="preserve">1831339--Check and found 8313 twin air dryer duplex did not change over after intervals of 2 mins
-Replace duplex and tested duplex change over after intervals of 2 mins 
-Test run air compressor, no fail </t>
  </si>
  <si>
    <t>PV31/21: Rover reported loud noise from Car3 undercarriage when PV was at CDT OT. Alarms showed Car3 Air Compressor failure. Stock changed PYL.</t>
  </si>
  <si>
    <t>RIRSC0113618</t>
  </si>
  <si>
    <t>1831340--Replace brake block shoe for all car.
-perform test track testing, cleared</t>
  </si>
  <si>
    <t>14238-2</t>
  </si>
  <si>
    <t xml:space="preserve">1831367--8263 found out that TTIS is not functioning
-Trip and normalise VMC to reset 
-8263 TTIS is functioning </t>
  </si>
  <si>
    <t>PV02 ATS Alarm Manager and TIP showed car1 brake system service isolated, BCE unknown and air system suspension 1 unknown. Train was sent back KCD.</t>
  </si>
  <si>
    <t xml:space="preserve">1831378--DDU Show car1 BCE1 fail
-Check car1 BCE1 H2 PWR-on No power 
-replace car1 BCE1 PB03A 
-After replace check DDU show car1 BCE1 ok </t>
  </si>
  <si>
    <t xml:space="preserve">1835479--Download MPU and PCE logs found PCE1 lockout.
-PCE1 motor over temperature, power system fault and CCU dual inhibit  
-Replace CCU1 unit 
-Reload CCU1 software, re-boot supervisor 1 
-assign 3 loops testing at test track 
-PCE1 lockout clear </t>
  </si>
  <si>
    <t>Fault case number : 1810-15398-01  reported via email from CIC that on 30 Oct 2018 @ 22:36hrs Car no 8303 visual scrolling Display not functioning. Informed DSM  Tony.</t>
  </si>
  <si>
    <t>1835488--Check 8303 TTIS, display normal</t>
  </si>
  <si>
    <t>Fault case number : 1810-15416-01  reported via email from CIC that on 30 Oct 2018 @18:04hrs Car no 8123 Air Con warm. No Ventilation. Informed DSM  Tony.</t>
  </si>
  <si>
    <t xml:space="preserve">1835490--Replace Inverter control card
-Test Vent and cooling, ok 
-all diffuser clean </t>
  </si>
  <si>
    <t>Fault reported via CCL Matters on 01/11/18 @ 11:07 am : " Train car no: 8593, two blown lights spotted in train carriage." Informed DSM Lito.</t>
  </si>
  <si>
    <t xml:space="preserve">1835510--Replace 3 saloon light </t>
  </si>
  <si>
    <t xml:space="preserve">1835539--Perform test track testing 3 loops mainline service, all ok
-Hissing Sound was due to WFL activation.
-WFL activation, all ok 
-No abnormalities found </t>
  </si>
  <si>
    <t>Fault reported through email on 5/11/2018 case number: 1810-07848-02. Please check train door faulty at A1 door of PV 12, Car 3. Informed DSM YT Tan.</t>
  </si>
  <si>
    <t xml:space="preserve">1836173                                                                -Check 8123 A1 door with pull-push gauge, 108-100N
-Check door locking mechanism, ok  </t>
  </si>
  <si>
    <t>WEEK 45 - 2018</t>
  </si>
  <si>
    <t xml:space="preserve">1836185                                                                 8212
-A/C no cut out 
-SATS reading too high 
-Replace SATS 1 sensor
-A/C cut in/out ok </t>
  </si>
  <si>
    <t xml:space="preserve">1836198                                                                   -A3 door light is functioning normal
-Found B2 saloon light no working 
-Replace saloon light 
-All light functioning normally </t>
  </si>
  <si>
    <t>14454-1</t>
  </si>
  <si>
    <t xml:space="preserve">1836201                                                               -DDU show all car door ok
-RMF MC1 and MC2, open and close door ok
-Replace car 1 DOK2A, FVTK2 and DCR_A as PM 
-After replace, auto wake up door self-test ok
-Download EVR, no abnormalities </t>
  </si>
  <si>
    <t>Not A Defect. No action needed-CND AND NOT NAD</t>
  </si>
  <si>
    <t>PV59 ATS Alarm Manager and TIP showed audio ACU/APU all failed, PEI and PA not operational. Rover reported all 3 cars no door closing and next station PA announcement. Train was stock changed at PYL.</t>
  </si>
  <si>
    <t xml:space="preserve">1836220     -Found ACSU 1 hang and ACSU 2 failed to take mastership
-Reset both ACSU
-Door closing announcement, all ok 
-Live PA and recorded PA, all ok 
-Fault clear </t>
  </si>
  <si>
    <t xml:space="preserve">1836409                                                                -DDU show car 1 PCE2 fail, Able to reset
-D/L log show car1 PCE 2 code 01-05 Supervisor CCU network communication lost 
-Replace car1 PCE2 supervisor 2 
-After replace DDU show car PEC 2 ok  </t>
  </si>
  <si>
    <t>Fault reported via CCL Matters (SNAP REP) on 08/11/18 at 9:28 am : Train no. 8193 faulty light. Informed DSM Lito.</t>
  </si>
  <si>
    <t>1836414                                                             -No faulty light</t>
  </si>
  <si>
    <t xml:space="preserve">1836425                                                               -Replace saloon light at MC2 B3 door
-Saloon light working </t>
  </si>
  <si>
    <t>PV11 rover on-board reported warm for car3. ATS only show Car1 &amp; 2 cooling failed.  At  1412hrs was PVS at PYL IT /MT with PV02.</t>
  </si>
  <si>
    <t xml:space="preserve">1836438                                               8112 A/C 2.1 SERVICED, VACUUM, CHARGE FREON
TEST RUN UNIT: COOLING OK 
8111 A/C 2.1 FREON LEAKING AT FITTER VALVE, REPAIRED. TEST, VACUUM, CHARGE FREON. 
TEST RUN, UNIT OK 
8113 A/C 1.1 CHARGE FREON </t>
  </si>
  <si>
    <t xml:space="preserve">1836452                                                               -DDU Shows,
-Car1 RIOM 1,3,4 and 5 fail
-Car2 All RIOM fail
-Car3 RIOM 4 and 5 fail 
-All RIOM can be reset 
-Replace MPU 2 as precaution 
-After replace DDU shows MPU 2 ok </t>
  </si>
  <si>
    <t>PV22: Rover Reported Car 3 gangway lighting faulty. DSM informed.</t>
  </si>
  <si>
    <t xml:space="preserve">1836459                                                                -Replace saloon light at 8223 gangway
-Saloon light working </t>
  </si>
  <si>
    <t>14618-2</t>
  </si>
  <si>
    <t xml:space="preserve">1836499                                                                    -During DT check, 8641 B1 DRMD
-LED for tai seng DIM 
-Comms to replace LED </t>
  </si>
  <si>
    <t xml:space="preserve">1836508                                                         -Found 8532 A3 PECU unknown status
-Change 8532 A3 PECU
-Test A3 PECU, able to activate, able to communicate with OCC and Able to Reset by OCC </t>
  </si>
  <si>
    <t>WEEK 46 - 2018</t>
  </si>
  <si>
    <t>1836511                                                            CHECK CAR1 PEC A1 SWITCH FAULT
REPLACE CAR1 A1 PECU, PECAR AS PM AND A1 SWITCH
AFTER REPLACEMENT, TEST A1 PECU: OK</t>
  </si>
  <si>
    <t>1836513                                                         -Replace the saloon light</t>
  </si>
  <si>
    <t>PV21 at S8A TIP pages showing unknown status  for doors, console cover status , Doors status, Air sys , MPU,EVR Voltage presence &amp; lightings status.  DCO unable to sent any mode or change of end. Informed DSM to confirm of it is RIOM failure.</t>
  </si>
  <si>
    <t xml:space="preserve">1836517                                                       UNDER MONITORING TILL 18/11/18
UPON DT, DDU SHOW ALL GREEN 
ABLE TO AUTO SLEEP AND WAKE UP 
NO FAULT AFTER WAKE UP </t>
  </si>
  <si>
    <t>PV26 at PYL OT , Rover reported train was in E lighting momentarily, TIP showed symptoms of RIOM fault. Fault self normalised a few seconds later. PVS at PYL IT /MT at 2220hrs replaced with PV60.</t>
  </si>
  <si>
    <t xml:space="preserve">1836520                                                        -DDU show MPU2 fail at 8236
-Replace MPU2 
-After replace, DDU shows 8263 MPU ok </t>
  </si>
  <si>
    <t xml:space="preserve">1836525                                                     CAR3 NO 1 A, CAR1 NO 2A
CHANGE OUT INTERIOR SMOKE CAR3 NO 1A AND CAR1 NO 2A 
TEST WITH SMOKE SPRAY </t>
  </si>
  <si>
    <t xml:space="preserve">1836526                                                      REPLACED FSD AT 8563 AT NO 2 END A SIDE
TESTED WITH SMOKE SPRAY 
FAULT CLEARED 
8561: NO FAULT FOUND 
TEST ALL 4 SMD WITH SMOKE SPRAY 
ALL 4 SMD ABLE TO DETECT AND RESET </t>
  </si>
  <si>
    <t xml:space="preserve">1836527                                                     REPLACED FSD AT 8632 NO 1 END B SIDE
TEST WITH SMOKE SPRAY AFTER REPLACEMENT 
FAULT CLEARED </t>
  </si>
  <si>
    <t xml:space="preserve">1836528                                                    ONBOARD TRAIN 8433 DDU FSD NO ALARM
FCU SHOWS END 2 2B FAULTY 
REPLACED FSD END 2 2B
SMOKE TEST USING SPRAY 
ALARM TRIGGERED ABLE TO RESET: OK </t>
  </si>
  <si>
    <t xml:space="preserve">1837100                                                       DDU SHOW MC2 BCE1 ISOLATED
8103 BCE1 CODE SS02 
REPLACE 8103 BEC1 MB04B 
AFTER REPLACEMENT, DDU SHOW 8103 1 GREEN </t>
  </si>
  <si>
    <t>A pax feedback case# 1811-02466-01 reported via email that train car 8553 was not cooling enough on 10 Nov at 2010hrs. Informed DSM Tony.</t>
  </si>
  <si>
    <t xml:space="preserve">1837119                                                        D/L A/C HISTORY LOGS
NO FAULT FOUND ON PLC1 AND PLC2 
TEST AT FULL COOLING ALL A/C WORKING </t>
  </si>
  <si>
    <t>Fault reported via CCL Matters on 12/11/18 @ 9:09 am : Train no 8632 light faulty. Near the end of train 8632 and near the from of 8633. Informed DSM Tony.</t>
  </si>
  <si>
    <t xml:space="preserve">1837122                                                        REPORTED FAULTY LIGHT HAVE BEEN REPLACED AT 8632
NOW IN GOOD WORKING CONDITION </t>
  </si>
  <si>
    <t xml:space="preserve">1837142                                                     DONE CLEANING AND SERVICING AT REPORTED DOOR A4 AT 8531
DONE CYCLIC TEST 10X OPEN AND CLOSE 
CLEANING DOOR GUIDE RAIL (BOTTOM) 
NO DOOR GAP FOUND </t>
  </si>
  <si>
    <t>Fault reported via WhatsApp from MOCC Erwin on13/11/18 @ 4:23 pm : PV54 car3 A2 door saloon light &amp; 7 seater light faulty. Informed DSM Tony.</t>
  </si>
  <si>
    <t xml:space="preserve">1837178                                                     REPLACED TWO NEW LAMPS AT 8543 AND TESTED OK
SAME WITH M/O 1837141 </t>
  </si>
  <si>
    <t xml:space="preserve">1837179                                                       CHECK WHEEL AND BRAKE CONDITION: ALL OKAY AT MAINTENANCE PIT
MONITOR TRAIN MOVEMENT FROM W6 TO ETE TO EE3B: NO SCREECHING SOUND </t>
  </si>
  <si>
    <t>14819-2</t>
  </si>
  <si>
    <t xml:space="preserve">1837188                                                     D/L ACSU LOGS: BOTH ACSU HANG UP AT 0630HR
ON DDU BOTH ACSU FAIL 
AWAITING FOR STE MOD ON ISOLATING THE ETHERNET PORT 
RESET BOTH ACSU: TEST LIVE PA W/OCC, ABLE TO SEND LIVE PA AND TEST PEC AT CAR1 AT BOTH SIDE: ABLE TO ACTIVATE AND COMMS AND RESET </t>
  </si>
  <si>
    <t xml:space="preserve">Pax feedbaback case# 1811-03160-01 reported by CE via email dated 13Nov18 05:26pm stated " Incident Date: 12 November 2018; Incident Time: 1931hrs; Train Car No: 8633; Direction of Travel: CBTN to CSER; Description of the Defect: Air-con down." Informed DSM Nagib.
</t>
  </si>
  <si>
    <t xml:space="preserve">5883403                                                     D/L A/C LOGS
NO FAULT FOUND 
TEST AT FULL COOLING: ALL OK </t>
  </si>
  <si>
    <t xml:space="preserve">1837190                                                    D/L MPU A/C LOGS
NO FAULT FOUND ON THE LOGS 
TEST AT FULL COOLING: ALL OK </t>
  </si>
  <si>
    <t xml:space="preserve">1837400                                                      D/L PCE LOGS, FOUND AT CAR1
FOUND TCU1: SUPERVISOR BATTERY SUPPLY VOLTAGE DISCREPANCY 
CHANGE OUT PCE1 AT CAR1: RELOAD PCE 8.0.4.0 SOFTWARE AND UPDATE AND RELOAD WHEEL DIAMETER VALUE AT TCU1 
FAULT CLEAR 
BRAKE SHOES: ALL OK </t>
  </si>
  <si>
    <t>1837413                                                      TTIS NORMALISED, CAR2 BOTH WORKING</t>
  </si>
  <si>
    <t xml:space="preserve">1837429                                                       FOUND PV63, INCORRECT WHEEL DIAMETER
CHANGED WHEEL DIAMETER 
ACTIVATED BCE SELF TEST, ALL OK 
TEST LOOP 6X ON MAINLINE SERVICE 
NO HARD BRAKING, FAULT CLEARED </t>
  </si>
  <si>
    <t xml:space="preserve">1837463                                                    DDU SHOW CAR3 AIR PRESSURE 7.7 BAR AND CAR1 AIR PRESSURE UNKNOWN STATUS
D/L EVR  
CHECK AIR PRESSURE 8.2 BAR, AFTER 10MIN, STILL 8 BAR 
CHECK TCAR TBU B1 AND B3 AIR LEAK 
RESET TCAR TBU B1 AND B3 
AFTER RESET, NO AIR LEAK AND DDU SHOW AIR PRESSURE OK </t>
  </si>
  <si>
    <t xml:space="preserve">1837467                                                        8113 A/C 1.1 CHARGE FREON, ALL CARS CLEANED A/C DIFFUSER
TEST AIR FLOW OK 
8112 A/C 1.1 SERVICED AIR FLOW HOSE, TEST A/C COOLING: OK </t>
  </si>
  <si>
    <t>Pax feedback case# 1811-03816-01 reported by CE via email dated 16 Nov 18 at 11:33 am stated " Incident Date: 15 November 2018; Incident Time: 1825 hrs; Train Car No: 8233; Description of the Defect: Ceiling light broken at car no. 1, carriage number 8233." Informed DSM Jack.</t>
  </si>
  <si>
    <t xml:space="preserve">1837475                                                      ATTEND TO THE LOCATION
NO DEFECTS FOUND, ONLY LIGHT NOT WORKING 
CHANGE THE LIGHT BULB </t>
  </si>
  <si>
    <t xml:space="preserve">1837482                                                    CHECK BATTERY VOLTAGE 54.97VCD ON 8171 B SIDE BANK
CHECK INSULATOR VOLTAGE 525 VCD, NO LEAKAGE 
REPLACE NEW BOLT ON THE FUSE CABLE 
RE-TIE ALL INSULATION BOLTS </t>
  </si>
  <si>
    <t>1837501                                                             DDU SHOW CAR3 PCE2 GREEN
D/L LOG CODE 02-07 SUPERVISOR DUAL INHIBIT, FAULT WITH OCU 
SWAP CCU2 MC2 R08 AND CCU2 MC1 R13 
REPLACE MC2 SUPERVISOR 2 
AFTER REPLACE AND SWAP, DDU PCE OK 
STN A AND B 5 LOOP TESTING DDU SHOW PCE OK</t>
  </si>
  <si>
    <t>WEEK 47 - 2018</t>
  </si>
  <si>
    <t>Rover reported  TTIS for car 2 not working.</t>
  </si>
  <si>
    <t xml:space="preserve">1837518                                                           TTIS DISPLAY LED CLEAR
DDU NO FAULT </t>
  </si>
  <si>
    <t>15012-1</t>
  </si>
  <si>
    <t>ATS Alarm manager and TIP showed multiple unknown for door, PECU and signalling faults. Total communication failure between TIMS and active ATC. Link failure between ATC and TIMS. Train was stock changed at PYL.</t>
  </si>
  <si>
    <t xml:space="preserve">1837520                                                        EVR D/L AT 8291
PHOTO TAKEN, SENT TO MCO
NO ABNORMALITIES FOUND AT DDU </t>
  </si>
  <si>
    <t>SNAPREP PV06: Pax informed 8061 2nd door panel not secured. Train was in KCD when received SNAP REP, informed DSM to check.</t>
  </si>
  <si>
    <t xml:space="preserve">1837540                                                             CHECK LINTEL COVER AT 8061 B2 DOOR, SLIGHT GAP
RE-ADJUST LOCK LEVER AND SECURE LINTEL COVER, CHECK FOR GAP: OK </t>
  </si>
  <si>
    <t>1837541                                                           RUBBER SEAL AT CAR1 IS ALL OK</t>
  </si>
  <si>
    <t xml:space="preserve">1837542                                                            CHECK CAR2 B2 DOOR 36W LIGHT FAIL
REPLACE CAR2 B2 DOOR 36W LIGHT </t>
  </si>
  <si>
    <t>Svc 09</t>
  </si>
  <si>
    <t>1838061                                                           CAR2 TTIS WORKING DURING NIGHT DT</t>
  </si>
  <si>
    <t>Svc 13</t>
  </si>
  <si>
    <t xml:space="preserve">1838073                                                        CHECKED AND VERIFY SALOON LIGHT BLOWN
CHANGE TO NEW SALOON LIGHT (36W) 
SALOON LIGHT ALL OKAY </t>
  </si>
  <si>
    <t>Pax feedback case# 1811-04434-01 reported by CE via email dated 19 Nov stated " Incident Date: 18 Nov 2018; Incident Time: 1644hrs; Hi. I was on the circle line train 8191, Door B4  going from Bishan to Holland Village and was standing in front of the doors when I heard the sound of the train moving like I was on the outside. Turning around, I saw the door opened about an inch before closing a short while later, like a few seconds. Informed DSM Jack.</t>
  </si>
  <si>
    <t xml:space="preserve">1838131                                                                TESTED DOOR OPERATION IS NORMAL FUNCTIONING AND FOUND NO GAP DURING DOORS OPENING AND CLOSING
MEASUREMENT IS 110N TO OPEN DOOR FOR BOTH SIDE BY USING PUSH-PULL GAUGE </t>
  </si>
  <si>
    <t>1838148                                                               -From EVR shows Node 5 EB01B car 1 BCE2 
-Replace EB01B at BCE2 
-After replace DDU shoe BCE2 car 1 ok
S/N 
OLD: Z00234170 
NEW: Z07087920</t>
  </si>
  <si>
    <t xml:space="preserve">1838151                                                           8483 A4 DOOR FOUND VIBRATION DURING CLOSING
DONE CLEANING AND SERVICING AT DOOR BOTTOM GUIDE RAIL, CHECK DOOR GAP (OK) 
DONE CYCLIC TEST 10X OPEN AND CLOSE, OK 
DOOR A4 AT 8483 NOW IN GOOD WORKING CONDITION </t>
  </si>
  <si>
    <t xml:space="preserve">1838156                                                             FOUND DCU5A NO COMMS W/ MPU
CHANGE OUT EDCU AT DOOR A3 AT 8633 
RELOAD SOFTWARE: UPDATE ADDRESS OF EDCU: RESET AND TEST 
TEST DURING WAKE UP PROCESS. ABLE TO SYNCHRONISE AND FAULT CLEAR </t>
  </si>
  <si>
    <t>15135-2</t>
  </si>
  <si>
    <t xml:space="preserve">1838187                                                           CHECK PA AT 8063: REQUEST OSCAR DELTA SEND PA COMMAND IN AM, PA WORKING, RECEIVE PA COMMAND LOUD AND CLEAR
TEST PA THROUGH MESSAGE AT DDU IN RM. PA WORKING AND RECEIVE PA LOUD AND CLEAR 
USE HEADSET TO TEST PA: PA WORKING 
ALL SPEAKER AT 8063 RECEIVE PA COMMAND LOUD AND CLEAR </t>
  </si>
  <si>
    <t>1838189                                                              -CAR 1-NO FAULT.
-CAR 3 B4 LIGHT FAIL.
-REPLACED OK.</t>
  </si>
  <si>
    <t>Pax feedback case# 1811-04159-02 reported by Cindy via email dated 20 Nov stated " At 19:13 17 Nov18, Train 8421 was under run PMN OT station platform by 20cm." Informed DSM YT Tan.</t>
  </si>
  <si>
    <t>1838209                                                            -BCE test, all ok 
-Follow mainline service from TSG to HBF, no underrun found</t>
  </si>
  <si>
    <t>SNAP REP reported on 21Nov18 9:33am that Train 8042 passenger information systems not working. DBG SS checked and confirmed TTIS not working for Car2. Informed COM Shahdan &amp; DSM YT Tan.</t>
  </si>
  <si>
    <t xml:space="preserve">1838222                                                            -Reset LEDCB 1 and 2 at 8042, Reset ok 
-TTIS working normally </t>
  </si>
  <si>
    <t xml:space="preserve">1838233                                                           -Refer to MO 1838222
-Reset LEDCB 1 and 2 at 8042, Reset ok 
-TTIS working normally 
 </t>
  </si>
  <si>
    <t>1838234                                                          -Reinstalled FE rubber, FE panel secure</t>
  </si>
  <si>
    <t xml:space="preserve">1838370                                                           AFFECTED FLUORESCENT TUBES REPLACED
SALOON LIGHTS NOW WORKING </t>
  </si>
  <si>
    <t>1838379                                                            -DDU SHOWS ALL ACU/APU, OK.
-LOCAL CONTROL TEST PA, OK</t>
  </si>
  <si>
    <t>15200-2</t>
  </si>
  <si>
    <t>1838398                                       -check TTIs car 2, ok
-message display and scrolling, ok</t>
  </si>
  <si>
    <t>1838399                               8161 A/C 1.1 and 2.1
-Service Air flow hoses
-Test run cooling and vent, ok</t>
  </si>
  <si>
    <t>1838407                                                             -EVR indicate RIOM5 T38 at 8153 output for CPS drop resulting in compressor running only when CMG cut in
-Change out RIOM 5 T38 at 8153 and check CG and CMG cut in and cut out, all ok         S/N
OLD: 448/1301 
NEW: 516/1314</t>
  </si>
  <si>
    <t>1838414                                                             -EVR indicate 8123 air dryer TW2 not working
-Change out duplex v/v and timer card @ 8123 
-Check after change out duplex v/v change over and timer 2 minutes interval, okay         S/N 
OLD: 3518290702
NEW:3518290711</t>
  </si>
  <si>
    <t>1838442                                                             -8071 and 8073 all unit test run, cooling and vent normal.
-Freon level normal 
-Found loose cable on inverter units.(To Rectify MO: 1839195)</t>
  </si>
  <si>
    <t xml:space="preserve">1838443                                                             -In train and door PA, ok
-No fault </t>
  </si>
  <si>
    <t>PV05/Svc18 Saloon Light Faulty@ Car1 B1 Door Reported by Rover on Board.</t>
  </si>
  <si>
    <t xml:space="preserve">1838454                                                              -8051 replace saloon light
-Saloon light working </t>
  </si>
  <si>
    <t>WEEK 48 - 2018</t>
  </si>
  <si>
    <t xml:space="preserve">1838453                                                               -CVS1 logs indicate fan  over temperature 
-Found M1 fan not working, M2 fan low output
-Change out both CVS1 fan
-fault clear and test running, reload 3-INV software 
-test ok </t>
  </si>
  <si>
    <t>Pv06/Svc02 Rover reported no PA announcement and door chime at car3. No alarm on ATS and TIP. Stock change arranged at PYL MT with PV08. DSM informed.</t>
  </si>
  <si>
    <t xml:space="preserve">1838463                                                             -DDU show car 3 ACU1 and ACU2 green
-check PA car 3 ok 
-Replace car 3 ACU 1 as PM 
-After replace check and test car 3 PA, ok 
-DDU show car ACU 1 ok                                S/N
OLD: 3282/0625 
NEW: 31341/0520 </t>
  </si>
  <si>
    <t>15320-2</t>
  </si>
  <si>
    <t>1838467                                                             On ACSU logs 
1) 0030hr MC2 pecu1 activated 
2) 0032hr MC2 pecu2 activated 
3) 0034hr Tcar pecu4 activated 
On SDS logs 
1) 0030hr Train send PEC activation
2) 0032hr train send alarm to ATC 
3) 0035hr train send critical and ATC alarm 
-Receive Tetra/ISCS mode 73. Degraded mode from OCC server 
-No fault on tetra of train 
-Test all affected PEC with OCC, able to activate comms and reset by OCC
-Live PA, able to execute by OCC</t>
  </si>
  <si>
    <t xml:space="preserve">1839068                                                              -DDU show PCE 1 lock out
-Log show code 10-61 motor phase current imbalance 
-Replace car 3 PCE1 LCMD 
-After replace DDU show car 3 PCE1 ok </t>
  </si>
  <si>
    <t>15354-1</t>
  </si>
  <si>
    <t>1839076                                                              -Shows car 3 active, EB at 2026hrs in ML off service mode and was resetted in RM at  2032hrs.
-There was no defective serial link between TIMS/TDMS .
-Serial link between ATC1 and ATC2 is ok.However ATC2 active drop at 2026hrs together with loss of ITAMA and failure of ATO2(ATP2 is ok) was indicated.
-No abnormalities on RS side.</t>
  </si>
  <si>
    <t>15355-1</t>
  </si>
  <si>
    <t xml:space="preserve">1839075                                                            -EVR downloaded
-No indication of RS abnormalities  </t>
  </si>
  <si>
    <t>1839094                                                              -CAR3 AIR DRYER REPLACED FAULTY PRESSURE SWITCH
-CHECK EVR,BOTH TW1G/TW2G WORKING OK.</t>
  </si>
  <si>
    <t>PV24: SnapRep reported of underrun at station 15cm. Rover checked train underun at every stations. Scheduled peak hour withdrawal for further checks. DSM informed.</t>
  </si>
  <si>
    <t>RIRSC0116223</t>
  </si>
  <si>
    <t>1839095                                                               -BOTH BOGIES FOUND TO HAVE CGT TYPE BRAKE SHOES.
-REPLACED ALL TO BERCORIT TYPE
-MONITOR ON ML,BOTH IT AND OT,OK.</t>
  </si>
  <si>
    <t>15404-2</t>
  </si>
  <si>
    <t>1839141                                                                -FAULT SELF NORMALISE AFTER SLEEP/WAKE UP.</t>
  </si>
  <si>
    <t>1839146                                                               -DDU show MPU1 and MPU2, all car RIOM green
-Check via LISA ok 
-Check MPU FIP normal
-Replace MPU2 8293 as PM 
-After replace all green 
S/N 
OLD: 28/0507 
NEW: 200/1647</t>
  </si>
  <si>
    <t>15433-2</t>
  </si>
  <si>
    <t xml:space="preserve"> 1839157                                                                -TTIS CHECK NORMAL
-DDU SHOWS NO ABNORMALITY.</t>
  </si>
  <si>
    <t>15442-2</t>
  </si>
  <si>
    <t>Pax feedback case#  1811-06853-01 reported by CE via email dated 26 Nov18 stated "Display not working (TTIS) on circle line on section coach no .8232.Two displays not working.Blank." Informed COM Amherst and RS. Jack.</t>
  </si>
  <si>
    <t>1839173                                                                                    -Trip CB and Normalise, all ok</t>
  </si>
  <si>
    <t>1839197                                                    UPON CHECKING
-FOUND A4 HEADER PANEL ALREADY SECURED.
-NO LOOSE LATCH FOUND.</t>
  </si>
  <si>
    <t>15484-2</t>
  </si>
  <si>
    <t xml:space="preserve">1839206                                                                                             -Enter PV16, TTIS for 8162 at DDU show fail and no display
-Reset LED1CB/LED2CB, status at DDU normal and TTIS have display
-Check with OCC, TTIS have VMC failure. 
-For Comms to follow up </t>
  </si>
  <si>
    <t>Fault [case number : 1811-07660-01] reported by CE Shaminah  via email on 28/11/18 @ 11:36 am: On 28/11/18 @ 06:10 am. Please take note of both of the inoperative VPIS units in car 8172. I've checked and confirmed that cars 8171 and 8173 do not suffer from the same issue as with 8172. Please do also look into the issue of dim Train Running Numbers (TRNs). Informed DSM Tony.</t>
  </si>
  <si>
    <t xml:space="preserve">1839207                                                                                            -Enter pv17, 8172 TTIS physically no working but DDU shows TTIS ok
-Reset LED1CB and LED2CB, TTIS physically working 
-Check with OCC, TTIS status ok </t>
  </si>
  <si>
    <t>Fault [case number : 1811-07684-01] reported by CE Shaminah  via email on 28/11/18 @ 11:57 am: On 27/11/18 @ 18:35 pm. PV 8083- Burning smell detected. Informed DSM Tony.</t>
  </si>
  <si>
    <t xml:space="preserve">1839212                                                                                                -check under frame equipment and cable, ok
-check evaporator equipment at 8083, all normal
-Check CCD and Brake shoe, all ok 
-No burning smell detected. </t>
  </si>
  <si>
    <t xml:space="preserve">1839221                                                                                              8083
-Check inverter wire, FAD, RAD, no fault found 
-Test vent and cooling, all ok </t>
  </si>
  <si>
    <t xml:space="preserve">1839367                                                                                           -D/L PCE log, shows 8323 PCE2 code Repeated Sup HSCB Synchronisation Fault 
-Replace 8323 PCE 2 supervisor 2 (routable)
-PCE 1 able to reset 
-After replace supervisor, DDU show ok                                                                                                           S/N
Old: 235/0726 
New: 231/726 </t>
  </si>
  <si>
    <t>SNAP REP reported 29/11/18 13:45 that Train 8331 gangway lighting &amp; 8332 saloon light not working. Informed DSM YT Tan.</t>
  </si>
  <si>
    <t xml:space="preserve">1839391                                                                                           -Replace gangway lighting
-Light working </t>
  </si>
  <si>
    <t>Fault [case number : 1811-06085-01 ] reported by CE Marshely  via email on 29/11/18 @ 15:44 pm: Case reported on 24/11/18 @ 00:19 am. PV 8501.From CLRC to CBSH. Train may underrun stopping positions at stations by at most 15cm. Informed DSM Tony on 29/11/18.</t>
  </si>
  <si>
    <t xml:space="preserve">1839394                                                                                        -Check wheel diameter, ok for all car
-Update wheel diameter 
-Perform BCE test, all ok 
-mainline monitoring, all ok </t>
  </si>
  <si>
    <t xml:space="preserve">1839399                                                                                          Refer to MO: 1839408
-No sound on 8063 when play PA
-Replace 8063 ACU 2, still fail 
-Replace 8061 ACU 1, all 3 car have sound when play PA
-Perform PA test on RMF and AM with OCC, all ok </t>
  </si>
  <si>
    <t xml:space="preserve">1839408                                                                                            -No sound on 8063 when play PA
-Replace 8063 ACU 2, still fail 
-Replace 8061 ACU 1, all 3 car have sound when play PA
-Perform PA test on RMF and AM with OCC, all ok 
S/N 8063 ACU2
Old:3028/0520 
New: 3282/0625 </t>
  </si>
  <si>
    <t xml:space="preserve">1839409                                                                                        -Found A/C 1.1 evaporator tray drain pipe choked
-Clear drain pipe, test water flow ok  
-Replace Floor Insulation.  </t>
  </si>
  <si>
    <t>15599-2</t>
  </si>
  <si>
    <t xml:space="preserve">1839421                                                                                    -TTIS are back in normal operation </t>
  </si>
  <si>
    <t>PV41/13: Rover reported DRMD not showing correct station. ATS alarm indicated all 3 Car DRMD at least one failed.</t>
  </si>
  <si>
    <t xml:space="preserve">1839432                                                                                                                                                        -Trip and normalise DRMDCB. 
-DRMD normalise </t>
  </si>
  <si>
    <t>WEEK 49 - 2018</t>
  </si>
  <si>
    <t>PV53 TIP showing ACU APU all failed for Car1._x000D_
At 0733hrs, stock change with PV55 at SDM.</t>
  </si>
  <si>
    <t xml:space="preserve">1839437                                                                                                                                                         -Found ACSU1 hang-up.
-Reset ACSU1 
-Logs will sent to STE 
-After reset, test for PEC, able to activate, communicate and reset. 
-Live PA test ok </t>
  </si>
  <si>
    <t xml:space="preserve">1839439                                                                                                                                                        -DDU show 8253 normal light, door status, EHS and PECU in green
-8253 RIOM 3 in amber but able to reset 
-Replace RIOM 3 as PM 
-After replace, DDU show all green 
S/N 
Old: 0507/1030 
New: 546/1061 </t>
  </si>
  <si>
    <t xml:space="preserve">1839440                                                                                                                                                                -DDU show car3 Air compressor low
-DDU show car 1 Air compressor ok 
-Found car3 Duplex faulty 
-Replace car3 Duplex 
-After replace, testing ok 
-DDU show car 1 and 3 air compressor ok                                                                                     S/N
Old: 37/1220 
New: 3618290702 </t>
  </si>
  <si>
    <t>Fault [case number : 1811-15071-01] reported by CE Sonia via email on 30/11/18 that on 29/11/18 @ 18:54 hrs. Train 8242 - Strange low pitch rumbling vibration heard and felt at the Dhoby Ghaut-bound end of carriage (travelling fr BTN to CDT) 8242 when train is rounding corners. Informed RS via Email.</t>
  </si>
  <si>
    <t xml:space="preserve">1840034                                                                     -Check T-car, light vibration felt
-Clean both AI impeller fans
-Check for vibration, ok 
-DSM reconfirm with rover, no vibration </t>
  </si>
  <si>
    <t>PV53. ATS alarm and TIP indicated Car1 compressor failed while Car 3 compressor in forced. DDU indicated 8.8bars. Stock change with PV36 at PYL. DSM informed.</t>
  </si>
  <si>
    <t xml:space="preserve">1839982                                                                                                                                                                -found air compressor fail to start
-CG fail at car 1. 
-Change out and test cut in and cut out at 8.6 and 10.0 bar,  
-Alstom inform before change out </t>
  </si>
  <si>
    <t xml:space="preserve">1840029                                                                                                                                                                -Replace saloon light
-Saloon light working </t>
  </si>
  <si>
    <t>1840030                                                          -Replace Saloon light inverter 36W
-Saloon light working</t>
  </si>
  <si>
    <t>15739-2</t>
  </si>
  <si>
    <t>1840101                                                                                                                                                              All DRMD normal</t>
  </si>
  <si>
    <t>PV33. ATS Alarm Manager and TIP indicated Remote Input/output Module (RIOM) failed at least one. Service brake unknown. Air con emergency damper unknown. Stock change arrange with PV30 at SDM. DSM informed.</t>
  </si>
  <si>
    <t xml:space="preserve">1840102                                                                                                                                                                 -Check DDU all RIOM, ok
-ALL icon via DDU, all ok 
-Monitor toll 07/12/18, all ok </t>
  </si>
  <si>
    <t>PV30 ATS Alarm Manager and TIP showed car1 intermittent air compressor failed.</t>
  </si>
  <si>
    <t xml:space="preserve">1840113                                                           -FOUND CAR 1 TWG1 NOT WORKING.
-REPLACE DUPLEX V/V AND FUNCTION TEST OK.
S/N 
OLD: 38/1245 
NEW: 36/8290700 </t>
  </si>
  <si>
    <t>Fault reported through CCL matters on 5/12/2018 15:41pm: PV10 car 3:- Train 8103 at LRC towards DBG. Water dripping from aircon &amp; floor is wet. Pls send cleaner. Thanks. By the way there's a off-duty SMRT staff said and unable to render help.  Informed DSM Nagib PV10 car 3 A3 door is on schedule for withdrawal.</t>
  </si>
  <si>
    <t xml:space="preserve">1840182                                                          -SERVICE ALL TEMPRETURE SENSORS 
-CLEAN DRAIN PIPE
-REPLACE FLOOR INSULATION AT VENT 2.
-TEST RUN ALL UNIT CUT IN AND CUT OUT, ALL OK </t>
  </si>
  <si>
    <t xml:space="preserve">1840110 -8203 REPLACED VENT CABLES 335, 405, 406, 101-4
TEST VENT OK - INVERTER 1 (AC/DC) </t>
  </si>
  <si>
    <t xml:space="preserve">1840108                                                        8243 VENTILATION FAULT AT VENT 1
REPLACED INVERTER UNIT (OLD: 829, NEW: 548) 
VENTILATION OK 
8243 VENTILATION FAULT MAJOR AT VENT 2 
REPLACED INVERTER CONTROL CARD (OLD: 1147/02/04, NEW: 313M1819-148) 
VENTILATION OK </t>
  </si>
  <si>
    <t xml:space="preserve">1844716                                                           -REPLACED ONE SALOON LIGHT AT CAR 1.
-SALOON LIGHT WORKING </t>
  </si>
  <si>
    <t xml:space="preserve">1844722                                                         -EVR INDICATES MUTIPLE EB BY EMPB/DMS .
-CCCLR AT CAR 3 ALSO INTERMITTENT FAULTY.
-REPLACED CCCLR/COR 4-1/COR4-2 OF MC2
-TEST TRACK TESTING, NO REOCCUR. </t>
  </si>
  <si>
    <t>1844723                                                          -CONSOLE COVER MICROSWITCH STOPPER DISLODGE.
-GLUE BACK AND CHECK WITH OCC STSTUS-OK.</t>
  </si>
  <si>
    <t xml:space="preserve">1844741                                                          -8421 REPLACED B2 SALOON LIGHT.
-SALOON LIGHT WORKING </t>
  </si>
  <si>
    <t>SNAP REP reported 07/12/18 22:45 that Train 8551 door A2 rubber padding on door edge seem to be giving way. Informed DSM Nagib.</t>
  </si>
  <si>
    <t>1844747                                                             -8551 A2 DOOR (2 PCS) AND 8553 B4 DOOR(1 PCS) RUBBER 
-REPLACED/CHECK OK.</t>
  </si>
  <si>
    <t xml:space="preserve">1844750                                                         -CAR 1 PCE 2 CODE 05-11 SUP IC CLOSING FAULT.
-REPLACED ICR RELAY.
-AFTER REPLACE, PCE2 OK </t>
  </si>
  <si>
    <t>WEEK 50 - 2018</t>
  </si>
  <si>
    <t xml:space="preserve">1844756                                                       -FOUND 8422 A4 DOOR STRONG VIBRATION DURING CLOSING
-FOUND BOTTOM DOOR SLIDER FILLED WTH DUST AND TOP ROLLER BEARING DAY 
-CLEAN BOTTOM DOOR SLIDER AND REGREASE TOP ROLLER BALL BEARING 
-CYLIC TEST 15X, NO DOO GAP </t>
  </si>
  <si>
    <t>15914-2</t>
  </si>
  <si>
    <t>PV35/25: Rover informed Car3 both TTIS faulty. ATS alarm indicated train TIS VMC failure.</t>
  </si>
  <si>
    <t>1844758                                                      -TTIS WORKING FOR ALL CARS
 -NO FAULT</t>
  </si>
  <si>
    <t>15917-2</t>
  </si>
  <si>
    <t>Car 3 TTIS faulty</t>
  </si>
  <si>
    <t xml:space="preserve">1844759                                                        AATEND TO LOCATION AT 8223
TTIS FOUND WORKING 
CLEAR </t>
  </si>
  <si>
    <t>1844766                                                         -FOUND M1/M2 OUTLET FAN HOUSING CRACK.
-REMOVE HOUSING FOR WELDING 
-REFIT BACK WITH NEW FAN AND MOTOR.</t>
  </si>
  <si>
    <t>1844771                                                          -PEC TEST LIVE AND RECORDED DONE,OK.
-ABLE TO SEND AND RECEIVE FROM OCC 
-DDU INDICATES ALL NORMAL.</t>
  </si>
  <si>
    <t>1844773                                                       -Depot movement, all ok.
-No abnormal braking sound.</t>
  </si>
  <si>
    <t xml:space="preserve">1845307                                                      -REPLACE SALOON LIGHT
-SALOON LIGHT WORKING </t>
  </si>
  <si>
    <t>CC Mark reported PV50 DRMD not lit at  Car 3 A1 &amp; A2. Informed DSM YT Tan &amp; COM Shahdan.</t>
  </si>
  <si>
    <t xml:space="preserve">1845315                                                        8503 DRMD LEDD FAULT
RENORMALISE DRMD AT A1 AND A2 DOOR 
DDU SHOWS ALL OK 
CHECK WITH DCO: NO MORE FAULT </t>
  </si>
  <si>
    <t>15980-1</t>
  </si>
  <si>
    <t>PV17/29: PV17 at DBG OT triggered EVAC after handing over from CM to AM mode. Traction power tripped DBG/MRB to SDM. INHIB EVAC to restore traction power; EVAC reset; and EB reset for trains in Evac Zone. PV12/43 at T0222 was the last PV to resume pax service. PV17 stock changed PYL IT._x000D_
RSM Michael.</t>
  </si>
  <si>
    <t xml:space="preserve">1845323                                                        EVR DOWNLOADED AT PC
EVR LOGS SHOWS: 
1) FOUND NO ABNORMALITIESON ROVER'S CHANGING OF MODE SELECTOR 
2) THERE IS COE REFLECTED IN EVR, COR IN 8171 CHANGE OVER TO 8173 
3) EVAC TOOK PLACE WHEN ATC2 ACTIVATE CHANGE OVER TO ATC1 
4) SPEED IS AT 0 IN THE EVENT OF EVAC 
5) OBSERVE DEL ON ATC1 REFLECTED DELAY ON TAKING OVER UPON COE 
6) UPON COE, 8170 WENT TO WAKE UP MODE INSTEAD OF NORMAL MAINLINE SERVICE MODE </t>
  </si>
  <si>
    <t xml:space="preserve">1845355                                                      -SALOON LIGHT REPLACED
-SALOON LIGHT WORKING </t>
  </si>
  <si>
    <t>PV07/49: ATS alarm intermittently indicated Car3 compressor failed, Car1 and Car3 air pressure - low pressure (7.7 bar). DSM informed._x000D_
Rover checked MR pressure 10bar. Stock change arranged at PYL MT.</t>
  </si>
  <si>
    <t xml:space="preserve">1845356                                                        -CAR 3 AIR DRYER TW2G NOT WORKING, UNABLE TO SWITCH OVER
-REPLACED DUPLEX VALVE 
-CHECK SWITCH OVER,ALL OK      S/N
-OLD: 35/1202 
-NEW: 3518290710 </t>
  </si>
  <si>
    <t>16004-2</t>
  </si>
  <si>
    <t xml:space="preserve">1845433                                                     -Check DDU shows TTIS, ok
-Check TTIS, all ok </t>
  </si>
  <si>
    <t>Snap Rep PV15/03: Pax reported train E-braked between PYL IT &amp; MPS IT which caused one train door to slightly open while pax was leaning against it. Playback showed PV15 E-braked departing PYL IT during CM driving. E-brake reset and continued pax service._x000D_
RSM</t>
  </si>
  <si>
    <t>1845400                                                      -Not a defect as EB is during CM driving.
-Door push back operating force is between 100-135N.
-Operating force check for all doors.</t>
  </si>
  <si>
    <t>1845405                                                       -Unable to dulpicate fault  during TT testing .
-DDU no indication of any PCE failure.</t>
  </si>
  <si>
    <t>PV07/64: Alarms showed Car2 A4 Door failure close (non opening side). Rover isolated door upon OCC's instructions; related EHS locked.</t>
  </si>
  <si>
    <t xml:space="preserve">1845450                                                       -Check 8072 A4 door cyclic test, no abnormalities.
-No foreign object trap at door guide.
-Replaced EDCU as precautionery measure.
S/N 
-OLD: 227/0504 
-NEW: 1022/1818 </t>
  </si>
  <si>
    <t>1845656                                                      -FOUND MC1 CONSOLE EMPB WIRE CM03DCS LOOSE.
-RECONNECT BACK AND TESTED, ALL OK.</t>
  </si>
  <si>
    <t>Fault Case no: 1812-02171-02 reported by Stn Ops Cindy that "PV 18, Car 1- Under carriage (Train) is very noisy when train is moving from CBTN to CMPS OT on 10 Dec 2018 at 0840hr." Informed RS via Email.</t>
  </si>
  <si>
    <t>1845663                                                    -TT TESTING 2 LOOPS, NO ABNORMALITY</t>
  </si>
  <si>
    <t>Fault Case no: 1812-03354-02  reported by Stn Ops Cindy that " The announcement system is too loud on this particular train to the extend that it was like shouting and shocked me !. Kindly adjust the vol." The train was PV60, Car 3 , in service on 13 Dec 2018 @0903 hrs from CSER to CKRG IT.. Informed RS via Email.</t>
  </si>
  <si>
    <t xml:space="preserve">1845662                                                       -CHECK ACSU CONFIG FILE, AUDIO VOLUME IS AT DEFAULT OF 110DB FOR BOTH ACSU1 AND 2.
-CHECK DB DURING STATIC CONDITION, 64-79.5 DB. </t>
  </si>
  <si>
    <t>1845670                   PHYSICALLY CHECK CAR 2 B2 EHS COVER IS SECURED.</t>
  </si>
  <si>
    <t>1846706                                                       DDU SHOW ALL CAR DOOR STATUS OK
MC1 AND MC2 DOOR TEST OK 
CHECK CAR1 A1 DOOR, CAR 2 A1 DOOR AND CAR3 B1 DOOR OK 
AUTO WAKE UP, DDU SHOW ALL CAR DOOR NORMAL 
ALL CAR SALOON CIRCUIT BREAKERS NORMAL 
EVR SHOW AT 2118HR PSD REMAINS OPEN WHEN ALL TRAIN DOORS CLOSED 
ATC1 SENT DOC AND DCC AGAIN TO RECYCLE DOOR OPEN/CLOSE 
PSD NORMALISED AFTER DOOR RECYCLE</t>
  </si>
  <si>
    <t>PV36: TIP showed Battery isolated and Air pressure low &lt;7.7 at Car1, when it stopped at SDM OT and MRB. The alarms self normalised. Train scheduled withdrawal. DSM informed.</t>
  </si>
  <si>
    <t xml:space="preserve">1845693                                                                   -REPLACED CAR 1 RIOM 5
-AFTER REPLACE DDU SHOW ALL OK
-PRESSURE CUT IN AND CUT OUT, ALL OK </t>
  </si>
  <si>
    <t>WEEK 51 - 2018</t>
  </si>
  <si>
    <t xml:space="preserve">1845698                                                      FOUND PRESSURE RISING TIME DISCORDANCE
FOUND MRP BLEEDING FAST CUT IN AIR COMP 2 AT 8.6 BAR EVERY 7 MIN 
CHECK ALL GV AND SV, FOUND 8492 NO 2 END SV LEAKING 
PERFORM SELF TEST: BCE TEST: ABLE TO INITIALISE AND SUCCESSFULLY FINISHED 
OLD: 1431054SCL 
NEW: 1412020SCL </t>
  </si>
  <si>
    <t>1845701                                                       FOUND ON MPU LOG: PRESSURE RISING TIME DISCORDANCE: CHECK COMPRESSOR CUT IN/CUT OFF CG AT 8.6 BAR, CMG AT 7.7 AND LMRG 7 BAR
TW2 AND TW1 BOTH OK, EVERY 120 SEC SHIFT TO EACH TOWER 
BLEEDING OF AIR EVERY 3 MIN REACHING 8.6 BAR COMPRESSOR FREQUENT RUNNING 
LEAK CHECK THROUGHOUT THE TRAIN BY ISOLATING EACH CAR 
FOUND CAR 1 TO CAR 3 : GATEWAY VALVE CAR 1 3 PCS, SMART 2 PCS, TCAR SMART1 1 PC, SMART2 2 PCS, CAR 3 GV 1 PC, SMART 2 PCS 
LEAKING ON TEST PORT, CHANGEOUT ALL AFFECTED 
FOUND GATEWAY VALVE AT CAR 3: BELOW DIAPHRAGM MAJOR LEAK, NEED TO C/O                                             CHANGE OUT GATEWAY VALVE AT CAR3
CHECK SOFTWARE VERSION WITH SECONDARY VALVE: SAME VERSION 
PERFORM AND INITIATE BCE TEST ON EP2002 OF ETRAIN 
SUCCESSFULLY PERFORMED 
OLD: 1425023SCL 
NEW: 1421022SCL</t>
  </si>
  <si>
    <t xml:space="preserve">1846301                                                         DDU SHOW CAR1 BATT CHARGER INHIBITED, COMP FAIL, HIGH VOLTAGE AI 1 FAIL
CHECK AI 1 CODE IDRV 
REPLACE AI 1 T1 CURRENT SENSOR 
AFTER REPLACING, DDU SHOW AI 1 GREEN </t>
  </si>
  <si>
    <t xml:space="preserve">1846326                                                      D/L LOGS MPU AND ACSU WITH TRACER, EVR LOGS
FOUND ACSU LOST COMMS WITH MPU, AND ON ACSU LOGS AT CAR 1 FOUND TCMS DOWN TO SLAVE 
WILL SEND LOGS TO STE AND ALSTOM 
CHECK ON DDU: AFTER SLEEP AND WAKE UP 
ABLE TO PERFORM SELF TEST AND ABLE TO SEND PA </t>
  </si>
  <si>
    <t>PV07, ATS alarm shown Car1 propulsion equipment no. 2 - isolated. TSC able to reset and propulsion equipment cleared. However fault re-occur after reset. DSM informed. Train to be stock change at PLY. DSM informed.</t>
  </si>
  <si>
    <t>RIRSC0118307</t>
  </si>
  <si>
    <t xml:space="preserve">1845678                                                        16/12/18:
DDU SHOW CAR1 PCE2 GREEN
D/L PCE LOG SHOW CAR1 PCE2 CODE 10-51 CCU INVERTER PHASE FAULT 
18/12/18: 
DDU SHOW CAR1 PCE2 GREEN OK 
D/L LOG SHOW CAR1 PCE2 CODE 10-51 CCU INVERTER PHASE FAULT 
REPLACE 2 GATE DRIVER CARD 
AFTER REPLACE, DDU SHOW CAR1 PCE2 GREEN 
STN A &amp; B 3 LOOP: DDU SHOW CAR1 PCE2 FAIL (CODE 10-51) 
REPLACE CAR1 PCE2 CCU2
AFTER REPLACE, DDU SHOW CAR 1 PCE2 GREEN 
GATE DRIVE CARD: OLD - 570635002360, 570635002367  NEW - 571735002367, 571735003879 
CCU2: OLD - 213, NEW - 501 
19/12/18: 
 DDU SHOW CAR 1 PCE2 FAIL
D/L LOG SHOW CODE 10-51 INVERTER PHASE FAULT 
REPLACE CAR1 PCE2 OCU2 
AFTER REPLACE CAR 1 PCE2 GREEN 
MOVE FROM W5 TO EE4A, CAR1 PCE2 FAIL 
D/L LOG SHOW CODE 10-51 INVERTER PHASE FAIL 
20/12/18: 
DDU SHOW CAR1 PCE2 GREEN 
D/L LOG SHOW CODE 10-51 INVERTER PHASE FAULT 
SWAP CCU2 MC1 AND MC2 
REPLACE SUPERVISOR 2 MC1 PCE2 
AFTER REPLACE, DDU SHOW MC1 PCE2 OK 
STN A &amp; B 2 LOOP TEST, MC1 PCE2 GREEN 
D/L LOG CAR1 PCE2 CODE 10-51 INVERTER PHASE FAULT 
SUPERVISOR: OLD - 14/243, NEW - 172/651 
21/12/18: 
DDU SHOW CAR1 PCE2 GREEN 
CODE 10-51 INVERTER PHASE FAULT MC1 PCE2  
REPLACE 2 ICMD AND FVMD 
AFTER REPLACE, MC1 PCE2 GREEN 
TEST TRACK TESTING 3 LOOPS OK 
 24/12/18: 
DDU SHOW CAR1 PCE2 GREEN 
D/L LOG SHOW OK AT CAR1 PCE2 </t>
  </si>
  <si>
    <t xml:space="preserve">1846425                                                       DDU SHOW CAR 1 AND 3 AIR PRODUCTION GREEN
CHECK CAR1 10.5 BAR SAFTEY VALVE AIR NOISE (ACTIVATE) 
REPLACE CAR1 10.5 BAR SAFETY VALVE (NEW) 
AFTER REPLACE, AIR NOISE OK (ALL NORMALISE) </t>
  </si>
  <si>
    <t>Smoke detection alarm.</t>
  </si>
  <si>
    <t xml:space="preserve">1846635                                                      FOUND 8452 NO 1 END B SIDE INTERIOR SMOKE FAULTY
REPLACED INTERIOR SMOKE, TEST WITH SMOKE SPRAY: ABLE TO ACTIVATE AND RESET </t>
  </si>
  <si>
    <t xml:space="preserve">1846636                                                       FOUND 8532 NO 1 END A SIDE INTERIOR SMOKE UNABLE TO DETECT
REPLACED INTERIOR SMOKE: TEST WITH SMOKE SPRAY. ABLE TO ACTIVATE AND RESET (ROTABLE) </t>
  </si>
  <si>
    <t>PV37. ATS Alarm Manager and TIP indicated service brake2 isolated for Car3. BCE 2 unknown status. BCE 1 minor fault for car 2. Stock change arrange at PYL. DSM informed.</t>
  </si>
  <si>
    <t xml:space="preserve">1846638                                                        DDU SHOW CAR3 BCE2 UNKNOWN, TCAR BCE1 MINOR FAULT
8373 BCE2 POWER CARD FAULTY H2 PWR-ON NO LIGHT (PB03A) 
REPLACE 8373 BCE2 PB03A 
AFTER REPLACE MC2 BCE2 PB03A 
DDU SHOW CAR3 BCE2 AND TCAR BCE1 GREEN: OK 
OLD: 7404916, NEW: 7304206 </t>
  </si>
  <si>
    <t xml:space="preserve">1846681                                                        CHECK DDU: 8033 RIOM4 FAIL
CHANGE OUT RIOM4 (T54) TRIAL UNIT (TTF/2018/12/0168) 
CHECK DDU AFTER CHANGE OUT, DDU NORMAL 
OLD: 01056/0417 
NEW: 01180/0518 </t>
  </si>
  <si>
    <t xml:space="preserve">PV59
</t>
  </si>
  <si>
    <t>Fault case no. 1812-04337-02 reported by Stn Ops Cindy to check on Car 3 doors for PV59 &amp; PV55 (Deduced from Sig Log) due to  pax feedback that "I observed the sliding door at carriage 3 opened slightly for a moment and closed back again when pax pressed his hand against the door to regain his balance on a moving train". Informed RS via E -mail.</t>
  </si>
  <si>
    <t xml:space="preserve">1846691                                                        PERFORM FORCE TEST 8593, ALL DOOR REQUIRE &gt; 120N ,&lt;180N TO OPEN DOOR MANUALLY
PERFORM DOOR OPERATION: NO SIGN OF GAP. ALL NORMAL </t>
  </si>
  <si>
    <t xml:space="preserve">PV55
</t>
  </si>
  <si>
    <t>Fault case no. 1812-04337-02 reported by Stn Ops Cindy to check on  Car 3 doors for PV59 &amp; PV55 (Deduced from Sig Log) due to  pax feedback that "I observed the sliding door at carriage 3 opened slightly for a moment and closed back again when pax pressed his hand against the door to regain his balance on a moving train". Informed RS via E -mail.</t>
  </si>
  <si>
    <t xml:space="preserve">1846692                                                       8553 DOOR PULL GAUGE CHECK
A1: 130N, B1: 119N 
A2: 135N, B2: 145N 
A3: 112N, B3: 130N 
A4: 130N, B4: 120N </t>
  </si>
  <si>
    <t>PV28/SVC31: train door recycle at BLY OT 1 time, PSD remain closed. _x000D_ATS alarm indicated Car1 A1 door, Car2 A1 door and Car3 B1 door open._x000D_ DSM informed.</t>
  </si>
  <si>
    <t>Svc30</t>
  </si>
  <si>
    <t>1846715                                           REPLACED SALOON LIGHT AT 8041 A1 DOOR</t>
  </si>
  <si>
    <t>WEEK 52 -2018</t>
  </si>
  <si>
    <t xml:space="preserve">1846754                                          RE-FIXED BRACKET WITH ARALDITE TO ITS ORIGINAL POSITION 
CHECK AND CONFIRMED CONSOLE COVER STATUS CLOSED WITH OSCAR DELTA 
CONFIRMED CLOSED </t>
  </si>
  <si>
    <t xml:space="preserve">1846756                                                     LIGHT BULB AT CAR2 A4 DOOR CHANGE
TESTED OK </t>
  </si>
  <si>
    <t>16432-1</t>
  </si>
  <si>
    <t xml:space="preserve">1846760                                             AT 1439HRS, TRAIN STILL MOVING WHEN LOSS OF COMMUNICATION BETWEEN ATC1 AND ATC2
LOSS OF COMMUNICATIONS BETWEEN TIMS TO TDMS 
BOTH ATC1 AND ATC2 TOTAL LOSS OF ATP/ATO </t>
  </si>
  <si>
    <t xml:space="preserve">1847305                                                   DDU SHOW CAR3 RIOM1 FAIL
 CHECK CAR3 RIOM1 RIOM LED LIGHT ONE RED LED ON AND ONE GREEN LED ON AND OFF
REPLACE CAR3 RIOM1 T54 (ROTABLE) 
AFTER REPLACE, CAR3 RIOM1 GREEN 
OLD: 543/1228 
NEW: 537/1208 </t>
  </si>
  <si>
    <t>1847306                                                    CHECK DDU: 8303: DRYER FAIL, PRESSURE 
RUN AIR COMPRESSOR: DUPLEX V/V NO CHANGE OVER 
REMOVE AND REPLACE NEW DUPLEX VALVE (NEW) AND CHECK EVERY SWITCHOVER AFTER 2 MINS: OK 
CHECK CG AND CMG CUT IN AND CUT OUT: OK 
8303: CG CUT IN: 8.44, CUT OUT 10.13 
CMG CUT IN: 7.51, CUT OUT 10.19 
OLD: 37/12-34 
NEW: 3518290714</t>
  </si>
  <si>
    <t xml:space="preserve">1847317                                                       EDCU AT 8012 B1 REMOVED
REPLACED WITH ANOTHER EDCU 
DOOR TEST DONE, ALL NORMAL 
NO DOOR FAILURE AFTER AUTO WAKE UP 
OLD: 48/0249 
NEW: 257/0504 </t>
  </si>
  <si>
    <t>Fault Email from CIC on 22-Dec-18. Case no: 1812-06969-01 on 21-Dec-18 @ 1920 Hrs "PV 8521. saloon light faulty ". Informed DSM Lito.</t>
  </si>
  <si>
    <t>1847370=- ALL LIGHTS ARE IN WORKING CONDITION</t>
  </si>
  <si>
    <t>Fault Email from CIC on 25-Dec-18. Case no: 1812-09451-01 on 24-Dec-18 @ 1720 Hrs "The DRMD on train 8503 from bishan to dhoby ghaut is not working properly. We are at promenade but the indication stays at bartley ". Informed DSM Lito.</t>
  </si>
  <si>
    <t xml:space="preserve">1847371 -DRMD ON TRAIN 8593 WAS FOUND TO BE STUCK AT BARTLEY
TRIP DRMD BREAKER AND NORMALISE THE BREAKER 
DRMD RESET </t>
  </si>
  <si>
    <t>16562-1</t>
  </si>
  <si>
    <t xml:space="preserve">1847494-DDU SHOW CAR1 A4 DOOR ISOLATED
CHECK EDCU IN OFF AND PUT BACK ON 
TESTING RMF DOOR TEST OK 
REPLACE CAR 1 A4 DOOR EDCU DDU SHOW GREEN 
AFTER REPLACE, RMF TEST AND AUTO TEST OK AT EE5A </t>
  </si>
  <si>
    <t>1847503-NEW LIGHT BULB REPLACED
CHECK, LOCKED AND SECURED</t>
  </si>
  <si>
    <t>SNAPREP: Pax reported 8243 water spillage._x000D_
MRM SS and cleaner board train to clear._x000D_
DSM informed.</t>
  </si>
  <si>
    <t>1847507-PHYSICALLY CHECK 8243 NO WATER SPILLAGE</t>
  </si>
  <si>
    <t>PV08/SVC64: Rover on board PV08 reported no aircon at Car 3. ATS alarm indicated Car3 ventilation on with major fault._x000D_
DSM informed.</t>
  </si>
  <si>
    <t xml:space="preserve">1847509-8083 TEMPERATURE:
SAT: 12.2, AFTER 15 MINS: 15.1 
RAT: 21.1, AFTER 15 MINS: 22.6 
FAT: 32, AFTER 15 MINS, 32.2 
 DDU SHOW CAR3 AIR CON ALL IN GREEN
SWAP SS1 AND SS2 CPU CARD 
8083 SS1 CPU CARD TO 8023 SS1
8083 SS2 CPU CARD TO 8022 SS2 </t>
  </si>
  <si>
    <t xml:space="preserve">1847522-DDU SHOW CAR1 BATT ISOLATED
REPLACE CAR1 RIOM5 T38 
AFTER REPLACE, DDU SHOW BATT OK IN CAR1 
OLD: 1223/3000 
NEW: 1306/0505 </t>
  </si>
  <si>
    <t>16589-2</t>
  </si>
  <si>
    <t xml:space="preserve">1847529 -D/L ACSU LOGS AT BOTH MC1 AND MC2
ACSU1 AT MC1 HANG AT 0410HR, ACSU2 DID NOT MANAGED TO TAKEOVER MASTERSHIP 
FOUND ACSU1 DOWN ON DDU 
ABLE TO RESET ACSU1 AT 0959HR, OK 
ACSU1 NORMALISED AFTER RESETTING 
DOOR ANNOUNCEMENT AND DOOR CHIME OK, BOTH ACSU WORKING 
REQUEST OCC FOR SLEEP/WAKE UP, DDU STATUS ALL OK 
FAULT CLEARED </t>
  </si>
  <si>
    <t>PV34/SVC67: ATS alarm indicated Car3 propulsion 1 lock out. DSM informed._x000D_
Stock change arranged at PYL.</t>
  </si>
  <si>
    <t>1847545-REPLACED FAULTY INDUCTOR FAN AT CAR3 PROP 1.</t>
  </si>
  <si>
    <t xml:space="preserve">1847555 --Smoke fault self normalise thru DDU
-Function check done at 8333 
-No fault found, all normalise </t>
  </si>
  <si>
    <t xml:space="preserve">1847556 - -Found FSD at 8452 #2 end  activate
-Unable to reset 
-Change out FSD 8452 #2 end 
-Smoke spray test, ok 
-FSD able to rest. </t>
  </si>
  <si>
    <t xml:space="preserve">1847557 - -Found no fault at 8563 FSD
-Smoke spray test, all ok 
-Able to activate and reset. </t>
  </si>
  <si>
    <t>16656-1</t>
  </si>
  <si>
    <t>1847601 - DOWNLOAD EVR LOG AT 8351</t>
  </si>
  <si>
    <t>16666-1</t>
  </si>
  <si>
    <t>PV52 EB by ATP and was delocalised T1521 and T0233. Evac was triggered at sector 1, 2 and 15 when Rover switch from AM to RMF. EVAC was normalised and traction power restored. Rover proceeded in RMF and then CM to PMN and was stock change at SDM.</t>
  </si>
  <si>
    <t xml:space="preserve">1847604 - -10:15:31hrs There ATC1 change over to ATC 2 before EB by ATP occur
-10:18:03 Rover take over in RMF and EVAC activated after 10 sec 
-No abnormalities found 
-No fault found on RS side </t>
  </si>
  <si>
    <t>16667-1</t>
  </si>
  <si>
    <t xml:space="preserve">1847605 - -EB by ATP activate when PV52 EVAC
-No fault found on RS side 
-No abnormalities  </t>
  </si>
  <si>
    <t xml:space="preserve">1848211 - -8161 vent 2 CPU card faulty
-Replace new card 
-Test unit cut in and cut out, all ok </t>
  </si>
  <si>
    <t>16694-1</t>
  </si>
  <si>
    <t xml:space="preserve">1848210 --Download MPU logs and EVR logs
-No fault found on RS side 
-No other abnormalities found  </t>
  </si>
  <si>
    <t>1848225 - REPLACED WITH 2 NEW LAMPS AND TESTED OK</t>
  </si>
  <si>
    <t>1848226 - 8283 B2 DOOR SALOON LIGHT FAIL AND CHANGE OUT
REACTIVATE AND CHECK: OK</t>
  </si>
  <si>
    <t>10-1</t>
  </si>
  <si>
    <t xml:space="preserve">1848215--ACTIVE ATC 1 DCC COMMAND DID NOT DROP AND DOC DID NOT COME IN
-NO DOOR ENABLE COMMAND WAS ISSUED ALSO(DER). 
-NO FAULT FOUND ON RS SIDE </t>
  </si>
  <si>
    <t>1848235 - -ACSU 1 down. and ACSU 2 did not take over master ship.
-ACSU 1 able to reset and function check ok.
-Logs taken and will be pass to STE/LTA.</t>
  </si>
  <si>
    <t>43-2</t>
  </si>
  <si>
    <t xml:space="preserve">1848241- Refer to MO: 1853048 
-Found Both ACSU1 and ACSU2 fail on DDU
-Both ACSU2 and ACSU2 hang
-ACSU able to reset. 
-Will send logs to STE 
-Test live P.A with OCC, able to execute. 
-Test recorded .PA, all ok </t>
  </si>
  <si>
    <t>1852051--DOWNLOAD MPU AND EVR LOGS.
-MPU1 FAIL DUE TO LOSS OF COMMS WITH MVB AT 0730.
-MPU 2 TOOK OVER MASTERSHIP.
-SELF NORMALISE AT 0732.
-TEST MPU TAKING OVER, BOTH OK</t>
  </si>
  <si>
    <t xml:space="preserve">1852069 --DDU show 8051 RIOM 4 Green
-Replace RIOM 4 as PM
-RIOM 4 status ok </t>
  </si>
  <si>
    <t xml:space="preserve">1852085 - -Manual RMF open/close door 8393 A1 door, normal
-Check door switch and terminal, all ok 
-Check push back mechanism with pull push gauge, Door ok  </t>
  </si>
  <si>
    <t>CCL Matters: Fault on PV24 car 2:- Train 8242 noisy when moving and especially at corners enroute from Serangoon to Bartley. Informed DSM Nagib as the PV24 was in depot.</t>
  </si>
  <si>
    <t xml:space="preserve">1852095 - -Check wheel condition, okay
-Check WFL dispense, Okay 
-Check underframe equipment, okay 
-All Bearing axle bearing temperature sticker, okay 
-Test track testing 3 loops, okay </t>
  </si>
  <si>
    <t>PV10, ATS alarm shown Car1 B3 door - Door Failure Closed. SS verified onsite no gap at the door and door indication light up. Train to be stock changed at HBF. DSM informed.</t>
  </si>
  <si>
    <t xml:space="preserve">1852096 - -CAR 1 B3 FOUND EDCU IN OFF POSITION.
-NORMALISE BACK AND CHECK OK.
-REPLACE EDCU AS PM.
S/N 
OLD: 6/0247 
NEW: 1018/1737 </t>
  </si>
  <si>
    <t>191-2</t>
  </si>
  <si>
    <t xml:space="preserve">1852121 - -Check 8322 TTIS is working at all four display </t>
  </si>
  <si>
    <t xml:space="preserve">1852666 - -DDU SHOWS ATC/VENT/FS FAIL
-ALL RIOM STATUS OK.
-RESET CAR 2 RIOM 2
-DDU STATUS  ALL OK 
-REPLACED CAR 2 RIOM 2 T54 AS PRECAUTION
S/N 
Old: 0646/1410 </t>
  </si>
  <si>
    <t xml:space="preserve">1852667 - -Replace Saloon light
-Saloon light working </t>
  </si>
  <si>
    <t xml:space="preserve">1852711 - -Replace saloon light
-Saloon light working </t>
  </si>
  <si>
    <t xml:space="preserve">1852710 - -DDU Show all car PCE ok
-D/L PCE log show ok 
-Test track testing 3 loops, no jerking </t>
  </si>
  <si>
    <t>PV49: TIP showed ACU/APU at Car1 and 3 failed. PEI and PA not operational. Rover on board reported no PA in train. Train Stockchange at SDM with PV 64. DSM informed.</t>
  </si>
  <si>
    <t>1852724--No fault on DDU
-D/L ACSU logs, Found ACSU1 and ACSU2 hang.  
-Reset by sleeping and wake up the train 
-perform Live PA test with OCC, ok 
-Perform PEC test with OCC, can activate, communicate and reset.</t>
  </si>
  <si>
    <t>279-2</t>
  </si>
  <si>
    <t xml:space="preserve">1852755 - -Perform sleep and wake up, Fault cleared
-DDU status shows ok </t>
  </si>
  <si>
    <t>Fault reported through CCL matters on 09/1/2019 16:39pm:- PV18 Car 3: Train 8183 near A2 door. Motor sound from train when moving. CC activated rovers to investigate and monitored from FRR to ONH IT. Found to be no abnormal noise for Car3 undercarriage and also A2 door. Informed DSM Nagib.</t>
  </si>
  <si>
    <t>1852831 - -Check 8183 OCU 1 and 2 fan abnormal noise
-Service 8183 OCU 1 and 2 fan with water jet spray 
-After service, check 8183 OCU 1 and 2 normal noise 
-Follow train to stable siding, all normal</t>
  </si>
  <si>
    <t>1852832 - -Reset TTIS by LEDCB at 8173
-Check TTIS at 8173, all working</t>
  </si>
  <si>
    <t>333-2</t>
  </si>
  <si>
    <t>1852840--During DT, No fault found</t>
  </si>
  <si>
    <t>1853011 - -Check car 2 A2 door for any foreign object stuck between door and guide way, none found
-Perform door obstacle test, okay 
-Re-greases all door bearing and clean door guide way
-Perform door open and close 20x, all ok</t>
  </si>
  <si>
    <t xml:space="preserve">1853026 - 8271
-No fault found. DDU shows no cooling/vent fault 
-Cleaned SATS/FATS sensor
-Cooling/vent ok 
8273 A/C 2.2
-CB7 tripped, reset CB7 
-Top-up Freon
-Cooling ok </t>
  </si>
  <si>
    <t xml:space="preserve">1853040- Refer to MO: 1853048 
-Found Both ACSU1 and ACSU2 fail on DDU
-Both ACSU2 and ACSU2 hang
-ACSU able to reset. 
-Will send logs to STE 
-Test live P.A with OCC, able to execute. 
-Test recorded .PA, all ok </t>
  </si>
  <si>
    <t xml:space="preserve">1853048 - -Found Both ACSU1 and ACSU2 fail on DDU
-Both ACSU2 and ACSU2 hang
-ACSU able to reset. 
-Will send logs to STE 
-Test live P.A with OCC, able to execute. 
-Test recorded .PA, all ok </t>
  </si>
  <si>
    <t xml:space="preserve">Fault reported from Stn Support Cindy  via Email  that  a pax  was unhappy of an incident on 08/1/19 @ 08:50hrs that PV52 and PSD door closed too fast w/o any announcement at PMN OT which hit her while pulling her trolley. Copy of complaint already Email to RS. </t>
  </si>
  <si>
    <t>1852761 - -Carried out door operation test on door closing/opening, all normal
-No hard closing found.
-Chimes and door announcement present.
-On ACSU log show Door closing activated at 0852Hrs</t>
  </si>
  <si>
    <t>Fault case:  1901-02478-01 reported from CIC that on 9 Jan @ 1919hrs,"Excess vibration  can be heard and felt at DBG end of carriage when train 8243 is moving ". Informed RS Siva via E mail.</t>
  </si>
  <si>
    <t xml:space="preserve">1853704 - -Test track testing 3 loops, no excessive vibration felt at 8243
-No vibration felt from OCU and Inductor fan 
-Mainline Monitoring on both IT and OT. 
-No abnormal noise and vibration heard </t>
  </si>
  <si>
    <t>SNAP REP reported on 12 Jan 19 12:25pm that Train 8552 light faulty. Informed DSM YT Tan.</t>
  </si>
  <si>
    <t xml:space="preserve">1853110 - -Found 8152 A4 door light flicker
-Replace Saloon light 
-Saloon light ok </t>
  </si>
  <si>
    <t>1853140 - Replace 36W ballast and saloon light
-saloon light ok</t>
  </si>
  <si>
    <t xml:space="preserve">1853142- -DDU Show 8401 PCE green
-D/L log show ok
-Replace Supervisor 1 and 2 MC1 as PM -After replace , DDU shows MC1 PCE1 and 2 green </t>
  </si>
  <si>
    <t xml:space="preserve">1853686 - 8063 vent1
-Replace floor insulation 
-Service SATs,RATs,FATs 
-Test run all units, cut in and out ok </t>
  </si>
  <si>
    <t>SNAPREP: 8331 aircon is stuffy or not working._x000D_
Rover check and reported cooling ok. _x000D_
ATS alarm indicated Car1 ventilation major fault. DSM informed.</t>
  </si>
  <si>
    <t xml:space="preserve">1853714 - 8331
-Ventilation fault at SS1
-Replace inverter
-ventilation ok 
8331 A/C 2.2 
-Leak at low side pipe  near compressor section
- replace condenser unit 
-Replace dehydrator filter </t>
  </si>
  <si>
    <t>PV13/Svc06: ATS alarm indicated FIP network at least one failed._x000D_ DSM informed.</t>
  </si>
  <si>
    <t xml:space="preserve">1853794 - -DDU Show MPU and RIOM all ok
-LISA check by PC, ok 
-Replace MPU 1 as PM 
-After replace MPU1,DDU show ok 
-LISA check by PC, ok </t>
  </si>
  <si>
    <t>545-2</t>
  </si>
  <si>
    <t xml:space="preserve">1853788 - -Tetra display "fail" status when initial check was done
-DRMD/LEDD status display orange 
-Train Sleep/Wake up, DDU shows all normal </t>
  </si>
  <si>
    <t>Fault reported through CCL matters on 16/01/2019 12:29 pm: PV35 car 3:- Passenger was in car 8353 door B4 door could be opened while moving (pic attached). SS activated to investigate and found to be no gap. Informed DSM Jack.</t>
  </si>
  <si>
    <t xml:space="preserve">1853816 - -physical check door, no gaps found
-Pull-push gauge check and shows 140N.
-Door status is ok 
-No abnormalities found </t>
  </si>
  <si>
    <t xml:space="preserve">1854033 - 8061 Vent 1
-Replace CPU card
-Service RATs,SATs and FATs 
-Test run all units cut in and cut out 
S/N - OLD:306 ; NEW: 248 </t>
  </si>
  <si>
    <t xml:space="preserve">1854090 - -Check 8283 B/side summary light fail
-Replace new summary light 
-Function test, ok </t>
  </si>
  <si>
    <t>PV01/04: Alarms and TIP showed Car3 A4 door - Door Failure Closed. ONH SS checked and feedback that A4 door opened &amp; closed normally, but corresponding PSD remained closed at all stations. Car3 A4 door was isolated by rover at BTN OT. Stock changed at PYL.</t>
  </si>
  <si>
    <t xml:space="preserve">1854091--Found no feedback signal from 8013 A4 door on EVR
-Replace EDCU as PM 
-Check all connection 
-Door cyclic test, all ok 
-Mainline monitoring, both door and PSD normal. </t>
  </si>
  <si>
    <t>RSM reported to OCC that PV34 Car 1 bet.  B1 &amp; B2 , 1 saloon light not lighted. Informed DSM Jack.</t>
  </si>
  <si>
    <t xml:space="preserve">1854096 - -Replace saloon light
-Saloon light ok </t>
  </si>
  <si>
    <t>1854108 - -Found ballast not working
-Replace ballast 
-Saloon light working</t>
  </si>
  <si>
    <t>Snap Rep PV58/26: Pax feedback gap at Car3 B3 door. Rover confirmed gap on non-opening side and push closed affected door. Rover confirmed Car3 B3 door closed normally on the OT. Informed DSM Jack.</t>
  </si>
  <si>
    <t xml:space="preserve">1854144 - -Found 8583 B3 door 10mm gap
-Found 8583 door 8mm gap 
-Service both door, clean and grease bearing and bottom slider
-Cyclic test 10x, door gap clear </t>
  </si>
  <si>
    <t>PV26/02: RIOM - At least one failed._x000D_
Informed DSM Jack.</t>
  </si>
  <si>
    <t xml:space="preserve">1854145 - 19/01/19 
-No Abnormalities found
-TIMS page all green 
 20/01/19 Refer to MO: 1854202
-DDU shows all RIOM green
-Replace RIOM 1. Rover Feedback RIOM 1 in amber. 
-Sleep and wake up, DDU show all Green </t>
  </si>
  <si>
    <t xml:space="preserve">1854158 -  -Request LIVE PA and Recorded PA from OCC, able to send and receive
-No fault found on DDU and ACSU 
-Comms team inform. </t>
  </si>
  <si>
    <t xml:space="preserve">1854202 - -DDU shows all RIOM green
-Replace RIOM 1. Rover Feedback RIOM 1 in amber. 
-Sleep and wake up, DDU show all Green 
S/N  Old: 01022  ;New; 01155 </t>
  </si>
  <si>
    <t xml:space="preserve">1854809 - -DDU shows 8021 RIOM 3 faulty
-Replace RIOM 3 
-Check status, all ok 
S/N :OLD: 01037  ;NEW: 3001 </t>
  </si>
  <si>
    <t>780-1</t>
  </si>
  <si>
    <t xml:space="preserve">1854813 - -EVR shows no abnormalities on RS side </t>
  </si>
  <si>
    <t>1854822 - -DDU shows 8293 low pressure
-8293 Replace Duplex 
-After replace, twin tower normal 
-Perform cut in and cut out, all normal                                                         S/N: OLD: 38/1256  ; NEW: 358/8 290679</t>
  </si>
  <si>
    <t>Fault reported through CCL matters on 22/0/2019 at 14:01pm.PV27 Car2: Car 8272 has door header panel ajar. CC activated rover to investigate and found door A4 header panel ajar. Informed DSM Tony.</t>
  </si>
  <si>
    <t xml:space="preserve">1854828 - -Upon DT, A4 8272 lintel cover secure
-No sign of loose </t>
  </si>
  <si>
    <t xml:space="preserve">1854836- -Check DRMD, all normal
-Power present 
-No fault found on RS side </t>
  </si>
  <si>
    <t xml:space="preserve">1854837 - -DDU show RIOM5 MC1 amber
-Replace MC1 RIOM5 T38 
-After replace DDU show MC1 T38 RIOM ok </t>
  </si>
  <si>
    <t>783-2</t>
  </si>
  <si>
    <t>1854815 - -DDU shows TTIS fail
-TTIS normalise and VMC status normal 
-Sleep and wake up, DDU Shows all normal</t>
  </si>
  <si>
    <t xml:space="preserve">1854861 - -EVR Downloaded
-Check wire and terminal box, all ok
-Check for any obstruction at 8343 A2 door, no foreign object found
-Replace DCS and DCLCR as PM </t>
  </si>
  <si>
    <t xml:space="preserve">1854857 - 8131 A/C 2.2 
-Condenser motor noisy and A/C compressor circuit breaker trip
-Replace full set A/C condenser unit
-Test run condenser unit, all ok </t>
  </si>
  <si>
    <t>SVc23</t>
  </si>
  <si>
    <t>Rover reported car 3 nothing heard while SCO conducted PV's PA testing. TIP no faults. DSM informed</t>
  </si>
  <si>
    <t xml:space="preserve">1854884 - -Test live PA with DCO at 8043
-The announcement is very clear and PA operation is normal. </t>
  </si>
  <si>
    <t xml:space="preserve">1854885 -  -DDU Show 8151 RIOM1 Amber
-Replace RIOM1 T54 
-After replace, DDU show 8151 RIOM1 green </t>
  </si>
  <si>
    <t xml:space="preserve">1855050 - -Re-secure mounting for EHS cover
-Mounting Secure </t>
  </si>
  <si>
    <t xml:space="preserve">1855117 - -DDU shows MC2 RIOM5 fail
-Check MC2 RIOM5 CPU card no power 
-Replace MC2 RIOM5 
-After replace, DDU MC2 RIOM5 ok </t>
  </si>
  <si>
    <t xml:space="preserve">1855118 - -DDU shows ACU alarm at 8593
-Reset the alarm and DDU status all fault clear. </t>
  </si>
  <si>
    <t>PV25 slow speed after departing HBF OT speed at 12kph. Rover onboard was requested to take over in CM after pax exchange at TLB OT. In CM continued service but still in slow speed to LBD OT. At LBD OT 2223hrs passengers was disembarked and once cleared proceeded in CM still slow speed to siding. TIP showed all cars BCE minor fault. AD 6mins for rear PV PV61 Svc30.</t>
  </si>
  <si>
    <t xml:space="preserve">1855122 - -Found ABRR fail to energize at 8251 resulting MAR 1 and MAR 2 loss of authorisation. which cause PV25 slow speed
-Replace ABRR 
-Found COR1 fails to energize at 8251 resulting MAR1 and FVR did not energize 
-Replace COR 3-1 and PM replace for 1-1,2-1,4-1,5-1,6-1. 
-Perform test track testing, all normal </t>
  </si>
  <si>
    <t>941-2</t>
  </si>
  <si>
    <t>1855148 - -Sleep and wake up the train, all TTIS normalise</t>
  </si>
  <si>
    <t>951-1</t>
  </si>
  <si>
    <t>Pax feedback case # 1901-06607-01 reported via email that on 1839hrs 25/1/19 that Train 8591: Sign and audio announcing Station is not working. Informed DSM Lito &amp; COM Shahdan.</t>
  </si>
  <si>
    <t>1855193 - -D/L ACSU Log
-Both ACSU 1 and 2 Hang at 18:11:23
-Both ACSU self restart. 
-Perform PA test, all ok
-All downloaded logs passed to STE.</t>
  </si>
  <si>
    <t>PV38. ATS alarm and TIP indicated car 1 compressor failed while car3 in force. DDU indicated 9 bars to 10 bars. Schedule withdrawal. DSM informed.</t>
  </si>
  <si>
    <t xml:space="preserve">1855188 - -Found CPCB was trip.
-Normalise CB, fault clear 
-Monitor for 1 night, Compressor normal </t>
  </si>
  <si>
    <t>Circuit Breaker Trip</t>
  </si>
  <si>
    <t>PV32. Rover reported that car 1 B1 saloon lighting faulty. DSM informed.</t>
  </si>
  <si>
    <t xml:space="preserve">1855194 - -Replace saloon light at 8321
-Tested ok </t>
  </si>
  <si>
    <t xml:space="preserve">1855737 - -DDU shows all RIOM green
-After sleep and wake up, RIOM status green
-Monitor till 30/01/19, OCC feedback PV26 all clear. </t>
  </si>
  <si>
    <t xml:space="preserve">1855764 - -Confirmed all wheel diameter, all ok
-All brake shoe condition, all ok 
-Perform Test Track Testing, all braking in normal screeching sound </t>
  </si>
  <si>
    <t xml:space="preserve">1855802--Saloon light at 8031 all ok
-No replacement needed </t>
  </si>
  <si>
    <t xml:space="preserve">1855909 - -D/L PEC log, shows Line contactor open when inverter is on 
-Replace Line contactor at Car 1
-Perform 4 loops test track testing, all ok
-After testing, re-download PCE logs, all ok </t>
  </si>
  <si>
    <t xml:space="preserve">1855913- -DDU show RIOM 1 car 1 fail
-Replace RIOM 1 T54 
-After replace car 1 RIOM 1, DDU show RIOM 1 ok .       S/N Number:OLD: 509/1155 
NEW: 625/1377 </t>
  </si>
  <si>
    <t>1112-2</t>
  </si>
  <si>
    <t>Fault [case number : 1901-07311-01] reported via CE email on 29/1/2019 at 4:21 pm : Train car no. 8552, incident date/time (29/1/19 at 15:44 hr) towards Harbourfront, Keeps showing one north.STARis board error. Should be referring to DRMD. Informed COM Rio &amp; DSM Lito.</t>
  </si>
  <si>
    <t>1855903- - -Check DRMD CB, all have power
-No fault on RS side</t>
  </si>
  <si>
    <t>1859876 - -DDU shows car 3 battery charger, air compressor and Air-con all ok
-Replace AI 2 T1 current sensor as PM 
-After Replace TI DDU show AI 2 ok.</t>
  </si>
  <si>
    <t>PV13/Svc68: ATS alarm indicated Car3 air pressure low pressure (7.7 bar)._x000D_
Stock change arranged at PYL._x000D_
DSM informed.</t>
  </si>
  <si>
    <t xml:space="preserve">1859878 - -Check DDU Car 1 and Car3 low pressure
-Check under-frame, Found BCU 1 Car 1 Relay Valve air leak
-Check out relay valve. 
-Check Air compressor CG and CMG, all cut in and out ok </t>
  </si>
  <si>
    <t>Fault reported through CCL matters:- PV05 Car 2- 31/01/2019 09:03am. Spoiled rubber on train 8502(image attached) showing train window glass sealant deteriorate. Informed DSM Nagib.</t>
  </si>
  <si>
    <t xml:space="preserve">1859914 - -Found Rubber seal dislodge at saloon window
-Reinsert the rubber seal. 
-All normal. </t>
  </si>
  <si>
    <t>1137-2</t>
  </si>
  <si>
    <t xml:space="preserve">1859898 - -Check DDU, all normal
-Upload Audio message on both MPU 
-Rover monitor at mainline, All PA ok </t>
  </si>
  <si>
    <t>1154-2</t>
  </si>
  <si>
    <t>ATS alarm manager and TIP showed car 1 ACU/APU failed. Rover reported all 3 cars no PA and DRMD also showed the wrong station. Train was stock changed at PYL.</t>
  </si>
  <si>
    <t>RIRSC0121908</t>
  </si>
  <si>
    <t xml:space="preserve">1859916 - -D/L ACSU logs
-Found ACSU 1 hang.
-Will pass ACSU log to STE 
-ACSU modification done 
-Perform live PA test with OCC, all ok </t>
  </si>
  <si>
    <t xml:space="preserve">1859934 - -D/L EVR logs and MPU logs
-DIR closed when Train is moving 
-No Fault found </t>
  </si>
  <si>
    <t xml:space="preserve">1859964 - -Console cover hitter dislodge
-Re-fit the hitter with adhesive, hitter secure  </t>
  </si>
  <si>
    <t>1164-1</t>
  </si>
  <si>
    <t xml:space="preserve">1859962 - -D/L EVR and MPU logs
-Check COR at MC1 and COR at MC2, Both did not activate at same time. 
-No Fault Found </t>
  </si>
  <si>
    <t>Pax feedback case # 1902-00145-01 reported via email that on 31/1/19 @1917 hrs ,Train no  8123 -"Door not closed entirely" .Informed RS via E mail.</t>
  </si>
  <si>
    <t>1860005 - 3/2/19: 8123 B4 DOOR GAP IS 1.2 CM
CONDUCT DOOR OPERATION TEST AND DOOR GAP CANNOT CLOSE 
4/2/19: CHECK 8123 B4 DOOR, DOOR CANNOT CLOSE FULLY 
RECLEAN AND DEGREASE DOOR BEARINGS AND CLEAN DOOR GUIDEWAYS 
REGREASE AND READJUST DOOR HEIGHT 
PERFORM DOOR CYCLIC TEST OPEN/CLOSE X20 AND CHECK DOOR GAP: OK</t>
  </si>
  <si>
    <t>1200-1</t>
  </si>
  <si>
    <t xml:space="preserve">Pax feedback case # 1902-00149-01 reported via email that on 31/1/19 @1928 hrs ,Train no  8643 -"Staris Issue" .Informed RS and COM Nelson.  </t>
  </si>
  <si>
    <t>1859985 - Refer to MO:1859916 
-D/L ACSU logs
-Found ACSU 1 hang.
-Will pass ACSU log to STE 
-ACSU modification done 
-Perform live PA test with OCC, all ok</t>
  </si>
  <si>
    <t>PV48 TIP showed ACU APU failed for all at Car1.  TTIS showing wrong terminating station HBF.  DRMD hanged at SDM for all cars. PV was stock changed at PYL OT/MT at 1847hrs.</t>
  </si>
  <si>
    <t xml:space="preserve">1860004 - D/L ACSU AND MPU LOGS
REQUESTED FOR LIVE PA AND RECORDED PA, ALL OK WITH OCC 
ALL LOGS WILL PASS TO STE 
FAULT FOUND UNKNOWN SDS: 73 </t>
  </si>
  <si>
    <t xml:space="preserve">1860013 - 4/2/19: NO NOISE OBSERVED OR SLIGHT JERK WHEN DEPARTING AT TEST TRACK
8/2/19: UNDERFRAME CHECKED, CCD CHECKED, NO FAULT FOUND, ALL OK 
OCC CONFIRM NO NOISE AND JERKINESS AT MAINLINE ON 11/2/19 </t>
  </si>
  <si>
    <t>1860014 - 4/2/19: STATUS CHECKED (8261) RIOM1 AND 4 AMBER
STATUS NORMALISED AFTER RESET 
EVR FAILURE AFTER RESET 
7/2/19: DDU SHOW ALL CAR RIOM OK 
REPLACE MPU1 CAR1 (PM) 
AFTER REPLACE CHECK AND TEST MPU OK 
DDU SHOW MPU1 GREEN 
OLD: 91/736</t>
  </si>
  <si>
    <t xml:space="preserve">1860015 - DDU SHOW CAR1 AND CAR3 COMPRESSOR OK
TESTING CAR1 AND CAR3 COMPRESSOR, DDU SHOW CAR 1 COMPRESSOR LOW 
CHECK CAR1 DUPLEX AIR LEAK 
REPLACE CAR1 DUPLEX 
AFTER REPLACE CAR1 DUPLEX, TEST CAR1 COMPRESSOR OK 
8061 CG: CUT IN - 8.4 BAR, CUT OFF - 9.9 BAR 
8061 CMG: CUT IN - 7.5 BAR, CUT OFF - 10 BAR 
OLD: 38/1257 </t>
  </si>
  <si>
    <t>PV20/Svc51: ATS alarm indicated Car1 EHS cover open, TSG SS checked and report Car1 A3 door EHS whole unit was loose. DSM informed._x000D_
Arranged stock change at PYL.</t>
  </si>
  <si>
    <t>1860565 - -Apply araldite to EHS cover.
-Cover is secure, no more loose cover.</t>
  </si>
  <si>
    <t>1243-1</t>
  </si>
  <si>
    <t>1860564 - DDU SHOW ALL CAR RIOM AND MPU OK
USE PC LISA HYPER TERMINAL FIP OK 
SWAP MPU2 8113 AND MPU1 8241 
AFTER REPLACE DDU SHOW MPU OK 
USE PC LISA FIP OK 
OLD: 39/0525 
NEW: 09/525</t>
  </si>
  <si>
    <t>PV60: After PEC test. OCC reset PEC successfully. TIP still showed Door C&amp;L Relay Open &gt;1. Rover checked DDU all PEC is normal but on site Car3 A1 still lighted. Try other PEC, reset as per normal but only Car 3 A1 still lighted. Unable to reset in CM. Rover activated DIRBS back to KCD. DSM informed.</t>
  </si>
  <si>
    <t xml:space="preserve">1860571 - FLASHING PEC IS RESET
DDU SHOWS ALL BACK TO NORMAL 
D/L ACSU AND EVR LOGS 
FOUND CAR3 A1 DOOR PEC WAS ACTIVATED AT 0049 HRS: ABLE TO RESET BY RSM 
FOUND DIR DID NOT PICK UP , PROBABLE CAUSE: PECAR DID NOT PICK UP
CHANGE OUT PECAR AT MC2: TEST PECU1 AND PECU3, ABLE TO ACTIVATE, COMMS AND RESET 
LIVE PA TEST WITH OCC: SUCCESSFUL </t>
  </si>
  <si>
    <t>PV32/14: Alarms and TIP showed Car3 RIOM - At least one failed. Rover confirmed DDU showed RIOM 1 at Car3 in amber. Stock changed at PYL MT._x000D_
Informed DSM.</t>
  </si>
  <si>
    <t xml:space="preserve">1860582 - 5/2/19: PHOTO SENT TO MCO, AFTER ACKNOWLEDGE, DDU SHOW RIOM1 OK
7/2/19: DDU SHOW CAR3 RIOM1 OK 
REPLACE RIOM1 T54 AT CAR3 
AFTER REPLACE CHECK AND TEST RIOM1 T54 CAR3 OK 
DDU SHOW CAR3 RIOM1 T54 OK 
OLD: 0504/1124 
NEW: 0509/1157 </t>
  </si>
  <si>
    <t>1860605 - 5/2/19: PHOTO SENT TO MCO, AFTER ACKNOWLEDGE, RIOM SHOWS OK
6/2/19: AFTER RIOM1 CHANGED, ALL FAULT CLEARED 
OLD: 0646 01410 
NEW: 0625 01364</t>
  </si>
  <si>
    <t>1307-1</t>
  </si>
  <si>
    <t xml:space="preserve">1860620 - -D/L EVR logs
-PV41 did not receive DOC command from ATC.
-No Jog Function activated. </t>
  </si>
  <si>
    <t xml:space="preserve">1860642 - RIOM 4 MC2 CHANGE OUT
OLD: 01386 
NEW: 01251 
SLEEP WAKE UP OK </t>
  </si>
  <si>
    <t xml:space="preserve">1860756 - D/L ACSU AND MPU LOGS
BOTH ACSU 1 AND ACSU 2 NOK 
FOUND ACSU 2 HANG AT 03:47:33 AND ACSU 1 ABLE TO TAKE OVER MASTERSHIP 
RESET/REBOOT BOTH ACSU1 AND 2 
REQUEST OCC FOR SLEEP/WAKE UP 
REQUEST OCC LIVE AND RECORDED PA, SUCCESSFUL 
LOGS SENT TO STE </t>
  </si>
  <si>
    <t>Svc54</t>
  </si>
  <si>
    <t xml:space="preserve">1860767 - BALLAST REPLACED
SALOON LIGHT REPLACED </t>
  </si>
  <si>
    <t>PV11: ATS alarm and TIP shows FIP network at least 1 failed. Stock change arranged at PYL. DSM informed.</t>
  </si>
  <si>
    <t>RIRSC0122379</t>
  </si>
  <si>
    <t xml:space="preserve">1860776 - -DDU Show All car RIOM and MPU ok
-Check FIP by LISA HyperTerminal, all ok 
-Swap MPU 2 8113 and MPU 1 8241 
-Monitor till 15/02/2019 
-Both PV11 and PV 24 no report of FIP network failure on 15/02/2019 </t>
  </si>
  <si>
    <t>1334-1</t>
  </si>
  <si>
    <t xml:space="preserve">1860643 - DDU SHOW ATO OK MC1 AND MC2 SLEEPING OK
IPPT AUTO SLEEP AND WAKE UP 
AFTER WAKE UP, DDU SHOW ATO OK, MC1 AND MC2 SLEEPING OK 
EVR: NO SLEEP COMMAND RECEIVED AT PV38 </t>
  </si>
  <si>
    <t xml:space="preserve">1860819 - CHECK TRAIN B2 CAR3 DOOR FOR ANY OBSTACLE: ALL CLEAR
CHECK DOOR SLIDE: UNABLE TO CLOSE FREELY 
RECLEAN AND REGREASE DOOR BEARINGS 
PERFORM DOOR CYCLIC OPEN/CLOSING FOR 20X: ALL OK 
CHECK ALL TERMINALS: ALL SECURED 
TESTED FOR 2 LOOPS MAINLINE SERVICE 
DOOR ABLE TO OPEN/CLOSE, DIR ENERGISED FROM DDU 
CHECK ALL DOOR SYNCHRONISE </t>
  </si>
  <si>
    <t xml:space="preserve">1860831 - 9/2/19: 8341 VENTILATION FAULT AT SS2, REPLACED INVERTER UNIT AT VENT 2 (2 TIMES), VENTILATION STILL INTERMITTENT (KIV) FOR FURTHER CHECK
10/2/19: 8341 - VENTILATION FAULT (INTERMITTTENT) AT SS2, REPLACED INVERTER UNIT (OLD - 542, NEW - 816), CLEANED AIR FLOW HOSE, VENTILATION OK 
8341: A/C NO CUT OUT (HIGH SATS/RATS READING), REPLACED SS2 CPU (OLD: 292, NEW: CYM1544-004), COOLING OK, A/C CUT IN/OUT OK </t>
  </si>
  <si>
    <t>Svc 20</t>
  </si>
  <si>
    <t xml:space="preserve">1860845 - 10/2/19: DDU STATUS SHOWN TETRA OK, MPU STATUS OK FOR MC1 AND MC2, PA TESTING OK
11/2/19: DDU STATUS TETRA OK, TESTED PA ANNOUNCEMENT WITH OSCAR DELTA OK, TESTED PA ANNOUNCEMENT FROM DDU OK </t>
  </si>
  <si>
    <t>1456-2</t>
  </si>
  <si>
    <t>Unable to make in train PA, TIP shows Transmission Minor._x000D_
Error notification: Train Agent protocol Failure.</t>
  </si>
  <si>
    <t>1860867 - LIAISE WITH OSCAR DELTA: PA SYSTEM WORKS</t>
  </si>
  <si>
    <t>1861417 - -Found 8243 B3 door having Door gap
-Clean door guide and service 
-Perform Door cyclic test 10 times 
-B3 door no gap  (refer to item -1514)</t>
  </si>
  <si>
    <t xml:space="preserve">1861459 - -Found Saloon light at location mention not working
-Replace Saloon light. 
-Saloon light working after replace </t>
  </si>
  <si>
    <t>PV24: Train door Car3 B3 obstacles detected. HLV SS tried to pushed closed door, train moved. At FRR fault reoccurred, SS onboard isolated door. CDT OT door still showed opened. Pax disembarked at CDT OT. Train activated DIRBS and proceed in CM to depot. PV01 and PV27 start service at TSG OT. DSM informed.</t>
  </si>
  <si>
    <t>RIRSC0122754</t>
  </si>
  <si>
    <t xml:space="preserve">1861417 - -Found 8243 B3 door having Door gap
-Clean door guide and service 
-Perform Door cyclic test 10 times 
-B3 door no gap </t>
  </si>
  <si>
    <t xml:space="preserve">1861485- -DDU shows 8081 PCE2 Fail
-D/L Log show 8081 PCE2 CODE 10-51 CCU Inverter Phase Fault 
-Replace 8081 PCE2 Gate drive 
-Test track testing 3 loops done
-DDU show 8081 PCE2 ok </t>
  </si>
  <si>
    <t>1861487 - -Replace Saloon light
-Saloon light working</t>
  </si>
  <si>
    <t>1543-1</t>
  </si>
  <si>
    <t xml:space="preserve">1861509 - -PV08 Mute in depot near signal s0526
-DDU show ATO fail, RM to Station A 
-At station A ATO shows ok </t>
  </si>
  <si>
    <t xml:space="preserve">1861535 - -DDU show all car RIOM and PCE ok
-D/L PCE log found PCE 1 and PCE2 code 01-03, Loss of train communication 
-Replace 8261 PCE 1 and PCE supervisor  
After replace DDU show Both PCE green 
-Perform Test track testing 3 loops, all ok 
-D/L PCE log again, no abnormalities on the log </t>
  </si>
  <si>
    <t>PV28 Car1 A3 door saloon lighting faulty.</t>
  </si>
  <si>
    <t xml:space="preserve">1861565 - 8281 SALOON LIGHT NEAR A3 DOOR CHANGED
LOCKED AND SECURED </t>
  </si>
  <si>
    <t>SVC17</t>
  </si>
  <si>
    <t xml:space="preserve">1861746 - -DDU show 8273 PCE 2 green
-D/L log show MC2 8273 code 02-12, short sup power supply fault 
-Replace 8273 PCE 2 supervisor 2 power card 
-After replace reload supervisor software PCE2 MC2 
-DDU Show PCE2 ok 
S/N ;OLD: 6148200010030 </t>
  </si>
  <si>
    <t xml:space="preserve">1861757 - -Found CVS2 Both FAN, M1 and M2 have strong vibration.
-Change both Fan.
-Test both fan, both ok </t>
  </si>
  <si>
    <t xml:space="preserve">1861772 - -Replace Saloon light
-Saloon light working </t>
  </si>
  <si>
    <t>1861819 - -DDU show all ok
-Activate Audio Message via DDU, message played ok
-No abnormalities.</t>
  </si>
  <si>
    <t xml:space="preserve">1861820 - -DDU shows all car RIOM and MPU ok
-Use LISA HyperTerminal to check FIP network, all ok  
-Function teat MPU 1 and MPU 2, both ok 
-Check with OCC, FIP network ok </t>
  </si>
  <si>
    <t>1861821 - -Replace new door hanger (completed set) at 8133 B2 door
-Replace Door motor and EDCU as PM 
-Perform door cyclic test for 20 times, all ok 
-Door open and closed smoothly</t>
  </si>
  <si>
    <t>1861837 - -Check console cover, console cover is secure and tight</t>
  </si>
  <si>
    <t>ATS alarm manager and TIP showed car 2 RIOM 1  failure. Train was stock changed at PYL.</t>
  </si>
  <si>
    <t>1861841 - -DDU Show RIOM1 fail CAR2
-Replace CAR 2 RIOM1 
-DDU no fault 
-Sleep and wake up, all ok</t>
  </si>
  <si>
    <t>1722-1</t>
  </si>
  <si>
    <t xml:space="preserve">1861848 - 1) ATC 1 is the Active ATC.
2) 8153 is the occupied cab.
3) ATC 2 send MDR signal @ 0941Hrs.
4) ATC 1 still send BDR signal @ 0941Hrs.
5) Since there are conflict on ATC BDR and MDR. RS will follow braking rather then motoring. Hence RS MDR did not pick up.
-Perform Depot movement, all ok 
-No Under run at sliding. </t>
  </si>
  <si>
    <t>1862468 - -TCU2 unable to connect via E-train
-NO DDU show PCE 2 power circuit unknown. 
-Found Software corrupted.  
-Re-load TCU software 
-Re-start TCU, All fault clear</t>
  </si>
  <si>
    <t xml:space="preserve">1862469 - -DDU show AI 2 fail
-Check AI 2 code IDRV 
-Found AI 2 CTL card top lock (CLIP) faulty 
-Replace AI 2 CTL card.
-After replace AI 2 power up and DDU show AI 2 green. 
S/N 
OLD:8704/71/2005 </t>
  </si>
  <si>
    <t>ATS Alarm Manager and TIP showed auxiliary equipment 1 isolated, car 1 Batt. charger isolated and comp failed. Train was stock changed at PYL.</t>
  </si>
  <si>
    <t>1862504 - -D/L CVS and MPU logs
-Found CVS1 not working
-Found output contactor fault K22 
-Change out K22 Auxiliary inverter 1 
-Wake-up CVS 1 all ok 
-Fault cleared</t>
  </si>
  <si>
    <t>Car 2 B1 door saloon light faulty.</t>
  </si>
  <si>
    <t xml:space="preserve">1862523 - -Found saloon light inverter faulty  
-Replace car 2 B1 door saloon light inverter 
-Function check after replace inverter , light ok </t>
  </si>
  <si>
    <t>SNAPREP PV41: Pax reported 8411 one of the seat (green colour) was broken. LBD SS checked and reported no broken seat found. Train schedule withdrawal at PYL, informed DSM to check again.</t>
  </si>
  <si>
    <t xml:space="preserve">1862524 - -Check all seat at 8411, no Crack/broken found
-No Fault found </t>
  </si>
  <si>
    <t>Fault reported through SNAP REP : PV57 car 3 :- 8573 light faulty. Informed DSM Jack.</t>
  </si>
  <si>
    <t xml:space="preserve">1862528 - -Replace saloon light at 8573
-Saloon light working </t>
  </si>
  <si>
    <t>ATS Alarm Manager and TIP showed car 3 Ext smoke detected. Rover confirmed no smoke.</t>
  </si>
  <si>
    <t>1862540 - -DDU shows all green
-Function test using smoke spray at 8263, all ok
-No need to replace any exterior smoke detector at 8263 
-All the exterior smoke detector are normal operation.</t>
  </si>
  <si>
    <t>1850-1</t>
  </si>
  <si>
    <t>1862519 - -PV06 able to Manual wake up and change end.
-PV06 able to move in RMF. 
-DDU shows all ok</t>
  </si>
  <si>
    <t>1851-1</t>
  </si>
  <si>
    <t>1862518 - -PV12 able to Manual wake up and change end.
-PV12 able to move in RMF. 
-DDU shows all ok</t>
  </si>
  <si>
    <t xml:space="preserve">1862683 - -Replace saloon light at 8451 A2 door and 8452 A3 door
-Saloon light working </t>
  </si>
  <si>
    <t>PV06/Svc75: ATS alarm and TIP indicated Car1 ventilation major fault. Train schedule withdrawal at PYL. DSM informed.</t>
  </si>
  <si>
    <t>1862713 - -8061 vent 1 and vent 2 check, all unit vent normal
-Swap CPU card between 8061 and 8062. -Monitor till 25/02/2019 
-On 25/02/2019, all unit check vent and cooling. all normal</t>
  </si>
  <si>
    <t xml:space="preserve">1862760 - -Found 8462 interior smoke no.1 end B/side faulty sensor
-Replace Interior smoke 
-Test with smoke spray, all ok </t>
  </si>
  <si>
    <t xml:space="preserve">1862745 - -Car 1 B4 saloon door light ok
-Replace saloon light at car2 B2 door
-Saloon light working </t>
  </si>
  <si>
    <t xml:space="preserve">1862748 - 23/02/2019 0130Hrs
-No Foreign object found 
-Door cyclic test 10x and found obstruction occurs.
-Right side door unable to shut fully. 
23/02/2019 1300hrs 
-On line test using MONA software, no obstruction fault for 20x cyclic test 
-Check saloon door during cyclic test, no obstruction found </t>
  </si>
  <si>
    <t>PV35 intermittent compressor fail alarm Car 3. Schedule returning train._x000D_
DSM informed.  MR 9- 10 Bar as reported by Rover.</t>
  </si>
  <si>
    <t>1862751 - 25/02/2019
-AI2 code IDRV 
-Replace IGBT driver and IGBT. 
-After replace, DDU and AI logs shows ok 
27/02/2019 
-AI2 log shows IAC 
-Replace AI 2 power card 
-After replace AI2 logs shows ok</t>
  </si>
  <si>
    <t>1862761- -Both DDU have display when opening console cover.
-Operation micro switch a few times DDU still normal.</t>
  </si>
  <si>
    <t>Pv01, passenger feedback aircon for PV01 Car 3 warm. Requested SS to check and feedback train warm and ATS alarm indicated Air cooling function - failed. Train to be stock changed at PYL. DSM informed.</t>
  </si>
  <si>
    <t xml:space="preserve">1862775 - -8013 All unit checked and test run vent/cooling,all ok
-A/C 2.1 low freon
-Charge Freon on A/C 2.1 
-Pressure test all ok </t>
  </si>
  <si>
    <t>2014-2</t>
  </si>
  <si>
    <t>PV50,ATS alarm indicated Car3 DRMD - at least one failed. SS verified onsite DRMD not working. DSM and Comms informed.</t>
  </si>
  <si>
    <t>1862776 - -Check status for all DRMDs of car 3, no faults found
-All DRMD working 
-All DRMD status still ok after sleep and wake up.</t>
  </si>
  <si>
    <t xml:space="preserve">1862787 - -DDU show brake minor fault
-8021 BCE fault code 1102 
-Replace MB04B 
-Auto sleep and wake up 
-BCE shows code 95. Normal. </t>
  </si>
  <si>
    <t xml:space="preserve">1862789 - -Check car1 B1 saloon light, all normal
-Check car 2 and car 3, all okay </t>
  </si>
  <si>
    <t>2048-1</t>
  </si>
  <si>
    <t xml:space="preserve">1863332 - -Perform door cyclic check on both cab and check DIR, all normal. -Toggle between ATC 1 and ATC 2
-When ATC1 active ATC1 issue DOC
-When ATC2 active, ATC2 issue DCC 
-ATC1 DER still holding
-ATC2 DER drop 
-No abnormalities on RS side. </t>
  </si>
  <si>
    <t xml:space="preserve">1863409 - -Found 8503 #2 end B/S FSD faulty
-Replace FSD 
-Test with spray, able to activate and rest  </t>
  </si>
  <si>
    <t xml:space="preserve">1863410 - -DDU show BCE 2 MC2 isolated and BCE major fault
-Check BCE2 mc2 code 0102 
-Found MB04B faulty 
-Replace MB04B 
-After replace and power up, DDU show MC2 BCE2 green and BCE2 code 95 </t>
  </si>
  <si>
    <t>Fault reported through CCL matters 26/02/2019 09:02:- PV58 car 2 no aircon when train is moving. CC informed SS to investigate, found to be normal. Informed DSM Nagib.</t>
  </si>
  <si>
    <t>1863421 - -No fault found on A/C logs
-Test all A/C, All working as per design</t>
  </si>
  <si>
    <t xml:space="preserve">1863479 - -DDU show MC1 PCE2 lock out
-D/L PCE log, shows code 10-65 "Repeated CCU motor phase current imbalance" 
-Replace MC1 PCE2 (OCU2) INV-CMD. 
-After replace,PCE 2 ok </t>
  </si>
  <si>
    <t>1863503 - -ROIM on 8261 is reset upon checking
-Sleep and wake up the train, All indicated green
-No fault found</t>
  </si>
  <si>
    <t>2145-1</t>
  </si>
  <si>
    <t xml:space="preserve">1863477 - -EVR downloaded
-No fault on RS side </t>
  </si>
  <si>
    <t>2152-1</t>
  </si>
  <si>
    <t xml:space="preserve">1863478 - -D/L MPU and EVR logs
-No fault found on RS side </t>
  </si>
  <si>
    <t>PV35 ATS and TIP showed ; Car3 Air compressor failed, CVS failure, Car2 High Voltage absence, Car3 Battery Charger failure. PVS at PYL OT /MT at 0837 hrs.</t>
  </si>
  <si>
    <t>1863647 - -DDU show car2 AI2 HV absence. Car 3 Air compressor fail. Car 3 battery charger fail
-Check AI2 code IDRV 
-Replace T1 current sensor 
-Test power up AI2, DDU shows AI2 ok
-Check AI2 code, all clear.</t>
  </si>
  <si>
    <t>PV16 over-run at PPJ OT platfrom and jog back to précise stop. ATS Alarm Manager and TIP showed car 1 propulsion 2 isolated. Train was stock changed at PYL.</t>
  </si>
  <si>
    <t xml:space="preserve">1863676 - -DDU show car 1 PCE2 green
-D/L PCE log found FVMD 820V car1 PCE2 
-Code 50-43 CCU soft soft crowbar 
-Replace Car 1 OCU 2 FVMD 
-Power up PV16, PCE working 
-Counter check on PCE logs, all clear 
-Test track testing all ok </t>
  </si>
  <si>
    <t>PV41/Svc25: ATS Alarm and TIP shows Car1 propulsion1 inhibited and propulsion 2 isolated. DSM informed.</t>
  </si>
  <si>
    <t xml:space="preserve">1863684 - -PCE log shows 'isolating contactor failed to close correctly"
-Replace Line contactor 2 on PCE 2, KIC2 
-Fault clear. </t>
  </si>
  <si>
    <t>PV35 ATS alarm showing High Voltage absence, CVS 2 Failure, Car3 Batt chg inhibited. Air compressor failure. All car aircon cooling function failed.</t>
  </si>
  <si>
    <t xml:space="preserve">1863689 - -DDU show AI 2 fail, car 3 battery charger inhibited, car3 air compressor fail
-Check AI2 code CCF fail 
-Replace AI2 K1 and K2 
-After replace testing by power up, AI2 ok  </t>
  </si>
  <si>
    <t>Car2 B4 door saloon lighting faulty.</t>
  </si>
  <si>
    <t xml:space="preserve">1863697 - -Replace Saloon light
-Saloon light working </t>
  </si>
  <si>
    <t>SNAP REP reported 8201 emergency door opening intructions sticker peeled off at lower portion. Informed DSM Jack.</t>
  </si>
  <si>
    <t>1863706 - -Replace emergency door opening instruction sticker</t>
  </si>
  <si>
    <t>Pax feedback case# 1903-00093-01 on 28 February 2019 2004 hrs that Train Car No: 8313 gap between train and platform abnormally wide. Informed DSM Jack.</t>
  </si>
  <si>
    <t xml:space="preserve">1863708 - -Check train 8313 gap between train and platform, no abnormalities on both side
-Measurement check on both side approx. 120mm at car1, car2 and car3. </t>
  </si>
  <si>
    <t>2231-1</t>
  </si>
  <si>
    <t xml:space="preserve">Pax feedback case# 1902-09055-01 stated that "on 28.02.19 06:33, Train Car No: 8032 towards HarbourFront where both of the VPIS units in car 8032 are faulty". Informed DSM Jack &amp; COM Nelson.
</t>
  </si>
  <si>
    <t>1863698 - -From DDU, no TTIS fault
-Check physically, TTIS at all car have display</t>
  </si>
  <si>
    <t xml:space="preserve">1863780 - -Found sticker missing at 8423 DDU cover
-Install new sticker </t>
  </si>
  <si>
    <t>1863790 - -Found CVS fail on DDU
-D/L CVS log and found "Fan current breaker open or fan over temperature"  
-Found CVS fan at M2 creating a strong vibration during start up. 
-Replace CVS fan(M2) right side 
-Restore power and test, fault cleared</t>
  </si>
  <si>
    <t>1864311- -Change out handicap logo sticker at 8212 A1 and B4 location</t>
  </si>
  <si>
    <t>2279-1</t>
  </si>
  <si>
    <t>1863787 - -Event not capture in EVR.
-Monitor Pv19, No fault.</t>
  </si>
  <si>
    <t>2285-1</t>
  </si>
  <si>
    <t>1863788 - -D/L MPU and EVR logs
-There is no jog command and ATC issue BDR command. 
-No Door open command is given to PV62. 
-No abnormalities on RS side.</t>
  </si>
  <si>
    <t xml:space="preserve">1864357- -DDU show car1  RIOM, all normal
-Isolate RIOM power supply on car 1 and reset, check all normal 
-Manual sleep and wake up, all normal
-Change out RIOM 4 as PM 
-Monitor pv26, all ok </t>
  </si>
  <si>
    <t xml:space="preserve">1864379 - -8203 gangway light faulty
-Replace gangway light 
-Gangway light all ok </t>
  </si>
  <si>
    <t>2324-2</t>
  </si>
  <si>
    <t>PV10 Rover reported Car2 both TTIS not working. TIP showed car 2 VMC failure.</t>
  </si>
  <si>
    <t>RIRSC0124871</t>
  </si>
  <si>
    <t>1864393 - -During DT checks TTIS display present
-Carried out manual test operation normal. 
-Message display present.</t>
  </si>
  <si>
    <t>2326-2</t>
  </si>
  <si>
    <t>Rover reported Car2 both TTIS not working. TIP did not indicate any fault.</t>
  </si>
  <si>
    <t>RIRSC0124874</t>
  </si>
  <si>
    <t xml:space="preserve">1864391 - -Check TTIS on all car, all TTIS in working condition </t>
  </si>
  <si>
    <t xml:space="preserve">1864386 - -Found 8422 A4 door gap around 7mm
-No obstruction found  
-Service A4 Door 
-Re-Align A4 door 
-Perform cyclic door test, all ok 
-Door gap clear </t>
  </si>
  <si>
    <t xml:space="preserve">1864418 - -D/L ACSU,SDS, MPU and EVR logs
-No detrainment door fault found 
-On SDS log shows OCC send activation of CCTV single screen camera 8. 
-Camera 8 activation will also activate Flood Light. </t>
  </si>
  <si>
    <t>2355-2</t>
  </si>
  <si>
    <t>Pv48</t>
  </si>
  <si>
    <t xml:space="preserve">1864388 - -Enter PV48 and check DRMD, all working
-DRMD status via DDU , all ok 
-Sleep and wake up, all ok </t>
  </si>
  <si>
    <t>2368-1</t>
  </si>
  <si>
    <t xml:space="preserve">Fault [case number : 1902-07365-02] reported via email from Teo Kheng Boon Andrew on 5/3/2019 at 9:36 AM : complainant claimed there is no door closing chime for PV41 on 22/02/19 around 17:41:30  - 17:41:37. Door Closing PA from not being played? Informed DSM YT Tan &amp; COM Saiful.
</t>
  </si>
  <si>
    <t xml:space="preserve">1864402 - -On ACSU log show, a live pa was activated @ 17:41:18.
-All in train announcement will not be played due to priority message from the live PA.  
-At tai seng station, door close @ 17:41:24 which after the live PA activation thus Door closing announcement did not played due to  priority message from the live PA.
-Live PA only ended @ 17:42:25.
-Not a defect from ACSU. </t>
  </si>
  <si>
    <t xml:space="preserve">1864428 - -Check EHS cover at 8052 B4 door location found mounting bracket dislodge
-Reattach mounting bracket with eradite compound and re-secured . 
-Check DDU, EHS status for 8052, all Normal </t>
  </si>
  <si>
    <t>Fault [case number : 1903-01382-01] reported via CR email dated  6/3/2019 at 9:56 AM : Train Car No: 8271, incident date/time (05.03.19 at 1852 hr) -- No Aircon and stuffy. Informed DSM YT Tan.</t>
  </si>
  <si>
    <t xml:space="preserve">1868524 - 8271
-DDU show no A/C fault. 
-ventilation test ok 
-All A/C units ok 
-A/C cut in and out ok 
-Cleaned air flow hose/SATS/RATS 
-Test ok and Cooling ok </t>
  </si>
  <si>
    <t>1864445 - -During DT, TTIS display present.
-Carried out Manual test, Message display on TTIS</t>
  </si>
  <si>
    <t>2431-1</t>
  </si>
  <si>
    <t xml:space="preserve">1864446 - -From EVR log
-Active ATC1 jog command(LBD) remains on hold throughout the dwell time at BBS
-DOC (door open command was not issued) by active ATC 1.
-No physical movement when LBD is issue by ATC 1.  </t>
  </si>
  <si>
    <t>Svc55</t>
  </si>
  <si>
    <t xml:space="preserve">1868531 - -D/L ACSU logs
-Live PA was initiate 4 times and all shows Unknown SDS (73), ISCS Degraded  
-In depot, OCC confirm ISCS Agent fail. 
-ISCS reset ISCS Agent 
-Test PEC with OCC, Able to activate, communicate and reset.
-Live PA ok. </t>
  </si>
  <si>
    <t>Pax feedback case# 1903-01993-01 that on 7 Mar 19 20:43 that Train Car 8251 air-conditioning too cold. Informed DSM YT Tan.</t>
  </si>
  <si>
    <t xml:space="preserve">1868584 - 8251
-No fault found 
-Saloon cooling ok 
-A/C cut in/out ok 
-Saloon Temperature ok, RAT 21.9 and SAT 13.2 </t>
  </si>
  <si>
    <t>SNAPREP PV13: Pax informed 8131  B3 door have noise._x000D_
Rover monitor and report noise came from A3 door. Stock change arranged at PYL. DSM informed.</t>
  </si>
  <si>
    <t>1868591/1869659 - 15/3/19: NOISE FROM 8131 A1 BRAKE SHOE,</t>
  </si>
  <si>
    <t xml:space="preserve">Fault reported through CCL matters PV58 Car1:- Cabin  8581 b4 door can be open while the train is on the move. Not the door that passenger alight. Informed DSM to further check when train arrives in depot. </t>
  </si>
  <si>
    <t xml:space="preserve">1868599 - DID 5 TIMES DOOR CYCLIC TEST AT 8581, B4 DOOR SIDE
FOUND NO GAP AT 8581, B4 DOOR (PICTURE TAKEN) 
DID DOOR PUSH/PULL CHECK (153N, PICTURE TAKEN) 
FOR REFERENCE: DID PUSH/PULL CHECK ON 8581 A4 DOOR (164N, PICTURE TAKEN) </t>
  </si>
  <si>
    <t xml:space="preserve">1868632 - ALL DOOR PULL TEST RANGE 120 TO 160N TO OPEN THE DOOR
DOOR OPERATION DONE, NO PUSH BACK FOUND </t>
  </si>
  <si>
    <t>SNAPREP PV58: Pax reported a sharp item left unattended on train 8583._x000D_
Rover checked all 3 Cars, nothing found.</t>
  </si>
  <si>
    <t xml:space="preserve">1868633 - CHECKED ALL 3 CARS INCLUDING UNDERSEAT
NOTHING FOUND </t>
  </si>
  <si>
    <t xml:space="preserve">1869195 - MC2 A4 DOOR EHS SWITCH FAULTY
REPLACE NEW SWITCH 
OCC CHECK ALL EHS CLOSED </t>
  </si>
  <si>
    <t>1869194 - LIGHT REPLACED</t>
  </si>
  <si>
    <t>2577-1</t>
  </si>
  <si>
    <t>1869201 - RESET TTIS BACK TO NORMAL</t>
  </si>
  <si>
    <t>SNAPREP PV01: Pax reported 8011 aircon spoilt, ventilation bad._x000D_
Train in depot, DSM informed.</t>
  </si>
  <si>
    <t xml:space="preserve">1869237 - 8011 ALL UNITS CHECKED AND TEST RUN COOLING AND VENT 'NORMAL'
4 UNITS TEST RUN TEMPERATURE 9 DEGREES CELSIUS 
8011 A/C 2.1 CHARGE FREON </t>
  </si>
  <si>
    <t>SNAPREP PV39: Pax reported 8393 aircon not that cold and not strong. _x000D_
Rover reported cooling is normal for all 3 Cars._x000D_
DSM informed.</t>
  </si>
  <si>
    <t xml:space="preserve">1869239 - 8393 DDU SHOW NO COOLING/VENT FAULT
VENTILATION TESTS OK 
ALL A/C UNITS OK 
CLEANED SATS/RATS AND AIR FLOW HOSE 
COOLING/VENT OK 
SALOON TEMP OK </t>
  </si>
  <si>
    <t xml:space="preserve">1869241 - NO ABNORMALITY FOUND ON CAR1 A2 DOOR DRMD BEFORE AND AFTER SLEEP WAKE UP THE TRAIN
NOTE: COMMS ATTENDED, SEE CTRR 0249/19 </t>
  </si>
  <si>
    <t xml:space="preserve">1869242 - OPEN UP AND RECTIFY
ALL OK </t>
  </si>
  <si>
    <t>1446hrs PV 60 Double failure on trainborne Signalling System at S8D.</t>
  </si>
  <si>
    <t>1869272 - NOT A FAULT, RS RELOADING AND DOWNLOADING ACSU TRACER ON AND BY DISBALING THE TRACER ON TRAIN WILL CAUSE DISCONNECTION OF MPU TO ALL SYSTEM, INCLUDING ATC</t>
  </si>
  <si>
    <t>ATS Alarm Manager and TIP showed Car 1 and 2 intermittent RIOM failure. Train was stock changed at PYL.</t>
  </si>
  <si>
    <t xml:space="preserve">186927312/3/19: UPON DT, FOUND RIOM1- RIOM5 INTERMITTENT
ABLE TO RESET ALL 
AFTER SLEEP WAKE UP 2X, NO FAULT STATED AT DDU 
ALL NORMAL 
SEE MCO HP FOR PHOTOS 
13/3/19: DDU SHOW ALL RIOM OK AND MPU 
USE PC CHECK FIP SHOW OK 
AT MPU2 FIP1 71 OHMS FIP2 80 OHMS 
KIV AWAITING CHECK FIP 
14/3/19: DDU SHOW ALL CAR MPU AND RIOM OK 
AT MPU2 FIP1 71 OHMS FIP2 80 OHMS 
CHECK ALL CAR FIP FOUND CFIDJC2 MC2 NO 2 END AND TCAR NO 2 END FAULTY 
REPLACE CFIDJC2 MC2 NO 2 END AND TCAR NO 2 END 
AFTER REPLACE CHECK AT MPU2 FIP1 79 OHMS AND FIP2 79 OHMS 
TEST TRACK TESTING FOR 2 LOOPS: ALL NORMAL </t>
  </si>
  <si>
    <t>Fault reported through CCL matters:-PV52 Car 3: Too cold 8253. Informed DSM Nagib.</t>
  </si>
  <si>
    <t xml:space="preserve">1869270 - CHECK TEMPERATURE SETTING AND FOUND AT 22 DEGREES CELSIUS
TEST: ALL A/C AT TEST MODE: ABLE TO CUT IN AND CUT OFF AT SET TEMP 
NO FAULT FOUND </t>
  </si>
  <si>
    <t>2604-1</t>
  </si>
  <si>
    <t>Fault reported  by Staff Roger thru MCO Snap Rep that PV 8623 route display (DRMD)  in car 3 is faulty.Informed RS Jack and COM Nelson.</t>
  </si>
  <si>
    <t xml:space="preserve">1869243 - DDU SHOW 8623 DRMD FAIL
SLEEP AND WAKE UP 
DDU SHOW GREEN 
NOTE: COMMS ATTENDED, SEE CTRF 0249/19 </t>
  </si>
  <si>
    <t xml:space="preserve">1869280 - CHECK DDU AT CAR3: BLANK
CHANGE OUT DDU AND POWER UP 
CHECK: OK 
OLD: AC1338/4604 
NEW: AC2100/2005 </t>
  </si>
  <si>
    <t>PV17 at Ee3B unable to auto wake up. ATS alarm manger showed total communication failure and  link failure between TIMS and active ATC.</t>
  </si>
  <si>
    <t xml:space="preserve">1869322 - RMF WAKE UP DDU SHOW ATO FAIL
RMF EE3B TO EE3A DDU SHOW ATO OK 
AM ASLEEP OK AND AM WAKE UP BY DCO OK 
DDU SHOW ATO OK AFTER AM WAKE UP </t>
  </si>
  <si>
    <t>Fault [case number : 1903-03032-01] reported via CR email dated  12/3/2019 at 3:58 PM : Train Car No: 8392, incident date/time (11.03.19 at 1818 hr) -- VPIS (TTIS) Inoperativey. Informed DSM Tony.</t>
  </si>
  <si>
    <t xml:space="preserve">1869326 - CHECKED FROM DDU: ALL TTIS ARE GREEN OF 8390
CHECKED ALL TTIS IN THE SALOON OF ALL CARS ARE NORMAL OPERATION </t>
  </si>
  <si>
    <t>Fault [case number : 1903-03303-01] reported via CR email dated  13/3/2019 at 11:47 AM : Train Car No: 8403, incident date/time (12.03.19 at 1917 hr) --Missing Hand Grip Hold. Cabin 8403, handle missing, circle line (There is a hole on the pole). Informed DSM Tony.</t>
  </si>
  <si>
    <t xml:space="preserve">1869340 - ALL HAND GRIPS ARE ATTACHED AND SECURED
NO MISSING HANDGRIPS FOUND 
HOLE ON THE POLE ARE PRE-DRILLED HOLES USED PREVIOUSLY 
NOT USED ANYMORE, SAME APPLIES FOR ALL OTHER CARS </t>
  </si>
  <si>
    <t>PV42/Svc07: ATS alarm and TIP indicated auxiliary equipment 1 failure, Car1 air compressor failed. Stock change arranged at PYL._x000D_
DSM informed.</t>
  </si>
  <si>
    <t xml:space="preserve">1869359 -D/L CVS1 LOGS - 3P_INV
FOUND "15 VOLTAGE SUPPLY IS MISSING" SINCE 7/3/19 TO 13/3/19
CHECK ALL CONNECTIONS OF G4 "CPU03" 
ALL WIRINGS ARE INTACT 
REPLACED CPU03-G4 
TEST DURING WAKE UP AND MONITOR FOR 1.5 HRS 
NO RE-OCCURENCE OF FAULT .OLD: 1916/NEW: 1663 </t>
  </si>
  <si>
    <t>2686-1</t>
  </si>
  <si>
    <t xml:space="preserve">1869357 - DDU SHOW ATO OK
D/L EVR MCO PC 8263 </t>
  </si>
  <si>
    <t>2687-1</t>
  </si>
  <si>
    <t xml:space="preserve">1869358 - D/L LOGS: MPU AND EVR
AS PER SIGNALLING, ALSTOM JUST RE-UPLOAD THEIR SOFTWARE ON ATC, TRAIN UNABLE TO MOVE BY OCC
NO FAULT FOUND ON RS SIDE </t>
  </si>
  <si>
    <t xml:space="preserve">1869606 - CHECK CONSOLE COVER MICRO SWITCH, INCLUDING MICRO SWITCHES AT CONSOLE SIDE PANEL LEFT AND FRONT AND BYPASS SWITCH PANEL AT CAR3
FOUND MECHANICAL LOCK ON BYPASS PANEL LOOSE AND UNABLE TO LOCK PANEL AND CLOSE THE MICRO SWITCH 
FIX AND RETIGHTEN MECHANICAL LOCK OF BYPASS SWITCH PANEL: CLOSE AND LOCK BYPASS PANEL - ABLE TO CLOSE AND LOCK
ABLE TO HIT MICROSWTICH THAT CLOSES THE CONSOLE SWITCHES CIRCUIT 
CONFIRM WITH OCC, BOTH CONSOLE COVER CLOSE </t>
  </si>
  <si>
    <t xml:space="preserve">1869612 - DDU SHOW ALL CAR BCE OK
CHECK CAR3 BCE2 CODE 95 
TESTING BY EE2B TO ETE TO EE2B 
ALL CAR BCE OK BY DCO </t>
  </si>
  <si>
    <t xml:space="preserve">1869623 - -Saloon Light replaced
-Saloon light working </t>
  </si>
  <si>
    <t>PV13/27 Snap-Rep: Rover reported train jerky with screeching noise. Pax also reported burning smell. PV13 stock changed at PYL IT.</t>
  </si>
  <si>
    <t>RIRSC0125932</t>
  </si>
  <si>
    <t xml:space="preserve">1869639 - 16/3/19: DDU SHOW PCE ALL CAR GREEN AND AI1 &amp; 2 OK 
BATT CHARGER MC1 SOUND HIGH 
REPLACE MC1 BATT CHARGER MODULE 
AFTER REPLACE MC1 BATT CHARGER MODULE SOUND OK 
FOUND 8131 AXLE1 A SIDE BRAKE SHOE FAULTY 
OLD - 46, NEW - 58 
18/3/19: DDU SHOW PCE, AI OK AND RIOM OK
FOUND CAR1 AXLE 1 A SIDE BRAKE SHOE, MC1 NO 1 END ANALOGUE CONVERTER AND TCAR NO 1 END ANALOGUE CONVERTER FAULT' 
REPLACE CAR1 AXLE1 A SIDE BRAKE, ANALOGUE CONVERTER NO 1 END MC1 AND TCAR 
TESTING RMF MC1 X20 FSD - C - FSB DDU SHOW BCE ALL OK 
TESTING STN A &amp; B TRAIN JERKY AT 8131 AM CAB OFF 8131 PCE2 OK
D/L LOG SHOW 8131 SUP MOTOR BRAKE DISAGREEMENT WITH CCU CODE 03-02 
REPLACE 8131 PCE2 SUPERVISOR 
STN A &amp; B 2 LOOP NO JERKY AND SCREECHING NOISE 
MC1: OLD - 05/06/11, NEW - 1117227766 
TCAR: OLD - 1117177738, NEW - 1117177748 
SUPERVISOR: OLD - 158/0605, NEW - 190/0101 </t>
  </si>
  <si>
    <t>Fault reported through CCL matters:- PV49 car 1 A4 door : 8491 light faulty. CC instructed SS to investigate and confirmed that lighting faulty. Informed DSM TanYT.</t>
  </si>
  <si>
    <t xml:space="preserve">1869671--Salon light replace
-Saloon light working </t>
  </si>
  <si>
    <t xml:space="preserve">1869656 - DDU SHOW AIR PRESSURE OK
CHECK CUT IN AND CUT OUT MC1 AND 2 OK 
FOUND CUT IN FAD AIR LEAK 8053 NO 1 END B SIDE 
REPLACE FAD 8053 B SIDE NO 1 END 
AFTER REPLACE, TESTING FAD 8053 B SIDE NO 1 END NO AIR LEAK 
CHECK FOUND TCAR AXLE 1 B1 TBU AIR LEAK 
TCAR AXLE 1 B1 TBU AIR LEAK REPLACE BY OH </t>
  </si>
  <si>
    <t>PV17 PECU activated onboard PV17 Car2 B4 door due to a bag was stuck on train door. Rover onboard check and feedback no further assistance required. RSM informed.</t>
  </si>
  <si>
    <t xml:space="preserve">1869669 - ENTER PV AND CHECK DDU, 8172 SHOW DOOR FUNCTIONING NORMAL
PERFORM DOOR OPEN/CLOSE TEST 5 TIMES: OK 
PECU SHOW NO SIGN OF FAULT 
ALL DOOR FUNCTIONING OK </t>
  </si>
  <si>
    <t xml:space="preserve">1869681 - DDU SHOW CAR3 ALL CAR OK
CAR3 RMF TESTING DOOR DDU SHOW CAR3 A4 DOOR OBSTACLE DETECTION 
CHECK AND FOUND MC2 A4 DOOR CLOSE SWITCH (DCS) MISALIGNED
SERVICE DCS MC2 A4 
AFTER SERVICE DCS MC2 A4, TESTING RMF X10 DOOR TESTING OK 
DDU SHOW ALL CAR DOOR OK 
D/L LOG SHOW ALL CAR OK 
DDU SHOW ALL CAR PCE OK </t>
  </si>
  <si>
    <t>Fault reported through CCL matters PV01 car 3 :- 8013 very warm inside cabin. CC instruct rover to check aircon for PV01 car 3 aircon ok. Train is schedule to withdraw to depot..Informed  DSM TanYT.</t>
  </si>
  <si>
    <t xml:space="preserve">1869683 - 18/03/19
A/C normal. Refer to DT form copy attached to see the temperature.  
20/03/19 
8013-Replaced CPU No.2, cleaned evaporator coil. Test run all units cooling ok. Monitor till 22/03/19. 
Old:288 New:CYM18151040 
26/03/19 
8013-Follow train PV01.(Main Line) Checked DDU &amp; Panel. All units vent and cooling 'NORMAL'. -Saloon temperature is 15degree C (@ 8:53) </t>
  </si>
  <si>
    <t xml:space="preserve">1869689 - -No abnormalities on ACSU log.
-Attended PV41 and perform PEC test with OCC, All ok 
-OCC able to acknowledge, communicate and reset. </t>
  </si>
  <si>
    <t xml:space="preserve">1870240 - -On SDS log shows PECU 4 Activated @ 2236Hrs
-Able to Activate, communicate and reset. 
-PEC reset but PECAR unable to de-energize.
-Replace PECAR at 8502 
-PECAR function as normal. </t>
  </si>
  <si>
    <t xml:space="preserve">1870252 - 8213
-Vent unknown/cooling fail at SS2 
-Replace SS2 CPU 
-test ok, vent ok and cooling ok 
-all A/C Unit ok 
-Cut in and cut out, ok </t>
  </si>
  <si>
    <t xml:space="preserve">1870260 - -Check and found 8463 A1 door having rubbing sound upon cyclic test
-Bottom part rubber was dislodge. 
-Apply glue to fix rubbing into position 
-After curing time, perform cyclic test. Door all ok </t>
  </si>
  <si>
    <t>Fault reported through CCL matters:- PV09 car 3: 8093 lights faulty. Informed DSM Tan YT. At 18:59, CC feedback that the faulty light was at Car 3 A3 door.</t>
  </si>
  <si>
    <t xml:space="preserve">1870299 - -Replace Saloon light at 8093
-Saloon light working </t>
  </si>
  <si>
    <t xml:space="preserve">1870266- DDU SHOW CAR3 ACU ? PECU ?
RESET CAR3 ACU AND PECU 
AFTER RESET DDU SHOW ACU1 FAIL 
REPLACE CAR 3 ACU1 
AFTER REPLACE CAR3 ACU 1 DDU SHOW ACU1 &amp; 2 OK AND PECU OK 
TESTING PA OK .OLD: 3277/0625 ;NEW: 3251/0625 </t>
  </si>
  <si>
    <t xml:space="preserve">1870279 - -Found EHS micro switch faulty
-Replace Micro switch
-DDU show all car EHS ok </t>
  </si>
  <si>
    <t xml:space="preserve">1870291 - -EVR downloaded
-EVR shows DSL2 did not pick up (Faulty)
-Replace DSL2 at 8331 B1 
-After replace, perform door cyclic test, all ok </t>
  </si>
  <si>
    <t>2869-2</t>
  </si>
  <si>
    <t xml:space="preserve">1870259 - -TTIS at all car ok
-DDU shows TTIS green 
-Visual Check all car TTIS in working condition  </t>
  </si>
  <si>
    <t xml:space="preserve">1870312 - -Found PV51 console cover detected open
-Found Hitter on the console cover dislodge that cause no detection  
-Re-attach hitter on the console cover 
-Console cover detected closed when console cover is close </t>
  </si>
  <si>
    <t xml:space="preserve">1870378 - -DDU show all car RIOM ok and BCE ok
-Check Car1 and Car2  RIOM all in Green
-Check Car1 and Car2 BCE 1 and 2 Code 95 </t>
  </si>
  <si>
    <t>2917-2</t>
  </si>
  <si>
    <t xml:space="preserve">1870320 - -TTIS for all car ok
-DDU show ok </t>
  </si>
  <si>
    <t>2921-2</t>
  </si>
  <si>
    <t xml:space="preserve">1870318 - -On SDS log show Degraded mode, code 73 at 19/3/2019 07:14:36
-PV57 unable to make live PA due to degraded mode. </t>
  </si>
  <si>
    <t>2932-2</t>
  </si>
  <si>
    <t>1870379 - -TTIS is working at 8201</t>
  </si>
  <si>
    <t>2934-2</t>
  </si>
  <si>
    <t xml:space="preserve">1870380 -Refer to 1870320 
-TTIS for all car ok
-DDU show ok </t>
  </si>
  <si>
    <t>2941-2</t>
  </si>
  <si>
    <t xml:space="preserve">1870381- -DDU show TTIS green
-Car 3 TTIS is normal </t>
  </si>
  <si>
    <t xml:space="preserve">Pax feedback Case: 1903-04099-02 on 15/3/19 that Train 8131 was jerky and noisy travelling from PMN to NCH. There was  also a burning smell in the cabin. Informed RS. </t>
  </si>
  <si>
    <t xml:space="preserve">1869639 - 16/3/19: DDU SHOW PCE ALL CAR GREEN AND AI1 &amp; 2 OK 
BATT CHARGER MC1 SOUND HIGH 
REPLACE MC1 BATT CHARGER MODULE 
AFTER REPLACE MC1 BATT CHARGER MODULE SOUND OK 
FOUND 8131 AXLE1 A SIDE BRAKE SHOE FAULTY 
OLD - 46, NEW - 58 
18/3/19: DDU SHOW PCE, AI OK AND RIOM OK
FOUND CAR1 AXLE 1 A SIDE BRAKE SHOE, MC1 NO 1 END ANALOGUE CONVERTER AND TCAR NO 1 END </t>
  </si>
  <si>
    <t>Fault reported through CCL matters :- PV29 car 1: Warning advisory sticker missing on detrainment door. Informed DSM Nagib.</t>
  </si>
  <si>
    <t xml:space="preserve">1870250 - -8291 Found 8291 DD sticker missing
-Replace MC1 DD sticker </t>
  </si>
  <si>
    <t>Fault reported through CCL matters:- PV48 car 2: 8482 door B4 making dragging sound when closing. CC instructed SS to investigate and feedback door operation normal. Informed DSM Nagib.</t>
  </si>
  <si>
    <t>2955-2</t>
  </si>
  <si>
    <t>1870418 - -TTIS all normal</t>
  </si>
  <si>
    <t>2980-1</t>
  </si>
  <si>
    <t>PV63 Car 2 DRMD not lighted reported by ISCS Goh onboard. Informed DSM Nagib and COM Saiful.</t>
  </si>
  <si>
    <t xml:space="preserve">1870416-DRMD NOT LIGHTED AS REPORTED
DRMD/LEDD SHOW NORMAL FROM DDU 
NO FAULT FOUND 
TO FOLLOW UP IF NECESSARY </t>
  </si>
  <si>
    <t>1870627 - 8131 A/C 1.2 and 2.1 low Freon
-Charge Freon 
-Test run both unit, cooling ok</t>
  </si>
  <si>
    <t xml:space="preserve">1870637 - -DDU show car 1 Compressor low pressure
-Found Air leak at duplex valve 
-Replace duplex valve 
-After replace, duplex valve all ok </t>
  </si>
  <si>
    <t>PV01 Rover on board reported Saloon Car1 warm. ATS alarm  showed Car1 Ventilation major fault. At 1755hrs PVS at PYL IT with PV60.</t>
  </si>
  <si>
    <t>RIRSC0126500</t>
  </si>
  <si>
    <t xml:space="preserve">1870673 - 8011-Follow PV01 @ Main Line.
-Checked DDU control panel 
 -Vent and cooling ok. 
  -Saloon temperature 15.3 Degree C @08:53 </t>
  </si>
  <si>
    <t>3001-2</t>
  </si>
  <si>
    <t>Pax feedback Case: 1903-05411-01 on 20/3/19@18:57 that Train 8282 towards MRM VPIS inoperational. Informed COM Rio and RS Tony.</t>
  </si>
  <si>
    <t xml:space="preserve">1870636 - -DDU show TTIS green
-TTIS at 8282 Display working </t>
  </si>
  <si>
    <t>3023-2</t>
  </si>
  <si>
    <t>SV 49</t>
  </si>
  <si>
    <t xml:space="preserve">1870674 - -DRMD at 8463 is working
-DDU show minor fault at 8463 DRMD 
-After sleep and wake up, DRMD show green </t>
  </si>
  <si>
    <t xml:space="preserve">1870251- FOUND MC1 2 END B SIDE INTERIOR SMOKE FAULT
RESET AT BOTH FCU AND DDU, OK 
CHANGEOUT INTERIOR SMOKE AT STATED LOCATION (MC1 2 END B SIDE) 
SMOKE SPRAY TEST OK 
ABLE TO RESET AT BOTH DDU AND FCU 
FAULT CLEARED </t>
  </si>
  <si>
    <t>1870699 - -Replace saloon light at 8451 A3 and B4 door
-Saloon light working at 8451 
-Saloon light all working at 8452</t>
  </si>
  <si>
    <t xml:space="preserve">1870700 - -DDU show all car BCE and PCE ok
-Perform test track testing, all ok 
-no jerky found </t>
  </si>
  <si>
    <t>3068-2</t>
  </si>
  <si>
    <t>SV 11</t>
  </si>
  <si>
    <t>1871258 - -Checked TTIS @ 8303, all working normal @ W1.
-Checked TTIS @ CAR1 &amp; CAR2 all normal.</t>
  </si>
  <si>
    <t>ATS  Alarm Manager and TIP showed  PV42: Under Frame Fire and Interior Smoke detected in car 2.  CC informed DSM Najeeb.</t>
  </si>
  <si>
    <t>1871351 - -Checked FCU &amp; DDU for interior smoke fault, all ok.
-Smoke spray test @ 8423 &amp; 8422, all ok. able to detect. 
-Resettable @ both FCU &amp; DDU. 
-Fault cleared</t>
  </si>
  <si>
    <t>1871262 - -8083 (PCE2) &amp;BCE fail. Supervisor 2 all LED lite up
-Replaced  supervisor 2. Test track testing done.</t>
  </si>
  <si>
    <t>1871260 - -Checked 8422. DDU have underseat fire alarm.
-8422 2B interior smoke detector activated status. 
-Replaced interior smoke detector Smoke spray tested. -Able to activate and reset .
-No smoke detector fault re-occurred. Ok. 
Rotable S/No. --&gt; Old: N/A     New: 424940  ( refer to item 3108)</t>
  </si>
  <si>
    <t>PV56, Saloon light not lit up at Car2 A2 and B2 door and Car3 B1 door. DSM informed.</t>
  </si>
  <si>
    <t>RIRSC0126816</t>
  </si>
  <si>
    <t xml:space="preserve">1871266 - -All faulty light tubes exchanged with new ones.
-All saloon light are functional. </t>
  </si>
  <si>
    <t xml:space="preserve">1871263 - -Door testing result in no abnormal sounds
-Carried out several cycles of door opening and closing. </t>
  </si>
  <si>
    <t>1871269 - 8531 - Applied putty on scratch marks, awaiting paint/marker of same colour to cover up putty applied</t>
  </si>
  <si>
    <t>PV42  Under firame fire detection, Car2. Rover reported no sign of heat and smoke.</t>
  </si>
  <si>
    <t>RIRSC0126824</t>
  </si>
  <si>
    <t xml:space="preserve">1871260 - -Checked 8422. DDU have underseat fire alarm.
-8422 2B interior smoke detector activated status. 
-Replaced interior smoke detector Smoke spray tested. 
-Able to activate and reset .
-No smoke detector fault re-occurred. Ok. 
Rotable S/No. --&gt; Old: N/A     New: 424940 </t>
  </si>
  <si>
    <t>Rover reported that saloon light at PV45 car2 A1 door dim. Stock change at PYL._x000D_
DSM informed.</t>
  </si>
  <si>
    <t>1871267  - -Change 1 of the 4ft tube.</t>
  </si>
  <si>
    <t>1871265 - 8493 FE COVER TOP RUBBER INSTALLED</t>
  </si>
  <si>
    <t>1871268 - 26/03/19
-DDU shows T-car exterior smoke detect smoke.
-28/03/19
- Please refer to the previous work log record</t>
  </si>
  <si>
    <t xml:space="preserve">1871289 - -Checked on reported door B1 PV8553.
-Service done &amp; done cleaning @ the door guide rail. Top door bearing cage, applied with door grease.
-Done 10+ opening &amp; closing door test.
-Reported door gap cleared. </t>
  </si>
  <si>
    <t xml:space="preserve">1871302 - -DDU show all car PCE, BCE &amp; A1 ok
-Checked car 2 undercarriage no abnormal sound heard. 
-Station A &amp; B 2 loop undercarriage sound ok </t>
  </si>
  <si>
    <t>1871303 - -Checked all EHS cover@ 8312
-Found 8312 A4 EHS cover microswitch broken 
-Replaced 8312 A4 EHS microswitch. Tested ok.</t>
  </si>
  <si>
    <t xml:space="preserve">1871307 - 25/03/19 
-Car 2 No. 2 End feels warm, Car 3 No.1 End feels warm.  
-After compressor cut off, return temp. rise to 23 degree C in less than 2 minutes.
( Compressor usually cut off @ 21 degree C but PV23 cut off @ 23 degree C. )
26/03/19 
-PV82 Car 2 &amp; Car 3 - DDU shows no cooling / vent fault.
all A/C unit ok </t>
  </si>
  <si>
    <t>1871309 - -DDU shows no fault (Refer MCO phone)
-No sign of shorted &amp; Loose connection @ RIOM 3 8213. LED is GREEN.
-Replacement done as requested. 
-Monitoring done during DT. 
-No fault re-occurred. 
Rotable S/No: Old:01092, New:01040</t>
  </si>
  <si>
    <t>PV49 ATS Alarm Manager and TIP showed car 3 cooling failed. Rover reported car 3 warm. Train was stock changed at PYL.</t>
  </si>
  <si>
    <t xml:space="preserve">1871336 - -DIL A/C &amp; MPU logs
-Found compressor 2.2. high pressure &amp; lock fault @ 8493 = A/C Logs 
-Check LVIV Box &amp; Found CPK 2.2 stuck-up, unable to de-energise. 
-liaised w/ kings personnel &amp; able to normalised CPK back to working condition. 
-Force run both CFK &amp; CPK, activate &amp; de-activate compressor &amp; condenser every 3 seconds interval. All ok.
-CPK &amp; CFK 2.2 able to energise &amp; de-energise normally. 
-Measured CPK 2.2 output = 142A. All ok. 
-Monitored the a/c for 2hours, no abnormalities found. 
-fault cleared. </t>
  </si>
  <si>
    <t>Pax feedback via SNAP REP that Carriage 8563 light defect at door A3. Rover checked and confirmed at B1. Informed DSM Jack.</t>
  </si>
  <si>
    <t xml:space="preserve">1871368 - -Performed spring force @ 8483 on all door. 
-All at range 100N-120N.
-Operation door test all ok and no obstruction. </t>
  </si>
  <si>
    <t xml:space="preserve">1871369 - -DDU show car 3 head light fail. Compressor OFF fail @ 7.7 Bar. Prepared &amp; Permanent 110V, charger inhibit &amp; Battery isolation fail.
Can be acknowledged. 
-Found Car3 T38 RIOM5 Faulty 
-Replace Cae3 T38 RIOM5 
-Checked &amp; Test ok </t>
  </si>
  <si>
    <t>3162-2</t>
  </si>
  <si>
    <t>PV 35 Car 3 TTIS not working.</t>
  </si>
  <si>
    <t>1871333 - -Did a Sleep &amp; Wake up procedure. Train normalised.
-Physically checked the TTIS and it is normalised.</t>
  </si>
  <si>
    <t>SNAP REP PV49: Pax informed 8491 very hot and humid._x000D_
Rover checked and reported cooling is normal. DSM informed.</t>
  </si>
  <si>
    <t>1871592 - -D/L A/C history logs.
-No fault found on DDU.
-Test @ full cooling all A/C able to cut in/ cut off @ set temperature
-ON A/C logs no fault on 28/3/19</t>
  </si>
  <si>
    <t>PV40/Svc65: Rover reported Car1 A4 door not fully close, about 1-2cm gap, rover push closed train door. DSM informed._x000D_
Schedule withdrawal at PYL.</t>
  </si>
  <si>
    <t>1871594 - -DDU show Car 1 A4 door fail &amp; Gap
-Found A4 Door motor faulty
-After replacing door motor &amp; Door test x10, DDU shows car1 A4 Door Green &amp; No gap</t>
  </si>
  <si>
    <t>Fault reported through CCL matters: PV63 car 2 A1 door DRMD showing incorrect destination. Informed DSM Jack.</t>
  </si>
  <si>
    <t xml:space="preserve">1871635 - 8632 A1 Door DRMD showing different info
Sleep and wake up train 
All DRMD are same after wake up </t>
  </si>
  <si>
    <t>ATS Alarm Manager and TIP showed Auxiliary no 2 isolated, car3 Batt. charger isolated and comp failed. PV to stock changed.</t>
  </si>
  <si>
    <t>1871634 - -D/L CUS2 Logs
-Found output contactor fault
-Changeout K22 Relay
-Test in wake-up time; Able to run &amp; Convert to AC</t>
  </si>
  <si>
    <t>ATS Alarm Manager and TIP showed Car 3 propulsion no 1 isolated. PV stock changed at PYL.</t>
  </si>
  <si>
    <t xml:space="preserve">1871700 --DDU show Car3 PCE 1 Green
-D/L log show MC2 PCE1 code 01-05 Supervisor CCU Network Communication Lost.
-Item Replaced 
Rotable S/N Old: 40/421, New: 240/737 </t>
  </si>
  <si>
    <t>PV02/Svc08: Rover reported Car1 undercarriage having abnormal noise (loud fan running sound). DSM informed._x000D_
Stock change arranged at PYL.</t>
  </si>
  <si>
    <t>1871738 - -Suspect Noise from VAC system during DT check
-Test run 8021 Fan motor on both condenser and evaporator, all normal 
-Check on OCU and inductor fan, all ok 
-No excessive vibration at 8021
-Follow Pv02 for evening peak, 
-No abnormal noise when train was running and stationary at every station in saloon and undercarriage</t>
  </si>
  <si>
    <t xml:space="preserve">1871751- -Found console cover cracked
-Replace with new console cover 
-Fix and secure 
-Confirm with OCC console cover close </t>
  </si>
  <si>
    <t>1871753 - -Check DDU, brake and propulsion system, all green
-Check all high voltage cable on both car, all ok 
-Check traction motor and brake function, all ok 
-Perform Test track testing for 2 loops, all normal 
-Arrange rover to monitor on mainline on 030419, feedback all ok</t>
  </si>
  <si>
    <t xml:space="preserve">1872286 - Check all A/C - Found:
8443 FCB 1.1 Trip
8442 A/C 2.2 High Pressure fault
8441 FCB 1.2 Trip
8443 FCCB 1.1 trip;check condenser fan motor - not shorted 
Normalise and test, condenser fan check contactor CFK 1.1 rating at 400V - OK
Check Fan motor current flow at L1-1.4A; L2-1.43A; L3-1.44A
Isolate condenser fan 1.1 for mean time running at 75% cooling. 
8442 Reset fault &amp; test cut in/out - OK, high operating pressure at 250psi, low at 70 psi. No re-occurrence of fault 
8441 FCCB 1.2 trip; check condenser fan motor - not shorted 
Normalise and test, condenser fan check contactor CFK 1.2 rating at correct rating
Check Fan motor current flow starting at 2.0A to 5.5A, FCCB 1.2 trip after 3 seconds
Isolate FCCB 1.2 for mean time running at 75% cooling.
Awaiting for A/C condenser fan:
MO 1854779 - 8443
MO 1863408 - 8441 </t>
  </si>
  <si>
    <t xml:space="preserve">1872288 - DDU show AI 2 green
check AI2 fault code ok (all normal) 
replace AI2 FIP card (precautionary measure) 
After replacement FIP card DDU show AI 2 ok </t>
  </si>
  <si>
    <t>PV44/02: Alarms &amp; TIP displayed all cars Cooling Failed. Rover confirmed air-con cooling for all cars. At 0906hrs, stock changed at PYL.</t>
  </si>
  <si>
    <t>RIRSC0127504</t>
  </si>
  <si>
    <t xml:space="preserve">1872286 - Check all A/C - Found:
8443 FCB 1.1 Trip
8442 A/C 2.2 High Pressure fault
8441 FCB 1.2 Trip
8443 FCCB 1.1 trip;check condenser fan motor - not shorted 
Normalise and test, condenser fan check contactor CFK 1.1 rating at 400V - OK
Check Fan motor current flow at L1-1.4A; L2-1.43A; L3-1.44A
Isolate condenser fan 1.1 for mean time running at 75% cooling. 
8442 Reset fault &amp; test cut in/out - OK, high operating pressure at 250psi, low at 70 psi. No re-occurrence of fault 
8441 FCCB 1.2 trip; check condenser fan motor - not shorted 
Normalise and test, condenser fan check contactor CFK 1.2 rating at correct rating
Check Fan motor current flow starting at 2.0A to 5.5A, FCCB 1.2 trip after 3 seconds
Isolate FCCB 1.2 for mean time running at 75% cooling.
Awaiting for A/C condenser fan:
MO 1854779 - 8443
MO 1863408 - 8441 </t>
  </si>
  <si>
    <t xml:space="preserve">1872308 - DDU show car 2 RIOM 2 Fail - ATC2 SL vent 2 &amp; FS 2 unknown
Check &amp; found T-car RIOM 2 faulty, CPU card one red LED 
Replaced T-car RIOM 2 T54 
Testing by power up, DDU show T-car RIOM 2 Green </t>
  </si>
  <si>
    <t>PV28/Svc17: ATS alarm intermittently indicated all 3 Car's doors closed and lock control relay at least one failed. DSM informed._x000D_Stock change arranged at PYL.</t>
  </si>
  <si>
    <t xml:space="preserve">1872346 --Check DDU, all DCLCR for all cars function check ok
-Perform door closing and opening, all door relay and switches ok 
-EVR log shows no abnormalities  
-Change out all 6 DCLCR as PM  on all cars
-Perform door closing and opening and check DCLCR, all normal </t>
  </si>
  <si>
    <t>PV30/Svc18: ATS alarm and TIP indicated Car1 RIOM fault. DSM informed._x000D_Stock change arranged at PYL.</t>
  </si>
  <si>
    <t xml:space="preserve">1872347 - -8301 RIOM4 are able to reset
-Monitor from 02042019to 05042019 
-No RIOM fault re-occur  </t>
  </si>
  <si>
    <t xml:space="preserve">1872363 - -Follow PV09 from We9 to w2, found 8093 underframe B1 door side have squeaking
-check at w2 pit, sound emitted from  torsion bar link bearing
-Lubricate both link bearing
-Check for squeaking sound, all ok </t>
  </si>
  <si>
    <t xml:space="preserve">1872376 - -Found serial communication with DCU2A is lost on MPU logs
-Change out EDCU of A2 Door at 8431. 
-Sleep and wake up, door initialisation ok  
-Perform door cyclic function test 20 times, all ok </t>
  </si>
  <si>
    <t>1872392--DDU shows all car APU and ACU all green
-Check and test no PA and Door closing PA 
-Perform test on MPU mastership and found MPU 1 faulty. 
-Replace MPU 1 
-After replace, test PA function, all ok               S/No: OLD: 33/521 NEW: 72/721</t>
  </si>
  <si>
    <t xml:space="preserve">1872566 - -DDU show FSD fail on all car
-Reset FSD on all car 
-All FSD able to reset 
-No faulty FSD found </t>
  </si>
  <si>
    <t>Fault reported via CCL Matters on 03/04/19 @ 18:08 hr : Train 8042, wheelchair logo badly worn out. Informed DSM YT &amp; WhatsApp photos.</t>
  </si>
  <si>
    <t>1872568 - -Replace Wheelchair logo sticker at 8042</t>
  </si>
  <si>
    <t>1872567 - -Change out evaporator fan 1.2
-Function test ventilation, half cooling and full cooling. All ok
-No humming sound</t>
  </si>
  <si>
    <t>RSM reported via WhatsApp : PV50, saloon lighting at car 2 B4 door not working. Informed DSM YT.</t>
  </si>
  <si>
    <t xml:space="preserve">1872569 - -Change out saloon light at 8502 near B4 door.
-Saloon light working </t>
  </si>
  <si>
    <t>1876525 - 8311 CHANGE A2 SALOON LIGHT</t>
  </si>
  <si>
    <t>3532-2</t>
  </si>
  <si>
    <t>DOF03: Power tripped at HBF S1 to HBF OT. DOF03 opened and self closed. PV53/13 was at HBF OT, stockchanged at PYL. PV15/54 line cleared from HBF IT to HBF OT - No abnormalities. DSM and POW informed.</t>
  </si>
  <si>
    <t xml:space="preserve">1876486--On EVR logs shows HV loss at 0847hrs
-On PCE logs shows DC link Overvoltage (Inverter Inhibition) on TCU4.
-TCU4 Voltage shows 810Vdc at 0846Hrs 
-Check all LC at MC 1 and 2, all ok 
-Check all CCD, no sign of burn marks and no lose connection 
- Perform test track testing 6 loops
-Check and test FVMD, LVMD and HV voltage input at test track 
-All reading range from 760Vdc to 780Vdc. -Schedule check after test track on 05/04/2019  
-Found Line contactor sign of flashover 
-Replace LC1 at 8531
-Perform test track testing 4 loops-Check and test FVMD, LVMD and HV voltage input at test track 
-All reading range from 750Vdc to 780Vdc. 
-Check IES, LC, CCD shoe, all ok  </t>
  </si>
  <si>
    <t>Pax reported Case# 1904-01345-01 that [12:58 PM, 4/4/2019] Train 8492: Observation, made in 2nd car PA chime loud and buzzy; *ding dong (chime in question). "This is a system test, testing 1, 2, 3, 4..." . (Spoken PA seemed ok). Informed DSM Jack.</t>
  </si>
  <si>
    <t>1876537 -Test live PA with OCC, sound level a3 72dB to 75dB at 8492
-No buzzing sound or any unusual disturbance during live PA 
-No fault found</t>
  </si>
  <si>
    <t>PV27/Svc49: ATS alarm and TIP shows Car1 Detrainment door shows open, ATS alarm shows DD not closed nor locked, but physically is closed and locked. PV27 taken out of service at HBF IT and send to HBF IT S2. Spare train PV46 to take over service 49 at CDT OT.</t>
  </si>
  <si>
    <t xml:space="preserve">1876557-Greasing and cleaning of lock assembly
-Adjustment of DDCS switch
-Replacement of left and right locking latches 
-Placement of 1 washer at each of the 4 bolts securing the lock assembly to the car frame 
-Deployment and stowing of door 10 times, all ok </t>
  </si>
  <si>
    <t>Rover reported that saloon light near Car3 B4 is faulty. DSM informed.</t>
  </si>
  <si>
    <t>RIRSC0127966</t>
  </si>
  <si>
    <t xml:space="preserve">1871314 - -8013 B13 Light ballast replace
-Saloon light working </t>
  </si>
  <si>
    <t>SNAP REP: PV05, Pax reported loud grinding noise heard at Car1 when moving off from station. PPJ SS went onboard to verify, feedback that there is grinding sound coming from the gangway at Car1. Stockchange arrange at PYL with PV09. DSM informed.</t>
  </si>
  <si>
    <t xml:space="preserve">1876556 - -Found flexible coupling gasket wear out at 8051 bogie 2
-Replace flexible coupling assembly at 8051 bogie 2  
-Perform test track testing, all normal </t>
  </si>
  <si>
    <t>1876555 - -Found B2 PECU have no power.
-Replace MC2 B2 PECU 
-Check and test PECU, all ok</t>
  </si>
  <si>
    <t>Rover reported PV28  car3 near  B1 door, salon lighting not working, DSM informed.</t>
  </si>
  <si>
    <t xml:space="preserve">1876580 - -Replace 8283 near B1 door ballast and saloon light
-After replace saloon light working </t>
  </si>
  <si>
    <t>Rover reported that PV51 Saloon light near Car3 A1 door not working.</t>
  </si>
  <si>
    <t xml:space="preserve">1876581 - -Replace saloon light at 8513 near A1 door
-Saloon light working after replacement  </t>
  </si>
  <si>
    <t>3616-1</t>
  </si>
  <si>
    <t xml:space="preserve">1876569 - -On EVR logs shows ATC1 Active 
-ATC1 activate jog function from 12:21:58 till 12:22:55
-EVR shows PV60 in stationary position but LBD did not drop 
-ATC2 DEL activate at 12:22:11 till 12:22:54
-No DOC is given to PV60 </t>
  </si>
  <si>
    <t xml:space="preserve">1876588 - -No fault on 8643
-Tested with smoke spray, all ok </t>
  </si>
  <si>
    <t>1876590 - -Found FE switch at #1 end dislodge/out of alignment.
-Causing the switch to open 
-Fix and secure to its proper position 
-Fault clear.</t>
  </si>
  <si>
    <t>3655-2</t>
  </si>
  <si>
    <t>1877117 - -All CCD cable are secure
-All CCD assembly condition ok 
-All junction box to CCD condition ok 
-All CCD shoe Hight is in acceptable range. 
-No flashover found or any abnormalities found</t>
  </si>
  <si>
    <t xml:space="preserve">1877123 - -On the logs shows K2 contactor have the wrong signal during power cut out 
-Change out G3-inverter 
-Power test, Digital input and output for K2 is normal. </t>
  </si>
  <si>
    <t xml:space="preserve">1877174 - 8061
-All unit check and test run cooling and vent, all ok 
-Freon level normal 
-Found no fault 
-All supply and return air temperature are normal.  </t>
  </si>
  <si>
    <t>Fault [case number : 1904-02402-01] reported via CR email on 09/04/19 @ 9:17 am : Train 8462, screeching noise when door is opening or closing. Incident date/time: 08/04/19 @ 2032 hr. Informed DSM YT.</t>
  </si>
  <si>
    <t xml:space="preserve">1877240 - -Found door linter cover rubber is rubbing against the door.
-Re-adjust linter cover rubber 
-Cyclic test for 10x,No Re occurrence of fault. </t>
  </si>
  <si>
    <t xml:space="preserve">1877232 - 8111
-Replace SS2 CPU 
-Replace Vent 1 evaporator floor insulation 
-Test run all units cut in and cut out, all ok </t>
  </si>
  <si>
    <t xml:space="preserve">1877268 - 8383 VENTILATION UNKNOWN/EXT SMOKE DETECTOR FAIL
REPLACED SS1 CPU (TRIAL CARD) 
TEST OK, VENT/COOLING OK AFTER TRAIN SLEEP/WAKE UP 
8381 A/C 2.2: COOLING FAIL 
KIV: NEED TO CHECK FURTHER ( SEE M/O 1877323) - Follow up next week
OLD: 211 </t>
  </si>
  <si>
    <t xml:space="preserve">1877267 - 8462: FOUND NO2 END A/S SENSOR FAULT
REPLACE 8462 FSD NO 2 END A SIDE 
TEST WITH SMOKE SPRAY </t>
  </si>
  <si>
    <t xml:space="preserve">1877269 - D/L MPU LOGS: FOUND MC2 PECU 1B AND 2B, TCAR PECU 2A INTERMITTENT FAILURE
CHECK SERIAL LINK COMMS FOUND TCAR PECU 2A - CMJ2- CONNECTOR LOOSE AFFECTING LINK TO MC2 - PECU2B 
FIX LOOSE CONNECTION CMJ2 
TEST WITH OCC: PECU 1B AND 2B MC2 PECU 2A AT TCAR 
ALL WAS ABLE TO ACTIVATE AND COMMS WITH OCC AND ABLE TO RESET BY OCC </t>
  </si>
  <si>
    <t>1877275 -CAR2 A2 LIGHT FOUND DIM
LIGHT REPLACED</t>
  </si>
  <si>
    <t xml:space="preserve">1877281 - CHECK EVR LOGS: FOUND ABNORMALITIES ON EBK CAR 3, COR AT CAR1 AND CAR3
CHECK AND FOUND CAR3 EBK1 FAULTY 
CHANGEOUT CAR3 EBK1 AND EB FAULT NORMALISE 
CHANGEOUT CAR3 EBK2, CAR3 4-2 COR AND CAR1 4-1, 4-2 COR AS PM AND TRAIN RELIABILITY 
TEST TRACK TESTING 2 LOOPS: OKAY 
REMOTE SLEEP/WAKE UP: OKAY </t>
  </si>
  <si>
    <t xml:space="preserve">1877334 - FOUND OUT 8122 A4 DOOR LIGHT BLOWN
CHANGE OUT LIGHT AT A4 DOOR AT 8122 
LIGHT LIT UP </t>
  </si>
  <si>
    <t>1877329 - AFTER SLEEP AND WAKE UP TRAIN, TTIS IS NOW IN NORMAL WORKING CONDITION</t>
  </si>
  <si>
    <t xml:space="preserve">1877503 - DDU SHOW ALL CAR PCE GREEN
D/L LOG SHOW ALL CAR OK 
STN A AND B 2 LOOP TESTING OK, NO JERKING MOTION </t>
  </si>
  <si>
    <t>1877504 - LIGHT BULB CHANGED AT CAR3 B2 DOOR</t>
  </si>
  <si>
    <t>3824-2</t>
  </si>
  <si>
    <t xml:space="preserve">1877505 - DRMD OK UPON ENTERING PV
DRMD OK AFTER SLEEP AND WAKE UP OF PV 
DDU SIDE STATUS OK FOR ALL 3 CARS DRMD </t>
  </si>
  <si>
    <t xml:space="preserve">1877511 - 
12/4/19: DDU SHOW MC2 PCE1 AND BCE2 FAIL 
D/L LOG FAIL 
CHECK MC2 PCE1 SUPERVISOR1 ALL LED LIGHT UP 
REPLACE MC2 SUPERVISOR1 
TESTING BY POWER UP DDU SHOW MC2 PCE1 AND BCE2 GREEN 
KIV FOR TEST TRACK TESTING ON 13/4/19 
16/4/19: DDU SHOW MC2 PCE1 AND 2 FAIL 
D/L LOG MC2 PCE1 AND 2 CODE 05-22 REPEATED SUP HSCB CLOSING FAULT 
REPLACE MC2 HSCB 
AFTER REPLACE WAKE UP STILL FAIL 
REPLACE PCE2 Q-FUT2
AFTER REPLACE, WAKE UP X5 DDU SHO PCE1 AND 2 GREEN </t>
  </si>
  <si>
    <t>PV03/Svc41: Rover reported Car3 DDU no display._x000D_
DSM informed.</t>
  </si>
  <si>
    <t>1877529 - CHECK DDU CAR3 DISPLAY NORMAL</t>
  </si>
  <si>
    <t>PV04/6 EB by others at platform after pax exchange. PV was taken out from service. At 1215hrs spare train PV59 commenced service at PYL IT. At 1229hrs DBG SS reset the PV EB in RM and move in CM to OR. Trip cancelled from DBG to PYL.</t>
  </si>
  <si>
    <t>1877558 - -8041 Unable to wake up fully due to EB unable to release
-Found 8043 A/side RGS switch pin 2 broken 
-Replace 8043 A/side RGS switch. 
-Able to manual wake up fully from 8041 
-Perform depot movement, all ok 
-Perform Auto wake up, all ok</t>
  </si>
  <si>
    <t>Railguard Switch</t>
  </si>
  <si>
    <t>Switch Failure</t>
  </si>
  <si>
    <t>ATS Alarm Manager and TIP showed auxiliary equipment unknown, car 3 Batt. charger inhibition and comp failed. Stock changed at PYL.</t>
  </si>
  <si>
    <t xml:space="preserve">1877570 - -DDU shows AI2 Unknow
-AI2 Sepsa control rack card no power but able to reset 
-Replace Sepsa control rack AI2 
-After replace and power up PV35 and DDU show AI all green 
S/N 
Old: 5051 
New: 5043 </t>
  </si>
  <si>
    <t xml:space="preserve">1878095 - -CVS logs shows output contactor fault
-Check CVS software, shows K2 contactor close when AC output not present
-Change out K22 relay 
-Test during wake up, K2 status ok </t>
  </si>
  <si>
    <t>3936-1</t>
  </si>
  <si>
    <t>1878099 - -EVR shows no abnormalities</t>
  </si>
  <si>
    <t>ATS Alarm Manager and TIP showed car 1 driver console cover open. Rover confirmed lock and secure.</t>
  </si>
  <si>
    <t xml:space="preserve">1878105 - -Readjust limit switch at 8551 console cover
-Confirm with OCC, console cover closed </t>
  </si>
  <si>
    <t>PV32 was unable to depart from platform. ATS Alarm Manager and TIP showed car 3 door command failed, PV was taken out from service. PV21 spare train commenced service at PYL. Trip cancelled from DBG to PYL.</t>
  </si>
  <si>
    <t xml:space="preserve">1878120- -EVR log shows DCR_B at MC2 unable to energised when DCC is send by ATC
-Check and found DOK2_B switch output line 1404D no 110Vdc
-Change out DOK2_B contactor 
-Perform Door cyclic test 20 times, all ok </t>
  </si>
  <si>
    <t xml:space="preserve">Pax feedback case# 1904-03870-01 stated that "on 13.04.19 16:36, Train Car No: 8123 Dakota to Mountbatten, towards Dhoby Ghaut, Excess Vibration heard from cabin ". Informed DSM Jack.
</t>
  </si>
  <si>
    <t>1878121 - -Download ACSU logs
-ACSU logs shows OCC send LIVE PA at 0928Hrs 
-LIVE PA continue at 0930Hrs
-All in train announcement will not played due to LIVE PA activation  
-Tested in depot both LIVE and recorded PA, all ok</t>
  </si>
  <si>
    <t xml:space="preserve">1878163 - 8011
-All units check and test run, all cooling and vent normal 
-monitor PV01 till 20 Apr, Monitor all ok </t>
  </si>
  <si>
    <t>PV07/Svc09: ATS alarm indicated Car1 and Car3 ventilation major fault. Rover confirmed Car1 and Car3 warm. DSM informed._x000D_
Stock change arranged at PYL.</t>
  </si>
  <si>
    <t xml:space="preserve">1878164 - -Check and test run all units, cooling and vent all normal
-Freon Level all ok 
-All car saloon temperature, all normal </t>
  </si>
  <si>
    <t>PV39/Svc55: ATS alarm indicated Car1 propulsion 2 isolated, TCO unable to reset._x000D_
DSM informed. Stock change arranged at PYL.</t>
  </si>
  <si>
    <t xml:space="preserve">1878165 - -PCE logs shows 05-28 at car1 PCE1, Supervisor HSCB synchronisation fault 
-Replace Supervisor 1 
-After replace and monitor, all ok
-Perform test track for 3 loops, no fault recurrence </t>
  </si>
  <si>
    <t xml:space="preserve">1878172 - -Replace saloon light at 8501 near A2 door
-After replace saloon light working </t>
  </si>
  <si>
    <t>ATS alarm  manager and TIP showed car 1 propulsion no 1 isolated. PV stock changed at PYL.</t>
  </si>
  <si>
    <t>RIRSC0128847</t>
  </si>
  <si>
    <t xml:space="preserve">1878165--PCE logs shows 05-28 at car1 PCE1, Supervisor HSCB synchronisation fault 
-Replace Supervisor 1 
-After replace and monitor, all ok
-Perform test track for 3 loops, no fault recurrence </t>
  </si>
  <si>
    <t xml:space="preserve">1878230 - -DDU shows wake up amber at car1, no prepared voltage, VAC unknown, FSD unknown and lighting unknown
-Found wake up contactor failed 
-Faults normalise after replace WUDYM 
-Perform Auto sleep and wake up, all ok </t>
  </si>
  <si>
    <t>3997-2</t>
  </si>
  <si>
    <t>1878199 - -All TTIS working as normal</t>
  </si>
  <si>
    <t>4017-2</t>
  </si>
  <si>
    <t xml:space="preserve">1878229 - -Perform PA live testing when MPU 1 master, PA fails
-Perform PA live testing when MPU2 master, PA ok 
-Replace MPU1 
-After replace, perform PA live testing when MPU 1 master, PA ok 
S/N 
Old: 34/525 
New: 56/0605 </t>
  </si>
  <si>
    <t>SV24</t>
  </si>
  <si>
    <t>Onboard rover reported PV25 Car2 Saloon lighting near A4 door is not functioning._x000D_
DSM informed.</t>
  </si>
  <si>
    <t xml:space="preserve">1878271 - -Replace car2 saloon light near A4 door\
-After replace saloon light working </t>
  </si>
  <si>
    <t>4037-2</t>
  </si>
  <si>
    <t>1878270 - Found AI 1 IGBT melted. AI2 all ok
-Found AI 1 Inverter and MC1 IES auxiliary supply fails
-Replace AI 1 Inverter (include IGBT) and MC1 IES auxiliary fuse
-After power up, AI1 CTL card only Shows HVLO-Replace AI1 T2 voltage sensor and T1 Current sensor 
-After power up, AI1 CTL card Shows IDRV
-Replace all 3 IGBT Driver 
- After power up, all show ok</t>
  </si>
  <si>
    <t xml:space="preserve">1878485 - -Found DCLCR_A at 8321 unable to de-energize when door is open
-Check all saloon door lock switch, door close switch, relays and RIOM. all ok
-Found  DD door switch cable conduit damage due to cable clip dislodge and clamp with DD frame
-Found cable's insulation damage and cause DCLCR_A energise permanently  
-Reinsulate the damage cables, conduit and replace cable clips.
-After rectification, DCLCR_A energize and de-energize normally  </t>
  </si>
  <si>
    <t>4066-2</t>
  </si>
  <si>
    <t xml:space="preserve">1878487 - -No fault found on ACSU system
-On SDS logs shows PV63 did not receive "PA continue" command to activate the LIVE PA. 
-On the 3rd attempts,PV63 receive "PA continue" command hence LIVE PA is activated.  </t>
  </si>
  <si>
    <t>4095-2</t>
  </si>
  <si>
    <t xml:space="preserve">1878510 - -TTIS is working on car 3
-DDU shows TTIS green </t>
  </si>
  <si>
    <t>4118-1</t>
  </si>
  <si>
    <t>1878527 - -ACSU log indicates no abnormality on PAPIS system.
-Car 2 PECU 1 was activated at 2154hrs(PECAR energise ).
-PEC request was send to OCC.however there is no acknowledgement from OCC.  
-Train arrive at BSH station for Pax exhange and after all doors closes-DIR unable to pick up due to PECAR still remain energise.
-Rover then reset in CM.,However the reset acknowledgement was recieved at BSH (PSC )instead of OCC. 
-No abnormality on RS side.</t>
  </si>
  <si>
    <t>4161-2</t>
  </si>
  <si>
    <t>Rover onboard PV08 report TTIS at Car 3 is not functioning. DSM informed.</t>
  </si>
  <si>
    <t xml:space="preserve">1878564  -TTIS is in working condition
-DD shows green </t>
  </si>
  <si>
    <t xml:space="preserve">1879134 - -DDU shows AI2 in green
-AI 2 logs shows no fault 
-Perform test tract testing, all shows green 
-Auto sleep and wake up, all shows green </t>
  </si>
  <si>
    <t>4207-1</t>
  </si>
  <si>
    <t>1879168 - -EVR logs shows no abnormalities on RS side</t>
  </si>
  <si>
    <t xml:space="preserve">1879193 - -DDU shows car 1 PCE2 isolate
-PCE logs shows 10-51 CCU inverter phase fault 
-Replace both gate driver card at MC1 PCE2 
-After replace DDU shows all ok 
-Perform test track testing 2 loops, all ok </t>
  </si>
  <si>
    <t xml:space="preserve">1879218 - -A/C logs shows no fault
-Function test on all units, no condensation </t>
  </si>
  <si>
    <t xml:space="preserve">1879219 - -Found condenser fan at car 3 on monitoring.
-Isolate condenser fan at car 3 FCB 2.1 (awaiting for spare)
-After isolation, no fault reoccur. </t>
  </si>
  <si>
    <t>4245-2</t>
  </si>
  <si>
    <t>ATS Alarm Manager and TIP showed 8463:DRMD- At least one failed. Informed COM Arnie and RS Jack.</t>
  </si>
  <si>
    <t>1879191- 8463 DRMD all normal</t>
  </si>
  <si>
    <t>4246-2</t>
  </si>
  <si>
    <t>ATS Alarm Manager and TIP showed  8471:DRMD- At least one failed. Informed COM Arnie and RS Jack.</t>
  </si>
  <si>
    <t xml:space="preserve">1879192 - -All DRMD working
-Cable connection all ok </t>
  </si>
  <si>
    <t>4247-2</t>
  </si>
  <si>
    <t>Fault Case: 1904-06130-01 reported by CIC that on  21 April 2019 @ 13:58 hrs, PV  8391 "STARIS Display black - not showing " .(TTIS) Informed COM Arnie and RS Jack.</t>
  </si>
  <si>
    <t xml:space="preserve">1879190 - -TTIS normal at 8391 </t>
  </si>
  <si>
    <t xml:space="preserve">1879388 - -DDU shows all Green
-Replace AI2 TI current sensor and T2 voltage sensor 
-Swap AI2 PS,CTL and FIP card to PV01 AI2
-Power up AI2, all normal 
-Test track testing for 2 loops, all ok </t>
  </si>
  <si>
    <t>1879225 - -Found Smoke detector faulty at 8341 SS2
-Replace Smoke detector 
-Perform function test using smoke spray, all ok</t>
  </si>
  <si>
    <t>Fault reported through CCL matters: PV number 8442 have faulty light at B3 door. Informed DSM Nagib.</t>
  </si>
  <si>
    <t xml:space="preserve">1879262 - -Replace saloon light
-Saloon light working </t>
  </si>
  <si>
    <t xml:space="preserve">1879268 - -Check with OCC, FIP network ok
-Check FIP1 and FIP2, both 73oms 
-Replace MPU 2 FIP card (COF) as PM 
-Power up, DDU shows all ok </t>
  </si>
  <si>
    <t>4277-2</t>
  </si>
  <si>
    <t>1879230 - TTIS working normally</t>
  </si>
  <si>
    <t>4293-1</t>
  </si>
  <si>
    <t>1879263 - -EVR show no abnormalities on RS side</t>
  </si>
  <si>
    <t>PV34/43: Alarms &amp; TIP showed Car1: Exterior Smoke Detection. Informed DSM.</t>
  </si>
  <si>
    <t>RIRSC0129665</t>
  </si>
  <si>
    <t xml:space="preserve">1879389 - -Found Smoke detector faulty at 8341 SS2
 -Replace Smoke detector 
 -Perform function test using smoke spray, all ok </t>
  </si>
  <si>
    <t xml:space="preserve">1879390 - -No low pitch found underframe during test track testing
-Only found rubbing sound between gangway base footplate and gangway rubber skirting 
-Clean dirt/dust beneath gangway footplate at 8353 #2 end. rubbing noise reduce </t>
  </si>
  <si>
    <t>Fault Case: 1903-06358-01 reported by CIC that on  23 April 2019 @ 18:48 hrs, PV  8632 car lights Glitching. Informed DSM Tony.</t>
  </si>
  <si>
    <t xml:space="preserve">1879397 - -No light glitching found at 8632
-DDU shows all ok </t>
  </si>
  <si>
    <t xml:space="preserve">1879396 - -Replace Saloon light
-Saloon light working </t>
  </si>
  <si>
    <t>4331-1</t>
  </si>
  <si>
    <t>Fault  case: 1904-06639-01 reported by CIC that on  24 April 2019 @ 17:20 hrs, PV  8272 towards Dhoby Ghaut  VPIS (TTIS)  Inoperative." Informed DSM Tony and COM Saiful.</t>
  </si>
  <si>
    <t>1879398 - -TTIS all working</t>
  </si>
  <si>
    <t>4359-1</t>
  </si>
  <si>
    <t>1879431 - -Found PECU 3 car 1 activated at 1845hrs
-On SDS logs, pv58 send the PEC activation request but no reply from OCC server 
-At 1850Hrs PV58 receive Live PA.
-At 1852, PEC was reset by rover 
-AT 1852, PEC reset is receive from PSC. 
-Perform PEC function test at Depot, all ok</t>
  </si>
  <si>
    <t>PV10/Svc37 ATS alarm shows Car1&amp;3 air pressure lower than 7.7bar. Rover confirmed at DDU, pressure is around 8bar. Stockchange arranged at PYL. DSM informed.</t>
  </si>
  <si>
    <t xml:space="preserve">1879440--Found MC1 axle 2 A/side TBU air leak, Can be reseted
-After reset, Air leak test all ok 
-Found 8103 CG drifted, cut in at 8.2Bar
-Replace CG at 8103. 
-Pressure Cut in and Cut, all ok </t>
  </si>
  <si>
    <t>PV34 ATS alarm showed Car1 Exterior Smoke detection alarm. Rover check ok. DSM informed is a known fault.</t>
  </si>
  <si>
    <t xml:space="preserve">1879449 /187922- Refer to 1879225
-Found Smoke detector faulty at 8341 SS2
 -Replace Smoke detector 
 -Perform function test using smoke spray, all ok </t>
  </si>
  <si>
    <t>1879580 - -Check Both compressor and condenser fan, all ok
-Test full cooling and half cooling, all ok 
-No fault on DDU, all status ok
-A/C Logs shows no abnormalities.</t>
  </si>
  <si>
    <t>4427-1</t>
  </si>
  <si>
    <t xml:space="preserve">1879603- -On EVR logs, ABRR,ABAR and DER functioning normally
-No wheel slip and slide found on the EVR
-Train did not receive DER command hence door did not open for pax exchange. </t>
  </si>
  <si>
    <t>1879619 -Perform Cyclic door test on both CAB, no DCLR fail and DIR is normal
-EVR downloaded 
-Replace DIR 1 and DIR 2 on both cab as PM</t>
  </si>
  <si>
    <t xml:space="preserve">1880164--DDU show AI2 fail but able to acknowledge 
-Check AI2 fault code, no fault code 
-At AI 2 logs found PTEM (Power circuit overtemperature) 
-Swap AI2 and AI1 CTL and PS card 
-Perform Test track testing 2 loop, all ok </t>
  </si>
  <si>
    <t>RPPAUXRES</t>
  </si>
  <si>
    <t xml:space="preserve">1880171--DDU show MPU1 fail. Able to acknowledge 
-Check FIP network ok 
-Check FIP 1 and FIP 2 resistance, both 73ohm. 
-Replace MPU 1 COF card as PM 
-After replace, DDU shows MPU 1 green 
-Check with OCC, all FIP network ok </t>
  </si>
  <si>
    <t>Pax feedback case# 1904-07291-01 on 26 Apr 2019 14:11 that Train 8471 towards HBF, signage not indicating doors open this side, nor indicating correct station. Informed DSM YT Tan.</t>
  </si>
  <si>
    <t xml:space="preserve">1880190 - -COMMs staff attend PV47. TRF 0420/19
-No fault found </t>
  </si>
  <si>
    <t xml:space="preserve">1880203 - 8313
-DDU Shows no Ventilation fault 
-Ventilation test ok 
-No fault found </t>
  </si>
  <si>
    <t>Fault [case number : 1904-07782-01] reported via CR email dated 29/4/19 @ 6:49 pm : 8103 - door A3, Announcement Volume Sounds Inconsistent. Incident date/time : 29 Apr 2019 at 1824 hrs. Informed DSM Tony.</t>
  </si>
  <si>
    <t xml:space="preserve">1880207--Check and verify on 8103 door A3, door announcement is ok
-Test PA announcement, ok 
-Perform Door open and close, ok 
-No fault found </t>
  </si>
  <si>
    <t xml:space="preserve">1880206 - -Check on DDU, RIOM icon in green
-Sleep and wake up, RIOM icon in green
-No fault found </t>
  </si>
  <si>
    <t>Svc18</t>
  </si>
  <si>
    <t xml:space="preserve">1880211 - -Replace salon light at car 3 A1 door
-Saloon light working </t>
  </si>
  <si>
    <t>4484-1</t>
  </si>
  <si>
    <t>Pax feedback case# 1904-07406-01 on 27/4/19 11:05 that Train 8191 towards DBG had no display on VPIS(TTIS). Informed DSM YT Tan &amp; COM Shahdan.</t>
  </si>
  <si>
    <t xml:space="preserve">1880191 -DDU show car 1 TTIS ok
-Check TTIS display all ok </t>
  </si>
  <si>
    <t>4485-1</t>
  </si>
  <si>
    <t>Pax feedback case# 1904-07475-01 on 27/4/19 19:21 Train 8182 towards DBG that TTIS Screens appear to be not functioning. Informed DSM YT Tan &amp; COM Shahdan.</t>
  </si>
  <si>
    <t>1880192--Check all TTIS green</t>
  </si>
  <si>
    <t>SNAP REP reported that 8452 2 lights dim. Rover on board confirmed T car A2 and B4 lighting faulty. RS informed.</t>
  </si>
  <si>
    <t>RIRSC0130253</t>
  </si>
  <si>
    <t xml:space="preserve">1880233--Saloon light replace at car 2 A2 door and B4 door
-Saloon light working </t>
  </si>
  <si>
    <t>1880284 - -Replace saloon light at 8222 near A2 and A4 door, 8221 gangway saloon light</t>
  </si>
  <si>
    <t>4528-2</t>
  </si>
  <si>
    <t>1880237--Reset LED1CB and LED2CB, TTIS back to normal</t>
  </si>
  <si>
    <t xml:space="preserve">1880312 - -Found no condensation at MC1 and MC2
-Force run both fan and compressor, all ok 
-No CB trip 
-Run both MC at full cooling, all ok 
-Software shows no fault  </t>
  </si>
  <si>
    <t>4584-2</t>
  </si>
  <si>
    <t>1880311 - -8541 A2 door DRMD working normally during DT check</t>
  </si>
  <si>
    <t>PV01 ATS alarm indicated Air Compressor failed Car 3. SS on board reported MR at 9bar. Fault cleared on the OT from PPJ OT.</t>
  </si>
  <si>
    <t xml:space="preserve">1884591 - -DDU show car3 Air compressor green
-AI2 log show ok 
-Found AI2 PS,CTL and FIP card is swap from PV 04 (1879388)
-Replace All AI2 Cards 
-After replace, DDU shows AI2 ok. 
PS S/N </t>
  </si>
  <si>
    <t>ATS Alarm Manager and TIP showed car1 B1 EHS activation and door unknown. PV stock change at PYL.</t>
  </si>
  <si>
    <t xml:space="preserve">1884592 - -DDU show MC1 8071 B1 door and EHS in green
-Auto sleep and wake up, DDU shows 8071 B1 door and EHS in green </t>
  </si>
  <si>
    <t>PV30/31 rover reported no door closing announcement and chime for all 3 cars. TIP did not indicate any fault. PV stock change at PYL.</t>
  </si>
  <si>
    <t xml:space="preserve">1884595- -Found no door close announcement at all car
-Manual message from DDU is valid but no message is played
-Manual PA played, no PA is broadcast.
-All PA is successful when MPU 2 is off  
-Replace MPU 2 
-After Replace, off either MPU1 or MPU2, all PA function test successful. </t>
  </si>
  <si>
    <t xml:space="preserve">1884618--Replace Saloon light at 8581 A1 door
-Saloon light working </t>
  </si>
  <si>
    <t>1879219 - -Found condenser fan at car 3 on monitoring.
 -Isolate condenser fan at car 3 FCB 2.1 (awaiting for spare)
 -After isolation, no fault reoccur.</t>
  </si>
  <si>
    <t>1884628 - -DDU show AI2 unknown
-Check and found AI2 CTL card faulty 
-S/N
old: 8704/125/2014-03 
New: 8704/27/2004 
-After replace AI2 CTL card, DDU shows green</t>
  </si>
  <si>
    <t>1884640 - -DDU show 8053 PCE2 isolated
-Logs shows mac2 PCE2 Code 10-51, CCU inverter phase fault 
-Replace both gate drive Amix4 
-After replace, DDU shows MC2 PCE2 ok
-Perform test track testing for 2 loops, all ok 
S/N 
Old: 570445000588 and 570439000369</t>
  </si>
  <si>
    <t xml:space="preserve">1884695 - -Replace 8132 Vent 2 Evaporator insulation
-Replace 8133 Evaporator  floor insulation 
-Test run all units, all ok 
-Cut in and cut out, all ok </t>
  </si>
  <si>
    <t xml:space="preserve">1884696 - -During DT, No sign of condensation and water dripping
-Observe for 20mins, all ok 
-SAT,FAT and RAT all ok </t>
  </si>
  <si>
    <t>1884717 - -Perform door function test, No screeching sound at 8111 A1 door</t>
  </si>
  <si>
    <t>SNAP REP: 8082 train lighting not working. Rover onboard proceeded to check, confirm that the faulty saloon light is near Car2 B1 door. DSM informed.</t>
  </si>
  <si>
    <t xml:space="preserve">1884759--Replace Saloon light at 8082 B1 door
-Saloon light working </t>
  </si>
  <si>
    <t xml:space="preserve">1884779 - -DDU shows AI1 unknown
-Check and found AI1 FIP card faulty 
-Replace AI1 FIP card 
-Power up and test, AI1 shows green </t>
  </si>
  <si>
    <t xml:space="preserve">1885321 - -Found multiple Wheel slip occurred when leading cab is 8583
-PCE log shows "motor/brake discordance between supervisor and CCU" fault
-MPU logs shows "PCE2 no forward and reverse direction" 
-Replace PCU at PCE2 8583 
-Reupload PCE software. 
-Perform Test Track 3 loops, all ok </t>
  </si>
  <si>
    <t xml:space="preserve">1885320 - -CVS logs shows output contactor fault
-Replace K22 relay diode 
-Function test CVS2, all normal </t>
  </si>
  <si>
    <t>4735-2</t>
  </si>
  <si>
    <t xml:space="preserve">1884764 --EVR logs not capture
-Perform manual door cycle, door announcement can be hear loud and clear  
-Request PA from OCC, can hear loud and clear 
-Check on both MPU active, Both MPU can play announcement when it is active. </t>
  </si>
  <si>
    <t xml:space="preserve">1885364- -Found 8493 1.1 low pressure fault.
-Check operating pressure and found low side at 70-80 psi and high side at 300-320 psi 
-Recover 4kg Freon
-Check operating pressure after recover, low side at 60-70 psi and high side at 260 psi </t>
  </si>
  <si>
    <t>1885387--Download PCE logs, shows no abnormalities
-Perform Test track testing for 3 loops, no jerking found</t>
  </si>
  <si>
    <t xml:space="preserve">1885393--Check car 1 A2 door and found crack line on the push back mounting assembly with the door leaf
-Pushback mechanism not in proper position (misalign) 
-Replace faulty door leaf with new door leaf
-Perform door cyclic test, all normal </t>
  </si>
  <si>
    <t>4781-2</t>
  </si>
  <si>
    <t>PV34/Svc36: ATS alarm indicated TTIS on Car1 and Car3 VMC failure._x000D_ DSM and Comms informed.</t>
  </si>
  <si>
    <t>1885389--DDU shows all TTIS green</t>
  </si>
  <si>
    <t xml:space="preserve">1885400--DDU shows AI2 fails
-Check AI2 code is CCF 
-Found K1 and K2 fail at AI2 -Replace AI2 K1 and K2 
-Power up and test all ok, DDU shows AI2 ok </t>
  </si>
  <si>
    <t>SNAPREP PV08: Pax reported 8082 black liquid leaking from the aircon._x000D_
Cleaner arranged and train to be stock change at PYL._x000D_
DSM informed.</t>
  </si>
  <si>
    <t xml:space="preserve">1885425--Found 8082 A/C 2.1 unable to cut out. Continue runs the Unit
-Replace CPU 2 at 8082
-Perform Test run, able to cut in and cut out 
-Service, vacuum and charge Freon
-Cooling all ok </t>
  </si>
  <si>
    <t xml:space="preserve">1885432--Replace saloon light
-Saloon light working </t>
  </si>
  <si>
    <t xml:space="preserve">1885434--Check car2 A4 door, no dripping of water
-there are water marks 
-Patch up insulator on the piping 
-Cooling test, all ok </t>
  </si>
  <si>
    <t>Svc 23</t>
  </si>
  <si>
    <t xml:space="preserve">1885440--Replace saloon light
-Saloon light working </t>
  </si>
  <si>
    <t>4806-1</t>
  </si>
  <si>
    <t xml:space="preserve">1885408 - -Perform Pec activation with OCC, OCC able to receive and communicate. OCC able to reset.
-No abnormalities found. </t>
  </si>
  <si>
    <t xml:space="preserve">1885449--Found interior smoke faulty at 8533 #1 end A/side
-FSD unable to activate and reset. 
-Replace interior smoke at 8533 #1 end A/side
-Perform smoke test with smoke spray, able to activate and reset 
-Sleep and wake up, all ok </t>
  </si>
  <si>
    <t xml:space="preserve">1885450--Found Interior smoke fault at 8433 #2 end B/side.
-Interior smoke fault able to reset 
-Perform smoke test with smoke spray, FSD 8433 #2 end B/side able to activate and reset 
-Perform smoke test at all FSD, all ok
-Sleep and wake up, all ok </t>
  </si>
  <si>
    <t xml:space="preserve">1885451--DDU shows interior FSD smoke fail at 8333
-Found #2 end B/side faulty 
-Replace FSD 
-Perform Smoke test with smoke spray, able to activate and reset 
-FSD fault clear </t>
  </si>
  <si>
    <t xml:space="preserve">1885452--Found interior smoke fault at car 2 #2end B/side and car3 #2 end B/side
-Replace both FSD 
-Perform smoke test on all units at car2 and car3, all able to activate and reset. 
-smoke fault cleared </t>
  </si>
  <si>
    <t xml:space="preserve">1885453--Found interior smoke fault at 8641 A/side
-Replace FSD at 8641 A/side 
-Function test with Smoke spray, able to activate and reset 
-Fault clear </t>
  </si>
  <si>
    <t>1885492--Found B1 had 1cm gap
-Re-align door and cyclic test for 10x 
-B1 door clear from gap 
-Last door service on 12/03/2019</t>
  </si>
  <si>
    <t>PV31/Svc76: Rover reported Car3 warm, ATS alarm indicated ventilation on with major fault. DSM informed._x000D_
SNAPREP: reported by pax for aircon not working on 8313.</t>
  </si>
  <si>
    <t xml:space="preserve">1885490 - Inverter unit #1 S/N
Old: 565 
New: 604 
Inverter controller card #1 S/N
Old:1207-005 
New: 3BM1826-156 
Inverter Controller card #2 S/N 
Old:105/06/06 </t>
  </si>
  <si>
    <t>4851-1</t>
  </si>
  <si>
    <t xml:space="preserve">1885489--EVR shows EB by ATP when train moving from We7B to ETE
-No fault found on RS side </t>
  </si>
  <si>
    <t>1885646 - FLUORESCENT TUBE REPLACED, LIGHT FUNCTIONING NORMAL</t>
  </si>
  <si>
    <t>Pax reported [case# 1905-02616-01] on 8 May 2019 21:43 that Train 8123 had door closing issue when at Lorong Chuan and Marymount - door open and close two times. Informed DSM Jack.</t>
  </si>
  <si>
    <t>1885648--Found door gap 20mm at 8123 B4 door
-Do alignment at Right leaf door. 
-Perform door cyclic test 
-All door back to normal 
Last door service on 24/04/2019</t>
  </si>
  <si>
    <t>PV04/71: EB applied Obstacle detection at T0228. TCO unable to reset EB; SDM SS instructed to rescue PV04. _x000D_
1721hrs: SDM SS boarded PV04_x000D_
1724hrs: SDM SS proceeded in RM to SDM OT to disembark pax_x000D_
1731hrs: Rover changed ends SDM OT to proceed into SDM siding but unable to move in RM_x000D_
1737hrs: Rover changed ends back to cab facing S0200 to proceed in DBG in RM mode._x000D_
1800hrs: PV04 arrived DBG OT._x000D_
To ease congestion trains were turned around SDM siding and PYL MT for IT service towards HBF._x000D_
Spare train launched RT2 to BLY IT to replace PV04.</t>
  </si>
  <si>
    <t>1885670 - DDU show EB by RGS.
RMF available for MC1, not available for MC2. 
Found 8043 A-side RGS switch misalignment. 
Changeout 8043 A-side RGS. Function test OK.
Both MC1 &amp; MC2 RMF available.
DDU show all normal</t>
  </si>
  <si>
    <t>Fault reported through CCL matters : PV58 Car 3 door B3 potential door gap when closed. Rover confirmed all doors at car 3 normal. No gap noticed. Informed DSM Nagib.</t>
  </si>
  <si>
    <t>1885671--Cyclic test for 10X
-Found car3 b3 door gap 
-Realign car3 b3 door 
-Cyclic test for 10x,all ok 
Last door service on 13/04/2019</t>
  </si>
  <si>
    <t>Fault reported via WhatsApp :- PV22 car 2 saloon light not working. Informed DSM Nagib.</t>
  </si>
  <si>
    <t xml:space="preserve">1885672- -Replace saloon light at car2
-Saloon light working </t>
  </si>
  <si>
    <t>Fault reported through WhatsApp :- PV46 Car 3 A2 door noisy when closing and saloon light not working at B2 door. Informed DSM Nagib.</t>
  </si>
  <si>
    <t xml:space="preserve">1885673-PV46 car3 A2 door noisy
-Perform cyclic test multiple times, No abnormal noise
-Clear lower door guild as PM  
PV46 saloon light not working 
-Replace Saloon light at 8463 B2 door 
-Saloon light working </t>
  </si>
  <si>
    <t xml:space="preserve">1885677--DDU show all car BCE ok and in green
-Check underframe and train side, No abnormalities 
-Perform depot movement from W7 to ETE to We8A, No abnormal/unusual noise.  </t>
  </si>
  <si>
    <t>4960-1</t>
  </si>
  <si>
    <t>Fault reported via WhatsApp :- PV21 TTIS on car 1 &amp; 2 no display. CC activated SS to investigate and confirmed the location and car numbers. Informed DSM Nagib and COM Nelson.</t>
  </si>
  <si>
    <t>188566--TTIS operating normally</t>
  </si>
  <si>
    <t>PV42: ATS alarm indicated auxiliary equipment 1 failure. DSM informed.</t>
  </si>
  <si>
    <t xml:space="preserve">1885683--Found ACE1 output fail
-Found CVS 1 AC output voltage line short to ground 
-Found socket OSC3 cause the shorted. 
-OSC3 link to signal data logger equipment 
-when unplug, CVS1 not shorted 
-Signal inform on the data logger 
-Replace G3 as the log shows hardware failure. 
-Monitor for 2 hrs, all ok .G3 S/NOld:001 /New:055 </t>
  </si>
  <si>
    <t xml:space="preserve">1885694--DDU shows no vent/cooling fail
-Ventilation test, all ok 
-Run all units, all ok 
-Replace SATs and RATs sensor as PM 
-Cooling test, all ok </t>
  </si>
  <si>
    <t>1885703--Check DDU, Car3 PCE1 all ok
-Check PCE logs, Show car3 PCE1 fault code 10-51, CCU has detected a fault with phase 1 of the inverter 
-Change out gate drive card at 8121 OCU 1  
-Test track testing for 3 loops, all ok GD1 S/N
Old: 570529001371
New: 571842004035 
GD2 S/N 
Old: 570529001443 
New: 571842004045</t>
  </si>
  <si>
    <t>4983-1</t>
  </si>
  <si>
    <t>1885682--Found push back mechanism not align and door leaf bugle at the mounting assembly
-Change out left door leaf at 8142 A2 door 
-Perform cyclic door test, open and close all normal</t>
  </si>
  <si>
    <t>1885753- -During DT, DRMD all normal</t>
  </si>
  <si>
    <t xml:space="preserve">1885757--DDU Shows car 3 batt charger isolated
-Check car3 Agate, red LED on 8,9 and 10
-Replace car3 Agate 
-Check and test, ok 
-DDU show car3 agate ok .S/N old:115/441 new: 139/506 </t>
  </si>
  <si>
    <t>5066-1</t>
  </si>
  <si>
    <t xml:space="preserve">1885755--EVR logs shows PEC activated and able to acknowledge and reset by OCC. 
-At depot, perform manual PEC test, all ok 
-Unable to Perform PEC test with DCC in Depot
-DCC confirm Radio call initiation fault.  
-No Fault from RS side </t>
  </si>
  <si>
    <t xml:space="preserve">1886299- -Check DDU, all normal
-No air leak found at underframe, saloon and dampers 
-Check twin tower, all ok 
-Found CG drifted to 8.3bar
-Re-calibrated back to 8.7bar 
-check both CMG, all ok </t>
  </si>
  <si>
    <t xml:space="preserve">1886338--Check all unit at 8061, vent and cooling ok
-Test run all units, all ok 
-Charge Freon at 8061 A/C 1.2 
-All units vent and cooling normal. </t>
  </si>
  <si>
    <t>5101-2</t>
  </si>
  <si>
    <t>PV16: There is no indication of train and service at all MFT under Comms tab (CCTV,Radio,TTIS,PA).</t>
  </si>
  <si>
    <t xml:space="preserve">1886300--At depot, unable to perform PEC test with DCC
-DCC confirm radio call initiation fault  
-Manual PEC test, all ok 
-RS no abnormalities </t>
  </si>
  <si>
    <t>5127-1</t>
  </si>
  <si>
    <t xml:space="preserve">Pax reported case# 1905-02976-01 on 10 May @ 15:25hrs that Train 8232 towards DBG "LED Display not working". Informed DSM Jack and COM Amherst </t>
  </si>
  <si>
    <t>1886337--Check TTIS, all working</t>
  </si>
  <si>
    <t xml:space="preserve">1886352--DDU shows PCE1 isolated
-Logs shows code 06-02 Supervisor wheel diameter difference warning bogie 1  
-Replace CCU, fault still have 
-Logs shows 01-01-06, repeated CCU soft fault
-Replace Supervisor, Fault clear 
-Perform Test track 2 loops, all ok </t>
  </si>
  <si>
    <t>Pax feedback Case# 1905-03613-01 on 14 May 2019 08:51 that Train Car No: 8542 had loud announcement on board. Informed DSM YT Tan.</t>
  </si>
  <si>
    <t xml:space="preserve">1886371--Request recoded PA from DCC.
-Check sound level, 68dB to 71.4dB 
-PA normal and clear </t>
  </si>
  <si>
    <t xml:space="preserve">1886408--No vibration heard at car1 A1 door when do door cyclic test
 all dirt at door guild at car 1 A1 door 
-No sound heard at car1 B2 door when do door cyclic test 
-Door operation all normal </t>
  </si>
  <si>
    <t xml:space="preserve">1886657 - Check 8131 fire extinguisher status normal
physically check both fire extinguisher at 8131 all OK </t>
  </si>
  <si>
    <t xml:space="preserve">1886658--Check 8363 A1 door found hissing sound comes from emergency damper reservoir isolating cock.
-Change out new isolating cock. Air leak clear </t>
  </si>
  <si>
    <t>PV40/Svc12: Customer Relation called to inform pax feedback on 8403 glass very dirty. DSM informed._x000D_
Rover checked and confirmed glass on Car3 external side very dirty.</t>
  </si>
  <si>
    <t>1887006--Found saloon window frosty
-Replace one set window glass at 8403 A6 window.</t>
  </si>
  <si>
    <t>1887040 - NFF on DDU
CVS logs no event &amp; logs on 17/05/2019 
EVR logs, found ACE2 intermittent on 17/05/2019 5:10am till 7:25am
Checked for any shorting to ACE2, checked aircon component links to ACE2 
found condenser fan 2.2 at MC1 over-current:
L1 : 1.35A, L2: 1.45A, L3: 1.46A 
Checked CFK2.2, OK. 
Isolate FCB 2.2 
reupload software on CVS2 and checked ACE-AC output by turning on/off 750VDC supply 
AC output OK, synchronise on digital I/O</t>
  </si>
  <si>
    <t>PV27, ATS alarm shown Car3  propulsion equipment no.2 - isolated. TSC able to reset propulsion however fault reoccurs after reset. DSM informed._x000D_
Train stock changed at PYL after morning peak.</t>
  </si>
  <si>
    <t>1887043 - DDU show 8273 PCE2 Isolated
download PCE log, found supervisor HSCB selft trip code 05-23 
Replaced 8273 CCU 2 
Function test OK &amp; DDU show MC2 PCE2 green. 
Depot movement all OK, DDU show MC2 PCE2 OK.</t>
  </si>
  <si>
    <t xml:space="preserve">1887168 - DDU show MC1 RIOM 2,4,5; T all RIOM; MC2 RIOM 1,3,4,5 fail
all RIOM resetable by MCB 
downloaded EVR 
MPU FIP1 69 ohms, FIP2 69 ohms. 
FW replacement MPU1 &amp; MPU2 ALF power card and MPU1 COF card 
After replaced, DDU show all OK.
MPU1 ALF8 OLD 2355 NEW 2973 
MPU2 ALF8 OLD 2888 NEW 2986 
MPU1 COF OLD 0603 NEW 2075 </t>
  </si>
  <si>
    <t>PV31, ATS alarm shown Car1  Battery Chargers - Inhibited. Train stock change at PYL. DSM informed.</t>
  </si>
  <si>
    <t xml:space="preserve">1887181-DDU show car 1 battery charger inhibited
check car1 Agate only one green LED light 
replaced Car1 Agate 
Function test DDU show car1 battery charger OK </t>
  </si>
  <si>
    <t>Fault reported through CCL matters :PV53 Car 1  saloon door not properly closed. CC activated rovers to check and confirmed that P53 Car 1 door A4 has gap. Informed  DSM Jack.</t>
  </si>
  <si>
    <t>1887182 - Found 8531 A4 door has gap after 10 cyclic test
Re-align door A4 MC1 Cyclic test for 20 times, OK. no gap.</t>
  </si>
  <si>
    <t xml:space="preserve">1887368 - OCC confirmed both DDU console cover is detected closed
Test &amp; activate console cover micro-switch, front &amp; side, right panel &amp; bypass cover, all able to activate </t>
  </si>
  <si>
    <t>PV39, ATS alarm shown Car1 propulsion equipment no.1 - isolated. TSC attempt twice to reset however alarm did not clear. DSM informed. Train to be stock change at PYL.</t>
  </si>
  <si>
    <t>1887372-DDU show car1 PCE 1 isolated
D/L PCElog show code 10-31 CCU power supply fault 
replace car 1 OCE supervisor 1, fault not cleared 
replaced car1 PCE1 CCU1, fault cleared 
function test OK, DDU show car 1 PCE green. Old supervisor 2461920, New supervisor 221412</t>
  </si>
  <si>
    <t xml:space="preserve">1887610 - DDU SHOW CAR1 RIOM2 FAIL
CAR2 RIOM2 CPU CARD ONE GREEN AND RED LED CAN BE RESET 
REPLACE CAR1 RIOM2 (T54) 
AFTER REPLACE POWER UP CAR1 RIOM2, SHOW DDU GREEN </t>
  </si>
  <si>
    <t xml:space="preserve">1888323 - 8460 ALL INTERIOR SMOKE DETECTION ALL 'OK' 
NO FAULT </t>
  </si>
  <si>
    <t>1888324 - -On EVR found, EHS Activation at 8503 B3 door. 
-DIR did not pick up due to EHS is not normalise when Door close command receive. 
-EHS only normalise on the 3rd door open cycle. 
-DIR unable to pick up after Door close command receive on the 3rd cycle likely because 8503 B3 slow in closing after EHS been reset (As per design). 
-Replace DIR as pre-amptive change out.</t>
  </si>
  <si>
    <t>PV32 EB by others at T0200. PMN SS was activated to rescue the train._x000D_
At 1226hrs PMN SS on-board PV32 attempted to reset the Emergency Brake but failed. SS reported unable to move the train in all mode. PV51 at PMN OT, pax were disembarked to prepare to couple up with PV32._x000D_
At 1247hrs PV51 coupled up with PV32._x000D_
At 12:50hrs the coupled trains (PV32/PV51) moved in RM to EPN OT._x000D_
At 12:51hrs train services began to resume progressively._x000D_
At 12:54hrs PV32/PV51 arrived at EPN OT to disembark passengers._x000D_
At 1310hrs PV51 coupled up with PV32 arrived at DBG OT OR._x000D_
At 1310hrs normal train services were resumed._x000D_
At 1235hrs Free regular bus service activated between DBG/MRB and PYL._x000D_ At 1315hrs free regular bus services between Paya Lebar and DBG/MRB were ceased._x000D_
_x000D_To maintain service:_x000D_
PV23 ( 3 trips) single line service from DBG to PMN._x000D_
PV06 (5 trips) single line service from MRB to PMN._x000D_
PV05 at MBT OT was sent to PMN IT to commence service._x000D_ 3 trains PV27, PV13 and PV29 at MBT O turn around at SDM siding and commenced service at MBT IT._x000D_ 5 trains PV62, PV48, PV12, PV46 and PV20 turned around at PYL MT and continue service towards HBF.</t>
  </si>
  <si>
    <t xml:space="preserve">1888350-There is a shorting in the EB loop that cause EBCB to trip.
-Found the shorting on MC2 Obstacle Detector circuit.  
 RGS junction box Output cable. -Replace MC2 RGS A/side and B/side as pre-emptive change out.
-Replace MC2 A/side and B/side input cable.
-Perform RGS function test, all normal 
-Perform Test track testing 6 loops on 29/05/19 and 3 loops on 31/05/19, PV32 all normal. </t>
  </si>
  <si>
    <t>PV07. Rover reported that car3 air con warm. TIP indicated car 3 ventilation in major. Train schedule withdrawal. DSM informed.</t>
  </si>
  <si>
    <t xml:space="preserve">1888353- 8073 ALL UNITS CHECKED AND TEST RUN, COOLING AND VENT 'NORMAL'
8073 A/C 2.1, 2.2 CHARGE FREON </t>
  </si>
  <si>
    <t>5535-1</t>
  </si>
  <si>
    <t>1888328--EVR logs shows no RS abnormalities</t>
  </si>
  <si>
    <t>5542-1</t>
  </si>
  <si>
    <t>Fault [case number : 1905-05874-01] reported through CCL matters :PV49 Car 2  Towards Harbourfront Station. Led Indicator Hanged on Paya Lebar Station. Informed DSM Tony &amp; COM Saiful.</t>
  </si>
  <si>
    <t xml:space="preserve">1888349-ALL DRMD SHOWING DHOBY GHAUT HAVE INDICATOR LIGHT
NO HANGED ON PAYA LEBAR </t>
  </si>
  <si>
    <t xml:space="preserve">1888476 - 8311 DDU SHOW BATT CHARGER ISOLATED
CHECK MC1 AGATE 8, 9, 10 RED LED LIGHT ON 
RESET MC1 AGATE CB OK 
REPLACE MC1 AGATE  
AFTER REPLACE POWER UP, DDU SHOW MC1 AGATE OK 
OLD: 116/441 
NEW: 132/446 </t>
  </si>
  <si>
    <t>1888477-CHECK DDU: CAR1 AIR COMPRESSOR NORMAL
CHECK TWIN TOWER CHANGE OVER V/V: NORMAL CAR 1 
CHECK CG: CUT IN AT 8.5 BAR, CUT OUT AT 9.8 BAR AT CAR1 
CHECK CMG: CUT IN AT 7.44 BAR, CUT OUT AT 10.4 BAR AT CAR1 
CAR1 CMG BELOW SPECS: READJUST: 7.78 BAR CUT IN, 10.4 BAR CUT OUT 
CHECK CG: CUT IN AT 8.3 BAR, CUT OUT AT 9.9 BAR AT CAR3 
READJUST CG: CUT IN AT 8.7 BAR, CUT OUT AT 9.9 BAR AT CAR3 
CHECK CMG: CUT IN AT 7.5 BAR, CUT OUT AT 10.2 BAR 
CHECK TWIN TOWER CHANGE OVER: OK AT CAR 3</t>
  </si>
  <si>
    <t>SNAPREP PV22: Pax informed 8223 door closing problem._x000D_
MRB SS monitored and reported all doors at Car3 opening and closing normal._x000D_
Train scheduled withdrawal.</t>
  </si>
  <si>
    <t xml:space="preserve">1888495 - CHECK DDU: CAR 2 SHOW DOOR OBSTRUCTION (B2 DOOR)
PERFORM  DOOR CYCLIC OPEN/CLOSE, CAR3 ALL DOOR OPEN/CLOSE NORMAL
CHECK CAR2 B2 DOOR HAVE GAP 20MM 
REGREASE CAR2 B2 DOOR AND PERFORM DOOR CLOSE/OPEN CYCLIC TEST AND CHECK: OK </t>
  </si>
  <si>
    <t xml:space="preserve">1888478--Replace Saloon light at 8303 near B1 door
-Saloon light working </t>
  </si>
  <si>
    <t>SNAPREP PV20: staff reported 8203 B4 door can be opened when train moving._x000D_
Rover monitored B4 door is normal when train moving, but if try to push open, it loose compare to other doors._x000D_
DSM informed, stock change at PYL.</t>
  </si>
  <si>
    <t xml:space="preserve">1888484-CHECK DOOR SPRING FORCE AT 8203 B4 DOOR 
BOTH WITHIN SPECIFICATION: RIGHT HAND DOOR = 90 NM 
LEFT HAND DOOR = 100 NM </t>
  </si>
  <si>
    <t xml:space="preserve">1864334 -Refer to MO 1863331 to replace Condenser Fan when spare available
-845 A/C condenser fan 1.2 isolated as waiting spare 
-Isolated done on 24/02/19 </t>
  </si>
  <si>
    <t>PV30/Svc39: Rover reported saloon light at Car2 near B4 door not working._x000D_DSM informed.</t>
  </si>
  <si>
    <t xml:space="preserve">1888517--Replace saloon light at 8302 near B4 door
-Saloon light working </t>
  </si>
  <si>
    <t>PV31/Svc63: ATS alarm and TIP indicated Car1 battery chargers isolated. DSM informed.</t>
  </si>
  <si>
    <t>RIRSC0132804</t>
  </si>
  <si>
    <t xml:space="preserve">1888476-8311 DDU SHOW BATT CHARGER ISOLATED
CHECK MC1 AGATE 8, 9, 10 RED LED LIGHT ON 
RESET MC1 AGATE CB OK 
REPLACE MC1 AGATE  
AFTER REPLACE POWER UP, DDU SHOW MC1 AGATE OK 
OLD: 116/441 
NEW: 132/446 </t>
  </si>
  <si>
    <t>Fault [case number : 1905-06447-01] reported via CR email dated 24/5/19 @ 9:48 am : 8593 - Towards Harbourfront Station. Announcement Too Loud. The “Testing” announcement is ridiculously LOUD!
Incident date/time : 24/5/19 @ 8:27 am. Informed DSM Y T Tan.</t>
  </si>
  <si>
    <t>1888584 - -Manual played recorded PA, Sound level at 75dB at all cars</t>
  </si>
  <si>
    <t>PV10/Svc41: Rover reported Car3 cooling warm. DSM informed._x000D_ Stock change at PYL.</t>
  </si>
  <si>
    <t xml:space="preserve">1888573--Found 8103 A/C 1.2 LMV Faulty
-Replace LMV Set 
-Charge Freon. 
-Test run all units, cooling ok </t>
  </si>
  <si>
    <t>PV03/16: Rover manning at Car3 reported PV vibrates upon departing all stations. No related alarms at ATS alarm banner and TIP. Stock changed at PYL.</t>
  </si>
  <si>
    <t xml:space="preserve">1888589--DDU shows PCE all green
-PCE log shows code 10-61 phase current imbalance once 
-Perform test track 3 loops (mainline service) 
-No abnormalities or vibration heard during testing 
-Monitor PV03, all ok </t>
  </si>
  <si>
    <t>Fault reported through CCL matters: P48 car 1 &amp; 3, 8481 &amp; 8483 cabin light not working near B4 door. Informed DSM Amerlito.</t>
  </si>
  <si>
    <t xml:space="preserve">1888587--Replace Saloon light
-Saloon light working </t>
  </si>
  <si>
    <t>Fault reported through CCL matters: PV33 car 2 (train car 8332), 2 blown lights near A1 door. Informed DSM Amerlito.</t>
  </si>
  <si>
    <t xml:space="preserve">1888594--Replace Saloon light
-Saloon light working </t>
  </si>
  <si>
    <t xml:space="preserve">Fault reported through CCL matters: PV61 car 1, light cover became loose and hanging freely on train towards harbour front. CC activated rover to investigate and rover confirmed the location of fault and screwed back the light diffuser. Informed DSM Amerlito to further check. </t>
  </si>
  <si>
    <t>1888595 -Light cover lock and secured
-No Abnormalities found</t>
  </si>
  <si>
    <t>PV28/Svc16: TIP and ATS alarm indicated Car1 propulsion 2 isolated. DSM informed.</t>
  </si>
  <si>
    <t>1888603--DDU show Car 1 PCE2 Green
-PCE log shows Car1 PCE2 ok
-Perform Test track 2 loops, all ok 
-DDU show car1 PCE2 green</t>
  </si>
  <si>
    <t>PV13/Svc05: Rover reported Car1 A1 and A3 train door did not open at BLY OT._x000D_
Rover monitored next 3 stations, doors open and close normally. DSM informed.</t>
  </si>
  <si>
    <t xml:space="preserve">1889167--DDU Shows Car1 A1 and A3 door ok
-Perform door cyclic door test 20x, all normal 
-Able to open and close </t>
  </si>
  <si>
    <t>5716-1</t>
  </si>
  <si>
    <t>1888604--Check all doors operation ok.
-No door gaps. 
-Door self test ok.</t>
  </si>
  <si>
    <t>5743-2</t>
  </si>
  <si>
    <t>PV29/Svc24: BSH SS informed Pax reported to them PV29 TTIS showing EHS cover opened message. _x000D_
ATS alarm did not receive any EHS cover opened alarm, rover checked all EHS units and confirmed all close, but TTIS still showing EHS cover opened._x000D_
Stock change arranged at PYL, DSM and Comm informed.</t>
  </si>
  <si>
    <t>1889168--Check all EHS covers and found 8291 B3 EHS cover clip dislodge
-Reattached cover clip with araldite compound adhesive 
-Secure cover after rectification and check with OCC any ATS alarm when cover open, OCC confirm ATS reflect EHS cover open.</t>
  </si>
  <si>
    <t xml:space="preserve">1889181--Check 8163 A1 undercarriage, No hissing sound found
-Leak test, 0.2Bar drop in 5mins </t>
  </si>
  <si>
    <t>Rover reported air-con water leaking near to car3 A1 door. DSM informed.</t>
  </si>
  <si>
    <t xml:space="preserve">1889182--Found 8243 no A/C cut out
-Found SS1 CPU faulty 
-Replace SS1 CPU 
-Tested ok 
-A/C able to cut in and cut out </t>
  </si>
  <si>
    <t>PV30 car 3 at B1 door saloon light not lighted. Informed DSM Nagib.</t>
  </si>
  <si>
    <t>1889186--Salon light at 8303 all ok when on board during DT</t>
  </si>
  <si>
    <t>Fault reported through CCL matters:- PV55 car 3 door not close fully. 1.5 cm gap. CC activated rovers to investigate and confirmed it was B1 door he pushed close the door. Monitored for 3 stations and no gap. Informed DSM Nagib to further check.</t>
  </si>
  <si>
    <t>1889190--Found 8553 B1 door had a 10mm gap during cyclic test
-Re-align 8553 B1 door
-Cyclic test 20x, gap clear 
-Last Door maintenance on 07/03/2019</t>
  </si>
  <si>
    <t>PV46/Svc62: Rover reported Car3 A1 door intermittently having loud rubbing sound when door closing. DSM informed.</t>
  </si>
  <si>
    <t xml:space="preserve">1889217--Perform Cyclic door test and found rubbing sound is from 8463 B1 door
-8463 A1 door ok
-Clean door rubber on both left and right leaf. 
-Perform cyclic test, all door at 8463, all ok </t>
  </si>
  <si>
    <t xml:space="preserve">1889228--Found ACSU1 Fail on DDU due to ACSU1 hang.
-Found PEC1 at 8452 hang 
-Both able to Reset 
-On ACSU logs shows ACSU1 initiate a self test with 8452 PEC1 a4 0408Hrs. 
-Both hang afterwards. 
-Perform sleep and wake up, self test successful 
-Perform live PA and recorded PA, PA successfull 
-Will send logs to STE </t>
  </si>
  <si>
    <t xml:space="preserve">Pax reported case#  1905-04788-01 on 17 May @ 09:44hrs that Train 8242 towards CMRB,  Anouncement too loud for each train stop" Informed DSM Lito. </t>
  </si>
  <si>
    <t>1889237--Check Train 8242 announcement is within 81.6dB at stationary</t>
  </si>
  <si>
    <t xml:space="preserve">1889238--Found 8133 CPU2 units unable to cut out
-Replace CPU2
-Replace RATs as PM 
-Test run all units, all able to cut in and cut out </t>
  </si>
  <si>
    <t xml:space="preserve">1889265--8073 vent fault on DDU able to reset
-Found 8073 Inverter control card faulty 
-Replace 8073 inverter control card 
-Test vent and cooling, all ok </t>
  </si>
  <si>
    <t xml:space="preserve">1889280--DDU shows Car 3 PCE 2 fail
-Check and found 8273 PCE2 supervisor 2 faulty 
-Replace Supervisor 2
-Check and test ok 
-DDU shows ok 
-Perform depot movement, all ok </t>
  </si>
  <si>
    <t xml:space="preserve">Pax reported case#  1905-08883-01 on 28 May @ 07:47hrs that Train 8452 towards CHBF, PA  was faulty- A screeching sound coming from the PA system when announcing the next stn. Informed DSM Lito. </t>
  </si>
  <si>
    <t xml:space="preserve">1889281-Refer to MO: 1889228
-Found ACSU1 Fail on DDU due to ACSU1 hang.
 -Found PEC1 at 8452 hang 
 -Both able to Reset 
 -On ACSU logs shows ACSU1 initiate a self test with 8452 PEC1 a4 0408Hrs. 
 -Both hang afterwards. 
 -Perform sleep and wake up, self test successful 
 -Perform live PA and recorded PA, PA successfull 
 -Will send logs to STE </t>
  </si>
  <si>
    <t xml:space="preserve">PV64 car 3 near B3 door saloon light not working. Informed DSM Nagib. </t>
  </si>
  <si>
    <t>1889299--Saloon light at 8643 all ok 
-2 Saloon light at 8642 not working 
-Replace Saloon light at Tcar
-Saloon light working after replace</t>
  </si>
  <si>
    <t>PV23 PA log to trace broadcasting and indication on TTIS was display corresponding to PA broadcast. Informed DSM Nagib.</t>
  </si>
  <si>
    <t xml:space="preserve">1889304--Perform Door close test, both PA and TTIS display corresponding as door closing. </t>
  </si>
  <si>
    <t xml:space="preserve">1889449--Found 8411 ACSU1 MVB card intermittent communication with MVB network
-Replace MVB card of ACSU1 
-MVB failure clear 
-Check communication of MVB network on train tracer, all ok  </t>
  </si>
  <si>
    <t xml:space="preserve">1889453--DRMD at 8471 A2 shows at PPJ where else the rest of the DRMD shows BLY 
-Sleep and wake up, DRMD did not shows any station
-COMS OCC inform on 31/05/19 0500Hrs </t>
  </si>
  <si>
    <t>Fault [case number : 1905-05513-02] reported via CR email on 30/05/19 @ 1:56 pm : "Today at 9:23 am. I was attempting to board the train at BSH CCL going to MRB. For unknown reason, the operator closes the door before the announcement doors are closing. There wasn't even the beeping sound beforehand and the operator closes the door. I almost got clammed by the door. If I didn't avoid in time, I would have been hurt already. Not to mention, the door was closing at a faster rate compared to the usual speed. SMRT needs to reflect on the behaviour of their employees. Please make sure that the operator receive the punishment they deserve and reflect on their action. Also ensure that all operators receive adequate training before operating the trains." Incident date/time: 21/05/19 @ 0923 hr. Informed DSM Lito.</t>
  </si>
  <si>
    <t xml:space="preserve">1889462-  -D/L ACSU and MPU logs
-On logs shows pv41 reached at Marymount at 09:21:49 
-Logs reflect door closing PA player at 09:22:04 
-No Abnormalities on RS side </t>
  </si>
  <si>
    <t xml:space="preserve">1889463--DDU show all car RIOM in Green
-Check FIP 1 and FIP 2 resistance, FIP1 71Ohms and FIP2 71 Ohms 
-Replace MPU 2 COF card as PM 
-After replace, DDU show MPU 2 ok 
S/N 
OLD: 1159/0425 
NEW: 1284/0624 </t>
  </si>
  <si>
    <t xml:space="preserve">1889464--Check and test MC1 door slightly slower
-Found #1 end DLS rubber sticky 
-Replace new #1 end DLS rubber 
-After replace, perform door cyclic test, Open and closed normally
-AM wake up, door self test all normal </t>
  </si>
  <si>
    <t>1889479--DDU show car3 DD cover green
-Check car3 DD cover left side knob unable to lock due to knob rubber dislodge 
-Install knob rubber in position  
-DD cover knob able to close
-DD cover knob not loose 
-DDU show car3 DD cover ok</t>
  </si>
  <si>
    <t>1889525--Patch up crack with putty
-Seat is cured and sealed 
-Will be patching up the colour.</t>
  </si>
  <si>
    <t>PV60: Car1 B1 door DRMD Faulty, reported by Rover. DSM informed</t>
  </si>
  <si>
    <t>1889534--B1 door DRMD operation normal</t>
  </si>
  <si>
    <t xml:space="preserve">"-fault cannot be duplicated
1889544 --EVR log shows DMC at 8023 A3 door failed at BBS and EPN.
-Change out door motor at 8023 A3 door and perform door cyclic test for 20 times, all ok  
</t>
  </si>
  <si>
    <t xml:space="preserve">1890625 - -DDU show MC1 PCE2 isolated but can be reset
-MC1 PCE2 log show SUP CCU network communication lost code 10-05 
-Replace MC1 PCE2 supervisor 2 
-After replace, Power up DDU show MC1 PCE2 ok 
-Perform Test track testing for 3 loops, MC1 PCE2 ok </t>
  </si>
  <si>
    <t>1890642--During DT found RAT is at 33 and 34 degree Celsius 
-Replace both RAT and SAT
-After replace, VAC able to cut in and cut out</t>
  </si>
  <si>
    <t>PV45/ Svc 19</t>
  </si>
  <si>
    <t>PV45/SVC19 Car 1 A1 Door Couple Seat Aircon Leakage Reported by Rover on Board.</t>
  </si>
  <si>
    <t>1890668--Found water droplets on drain pipe ae saloon side 8451 #1 end A/S
-Remove old insulation 
-Clean and let it dry
-Fix new insulation with sealant
-Test run units, no water droplets</t>
  </si>
  <si>
    <t>6105-2</t>
  </si>
  <si>
    <t>svc 69</t>
  </si>
  <si>
    <t xml:space="preserve">1890618--Attend to train PV 09
-No TTIS found faulty
-All TTIS in green  </t>
  </si>
  <si>
    <t>6113-2</t>
  </si>
  <si>
    <t>SVC4</t>
  </si>
  <si>
    <t>1890619 - -Perform Sleep and wake up, TTIS is normal</t>
  </si>
  <si>
    <t>6133-2</t>
  </si>
  <si>
    <t xml:space="preserve">1890644-04/06/2019
-Found 8443 A2 CCD fuse blown and CCD shoe height at 214mm (out of limit)
-Found 8443 B2 CCD shoe height at 209mm
-Readjust 8443 A2 to 224mm and 8443 B2 to 221mm  
-Found LC2 at 8443 have flash over and output contact melted 
-Replace LC2 at 8443 
06/06/2019
-Found 8441 A1 CCD shoe height at 214mm (out of limit)
-Found 8441 B1 CCD shoe height at 214mm (out of limit)
-Found 8443 B1 CCD shoe height at 214mm (out of limit)
-Readjust 8441 A1 to 223mm,8441 B1 to 223mm and 8443 A1 to 221  
-Check all FVMD, LCMD and HSCB. All ok 
07/06/2019 
-Perform test track testing for 4 loops, all ok -PCE logs all ok 
-Check LC again after T/T, all normal </t>
  </si>
  <si>
    <t>PV28/Svc63 ATS alarm and TIP shows Car1 Propulsion 2 isolated. Stock change arranged at PYL. DSM informed.</t>
  </si>
  <si>
    <t>RIRSC0133867</t>
  </si>
  <si>
    <t xml:space="preserve">1890625--DDU show MC1 PCE2 isolated but can be reset
-MC1 PCE2 log show SUP CCU network communication lost code 10-05 
-Replace MC1 PCE2 supervisor 2 
-After replace, Power up DDU show MC1 PCE2 ok 
-Perform Test track testing for 3 loops, MC1 PCE2 ok </t>
  </si>
  <si>
    <t xml:space="preserve">1890671- -Remove temporary tape
-Secure 8102 A1 EHS cover using araldite 
-After service, check DDU, show EHS cover all ok
-Check cover not loose at 8102 A1 EHS </t>
  </si>
  <si>
    <t>Pax reported case# 1905-06088-02 on 22 May @ 18:15 hrs that PV07 Car 3 - No air-conditioning in the train during evening peak period. Email already sent by Stn Support Cindy to RS.</t>
  </si>
  <si>
    <t xml:space="preserve">1890694- Refer to MO: 1889265 
-8073 vent fault on DDU able to reset
 -Found 8073 Inverter control card faulty 
 -Replace 8073 inverter control card 
 -Test vent and cooling, all ok </t>
  </si>
  <si>
    <t>PV37 ATS alarm having intermittent alarm of Car 3 compressor failure. RS informed.</t>
  </si>
  <si>
    <t>1890696--DDU show 8373 Air compressor low
-Check and found Duplex at 8373 air leak 
-Replace Duplex valve  
-After replace, Test run 8373 air compressor, Duplex valve not leak  
-DDU show 8373 air compressor ok</t>
  </si>
  <si>
    <t>6184-2</t>
  </si>
  <si>
    <t>SNAP REP reported Train 8122's TTIS not working. Informed COM Rio &amp; DSM YT Tan.</t>
  </si>
  <si>
    <t xml:space="preserve">1890695--DDU Shows no alarm
-visual check all TTIS working </t>
  </si>
  <si>
    <t xml:space="preserve">1890710--Found 8093 B4 EHS cover loose
-Found cover hook dislodge 
-Apply araldite on cover and cover hook 
-Close the cover, DDU show EHS cover close </t>
  </si>
  <si>
    <t xml:space="preserve">1890724 --Replace Saloon light at 8472 near A3
-Saloon light working </t>
  </si>
  <si>
    <t>Rover reported salon lighting in PV 52 car 3 near A1 door not working. DSM informed.</t>
  </si>
  <si>
    <t xml:space="preserve">1890727--Replace 2 saloon light at 8523
-Saloon light working </t>
  </si>
  <si>
    <t>6218-2</t>
  </si>
  <si>
    <t>1890713 - -All DRMD is working</t>
  </si>
  <si>
    <t>PV19. Rover on board reported that PV19 car3 A2 door not opened for pax exchange at BNV OT. TIP indicated door closed and not locked at ONH OT and normalised at HLV OT. Stock change arrange at PYL with PV15.</t>
  </si>
  <si>
    <t xml:space="preserve">1894376--EVR log shows 8193 A2 door motor circuit faulty (DMC)
-Replace 8193 A2 door motor. 
-After replace, perform door cyclic test 20 times, all ok </t>
  </si>
  <si>
    <t>6248-2</t>
  </si>
  <si>
    <t xml:space="preserve">1894377 - On SDS log shows,
-PV46 receive "Start a PA Live announcement" from OCC (MFT 7)
-PV46 Send "Acknowledgement PA command" 
-PV46 receive "TETRA/ISCS Mode" code 73 from OCC Server 
-Unable to establish Live PA. Receive multiple Request and code 73
In depot, 
-Check all ACSU,PACU and Tetra, all ok 
-With Tracer, Check ACSU and PA operational 
-Ask DCO to send Live PA, Able to send live PA and Reset. </t>
  </si>
  <si>
    <t>6263-2</t>
  </si>
  <si>
    <t>1894412 - -TTIS is working</t>
  </si>
  <si>
    <t xml:space="preserve">1894452/1889277-31/5/19
PV 8383 A/c 2.1 - CB3 tripped. 
Compressor faulty (Short to chassis) 
-(KIV) For compressor check .                                                              8/6/19
PV8383 A/C 2.1 - Recovered Freon 
-replaced Condenser unit ( With new Compressor) 
-Full Servicing &amp; replaced dehydration filter. 
-Pressure / leak test okay. 
-KN(Ongoing vacuuming) .PV 8383 A/C 2.1 - Vacuuming completed.
-charged Freon. 
-test ok 
PV8383 A/C 2.2 - Servicing recovered Freon. 
-replaced dehydration filter 
-vacuumed. charged Freon. 
-test ok </t>
  </si>
  <si>
    <t xml:space="preserve">1894453--Refit DD cover knob
-No alarm on DDU </t>
  </si>
  <si>
    <t xml:space="preserve">1894454-Refer to MO:1903833
-Found 8453 OCU2 Fan with strong vibration
 -Change out OCU2 Fan 
 -Test the OCU2 fan, no vibration 
 -OCU fan at 8453 all ok 
13/06/2019 
-Perform Test track testing, Vibration at 8453 OCU fan undercarriage 
-Clean by washing TCU3 and TCU4 OCU fan 
-Function test, TCU 4 OCU fan still have strong vibration 
-Reschedule to replace OCU fan once spare available </t>
  </si>
  <si>
    <t>Fault reported via CCL Matters on 08/06/19 @ 12:57 hr : Train 8113, this floor sticker on the train is peeling off, near to door A3. Informed DSM Tony.</t>
  </si>
  <si>
    <t xml:space="preserve">1894463 - -Discover tripping hazard at 8113 floor sticker
-Instruction to remove sticker 
-Sticker removed. 
-No more tripping hazard </t>
  </si>
  <si>
    <t>Rover reported car3 jerky when train departing from station. Train was stock changed at SDM.</t>
  </si>
  <si>
    <t xml:space="preserve">1894464--PCE log shows ok
-Perform test track testing for 5 loops, no jerky </t>
  </si>
  <si>
    <t>Fault reported via CCL Matters on 08/06/19 @ 14:33 hr : Train 8582 light at doorway not working. Informed DSM Tony.</t>
  </si>
  <si>
    <t xml:space="preserve">1894465- -Replace saloon light
-Saloon light working </t>
  </si>
  <si>
    <t>6349-1</t>
  </si>
  <si>
    <t xml:space="preserve">1894474--No Fault registered on MPU logs
-EVR shows no JOG function command from ATC 
-No fault found on RS </t>
  </si>
  <si>
    <t xml:space="preserve">1895038- -DDU shows DLS,DCS and push back mechanism at 8193 A2 door, all normal
-EVR logs shows 8193 A2 door did not open once at TLB station. 
-Door motor was replace on 6 June 19
-Replace EDCU.
-Perform cyclic test 20 times, all ok </t>
  </si>
  <si>
    <t>1895066- -Saloon light on the reported location is working</t>
  </si>
  <si>
    <t>6385-1</t>
  </si>
  <si>
    <t xml:space="preserve">Rover reported PV35 Car 2 TTIS both not working . Informed DSM Jack and COM Nelson. </t>
  </si>
  <si>
    <t xml:space="preserve">1895043- -Found TTIS normal
-COMMS attend fault, TRF 0558/19 </t>
  </si>
  <si>
    <t>PV 55 unable to make live PA._x000D_
Error Notification: Train Agent Protocol Failure</t>
  </si>
  <si>
    <t xml:space="preserve">1895086 - -On SDS logs found OCC send Live PA and PV55 able receive and send acknowledge but PV55 receive code 73 after the acknowledgment hence OCC live PA time out.
-Live PA was send multiple times. 
-Test live PA with DCC, Able to send and reset. </t>
  </si>
  <si>
    <t xml:space="preserve">1895097 - 8132 A/C 1.2
-Replace air flow switch 
-Test vent and cooling, all ok </t>
  </si>
  <si>
    <t>1895100- -Check DLS, DCS and pushback mechanism, all ok
-Replace EDCU at 8023 A3 door 
-Perform door cyclic test 20x, check all ok .S/NOld:   24/0247 New: 1038/1815</t>
  </si>
  <si>
    <t xml:space="preserve">1895103 - -No Display on TTIS while entering PV 8121
-After sleep and wake up, TTIS function ok </t>
  </si>
  <si>
    <t xml:space="preserve">1895108 - -Found FE cover broken at car 3
-Replace with new cover. Fix and secure </t>
  </si>
  <si>
    <t>Pax reported case# 1906-02475-01 that on 11 June 2019 1612 Hours, Train Car No: 8623 towards Habourfront, pax's description of the defect: Circle Line Audio System or capacitive  bank systems seem not right. The sound is unbearable. Informed DSM Nagib.</t>
  </si>
  <si>
    <t xml:space="preserve">1895110-  -Manually play audio message from DDU
-8623 measure dB level between 78-82 dB
-Message played is clear, no distortion 
-OCC unable to send any PA due to some error 
20/06/2019 MO:1895408
-Request Live PA from OCC, OCC able to send live PA
-OCC able to communicate and reset. </t>
  </si>
  <si>
    <t>SNAPREP PV24: pax reported 8243 aircon stuffy._x000D_
Rover checked for all cars and reported all normal._x000D_
DSM informed.</t>
  </si>
  <si>
    <t xml:space="preserve">1895255 - 8243
-DDU show no cooling/vent fault 
-ventilation test ok 
-All A/C units ok 
-A/C cut in/out all ok </t>
  </si>
  <si>
    <t>SNAPREP PV47: pax reported 8453 vibrating quite badly._x000D_
KRG SS monitor 3 stations, reported no abnormal vibration found._x000D_
DSM informed.</t>
  </si>
  <si>
    <t xml:space="preserve">1895256/1903833-  Refer to MO:1903833
-Found 8453 OCU2 Fan with strong vibration
 -Change out OCU2 Fan  
-Test the OCU2 fan, no vibration 
 -OCU fan at 8453 all ok 
13/06/2019 
-Perform Test track testing, Vibration at 8453 OCU fan undercarriage 
-Clean by washing TCU3 and TCU4 OCU fan 
-Function test, TCU 4 OCU fan still have strong vibration 
-Reschedule to replace OCU fan once spare available </t>
  </si>
  <si>
    <t>1895254 - New light bulb change
-lock &amp; Secured.</t>
  </si>
  <si>
    <t>Fault reported through CCL matters:- PV28 : Train 8281 air-con is down. Rover confirmed PV28 car 1  air-con not cooling and arranged for stockchange at HBF. Informed DSM Nagib.</t>
  </si>
  <si>
    <t xml:space="preserve">1895259 - 8251
-DDU show no cooling/vent fault 
-Ventilation test ok 
-All A/C unit ok 
-All tested ok </t>
  </si>
  <si>
    <t xml:space="preserve">1895263 --EVR show door did not open once at MRB and DMC at 8391 A3 door show faulty.
-Replace EDCU at car1 A3 door 
-Perform door cyclic test 20x, all ok </t>
  </si>
  <si>
    <t>1895269- -EVR shows ACDOR not energise when DOC activated
-Replace ACDOR as a precautionary measure  
-Perform test track testing for 5 loops, all ok (mainline service)</t>
  </si>
  <si>
    <t>6493-2</t>
  </si>
  <si>
    <t xml:space="preserve">1895257 --DDU show TTIS normal
-TTIS car 2 physically normal </t>
  </si>
  <si>
    <t>6499-2</t>
  </si>
  <si>
    <t>Rover reported PV08 Car 2 both TTIS not working, TIP no alarm, DSM &amp; Comms informed</t>
  </si>
  <si>
    <t>RIRSC0134866</t>
  </si>
  <si>
    <t xml:space="preserve">-Repeated
1895257 - -DDU show TTIS normal
-TTIS car 2 physically normal </t>
  </si>
  <si>
    <t>6515-1</t>
  </si>
  <si>
    <t xml:space="preserve">1895272 - Findings for PV 21 via EVR logs.
 -ATC Mastership switch over from ATC2 to ATC1 at 2251Hrs
 -At 2252Hrs EVR show a discordance on MDR and BDR command
 -Lost of command at ATC2 BDR1 and BDR2
</t>
  </si>
  <si>
    <t xml:space="preserve">1895377- -Found 8153 CPU1 and CPU2 have no power
-Replace both CPU. 
-Test vent and cooling, all ok .             CPU1
OLD: 199 
New: CYM 1838/053 
CPU2 
OLD: 192 
New: 319 </t>
  </si>
  <si>
    <t>PV01/Svc76: Rover reported Car1 is warm._x000D_ ATS alarm and TIP indicated ventilation major fault._x000D_ DSM informed.</t>
  </si>
  <si>
    <t xml:space="preserve">1895438- -Check and test run all units in 8011
-Vent and cooling all normal 
-No fault found </t>
  </si>
  <si>
    <t xml:space="preserve">1895439- -MPU logs shows air pressure rising discordance
-No fault found on CVS logs 
-D/L uploaded tracer 
-Found MCR of air compressor MC 2 contactor intermittence 
-Test air compressor using live tracer to monitor
-Found MCR intermittence 
-Replace MCR on 8413 
-Test cut in/out, all ok  </t>
  </si>
  <si>
    <t>Rover reported the sticker above at Car3 DD cover is missing. DSM informed.</t>
  </si>
  <si>
    <t xml:space="preserve">1895465--Confirm DD sticker missing
-Replace sticker at 8383 </t>
  </si>
  <si>
    <t xml:space="preserve">OCC reported PV11 Car 3  Saloon light at A4 door not working. Informed RS.  </t>
  </si>
  <si>
    <t xml:space="preserve">1895466--Replace Saloon light at 8113 A4 door
-Saloon light working </t>
  </si>
  <si>
    <t xml:space="preserve">1895476--DDU show RIOM 3 fail
-Multiple unknown at car3
-Replace RIOM 3 
-Sleep and wake up, all fault clear .S/N
OLD: 0557 01064 / NEW: 1224 3003 </t>
  </si>
  <si>
    <t xml:space="preserve">1895480 --Found BCE2 8383 fault code 0303
-Change out EB01B card at 8383 BCE 2 
-After change out BCE2 show code 95 
-DDU shows BCE status all ok </t>
  </si>
  <si>
    <t>OCC reported PV03 -Car 3 near A1 door, 1 saloon light not working. Informed RS.</t>
  </si>
  <si>
    <t>1896033--Replacer one light at near A1 door at 8033</t>
  </si>
  <si>
    <t xml:space="preserve">1896032--On MPU and CVS logs shows AC output contactor fault
-Replace K22 relay and diode of CVS2 G3 
-Wake up train and test by switching off 750Vdc 
-Fault clear and no re-occurrence 
</t>
  </si>
  <si>
    <t>Fault reported via Email from Cindy on 13/06/19 @ 4:57 pm : PV25 car 2 -- one of the train doors closing without the door chime, hitting the child's hip/waist of a pax, no injury when attended by a station staff. Incident date/time : 13/06/19 @ 13:47 hr. Place of incident/reporting : MPS IT/BNV. Informed DSM Lito.</t>
  </si>
  <si>
    <t xml:space="preserve">1896060--RMF testing door open and close 5 times A/B side on both MC.
-PA door closing ok </t>
  </si>
  <si>
    <t xml:space="preserve">1896065--Replace 2 saloon light at 8142 (L7 and L10)
-Check and saloon light working </t>
  </si>
  <si>
    <t>PV39/Svc27 - Standing Train Protection (STP) used for inspection of G clamp between CPYL IT and CMPS IT at Track Circuit T0321 (P0301 Switch / Stock rail replacement). After inspection, RSM reported no motoring in CM mode. Authorized to RM; then CM to MPS IT for pax service._x000D_During subsequent reformation, Svc34 was not assigned at HBF OT. At 1842hrs, PYL withdrawal train was assigned to Svc34 at PYL OT.</t>
  </si>
  <si>
    <t>1896103-From EVR  log
-CM availability is there(CMA) and CMR(Coded Mode relay) is energised.
-ZVRD from ATC was delayed in issuing when Rover ask for Motoring demand in CM.
-ZVRD was issued later, Rover was already not in Motoring configuration.
-No abnormality from RS.
-Item referred to Signal to follow up.</t>
  </si>
  <si>
    <t>1896086--Found 8491 PCE2 unknown on train tracer, and isolated on DDU
-Found Supervisor corrupted 
-Reupload software on TCU2 
-PCE2 fault clear
-Monitor for 2 hrs, no reoccurrence</t>
  </si>
  <si>
    <t>ATS alarm and TIP shows Car1 propulsion 2 isolated. Stockchange arrange at SDM. DSM informed.</t>
  </si>
  <si>
    <t>RIRSC0135498</t>
  </si>
  <si>
    <t xml:space="preserve">1896108--Replace saloon light at 8092
-Saloon light working </t>
  </si>
  <si>
    <t xml:space="preserve">1896107--Found Air pressure rising time discordance at 8413
-Cut in and cut out ok. 
-Observed Twin tower 2 did not switch over to twin tower 1 successfully. 
-Replace piston valve of compressor 2.  
-Test TW after replace, all ok </t>
  </si>
  <si>
    <t xml:space="preserve">1896138--Change saloon light at car1 A4
-Saloon light working </t>
  </si>
  <si>
    <t xml:space="preserve">1896139--DDU show all BCE ok
-When switch to AM mode, MC1 encoder fails at MC1 
-Replace MC1 Encoder 2. </t>
  </si>
  <si>
    <t>6864-2</t>
  </si>
  <si>
    <t xml:space="preserve">1896121--Attend to the location
-TTIS found normal 
-All in order </t>
  </si>
  <si>
    <t xml:space="preserve">RSM reported to OCC that PV 44 Car 2 B2 Door saloon light dim. Informed DSM Jack. </t>
  </si>
  <si>
    <t xml:space="preserve">1896309 - -Replace saloon light
-saloon light working </t>
  </si>
  <si>
    <t xml:space="preserve">1896312--Perform PA function test in RM
-Sound level is in between 77db to 80db 
-Sound level is normal </t>
  </si>
  <si>
    <t xml:space="preserve">1896327--DDU show AI1 fail
-Check AI1 fault code CCF 
-Replace K1 and K2
-After replace, DDU show AI1 ok </t>
  </si>
  <si>
    <t xml:space="preserve">1896328--Replace saloon light at 8481 A/side
-Saloon light working </t>
  </si>
  <si>
    <t>Svc31</t>
  </si>
  <si>
    <t>Rover reported PV44 1 Saloon light near Car 3 B1 doors not working.</t>
  </si>
  <si>
    <t>RIRSC0135713</t>
  </si>
  <si>
    <t xml:space="preserve">1896336--Replace saloon light
-Saloon light working </t>
  </si>
  <si>
    <t xml:space="preserve">1896343--DDU shows all ok
-MPU log shows medium A MVB failure, Intermittence
-MPU 1 unable to connect, PING fail
-MPU 2 normal. 
-Reupload MPU software at MPU 1
-after upload, MPU1 able to connect to all equipment. 
-No reoccurrence of fault </t>
  </si>
  <si>
    <t>6918-2</t>
  </si>
  <si>
    <t xml:space="preserve">1896326--DRMD reset
-Power supply present at DRMD </t>
  </si>
  <si>
    <t xml:space="preserve">1896352 - -Found CVS 2 keep restarting
-On logs shows ACE output toggling 
-Condenser fan 2.2 found faulty (known fault) 
-Isolate condenser fan and tagged
-Monitor CVS2, all ok. </t>
  </si>
  <si>
    <t>Fault reported thorugh CCL Matters:- PV22 Car 2:- saloon light not working. Informed DSM Nagib.</t>
  </si>
  <si>
    <t xml:space="preserve">1896354--Replace saloon light 8222
-Saloon light working </t>
  </si>
  <si>
    <t>1896395 - -Replace ballast and saloon light between 8182 and 8183 gangway 
-saloon light working</t>
  </si>
  <si>
    <t xml:space="preserve"> - -Door at 8153 B1 unable to close fully
-Found Door hanger faulty 
-Replace one set of door hanger unit 
-Check and test the condition, all ok 
-Cyclic test door function, all ok </t>
  </si>
  <si>
    <t>1896403--Clean all access grease
-Lubricate with new grease 
-Perform door cyclic test 20times
-Last door servicing 14/06/2019</t>
  </si>
  <si>
    <t>6954-2</t>
  </si>
  <si>
    <t xml:space="preserve">1896353 - -Reset TTIS
-TTIS ok after reset </t>
  </si>
  <si>
    <t>6960-2</t>
  </si>
  <si>
    <t>1896355 - -Replace ballast and saloon light between 8182 and 8183 gangway 
-saloon light working</t>
  </si>
  <si>
    <t>1896408--After sleep and wake up, all DRMD in good condition</t>
  </si>
  <si>
    <t xml:space="preserve">1896440--On MPU tracer shows medium A fail/intermittence status on RIOM 3 8411 during test track testing 
-On RIOM 3, found Shielding wire lose
-Fix RIOM 3 shielding wire, Crimp and secure 
-After fix, perform movement on test track for 2 loops 
-No reoccurrence of fault </t>
  </si>
  <si>
    <t xml:space="preserve">1897006-8132 Vent 2
24/06/2019 
-Remove floor insulation and let it fully dry 
25/06/2019 
-Replace evaporator floor insulation 
-Clean the drain pipe  
-Replace SATS and RATS 
-Test run both unit, able to cut in and cut out </t>
  </si>
  <si>
    <t xml:space="preserve">1897108--RIOM 1 at 8282 faulty
-Replace RIOM 1 at 8282 
-DDU shows all RIOM ok </t>
  </si>
  <si>
    <t>1897130--MPU logs shows CVS 2 output block failure at 25/06/19
-CVS logs shows Fan circuit breaker open and fan overtemperature at 8552 CVS 2 A-side
-Change out CVS 2 A/side fan 
-No fault stated at both DDU and CVS logs 
-Fault cleared</t>
  </si>
  <si>
    <t xml:space="preserve">1897131-8281 A/C 2.2 
28/06/2019
-Pressure out fault 
-No Freon, Leak 
-Isolated 8281 A/C 2.2 
29/06/2019 
-Replace condenser unit 
-Replace condenser coupling O-ring 
30/06/2019
-Completed refit of condenser 
-Replace Kriwan card
-Pressure test overnight, pressure ok 
-Test unit, ok 
-Cooling ok  </t>
  </si>
  <si>
    <t>Fault reported via Email from Cindy (1906-05953-02) on 26/06/19 @ 9:28 pm : to retrieve train log for PV 22 , availability of door chimes at CTSG OT ,  at 08 46 hrs on 25 June 2019. Informed DSM Lito.</t>
  </si>
  <si>
    <t>1897233--Check door close announcement on both cab, ok
-Check door closing chime, present 
-Door cyclic test for 20 cycle, all door normal 
-8223 B4 door, all normal 
-Perform Door obstacle test on B4 door, B4 door normal</t>
  </si>
  <si>
    <t xml:space="preserve">1897273--DDU show AI 1 fail
-AI1 code CCF 
-Check and found K2 faulty 
-Replace K1 and K2 
-Power up testing DDU show AI 1 ok </t>
  </si>
  <si>
    <t xml:space="preserve">1897470/1897430-Refer to MO:1897430
-DDU show 8361 PCE2 isolated
 -Logs shows MC1 PEC2 code 10-51 CCU inverter phase fault 
 -Replace PCE 2 both gate drive Amix4 card 
 -After replace power up, DDU show MC1 PCE 2 green
 -Perform depot movement, no reoccurrence. </t>
  </si>
  <si>
    <t xml:space="preserve">1897464 - -Found output contactor fault at CVS1, CVS software digital output is 0
-Change out K22 output relay at AI1
-Output contactor fault clear and CVS digital output is 1 
-Function test, all ok </t>
  </si>
  <si>
    <t>7169-2</t>
  </si>
  <si>
    <t xml:space="preserve">1897439-ACSU/SDS log shows found PEC activation alarm was register at trainbourne level and alarm was send to OCC (Banner was received).
-ACSU/SDS log indicates that there is repeated attempts of code 51, attempts to acknowledge PEC from OCC
-Suspect fault to be external of train.
-Carryout a function PEC test of car2 B2 in KCD, DCO able to acknowledge/communicate/reset.
-No abnormality on RS side. </t>
  </si>
  <si>
    <t>7175-2</t>
  </si>
  <si>
    <t xml:space="preserve">1897463-30/06/2019 
-No power (light) at both DRMD 
-DRMD not working 
03/07/2019 
-DRMD working
-Both DRMD near A1 and A2 are working 
-All indicators are light up  </t>
  </si>
  <si>
    <t>SNAP REP reported train 8503 saloon light faulty. Informed DSM YT Tan.</t>
  </si>
  <si>
    <t xml:space="preserve">1897482--Replace saloon light
-Saloon light working </t>
  </si>
  <si>
    <t>1897479 - -Found during test Air Compressor will cut off at 9.8Bar and cut in again and cut out at 10bar
-Replace MCDYM at MC2
-Function test Air compressor, cut in and cut out all ok</t>
  </si>
  <si>
    <t xml:space="preserve">1897483--Replace saloon light
-Saloon light working </t>
  </si>
  <si>
    <t xml:space="preserve">1897508 - -Check and found DD cover will activate alarm if cover is knock. 
-Swap locking assembly between the cover (no new spare)
-Recheck by knocking the cover, alarm not activate. </t>
  </si>
  <si>
    <t>7217-1</t>
  </si>
  <si>
    <t xml:space="preserve">1897509 - -Brake shoe all checked and confirmed Becorit.
 -MC1 Brake shoes found to be worn and nearing limit. Changed out as PM.
 From EVR logs, all looks normal. At time of incident, MC1 active cab, ATC2 active ATC.
 •Complied to SIG ATC motoring and braking demand.
•No sudden spikes/dip in PWM signal.
•LBD = 0 as underrun is greater than ±6m, not considered as jog process.
</t>
  </si>
  <si>
    <t xml:space="preserve">1897472-30/06/2019
-Found LMV faulty at 8163 A/C 2.2
-Replace LMV 
-Function test, cooling ok 
-Replace RATs as PM
02/07/2019 
-Replace Evaporator Insulation (Pipe and Floor) 
-Function test, cut in and cut out, all normal </t>
  </si>
  <si>
    <t xml:space="preserve">1897548- -Found CVS1 Fan2 lose bolt on centre mounting
-Re-tighten back and torque 
-Test fan function, no virbration </t>
  </si>
  <si>
    <t>7261-2</t>
  </si>
  <si>
    <t xml:space="preserve">1897546-From EVR logs:
 ·          ATC1 is the active ATC, gave LBD command
 ·          PV56 did move based on LBD demand and stop at 19:56:24 hr but LBD command still given
 ·          Only ATC2 give DER command
</t>
  </si>
  <si>
    <t>7267-2</t>
  </si>
  <si>
    <t>PV42. when DCO Eric taken over 3rd shift and reported that PV42 PEC activated for car1A1 door which showed at DCO MFT call banner since 0704hrs. PV42 actually stable at KRG siding since start of traffic and was use for stock change with PV52 at HBF at 2217hrs.TCO 1 Helmie also informed that TIP indicated PEC activated for car1 A1 door. PEC was reset when PV42 hold at MBT OT. PEC cleared after TCO1 reset all. Train running as normal and schedule withdrawal. ISCS and RS informed.</t>
  </si>
  <si>
    <t>1897547--From ACSU logs, no activation from 0439hrs to 2300Hrs
-PEC1 at MC1 Activated at 2306Hrs.
-OCC able to communicate and reset 
-Function test with DCO, Able to activate, communicate and reset.</t>
  </si>
  <si>
    <t xml:space="preserve">1898116--EHS is in locked position, Reposition to normal at 8112 B3 door
-Cyclic test for 8112 B3 door, all ok
-Check DLS,DCS and terminal box at 8112 B4 door, No abnormalities found 
-Cyclic test for 8112 B4 door, all ok
-Perform sleep and wake up, no abnormalities 
EVR findings as attached:
Initially, pax caught in B4 door and thus B4 door not proven locked. Another pax went to activate EHS at B3 door to assist.
Pax managed to get free of B4 door, and SS went to reset EHS after. However, B3 door is not closed properly (manual closing).
SS reset EHS and close the door for the 2nd time and succeeded, thus train able to move off.
</t>
  </si>
  <si>
    <t>1898128--DDU show MPU1 fail
-Check with OCC, FIP network fail
-LISA shows "KO at Qualite canal 1"
-No door closing PA when RMF at MC1 
-Local message ok when RMF at MC1 
-Replace COF card at MPU1
-After replace, PA all ok. LISA shows ok.</t>
  </si>
  <si>
    <t>PV59 car 1 has BCE Major fault even after 3 times giving asleep and wake up command. Will stock change at PYL IT with PV18 at 0647hrs. Alarms showed Service Brake Failed to apply when PV59 stopped at stations. DSM informed.</t>
  </si>
  <si>
    <t xml:space="preserve">1898188--MPU logs shows "Brake valve not available" at MC1 during wake up
-Found SMART valve self test fails at MC1 
-Check all the connection, all ok 
-Check for any air leak, non found 
-Run BCU configuration software to run self test on both gateway and smart valve at MC1
-Both successful and normalise 
-BCE major fault clear 
-DDU shows all ok 
-Perform test track testing, all ok </t>
  </si>
  <si>
    <t xml:space="preserve">1898261 -  02/07/19
-DDU shows all car BCE ok 
-Depot movement in RMF, All ok 
05/07/19 
-Replace MAR1 at 8043 
-Perform test track testing in auto 
-All car BCE minor at 8043, All car BCE code 9028 intermittently.
08/07/19
-EVR download, shows BCE minor fault remains only when ATC 1 is active 
-Hand over to SIG 
-SIG replace REL15 Card 
09/07/19 
-EVR shows BCE minor fault clear. </t>
  </si>
  <si>
    <t>PV52: Auxiliary Equipment 2 failure: All ventilation major fault and comp pressure at Car 3 failed. Train stock changed at HBF back to depot. DSM informed.</t>
  </si>
  <si>
    <t xml:space="preserve">1898317--Found CVS2 fan run intermittence 
-Service and clear Fan 1
-Reinstall Fan 1
-Test run the fan, all ok </t>
  </si>
  <si>
    <t>Fault reported through CCL matters :- PV56 Car 2. saloon light faulty. Informed DSM Nagib.</t>
  </si>
  <si>
    <t xml:space="preserve">1898320--Replace saloon light At 8532 L15
-Check normal operation </t>
  </si>
  <si>
    <t>Fault reported through CCL matters:- PV33 Car 2: In train car map sticker not remove blocking interchange station for downtown line. Informed DSM Nagib.</t>
  </si>
  <si>
    <t>1898321--Check pv33 car2 A2 door and found in train map "Macperson CC10" sticker is not remove.
-Remove "Macperson CC10" sticker 
-Check all in train map, all "Macperson CC10" had been remove</t>
  </si>
  <si>
    <t xml:space="preserve">1898325--Check car1 A1 door, found screeching noise due to dust accumulation at door guide
-Clean bottom door guide 
-Perform door cyclic test 10x, no screeching noise </t>
  </si>
  <si>
    <t>7330-1</t>
  </si>
  <si>
    <t>1898189 - -EVR downloaded
-No abnormalities on RS side</t>
  </si>
  <si>
    <t>7346-1</t>
  </si>
  <si>
    <t xml:space="preserve">1898275 - -EVR downloaded
-No abnormalities on RS side </t>
  </si>
  <si>
    <t>Rover reported train jerked upon departure from all stations. No fault indications at TIP &amp; Alarm Manager. Stock changed at PYL.</t>
  </si>
  <si>
    <t xml:space="preserve">1898341--DDU show all car PCE ok
-PCE logs show all car FVMD ok 
-PCE all ok 
-Perform Test track testing 2 loop, all ok 
-No jerking upon departure </t>
  </si>
  <si>
    <t xml:space="preserve">1898353--Normalise the detrainment door cover at 8271 </t>
  </si>
  <si>
    <t xml:space="preserve">1898392--Check wheel condition on all cars, ok
-Back to back wheel measurement check, within spec 
-All brake shoe normal 
-WFL dispensing, ok and correct position </t>
  </si>
  <si>
    <t>1898402--DDU shows car1 PCE1 isolated
-PCE logs shows car1 PCE1 CCU inverter phase fault code 10-51 
-Replace gate drive card AMIX4 at car1 PCE1
-After replace, MC1 DDU show MC1 PCE1 ok</t>
  </si>
  <si>
    <t xml:space="preserve">1901780--DDU show MC2 PCE2 isolated
-Logs code 10-63 CCU phase overcurrent 
-Replace gate drive card AMIX4 
-Power up and download MC2 supervisor 2 
-DDU show MC2 PCE2 ok 
-Test track testing, all ok .S/N
OLD: 570637002431 
NEW: 571842004022 
OLD: 570637002471 
NEW: 571842004047 </t>
  </si>
  <si>
    <t xml:space="preserve">1901800 -Findings on PV02,
 -Confirm with Chief controller that only PSD did not open and Saloon door did open.
 -On EVR PSD and 8021 A1 door shows Open.
 -On EVR we found 8021 A1 door having a DMC (Door Motor Circuit failure) only at HBF to TBL.
 -Replace EDCU at 8021 A1 door.
 -Physical check 8021 A1 Door on all the switches(DLS/DCS). All ok
 -Cyclic door test before and after replacement of EDCU, no Abnormalities.
</t>
  </si>
  <si>
    <t>1901801--Check and found screw fixture and EHS body dislodge.
-Re-fix the fixture with the EHS body with Araldite. 
-EHS body is secure and tighten and check ok .</t>
  </si>
  <si>
    <t>PV51/Svc07: Rover reported Car1 A2 door, door edge rubber falling off._x000D_Stock change arranged at DBG, DSM informed.</t>
  </si>
  <si>
    <t xml:space="preserve">1901808--Found 8511 A2 door rubber threshold right side crack
-Replace with new rubber threshold 
-Fix and secure </t>
  </si>
  <si>
    <t>SNAP REP reported train 8452 at door B2 saloon light faulty. Informed DSM Jack.</t>
  </si>
  <si>
    <t xml:space="preserve">1901830 - -Replace saloon light at 8452 B2 door
-Saloon light ok </t>
  </si>
  <si>
    <t xml:space="preserve">1901833 - 08/07/2019
-Replace Encoder 1 at 8523 
-Wake up in RM/CM fault clear 
-Test in depot movement in AM mode, Encoder 1 at 8523 fails 
09/07/2019 
-MPU logs shows 8523 Encoder 1 intermittence fault  
-Replace Encoder 1 again to confirm if the encoder faulty
-Perform depot movement, fault still persist in AM 
-Check all wiring connection on both encoder, output wiring ok 
-Verify and check only in AM mode and 8523 cab occupied. 
-Verify which ATC no output signal by isolating each ATC 
-Found ATC2 no signal output to encoder 1. 
-Hand over to SIG for investigation 
10/07/2019 
-SIG team confirm  ATC2 no output from ATC2 
-Replace ATC2 non vital relay card 
-Wake up and test in AM at 8523, Fault did not reoccur 
-Perform Test track testing for 2 loops, Logs shows no fault during and after test. </t>
  </si>
  <si>
    <t>7469-1</t>
  </si>
  <si>
    <t xml:space="preserve">1901819--Function test PEC with DCO car1 A1 door, DCO unable to transmit and reset
-Reset PEC in RMF, all ok
-Perform Manual sleep and auto wake up 
-Retest PEC car1 A1 door with DCO, able to transmit and reset 
-Perform Test during DT to confirm PCE car1 A1 ok, All ok, able to receive and transmitted. </t>
  </si>
  <si>
    <t>PV48/Svc17: RSM Dat reported that the rubber strip at Car1 B2, which is use to narrow the platform gap is not aligned. Stock change arranged at PYL with PV10. DSM informed.</t>
  </si>
  <si>
    <t xml:space="preserve">1901851--Found rubber threshold dislodge on the centre piece.
-Remove all 3 rubber threshold at 8481 B2 door.
-Awaiting for replacement
-Follow up MO 1901851 to install new rubber threshold. </t>
  </si>
  <si>
    <t xml:space="preserve">1901862- -Found Car3 B/side normal light from B3 door towards B1 is off
-Check wiring connection and found NLICB power input lose 
-Fix connection, all light normalise and turn on </t>
  </si>
  <si>
    <t>PV30/Svc08: ATS alarm and TIP shows RIOM at least 1 failed. pax disembarked at TSG IT. Spare train PV40 was launched from RT2, start pax service at BLY IT. DSM informed.</t>
  </si>
  <si>
    <t xml:space="preserve">1902023-
-Check DDU, multiple fails status
-Found RIOM 4 at 8301 fails, able to reset and perform sleep/ wake up, all green in DDU 
-wait for 30mins, all status ok 
-Monitor till 10/07/2019
11/07/2019
-Fault reoccur, DDU shows RIOM4 fails
-Change out RIOM4 at 8301 
-Sleep and wake up, DDU shows all  green. S/NOLD: 0646-0/388 NEW: 0250-0/038   </t>
  </si>
  <si>
    <t>PV 58 at S11C Batt Charger Isolated air system comp Fail Car 1_x000D_
Auxillary Equipment Isolated, Car 2 ventilation Major</t>
  </si>
  <si>
    <t xml:space="preserve">1902874--CVS log shows fan over temperature fault on CVS1
-Remove Fan1 and 2 of CVS1 
-Check temperature sensor of both fan, both ok  -Clean fan impeller by washing using water 
-Refit FAN1 and 2 to CVS1 
-Function test, all ok, fault clear </t>
  </si>
  <si>
    <t>Cindy Chua emailed to request RS to retrieve train log for PV26 , from 1300 to 1330 hrs today (8 July 2019) as pax claim that her body was hit by the pole due to train‘s applied EB. Informed DSM YT Tan.</t>
  </si>
  <si>
    <t xml:space="preserve">1902900--EVR shows EB by ATP occurred at point of incident
-No abnormalities on RS side </t>
  </si>
  <si>
    <t>7570-1</t>
  </si>
  <si>
    <t>RIRSC0137754</t>
  </si>
  <si>
    <t>Refered to Signal TRF 0681/19.                RS No Anomalies (DT Checks -OK)</t>
  </si>
  <si>
    <t>1902933--PCE logs check no abnormalities
-Test track testing, no jerking when entering and moving off at station A and B 
-No abnormal sound heard on 8113 #1 and #2 end 
-Underframe check and found 8113 B/side RGS deflector mounting bolt loose 
-Replace new mounting bolt and bellow.</t>
  </si>
  <si>
    <t>Fault reported through CCL matters:- PV36 car 3 B3 door:- One light not working. Informed DSM Tan YT.</t>
  </si>
  <si>
    <t xml:space="preserve">1902934--Replace saloon light at 8363 near B3 door
-Saloon light working </t>
  </si>
  <si>
    <t>7626-2</t>
  </si>
  <si>
    <t xml:space="preserve">1902926-SDS logs shows
-PV55 Receive "PA Live Announcement" from ISCS (Code 11)
-PV55 Send "PA Command Receive" to ISCS (Code 19)
-PV55 Send "Ready For Live PA" to ISCS (Code 20) 
-PV55 receive "TETRA/ISCS mode" in Degraded (Code 73) 
-No PA LIVE due to Degraded mode 73 
In depot, 
-PA test with OCC, OCC able to send. 
-PA test successfully, perform 4 times.  </t>
  </si>
  <si>
    <t>PV06 rover reported screeching noise while departing station. Feedback from rover; he observed APBRR ABRR not release on departure of train. PVS at 0952hrs at PYL OT /MT with PV51.</t>
  </si>
  <si>
    <t>1902966-10/07/2019
-EVR show APBRR and ABRR, all ok 
-Found PWN1 Error at 8063 causing minor fault at all car when 8063 is the leading cab (ENC1) 
-Replace Encoder 1 at 8063 
-Perform Test track testing for 3 loops, No screeching noise during departing. Slight noise at 8061 Wheel on both end
-No abnormalities on APBRR and ABRR
-EVR download after test track testing shows Brake minor fault still present
12/07/19
-Replace 8063 COR2_1 and AMR1
-Perform Test track testing for 3 loops in AM and RM
-Both APBRR and ABRR normal
-EVR download after test track testing shows Brake minor fault still present
15/0/2019
-Arrange with SIG to check Input signal to Encoder1 at 8063
-SIG cleared at 2030 TRF 0713/19
-SIG replace REL card
-Perform Test track testing for 3 loops, Minor fault clear.</t>
  </si>
  <si>
    <t>PV63 TIP showing CVS isolated, AUX 01  Equipment fault. Ventilation Major for all cars. Battery Charger Isolated Car1. At 1324hrs  PVS at SDM IT with PV43.</t>
  </si>
  <si>
    <t xml:space="preserve">1902959-11/07/2019 
-Found Hardware Disturbance on MTHURM G1
-Possible IGBT not switching. 
-Check G1 and found IGBT sign of overheat 
-Found accumulation of dust on G1 heat sink, possible cause of overheat
-Replace CVS1 G1 with new spare
-Wake up train and check CVS1 fault clear but K1 contactor not closing 
-Replace high voltage input A3HVIN 
-Wake up and test, Found no 750Vdc input, K1 unable to latch. 
-Check main auxiliary and found fuse blown 
12/07/2019
-Replace FUSE F-AUX at main auxiliary IES at MC1  
-Normalise AICB and wake up train 
-Found 750Vdc present and K1 able to latch and G3 able to convert 750Vdc to 400AC 
-Monitor for 2 Hrs, all ok </t>
  </si>
  <si>
    <t xml:space="preserve">1902986--Check 8173 air compressor, compressor is normal
-Found DDU show air pressure low and twin tower (duplex valve) no switch over 
-Replace new duplex valve and function test, switch over ok 
-Check CG and CMG, all ok </t>
  </si>
  <si>
    <t xml:space="preserve">1902984--replace saloon light
-saloon light working </t>
  </si>
  <si>
    <t>7646-2</t>
  </si>
  <si>
    <t xml:space="preserve">1902955 - -DRMD operation was normal </t>
  </si>
  <si>
    <t>7650-2</t>
  </si>
  <si>
    <t>PV 34 Car2 TTIS both Faulty no display.</t>
  </si>
  <si>
    <t xml:space="preserve">1902965--TTIS display ok after trip/normalise
-After sleep and wake up, TTIS display ok </t>
  </si>
  <si>
    <t>7657-2</t>
  </si>
  <si>
    <t xml:space="preserve">1902967--D/L ACSU/SDS logs
-Logs shows OCC sends a live PA to PV46
-PV46 send to ISCS PA command receive and ready for live PA 
-PV46 receive Unknows SDS code 73 
In depot, 
-OCC able to send Preloaded and LIVE PA  </t>
  </si>
  <si>
    <t xml:space="preserve">1903096--Replace Saloon light and ballast
-Saloon light working </t>
  </si>
  <si>
    <t>PV01: Critical Wheel Alarm. Train return back to depot.</t>
  </si>
  <si>
    <t>RIRSC0138180</t>
  </si>
  <si>
    <t>19030150 - Wheel Reprofiling Done</t>
  </si>
  <si>
    <t>PV58, ATA alarm shown all 3 Cars Ventilation Function - Major fault and Car1 Air compressor failed. Train to be stock change at PYL. DSM informed.</t>
  </si>
  <si>
    <t xml:space="preserve">1903157--Found CVS fan Isolated
-CVS1 logs shows fan over temperature fault on both CVS1 fan
-CVS1 fan both not working while CVS2 both fan got strong vibration and cracking sound
-Replace CVS1 and CVS2 fan. Total 4 fans replace 
-Wake up and function test, fault on fans all clear </t>
  </si>
  <si>
    <t>7733-1</t>
  </si>
  <si>
    <t>1903156-12/07/19
-EVR downloaded 
13/07/19 
-Perform door cyclic test for 20 times, all ok  
-DDU shows CMD all ok 
-perform Auto sleep and wake up, door self test ok 
15/07/19 
-Replace 8211 ACDOR 1 and 2 as PM 
-Replace 211 ACDCR as PM 
SIG team Replace REL15 for ATC1
17/07/19 
-In EVR shows all normal.</t>
  </si>
  <si>
    <t>PV47, Rover reported Car3 fire extinguisher plastic cover cracked. DSM informed. Train to be stock change at PYL.</t>
  </si>
  <si>
    <t xml:space="preserve">1903200--Confirm plastic cover cracked
-Replace New FE plastic cover 
-All fix and secure </t>
  </si>
  <si>
    <t>7784-2</t>
  </si>
  <si>
    <t>PV44, Rover reported Car2 TTIS near to A1 and B1 door shown blank screen. DSM and COMMs informed.</t>
  </si>
  <si>
    <t xml:space="preserve">1903197 - 8442
-TTIS reset by circuit breaker 
-All normalise, all ok </t>
  </si>
  <si>
    <t xml:space="preserve">1903203--DDU show 8322 RIOM 1 Amber
-Check 8322 RIOM1 CPU card, One led shows red and other show green 
-RIOM1 able to reset 
-Replace RIOM1 T54 at 8322 
-After replace power up DDU show RIOM 1 green at 8322 .S/N:OLD: 1114  NEW: 1155/0509 </t>
  </si>
  <si>
    <t xml:space="preserve">1903759-D/L TRACER LOGS AND MPU LOGS
NO RE-OCCURENCE OF AIR SENSOR MAINTENANCE FAULT AND DISCORDANCE OF PICK UP THRESHOLD DETECTION </t>
  </si>
  <si>
    <t xml:space="preserve">1903760--replace saloon light
-Saloon light working 
-lock and secure </t>
  </si>
  <si>
    <t xml:space="preserve">1903775--Replace Saloon light
-Saloon light working 
-Lock and secured </t>
  </si>
  <si>
    <t xml:space="preserve">1903789--Check and found door close switch (DCS) faulty at 8352 A1 door
-Removed and replace new door closed switch 
-Function check and perform door cyclic 20 times, All ok </t>
  </si>
  <si>
    <t>1903802-15/07/19 
8171 VAC
-Replace RATs and SATs contactor.
-Both units cut in and cut out ok
19/07/19 
8171 VAC
-Found VAC 2.1 and 2.2 condenser unit did not stop
-Replace CPU 2 at 8171
-Perform cut in and cut out, all ok</t>
  </si>
  <si>
    <t>1903821--Saloon light has been changed at 8593 A1 door
-Saloon light working</t>
  </si>
  <si>
    <t xml:space="preserve">1903822--Replace saloon light at 8633 near A1 door
-8633 Saloon light working </t>
  </si>
  <si>
    <t xml:space="preserve">1903833 / 1895256 - -Found 8453 OCU2 Fan with strong vibration
-Change out OCU2 Fan 
-Test the OCU2 fan, no vibration 
-OCU fan at 8453 all ok </t>
  </si>
  <si>
    <t xml:space="preserve">1903861-8221
-Ventilation unknown fault at SS1
-Replace SS1 CPU 1 
-Cleared Air flow hose 
-Replace RATs and SATs sensor 
-Test ok, Cooling/Vent ok </t>
  </si>
  <si>
    <t>7903-2</t>
  </si>
  <si>
    <t>1903834--TTIS has been reset 
-DDU show all green</t>
  </si>
  <si>
    <t xml:space="preserve">1903958-D/L EVR LOGS
FOUND TRAIN MOVING AT 7KPH AT STATION 115: WASH PLANT 
EB BY ATP AT 23:52:27 HR WHEN ATC1AC ACTIVE 
NO FAULT FOUND ON RS SIDE 
DIR, COR, AMR ALL OK </t>
  </si>
  <si>
    <t>PV02, ATS alarm shown Car1 Brake Equipment (BCE) - Minor Fault. DSM informed.</t>
  </si>
  <si>
    <t xml:space="preserve">1904120-19/07/2019
-EVR downloaded
-BCE code on both MC show 95 
20/07/2019 
-EVR shows speed sensor MC1 bogie 2 axle 3 fail 
-Replace the Speed sensor
-After replace ,DDU shows BCE1 and BCE2 ok 
22/07/2019 
-Perform test track testing for 2 loops 
-DDU shows all Car BCE ok 
-EVR shows no reoccurrence. </t>
  </si>
  <si>
    <t>PV38 Car 3 lighting above DD cover faulty.</t>
  </si>
  <si>
    <t xml:space="preserve">1903888--Replace Saloon light 
-Saloon light working </t>
  </si>
  <si>
    <t>PV17/Svc23: Rover reported that there is water dripping onto the floor due to air-con condensation at Car1 A1. Cleaner was activated at MRM OT to clean up the water spillage. Stock change arranged at PYL with PV31. DSM informed.</t>
  </si>
  <si>
    <t>RIRSC0138689</t>
  </si>
  <si>
    <t xml:space="preserve">1903802-15/07/19 
8171 VAC
-Replace RATs and SATs contactor.
-Both units cut in and cut out ok
19/07/19 
8171 VAC
-Found VAC 2.1 and 2.2 condenser unit did not stop
-Replace CPU 2 at 8171
-Perform cut in and cut out, all ok. S/N
OLD: CYM-1544-006 
NEW: CYM-1122/002 </t>
  </si>
  <si>
    <t xml:space="preserve">1904138-SALOON LIGHT REPLACED
ALL CIRCUIT BREAKERS NORMALISED 
LIGHT ALL OK 
NO FAULT OCCUR </t>
  </si>
  <si>
    <t>7973-2</t>
  </si>
  <si>
    <t>PV46 Car3 A2 door DRMD faulty.</t>
  </si>
  <si>
    <t xml:space="preserve">1904126-DRMD MINOR FAULT UPON ENTERING PV46
AFTER DT AND SLEEP/WAKE UP PV46, DRMD STATUS OK </t>
  </si>
  <si>
    <t>7994-1</t>
  </si>
  <si>
    <t xml:space="preserve">1904161-D/L EVR LOGS AND MPU LOGS
TRAIN MOVING FROM STATION 10 TO STATION 9 - MCPHERSON TO PYL AT 18:55:19 HR WHEN ATC1AC ACTIVE 
AT 18:56:43 HR TRAIN REACHING PYL MOVING AT 10KPH WHEN ATC1AC SWITCHES TO ATC2AC: BRAKE EFFORT STEPS UP FROM 372 TO 1000 
NO FAULT ON RS SIDE 
TRAIN AT MAINLINE SERVICE </t>
  </si>
  <si>
    <t>PV62 at BLY RT2, ATS alarm and TIP shows Car1 propulsion 1 isolated. PV was sent back to depot. DSM informed.</t>
  </si>
  <si>
    <t xml:space="preserve">1904177-download PCE logs and MPU logs
found board presence monitoring system fail on TCU1; SBT9 lost 
System reboot initiate by TCMS but unable to reboot 
Replaced supervisor of TCU1 and reload software 
Test OK </t>
  </si>
  <si>
    <t>Fault reported through CCL matters :- PV24 car1: Carriage 8241 very hot. Rover tripped / normalised EV1CB &amp; EV2CB &amp; air-con normalised. Informed DSM Nagib.</t>
  </si>
  <si>
    <t xml:space="preserve">1904198-DDU shows vent/cooling fault
vent test OK 
all A/C units OK 
Swapped inverter controller cards to PV8242 
Vent/cooling OK </t>
  </si>
  <si>
    <t xml:space="preserve">1904201-EVR PM OK ON 21/7/19
RMF OPEN AND CLOSE CAR 2 A1 DOOR OBSTRUCTION ALARM 
CHECK TCAR2 A1 DOOR DCS (DOOR CLOSE SWITCH) MISALIGN- SERVICE DCS 
AFTER SERVICE DCS A1 DOOR RMF OPEN AND CLOSE X10 OK </t>
  </si>
  <si>
    <t>1904208-DDU shows 8331 PCE1 Green
Download PCE log shows MC1 PCE1 OK</t>
  </si>
  <si>
    <t>8028-2</t>
  </si>
  <si>
    <t xml:space="preserve">1904197-D/L ACSU, MPU, EVR LOGS
ON SDS LOGS: FOUND LIVE PA SEND BY OCC AT 17:53:22 HR 
PA COMMAND SEND RCV SEND BY TRAIN TO ISCS AT 17:53:22 HR AND AT 17:53:22 HR TRAIN SENDS TO ISCS: READY FOR LIVE PA BUT ISCS SEND CODE 73 INSTEAD OF A LIVE PA 
POSSIBLE ISCS FAULT 
TEST LIVE PA WITH DCO: DCO ABLE TO ACTIVATE, COMMS AND RESET </t>
  </si>
  <si>
    <t>Snap Rep PV58/24: Pax feedback train door had gap at Car3. Manning rover closed Car3 B1 door.</t>
  </si>
  <si>
    <t xml:space="preserve">1904217-found slight door gap @ MC2 B1 door
Door servicing and cleaned leftover debris 
cyclic door test x10 
Door gap cleared. all OK </t>
  </si>
  <si>
    <t>8049-1</t>
  </si>
  <si>
    <t xml:space="preserve">1904216-download EVR
DDU show all green 
EVR show no abnormalities on RS side </t>
  </si>
  <si>
    <t xml:space="preserve">1904812-DDU show car1 riom1 fail
check MC1 RIOM1 CPU card, 3 green LED and 2 red LED. 
Top red LED flickering on/off 
replace car 1 RIOM T54 After replace, power up and DDU show Car 1 RIOM1 OK </t>
  </si>
  <si>
    <t>PV52 saloon light at car1 B1 door blown</t>
  </si>
  <si>
    <t>1904818-replaced blown light</t>
  </si>
  <si>
    <t>8132-1</t>
  </si>
  <si>
    <t xml:space="preserve">1904829-AT 22/7/2019 1946Hrs, ATC2 SWITCH OVER TO ATC1.
DURING THE PERIOD, ACDCR FOR BOTH MC DROP AND DID NOT ENERGISE EVEN WHEN ATC1 DCC PICKS UP
SUSPECT ATC1 HARDWARE UNABLE TO SEND OUTPUT TO BOTH ACDCR.
REFERRED TO SIG. </t>
  </si>
  <si>
    <t>8133-1</t>
  </si>
  <si>
    <t xml:space="preserve">1904830-DOWNLOAD EVR LOGS.
CHECKED AND FOUND EB BY ATP OCCURRENCE AT 20:07:31 WHEN ATC2 IS ACTIVE WHILE MC1 IS LEADING CAB.
VELOCITY AT 14KPH 
NFF ON RS SIDE </t>
  </si>
  <si>
    <t>8136-1</t>
  </si>
  <si>
    <t xml:space="preserve">1904833-D/L EVR LOGS
TRAIN MOVING FROM STN3 -EPN TO STN2 - BRAS BASAH WHEN ATC1AC ACTIVE. NO ACTIVATION OF JOG FUNCTION AT 21:20:01 HR 
TRAIN REACH STN2 AND STOP AT 21:21:10 HR - NO ATC DOOR OPEN COMMAND AND DEL FROM BOTH ATC 
TRAIN SKIP STATION MOVE TO STN1 
NO FAULT FOUND ON RS SIDE </t>
  </si>
  <si>
    <t>Fault [case number : 1907-05302-02] reported via Email from Cindy on 23/7/19 @ 09:46 hr : PV42 car 1 &amp; car 3 air-con not working. Informed DSM Tony.</t>
  </si>
  <si>
    <t xml:space="preserve">1904842-DOWNLOAD AIR CON LOGS
NO FAULT FOUND ON LOGS. 
MC2 RUNNING AT 75% COOLING DUE TO CF2.1 ISOLATED. AWAITING SPARES OF CONDENSER FAN.
REFER TO MO1879127
TEST AIRCON 1.1,1.2 AND 2.2 ALL ABLE TO CUT IN/OUT AT SET TEMP </t>
  </si>
  <si>
    <t>Fault [case number : 1907-05302-02] reported via Email from Cindy on 23/7/19 @ 09:46 hr : PV56 car 1 &amp; car 3 air-con not working. Informed DSM Tony.</t>
  </si>
  <si>
    <t xml:space="preserve">1904843-DOWNLOAD AND CHECK AIRCON LOGS. NO FAULT FOUND IN LOGS 
TEST ALL AIRCON AND ALL ABLE TO CUT IN/OUT AT SET TEMPERATURE 
NFF </t>
  </si>
  <si>
    <t xml:space="preserve">1904859-DDU SHOW NO VEN/COOLING FAULT
COOLING AND VENT FUNCTION TEST ALL OK. NFF 
REPLACED SATS AND RATS SENSORS AT 8291 AS FLEETWIDE 
CLEANED AIRFLOW HOSE AT 8292.
 </t>
  </si>
  <si>
    <t xml:space="preserve">1904867-CHECK 8301 2 SEATER KICKPLATE DISLODGED
RIVETED KICKPLATE BACK ONTO SEAT FRAME 
CHECKED ALL KICKPLATE SECURED. </t>
  </si>
  <si>
    <t xml:space="preserve">1904945-D/L MPU LOGS. FOUND AIR COMPRESSOR FAILED TO START AT 18:40:35 HR ON DDU PERMANENT FAULT
D/L TRACER LOGS: FOUND CG ABLE TO CUT IN WHILE MCR AND MCK INTERMITTENT 
REPLACED MCR, FAULT CLEAR, TEST AIR COMPRESSOR 2 CUT IN AT 8.6 BAR/CUT OFFF AT 9.7 BAR </t>
  </si>
  <si>
    <t>8200-2</t>
  </si>
  <si>
    <t>Rover reported PV48 CAR3 TTIS not working on both sides. TIP verified as failed&gt;1. DSM and COMMS staff informed.</t>
  </si>
  <si>
    <t>1904941-8483 TTIS OK AFTER SLEEP/WAKEUP</t>
  </si>
  <si>
    <t>Fault reported through CCL matters:- PV49 car 2:-One of the doors has funny sound when closing. Seems to be rubbing against something during door closing. Rover checked and all doors normal. Informed DSM Nagib.</t>
  </si>
  <si>
    <t xml:space="preserve">1905059-D/L MPU LOGS. FOUND AIR COMPRESSOR FAILED TO START AT 18:40:35 HR ON DDU PERMANENT FAULT
D/L TRACER LOGS: FOUND CG ABLE TO CUT IN WHILE MCR AND MCK INTERMITTENT 
REPLACED MCR, FAULT CLEAR, TEST AIR COMPRESSOR 2 CUT IN AT 8.6 BAR/CUT OFFF AT 9.7 BAR </t>
  </si>
  <si>
    <t xml:space="preserve">1904945-D/L MPU LOGS. FOUND AIR COMPRESSOR FAILED TO START AT 18:40:35 HR ON DDU PERMANENT FAULT
D/L TRACER LOGS: FOUND CG ABLE TO CUT IN WHILE MCR AND MCK INTERMITTENT REPLACED MCR, FAULT CLEAR, TEST AIR COMPRESSOR 2 CUT IN AT 8.6 BAR/CUT OFFF AT 9.7 BAR </t>
  </si>
  <si>
    <t xml:space="preserve">1905067-CHECK CAR1 A1 DOOR OPENING LOUD BANGING CLOSING NO LOUD BANGING
REPLACE CAR1 A1 DOOR MOTOR 
AFTER REPLACE POWER UP TESTING OPENING AND CLOSING NO LOUD BANGING RMF X10 .s/no: OLD: 1075
NEW: 2960 </t>
  </si>
  <si>
    <t xml:space="preserve">1905068-FOUND 8523 B1 DOOR GAP WITH APPROX 1-2 CM
READJUSTED DOOR LEAF AND RESERVICE B1 DOOR 
DOOR GAP CLEARED 
CYCLIC TEST 30X ALL OK 
FAULT CLEARED </t>
  </si>
  <si>
    <t>1905072-REPLACED NEW MICRO SWITCH AT FIRE EXTINGUISHER NEAR DDU AT MC2</t>
  </si>
  <si>
    <t xml:space="preserve">1905080-D/L LOGS FOUND DOOR CLOSING CHIME WAS ACTIVATED BUT DUE TO PACU2 FAIL AT 17:33 - PACU SHORT CIRCUIT FAULT
CHECK ON DDU - PACU 2 OK, CHECK DRMD 7 - OK 
NOT SHORT TO GROUND 
CHECK ALL COMMS TO EQUIPMENT LINK TO PACU 2 ALL OK </t>
  </si>
  <si>
    <t>8229-2</t>
  </si>
  <si>
    <t xml:space="preserve">1905073-LIVE PA DONE
OCC ABLE TO SEND PA 3X 
PV58 ABLE TO RECEIVE </t>
  </si>
  <si>
    <t xml:space="preserve">1903874-REPLACED GATEWAY VALVE AT 8591
PERFORM A BCE SELF TEST BY USING TRAIN TRACER 
SUCCESSFULLY DONE SELF TEST 
MONITOR FOR 1 HR, NO RE-OCCURRENCE OF FAULT 
AFTER TESTING FOR AN HOUR - FOUND MINOR LEAK 
OLD - 1604062 
NEW - 1434037SCL </t>
  </si>
  <si>
    <t xml:space="preserve">1905090-DDU shows MC2 PCE2 isolated
download logs and found affect PCE code 01-01-04 Repeated CCU fault 
replaced MC2 supervisor 2 and power up for test and DDU show OK 
depot movement from W3 to EE2B in AM all OK </t>
  </si>
  <si>
    <t>1905098-download a/c logs and found air pressure rising time discordance,
air tower 2 failure, air tower 1 comutation, air tower 2 pressure low 
replaced duplex valve of air comp. OK</t>
  </si>
  <si>
    <t>Pax feedback case# 1907-06130-02 on 23/07/19 17:37 stated " Train 8143: It's too hot and stuffy. Like the air-con is not working. Even the air in the station is cooler than inside the train". Informed DSM YT Tan.</t>
  </si>
  <si>
    <t>1905109-check and test a/c on 8143, cooling/vent/freon level OK
adjust FAD sensor and found low side pipe joint leaking. require brazing to rectify, 
refer to MO1905700 for brazing.</t>
  </si>
  <si>
    <t xml:space="preserve">1905107-MC1 RMF Door cyclic test X20, no obstruction alarm at 8052 B2 door.
Physically check door lock and close switch, all OK </t>
  </si>
  <si>
    <t>PV43 SNAP REP; ''C2 weird drilling sound and heavy vibration''. SS confirmed of noise suspected from Aircon compressor.  Arranged manned and PVS at PYL OT/MT with PV09.</t>
  </si>
  <si>
    <t xml:space="preserve">1905108-check and found CVS fan 2 vibration.
during movement found humming sound on CVS1&amp;CVS2 ferrite core having strong vibration due loosened cable tie from deformation
replaced CVS2 fan no.2 right and re-secured all ferrite core. </t>
  </si>
  <si>
    <t>8245-1</t>
  </si>
  <si>
    <t xml:space="preserve">1905089-DDU show MC1 permanent and prepared voltage, charger and battery fan1 and wake-up fail
replace car 1 RIOM T38 
Power up testing DDU show all status green. 
Auto sleep/wakeup check at EE5A - all OK </t>
  </si>
  <si>
    <t>PV41 used for coupling exercise: Readiness Mode stuck in Prepared. Rover manually Asleep and manually wake-up but fault persisted. Stock changed at HBF.</t>
  </si>
  <si>
    <t xml:space="preserve">1905113-download evr logs and found no atc active and only atc2 ATO OK 
manual wake up and move from WE to EE and able to remote sleep/wakeup command.
During wakeup, found ATO back up failure and toggle, and went back to shutdown.
not a fault on rs equipment. 
referred to SIG via email. </t>
  </si>
  <si>
    <t>PV27: Alarms &amp; TIP showed intermittent RIOM - At least One Failed. Stock changed with depot spare.</t>
  </si>
  <si>
    <t xml:space="preserve">1905114-DDU shows car1 RIOM3 fail, able to acknowledge. intermittent fault
replace affected RIOM (T58) and power up DDU show status OK </t>
  </si>
  <si>
    <t xml:space="preserve">1905133--Found 2 units did not cut out at 8042
-Replace CPU2 card 
-Perform cut in and cut out, all ok </t>
  </si>
  <si>
    <t>8312-1</t>
  </si>
  <si>
    <t>RIRSC0139478</t>
  </si>
  <si>
    <t xml:space="preserve">1905113-download evr logs and found no atc active and only atc2 ATO OK 
manual wake up and move from WE to EE and able to remote sleep/wakeup command.
During wakeup, found ATO back up failure and toggle, and went back to shutdown.
not a fault on rs equipment. 
 </t>
  </si>
  <si>
    <t>583RCPCPURPPDCC</t>
  </si>
  <si>
    <t xml:space="preserve">1905684-download acsu logs, no fault found.
test live PA with OCC, OK loud and clear at 78dB. </t>
  </si>
  <si>
    <t>PV32. ATS alarm and TIP indicated Car2 RIOM failed at least one. Normal lighting status failure. PECU unknown status. Service brake unknown status. Stock change arrange at PYL. DSM informed.</t>
  </si>
  <si>
    <t xml:space="preserve">1905691-able to AM sleep and wake up.
check DDU show all car RIOM OK. </t>
  </si>
  <si>
    <t>8374-1</t>
  </si>
  <si>
    <t xml:space="preserve">1905715/1905709-Unable to remotely auto wake up at EE5A,
RMF wake up on both cabs OK 
DDU shows ATO fail. 
refer to MO 1905709 </t>
  </si>
  <si>
    <t xml:space="preserve">1905718-download mpu logs and tracer. found pressure discordance fault on both compressors 
Perform pressure drop test and found it to drop from 10bar to 8.6bar in 5 mins. 
checked and found air leak at smart valves on 8412 bogie 1, 8413 bogie 2 and multiple test ports also found to have air leak.
replaced all components with air leak and unable to initiate brake self test. 
refit changed out smart valve and able to initiate brake self-test, </t>
  </si>
  <si>
    <t>8381-2</t>
  </si>
  <si>
    <t>PV48, Rover reported DRMD Car3 A1 door and TTIS  near to driver console not working DSM and Comms informed.</t>
  </si>
  <si>
    <t>RIRSC0139618</t>
  </si>
  <si>
    <t xml:space="preserve">1905728-found DRMDCB1 tripped
reset and all status OK </t>
  </si>
  <si>
    <t xml:space="preserve">1905755-check 8143
brake shoes all OK (becorit)
wheel conditions all normal
WFL activation OK 
heard squeaking sound at underframe at anti roll bar rod bearing. 
Lubricate and screeching sound cleared. </t>
  </si>
  <si>
    <t>PV48 Car3 TTIS both faulty no display, Car3 DRMD A1 door display stuck at Bartley Station.</t>
  </si>
  <si>
    <t>PV28 TIP showing MPU at least one failed. PV manned till PVS at PYL IT /MT. DSM informed.</t>
  </si>
  <si>
    <t>1905767-DDU shows MPU1 fail.
replace MPU1 COF card and power up, fault cleared</t>
  </si>
  <si>
    <t>8428-1</t>
  </si>
  <si>
    <t>1905941-repeated workorder: refer to MO 1905905 
download acsu logs and sds log
found when train moveing from PMN to NCH at 0610hrs, PECU1 at 8541 was activated and call banner and alarm confirmed to send to OCC but no answer. Rover acknowledge and reset PECU in CM. 
Function test with DCO</t>
  </si>
  <si>
    <t xml:space="preserve">1905903-parking brake found to be leaking at 8101 Bogie A1.
replaced parking brake actuator and function test when train fully wake up. No leaks. </t>
  </si>
  <si>
    <t>SNAPREP PV22: pax reported train 8221 from PMN towards EPN initial stretch bumpy and screeching sound._x000D_
PMN SS monitored 2times from PMN OT to EPN OT, no abnormalities found._x000D_
DSM informed to check on PV22.</t>
  </si>
  <si>
    <t xml:space="preserve">1905942--Refer to MO: 1907182
-PCE logs shows MC1 PCE2 fault code 10-61 (CCU Motor phase current imbalance) 
-Test track testing found Car1 jerking. 
-Replace Gate drive Amix4 
-After change out, all ok </t>
  </si>
  <si>
    <t>SNAPREP PV61: Pax reported 8612 generated some funny knocking metal noise._x000D_KRG SS monitored 3 stations, no abnormal sound heard.</t>
  </si>
  <si>
    <t xml:space="preserve">1905943-Test track movement for 4 loops and found no knocking noise on all cars.
check no abnormalities found at underframe. 
function check all a/C and found condenser fan 1.2 clanking sound during start up.
check and confirmed fan secured and no debris.
raised MO 1906024 for changeout. </t>
  </si>
  <si>
    <t xml:space="preserve">1905944-DDU show all a/c status OK
function test all a/c at 8533 able to cut in and out at 22.5 degC and 19.5 degC respectively. 
no condensation found </t>
  </si>
  <si>
    <t xml:space="preserve">1905973-found loose screw at bottom panel of gangway at 8533 no.2 end b side
re tightened back screw </t>
  </si>
  <si>
    <t xml:space="preserve">1905979--Found 8173 air compressor oil is fully drain out.
-No oil in 8173 air compressor 
-Suspected leak from shaft seal 
-Remove air compressor and refit with new air compressor 
-Function test air compressor on 8173, all ok
-Perform test track, all ok
-Final QC, all ok 
-Removed air compressor is waiting for investigation with KNORR (Faulty Air Compressor)  </t>
  </si>
  <si>
    <t xml:space="preserve">1906007-after sleep and wake up, TTIS normalized.
DDU shows TIP OK. </t>
  </si>
  <si>
    <t>PV29 during changing end at BKB siding ATS Alarm Manager and TIP showed EB by EMPB/DMS, PV able to move in AM. Alarm self normalised after awhile. PV stock changed at PYL.</t>
  </si>
  <si>
    <t xml:space="preserve">1906039-check both M car EMPB and DMS OK
function test both M car EMPB in RMF, OK 
check all cars CB all OK </t>
  </si>
  <si>
    <t xml:space="preserve">1906054--Buzzer sound found from Battery charger 
-Change out battery charger module
-Power up and check, Hight pitch sound still persist 
-Battery charge is working normally 
-PV fit for mainline 
-Waiting to replace Line filter inductor and isolating transformer, MO: 1911388 </t>
  </si>
  <si>
    <t xml:space="preserve">1906056-4/8/19 
found no abnormal screeching noise.
abnormal vibration when moving off from non-leading cab (MC2) due to slight jerking.
DDU show all cars PCE status OK
download pce logs and found 8401 PCE 1 &amp; PCE2  03-14 Sup reverse trainline fault . replace 8401 both PCE1 &amp; 2 supervisor. 
Test Track testing for 2 loops all normal. </t>
  </si>
  <si>
    <t>SNAP REP reported on 04/08/19 at 18:01 hr that PV51 towards HBF - moderately hard braking when coming to stn platform at ONH to LBD. CC reported to DSM, stock change arranged at PYL.</t>
  </si>
  <si>
    <t xml:space="preserve">1907116--EVR and PCE Logs on PV51 shows no significant fault
-No Fault found
-Perform Test track testing for 2 loops mainline service 
-No hard braking during test track testing </t>
  </si>
  <si>
    <t xml:space="preserve">1907117-depot movement from S8F to ETE and back to S8F, no jerking found.
download PCE log found no fault </t>
  </si>
  <si>
    <t>8555-2</t>
  </si>
  <si>
    <t>1907132--From DDU, TTIS ok
-Physically check TTIS at pv02, all have display</t>
  </si>
  <si>
    <t>1907133-replaced faulty light at 8303 near A3 door</t>
  </si>
  <si>
    <t xml:space="preserve">1907149--Found 8042 saloon too cold, CPU did not cut out
-Swap 8042 CPU card to 8041 CPU card
-Monitoring cut in and cut out, both car ok  </t>
  </si>
  <si>
    <t>1907154--PCE logs show no abnormalities on the time of report.
-Perform Test track testing for 2 loops, no jerking at Car3.</t>
  </si>
  <si>
    <t xml:space="preserve">1907161--Perform car1 and car3 cut in and cut out, all ok
-DDU show Car 1 permanent and prepare voltage 110V fails
-Battery charger inhibit and Battery isolated  
-Check car1 CPLS card, LED light ok
-Replace car 1 RIOM 5
-Power up and test, DDU show RIOM5 green at car1 and all status green .sn
old:1349 
new:1311/0510 </t>
  </si>
  <si>
    <t>SNAPREP PV18: Pax feedback 8181 strong burning smell._x000D_
Rover confirmed it was braking smell, stock change arranged at PYL.</t>
  </si>
  <si>
    <t xml:space="preserve">1907163--DDU show AI1 fail
-AI1 code IDRV  
-Replace AI1 T1 current sensor  
-Power up, DDU show AI1 green 
-EVR shows 8183 BCU1 analogue converter fails 
-Replace analogue converter at 8183 BCU 1 
-Perform Test track testing for 5 loops 
-No jerking when moving or stopping 
-No abnormal or burning smell when braking 
-Check EVR after test track, all normal </t>
  </si>
  <si>
    <t>PV41: ATS alarm intermittently indicated Car3 Compressor failed._x000D_
DSM informed.</t>
  </si>
  <si>
    <t xml:space="preserve">1907178--Tracer logs shows pressure rising discordance on Air compressor 2
-KIV replacement of HP piston ring 
-KNORR will demo on replacement of HP piston ring on 14/08/2019, Refer to MO: 1911391 </t>
  </si>
  <si>
    <t xml:space="preserve">1907179--DDU show MPU1 fails
-MPU1 replace at MC1 -After replace, DDU show MC1 MPU in green.SN:OLD: 48/547 
NEW: 29/507 </t>
  </si>
  <si>
    <t xml:space="preserve">1907182--PCE log fault code 10-61 CCU motor phase current imbalance
-Change out gate drive amix4 card
-Perform test track testing, No more jerky </t>
  </si>
  <si>
    <t xml:space="preserve">1907188--Found DRMD at 8632 A1 door not working
-Trip and normalise DRMD CB 
-DRMD normalise and working </t>
  </si>
  <si>
    <t xml:space="preserve">1907189--Found switch lever broken
-Replace switch at 8351
-Function test all ok </t>
  </si>
  <si>
    <t xml:space="preserve">1907191--Replace Saloon light at 8452
-Saloon light working </t>
  </si>
  <si>
    <t>PV43. ATS alarm and TIP indicated Car2 B3 door obstacle detection alarm. SS BFT activated to attend but fault still persist. TCO Faizal instructed SS to disembark pax ,isolated the door and DIRBS operated for train to go back to depot in CM.OFF service train PV33 at the rear of PV43 immediately replaced PV43 for pax service from BFT IT. No delay of service. DSM informed.</t>
  </si>
  <si>
    <t>1907195--Found 8433 B3 door DCSR lever lose and hitting the right door cam(Hitter) that cause obstruction detection.
-Fix back and secure DCSR lever to its correction position and realign DCSR.
-Perform cyclic test for 20 times. Fault clear and no reoccurrence of fault.</t>
  </si>
  <si>
    <t xml:space="preserve">1907200--PCE logs show fault code 10-61, CCU motor phase current imbalance
-Change out gate drive amix4 card 
-Perform depot movement, check PCE logs and all ok  </t>
  </si>
  <si>
    <t xml:space="preserve">1907210--Replace saloon light
-Saloon light working </t>
  </si>
  <si>
    <t xml:space="preserve">1910719--PV was already sleep when attend to PV14
-Remote wake up by OCC 
-DDU show all RIOM normal
-Monitor and no fault reoccurrence </t>
  </si>
  <si>
    <t>8673-1</t>
  </si>
  <si>
    <t xml:space="preserve">1910726--ACSU logs shows at 13:29:00, PV46 reach station 15 (BSH)
-At 13:29:03 ATC 1 send DOC 
-At 13:29:22 ATC 1 send DCC 
-At 13:29:37 DIR picks up
-Door closing Chime is present 
-No fault found and no Abnormalities found on 8461 Door during 20 times cyclic door test. </t>
  </si>
  <si>
    <t xml:space="preserve">1910743--Replace saloon light at 8241 A4
-Saloon light working </t>
  </si>
  <si>
    <t>SNAPREP PV59: pax reported 8591 doors not fully closed._x000D_
Rover check B4 door has a small gap, push close train door to normalise._x000D_
DSM informed.</t>
  </si>
  <si>
    <t xml:space="preserve">1910745--No gab found and no obstruction at 8591 B4 door
-Perform door cyclic test, all normal </t>
  </si>
  <si>
    <t>8727-1</t>
  </si>
  <si>
    <t xml:space="preserve">1910752--Perform Auto wake up at Ee4B, all ok
-Door Self test ok, no gab and abnormalities </t>
  </si>
  <si>
    <t xml:space="preserve">1910753--DDU shows car 3 air dryer fails
-check car3 air dryer no change over 
-change out duplex valve at car 3 
-Function test air dryer and duplex valve, all ok .SN
OLD: 38/12-50 
NEW: 29/18-35 </t>
  </si>
  <si>
    <t>8753-1</t>
  </si>
  <si>
    <t>1910768--EVR logs show EB by ATP at 1726Hrs
-No fault on RS side</t>
  </si>
  <si>
    <t>PV04/03: Car2 aircon condensates dripping when PV comes to a stop at stations. Cleaner arranged to clean wet floor.</t>
  </si>
  <si>
    <t xml:space="preserve">1910767-8042 Vent 1 Unit 1.1
-Replace TEV (expansion Valve) 
-Replace sensor SATs 
-Test Units, Cooling ok, Vent ok, Cut in and Cut out ok. </t>
  </si>
  <si>
    <t>8757-1</t>
  </si>
  <si>
    <t>PV42/24: ATS alarms &amp; TIP showed Double Failure On Trainborne Signalling System; ATO Trainborne at least One failed; PCE Rack Failure; ATC Fan Failure; ATC Internal Comms failure; To Be Removed From Service.
RSM Fadli</t>
  </si>
  <si>
    <t>RIRSC0140382</t>
  </si>
  <si>
    <t>Refered to Signal , TRF : 0799/19 - Cleared on 12/08/2019. NOT A RS Fault. (NSR).</t>
  </si>
  <si>
    <t>1910771--DRMD all working</t>
  </si>
  <si>
    <t>1910777-  REPLACED RUBBER THRESHOLD AT 8521 A2 DOOR 3 PCS AND B3 DOOR 3 PCS
REPLACED DOOR RUBBER THRESHOLD AT 8522 B3 DOOR 3 PCS AND A1 1 PCS (LEFT) 
REPALCED DOOR RUBBER THRESHOLD AT 8523 B4 DOOR 1 PC (CENTRE) AND B2 DOOR 1 PC</t>
  </si>
  <si>
    <t xml:space="preserve">1911326--DDU show 8023 BCE1 air suspension fail but self reset
-Swooped 8023 BCE1 with 8041 BCE1 
-After swooped, DDU shows BCE ok .SN OLD: KB7150170 
NEW: KB4220024 </t>
  </si>
  <si>
    <t xml:space="preserve">1911327--PCE log show fault code 10-61
-Unlock PCE lock out at car 1 
-Change out gate drive card at PCE 1 car 1 -Tested all ok .SNOLD: ALCY570747003320 
NEW:ALCY571842004033 
OLD:ALCY570802003400 
NEW:ALCY571842004041 </t>
  </si>
  <si>
    <t xml:space="preserve">1911339--DDU show multiple fault (Unknown)
-Replace RIOM1 at car2 
-Sleep and wake up, all fault clear  .SN OLD: 01157 
NEW: 3011 </t>
  </si>
  <si>
    <t>8812-2</t>
  </si>
  <si>
    <t xml:space="preserve">1911342--DDU shows TTIS ok
-No fault found </t>
  </si>
  <si>
    <t>1911396--DDU Show PEC and DRMD in green.
-Perform PEC test at 8463 B2, operation normal.
-Check with OCC, Able to receive and communication.</t>
  </si>
  <si>
    <t>RSM reported when boarding the PV13 at MPS IT, Car2 B2, B3, B4 door was not aligned with the station platform. PV13 was about an inch lower than the platform. No alarm on ATS and TIP. Stock change arranged at PYL. DSM informed.</t>
  </si>
  <si>
    <t xml:space="preserve">1911401-Check 8132 Car body height A/side and B/side on reported location
A2=1091mm, A3=1088mm, A4=1076mm, B2=993mm, B3=1092mm, B4=1081mm
-Found all is not within spec (1109mm+/-10mm)
-When Adjusting the car body height, found Air bag unable to adjust higher.
-Found air bag Isolating cock faulty(L01). 
-Service Air bag isolating cock. 
-Isolating cock ok
-Check car body height after service Isolating cock. 
A2=1119mm, A3=1119mm, A4=1102mm, B2=1104mm, B3=1106mm, B4=1106mm 
-8132 car body height within spec. </t>
  </si>
  <si>
    <t xml:space="preserve">1911412--CVS logs shows output contactor fault on CVS1 at 8642
-Check both digital input and output
-All digital input at G5 all ok 
-Digital output not ok (DO_AC output/DO output CONT K2) 
-Replace K22 relay at G3 
-Power up PV64  
-Fault clear </t>
  </si>
  <si>
    <t>8862-2</t>
  </si>
  <si>
    <t>1911429--Found TTIS normal at 8331</t>
  </si>
  <si>
    <t>PV15: Car 3 door B1 showed close but not closed and locked. ATS alarm indicated door failure closed. Stock change at PYL with PV57.</t>
  </si>
  <si>
    <t xml:space="preserve">1911434--DDU show car3 B1 door fail
-Check EDCU B1 car3 red LED on.
-Reset EDCU car3 B1 ok 
-Perform cyclic test 10 times ok
-Require to replace EDCU as PM, MO:1911456 
-Change out new EDCU ay 8153 B1 door as precautionary measure
 -Upload EDCU software and function test, ok </t>
  </si>
  <si>
    <t xml:space="preserve">1911445-8122 Vent 1
-Found Inverter faulty and RAD sensor faulty 
-Replace inverter and RATs sensor  
-Test vent and cooling ok </t>
  </si>
  <si>
    <t xml:space="preserve">1911418--DDU show 8023 air spring in red (fail) and BCE1 minor fault
-Check BCU1 unit, found test points air leak 
-Change out test points at BCU1 unit-Perform depot movement from W3 to Ee2A, Air spring and BCE1 8023 all ok </t>
  </si>
  <si>
    <t xml:space="preserve">Fault reported through CCL matters:- PV30 car 2 car air-con not working. Rover feedback air-con cooling ok. Later it was withdrawn from service. Reported to DSM Jack. </t>
  </si>
  <si>
    <t>1911596-8302
-No Fault Found 
-DDU show no vent/cooling fault 
-Perform Ventilation test ok
-All A/C units ok 
8303 
-DDU shows cooling fail 
-Thermal fault at A/C 2.2 
-Replace Kriwan Card (Faulty) 
-Replace Dehydration filter 
-Function test cooling, cooling ok</t>
  </si>
  <si>
    <t>8975-2</t>
  </si>
  <si>
    <t>1911674-Found TTIS at MC2 not working. Normalised after sleep and wake up.</t>
  </si>
  <si>
    <t>ATS Alarm Manager shown PV29 has at least one Main Processing Unit and RIOM failed while most status in TIP shows unknown status. PV29 currently stabled at S8E track and unable to remotely sleep.</t>
  </si>
  <si>
    <t xml:space="preserve">1911677- EVR downloaded
DT check:
DDU show 8292 RIOM2 and 8291 RIOM5 failed. 
CM1 check:
DDU show all car RIOM OK
replace 8292 RIOM2 and 8291 RIOM5
Function check DDU show all status green.
RIOM2 
OLD 1184 New 1433 
RIOM 5
OLD 1312 NEW 1307 </t>
  </si>
  <si>
    <t>1911692-8232 A/C 1.1 shows thermal fault
reset kirwan card, fault clear
check freon level OK. 
8232 A/C 2.2 shows thermal fault
reset kirwan card, fault persist
check freon level low and found leak at LMV 
replaced LMV, dehydration filter and performed pressure &amp; leak test- no leakage
vacuum refrigerant lines and recharge. fault clear
8232 A/C 1.2 
check freon level, empty 
found leak at bypass valve 
replace bypass solenoid valve, dehydration filter and performed pressure &amp; leak test- no leakage
vacuum refrigerant lines and recharge. fault clear</t>
  </si>
  <si>
    <t>1912238-18/8/2019 
No obstruction found on 8161 B1 door
perform cyclic test, all OK. 
19/8/2019 
check affected door guide rail, all clear with no debris
check DCS and DLS all normal.
performed door obstruction test - OK 
perform door cyclic function test x30 - OK, no gaps and abnormalities 
EVR findings during fault event 
 1) Affected door DCS did not activate 
2) Detected obstruction 5 times
3) Door cycle for 3 times 
4) EPN station</t>
  </si>
  <si>
    <t>At 2125hrs PV52 at TLB IT unable to depart due to Car3 B1 Obstacle alarm. TLB SS reported that PV door Car3 B1 was not fully close. At 2127hrs PV was detrained and DIRBS operated. AT 2129hrs departed after OCC authorised CM to HBF S2. KRG Siding spare PV63 was launched at 2142hrs to start svc from ONH OT onwards. ID 2.5 mins &amp; AD 2 mins. CCTV Footage did not show any pax rushed in.</t>
  </si>
  <si>
    <t xml:space="preserve">1912242-D/L EVR LOGS, CHECK 8523 B1 DOOR PHYSICALLY: FOUND A DOOR GAP
LOGS: ACSU FOUND DOOR OBSTRUCTION AT 21:23:59 
DOOR CLOSING AT 21:23:41, DOOR OBSTRUCTION AT 21:23:59 HR 
DOOR CLOSING AFTER OBSTRUCTION: 21:24:21HR, 21:25:01 HR, 21:25:40HR, 21:26:19 HR 
TRAIN HOLD AT 21:26:57HR 
DUE TO DOOR OBSTRUCTION AND UNABLE TO CLEAR OBSTRUCTION, TRAIN UNABLE TO DEPART AT STATION AND ROVER TAKE OVER IN CM 
RE-ALIGN 8523 B1 DOOR, CYCLIC TEST 20X OK </t>
  </si>
  <si>
    <t>9033-1</t>
  </si>
  <si>
    <t xml:space="preserve">1912249-D/L EVR AND MPU LOGS
EVR LOGS: FOUND ATC1AC AND ATC2AC BOTH ACTIVE AT THE SAME TIME AT 19/8/19 
FOUND ATC1 SERIAL LINK NOK, ATC2 SERIAL LINK OK 
EVR LOGS: FOUND ALL RIOM OUTPUT ALL OK, ATC11, 12, 21 AND 22 OPERATIONAL ALL OK 
NO FAULT FOUND ON RS SIDE </t>
  </si>
  <si>
    <t xml:space="preserve">1912260-CARRY OUT TEST TRACK, 2 LOOPS MAINLINE OFF-SERVICE AND 2 LOOPS MAINLINE SERVICE
NO UNUSUAL NOISE HEARD DURING TEST 
ON TRACER, NO FAULT FOUND </t>
  </si>
  <si>
    <t xml:space="preserve">1912268-DDU shows 8271 RIOM1 fail and unknown status for ACU, exterior smoke, extinguisher, traction brake, EB, motoring permission. 
Change out affected RIOM1 and function check OK, DDU all status Green. 
Perform MPU1 FIP1 &amp; FIP2 continuity check, both shows 72 Ohms.
Confirm with OCC for FIP network status, OK. OLD: 1212 NEW:1329 </t>
  </si>
  <si>
    <t>Pax feedback case # 1908-03751-01 on 12/08/2019 15:09 that loud sharp grating noise experience between promenade and esplanade on train car 8482. Informed DSM Tony.</t>
  </si>
  <si>
    <t xml:space="preserve">1912269-D/L EVR AND MPU LOGS: NO FAULT FOUND ON BOTH LOGS
AS STN PROMENADE TO ESPLANADE HAS TIGHT CURVE THAT CAUSES THE SCREECHING SOUND </t>
  </si>
  <si>
    <t>1912287-CAR 3 DRMD ALL NORMALISED AFTER WAKE UP</t>
  </si>
  <si>
    <t>1912290-replaced 36w saloon light at 8172 near A2 door.
function test OK</t>
  </si>
  <si>
    <t>1912295-FAULTY LIGHT REPLACED
ALL BREAKERS NORMALISED</t>
  </si>
  <si>
    <t>1912297-EHS was loose due to 2 allen key screw loose. re-tightened.</t>
  </si>
  <si>
    <t xml:space="preserve">1912341/1912368- -Check &amp; found drop the knob where press to micro switch and show alarm DDU cover open at 8491.
-Put the knob with glue to the DDU cover for 15minutes. 
-After that closed &amp; locked the DDU cover. 
-Checked from 8493 DDU and 8491 DDU is closed. </t>
  </si>
  <si>
    <t xml:space="preserve">1912347 - CYCLIC TEST ALL DOORS 20X, NO SCRAPPING SOUND FOUND
CHECK AT CAR 3: ALL DOORS OPEN AND CLOSE, SMOOTH AND NO VIBRATION </t>
  </si>
  <si>
    <t>9124-2</t>
  </si>
  <si>
    <t>1912348-NO FAULT FOUND, EVERYTHING IS NORMAL</t>
  </si>
  <si>
    <t>9125-1</t>
  </si>
  <si>
    <t xml:space="preserve">1912350 - replaced ACDOR 1 &amp; 2 as precautionary measure
function test, OK.
downloaded EVR and found there is a drop in both ACDCR while train is in motion when ATC2 switches to ATC1. 
door did not physically open when ATC send DOC command.
Not a RS fault. referred to signal to check ATC1 equipment dor DCC/DOC output. </t>
  </si>
  <si>
    <t>PV05, ATS alarm shown Car3 B3 door - Obstacle Detection. Requested BSH SS to check however train departed and alarm self normalised. Requested LRC SS to check and feedback no obstruction at Car3 B3 door. SS monitored for 3 stations no abnormality. _x000D_
At 2119hrs PMN OT, rover on board informed train door recycle and ATS alarm shown door - obstacle detection Car3 B3. Alarm self normalised. Train stock changed at DBG. DSM informed.</t>
  </si>
  <si>
    <t xml:space="preserve">1912353-EVR found at BSH &amp; PMN door cycling due to obstacle detection
DCS did not energise when DOC command received. 
DLS toggling due to obstacle detection  
found foreign object trapped at bottom of door guide near edge of door frame. remove object and perform door cyclic </t>
  </si>
  <si>
    <t>1912360-DDU shows MC2 RIOM4 Fail
Visual Check RIOM4 shows one red and green LED intermittent 
Replace affected RIOM and function check OK. OLD:1180 NEW:1230</t>
  </si>
  <si>
    <t>9148-2</t>
  </si>
  <si>
    <t xml:space="preserve">1912363-D/L EVR AND ACSU LOGS
ON EVR LOGS FOUND AT 08:37:53HR PECU3 WAS ACTIVATED AT MC1, PECU3 COMMS REQUEST 
REACH STATION 10 AT 08:38:25HR, DOOR OPEN COMMAND AT 08:38:32HR 
ON ACSU LOGS PEC WAS ACTIVATED AT MC1 PECU3 AT 08:37:46HR 
PEC CALL BANNER ALARM WAS SENT AT 08:38:09 HR WHILE TRAIN RCV -CHANGE AREA- CODE 75 AT 08:39:56HR AND ACKNOWLEDGE BY TRAIN AT THE SAME TIME
AT 08:39:58HR, TRAIN RCV CODE 73 AS TRAIN KEEP SENDING PEC ALARM AT 08:40:06HR 3 TIMES BUT NO ANSWER FROM OCC 
OCC SEND A LIVE PA AT 08:42:54HR, TRAIN ACKNOWLEDGE AT 08:42:54 AND SEND CODE 20: READY FOR LIVE PA: NO ANSWER FROM OCC
TRAIN SEND A PA TEST: TRAIN RCV PA CONTINUE AS 08:43:27 HR
PECU3 WAS ANSWERED AND RESET BY DRIVER IN CM MODE AT 08:43:31HR TRAIN SEND TO ISCS AT 08:43:22HR
RESET WITH ACKNOWLEDGE BY ISCS AT 08:43:34HR 
WHILE PA RESET BY OCC AT 08:43:57HR, 
FUNCTION TEST: ACTIVATE MC1 PECU3: ABLE TO ACTIVATE, PEC ALARM SENT TO DCO, ABLE TO ACKNOWLEDGE AND ANSEWER BY DCO, ABLE TO RESET </t>
  </si>
  <si>
    <t>1912391-Sleep/wakeup fault cleared. 
DDU shows AI1 OK.
download AI log and found fault code CCF, to replace k1 &amp; k2 (precharge contactor)
replaced and function test all OK.</t>
  </si>
  <si>
    <t xml:space="preserve">1912393-DDU shows 8371 PCE2 isolated
download PCE log and found code 50-43, indicating CCU soft event. 
FVMD shows 988.76V in log but in actuality is 0V. 
replaced x2 ICMD and x1 FVMD at affected PCE2. 
function test and DDU show all status green, fault cleared. </t>
  </si>
  <si>
    <t>9179-2</t>
  </si>
  <si>
    <t xml:space="preserve">1912392-DRMD RESET BY CIRCUIT BREAKER
TRAIN SLEEP/WAKE UP 
ALL NORMALISED/ ALL OK </t>
  </si>
  <si>
    <t>1912604-DDU shows 8291 RIOM5 fail
check and found 8291 RIOM5 (T38) CPU card shows 1 red LED and 1 blinking Green LED
replaced affected RIOM and DDU show status all OK, fault cleared</t>
  </si>
  <si>
    <t xml:space="preserve">1912605-downloaded EVR,DDU shows AI1 unknown status
PS loop green LED is off. 
found CTL card loose due to 2 spring loaded screws faulty 
replaced spring loaded screws, refit and tightened CTL card  PS loop powered on.
Check DDU shows AI 1 status green, fault cleared </t>
  </si>
  <si>
    <t xml:space="preserve">1912625-FOUND 10MM DOOR GAP AT 8583 B1 DOOR
FOUND RIGHT DOOR LEAF TOO HIGH 
READJUSTED AND ALIGNED RIGHT DOOR WITH RESPECT TO LEFT DOOR 
CYCLIC TEST 20X 
DOOR GAP CLEARED </t>
  </si>
  <si>
    <t>9257-1</t>
  </si>
  <si>
    <t xml:space="preserve">1912653-D/L EVR AND MPU LOGS, ON MPU LOGS ACDCR FAIL AT 19:16:37HR
FOUND TRAIN MOVING FROM EPN TO PMN STATION. WHEN ATC2AC ACTIVE AT 09:16:37HR SWITCH OVER TO ATC1AC. ACTIVE CAB IS CAB 2  
AT SAME TIME OF SWITCH OVER, ACDCR DID NOT PICK UP. TRAIN REACH STATION 4 (PMN): ATC1DOC ACTIVATE, DEL AT BOTH ATC AND AADOR1 AND AADOR2B ACTIVATE BUT DOK1B AND DOK2B UNABLE TO ENERGISE RIGHT AWAY 
DOK1B AND DOK2B ENERGISE AT 19:17:55HR AND DE-ENERGISE AT 19:17:57HR 
REPLACED ACDCR AT CAR 3 
SLEEP AND WAKE UP - REMOTE FROM OCC 
DURING WAKE UP AND INITIALISATION: FOUND TRAIN DOORS OPEN ONLY WHEN ATC2AC ACTIVE WHILE IN ATC1AC UNABLE TO OPEN AND CLOSE DOOR 
UNABLE TO TEST AT TEST TRACK DUE TO ATO MAIN FAILURE 
NOTE: TRAIN AFTER DEPARTING FROM STATION 4 AFTER THE INCIDENT 
FAULT DID NOT RE-OCCUR TO OTHER SUCCEEDING STATIONS </t>
  </si>
  <si>
    <t>1912677-REPLACE 1X NO OF 36W LIGHT TUBE</t>
  </si>
  <si>
    <t>SNAPREP PV58: Pax reported door wouldn't close properly on 8583 door B1._x000D_
Rover push close to normalised the door gap. DSM informed.</t>
  </si>
  <si>
    <t xml:space="preserve">1912680-FOUND DOOR GAP AT 8583 B1 DOOR
FOUND DOOR VIBRATE DURING CLOSING 
REMOVE WIRE LOCK AT BOTH DOOR 
LOOSEN 4 BOLTS ON EACH DOOR AND BRING DOWN BOTH DOOR AND START ALIGNING EACH DOOR 
RE-TIGHTEN ALL 4 BOLTS ON EACH DOOR AFTER FINAL ALIGNMENT 
CYCLIC TEST 30X: NO GAP FOUND AND NO VIBRATION DURING CLOSING </t>
  </si>
  <si>
    <t>PV42 ATS alarm manager and TIP showed car 3 intermittent air compressor failure. Train was stock changed at PYL.</t>
  </si>
  <si>
    <t xml:space="preserve">1912683/1913449-REPLACED HIGH PRESSURE STAGE PISTON RING AT BOTH AIR COMPRESSOR
TEST CUT IN AND CUT OFF AT BOTH AIR COMPRESSOR 1 AND 2 
AIR COMPRESSOR 1: 34 SEC FROM 8.6 BAR TO 10 BAR - INCLUDING TWIN TOWER SWITCHES OPERATION. SAME RESULT ON 2 TRIALS 
AIR COMPRESSOR 2: 34 SEC FROM 8.6 BAR TO 10 BAR. WITH TWIN TOWER OPERATION. SAME RESULT ON 2 TRIALS </t>
  </si>
  <si>
    <t xml:space="preserve">1912701-DDU show all car RIOM OK. MC1 &amp; MC2 MPU OK
Replace MPU2 as PM, as MPU electronic cards replaced before.
Function check DDU shows all status green. </t>
  </si>
  <si>
    <t>1913312-replaced 8322 faulty RIOM4, sleep wake up and DDU shows RIOM 4 status OK.</t>
  </si>
  <si>
    <t xml:space="preserve">1913320-DDU shows AI1 fail, code CCF 
Replace K1 &amp; K2 contactor and power up function test OK. 
DDU show AI1 status OK, fault cleared .old 5067
new 5005 </t>
  </si>
  <si>
    <t xml:space="preserve">1913323-Car 3 A1 door did not fully close.
door service and realignment on affected door. 
function check x10 gap cleared. </t>
  </si>
  <si>
    <t>PV32/Svc20: ATS alarm indicated Car1 propulsion equipment 2 isolated._x000D_
TCO unable to reset, stock change arranged. DSM informed.</t>
  </si>
  <si>
    <t>1913326- d/l pce log shows code 10-54, CCU RHEO phase fault.
replace x2 gate drive card, fault remains 
replaced 8321 OCU 2 and function check OK. 
DDU show 8321 PCE 2 status green. 
old gate drive card 1: 570726003156
new gate drive card 1: 571842004040
old gate drive card 2: 570725003064
new gate drive card 2: 571842004027</t>
  </si>
  <si>
    <t xml:space="preserve">1913334- download evr
checked A4 door dls and dcs all normal. 
inspect door guideway, no obstruction found and no gap. 
function test OK and DDU show status green. 
EVR found to have general door fault 
replace affected door EDCU. function check x30 all OK. </t>
  </si>
  <si>
    <t>Snap Rep PV27/07: Pax reported Car3 warm. Manning rover confirmed air-con cooling. No air-con fault at TIP. Informed DSM.</t>
  </si>
  <si>
    <t>RIRSC0141664</t>
  </si>
  <si>
    <t xml:space="preserve">1913363-8273 - all normal operation, no cooling/vent fault. function test on ventilation all a/c units OK.
8272 - SATs 2 fault. replaced SATS/RATS. function test OK. 
8272 a/c 1.1 - low freon. found leak at high pressure switch pipe 
replaced affected pip and top up freon. function check OK. </t>
  </si>
  <si>
    <t xml:space="preserve">1913374-CHECK ON DDU AND FOUND RIOM3 PERMANENT FAILURE AT CAR 3
CHECK AND TEST RIOM3 BY RESETTING ITS CIRCUIT BREAKERS 
RIOM3 UNABLE TO POWER ON 
REPLACED RIOM3 AND RESET 
REMOTE SLEEP AND WAKE UP 
FAULT CLEAR 
OLD: 1877 
NEW: 1640 </t>
  </si>
  <si>
    <t>SNAPREP PV08/Svc64: Pax reported PV08 all Car no aircon._x000D_
TIP indicated ventilation major fault for all Car._x000D_
Scheduled withdrawal at PYL.</t>
  </si>
  <si>
    <t xml:space="preserve">1913422-28/8/19
Vent status fail for all 3 cars. and cooling status OFF for 8082 and 8083.
acknowledge all fault and status normalized. 
check a/c comfort and a/c compressor. No fault found also check and test run for cooling, vent, FAD,RAD all normal. Freon level all OK. 
From EVR: PV was removed from morning peak and sent to siding in mainline off service mode. (all a/c compressor off) outstabled between KRG and ONH
When launched for evening peak at 615PM-
Both AI output OK 
command to a/c compressor, all 6 given to start but all did not start.
Suspect fault lies with MPU. 
30/8/19 
Perform auto wake up with 1 MPU isolation on each MC to check air compressor start.
all a/c operating normally.
 28/8/19
Vent status fail for all 3 cars. and cooling status OFF for 8082 and 8083.
acknowledge all fault and status normalized. 
check a/c comfort and a/c compressor. No fault found 
also check and test run for cooling, vent, FAD,RAD all normal. Freon level all OK. 
From EVR: 
PV was removed from morning peak and sent to siding in mainline off service mode. (all a/c compressor off) 
outstabled between KRG and ONH
When launched for evening peak at 615PM-
Both AI output OK 
command to a/c compressor, all 6 given to start but all did not start.
Suspect fault lies with MPU. 
30/8/19 
Perform auto wake up with 1 MPU isolation on each MC to check air compressor start.
all a/c operating normally.
 </t>
  </si>
  <si>
    <t>PV53 movement from RT1 to ETE via TWP. PV53 stall at S0516 unable to set route to S0518 due to loss of speed. 'Stalled Train' alarm cannot be reset and had to be rescued by RS.</t>
  </si>
  <si>
    <t>1913448-D/L EVR LOGS: TRAIN MOVING FROM RT1 TO ETE. WHILE MOVING TOWARDS ETE STN-115 TRAIN STOP AT 01:09:48HR WHEN ATC2AC ACTIVE AND MC2 IS LEADING CAB. ITAMA LOST AT 01:40:25:67HR
EB BY ATP AT 01:51:38HR WHEN ATC2AC SWITCHOVER TO ATC1AC AT SAME TIME 
EB BY ATP WAS RESET IN RM BY RS STAFF DURING RESCUE AT 01:52:51HR 
DIR, COR AND ALL SERIAL LINK FROM RIOM ARE OK 
NO FAULT FOUND ON RS</t>
  </si>
  <si>
    <t xml:space="preserve">Fault [case number : 1908-06478-02] reported via Email from Cindy on 27/08/19 @ 5:32 pm : no air-con for PV27, Car 2. Incident Date/Time : 24/08/19 @ 15:16 hr. Informed DSM Jack. </t>
  </si>
  <si>
    <t xml:space="preserve">1913363-8273 - all normal operation, no cooling/vent fault. function test on ventilation all a/c units OK.
8272 - SATs 2 fault. replaced SATS/RATS. function test OK. 
8272 a/c 1.1 - low freon. found leak at high pressure switch pipe replaced affected pip and top up freon. function check OK. </t>
  </si>
  <si>
    <t>PV42/65: Alarms showed intermittent Car3 Air Compressor - Failed. Informed DSM.</t>
  </si>
  <si>
    <t>RIRSC0141741</t>
  </si>
  <si>
    <t xml:space="preserve">1913449-REPLACED HIGH PRESSURE STAGE PISTON RING AT BOTH AIR COMPRESSOR
TEST CUT IN AND CUT OFF AT BOTH AIR COMPRESSOR 1 AND 2 
AIR COMPRESSOR 1: 34 SEC FROM 8.6 BAR TO 10 BAR - INCLUDING TWIN TOWER SWITCHES OPERATION. SAME RESULT ON 2 TRIALS 
AIR COMPRESSOR 2: 34 SEC FROM 8.6 BAR TO 10 BAR. WITH TWIN TOWER OPERATION. SAME RESULT ON 2 TRIALS </t>
  </si>
  <si>
    <t xml:space="preserve">1913491-Check underframe and found WFL hose dislodged
replaced hose and function check on WFL activation. fault cleared. </t>
  </si>
  <si>
    <t>1913668 - Replaced new bulb.</t>
  </si>
  <si>
    <t>9439-1</t>
  </si>
  <si>
    <t xml:space="preserve">1913645- downloaded EVR during DT(auto wake) </t>
  </si>
  <si>
    <t>1913637 - Putty Applied , Awaiting Paint Works</t>
  </si>
  <si>
    <t>1913644 -replaced new bulb.</t>
  </si>
  <si>
    <t>1913666-DDU shows all car3 RIOM green
check car 3 RIOM CB OK 
check all car 3 RIOM1,2,3,4 CPU card 2 green LED, OK.
monitoring till 4 sep 2019, no recurrence of fault</t>
  </si>
  <si>
    <t>1913687-EVR data overridden.
DDU show MC1 and MC2 air compressor OK 
check both air compressor cut in/out OK.</t>
  </si>
  <si>
    <t>PV54: SnapRep reported of Car2 A3 door rubber door strip broken. Rover checked and confirmed it. Train stockchange at PYL with PV28 for RS to check. DSM informed.</t>
  </si>
  <si>
    <t xml:space="preserve">1913705-FOUND DOOR RUBBER THRESHOLD DISLODGED AT 8542 A3 (CENTER)
REPLACED DOOR RUBBER THRESHOLD AT 8542 A3 (CENTER) 
FOUND DOOR RUBBER THRESHOLD DAMAGED AT 8542 A1 (LEFT), B1 (LEFT) AND B3 (CENTER) 
REPLACED DOOR RUBBER THRESHOLD AT 8542 A1 (LEFT), B1 (LEFT) AND B3 (CENTER) </t>
  </si>
  <si>
    <t>PV14, ATS alarm indicated intermittent for all 3 Cars brake equipment (BCE) -  Minor fault alarm.  DSM informed. Train stock change at PYL.</t>
  </si>
  <si>
    <t xml:space="preserve">1913725-BCE error code @ all cars: 95 95
downloaded EVR 
EVR shows car 3 MAR1 not activated when Brake minor fault occur. 
perform depot movement from Ee5A to ETE, car 1 active, no minor fault on all cars. 
Depot Movement back from ETE to EE5A, Car3 active, minor brake fault on all car intermittent 
Changeout MAR1 at Car3, perform same depot movement again, fault cleared. </t>
  </si>
  <si>
    <t>9545-1</t>
  </si>
  <si>
    <t>1913740-downloaded EVR
no abnormalities from on RS. 
EVR shows ATC1 alarm from 0509hrs to 0612hrs 
all serial link on.</t>
  </si>
  <si>
    <t>PV47: Auxiliary Equipment (CVS) 1 failed, Battery charger failed, Compressor 1 failed and all ventilation major failed. Stockchange at PYL with PV44. DSM informed.</t>
  </si>
  <si>
    <t xml:space="preserve">1913741-ON DDU: NO FAULT ON CVS
D/L CVS1 AND 2 FAULT LOGS 
FOUND ON CVS1: FAN CIRCUIT BREAKER OPEN ON FAN OVERTEMPERATURE 
CHECK CVS1 FAN FOUND STRONG VIBRATION AT M1 AND M2. ON M2: CLANKING SOUND FROM THE BEARING 
CLEAN M1 FAN BY WASHING, M2 FAN REPLACED WITH NEW FAN 
FIX BACK BOTH FAN AND TEST DURING WAKE UP 
CLEAR FROM STRONG VIBRATION </t>
  </si>
  <si>
    <t>9569-1</t>
  </si>
  <si>
    <t xml:space="preserve">1914324-evr downloaded
found no abnormalities on RS side. 
all serial link OK 
SIG TRF: 0912/19 </t>
  </si>
  <si>
    <t xml:space="preserve">1914337-CHECK UNDERFRAME EQUIPMENT AT 8261, CCD CABLES AND CONNECTING CABLES ALL OK
CHECK OCU AND INDUCTOR FANS RUNNING CONDITION: OK 
CHECK AXLE BEARING FOR OVERTEMPERATURE: OK 
SAME CHECKS FOR CAR2 AND CAR3: OK 
TEST TRACK TESTING: 2 LOOPS NO ABNORMALITIES OR DEAFENING NOISE AT CAR1, CAR2 AND CAR3 
WHEEL CONDITIONS AT CAR1 OK (ALL NEW) </t>
  </si>
  <si>
    <t xml:space="preserve">PV34 Car 1 ATS Alarm Manager and TIP showed air cooling failed. Informed DSM Nagib. </t>
  </si>
  <si>
    <t xml:space="preserve">1914377-PV A/c 1.1 - CB1 tripped, K1 stuck.
-Replaced K1 contactor.
-Replaced filter. 
Test ok - cooling ok. </t>
  </si>
  <si>
    <t xml:space="preserve">1914395-D/L CVS LOGS: NO FAULT FOUND ON CVS LOGS
D/L MPU AND EVR LOGS, ON MPU LOGS FOUND CVS2 FAULT OF INTERMEDIATE VOLTAGE INTERMITTENT 
ON EVR LOGS FOUND ACE2 OUTPUT INTERMITTENT. CHECK CVS2 FAN1 AND FAN2 
FOUND CRACK ON CVS2 FAN 1 MOUNTING CRACKED AND POWER CONNECTOR NOT LOCKED 
REMOVE BOTH FANS: CLEANS AND WASH FAN2 IMPELLER AND FIX BACK 
WHILE FAN1: REPLACED FAN HOUSING AND FAN. FIX AND SECURE BOTH FANS. 
TEST DURING WAKE UP. FANS BOTH CLEAR FROM VIBRATION AND NO RECURRENCE OF FAULT </t>
  </si>
  <si>
    <t xml:space="preserve">1914429-DT check DDU shows RIOM green.
sleep and wake up final check still green for all cars. 
CM check DDU show car 3 RIOM 1 fail intermittently 
check CPU card LED green 
replace Car3 RIOM1 T54 and function check DDU show replaced RIOM status green. </t>
  </si>
  <si>
    <t xml:space="preserve">1914454-D/L LOGS OF AC HISTORY. NO FAULT ON DDU
FOUND HIGH PRESSURE 2 LOCKED FAULT/PROTECTION - PLC2 - A/C 2.2 
FOUND LOW PRESSURE FAULT ON PLC1 - A/C 1.1 
A/C 1.1 AND 2.2 LOCKED OUT DUE TO LOW PRESSURE AND HIGH PRESSURE SWITCH 
CHECK AND TEST BY USING VENTILATION MODE: TEST IN MANUAL OPERATION 
ABLE TO RUN A/C 1.1 AND A/C 2.2 . CHECK ALL LOW AND HIGH PRESSURE SWITCH: ABLE TO ACTIVATE DURING OPERATION AT 8602
TEST ALL A/C IN TEST MODE AT 8602: ABLE TO COMPLETE 2 CYCLES 
NO REOCCURRENCE OF FAULT </t>
  </si>
  <si>
    <t>1914491/1919410  - Off Saloon light CB
- Replaced 36W saloon light at 8012 between B2 &amp; B3 door 
- On saloon light CB 
- 8012 between B2 &amp; B3 door saloon light on working condition.</t>
  </si>
  <si>
    <t xml:space="preserve">1918209 /1914429- DT check DDU shows RIOM green.
sleep and wake up final check still green for all cars. 
CM check DDU show car 3 RIOM 1 fail intermittently 
check CPU card LED green 
replace Car3 RIOM1 T54 and function check DDU show replaced RIOM status green. </t>
  </si>
  <si>
    <t>9700-2</t>
  </si>
  <si>
    <t xml:space="preserve">1918274-D/L ACSU LOGS: FOUND ACSU1 AT 15:13:13HR ACSU1 FAIL AND DID NOT SELF NORMALISED
NO PA AND NO DOOR CHIMES/CLOSING WHEN CAB 1 BECOME OCCUPIED 
THOUGH ACSU1 FAIL STILL CAN RECEIVE CODE 73 AND LIVE PA FROM OCC 
WILL SEND LOGS TO STE 
FAULT RESET AFTER REMOTELY SLEEP AND WAKE UP 
PA BACK TO NORMAL, LIVE PA AND RECORDED PA SUCCESSFUL AFTER TODAY'S TEST </t>
  </si>
  <si>
    <t>1918275-found EHS cover at 8092 B2 mounting bracket dislodged
apply epoxy compound (araldite) on affected bracket. 
check cover when epoxy set, OK</t>
  </si>
  <si>
    <t>9715-1</t>
  </si>
  <si>
    <t>1918296-download evr</t>
  </si>
  <si>
    <t xml:space="preserve">1918381-D/L LOGS: FOUND LOW PRESSURE FAULT AT A/C 1.2. HIGH PRESSURE FAULT AT 2.1 AND 2.2 ON 8/9/19
TEST A/C 2.1 AND A/C 2.2: OPERATING PRESSURE LOW - 65PSI, HIGH - 250PSI 
CLEAN DEBRIS ON ALL A/C CONDENSER COIL 
TEST - IN TEST MODE FOR 2 CYCLE, NO RE-OCCURENCE OF FAULT 
REPLACED FAULT CONDENSER FAN 1.1 AT 8562 (BEARING FAILURE CAUSE FAN TO CREATE HIGH CURRENT TRIGGERING A THERMAL RELAY FAULT </t>
  </si>
  <si>
    <t>1919351 - check DDU, all normal
check car1 B1 and B4 door close and lock switches all ok 
check wire terminal block - all secured 
perform door cyclic test: ok 
KIV monitor for RIOM3 until 17/9/19 
EVR logs shows all doors ok</t>
  </si>
  <si>
    <t xml:space="preserve">1919355-TRIP DRMD CB 1-4
NORMALISE DRMD CB 1-4 
DRMD AT CAR3 A1 AND A2 DOOR IS NOW WORKING  </t>
  </si>
  <si>
    <t xml:space="preserve">1919379-DDU shows car 1 air compressor air compressor low dryer fail 
replace dryer sensor and function check, fault cleared. </t>
  </si>
  <si>
    <t>PV42. RSM feedback that PV42 car1 undercarriage near first door found sound like chopping board. Audio sound was sent to DSM. Schedule withdrawal. DSM informed.</t>
  </si>
  <si>
    <t xml:space="preserve">1919385-CARRY OUT TEST TRACK, 2 LOOPS MAINLINE OFF-SERVICE
FOUND ANTI-ROLL BAR GIVING KNOCKING NOISE WHEN THE TRAIN IS MAKING A BEND/CURVE AT LOW SPEED (8421 NEAR A1 DOOR)
ANTI ROLL BAR C/O AT 8421 BOGIE1 
TEST ANTI-ROLL BAR IN DEPOT MOVEMENT AT LOW SPEED WITH BENDS 
NO RE-OCCURANCE OF KNOCKING SOUND </t>
  </si>
  <si>
    <t xml:space="preserve">1919420-check DDU and found Car 3 RIOM 2 amber. Able to acknowledge and reset.
Car 1 RIOM 2 and RIOM 4 also amber, only able to acknowledge and reset RIOM 2.
Car 1 RIOM 4 permanent fault.
replace Car1 RIOM 4 with trial unit and perform function check, fault cleared
OLD: S19/1182
NEW: 117/0501 </t>
  </si>
  <si>
    <t>9846-1</t>
  </si>
  <si>
    <t xml:space="preserve">1919416-D/L EVR LOGS: NO FAULT FOUND. REGARDING THE DELAY DEPARTURE, DIR WAS ABLE TO PICK UP. DOK DOOR OPEN CONTACTOR WAS ABLE TO DE-ENERGISE. ATC DOOR OPEN AND CLOSE COMMAND WAS ABLE TO ENERGISE AND DE-ENGERGISE
ASIDE FINDINGS: FOUND DOOR GAP AT CAR 3 B1 DOOR. FOUND LEFT DOOR UNABLE TO FULLY CLOSE DUE TO ALIGNMENT TOO HIGH. FOUND STRONG VIBRATION DURING CLOSING 
RE-ALIGN LEFT DOOR WITH RESPECT TO RIGHT DOOR. LOOSEN ALL FOUR BOLTS SECURING DOOR LEAF. REALIGN LEFT DOOR FIX TO THE NEAREST BEST ALIGNMENT. FIX 4 SECURING BOLTS AND TEST 20X CYCLIC TEST 
AFTER TEST: NO DOOR GAP FOUND AND NO VIBRATION DURING CLOSING </t>
  </si>
  <si>
    <t xml:space="preserve">1919456-FOUND PLASTIC STUCK AT BOTTOM DOOR GUIDE RAIL AT 8482 B4 DOOR
REMOVE STUCKED PLASTIC AT STATED LOCATION 
REGREASE AND RESERVICED THE DOOR 
30X CYCLIC TES, ALL OK 
FAULT CLEARED </t>
  </si>
  <si>
    <t>9877-2</t>
  </si>
  <si>
    <t>1919461-reset VMCCB to normalized TTIS</t>
  </si>
  <si>
    <t>1919467-replaced CPU2 trial card at 8021. Test and confirm all units cut in/out OK.
OLD: cym-537-002
NEW: 105</t>
  </si>
  <si>
    <t>1919466-replaced light at CAR1 near A1 door</t>
  </si>
  <si>
    <t xml:space="preserve">1919468-DDU shows Car1 propulsion 1 isolated
download PCE log and found code 10-51, referring to CCU inverter phase fault 
replace both OCU1 MC1 gate drive AMIX card.
power up and function test with depot movement. fault cleared. </t>
  </si>
  <si>
    <t>1919469-replace light at Car 1 B1 door</t>
  </si>
  <si>
    <t xml:space="preserve">1919471-check and found all saloon lighting working except for Car3 A4 door. (wrong car reported) 
replaced light at Car3 A4 door. </t>
  </si>
  <si>
    <t xml:space="preserve">1919493-DDU show car1 BCE1 &amp; 2 Brakes equipment normal
check CAR 1 BCE1 &amp; 2 code 95 
check all terminal connectors - secured 
EVR shows MB04B card fail at Car 1 BCE2 
changeout MB04B card and function check with depot movement. OK 
OLD: 27140104 
NEW: 204138646 </t>
  </si>
  <si>
    <t xml:space="preserve">1919495-OFF 8491 LIGHT CB
REPLACED 36W SALOON LIGHT AT 8491 NEAR B4 DOOR 
ON 8491 LIGHT CB 
8491 LIGHT AT B4 DOOR IN WORKING CONDITION </t>
  </si>
  <si>
    <t>9911-2</t>
  </si>
  <si>
    <t xml:space="preserve">1919630 - - Enter PV 50, 8503 A1 DRMD no light appear.
- DDU shows DRMD at 8503 minor fault. 
- After sleep wake up DRMD at DDU shows ok. </t>
  </si>
  <si>
    <t>SNAPREP PV39: Pax reported 8391 door A2 not closed properly at every stations._x000D_ HLV SS found 3cm gap on Car1 A2 door, manage to push close the gap.</t>
  </si>
  <si>
    <t xml:space="preserve">1919635-check and found A2 door have slight gap
pushback resistance at left leaf have more resistance than right leaf. 
check EDCU okay, changeout door motor and regrease door bearings and clean guideways 
perform cyclic test x20, fault cleared. manual force push door leaf, OK. </t>
  </si>
  <si>
    <t>PV30/Svc06: ATS alarm indicated FIP network at least one failed. _x000D_ Stock change arranged at PYL. DSM informed.</t>
  </si>
  <si>
    <t xml:space="preserve">1919647-LISA hyperterminal software shows Qualiter Reception Canal 1 fail at MC2
Check MPU 2 FIP1 83ohms FIP2 83ohms 
replace MPU2 COF card as precautionary measure. (MPU1 COF card changed out recently)
function check DDU shows MPU OK, LISA hyperterminal shows OK 
Confirmed with OCC, FIP network OK. 
OLD: 2062 
NEW: 0524 </t>
  </si>
  <si>
    <t>Snap Rep PV 8361: Faulty lighting at gangway. Informed DSM Litto.</t>
  </si>
  <si>
    <t xml:space="preserve">1919675 - - Off saloon light CB
- Replaced 8361 No. 1 end gangway saloon light (36W) 
- On saloon light CB 
- Saloon light at 8361 No. 1 end gangway is working </t>
  </si>
  <si>
    <t xml:space="preserve">1919720-DDU show all car PCE and BCE OK
found MC1 encoder 2 fail and BCE having minor fault (fault code 8428) 
replaced encoder 2 and check DDU and BCE, fault cleared. 
perform depot movement, all ok.
OLD: 115422 
NEW: 1201197 </t>
  </si>
  <si>
    <t>Snap Rep: PV 8142 beside Door B4- grab pole loosened. PV14 Stocked Changed. DSM Informed.</t>
  </si>
  <si>
    <t xml:space="preserve">1919752--Check 8142 A4 grab pole found top locking pin missing
-Replace new locking pin and check grab pole secure 
-Check 8142 B4 grab pole locking pin present and secure  </t>
  </si>
  <si>
    <t>10014-1</t>
  </si>
  <si>
    <t>1920348-download EVR at Car1</t>
  </si>
  <si>
    <t xml:space="preserve">1920349-15/9/2019:no fault shown on DDU, reset CB and check again, no fault. 
16/9/2019: No fault shown on DDU. 
download PCE log and found no abnormalities, replace Car 3 PCE2 supervisor 2 as precautionary measure 
Function check, no fault. </t>
  </si>
  <si>
    <t>PV03/Svc38: Rover reported PV03 departing station was jerking and in slower speed. ATS alarm intermittently showed brake equipment minor fault for all Car._x000D_
Stock change arranged at PYL, DSM informed.</t>
  </si>
  <si>
    <t xml:space="preserve">1920350-EVR shows no abnormalities
PCE logs shows no abnormalities 
Depot movement from We10B to ETE to W6: no jerk and super speed slow normal 
DDU shows all normal </t>
  </si>
  <si>
    <t xml:space="preserve">1918336-NO FAULT AS STATED ABOVE FROM DDU
STATUS IN GREEN </t>
  </si>
  <si>
    <t xml:space="preserve">1920357/1919720-DDU show all car PCE and BCE OK
found MC1 encoder 2 fail and BCE having minor fault (fault code 8428) 
replaced encoder 2 and check DDU and BCE, fault cleared. 
perform depot movement, all ok.
OLD: 115422 
NEW: 1201197 </t>
  </si>
  <si>
    <t>10060-2</t>
  </si>
  <si>
    <t xml:space="preserve">1920429-all TTIS green
after sleep/wake up, TTIS normal </t>
  </si>
  <si>
    <t>PV04/Svc27: Rover reported Car1 very warm. ATS alarm indicated ventilation on with major fault. Stock changed at PYL IT._x000D_
DSM informed.</t>
  </si>
  <si>
    <t xml:space="preserve">1920432--Function test all units, cooling ok and Freon level ok  
-Found 8041 A/C 1.2 RAD fails
-Found RAD damper sensor bolt is loose. 
-Tighten the bolt, function test, RAD ok </t>
  </si>
  <si>
    <t xml:space="preserve">1920442-Check car3 connecting air hose on auto coupler: torn
replace new connecting air hose and secure all fittings 
check for air leaks: ok </t>
  </si>
  <si>
    <t xml:space="preserve">1920448- DDU show MC1 PCE1 isolated
download log and found MC12 PCE1 code 10-51 ccu inverter phase fault 
replace x1 old gate drive amix card with used card
power up and perform test track testing for 2 loops all OK, DDU all green. </t>
  </si>
  <si>
    <t xml:space="preserve">1920449-FOUND ACSU1 HANG UP AT 04:10:41HR DURING SELF TEST INITIATED AT TCAR
MANUALLY RESET ACSU1, WAKE UP TRAIN AND SELF TEST DONE SUCCESSFULLY 
NO RECURRANCE OF FAULT 
WILL SEND LOGS TO STE </t>
  </si>
  <si>
    <t xml:space="preserve">1920451-DDU show Car1 PCE2 and BCE fail
unable to download log at Car1 PCE 2
check Car1 PCE2 no power 
replace affected supervisor 2 ALN3 and ALA3 card. 
after replacement, power up testing OK, check DDU all OK.
ALA3
OLD:1128400010007 
NEW: 0477623550037
ALN3 
OLD: 2228007010009 
NEW: 0471409260017 </t>
  </si>
  <si>
    <t>10107-1</t>
  </si>
  <si>
    <t xml:space="preserve">1920504-downloaded evr at 8091
EVR status shows no abnormalities on RS side 
only show EB by ATP </t>
  </si>
  <si>
    <t xml:space="preserve">1920515- DDU show car 3 battery charger OK
replace car 3 battery charger AGAT as precautionary measure. 
power up and DDU show battery charger OK. 
RMF at Car1 active cab, all BCE minor fault code 9028 
replaced BDR1 and fault still persists
suspect upstream at creep function issue,
check and found loose connection (D20 diode) 
rectify loose connection and all BCE minor fault cleared. 
perform depot movement at Car1 active cab, no fault reoccurance. 
download evr and confirmed fault cleared.
Battery charger AGATE 
OLD: 1901816 
NEW: 179/0547 </t>
  </si>
  <si>
    <t>SNAP REP: 8422 A4 side of door not fully closed. SS boarded PV to check and feedback that there was a 10mm gap and was able to pushed closed. Rover was instructed to man PV to monitor Car2 A4 door on the IT bound, feedback that the 10mm gap still existed after the PV's door opened and closed at the platform. Stock change was arranged at PYL with PV63. DSM informed.</t>
  </si>
  <si>
    <t xml:space="preserve">1920544-CHECK AND VERIFY 8422 A4 DOOR AFTER DOING 10X CYCLIC TEST - FOUND 10MM DOOR GAP AT A4 DOOR
CHECK HEIGHT OF DOOR AND FOUND LEFT SIDE 15MM AND ON RIGHT SIDE 13MM FROM FLOOR 
RE-ADJUST THE DOOR LEAVES VIA ADJUSTMENT SCREWS AND PERFORM 30X CYCLIC TEST. A4 DOOR NO REOCCURENCE OF GAP </t>
  </si>
  <si>
    <t xml:space="preserve">1920582-check 8392 near B1 door light blown
check and found 36W inverter faulty 
replaced inverter 
old: 814192 
new: 3079054 </t>
  </si>
  <si>
    <t>Rover reported PV23 Car 2 B1 door saloon light not working. Informed DSM YT Tan.</t>
  </si>
  <si>
    <t xml:space="preserve">1920481-off 8233 CB
replaced faulty saloon light (36W) 
on 8232 CB 
8232 saloon light near b1 door is working </t>
  </si>
  <si>
    <t>Rover reported PV11 Car 1 above DD cover saloon light not working. Informed DSM YT Tan.</t>
  </si>
  <si>
    <t>1920356-change 1 36W ballast (110V)</t>
  </si>
  <si>
    <t>PV24/18: Alarms &amp; TIP showed Air Pressure - Low Pressure 7.7Bar for both cabs. Pax disembarked at CDT IT. At BKB siding PV24 EB applied by Low Pressure. PV24 will return KCD after EOT in CM with BLBS activated.</t>
  </si>
  <si>
    <t xml:space="preserve">1920607--Check 8243 coupler air hose dislodge at fitting end.
-Change out new coupler hose and check for air leak, all ok
-Function test electrical coupler, test ok </t>
  </si>
  <si>
    <t>10162-2</t>
  </si>
  <si>
    <t>PV19 Car2 Both TTIS faulty.</t>
  </si>
  <si>
    <t xml:space="preserve">1920816-TTIS found no display
sleep and wake up, back to normal </t>
  </si>
  <si>
    <t>10168-2</t>
  </si>
  <si>
    <t xml:space="preserve">1920820-check car1 both TTIS not working
reset car 1 both TTIS, testing ok, got display </t>
  </si>
  <si>
    <t>SNAP REP : 8391 train doors not close fully. CC - train stock change at PYL for RS to further checks. CC informed DSM Nagib.</t>
  </si>
  <si>
    <t xml:space="preserve">1920828-- Confirm thru video 8391 A2 door gap
- Right door leaf need adjustment to release heavy opening force on right door.
- Removed wire seal on the four mounting bolt, loosened the screws and re adjust the door height. 
- After adjustment check for door gap - OK.
- Check opening force - Right 110 N Left - 96W 
- Reseal mounting bolt and perform door cyclic test 20x - OK no gap. </t>
  </si>
  <si>
    <t>10204-1</t>
  </si>
  <si>
    <t xml:space="preserve">1920882-From LISA hyperterminal at MPU2 checked and found FIP 2 fail.
DDU shows MC1 1,3,4,5 and T All and MC2 1,3,4,5 RIOM unknown status. 
perform redundant MPU take over by switching MPU1/MPU2 OFF and ON, OK. 
replace MPU2 and check DDU ok. 
perform redundant MPU take over, LISA hyperterminal check on FIP2 at MPU2, all OK.
Confirmed with OCC FIP network ok. 
OLD:84/733 
NEW: 97/741 </t>
  </si>
  <si>
    <t>PV32: Emergency Handle Switch Saloon door unknown at Car 2 and RIOM fault. DDU showed RIOM 4 at Car2 in amber. Stock change at PV10 at PYL. DSM informed.</t>
  </si>
  <si>
    <t xml:space="preserve">1920887-DDU show car 2 RIOM 4 fail
check RIOM4 CPU card one red and green LED light 
replace car 2 RIOM 4 T54 
after replace, power up testing, DDU shows Tcar RIOM 4 ok .old: 1409 /new:1234/0543 </t>
  </si>
  <si>
    <t>PV29: ATS alarm indicated Emergency brake- Applied by EMPB or DMS when changing end at BKB siding. PV29 is in AM mode. Alarm self normalised. Stock changed at PYL. DSM informed.</t>
  </si>
  <si>
    <t>1920959--DDU shows RIOM4 at 8293 fails
-Replace RIOM4 
-Perform function test on DHS in coast, FSB and EB. Normal on both car
-EVR detected COR did not pick up at MC1 (One time)
-Change out COR 2_1 and 4_2 at MC1.</t>
  </si>
  <si>
    <t xml:space="preserve">1920978-D/L EVR LOGS AND MPU LOGS 
FOUND CVS2 INTERMITTENT FAULT 
ON CVS LOGS FOUND HEAT SINK OVER TEMPERATURE AT CVS2 - G1 
FOUND AND CLEANED DUST AT G1, G2 AND G3 HEAT SINK 
CHECKED TEMPERATURE AFTER CLEANING CVS2: 39 DEGREES CELSIUS 
CVS SHOWS NO REOCCURANCE OF FAULT, DDU STATUS ALL OK, MONITOR TILL 26/9/19 
ON 26/9/19: LOGS SHOW NO REOCCURANCE OF FAULT </t>
  </si>
  <si>
    <t>Rover reported  PV60 salon lighting in car 3 near  A1 door not working. DSM informed</t>
  </si>
  <si>
    <t>RIRSC0143774</t>
  </si>
  <si>
    <t>1921560-
- replaced fluorescent light @8603 A side no. 1 light, 8601 A side no.15 light 
 - tested ok</t>
  </si>
  <si>
    <t xml:space="preserve">1921593- -Replace saloon light near 8041 B4 door -Saloon light working </t>
  </si>
  <si>
    <t>10299-1</t>
  </si>
  <si>
    <t xml:space="preserve">1921594-EVR log found MC2 DCR_B did not energise (fail)
replaced DCR_B at MC2 
perform auto wake up self test to check all functionality of doors, all ok </t>
  </si>
  <si>
    <t xml:space="preserve">1921603--DDU shows car 1 RIOM4 fails
-Check MC1 RIOM 4 CPU card res LED light up 
-Replace RIOM4 
-After replace, DDU shows all RIOM green </t>
  </si>
  <si>
    <t>Fault reported through CCL matters: PV60 car 3: Train 8603 A3 door not fully closed:- rover push closed and confirmed there is no foreign object obstructing the door. Monitor for 3 station. Informed DSM TanYT for further checks when PV60 come back in KCD.</t>
  </si>
  <si>
    <t xml:space="preserve">1921660-PERFORM CYCLIC TEST AT CAR3 A3 DOOR
AFTER 15X FOUND DOOR GAP AND A FOREIGN OBJECT THAT WAS STUCK IN THE BOTTOM THRESHOLD SLIDER THAT MISPLACED THE DOOR LEAF 
REMOVE FOREIGN OBJECT USING SCRAPPER 
CHECK DOOR ALIGNMENT AND PERFORM 30X CYCLIC TEST, NO RE-OCCURRENCE OF DOOR GAP </t>
  </si>
  <si>
    <t>Pax feedback case # 1909-05469-02 stated " Hi, was on circle line bound towards HBF on Sat 21/09 and notice one of the train doors was not shut tightly before and during travel. To prevent unfavourable safety issues, kindly give it a check. Train cabin car no. 8603. Unable to attach pjoto on this platform. Informed DSM YT Tan.</t>
  </si>
  <si>
    <t xml:space="preserve">1921730-DDU show PV14 AI2 fail
check AI2 code CCF 
check and found precharge resistor, k1 and k2 fault 
replace AI2 precharge resistor, k1 and k2 
precharge resistor old: 5071 
precharge resistor new:5069 
k1 and k2 old: 25 
k1 and k2 new: 5067 </t>
  </si>
  <si>
    <t xml:space="preserve">1921663-EVR shows DLS intermittent at Car3 B4 door and detect door obstruction multiple times
Change out EDCU and both DLS at B4 door 
Perform door cyclic test 20X: okay 
check DDU all doors - normal 
old EDCU: 594/649 
new EDCU: 1041/1818 </t>
  </si>
  <si>
    <t>Pax feedback case # 1909-04802-01 stated "Just fyi, i took circle line Train 8492 from caldecott to bontanic garden on 18 sep, at around 2015hrs, first time heard a loud noise when train gliding fast. Not sure if this is normal. for your maintenance team to note. i take cc line everyday so notice difference." Informed DSM YT Tan.</t>
  </si>
  <si>
    <t xml:space="preserve">1921983-DONE MAINLINE SERVICE TEST. FOUND LOUD NOISE WHEN TRAIN MOVE FROM IPTT TO STATION ALPHA
LOUD NOISE COMING FROM CVS1 FAN, LEFT SIDE 
NO LOUD AND UNUSUAL SOUND AT TCAR 
VERIFIED CVS1 FAN LEFT SIDE CREATING A LOUD NOISE DURING START UP 
PROBABLE CAUSE OF WORN OUT BEARING 
REPLACED CVS1 FAN LEFT SIDE AND CLEAN CVS1 FAN RIGHT SIDE 
FIX AND SECURE BOTH FANS AND TEST DURING WAKE UP 
BOTH FANS WORKING AND NO VIBRATION </t>
  </si>
  <si>
    <t>PV01, PECU activated on board PV01 Car1 A1 door. Request MBT SS to check. Pax replied "request to open the train door" and once train door opened. Pax replied " all ok". ATS alarm also indicated Car1 B1 Emergency Handle switch saloon door activated and Car1 B1 door obstacle detection alarm. Request MBT SS also to check on EHS._x000D_
 _x000D_
MBT SS feedback no assistance required for PEC activation. MBT SS check onsite, EHS handle cover seal was broken and EHS was activated. MBT SS check with passengers no one admitted for EHS activation and no assistance required. _x000D_
_x000D_
EHS alarm did not normalised and OCC request for PV01 disembarked at MBT OT platform. Rover on board request to switch MS to CM and close PSD and train door once pax disembarked. Rover activated DIRBS to proceed in CM to DBG OT OR. PV01 will sent back to KCD after peak hours. _x000D_
_x000D_
CCTV playback shown baby pram stuck on the door gap at PSD12_x000D_
_x000D_
PV55 spare train at PYL MT used for replacement of PV01 and PV61 extra train launched to BLY IT. RSM and DSM informed.</t>
  </si>
  <si>
    <t xml:space="preserve">1921766-Check Car1 EHS cover not sealed
check handle switch in normal position but square key in 'locked' position 
normalised square key back to normal 
reactivate EHS again, check door able to open, reset and put back square key in normal position 
reseal EHS cover 
check door function on B1 and A1 door: all ok 
EVR logs show no abnormalities found </t>
  </si>
  <si>
    <t>Fault reported through CCL matters: PV25 car 2:- train cabin 8252 between B1 &amp; B2 door light bulb faulty. SS confirmed 1 light not lighted. Informed DSM TanYT.</t>
  </si>
  <si>
    <t xml:space="preserve">1921931- new light change out
lock and secured </t>
  </si>
  <si>
    <t xml:space="preserve">1921941-8243 DDU show no vent/cooling fault
vent tests ok 
all A/C units ok, cut in/ cut out ok 
 SS1 CPU to 8241 </t>
  </si>
  <si>
    <t>PV10. ATS alarm and TIP indicated both car2 ATC Internal COMMs failure, Remote Input/output Module (RIOM ) at least one failed . E-lighting status at Cat 2 failure. Normal lighting failure when train at HBF S1. All fault self -recover after PV10 change of End . No re-occurrence fault. DSM informed.</t>
  </si>
  <si>
    <t xml:space="preserve">1922000-DDU show MC2 RIOM3 amber
reset DDU car 2 RIOM3, fault cleared. </t>
  </si>
  <si>
    <t>1922001 - TTIS car 3 resetted</t>
  </si>
  <si>
    <t>10451-1</t>
  </si>
  <si>
    <t xml:space="preserve">1922003-8/9/19
Perform test track testing for 3 loops, DCO feedback no abnormality.
30/9/19 
From EVR log, found Car 3 occupied cab and active ATC 2
at 1918 hrs, AATC2 issues DCC command and Door closes physically and DIR energised. 
However, both ATC did not issue ZVRD/ATOS command. 
referred to SIG to follow up. </t>
  </si>
  <si>
    <t>10469-2</t>
  </si>
  <si>
    <t xml:space="preserve">1922035-Found DRMD A1 door hang at 8632
Manually reset by tripping DRMDCB and normalising it back 
Reboot and activate by using software: fault clear after reset 
Sleep and wake up train: fault did not re-occur </t>
  </si>
  <si>
    <t xml:space="preserve">1922038-DDU show AI2 ok
D/L AI log show PTEM 
Replace AI2 PS power card 
Power up, testing ok, DDU show AI2 ok 
old: 8705/55/200s 
new: 8705/113/2014-01 </t>
  </si>
  <si>
    <t>Rover Reported at HBF Car 1 A2, Car 2 A4 and Car 3 B2 Saloon Light faulty.</t>
  </si>
  <si>
    <t xml:space="preserve">1922039-Replaced 3 faulty lights at 8161: A6, 8162: A12, 8163: B8
Checked and tested ok after replaced </t>
  </si>
  <si>
    <t>ATS alarm and TIP shows Car3 air compressor failed toggling. Stock change arrange at PYL with PV32.</t>
  </si>
  <si>
    <t xml:space="preserve">1922053-Check DDU show car 3 air compressor ok
Check and found car3 BCU1 air leak at Emergency Brake Magnet Valve 
replace car3 BCU1 Emergency Brake Magnet Valve 
After replace, check and test: no air leak 
 </t>
  </si>
  <si>
    <t>PV17. Rover reported that car 1 encountered minor jerking went train moved out from each station platform. Jerking last for 2 second. Stock change arrange at SDM. DSM informed.</t>
  </si>
  <si>
    <t xml:space="preserve">1922054--Perform Test Track Testing for 2 loops. 
-PCE log show 8173 Supervisor IC closing fault code 05-11.
-PCE log show 8173 Fan Contactor fault code 05-31.
-PCE log show supervisor minor self test failure code 02-02.
-Replace 8173 supervisor 2
-After replace, DDU show 8173 PCE 1 and 2 green 
-Perform test track for 2 loops, all ok </t>
  </si>
  <si>
    <t>1922065-Refer to MO 1922056, replaced MC2 RIOM1 T54</t>
  </si>
  <si>
    <t xml:space="preserve">1922066-D/L EVR
DDU show all PCE green
PCE log shows all OK 
Stn A &amp; B Test track 2 loop testing no jerkiness and vibration at MC2 </t>
  </si>
  <si>
    <t>PV42, Rover reported aircon condensation leaking at Car3. Rover manned at Car3 until train stock change. DSM informed._x000D_
_x000D_At 0622hrs: RSM clean up the water condensation on the floor and monitor no more aircon condensation leaking. Train schedule withdrawal after peak.</t>
  </si>
  <si>
    <t xml:space="preserve">1922101-Check for condensation leak at car3
found slight leak near car3 A1 door 
remove diffuser panel and found condensation at drain pipe at A side, 1 end 
found initial insulation pad condition non-serviceable: hardened and non-absorbent 
replaced insulation pad, securing with both adhesive glue and cable tie 
test A/C  on vent and auto
monitored for 45 mins to 1 hour, no condensation, all ok 
fault cleared </t>
  </si>
  <si>
    <t>10533-1</t>
  </si>
  <si>
    <t>Fault [case number : 1909-11118-01] reported thru CR email on 29/9/2019 @ 9:46 AM : Train 8022 TTIS not working. Incident date/time : 29/9/2019 &amp; 0923 hr. Informed DSM Nagib &amp; COM Rio.</t>
  </si>
  <si>
    <t>1922128--Perform sleep and wake up, TTIS back to normal</t>
  </si>
  <si>
    <t>1922106-Perform 10x cyclic test at A and B side doors. 
No rubbing noise found at B side as cyclic test done at MC1. 
Check B1 door during test, no rubbing sound 
Found rubbing sound at A side car 1 A2 door, found door side rubber dislodged at A2 door right side 
Fix back and secure door side rubber of A2 door 
perform cyclic test 20x, no door rubbing sound found</t>
  </si>
  <si>
    <t>Saloon doorweather strip damage</t>
  </si>
  <si>
    <t>10569-1</t>
  </si>
  <si>
    <t xml:space="preserve">1922171-EVR logs Shows in depot,
-PV48 toggle to RM at 0227 Hrs.  
-PV48 set to sleep and Remote wake up at 0248 Hrs.
-PV48 toggle to RM at 0304Hrs.
-PV48 set to sleep at 0307Hrs
-PV48 was wake up in RM at 0315Hrs, after this wake up there was no remote sleep and wake up again to initialise PV48.
With only 8481 was wake up in RM, 8483 was not initialise.  
EVR log shows at HBF, 
-8481 is the active CAB. 
-8483 unable to become active during change of end at HBF. 
-8481 COR remains energize and CSR1 remains energize. 
Perform Remote sleep and wake up, PV48 able to initialise in both CAB. </t>
  </si>
  <si>
    <t>PV25/Svc65:ATS alarm indicated obstacle detection on Car3 B1 door. Train departed after 3 times of door recycle. TSG SS board to check and reported need to push close door for train to depart. At MPS OT no fault occur, SS manned train to monitor till stock change._x000D_
PV25 stock change at PYL IT.</t>
  </si>
  <si>
    <t xml:space="preserve">1922174--Check 8253 B1 door, no foreign object found on door and guideway
-Perform door cyclic test, door close and open smoothly and no gap. DIR normal -Check DLS and DCS, both ok 
-EVR shows one obstacle detection at serangoon and two obstacle detection at bartley. After bartley, No more obstacle detection. </t>
  </si>
  <si>
    <t>SNAPREP PV06: Pax reported 8061 is hot and stuffy._x000D_
Staff checked temperature reading 25 on Car1.</t>
  </si>
  <si>
    <t>RIRSC0144607</t>
  </si>
  <si>
    <t xml:space="preserve">1922181--Using VAC diagnostic tool, found LMV toggling at 8061 VAC 1.1
-Found LMV relay faulty 
-Replace LMV relay (R5), Function test LMV, Open and close normal 
-Test run all unit and found 8061 VAC 2.1 short cycling fault
-Replace dehydration filter and perform vacuum on VAC 2.1 
-Function test units, both VAC 1.1 and 2.1 normal </t>
  </si>
  <si>
    <t>SNAPREP PV14: Pax reported 8141 door B3 will open while the train is travelling._x000D_EPN SS monitored from EPN OT to EPN IT, no gap found._x000D_
Rover monitored from BLY OT to MBT OT, no gap and no abnormalities found.</t>
  </si>
  <si>
    <t xml:space="preserve">1922180--Check with tension gauge on the opening force 3 times, average of 140N
-Door operate as normal  </t>
  </si>
  <si>
    <t>1922182--Stock change for E-PM 3W01 and 3M03</t>
  </si>
  <si>
    <t>10596-2</t>
  </si>
  <si>
    <t xml:space="preserve">1922184--Found 8623 DRMD at A3 hang-up
-Reset DRMD, all normal </t>
  </si>
  <si>
    <t>Snap Rep PV 8061: air-con not working. Rover checked the temperature was 30.1 deg. C. PV06 stocke changed at PYL. Informed DSM Litto.</t>
  </si>
  <si>
    <t>SNAPREP PV34: Pax reported 8341 lights not working._x000D_
Rover checked saloon light near Car1 A3 door was not working._x000D_
DSM informed .</t>
  </si>
  <si>
    <t>1922219-
 -8341, light replaced. 
 -Light tested ok</t>
  </si>
  <si>
    <t>10624_2</t>
  </si>
  <si>
    <t>1922227--TTIS normalise after sleep and wake up</t>
  </si>
  <si>
    <t>10625_2</t>
  </si>
  <si>
    <t xml:space="preserve">1922239--Check DDU, both Tetra fails at car1 and car3
-OCC unable to send PA 
-Tetra reset by COMMS staff
-OCC able to send PA to PV22 </t>
  </si>
  <si>
    <t>1922274-- replaced fluorescent light @8603 A side no. 1 light, 8601 A side no.15 light  
 - tested ok.</t>
  </si>
  <si>
    <t>Rover reported PV04 Car 1 warm. MRM SS checked with thermometer and reported temperature was 27.6 C. Ventilation On With Major Fault alarm is shown on ATS alarm. PV04 scheduled for PYL withdrawal.</t>
  </si>
  <si>
    <t xml:space="preserve">1922275--Found 8041 VAC 1.2 low Freon
-Charge Freon 
-Test run units, all ok </t>
  </si>
  <si>
    <t xml:space="preserve">1922311--No Foreign object found at 8223 B4 door
-Found Right leaf had resistance during closing 
-Found formation of dust on the bearing 
-Clean and re-grease door bearing 
-Perform door cyclic test 30 times, no occurrence of door obstacle and door are smooth closing/opening </t>
  </si>
  <si>
    <t xml:space="preserve">1927087-EVR logs shows
-8103 is the active CAB towards DBG 
-During change end, COR at 8101 energize but EBK at 8101 did not energize hence EB by others occurred
-Perform change end in Auto, CM and RM. No EB on both CAB 
-Replace EBK 1 and EBK 2 at 8101 and test again on both CAB, no EB
-Replace EBRSTR at 8102 
-Replace ABRR as PM 
-No EB re-occurred </t>
  </si>
  <si>
    <t>SNAPREP PV47: pax reported 8471 is vibrating and noisy while running._x000D_
BNV SS monitored from BNV IT to HPV IT, reported no vibration and abnormal noise._x000D_
DKT SS monitored from DKT IT to SER IT, reported no vibration and abnormal noise.</t>
  </si>
  <si>
    <t xml:space="preserve">1927089-Found OCU fan 1 and 2 at car 1 vibration, not noisy
will reschedule for OCU fan cleaning, done 4 loops at test track </t>
  </si>
  <si>
    <t>SNAPREP PV24: pax reported 8242 defective air con._x000D_
Train stabled at KCD when fault reported to OCC.</t>
  </si>
  <si>
    <t xml:space="preserve">1927090-8242
-DDU shows no vent/cooling fault 
-Ventilation test, all ok
-Cooling test, all ok </t>
  </si>
  <si>
    <t xml:space="preserve">1927095--Check for vibration at 8322, no vibration found on fans
-Check underframe, All wheel condition ok 
-Perform test track testing for 2 loops, no abnormal noise </t>
  </si>
  <si>
    <t>1927109-D/L LOGS MPU OF CVS LOGS OF EVR LOGS. ON EVR LOGS FOUND CVS2 INTERMITTENT, ON CUS LOGS SHOWS INENMITTENT START. CHECK CVS2-LOADS SUCH AS AIRCON (8521 A/C 2.1 &amp; 2.2, 8522 A/C 2.1 &amp; 2.2 OF 8523 A/C 1.1 &amp; 1.2); CHECK AIR COMPRESSOR 2. FOUND 8521 A/C CONDENDER FAN 2.1 OF 8522 CONDENSER FAN 2.1 - HIGH CURRENT DURING START-UP, ON A/C LOGS FOUND 8521 CF 2.1 INTERIOR TEMP FAULT OF 8522 CF 2.1 INTERTOR TEMP FAULT - REPLACED CONDENSER FAN 2.1 @ 8521 &amp; 8522. NO FAULT FOUND ON AIR COMPPESSOR 2. RUN ALL LOADS OF CVS 2 AND MONITOR FOR 2 HOURS, NO RE-OCCURRENCE OF FAULT.</t>
  </si>
  <si>
    <t xml:space="preserve">1927122--PCE logs shows 8021 PCE1 isolated code 01-04, loss of train communication intermittence fault
-Replace MC1 supervisor 1
-After replace, DDU shows MC1 PCE1 green </t>
  </si>
  <si>
    <t xml:space="preserve">1927121-8353
-No sign of condensation found 
check pipe insulation, ok
- A/C cut in and Cut out, ok
-A/C 1.2 had low Freon (bubbles)
-Top up Freon 
-Test run unit, cooling ok </t>
  </si>
  <si>
    <t xml:space="preserve">1927123--Replace RIOM 5 T38
-After replace, DDU shows RIOM 5 green 
-Perform 8403 air compressor function test, test ok </t>
  </si>
  <si>
    <t>PV34/Svc08 Rover reported that Car1 and Car3 air-con cooling is warm. No alarm on TIP and ATS alarm. Stock change arranged at PYL. DSM informed.</t>
  </si>
  <si>
    <t xml:space="preserve">1927149-MC1/MC2
ventilation, test all OK. 
all A/C units running, cut in/out OK, cooling OK. 
T car
A/C 2.1 low freon. no signs of leaking.
top up freon and check cooling, OK. </t>
  </si>
  <si>
    <t>PV20/24: Alarms &amp; TIP displayed Car2 High Voltage Presence - High Voltage Absence; Car3 Air Compressor Failed; Battery Chargers - Inhibited. Rover confirmed air pressure at 8.5 - 10bar. Stock changed PYL.</t>
  </si>
  <si>
    <t xml:space="preserve">1927166-DDU shows AI2 fail
found code CCF at AI2 
replaced CTL card and function check, fault cleared. </t>
  </si>
  <si>
    <t>PV37/07: Rover reported Car3 had no in-train Station Announcement / Door closing PA, including no chime. Alarm banner &amp; TIP did not display any related alarms. Stock changed at PYL.</t>
  </si>
  <si>
    <t xml:space="preserve">1927167-During DT:
D/L EVR &amp; perform door cyclic test, PA announcement and door chime OK. 
OCC able to send PA, all OK. 
CM1: 
Found MC2 A1, A2, B1 &amp; B2 no PA &amp; DDU 2 MC2 message blank
replaced ACU1 &amp; ACU2 at MC2. check PA, all OK
replaced DDU 2 at MC2, all OK. </t>
  </si>
  <si>
    <t xml:space="preserve">1927219-7/10/19 
DDU shows MC2 PCE1 green, PCE log shows MC2 PCE1 code 01-02, repeated supervisor watchdog trip 
replaced PCE1 supervisor 1 OK 
power up and DDU show MC2 PCE 1 green.
PCE2 log shows code 07-33, OCU Thermostat Trip, found that OCU 2 Fan is not running.
8/10/19 
check OCU 2 fan, wire dislodged from female side of 3 pin connector.
reattached back dislodged wires and normalize all connections back to OCU 2 fan. 
power up and function check all OK.
Fan in normal operation and checked DDU, Propulsion equipment all OK. </t>
  </si>
  <si>
    <t>PV63/07: Alarms &amp; TIP displayed Car2 EHS cover at least One Cover Open. CMT checked and discovered B3 unit was 'loose'. Informed DSM. Stock change over at PYL.</t>
  </si>
  <si>
    <t xml:space="preserve">1927481 - EHS all closed from DDU
Physical unit lock and secured, condition: firm and sealed </t>
  </si>
  <si>
    <t>10792-1</t>
  </si>
  <si>
    <t xml:space="preserve">1927501-perform remote wake up at Ee2A. Door testing OK but still unable to fully wake up
perform RMF wake up and DDU shows ATO backup failure. 
fault referred to SIG to follow up. </t>
  </si>
  <si>
    <t>Fault [case number : 1909-13965-02 ] reported thru CR email on 02/10/2019 @ 5:49 PM : RSD to retrieve train log for PV 35 , availability of door chimes at CLRC IT,  at 1011 hrs on 27 Sept  2019. Informed DSM Lito.</t>
  </si>
  <si>
    <t xml:space="preserve">1927517-refer to MO 1922300
downloaded EVR(overwritten) </t>
  </si>
  <si>
    <t>BTN SS reported that PV24 Car 1 left headlight is faulty. DSM informed.</t>
  </si>
  <si>
    <t>1927516-replaced MC1 headlight</t>
  </si>
  <si>
    <t>1927562-check car 3 B1 door no foreign object found.
remove door wire seals and check door open/close, OK 
re-torque door mounting screws to 15Nm and reseal wire lock on mounting screws. 
De-greased, cleaned and re-greased door bearing.
Perform door cyclic test x40, opening/closing OK, smooth operation and no gap.</t>
  </si>
  <si>
    <t>1927577-check MC2 TTIS location between A3/A4 door, no crack found on both sides.
TTIS functioning normally.</t>
  </si>
  <si>
    <t xml:space="preserve">1927585-check and found MC1 CPU 2 did not perform a/c cut out
replaced MC1 CPU2 card, test run both units cut in/out OK. </t>
  </si>
  <si>
    <t>1927589-9/10/2019:
DDU shows RIOM3 at 8062 not OK. 
acknowledged fault and status turn green. 
Sleep and wake up, RIOM3 still green on DDU. 
12/10/2019:
During DT check 
check and found all doors and PECU OK.
all lights in normal working condition.</t>
  </si>
  <si>
    <t>10877-1</t>
  </si>
  <si>
    <t>1927600-D/L EVR &amp; MPU LOGS. NO FAULT FOUND ON RS SIDE. ON EVR LOGS,FOUND MULTIPLE TOGGLING OF</t>
  </si>
  <si>
    <t xml:space="preserve">1927602-DDU show MC2 PCE 2 isolated
PCE log shows code 05-23, Supervisor HSCB self trip 
replaced MC2 CCU 2 and perform depot movement all OK. </t>
  </si>
  <si>
    <t xml:space="preserve">1927601-DDU shows MC2 B3 dsoor and EHS unknown status
replace MC2 B3 EDCU, fault cleared. </t>
  </si>
  <si>
    <t xml:space="preserve">1927603-DDU shows MC2 PCE2 isolated
PCE log shows PCE2 code 10-51, CCU inverter phase fault.
replaced PCE2 x1 Gate drive amix card (used)
test track testing 2 loops all OK, DDU shows MC2 PCE2 OK. </t>
  </si>
  <si>
    <t>10893-2</t>
  </si>
  <si>
    <t>1927608-ERQUEST LIVE PA FROM OCC - LIVE PA ABLE TO TRANSMIT FROM OCC TO PV 29</t>
  </si>
  <si>
    <t xml:space="preserve">1927620-Check PV50 car 1 for water marks: found 8501 no 2 end B side water mark on floor
Remove ceiling diffuser cover: check condensate water pip no sign of water mark or water dripping
Check liquid connection flange and suction connection flange: found suction connection flange piping insulation strip off and water droplet formation in the open insulation
patch up insulation (new): wrap up new insulation to the suction connection flange piping (fix and secure) 
test in full cooling: affected pipe clear from condensation 
fix and secure ceiling diffuser cover </t>
  </si>
  <si>
    <t>1927626-DDU shows 8131 PCE1 isolated
Check PCE log code 05-12, repeated Sup IC closing fault 
replaced PCE1 MC1 ICR and check DDU all green. 
perform depot movement, all OK</t>
  </si>
  <si>
    <t>Fault [case number : 1910-00529-02 ] reported thru CR email on 07/10/2019 @ 6:38 PM : Female passenger hit by train/PSD doors. RSD to retrieve train log for PV 62 , availability of closing door chime and announcement at CBSH OT, at 0857hrs on 02 Oct 2019. Informed DSM Y T Tan.</t>
  </si>
  <si>
    <t xml:space="preserve">1927764-D/L ACSU logs, found train travelling from Marymount to Bishan which MC1 is leading cab
train reached CBSH at 8:55:50hrs 
door open at 8:55:53 hrs and door closing chime at 8:56:38hrs 
no fault found </t>
  </si>
  <si>
    <t xml:space="preserve">1927803-Found vent fault at SS1
replaced inverter unit 1 
performed vent tests all OK 
check vent &amp; cooling OK. </t>
  </si>
  <si>
    <t>10980_2</t>
  </si>
  <si>
    <t xml:space="preserve">1927829-D/L MPU logs, check on DDU found DRMD.LEDD minor fault at car 3
use train tracer to check all DRMD and LEDD status: found DRMD1A and DRMB3 - no comms 
directly connect to DRMD1A and DRMD2A: able to reboot 
activate both DRMD to app mode: able to successfully clear fault </t>
  </si>
  <si>
    <t xml:space="preserve">1927842-DDU shows AI 2 Green, OK. 
Log shows AI2 code PTEM. 
replace AI2 cooling fan switch S2 
function test OK, cooling fan running, DDU show AI2 green. </t>
  </si>
  <si>
    <t>11014-2</t>
  </si>
  <si>
    <t>Rover on-board reported in train PA for Car 3 is soft. Other Cars are ok. DSM and Comms informed.</t>
  </si>
  <si>
    <t xml:space="preserve">1927860-test manual PA, no PA at car3 A side only
check PACU2 card output to speaker: ok, no cut wire and no loose connection
replaced speaker at car3 no 1 A side above 2 seater, check speaker output during manual PA: no output 
connect speaker directly using extension wire on PACU1 card output and PACU2 card output and test manual PA: only PACU1 card output able to produce sound at speaker 
swap PACU1 card and PACU2 card and initiate manual PA: got sound at car 3 
replaced PACU2 card at car3, test PA: PA loud and clear, all ok </t>
  </si>
  <si>
    <t>11025-1</t>
  </si>
  <si>
    <t xml:space="preserve">1927870-T car all RIOM ok, CPU card 2 green LED
Check MC2 FIP 1 &amp; FIP 2, both 67 ohms, OK 
AM remote wake OK, 
check with OCC, all OK. </t>
  </si>
  <si>
    <t>PV56/Svc30 ATS alarm and TIP shows Car3 Air compressor failed. All 3 cars ventilation major fault. Rover reported MR pressure 9bar. Stock change arrange at SDM with PV63. DSM informed.</t>
  </si>
  <si>
    <t xml:space="preserve">1927874-D/L CVS logs: DDU status shows CVS2 unknown (intermittent fault)
On CVS2 logs: found "15V power supply is missing" - due to MTCPU-03 faulty at CVS2
C/O MTCPU-03 at CVS2 
reupload CVS software and update 3P-INV version to 0.17 
DDU status shows CVS2 - 750V supply ok, CVS software status ok 
fault cleared 
old: 1770, new: 1497 </t>
  </si>
  <si>
    <t xml:space="preserve">1928452-Physically check car1 A1 couple seat: no sign of water marks 
remove diffuser ceiling cover, found water marks into an open/cut off drain pipe insulation
patch up new insulation into the cut off area 
test in full cooling, no re-occurrence of condensation </t>
  </si>
  <si>
    <t>11085-2</t>
  </si>
  <si>
    <t>PV48. In-Train PA failed to broadcast due to train agent protocol failed. PEC may not be reach to OCC as informed by ISCS. Train manned at active cab for any PEC activation. PVS 1648hrs at PYL OT /MT. Comms and RS informed.</t>
  </si>
  <si>
    <t xml:space="preserve">1928497-D/L ACSU logs and MPU logs. on ACSU logs found unknown SDS: 73 at 14:07:07hr
found MC2 PECU2 was activated at 16:45:03hr, no acknowledgement from OCC. Train sent PEC activation 3 times and at same time send PEC call banner and ATS alarm: found unknown SDS: 73 at same timing 
PEC was reset by driver in CM at 16:47:13hr at PYL stn 
Depot: initiate PEC test- PECU1 at MC2 at 19:46:48hr - call banner and ATS alarm send to ISCS, unable to receive by DCO, reset in CM 
on ACSU logs found unknown SDS:73 ISCS/TETRA in degraded mode since 17:41:13hr as train reached ETE till reach WE10A 
no fault found on RS side: ACSU and PACU both ok </t>
  </si>
  <si>
    <t>11089-2</t>
  </si>
  <si>
    <t xml:space="preserve">1928501-Before DT car3 A1 and A2 DRMD have no light while others have
After wake up all DRMDs same no light, need further checking
COMMS informed to follow up </t>
  </si>
  <si>
    <t xml:space="preserve">Snap Rep: CCL  Train 8011 light faulty. Rover confirmed saloon light at Car1 A4 door not lighted. Informed RS. </t>
  </si>
  <si>
    <t>1928524-No faulty light found,</t>
  </si>
  <si>
    <t>11105-1</t>
  </si>
  <si>
    <t xml:space="preserve">1928536-D/L EVR logs and MPU logs.
On EVR logs found train moving from station 10 - MPH towards station 9 - PYL. When ATC1AC active and switch over to ATC2AC at 08:12:12hr.  At 08:12:15hr as ATC2AC active, ATC2 BDR active while ATC1 MDR active at same time
brake effort increase from 215 to 1000. train speed at 10.5kph 
probable cause ATC BDR and MDR discordance </t>
  </si>
  <si>
    <t xml:space="preserve">1928544-- Removed 8463 A1 door system MAP (Half peel off)
- Paste a new door system MAP at 8463 A1 door. </t>
  </si>
  <si>
    <t>Fault case no:1910-03721-01 reported by  CE Office that on 15/10 at 08:03hrs, Train 8632 DRMD fault- no display. Informed COM Shahdan and DSM Lito.</t>
  </si>
  <si>
    <t xml:space="preserve">1928545-Check on DDU: no fault found regarding DRMD at all cars
check physically all DRMD: all DRMDs are working </t>
  </si>
  <si>
    <t xml:space="preserve">1928550-Check on DDU: no fault found regarding DRMD at all cars
check physically all DRMD: all DRMDs are working </t>
  </si>
  <si>
    <t>11127-2</t>
  </si>
  <si>
    <t xml:space="preserve">1928575-Check DDU, no fault on DRMD
Check ACSU, all ok. D/L MPU and ACSU logs: found DRMD at car 3 A3 door, intermittent fault at 17:50:38hrs 
found ACSU2 failure/intermittent fault at 18:36:14hrs found radio fault at 18:36:18hrs 
on ACSU logs: found ACSU2 not recording 
fault resetted during sleep and wake up and self test successful 
replaced TCCU card at ACSU2 normalised ACSU2, check if recording logs: all ok. ACSU2 able to record logs (ACSU, radio and SDS logs) 
sleep and wake up train, self test successful </t>
  </si>
  <si>
    <t>11135-1</t>
  </si>
  <si>
    <t xml:space="preserve">1928583-From EVR log: 
1) PV enter BKB stabling at 00:39:44 
2) readiness mode change to code 6 (Normal standby AM) 
3) No sleep command received from ATC during 00:39:44 to 00:50:33
4) PV moved out and in at BKB, train readiness is code 9 (Normal mainline service off (A&lt;)) 
5) No sleep command received from ATC during 00:57:37 to 01:01:06 </t>
  </si>
  <si>
    <t xml:space="preserve">1928590 -check on DDU: found both ACSU1 and ACSU2 fail and hang up
reset both ACSU manually: able to reset and boot up 
D/L both ACSU logs and EVR logs 
On logs found ACSU1 hang up at 07:50:23, ACSU2 hang up at 07:49:49hr 
ask for remote sleep/wake up from OCC: able to perform self test 
Test PEC with OCC: able to comms and answer by DCO and able to reset 
will send logs to STE </t>
  </si>
  <si>
    <t>11167-1</t>
  </si>
  <si>
    <t xml:space="preserve">1928620-Check and found train unable to fully wake up in auto as starting in progress on DDU and ATO back up failure
try to wake up in manual (RMF): able to wake up and initialise. wake up both cab in RMF. both able to wake up and initialise. 
ask DCO to grant ITAMA and move in auto from EE3A to EE3B and back to EE3A. able to move in auto 
PCE1 and 2: inhibit due to frequent movement of the MS key at both cab end, causing switch gear to overtemp 
no fault found in RS as train was able to wake up at both cab in RMF </t>
  </si>
  <si>
    <t>11175-2</t>
  </si>
  <si>
    <t xml:space="preserve">1928628-8503 DRMD fail, unable to reset
COM informed will follow up </t>
  </si>
  <si>
    <t>11180-1</t>
  </si>
  <si>
    <t>1928642-Replaced relays MDR, MAR and BDR at car3. For precautionary measures
done 3 loops mainline service test at test track
train did not stall at test track and precise stap
observe on DDU: during motoring, BCE minor fault.  BCE minor fault only in auto while in RMF and CM no fault 
initiate brake self test using EP2002: successfully donw and no fault on BCE</t>
  </si>
  <si>
    <t xml:space="preserve">1928839-DDU show Tcar BCE2 major fault and isolated
Tcar BCE2 code 0102 
replace Tcar BCE2 MB04B code 95 
sleep and wake up 8283 
DDU show BCE2 Tcar green 
old: z06276835 
new: z05259492 </t>
  </si>
  <si>
    <t xml:space="preserve">1928840-DDU show MC1 RIOM5 fail, check RIOM5 T38 CPU card no power
replace MC1 RIOM5 T38 
sleep and wake up 8311 
DDU show MC1 RIOM5 green 
old: 526/323 
new: 1378/701 </t>
  </si>
  <si>
    <t xml:space="preserve">1928841-Check DDU car3 EHS, CS and A1 door status: unknown
check A1 door EDCU LED not blinking (item hang) 
change out new EDCU, upload software and perform function test: ok 
EVR downloaded at PC 
check DDU: all normal </t>
  </si>
  <si>
    <t>1928870-Check DDU found CVS2 isolated and battery isolated, open CVS software browser and download CVS2 logs
on 3 phase logs found output contactor fault 
off 750VDC. Check CPU05-input found AC output contactor K2 closed (present) which is supposed to be zero 
probable cause is K22 relay latch/stuck up 
replaced K22 relay. Wake up train, fault clear 
test by switching off 750VDC supply. 3 phase digital input and output. in correct output feedback</t>
  </si>
  <si>
    <t>1929141-Saloon light near car3 A4 have been replaced</t>
  </si>
  <si>
    <t xml:space="preserve">1929142-8061 all units checked and test run (auto)
found A/C1.1 low freon 
charge freon, test run unit ok
all units test run, cooling, Freon level and vent ok </t>
  </si>
  <si>
    <t>11260-2</t>
  </si>
  <si>
    <t xml:space="preserve">1929160 - DDU show car3 PEC all in green
Car3 A1 activated for PEC test, OCC acknowledged ok, reset ok 
AM asleep and wake up by OCC 
DDU show car3 PEC all in green 
D/L EVR 8333 at MCO PC </t>
  </si>
  <si>
    <t xml:space="preserve">1929194-DDU show PV22 MC1 PCE2 lockout PC reset lockout
D/L logs, logs show MC1 PCE2 code 10-61 CCU motor phase current imbalance 
replace MC1 CCU2
asleep and wake up at MC1 
DDU show MC1 PCE2 green 
stn A and B x2 loop D/L PCE log show ok 
old: 423 
new: 418/06-03 </t>
  </si>
  <si>
    <t xml:space="preserve">1929746 - DDU show all car OCE green ok, D/L PCE log, 8173 PCE2 code Sup IC closing fault
8171 PCE2 code 10-61 CCU motor phase current imbalance 
replace MC2 PCE2 LCR 
replace MC1 PCE2 CCU2 
asleep and wake up at MC1 
DDU show PCE green, stn A and B 2 loops: no jerkiness found but wheel flat felt at car 3 bogie 1, refer to MO1929813
CCU old: 423, new: 418/06-03 </t>
  </si>
  <si>
    <t>1929781 - Check car3 A1 door by open and closing for 5 times: no abnormal sound</t>
  </si>
  <si>
    <t>11342-2</t>
  </si>
  <si>
    <t xml:space="preserve">1929785 - Check DDU: no fault found on ACSU and DRMD
D/L ACSU and MPU logs 
On ACSU log: found no radio service at 03:38:05hrs and ACSU1 trying  test call until 04:29:13 hrs and happened again at 05:11:25 hrs until 07:19:21hrs while ACSU2 trying test call at 03:45:21hrs until 04:24:51hrs
sleep and wake up in auto at 1500hrs 
able to self test successfully </t>
  </si>
  <si>
    <t xml:space="preserve">1929788- DDU show Tcar RIOM3 fail
replace Tcar RIOM3 T54 
Asleep and wake up MC1 
DDU show Tcar RIOM3 green 
old: 436/1075 new: 1402 </t>
  </si>
  <si>
    <t xml:space="preserve">1929796-Check underframe noise come in when car2 1.2 A/C cut in
check DDU: car 2 air con all normal 
KIV for A/C compressor check (MO1929819) </t>
  </si>
  <si>
    <t xml:space="preserve">1929826 - DDU show Tcar BCE2 unknown and isolated
check Tcar H2 PWR-ON LED light off BCE2 no power 
replace PB03A Tcar 
off and on Tcar BCE2 CB 
DDU show Tcar BCE2 green, code 95 
old: FR4250975 
new: FR2485373 </t>
  </si>
  <si>
    <t>PV55/32: Alarms &amp; TIP displayed Car3 intermittent Air Compressor Fault. Stock changed PYL.</t>
  </si>
  <si>
    <t xml:space="preserve">1929848-Check on DDU no fault on air compressor 2. test cut in/cut off of air compressor: 8.6 bar/cut off at 9.8 bars - pressure build up about 35 to 42 sec
D/L MPU logs: found air pressure rising time discordance multiple times 
check for air leaks at all cars gateway valve and smart valves. No air leak found. Pressure test after cut off at 9.8bars, after 11 mins, pressure drop to 9.6bars 
replaced high pressure stage piston ring at air compressor 1 and 2, found out high pressure stage piston right at air compressor 1 out of dimension 
function check air compressor 2: cut in/cut off from 8.56bar to 9.851 bar about 25 sec. while compressor 1 cut in at 8.4 bar, cut off at 9.8 bar for 26 sec </t>
  </si>
  <si>
    <t>11396-1</t>
  </si>
  <si>
    <t xml:space="preserve">1929859 - DDU show ATC2 green ok
remove EVR card at MC1 and replace with another 
D/L 8101 EVR log at MCO PC 
EVR logs: ATC2 was active, ATC2 change active to ATC1 at 09:27:22 
ATC1 show alarm after change active at 09:27:24 
no abnormalities found on RS equipment </t>
  </si>
  <si>
    <t xml:space="preserve">1929862-24/10/19: check and found on DDU that all PEC hang up at all cars at one side
all affected side is linked to PACU2 
reset all PEC by its CB, all able to reset 
replaced PACU2 - PICU controller card 
function check by initiating a manual PA and PEC A1 and A3 at car3, B2 and B4 PEC at Tcar, able to activate, acknowledge, comms and reset 
old: 51/14 T0583/14 new: 06/15 T0667/15 
25/10/19: Completed PEC test with DCO
call DSM to inform DCO to get ISCS to reset 
tested 8411 B2, B4 and 8412 B2, B4 PEC with DCO 
tested successfully able to communicate and get DCO to reset </t>
  </si>
  <si>
    <t>11399-2</t>
  </si>
  <si>
    <t>1929901-Check TTIS car2: ok, able to display
manual sleep and wake up train and check TTIS again: ok 
Check DDU: VMC: all normal</t>
  </si>
  <si>
    <t>11407-1</t>
  </si>
  <si>
    <t>1929887 - EVR logs:
ATC2 show alarm at 14:11:16 and 14:10:37 
ATC1 was active when both ATC drop at 14:13:16 ITAMA was removed when both ATC drop 
no abnormalities found on RS equipment 
EB reset by ATC2</t>
  </si>
  <si>
    <t>PV13: Sleep and wake up twice - TIP still showing Batt Charger isolated at Car 1. Train manned back to KCD replaced with spare train, PV33. DSM informed.</t>
  </si>
  <si>
    <t xml:space="preserve">1929903-Check DDU both charger isolated
check LV panel BCH CB tripped 
check agate fault light LED no 2 and no 9 
change out VMDA PCB card 
reset BCH CB and wake up PV 
check DDU: batt charger normal </t>
  </si>
  <si>
    <t>11434-1</t>
  </si>
  <si>
    <t xml:space="preserve">1929911-EVR D/L at 8301
ATC1 was active, ATC1 drop at 08:33:16 
During ATC2 pick up, there is time difference 
ATC1 take over again and ATC1 alarm and EB occur 
Stack 0 show only EB by ATP </t>
  </si>
  <si>
    <t>11435-1</t>
  </si>
  <si>
    <t xml:space="preserve">1929910-EVR D/L at car 1
ATC2 was active, ATC2 drop at 08:46:42, ATC1 only pick up at 08:46:44 
when ATC1 pick up, ATC1 show alarm and EB occured 
Stack 0 show EB by ATP only </t>
  </si>
  <si>
    <t xml:space="preserve">1929912-Check on DDU: no fault found
On KINGS software: no fault found, D/L A/C logs: no fault found 
function check: full cooling mode: all A/C able to cut in and cut off at set temperature: 20.5 degrees celsius </t>
  </si>
  <si>
    <t>1929923 - measurement have done all cars, with records attached.</t>
  </si>
  <si>
    <t>11455-1</t>
  </si>
  <si>
    <t xml:space="preserve">1929925-Downloaded EVR from 8091
no abnormalities on RS equipment </t>
  </si>
  <si>
    <t xml:space="preserve">1929934-DDU show car2 B2 PEC ok, RMF testing car2 PEC ok, reset all PEC, DDU show unknown, car 2 B2 PEC NOK
replace car2 B2 PECU 
Tcar off and on CB car 2 B2 PECU, ok 
DDU show car 2 B2 PECU green, RMF at MC2 testing B2 PECU ok 
old: 7560/1905, new: 7582/1905 
awaiting car2 B2 PECU testing (ISCS to reset) with OCC </t>
  </si>
  <si>
    <t xml:space="preserve">Fault reported through email: case number 1910-03873-01:-PV46 car 3 : 8463 Saloon car system map peeling off. Informed DSM Amerlito. </t>
  </si>
  <si>
    <t xml:space="preserve">1930044
Fault reported through email: case number 1910-03873-01:-PV46 car 3 : 8463 Saloon car system map peeling off. Informed DSM Amerlito. </t>
  </si>
  <si>
    <t>Fault reported through email: case number : IFS: 1910-05205-01 :PV53 car 3:- 8533 vibration noisy. Informed DSM Amerlito.</t>
  </si>
  <si>
    <t xml:space="preserve">1930045-Check on DDU: no fault on ventilation, aircon and PCE
isolate A/C, put comfort to off 
check and test run OCU fans. Found OCU fans at car 3 creating a strong vibration
clean all OCU fans by scrapping the collated dust formation at the ring side of the impellers 
test run all OCU fans, no vibration at all fans </t>
  </si>
  <si>
    <t>Fault reported through email: case number: 1910-05832-01:- PV48 car 1:- 8481 train is shaky. Informed DSM Amerlito.</t>
  </si>
  <si>
    <t xml:space="preserve">1930053-Check on DDU: no fault on DDU (traction/braking)
D/L MPU logs and PCE logs, no PCE isolation found 
check line contactor at car1: no sign of flashover 
isolate/comfort put to off, test run all OCU fans 
no vibration found on all OCU fans 
check no 2 end B side for any vibration found medium vibration 
check CVS fans: found CVS1 M1 left side strong vibration 
remove CVS1 M1 left side fan, wash fan impeller and scrape collated dust in the impeller ring 
fix back and secure CVS1 left side fan and test: clear from vibration </t>
  </si>
  <si>
    <t>1927549-- DDU Show miner fault for cooling at 8222. Found A/C 1.2 pressure out fault.
  Found leak at high side valve core. 
- Replaced valve core, Pressure leak test OK using nitrogen change Freon after vacuuming the system. 
- Function check by running the air-con  
- DDU shows Cooling ventilation in green . A/C cut in / out OK.</t>
  </si>
  <si>
    <t>PV25. ATS alarm indicated Car3 B1 door obstacle detection.Train departed SER OT after door recycle. TC2 Azli immediately activated Rover of PV25 and SS BLY to proceed to check, At BLY,SS feedback train door need to push closed for train to depart and no physical object found at door way. TC1 Iskandar instructed SS onboard to isolate the door at TSG OT.</t>
  </si>
  <si>
    <t xml:space="preserve">1930092- Check 8253 B1 door guideway: no foreign object found and no loose component
perform door cyclic test: ok and no gap
change out new door hanger and bearing assembly and secure and torque all mounting assembly bolts 
perform door cyclic test 40x: okay and no gap 
change out door close switch as precautionary measure 
perform door obstruction test: ok 
old: 1933/41/06, new: 1309/1849 </t>
  </si>
  <si>
    <t>PV25. Referring to Case No: 240484. ATS alarm showed EHS activated for Car3 B1 door. TC1 Iskandar instructed SS onboard to normalised the EHS. TIP showed DIR open and train unable to depart from PMN platform. TC1 Iskandar instructed to disembark pax and DIRBS operated. PV25 moved in CM to MRB OT OR.</t>
  </si>
  <si>
    <t>RIRSC0146643</t>
  </si>
  <si>
    <t>1930106
1. DDU show all car PCE OK download PCE log show OK 
2. Station A &amp; B x2 loop testing No jerked at Car 3 
3. DDU show all Car PCE OK Green</t>
  </si>
  <si>
    <t>1930117-
 service request is refer to comms/sig</t>
  </si>
  <si>
    <t>1930119-
 1. DDU show MC 1 Charger isolated 
 2. Replace 3 phase IGBT MC 
 3. Asleep &amp; wake up MC 1 
 4. DDU show MC 1 Charger OK In Green</t>
  </si>
  <si>
    <t xml:space="preserve">1930140-RIOM3 (T54) changeout at 8302
all lock and secured 
DDU status check normal </t>
  </si>
  <si>
    <t>1930681-Cleaner cleaned the interiors</t>
  </si>
  <si>
    <t>Pax feedback case# 1910-07135-01 on 27Oct 2316hrs Train Car No: 8043 aircon not cold. Informed DSM Tony.</t>
  </si>
  <si>
    <t>1930687-
 1. checked all umits test run, 8043 - A/C 1.1 low freon 
 2. changed Freon 
 3. Test run cooling OK.</t>
  </si>
  <si>
    <t xml:space="preserve">1930695-PV56 driver console cover at car3 checked normal
DDU shows green closed when cover is closed 
microswitch check: ok </t>
  </si>
  <si>
    <t xml:space="preserve">1930711-- 8323 near A1 door light OK, Ballast not working.
- Replaced ballast at 8323 near A1 door. 
- Old ballast serial no : 00814313 - New ballast serial no : 03079074. </t>
  </si>
  <si>
    <t>11682-2</t>
  </si>
  <si>
    <t>1930716-
 -check DDU, no fault found 
 -d/l MPU logs, found DRMD 2A failure @ 07:36:46 hrs 
 -fault resetted by comms on 30/10/19 @ 11:22:36 hrs 
 -fault cleared, DRMD all ok</t>
  </si>
  <si>
    <t>Rover reported saloon lighting at Car2 near B4 door is faulty. DSM informed.</t>
  </si>
  <si>
    <t>RIRSC0146893</t>
  </si>
  <si>
    <t>1930717-
 - 8262 B13 36w ballast replace cover secured</t>
  </si>
  <si>
    <t xml:space="preserve">1930968
1 - Checked and test run all units
     8153 A/C 2.2 Low Freon 
2 - Change Freon
3 - Test run all units cooling , Freon Level OK 
                  Supply         Return 
   8151  -     10.8c           21.6c    
   8152  -     12.1c           20.9c 
   8153  -     15.1c           21.6c </t>
  </si>
  <si>
    <t>11750-1</t>
  </si>
  <si>
    <t>1930973
- RS - Close</t>
  </si>
  <si>
    <t>1930976
- DDU shows no cooling / Ventilation failure on all Car.
- Ventilation test OK  
  All A/C units OK. No fault found. 
- A/C cut in /out OK 
  Ext : 29.8c Supply : 12.8c, Return : 21.0c 
- DDU shows Cooling / Vent in Green</t>
  </si>
  <si>
    <t xml:space="preserve">1930974
- Check DDU Car 2 EHS at least 1 open
- Check and found Car 2 B3 EHS micro switch lever broke. 
- Change out new micro switch and secure EHS cover. 
- Check DDU - EHS all Closed. 
- Remote sleep / wake up - TIP all normal. </t>
  </si>
  <si>
    <t>PV37: TIP showed Detrainment Door, extinguisher, ext smoke, all brake sytem parking brake, cooling and ventilation in Car 1 unknown status. Stockchanged with PV45. DSM informed.</t>
  </si>
  <si>
    <t>1931013
- DDU show MC 1 Exterior smoke detect, Extinguisher, Cooling, Ventil, DD, ABAR, ABRR &amp; APBRR Unknown status. 
- Replace Car 1 RIOM 1 T54. 
- Off &amp; On Car 1 RIOM 1 CB. 
- DDU show Car 1 RI</t>
  </si>
  <si>
    <t>1931014
- D/L ACSU LOG &amp; SDS LOG 
- Found ACSU1 is the master @ 04:09:51hrs, ACSU2 take mastership @ 05:17:58hrs 
- Found ACSU 2 multiple unknown SDS : 73 - Tetia / ISCS mode @ 05:42:09hrs @ set</t>
  </si>
  <si>
    <t>Pax feedback case# 1910-12274-01 on 31 Oct at 14:49 that Train Car No: 8272 from BTN to LRC had malfunctioning sound system. The doors close before the system announcement 'train doors closing'. Informed DSM Jack.</t>
  </si>
  <si>
    <t>1931034
- In RMF ( 1 ) door closing announcement played 
( 2 ) door starts to close</t>
  </si>
  <si>
    <t>Car 1 saloon light faulty near the couple seat next to A1 door.</t>
  </si>
  <si>
    <t>1931054
- New Bulb replacement. 
- Check OK. 
- Lock &amp; secured.</t>
  </si>
  <si>
    <t>SNAP REP reported on 02Nov 13:15 that Train 8631 air-con was too cold. SS measured PV63 Car1 at 21.9C. CC Victor informed DSM Lito.</t>
  </si>
  <si>
    <t>1932457
- Check on DDU - no fault found on aircon. 
- Check temperature setting @ 22degC. 
- Function check in full cooling 
- A/C able to cut in &amp; cut off @ set temperature.</t>
  </si>
  <si>
    <t>11835-2</t>
  </si>
  <si>
    <t>PV29, Rover reported Car2 TTIS not working. No fault shown on TIP Page. RS and Comms informed.</t>
  </si>
  <si>
    <t>1932456
- Checked and everything is normal for PV29 Car 2 TTIS.</t>
  </si>
  <si>
    <t>1931091
- RMF at MC 1 open door DDU show MC 1 CMD fail, A side &amp; B side only 50% door open DOK 2A &amp; 2B no power 
check &amp; found DOC B2 off &amp; on back DOC B2 testing OK all Car door open D/L EVR a</t>
  </si>
  <si>
    <t xml:space="preserve">1931093
- Attend location @ 8031.
- Under seat cover open 
- Change EVR 
- Close back under seat cover and lock. 
- All in order. </t>
  </si>
  <si>
    <t>1931094
-Replace RIOM 1</t>
  </si>
  <si>
    <t>1932461
- DDU showa Riom 5 amber. 
- Physical Riom LED all Green. 
- Changeout done with new Riom ( T38 ) set : S/N :01374. 
- DDU status check all normal. Stable after 1 hour. 
- Lock &amp; secured.</t>
  </si>
  <si>
    <t xml:space="preserve">1932465
-Attend to PV 09 at S9A
-Check both DD cover 
-Both found locked and sealed 
-both are at 0-1 
-EVR downloaded 
-DDU show all normal </t>
  </si>
  <si>
    <t>1932473
- 8142 A/C warm 
- Check all units test run, found 8142 A/C 2.2 
- Test run working , Freon level OK.</t>
  </si>
  <si>
    <t>1932493
- Check 8221 window side panel - found gap around 6mm - compare other trains gap about the same. 
- Not a defect - train side window did not come with aesthetic dislodge rubber</t>
  </si>
  <si>
    <t>1932494
'-Car1 PCE2 memory back up failure
-Replace car1 PCE2 Battery
-Perform Test track, no recurrance</t>
  </si>
  <si>
    <t>11902-2</t>
  </si>
  <si>
    <t>1932495
- DRMD Sleep Wake up PV 48 Car 3 AI Door. 
- Check OK.</t>
  </si>
  <si>
    <t>11911-1</t>
  </si>
  <si>
    <t>1932515
- Check DDU show ATO Back-up failure when fully wake up. 
- Train when back to sleep when setting route to W4. 
- Manually wake up train in RMF and ATO status still back-up failure. 
- Refer to signal for rectification.</t>
  </si>
  <si>
    <t>1932517
- Car 1 B1 light bulb changed.</t>
  </si>
  <si>
    <t>11915-2</t>
  </si>
  <si>
    <t>1932516
'-ACSU 1 and 2 log shows TCCU toggling between Ok/Nok
-Reset ACSU 1 and 2
-Clear ACSU memory</t>
  </si>
  <si>
    <t>Fault reported thru CCL Matters on 05/11/19 @ 6:26 pm: 8483 no ventilation, stuffy. SS checked temp 26.2 degrees C, PV48 scheduled to withdraw at PYL @ 18:56. DSM Lito was informed.</t>
  </si>
  <si>
    <t xml:space="preserve">1932826
- Check on DDU - No Fault found. Ventilation all OK. A?C All OK. 
- D/L A/C LOGS. No fault found on VAC 1 &amp; VAC 2. 
- D/L MPU LOGS &amp; EVR LOGS.  
- On EVR LOGS - All Fresh air dampers are open </t>
  </si>
  <si>
    <t xml:space="preserve">1932836
1) Check Car 1 no. 1 end fire extinguisher able to display upon heavy vibration.
2) Stop the displacement by adding rubber padding on the right and left support
    frame add rubber sheet at base frame to ensure fire extinguisher will not slide. 
3) Secured and check DDU - fire extinguisher status - OK. </t>
  </si>
  <si>
    <t xml:space="preserve">1932842
- Check DDU, No fault found.
- D/L MPU LOG, Found PECU 1B intermittent  
- Check PEC waiting, No Loose connections. 
- Replace PEC 
- Sleep &amp; Wake Up train 
- PEC Test @ 8431 B2 Door, OCC able to acknowledge and reset PEC. 
- Fault cleared, All OK. </t>
  </si>
  <si>
    <t>1932846
- Handrill has been tightened.</t>
  </si>
  <si>
    <t>11979-2</t>
  </si>
  <si>
    <t xml:space="preserve">1932854/ 1936519
- Check DDU - Found Cars tetra fail while Car 1 tetra in search.
- D/L ACSU LOGS &amp; MPU LOGS. 
- Radio fail @ 07:56:32hr @ Car 3. 
- No Fault on RS side. </t>
  </si>
  <si>
    <t>1932859
- EVR Downloaded.
- Perform 20x door cyclic test. No gap found. All door operate normally. For all Car. 
- Push - Pull gauge test done 8201,8202. All ranging at 130N - 140N. 
- Maximum gap for each door is 6cm. No obstruction found. 
- Tools : Push - Pull gauge 20260, Due date 25/01/20</t>
  </si>
  <si>
    <t>BLY-SER</t>
  </si>
  <si>
    <t>SNAP REP reported on 06 Nov 19:28 that Train 8532 when leaving BLY station, after the train had moved for about 5 seconds, the door opened for about 1 ft and closed back after. Rover checked all train doors no abnormalities. Informed DSM Lito.</t>
  </si>
  <si>
    <t xml:space="preserve">1932865
- Perform 20x door cyclic test. No gap found. All door operate normally - For all Cars.
- Push-Pull gauge test done - 8532 all ranging at 120N - 150N
- Maximum gap for each door is 6cm. No Obstruction found. 
- Tools : Push Pull gauge 20260, Due date 25/01/20. </t>
  </si>
  <si>
    <t>12007-2</t>
  </si>
  <si>
    <t>PV12/Svc01: PEC activated at Car2 B4 door. OCC unable to reset PEC, error message showed call answered by driver. Train was taken out of service, pax was directed to OT bound train. Spare train took over SVC01 at PMN IT._x000D_
DBG SS informed PEC activation due to a girl's leg was stuck between PSD gap, but was able to clear._x000D_
DSM, ISCS and Comm informed.</t>
  </si>
  <si>
    <t>1936341
- Check DDU - all normal, perform PEC at Car 2 B4 door with OCC - able to receive, communicate and reset.
- Download EVR - Fault PEC button not activated ( incident time )  
- Perform each MPU isolation - active MPU able to take over PEC activation check with OCC - 
  All Ok for both active MPU 
- Change out PEC button ( B4 PEC Car 2 ) Check activation with OCC - all Ok 
- Change out PECU ( B4 Door Cars PEC ) check PEC activation with OCC - All OK .(able to communicate, receive &amp; reset ) 
- PEC button and PECU change out as precautionary.</t>
  </si>
  <si>
    <t xml:space="preserve">1936342
- Check DDU - Found  CVS 2 unknown.
- D/L MPU LOGS &amp; CVS LOGS. 
- On CVS 2 keep rebooting from 23:58:06:hr till 23:59:55hr on 6/11/19.  
  Fault report @ intermittent from 02:52:42hr. Till 4:45:11hr. Repeat again @ 11:34:09:hr on 7/11/19. 
- On CVS software found 3 phase software version corrupted. 
- Re-upload software in 3 phase - unable to re-upload software. 
- Probable cause MTCPU-05 of CVS2 G3. 
- Wake-up train and re-upload 3phase &amp; B.Conv software @ CVS2. 
- Successfully Re-upload software on CVS2, Fault clear on CVS2  
- Function test by sleeping  &amp; wakeup the train - Check during wake up process.
  Able to power on. Monitor for 2 hour. No Re-occurrence of fault. 
   * Note : Perform Cleaning Of CVS2 G1,G2 &amp; G3 Heat Sinks. </t>
  </si>
  <si>
    <t>12049-2</t>
  </si>
  <si>
    <t>1936536
- Check on DDU - No found on ACSU, PACU &amp; TERTA
- D/L ACSU LOGS &amp; MPU LOGS. 
- On ACSU LOGS Found @ ACSU 1 - ASU intermittent from 05:12:32hr 
   till 05:13:32hr. And hang-up @ 05:29:16hr, While ACSU 2- ASU intermittent
   from 05:09:51hr till 05:11:01hr and hang-up @ 05:28:10hr :- on 08/11/19
- ACSU both reset @ 11:52:21hr on 08/11/19
- Revert original CF Card to both ACSU. 
- Download tracer LOGS &amp; ACSU LOGS will send to STE &amp; ALSTOM.
- Test reloaded P.A. W/DCO - Able to send by DCO &amp; Able to hear inside train</t>
  </si>
  <si>
    <t xml:space="preserve">1936542
- 8231 B1 limit switch metal drop off
- Replace 8231 B1 limit switch. 
- Offer close EHS cover at 8231 B1, EHS status at DDU shows all normalize. </t>
  </si>
  <si>
    <t>1936549
- DDU show MC1 &amp; MC 2 MPU OK &amp; All Car Riom OK.
- Check from MPU 2 FIP 1 67ohms &amp; FIP 2 67ohms 
- Asleep &amp; Wake up at MC 2. 
- DDU show MC 1 &amp; 2 MPU OK &amp; all Car Riom OK Check with OCC LAN Network OK.</t>
  </si>
  <si>
    <t>12079-1</t>
  </si>
  <si>
    <t>1936573-- Complete EVR download.</t>
  </si>
  <si>
    <t>12083-2</t>
  </si>
  <si>
    <t>PV27/09: Rover reported Car1 both TTIS not working. TIP did not show fault.</t>
  </si>
  <si>
    <t>1936579-
 - 8271 both TTIS is normal working before and after asleep and wake up the train,</t>
  </si>
  <si>
    <t>PV25/Svc30: ATS alarm indicated Car1 console cover detected open. Rover open cover to check and reported limit switch was spoiled, unable to normalised. Confirmed cover was closed and locked. DSM informed.</t>
  </si>
  <si>
    <t>1936580-- Micro switch replaced with new. Confirmed console cover status close with DCO.</t>
  </si>
  <si>
    <t>12104-1</t>
  </si>
  <si>
    <t>1936605-
 - EVR D/L</t>
  </si>
  <si>
    <t>1936607
- Check DDU - 8313 PCE 2 isolated. 
- Download PCE log - fault code 05-12 repeated supervisor LC closing fault. 
- Change out LCR for PCE 2 Car 2. 
- Check DDU - fault rectified and monitor - OK.</t>
  </si>
  <si>
    <t>1936610
- Check DDU at MC 1 &amp; 2 screen display OK. 
- Replace MC 1 DDU 
- Off &amp; On DDU CB at MC 1. 
- Check &amp; testing MC 1 DDU OK</t>
  </si>
  <si>
    <t>1936611-- CAR 1 B3 DRMD working normally.</t>
  </si>
  <si>
    <t>12158-1</t>
  </si>
  <si>
    <t>1937020-
 - PV17 - PV was manually wake-up and RMF to IPTT for signal rectification. 
 - EVR downloaded at PC</t>
  </si>
  <si>
    <t>1937028
- DDU show MC 2 Riom 3 Fail check MC 2 Riom 3 CPU card one Green &amp; Red LED light. 
- Replace MC 2 Riom 3 T58. 
- Asleep &amp; Wake up MC 2. 
- DDU show MC 2 Riom 3 Green.</t>
  </si>
  <si>
    <t>12184-2</t>
  </si>
  <si>
    <t>Rover reported DRMD at Car 1 near A2 door is faulty. TIP also indicate fault. DSM informed.</t>
  </si>
  <si>
    <t>1937141-
 - During DT check , 8471 DDU shows DRMD/ LEDD Status OK. 
 - Reset DRMD CB, All DRMD LED lights up</t>
  </si>
  <si>
    <t>12191-2</t>
  </si>
  <si>
    <t>Car3 A2 door DRMD faulty.</t>
  </si>
  <si>
    <t>1937142
- Check DDU, No DRMD fault found. 
- D/L MPU logs, Found DRMD A2 Failure ( Intermittent ) @ 19:15:25hrs 
- Fault resetted during wake up process. 
- Fault Cleared, DCMD all OK.</t>
  </si>
  <si>
    <t>PV60 CAR1 B1 door saloon light faulty.</t>
  </si>
  <si>
    <t>1937154
- Attend @ 8601, B1 Door. 
- Positive, Light Faulty. 
- Change to a new bulb. 
- Open and securely lock light saloon cover. 
- All in order</t>
  </si>
  <si>
    <t>PV23: TIP showed Car 3 Propusion 2 isolated. Able to normalised, but alarm came back. Stockchange arraged. DSM informed.  PVS at 0731hrs at PYL OT/ MID with PV35 hrs.</t>
  </si>
  <si>
    <t>1937172-
 - On night testing at W7 DDU show MC 2 PCE 2 - Green OK. 
 - Stn A &amp; B x2 loop testing OK, DDU show all Car PCE OK Green.</t>
  </si>
  <si>
    <t>PV09/02 SnapRep: Pax feedback Car3 aircon warm. Rover &amp; BTN SS confirmed car was warm. Stock changed PYL IT</t>
  </si>
  <si>
    <t>1937262
- DDU show 8092 A/C 1.2 cooling failed 
- Serviced unit, vacuum , dehydrate fitter 
- Change , freon test run unit cooling OK</t>
  </si>
  <si>
    <t xml:space="preserve">
Condenser Unit failure</t>
  </si>
  <si>
    <t>PV20/08: Rover reported Car3 B2 door opened approximately 1 second slower. No door alarms at alarm banner &amp; TIP. Informed RS</t>
  </si>
  <si>
    <t>1937263:-- Open Door RMF MC 2 B2 Opened slower   - Check &amp; found door stopper rubber faulty ( melt/sticky )   - Replaced MC 2 B2 door stopper rubber   - ASLEEP &amp; Wake up by OCC   - MC 2 B2 door opened same time at B-side.; :-- EVR downloaded &amp; replaced @ 8203  - 8203 B2 door delayed upon opening when compared      to other B-side doors ( short delay ) ; #1937263:-  - Open Door RMF MC 2 B2 Opened slower  - Check &amp; found door stopper rubber faulty ( melt/sticky )  - Replaced MC 2 B2 door stopper rubber  - ASLEEP &amp; Wake up by OCC  - MC 2 B2 door opened</t>
  </si>
  <si>
    <t>PV31. Rover reported that car1 encounter intermittently jerky for 2 second when departing station. No fault showed on TIP. DSM informed.</t>
  </si>
  <si>
    <t>1937396 :-- EVR downloaded from 8311; # 1937396:-  - DDU show all PCE &amp; BCE OK Green D/L PCE log show OK  - Stn A &amp; B x2 loop OK No jerky departing</t>
  </si>
  <si>
    <t>PV15, train withdrawn from svc at HBF IT due to suspect missing CCD shoe. Spare train PV50 LBD MT commenced svc at PPJ OT. PV15 withdrawn back to KCD. _x000D_Informed RSM and Rovers to conduct check for any abnormalities on trackside. Feedback no reports for any abnormalities on trackside. Line clear OK._x000D__x000D_
Feedback from DSM, all CCDs shoe intact on PV15.</t>
  </si>
  <si>
    <t>1937421  - All CCD shoe is available.</t>
  </si>
  <si>
    <t>PV39. Rover reported that car3 encounter intermittently jerky for 2-3 second when departing station. No fault showed on TIP. DSM informed.</t>
  </si>
  <si>
    <t xml:space="preserve">1937447 :-- DDU show all Car PCE OK     D/L PCE LOG show MC 2 PCE 2 , Sup load weight input fault.      EVR download at PC.   - Replace MC 2 PCE 2, Supervisor 2.   - Asleep &amp; Wake up at MC 2.   - DDU show MC 2 PCE 2 OK    Stn A &amp; B x2 loop testing OK. ; # </t>
  </si>
  <si>
    <t>12349-1</t>
  </si>
  <si>
    <t>Fault [case number : 1911-03908-01] reported via CR Email on 15/11/19 @ 5:41 pm : Train 8471 towards HarbourFront CCL, The entire train is being affected by this and some passengers didn’t even know what station they were at because the lights weren’t blinking at all. Incident date/time : 15/11/19 at 17:26. CC requested rover to check &amp; confirm PV47 car1 door A2, DRMD not working. Informed DSM Tony &amp; COM Arnie.</t>
  </si>
  <si>
    <t>1937454 - Fault Comfirm  - Check DRMD  - Sleep / Wake up Train  - DRMD for all cars OK, Fault clear ( Shownfrom DDU )</t>
  </si>
  <si>
    <t>PV14, At 2011 hrs EHS was activated at car1 B1. At 2012 hrs PEC was activated at car1 A1.Pax informed a bag stuck by the train door. SER SS was instructed to check on the PEC and reset the EHS at car1 B1. SS reported EHS normal. TIP showed EHS still activated. _x000D_
At 2014hrs pax disembarked. _x000D_
At 2016hrs rover toggle to CM, train went mute and EVAC triggered and subsequence PV14 localised back. _x000D_
At 2017hrs EVAC reset and train moved in CM. _x000D_
At 2034hrs to maintain service at the IT towards HBF, PV29/20 was taken out of service at KRG OT and turned around at KRG siding and commenced service at KRG IT._x000D_
PV18 spare train commenced service at TSG OT.</t>
  </si>
  <si>
    <t>1937457  EVR downloaded from 8191   - 8141 B1 EHS already normalized   - EHS function test done and passed   - Door closed &amp; locked mechanism is OK.   - All breakers normal   - All</t>
  </si>
  <si>
    <t>12355_2</t>
  </si>
  <si>
    <t>At 2216hrs KCD POW panel 8 tripped just as PV46 was exiting the Train Wash Plant causing the train to stall. DSM and PSCO informed.</t>
  </si>
  <si>
    <t>12366-1</t>
  </si>
  <si>
    <t>12372-2</t>
  </si>
  <si>
    <t>PV45/Svc02: ISCS informed having command 73 issue. PA test to train unsuccessful. Stock change at PYL. Comm and DSM informed.</t>
  </si>
  <si>
    <t>12379-2</t>
  </si>
  <si>
    <t>Rover reported PV21 car 2 both TTIS not working, TIP indicated more than one failed. Comms and DSM informed.</t>
  </si>
  <si>
    <t>12397-1</t>
  </si>
  <si>
    <t>PV53: PEC at Car1 A3 activated. TCO unable to answer, prompt error message "failed to answer". TCO able to reset PEC. HLV SS checked, no assistance required. No feedback from pax. RSM informed.</t>
  </si>
  <si>
    <t>PV56: TIP showed compressor failed at Car3 and all ventilation in major at all cars. Rover checked MR is 8.4. At ONH alarm normalised. Stockchange at PYL with PV30. DSM informed.</t>
  </si>
  <si>
    <t>1938089 - Check DDU - No Fault found in CVS   - D/L MPU LOGS &amp; CVS LOGS   - In CVS 2 LOGS Found CVS 2 Intermittent boot finished on 10/11/19    And on 13/11/19 - Can Disturbance</t>
  </si>
  <si>
    <t>PV15. ATS alarm and TIP indicated Car2 Auxiliary equipment (CVS) failed. Car1 Batt. charges inhibited. Car1 air compressor failed. All car cooling failed. High voltage absence at car1. Stock change arrange at HBF with PV30. DSM informed.</t>
  </si>
  <si>
    <t>1938121-
 - DDU show AI 1 Fail code CCF. 
 - Replace AI 1 K1 &amp; K2 
 - Asleep &amp; wake up MC 1 
 - DDU show AI 1 OK.</t>
  </si>
  <si>
    <t>12410-2</t>
  </si>
  <si>
    <t>1938124 -- D/L ACSU 1&amp;2 LOGS SDS LOGS   - On SDS LOGS - Found on ACSU 2 OCC Send a live P.A. @ 06:03:19hr         ACSU send to ISCS - PA Command code : 73 - ISCS / TETRA @</t>
  </si>
  <si>
    <t>PV38 Car2 B1 door saloon light faulty.</t>
  </si>
  <si>
    <t>1938131-
 1)-8382 saloon light near B1 door blown. 
 2)-Change new light done.</t>
  </si>
  <si>
    <t>12422-2</t>
  </si>
  <si>
    <t>PV03 Car2 TTIS both faulty.</t>
  </si>
  <si>
    <t>1938132 -- TTIS not displaying, Reset VMCCB.
- After normalize, TTIS is displaying</t>
  </si>
  <si>
    <t>PV03: Car1 EHS panel at B2 is loose, unable to secure it. DSM informed.</t>
  </si>
  <si>
    <t>RIRSC0148671</t>
  </si>
  <si>
    <t>1938132 - 88032 TTIS self normalize after sleep process.  - Physically both LED in normal mode.   - DDU status check OK. ; :-- TTIS not displaying, Reset VMCCB.  - After normalize, TTIS is displaying. </t>
  </si>
  <si>
    <t>PV09. ATS alarm and TIP indicated Auxiliary equipment ( CVS) failure. Transition to Auto Mainline service failed. All car cooling failure. Train not for service. Car2 high voltage absence. DSM informed.</t>
  </si>
  <si>
    <t>1938189-
 During DT check, found no Cockroach.</t>
  </si>
  <si>
    <t>12464-2</t>
  </si>
  <si>
    <t>PV09/Svc72: ATS alarm indicated Auxiliary equipment 1 failed. Stock change arranged at PYL. DSM informed.</t>
  </si>
  <si>
    <t>RIRSC0148753</t>
  </si>
  <si>
    <t xml:space="preserve">1938179
- Check DDU 8092 A1 fail
  Check fault cade CCF 
- Change out power supply card at A/I 1 8092 
- Power up and monitoring - OK. </t>
  </si>
  <si>
    <t>12512-1</t>
  </si>
  <si>
    <t>PV53 unable to receive PA from OCC from command 73 monitoring. Informed DSM Nagib &amp; ISCS Andrew.</t>
  </si>
  <si>
    <t>12514-1</t>
  </si>
  <si>
    <t>12531-1</t>
  </si>
  <si>
    <t>12532-1</t>
  </si>
  <si>
    <t>Fault case number : 1911-04390-01 reported via CR Email that on incident date 18/11/19 @ 13:46 hrs: Train 8032 towards CCL DBG, the in -train LED Display (TTIS) for stn name showed blank screen.Informed DSM Tony &amp; COM Shah.</t>
  </si>
  <si>
    <t>1939309 - rover checked during revenue service on 25/11/2019 , no anomalies</t>
  </si>
  <si>
    <t>12571-2</t>
  </si>
  <si>
    <t>PV04, ATS alarm shown CCTV Tranmission (Encoder, MVS) - Major fault (lost of function). DSM and Comms informed.</t>
  </si>
  <si>
    <t>RIRSC0148916</t>
  </si>
  <si>
    <t>no svc request- Refer to Signals, Awaiting Spares</t>
  </si>
  <si>
    <t>1938540-
 1)-Replaced saloon light(short) 18w at two-seater near A4 door</t>
  </si>
  <si>
    <t>12585-1</t>
  </si>
  <si>
    <t>12626-1</t>
  </si>
  <si>
    <t>WO: 1938637
&lt;Fault Confirmed /Fault Cannot Duplicate /Fault Cleared upon Reset/ No action done&gt;
• No action done
&lt;Event Logs/Alarms and Symptoms Observed&gt;
• Found train unable to remote wake up @ 23/11/19 @ HBF IT 
&lt;Brief Actions Taken, with measured/recorded/observed results&gt;  
• Attended PV50. Able to wake up &amp; initialise in RMF @ Both sides on 23/11/19 @ 23:49:44hr, 
• request OCC to grant ITAMA. 
&lt;Conclusion&gt; 
• Fault due to Signal Equipment
&lt;Equipment Replace/Serial Nos
• Nil
&lt;Last Relevant PM Carried out&gt;
• 01/11/19 (3W01, 6W01)
&lt;Last known Similar Defect (within last 12 months)&gt;
• Nil</t>
  </si>
  <si>
    <t>1938641
&lt;Fault Confirmed /Fault Cannot Duplicate /Fault Cleared upon Reset/ No action Done&gt;
• Fault Confirmed
&lt;Event Logs/Alarms and Symptoms Observed&gt;
• Rover reported (see Description)
&lt;Brief Actions Taken, with measured/recorded/observed results&gt;  
• Replaced with are light at 8252, L2, B side. 
&lt;Conclusion&gt; 
• Checked &amp; tested OK after replaced.
&lt;Equipment Replace/Serial Nos&gt;
• Nil
&lt;Last Relevant PM Carried out&gt;
• 22/11/19 (3W01,6W01, 3M02,3M03)
&lt;Last known Similar Defect (within last 12 months)&gt;
• 13/9/19 (saloon light fault)</t>
  </si>
  <si>
    <t>12662-1</t>
  </si>
  <si>
    <t>WO: 1938664
&lt;Fault Confirmed /Fault Cannot Duplicate /Fault Cleared upon Reset/ No action Done&gt;
• No action done
&lt;Event Logs/Alarms and Symptoms Observed&gt;
• EVR Download from 8401
• No Abnormalities.
&lt;Brief Actions Taken, with measured/recorded/observed results&gt;  
• Nil
&lt;Conclusion&gt; 
Fault due to Signal Equipment
&lt;Equipment Replace/Serial Nos&gt;
• Nil
&lt;Last Relevant PM Carried out&gt;
• 22/11/19 (6W01,3M02)
&lt;Last known Similar Defect (within last 12 months)&gt;
• Nil</t>
  </si>
  <si>
    <t>12663-1</t>
  </si>
  <si>
    <t>No Service Request</t>
  </si>
  <si>
    <t>PV18 at EE4a Ventilation Function-Ventilation On with major Fault Car 2._x000D_
DSM was inform</t>
  </si>
  <si>
    <t>PV26 at EE4b Ventilation Function-Ventilation On with major Fault at Car 3_x000D_
DSM was inform</t>
  </si>
  <si>
    <t>WO: 1938666
&lt;Fault Confirmed /Fault Cannot Duplicate /Fault Cleared upon Reset/ No action Done&gt;
• Fault Cleared upon Reset
&lt;Event Logs/Alarms and Symptoms Observed&gt;
•  SUPPLY DIR RETURN DIR FRESH DIR 
 MC 1 - 16.0 21.5
&lt;Brief Actions Taken, with measured/recorded/observed results&gt;  
• During DT check all D/L function normally. 
&lt;Conclusion&gt; 
• Cooling present. 
&lt;Equipment Replace/Serial Nos&gt;
• Nil
&lt;Last Relevant PM Carried out&gt;
• 09/11/19 (3W01, 5Y01)
&lt;Last known Similar Defect (within last 12 months)&gt;
•Nil</t>
  </si>
  <si>
    <t>#1938683:-  1) Check and found rubber damper for door closing mechanism melted and softened. Rubber stain found on the roller guide way   2) Remove and replace new rubber damper for door closing mecha</t>
  </si>
  <si>
    <t>WO: 1938681
see WO:1938641</t>
  </si>
  <si>
    <t>WO: 1938682
&lt;Fault Confirmed /Fault Cannot Duplicate /Fault Cleared upon Reset/ No action Done&gt;
• Fault Confirmed
&lt;Event Logs/Alarms and Symptoms Observed&gt;
• Rover reported (see Description)
&lt;Brief Actions Taken, with measured/recorded/observed results&gt;  
• Replaced with one new light at 8513, L6 B side
&lt;Conclusion&gt; 
• Checked &amp; tested OK after replaced.
&lt;Equipment Replace/Serial Nos&gt;
• 
&lt;Last Relevant PM Carried out&gt;
• 10/11/19 (3W01C,6W01C)
&lt;Last known Similar Defect (within last 12 months)&gt;
• 12/02/19 (saloon light fault)
• 25/04/19 (saloon light fault)
• 19/06/19 (saloon light fault)</t>
  </si>
  <si>
    <t>#1929263:-  1) Chech on DDU 8093 cooling failed   2)Fond 8093 A/C 1.2 contactor faulty (K5)  3)Replace new contactor (K5), tested run unit cooling OK</t>
  </si>
  <si>
    <t>WO: 1938682
&lt;Fault Confirmed /Fault Cannot Duplicate /Fault Cleared upon Reset/ No action Done&gt;
• No action Done
&lt;Event Logs/Alarms and Symptoms Observed&gt;
• Rover reported (see Description)
&lt;Brief Actions Taken, with measured/recorded/observed results&gt;  
• During DT check all lights working normally.
&lt;Conclusion&gt; 
• Nil
&lt;Equipment Replace/Serial Nos&gt;
• Nil
&lt;Last Relevant PM Carried out&gt;
• 02/11/19 (3W01, 5Y01)
&lt;Last known Similar Defect (within last 12 months)&gt;
• Nil</t>
  </si>
  <si>
    <t>WO: 1939385
&lt;Fault Confirmed /Fault Cannot Duplicate /Fault Cleared upon Reset/ No action Done&gt;
• Fault Confirmed
&lt;Event Logs/Alarms and Symptoms Observed&gt;
• Found No Fault @ DDU. 
• D/L MPU &amp; CVS LOGS. 
• On CVS LOGS : Found ' OUTPUT CONTRACTOR' Fault @ CVS 2 ON. 
• C/O K22 @ CVS 2. 
• Fault Cleared.
&lt;Brief Actions Taken, with measured/recorded/observed results&gt;  
• Nil
&lt;Conclusion&gt; 
• Auxillary failure due to K22Relay
&lt;Equipment Replace/Serial Nos&gt;
• Nil
&lt;Last Relevant PM Carried out&gt;
• 08/11/19 (3M01C,3M02C, 3W01C)
&lt;Last known Similar Defect (within last 12 months)&gt;
• 13/08/2019</t>
  </si>
  <si>
    <t>1939402 - CND</t>
  </si>
  <si>
    <t>SNAP REP reported saloon light fault on train 8241 next to B4 door. CC informed DSM.</t>
  </si>
  <si>
    <t>1939512
- 8241ballast not working at B4 door.
- Changed and tested ok.</t>
  </si>
  <si>
    <t>Rover reported PV24 one Saloon Light near Car 1 B4 door not working.</t>
  </si>
  <si>
    <t>RIRSC0149466</t>
  </si>
  <si>
    <t>1939512
see S/N 12787</t>
  </si>
  <si>
    <t>Fault reported through CCL matters: PV 22 car 3 A1 door one light not working. Informed DSM Amerlito.</t>
  </si>
  <si>
    <t>Fault reported through CCL matters: PV60 car 3 air-con not cooling. SS confirmed on board with temperature reading and it was found to be normal. Informed DSM Amerlito.</t>
  </si>
  <si>
    <t>1939707 - CND</t>
  </si>
  <si>
    <t xml:space="preserve">SNAP REP reported PV car 8151 next to door B1 lighting fault. Informed DSM Jack. </t>
  </si>
  <si>
    <t>1939725
-Change out ballast at B1 door no3 light.</t>
  </si>
  <si>
    <t>Car 1 B2 Door saloon lighting faulty.</t>
  </si>
  <si>
    <t>Car 1 A1 Door saloon lighting faulty.</t>
  </si>
  <si>
    <t>Stn Support Staff Cindy reported via whatsapp that PV 15 car 3 driving Console area had small roaches. Informed DSM Jack.</t>
  </si>
  <si>
    <t>12886-2</t>
  </si>
  <si>
    <t>PV46/Svc 01 Car A1 Saloon Lighting faulty. Reported by Rover on board.</t>
  </si>
  <si>
    <t>RIRSC0149591</t>
  </si>
  <si>
    <t>12900-1</t>
  </si>
  <si>
    <t>1939755- sig fault</t>
  </si>
  <si>
    <t>12902-2</t>
  </si>
  <si>
    <t>1939753 - CND</t>
  </si>
  <si>
    <t xml:space="preserve">1939769 - </t>
  </si>
  <si>
    <t>12951-2</t>
  </si>
  <si>
    <t>1939793 - CND</t>
  </si>
  <si>
    <t>PV27/Svc03: ATS alarm shows RIOM failure at car3. Stock change arranged at HBF with PV17. DSM informed.</t>
  </si>
  <si>
    <t xml:space="preserve">1939826
Date: 01/12/19 
&lt;Observation&gt;
Check DDU no RIOM fault at 8263 
Door EHS unknown status 
&lt;Actions&gt; 
Fault normalized after remote sleep and wake up 
DDU shows all status normal
04/12/19 (PM check)
Check RIOM status, No RIOM fault
&lt;Equipment Replace/Serial Nos&gt;
-
&lt;Last Relevant PM Carried out&gt;
-
&lt;Last known Similar Defect &gt;
</t>
  </si>
  <si>
    <t>PV57/26: Rover reported 1 x saloon light not working at Car1 A1 couple seat.</t>
  </si>
  <si>
    <t>1939830
&lt;Observation&gt;
-Saloon light working 
&lt;Actions&gt; 
-
&lt;Equipment Replace/Serial Nos&gt;
-
&lt;Last Relevant PM Carried out&gt;
-
&lt;Last known Similar Defect &gt;</t>
  </si>
  <si>
    <t>1939847
&lt;Observation&gt;
-
&lt;Actions&gt; 
-PV61 car 1 7 seater between A1 and A2 door sticker completely removed
&lt;Equipment Replace/Serial Nos&gt;
-
&lt;Last Relevant PM Carried out&gt;
-
&lt;Last known Similar Defect &gt;</t>
  </si>
  <si>
    <t>1940405
&lt;Observation&gt;
-
&lt;Actions&gt; 
-Re-tighten metal cover above draught screen at car1 A1
&lt;Equipment Replace/Serial Nos&gt;
-
&lt;Last Relevant PM Carried out&gt;
-
&lt;Last known Similar Defect &gt;
-</t>
  </si>
  <si>
    <t>1940406
&lt;Observation&gt;
-Found no gap on car 2 A1 door
&lt;Actions&gt; 
-Open and close door repeatedly still no gap
&lt;Equipment Replace/Serial Nos&gt;
-
&lt;Last Relevant PM Carried out&gt;
-
&lt;Last known Similar Defect &gt;
-</t>
  </si>
  <si>
    <t xml:space="preserve">1940407-- 
&lt;Observation&gt;
-
&lt;Actions&gt; 
-Resealed DD cover at car 3
-Old seal was being pressed by DD cover
&lt;Equipment Replace/Serial Nos&gt;
-
&lt;Last Relevant PM Carried out&gt;
-
&lt;Last known Similar Defect &gt;
-
</t>
  </si>
  <si>
    <t>Detrainment Door Cover</t>
  </si>
  <si>
    <t xml:space="preserve">1940408
&lt;Observation&gt;
-Check DDU, cooling fail at 8461
&lt;Actions&gt; 
-D/L PLC logs, found 2.2 thermal relay fault at PLC2
-Found FCB2.2 CB tripped at LVIV
-On PLC logs, found 1.2 low pressure fault at PLC1
-Check A/C 1.2 operating pressure
-Found low pressure drop to 0 psi from 60 psi and high pressure did not pick up but drop to 0 psi
-Remove and check LMV coil: ok
-Check power supply wiring on LMV coil: found it to be loose
-Fix and secure the supply wire
-Replaced condenser fan 2.2
&lt;Equipment Replace/Serial Nos&gt;
-
&lt;Last Relevant PM Carried out&gt;
-
&lt;Last known Similar Defect &gt;
-
</t>
  </si>
  <si>
    <t>1940410
&lt;Observation&gt;
-DDU show MC2 PCE2 fail
&lt;Actions&gt; 
-D/L log show code 10-54 CCU Rheo Phase fault
-replace MC2 PCE2 x2 gate drive AMIX 4 card
-asleep and wake up
-DDU show MC2 PCE2 ok, awaiting for test track
-test track 2 loops ok, no jerking and PCE ok
&lt;Equipment Replace/Serial Nos&gt;
-old: 570637002419
-new: 571842004053
&lt;Last Relevant PM Carried out&gt;
-
&lt;Last known Similar Defect &gt;
-</t>
  </si>
  <si>
    <t>13062-1</t>
  </si>
  <si>
    <t>Pax feedback case# 1912-00169-01 on 01/12/19 20:36 that Train Car No: 8301 / 8303  towards CC29 HarbourFront DRMD Panel Issue. Informed DSM Tony &amp; COM Arnie.</t>
  </si>
  <si>
    <t xml:space="preserve">1940477
&lt;Observation&gt;
-Checked that TTIS display normal
&lt;Actions&gt; 
&lt;Equipment Replace/Serial Nos&gt;
&lt;Last Relevant PM Carried out&gt;
&lt;Last known Similar Defect &gt;
</t>
  </si>
  <si>
    <t>Cindy Chua emailed to request RSD to retrieve EVR train log for PV 52 due to pax hit by train door complaint, to check on availability of door chimes at CEPN OT, at 2336 hrs on 30 Nov 2019. Informed DSM Lito.</t>
  </si>
  <si>
    <t xml:space="preserve">1940478
&lt;Observation&gt;
-ACSU logs shows Door closing chimes present
-No abnormalities found
&lt;Actions&gt; 
&lt;Equipment Replace/Serial Nos&gt;
&lt;Last Relevant PM Carried out&gt;
&lt;Last known Similar Defect &gt;
</t>
  </si>
  <si>
    <t xml:space="preserve">1940537
&lt;Observation&gt;
-DDU shows RIOM5 Amber
&lt;Actions&gt; 
-RIOM5 able to reset by Triping RIOM5 CB
-Fault able to normalise
-Monitor and perform depot movement, no reoccurance
&lt;Equipment Replace/Serial Nos&gt;
&lt;Last Relevant PM Carried out&gt;
&lt;Last known Similar Defect &gt;
</t>
  </si>
  <si>
    <t xml:space="preserve">1940540
&lt;Observation&gt;
-Saloon light working
&lt;Actions&gt; 
&lt;Equipment Replace/Serial Nos&gt;
&lt;Last Relevant PM Carried out&gt;
&lt;Last known Similar Defect &gt;
</t>
  </si>
  <si>
    <t xml:space="preserve">1940547
&lt;Observation&gt;
&lt;Actions&gt; 
-Perform PA function test by DCO, Operation normal
-Perform Local PA function test, operation normal
-PA test on emergency text, Operation normal
&lt;Equipment Replace/Serial Nos&gt;
&lt;Last Relevant PM Carried out&gt;
&lt;Last known Similar Defect &gt;
</t>
  </si>
  <si>
    <t xml:space="preserve">1940545
&lt;Observation&gt;
-DDU shows EHS at CAR3 "at least one cover open"
&lt;Actions&gt; 
-Found B3 EHS cover microswitch open
-Replace microswitch
-DDU shows all close after replacement
&lt;Equipment Replace/Serial Nos&gt;
&lt;Last Relevant PM Carried out&gt;
&lt;Last known Similar Defect &gt;
</t>
  </si>
  <si>
    <t xml:space="preserve">1940575
&lt;Observation&gt;
-PCE logs shows Code 10-65 Repeated CCU Motor phase current imbalance
&lt;Actions&gt; 
-Unlock PCE
-Check CCU, CCU ok
-Perform sleep and wake up, PCE ok
-Perform Test track Testing 2 loops.
-Check PCE logs, shows all ok
&lt;Equipment Replace/Serial Nos&gt;
&lt;Last Relevant PM Carried out&gt;
&lt;Last known Similar Defect &gt;
</t>
  </si>
  <si>
    <t xml:space="preserve">1942981
&lt;Observation&gt;
-DDU show MC1 PCE1 lockout
&lt;Actions&gt; 
-PCE log shows code 05-24 (Repeated SUP HSCB self trip)
-Replace MC1 PCE1 CCU
-Perform sleep and wake up
-DDU shows PCE ok
&lt;Equipment Replace/Serial Nos&gt;
&lt;Last Relevant PM Carried out&gt;
&lt;Last known Similar Defect &gt;
</t>
  </si>
  <si>
    <t xml:space="preserve">1944425
&lt;Observation&gt;
-Found kaba key lock loose
&lt;Actions&gt; 
-Retighten nut of the lock
-confirm with OCC, console cover closed
&lt;Equipment Replace/Serial Nos&gt;
&lt;Last Relevant PM Carried out&gt;
&lt;Last known Similar Defect &gt;
</t>
  </si>
  <si>
    <t xml:space="preserve">1944463
&lt;Observation&gt;
-DDU Show All VAC unit in green
&lt;Actions&gt; 
-Found 8132 VAC 1.1 ans 1.2 no cut out
-Found CPU1 faulty
-Replace CPU1
-Function test cut in and cut out, all ok
&lt;Equipment Replace/Serial Nos&gt;
&lt;Last Relevant PM Carried out&gt;
&lt;Last known Similar Defect &gt;
</t>
  </si>
  <si>
    <t>PV 53 Console cover car 1 shows open on ATS alarm page. Rover on site confirmed it is locked and secure after opening and close it.</t>
  </si>
  <si>
    <t>1944473
&lt;Observation&gt;
-Found Console cover Hitter detached at MC1
&lt;Actions&gt; 
-Fix the hitter with Araldite
-Check status with OCC, Console cover closed
&lt;Equipment Replace/Serial Nos&gt;
&lt;Last Relevant PM Carried out&gt;
&lt;Last known Similar Defect &gt;</t>
  </si>
  <si>
    <t xml:space="preserve">1944482
&lt;Observation&gt;
-Check MPU1 FIP resistance, FIP1 87 FIP2 87 omhs
-Perform Sleep and wake up, No FIP failure
-DDU shows all ok
&lt;Actions&gt; 
&lt;Equipment Replace/Serial Nos&gt;
&lt;Last Relevant PM Carried out&gt;
&lt;Last known Similar Defect &gt;
</t>
  </si>
  <si>
    <t>13236-2</t>
  </si>
  <si>
    <t>3 TTIS at Car 1 not working, reported by Rover. DSM and Comms informed.</t>
  </si>
  <si>
    <t xml:space="preserve">1944539
&lt;Observation&gt;
-Check TTIS at Car 1
-TTIS normal
&lt;Actions&gt; 
&lt;Equipment Replace/Serial Nos&gt;
&lt;Last Relevant PM Carried out&gt;
&lt;Last known Similar Defect &gt;
</t>
  </si>
  <si>
    <t xml:space="preserve">&lt;Observation&gt;
-Check underframe at 8232, no abnormalities
&lt;Actions&gt; 
-Found All brake shoe are new at all car
-Check wheel condition, condition ok
-Perform test track testing for 2 loops, no screeching sound
&lt;Equipment Replace/Serial Nos&gt;
&lt;Last Relevant PM Carried out&gt;
</t>
  </si>
  <si>
    <t>PV32, ATS alarm shown Car3 B3 door - obstacle detection. TSC Raffi informed Rover and KRG SS to check on PV32 door obstacle. Feedback by Rover no obstruction on Car3 B3 door. Alarm self normalised and train departed. Requested Rover to monitor train for 3 stations and feedback no abnormalities. _x000D_
_x000D_CCTV playback shown train doors recycle twice and train departed without any intervention by KRG SS.</t>
  </si>
  <si>
    <t xml:space="preserve">&lt;Observation&gt;
-Check 8323 B3 door terminal block, block ok
-check DLS and DCS, both ok
-Check door sliding manually, no resistance
&lt;Actions&gt; 
-Perform Door cyclic test, functiomn test ok
&lt;Equipment Replace/Serial Nos&gt;
&lt;Last Relevant PM Carried out&gt;
</t>
  </si>
  <si>
    <t>PV55 gangway side panel between C1 and C2 discovered by rover to have a gap.  PVS arranged.</t>
  </si>
  <si>
    <t xml:space="preserve">&lt;Observation&gt;
-Found gap at 8551 gangway
&lt;Actions&gt; 
-Lock are locked and secure
-Normalise the gangway by reopen and close again
-Gangway normal
&lt;Equipment Replace/Serial Nos&gt;
&lt;Last Relevant PM Carried out&gt;
</t>
  </si>
  <si>
    <t>13279-1</t>
  </si>
  <si>
    <t xml:space="preserve">&lt;Observation&gt;
&lt;Actions&gt; 
-Found ATC active unable to switch over
-No evac found
-Unable to find any abnormalites on RS equip
&lt;Equipment Replace/Serial Nos&gt;
&lt;Last Relevant PM Carried out&gt;
</t>
  </si>
  <si>
    <t>13286-2</t>
  </si>
  <si>
    <t xml:space="preserve">&lt;Observation&gt;
-DRMD resetted by sleep and wake up
&lt;Actions&gt; 
&lt;Equipment Replace/Serial Nos&gt;
&lt;Last Relevant PM Carried out&gt;
</t>
  </si>
  <si>
    <t xml:space="preserve">&lt;Observation&gt;
-Check On Car1, No condensation Found
&lt;Actions&gt; 
-Replace Supply and return sensor
-Function test VAC, all ok
-Monitor for condensation, no condensation found
&lt;Equipment Replace/Serial Nos&gt;
&lt;Last Relevant PM Carried out&gt;
</t>
  </si>
  <si>
    <t>Fault [case number : 1912-01259-03] reported via Email from Cindy Chua on 06/12/19 at 2:30 pm : B2 door at PV36, Car 3. The door B2 is giving out some loud sounds when the train is moving from Serangoon to Bishan. Incident date/time : 03/12/19 at 08:48 am. Informed DSM Nagib.</t>
  </si>
  <si>
    <t xml:space="preserve">&lt;Observation&gt;
-DDU shows all green
&lt;Actions&gt; 
-Perform Test track testing, no sound found
&lt;Equipment Replace/Serial Nos&gt;
&lt;Last Relevant PM Carried out&gt;
</t>
  </si>
  <si>
    <t xml:space="preserve">&lt;Observation&gt;
-DDU Shows Cooling Fails
-VAC 1.1 Shows running low pressure
-VAC 2.1 Found freon leak
&lt;Actions&gt; 
-Service VAC 1.1
-Replace condenser unit VAC 2.1
-Function test both unit, cooling ok
&lt;Equipment Replace/Serial Nos&gt;
&lt;Last Relevant PM Carried out&gt;
</t>
  </si>
  <si>
    <t xml:space="preserve">&lt;Observation&gt;
-Found CVS 2 intermitance fault, ACE output
-Found Condenser fan 8522 CFK 2.1 and CFK 2.2 interior tempreture fault on VAC Logs
&lt;Actions&gt; 
-Replace CFK 2.1 and CFK 2.2
-Reuploaded CVS softeware
-Monitor CVS for 2 hrs, ACE output ok
&lt;Equipment Replace/Serial Nos&gt;
&lt;Last Relevant PM Carried out&gt;
</t>
  </si>
  <si>
    <t xml:space="preserve">&lt;Observation&gt;
-DDU shows 8093 A/C fail
&lt;Actions&gt; 
-Found 8093 VAC 2.2 short cycling
-Service VAC 2.2
-Function test run, Unit and Vent ok
&lt;Equipment Replace/Serial Nos&gt;
&lt;Last Relevant PM Carried out&gt;
</t>
  </si>
  <si>
    <t xml:space="preserve">&lt;Observation&gt;
-Check For condensation, No found
&lt;Actions&gt; 
-Remove diffuser to check VAC pipe, no condensation
-Operate VAC on both vent and cooling, all ok
-No condensation found
&lt;Equipment Replace/Serial Nos&gt;
&lt;Last Relevant PM Carried out&gt;
</t>
  </si>
  <si>
    <t xml:space="preserve">&lt;Observation&gt;
-Found EHS mounting displace
&lt;Actions&gt; 
-Re-tighten the screw and EHS cover secure
&lt;Equipment Replace/Serial Nos&gt;
&lt;Last Relevant PM Carried out&gt;
</t>
  </si>
  <si>
    <t xml:space="preserve">&lt;Observation&gt;
&lt;Actions&gt; 
-Refer to 1940422
-Replace Ballast
-Saloon light working
&lt;Equipment Replace/Serial Nos&gt;
&lt;Last Relevant PM Carried out&gt;
</t>
  </si>
  <si>
    <t xml:space="preserve">&lt;Observation&gt;
-found light not working
&lt;Actions&gt; 
-Replace Saloon Light
&lt;Equipment Replace/Serial Nos&gt;
&lt;Last Relevant PM Carried out&gt;
</t>
  </si>
  <si>
    <t xml:space="preserve">&lt;Observation&gt;
-DDU show RIOM4 fail
&lt;Actions&gt; 
-Replace RIOM 4
-Perform sleep and wakr up, RIOM show ok
&lt;Equipment Replace/Serial Nos&gt;
&lt;Last Relevant PM Carried out&gt;
</t>
  </si>
  <si>
    <t>13397-1</t>
  </si>
  <si>
    <t xml:space="preserve">&lt;Observation&gt;
&lt;Actions&gt; 
-Found PECU2 was activated and EHSC was opened at 22:27 Hrs
-EHS was activated at 22:29Hrs
&lt;Equipment Replace/Serial Nos&gt;
&lt;Last Relevant PM Carried out&gt;
</t>
  </si>
  <si>
    <t xml:space="preserve">&lt;Observation&gt;
&lt;Actions&gt; 
&lt;Equipment Replace/Serial Nos&gt;
&lt;Last Relevant PM Carried out&gt;
</t>
  </si>
  <si>
    <t>Rover reported PV46 one Saloon light near Car 1 A1 door not working.</t>
  </si>
  <si>
    <t>RIRSC0150724</t>
  </si>
  <si>
    <t>13429-1</t>
  </si>
  <si>
    <t xml:space="preserve">&lt;Observation&gt;
-Refer to SIG. TRF 1429/19
&lt;Actions&gt; 
&lt;Equipment Replace/Serial Nos&gt;
&lt;Last Relevant PM Carried out&gt;
</t>
  </si>
  <si>
    <t xml:space="preserve">&lt;Observation&gt;
&lt;Actions&gt; 
-MPU logs show "Air pressure time discordance intermittance"
-Function test cut in and cut out, both ok. Cut off in 25 sec
-Twin tower able to switch every 2 mins
-Function Test for 3 times, no fault on the logs
&lt;Equipment Replace/Serial Nos&gt;
&lt;Last Relevant PM Carried out&gt;
</t>
  </si>
  <si>
    <t xml:space="preserve">&lt;Observation&gt;
-DDU shows PCE2 at car 1 isolated
&lt;Actions&gt; 
-PCE logs show 03-19, Auxilary supply lost
-Replace Supervisor2
-Perform test track 2 loops, all normal
&lt;Equipment Replace/Serial Nos&gt;
&lt;Last Relevant PM Carried out&gt;
</t>
  </si>
  <si>
    <t>PV02 DD cover alarm unable to normalised. TIP also indicated Propulsion Encoder more than 1 failed and Brake System Parking indicated Release. PV was stock changed at PYL. DSM informed.</t>
  </si>
  <si>
    <t>1946061
&lt;Observation&gt;
&lt;Actions&gt; 
&lt;Equipment Replace/Serial Nos&gt;
&lt;Last Relevant PM Carried out&gt;</t>
  </si>
  <si>
    <t>ATS Alarm Manager and TIP showed Car3 no 2 RIOM failed. Train was stock changed at PYL.</t>
  </si>
  <si>
    <t>1946067-- 
&lt;Observation&gt;
 DDU show riom failure
&lt;Actions&gt; 
Trip breaker and sleep wake up train. 
 Normalize breaker and sleep wake up
Everything all clear. 
&lt;Equipment Replace/Serial Nos&gt;
&lt;Last Relevant PM Carried out&gt;</t>
  </si>
  <si>
    <t>ATS Alarm Manager and TIP showed ACU/APU all failed for car 1 and 3. PV was stock changed at PYL.</t>
  </si>
  <si>
    <t>1946070
&lt;Observation&gt;
&lt;Actions&gt; 
&lt;Equipment Replace/Serial Nos&gt;
&lt;Last Relevant PM Carried out&gt;</t>
  </si>
  <si>
    <t>From HLV IT, ATS alarm showed both Car 1 &amp; 3 Air Pressure - Low Pressure (7.7 Bar). Rover confirmed both Cars Air Pressure reading at 9.5bars. When stabled at HBF S1, alarm showed Air Compressor Failed at Car 3(Intermittent) while the alarm showing Low Pressure (7.7 Bar) for both Cars normalised. PV 20 is then sent back to KCD.</t>
  </si>
  <si>
    <t>1946072
&lt;Observation&gt;
&lt;Actions&gt; 
&lt;Equipment Replace/Serial Nos&gt;
&lt;Last Relevant PM Carried out&gt;</t>
  </si>
  <si>
    <t>13578-2</t>
  </si>
  <si>
    <t>Fault case no:1912-04343-01 reported by  CE Office that on 16/12 at 07:55hrs, Train 8483: Towards HarbourFront CCL, kept showing serangoon stops. Informed COM Nelson (COMCFTT1)  and DSM Jack.</t>
  </si>
  <si>
    <t>1946707
&lt;Observation&gt;
&lt;Actions&gt; 
&lt;Equipment Replace/Serial Nos&gt;
&lt;Last Relevant PM Carried out&gt;</t>
  </si>
  <si>
    <t>13595-1</t>
  </si>
  <si>
    <t>1946779
&lt;Observation&gt;
&lt;Actions&gt; 
&lt;Equipment Replace/Serial Nos&gt;
&lt;Last Relevant PM Carried out&gt;</t>
  </si>
  <si>
    <t>1946788
&lt;Observation&gt;
&lt;Actions&gt; 
&lt;Equipment Replace/Serial Nos&gt;
&lt;Last Relevant PM Carried out&gt;</t>
  </si>
  <si>
    <t>13611-2</t>
  </si>
  <si>
    <t>1946789
&lt;Observation&gt;
&lt;Actions&gt; 
&lt;Equipment Replace/Serial Nos&gt;
&lt;Last Relevant PM Carried out&gt;</t>
  </si>
  <si>
    <t>13620-1</t>
  </si>
  <si>
    <t>1946804
&lt;Observation&gt;
&lt;Actions&gt; 
&lt;Equipment Replace/Serial Nos&gt;
&lt;Last Relevant PM Carried out&gt;</t>
  </si>
  <si>
    <t>1946811
&lt;Observation&gt;
&lt;Actions&gt; 
&lt;Equipment Replace/Serial Nos&gt;
&lt;Last Relevant PM Carried out&gt;</t>
  </si>
  <si>
    <t>13672-1</t>
  </si>
  <si>
    <t>HBF</t>
  </si>
  <si>
    <t>Fault [case number : 1912-04833-01] reported thru CR email on 18/12/2019 @ 0822 hr : Train 8551 TTIS is completely out of sync with the current journey and the announcements. It shows that the train is at Harbourfront. The red text continuously scrolls "Welcome on board SMRT". Incident date/time : 17/12/2019 &amp; 2225 hr. Informed DSM Tony and COM Shahdan(COMCFTT1).</t>
  </si>
  <si>
    <t>1946832
&lt;Observation&gt;
&lt;Actions&gt; 
&lt;Equipment Replace/Serial Nos&gt;
&lt;Last Relevant PM Carried out&gt;</t>
  </si>
  <si>
    <t>Fault [case number : 1912-04274-01] reported thru CR email on 18/12/2019 @ 0856 hr : Train 8051 aircon malfunction. Incident date/time : 15/12/2019 &amp; 2049. hr. Informed DSM Tony.</t>
  </si>
  <si>
    <t>1946833
&lt;Observation&gt;
&lt;Actions&gt; 
&lt;Equipment Replace/Serial Nos&gt;
&lt;Last Relevant PM Carried out&gt;</t>
  </si>
  <si>
    <t>1946845
&lt;Observation&gt;
&lt;Actions&gt; 
&lt;Equipment Replace/Serial Nos&gt;
&lt;Last Relevant PM Carried out&gt;</t>
  </si>
  <si>
    <t>1947045
&lt;Observation&gt;
&lt;Actions&gt; 
&lt;Equipment Replace/Serial Nos&gt;
&lt;Last Relevant PM Carried out&gt;</t>
  </si>
  <si>
    <t>1947064
&lt;Observation&gt;
&lt;Actions&gt; 
&lt;Equipment Replace/Serial Nos&gt;
&lt;Last Relevant PM Carried out&gt;</t>
  </si>
  <si>
    <t>1947097
&lt;Observation&gt;
&lt;Actions&gt; 
&lt;Equipment Replace/Serial Nos&gt;
&lt;Last Relevant PM Carried out&gt;</t>
  </si>
  <si>
    <t>Fault [case number : 1912-05616-01] reported thru CR email on 20/12/2019 @ 0844 hr : Train 8632 Towards Harbourfront CCL. Faulty light indication in circle line wagon 8632. date/time : 19/12/2019 @ 2310 hr. Informed DSM Tony.</t>
  </si>
  <si>
    <t>1947125
&lt;Observation&gt;
&lt;Actions&gt; 
&lt;Equipment Replace/Serial Nos&gt;
&lt;Last Relevant PM Carried out&gt;</t>
  </si>
  <si>
    <t>Rover reported PV58 car 2 near A4 door salon lighting not working. DSM informed.</t>
  </si>
  <si>
    <t>1947149
&lt;Observation&gt;
&lt;Actions&gt; 
&lt;Equipment Replace/Serial Nos&gt;
&lt;Last Relevant PM Carried out&gt;</t>
  </si>
  <si>
    <t xml:space="preserve">Fault reported through CCL matters: PV14 car 1: Train 8141 faulty light. Informed DSM Nagib. </t>
  </si>
  <si>
    <t>1947161
&lt;Observation&gt;
&lt;Actions&gt; 
&lt;Equipment Replace/Serial Nos&gt;
&lt;Last Relevant PM Carried out&gt;</t>
  </si>
  <si>
    <t>13830-2</t>
  </si>
  <si>
    <t>1947810
&lt;Observation&gt;
&lt;Actions&gt; 
&lt;Equipment Replace/Serial Nos&gt;
&lt;Last Relevant PM Carried out&gt;</t>
  </si>
  <si>
    <t>SVC 07</t>
  </si>
  <si>
    <t>1947811
&lt;Observation&gt;
&lt;Actions&gt; 
&lt;Equipment Replace/Serial Nos&gt;
&lt;Last Relevant PM Carried out&gt;</t>
  </si>
  <si>
    <t>1947815
&lt;Observation&gt;
&lt;Actions&gt; 
&lt;Equipment Replace/Serial Nos&gt;
&lt;Last Relevant PM Carried out&gt;</t>
  </si>
  <si>
    <t>PV58: ATS alarm showed Auxiliary Equipment 2 (CVS) - isolated . TIP indicated Batt. Charger isolated. Compressor failed and all cars ventilation major failure. Rover monitored MR is between 9 - 10. Stockchanged at SDM with PV09.</t>
  </si>
  <si>
    <t>1947845
&lt;Observation&gt;
&lt;Actions&gt; 
&lt;Equipment Replace/Serial Nos&gt;
&lt;Last Relevant PM Carried out&gt;</t>
  </si>
  <si>
    <t>1947846
&lt;Observation&gt;
&lt;Actions&gt; 
&lt;Equipment Replace/Serial Nos&gt;
&lt;Last Relevant PM Carried out&gt;</t>
  </si>
  <si>
    <t>13876-2</t>
  </si>
  <si>
    <t>1948050
&lt;Observation&gt;
&lt;Actions&gt; 
&lt;Equipment Replace/Serial Nos&gt;
&lt;Last Relevant PM Carried out&gt;</t>
  </si>
  <si>
    <t>13899-1</t>
  </si>
  <si>
    <t>1947871
&lt;Observation&gt;
&lt;Actions&gt; 
&lt;Equipment Replace/Serial Nos&gt;
&lt;Last Relevant PM Carried out&gt;</t>
  </si>
  <si>
    <t>Svc 03</t>
  </si>
  <si>
    <t>1947889
&lt;Observation&gt;
&lt;Actions&gt; 
&lt;Equipment Replace/Serial Nos&gt;
&lt;Last Relevant PM Carried out&gt;</t>
  </si>
  <si>
    <t>PV59 ATS alarm  showed Car1 console cover opened. Physical check by rover is closed and secured. DSM was informed and will be rectified once return to KCD at 1540hrs.</t>
  </si>
  <si>
    <t>1947891
&lt;Observation&gt;
&lt;Actions&gt; 
&lt;Equipment Replace/Serial Nos&gt;
&lt;Last Relevant PM Carried out&gt;</t>
  </si>
  <si>
    <t>1947909
&lt;Observation&gt;
&lt;Actions&gt; 
&lt;Equipment Replace/Serial Nos&gt;
&lt;Last Relevant PM Carried out&gt;</t>
  </si>
  <si>
    <t>PV29: Auxiliary Equipment 2 failure. TIP showed car3 Batt charger, compressor failed and all cooling failed. Stockchanged at PYL, PV58. DSM informed.</t>
  </si>
  <si>
    <t>1947910
&lt;Observation&gt;
&lt;Actions&gt; 
&lt;Equipment Replace/Serial Nos&gt;
&lt;Last Relevant PM Carried out&gt;</t>
  </si>
  <si>
    <t>1947921
&lt;Observation&gt;
&lt;Actions&gt; 
&lt;Equipment Replace/Serial Nos&gt;
&lt;Last Relevant PM Carried out&gt;</t>
  </si>
  <si>
    <t>1947936
&lt;Observation&gt;
&lt;Actions&gt; 
&lt;Equipment Replace/Serial Nos&gt;
&lt;Last Relevant PM Carried out&gt;</t>
  </si>
  <si>
    <t>1948036
&lt;Observation&gt;
&lt;Actions&gt; 
&lt;Equipment Replace/Serial Nos&gt;
&lt;Last Relevant PM Carried out&gt;</t>
  </si>
  <si>
    <t>1948069
&lt;Observation&gt;
&lt;Actions&gt; 
&lt;Equipment Replace/Serial Nos&gt;
&lt;Last Relevant PM Carried out&gt;</t>
  </si>
  <si>
    <t>1948075
&lt;Observation&gt;
&lt;Actions&gt; 
&lt;Equipment Replace/Serial Nos&gt;
&lt;Last Relevant PM Carried out&gt;</t>
  </si>
  <si>
    <t>1948102
&lt;Observation&gt;
&lt;Actions&gt; 
&lt;Equipment Replace/Serial Nos&gt;
&lt;Last Relevant PM Carried out&gt;</t>
  </si>
  <si>
    <t xml:space="preserve">1948724-- Signal done- TRF 1485/19 (EB by ATP)-29/12/19,1500HRS
- Refer to MO#1948154- EB by ATP (RT3 @2240HRS 27/12/19) 
</t>
  </si>
  <si>
    <t>1948181
&lt;Observation&gt;
- RIOM 2 &amp; RIOM 4 self normalised upon boarding the train.
  Physical RIOM show all green LED;DDU shows all normal. 
- RIOM 5 found fail(amber) 
 Physical RIOM 5 LED green but mounting cable found loose. 
&lt;Actions&gt; 
- Tighten the loose screws, DDU shows normal. 
- Stable for 1hr 
- Lock &amp; secured. 
&lt;Conclusion&gt; 
-Initial Fault was resettable. Found other faults when dignosing.</t>
  </si>
  <si>
    <t>1948737
&lt;Observation&gt;
- On DDU, found air compressor @MC 2 failed
&lt;Actions&gt; 
- D/L MPU &amp; EVR logs, found air pressure Rising Time Discordance on 30/12/19.  
  @12:15:19 HRS. D/L A/C logs, air compressor &amp; condenser fan, all ok. 
- Check LVIV unit &amp; check CPK &amp; CFK current rating, all ok. ACCB &amp; CPCB @
  LVIV no tripping. 
- D/L Tracer logs, check for CG &amp; CMG able to cut in normally. Twin Tower able to switch normally.
- Force run air compressor 2 by purging air to 8.6 bar- takes 52 seconds to reach 9.8 bar 
- c/o high piston rings @ Air compressor 2 &amp; check for any air leakage. All ok.
- Purge air to 8.6 bar- takes 26 seconds to reach 9.8 bar. Able to cut- in &amp; cut- out normally.
&lt;Conclusion&gt; 
-Fault found to be related to the TIP displayed fault. Did precautionary checks to ensure Air Compressor works.</t>
  </si>
  <si>
    <t>14131-2</t>
  </si>
  <si>
    <t>Rover reported PV57 Car 1 all A side doors DRMD not working.</t>
  </si>
  <si>
    <t xml:space="preserve">1948783-- Check on DDU- no fault found.
- D/L MPU logs, found DRMD 1A, 2A, 3A &amp; 4A fail but 
</t>
  </si>
  <si>
    <t>PV10: Unable to receive PA broadcast from OCC. In-train PA is normal. PA Manager is normal. TIP showed no fault. Train scheduled withdrawal at BLY. DSM informed.</t>
  </si>
  <si>
    <t>1948790
&lt;Observation&gt;
&lt;Actions&gt; 
1)- Request OCC live PA nok, no audio sound at saloon
2)- OCC asleep &amp; wake up in Auto 
3)- Test OCC live PA ok, Pre Rec message ok. RMF MC 1 &amp; 2 PA ok 
     &amp; live PA ok. 
&lt;Conclusion&gt; 
- Unable to replicate fault.</t>
  </si>
  <si>
    <t>1948804
&lt;Observation&gt;
&lt;Actions&gt; 
1)- Replace  Car 2 A2 door saloon light
2)- Re- activate light- all normal 
&lt;Conclusion&gt; 
-Fault found to be related to the SNAP REP reported fault.</t>
  </si>
  <si>
    <t>PV63. ATS alarm and TIP indicated car1 B4 door PECU unknown. Stock change arrange at PYL. DSM informed.</t>
  </si>
  <si>
    <t>1948805
&lt;Observation&gt;
&lt;Actions&gt; 
- Perform PEC Test with OCC
- All speaker and status okay. OCC say volume a bit low to them 
- Function test ok. 
- PECU self normalised via DDU
- All normal 
- Lock and secured. 
&lt;Conclusion&gt; 
-Unable to duplicate fault. PEC is normal.</t>
  </si>
  <si>
    <t xml:space="preserve">1948819
&lt;Observation&gt;
&lt;Actions&gt; 
1)- DDU shows all Car BCE ok &amp; MC 1 &amp; 2 PCE ok.
2)- Stn  A &amp; B 2 loop, no jerky - normal 
3)-  Check all CCD shoes and fuse- ok.
4)- PCE log-- all normal 
&lt;Conclusion&gt;
-Unable to duplicate the jerkiness of the train.   * Monitor till 03/01/2020 </t>
  </si>
  <si>
    <t xml:space="preserve">1948820
&lt;Observation&gt;
- Train is half- asleep.
- DDU show MC 1 RIOM 4 fail. 
- TIMS show Vent, AC 1,FS 1 and Door  side A in unknown status. 
&lt;Actions&gt; 
- Replaced MC 1 RIOM 4,normalised RIOM 4 CBS. 
&lt;Equipment Replace/Serial Nos&gt;
  Old s/n: 0117         New s/n: 01335 
&lt;Conclusion&gt;
Fault found to be related to the TIP displayed fault. Fault rectified. All status ok. 
 </t>
  </si>
  <si>
    <t>1948821
&lt;Observation&gt;
1)- DDU show all Car BCE ok &amp; MC 1 &amp; 2 PCE ok.
     D/L log PCE show MC 1 PCE 2 dated-2088 
&lt;Actions&gt; 
2)- Replace MC 1 PCE 2 supervisor 2 battery 
3)- Asleep &amp; wake up 
4)- DDU show Car 1 PCE 2 Green ok 
5)- Test track testing 2 loops- no jerk on both directions. 
&lt;Conclusion&gt; 
-Unable to duplicate the jerkiness of the train. Did precautionary changeout of supervisor 2 Battery</t>
  </si>
  <si>
    <t>32-1</t>
  </si>
  <si>
    <t>1952204
&lt;Observation&gt;
&lt;Actions&gt; 
- D/L EVR at MCO  PC mc 2
- EVR show no obstacle detected. 
- Door recycle due to receive DOC AND dcc from ATC 1 
- Door proven closed and locked. 
&lt;Conclusion&gt; 
-unable to find door cycle issue.  Did precautionary checks.</t>
  </si>
  <si>
    <t>1951022
&lt;Observation&gt;
- Check on the above reported found battery ok as shown at DDU
&lt;Actions&gt; 
- Check all 4 battery bank found no leakage 
- Check battery voltage all ok. 
- Check insulation testing ok 
- Cleaning and service all battery bank done
&lt;Equipment Replace/Serial Nos&gt;
&lt;Last Relevant PM Carried out&gt;
&lt;Conclusion&gt; 
-Unable to locate the battery charger unknown fault root cause. Did precautionary checks.</t>
  </si>
  <si>
    <t xml:space="preserve">1952205-- On DDU found PCE 2 @ Car 3 isolated.
- D/L MPU &amp; PCE logs, found ''Speed Probe Failure'' @ 06:57:20HRS  
  on 30/12/19 
- Found PCE 2 motor over temperature on 30/12/19 @ 06:57:27HRS. 
- Re- serviced &amp; cleaned speed probes@ both TCU 3 &amp; TCU 4. All ok. 
- Fault cleared. 
</t>
  </si>
  <si>
    <t xml:space="preserve">1950941-- No light blown at 8541,B1.
- Checked all light are normal operation at 8540. 
</t>
  </si>
  <si>
    <t>71-1</t>
  </si>
  <si>
    <t>1952254
&lt;Observation&gt;
1)- DDU show Car 3 RIOM 2 fail, cant acknowledge from DDU
     Car 3 RIOM 2 CPU card 2 green LED &amp; D/L EVR 8393.
&lt;Actions&gt; 
2)- Replace Car 3 RIOM 2.
&lt;Conclusion&gt; 
-ATS alarm RIOM fault is aligned with the Fault dignosis.</t>
  </si>
  <si>
    <t>1952258
&lt;Observation&gt;
&lt;Actions&gt; 
1)- Function check door open/close - found EDCU ''hang''
2)- Change out new EDCU and function- okay 
3)- Perform door operation check- found opening speed too fast and  
     loud door bang sound. 
4)- Change out new door motor- function check ok. 
&lt;Equipment Replace/Serial Nos&gt;
* Door motor old s/no 1707           new s/no 66 
  EDCU         old s/no 605/650      new s/no 1043/1821
&lt;Last Relevant PM Carried out&gt;
&lt;Conclusion&gt; 
-Rover finding difer from fault found in maintenance action.</t>
  </si>
  <si>
    <t xml:space="preserve">1952279
&lt;Observation&gt;
&lt;Actions&gt; 
- Replaced with new light(1) at 8522 B6
- Checked and tested ok after replacement.
&lt;Equipment Replace/Serial Nos&gt;
&lt;Last Relevant PM Carried out&gt;
&lt;Conclusion&gt; </t>
  </si>
  <si>
    <t>1948159-- 8342 B7 light is not working due to ballast faulty.
- Replaced with new ballast at 8342,B7. 
- Checked &amp; tested ok after ballast replacement. 
&lt;</t>
  </si>
  <si>
    <t>PV54/23: Rover reported no in-train PA and door chime. Alarms &amp; TIP displayed PA &amp; Passenger Emergency Intercom Not Operational; ACU / APU - All Failed. At 1128hrs, stock changed PYL.</t>
  </si>
  <si>
    <t xml:space="preserve">1952299 
&lt;Observation&gt;
- On DDU, found ACSU &amp; PACU status all ok.
&lt;Actions&gt; 
- D/L ACSU, SDS &amp; EVR logs. 
- On ACSU logs, found ACSU 1 hang @09:36::25hrs &amp; ACSU 2 was unable to take master ship from 
  from ACSU 1 @the same time. 
- On ACSU ''Home'' folder, found multiple files which may also lead up to the hang. 
- Deleted Home folder via command prompt. Sleep &amp; wake up train. ACSU self test successful on both sides. 
- Tested PA in both manual &amp; request from OCC ' Live &amp; Recorded' PA. All ok.
&lt;Conclusion&gt;
- Description aligned with Maintenance Action. Root cause found
</t>
  </si>
  <si>
    <t>PV08/Svc04: ATS alarm indicated Car1 EHS cover open. Rover checked and feedback all EHS cover close, but EHS unit on B2 door was loose. DSM informed.</t>
  </si>
  <si>
    <t>1952309 
&lt;Observation&gt;
-EHS latch loosed at 8081 near A1 door.
&lt;Actions&gt; 
-Fixed back and tested ok. DDU also shows all green and no alarm. 
&lt;Last Relevant PM Carried out&gt;
03/11/2019 - 3M02
&lt;Conclusion&gt; 
Description does not aligned with Maintenance Action. Root cause found</t>
  </si>
  <si>
    <t>SNAPREP: 8491 light cabin not working._x000D_
PV49/Svc03: Rover feedback Car1 near A3 door saloon light not working._x000D_
DSM informed.</t>
  </si>
  <si>
    <t>1953363 
&lt;Actions&gt; 
- Replaced fluorescent light K53 A side no 10 light
- Tested ok
&lt;Conclusion&gt; 
Description aligned with Maintenance Action. Root cause found</t>
  </si>
  <si>
    <t>1953364
&lt;Observation&gt;
-DDU Shows PCE2 ok
-EVR logs shows PCE2 MC2 isolated during wake up
-MPU logs shows MVB communication with PCE2 lost 
-PCE logs show supervisor software failure on TCU3
&lt;Actions&gt; 
-Re-upload supervisor software on PCE2
-Perform sleep and wakeup, all ok
&lt;Conclusion&gt; 
-Description cannot be observed by CM. Did precautionary service check.</t>
  </si>
  <si>
    <t>171-1</t>
  </si>
  <si>
    <t xml:space="preserve">
1953374 
&lt;Observation&gt;
1)- Check DDU - A1 Door car 2 not close when all cars door closed. 
2)- Check EVR DLS 1 permanently activate 
3)- Check Door software- A1 DLS 1 no response
&lt;Actions&gt; 
4)- Change out new door lock switch on A1 DLS 1. 
5)- Perform door open/close 20x and check door software- all normal. 
&lt;Conclusion&gt; 
Description aligned with Maintenance Action. Root cause found.</t>
  </si>
  <si>
    <t xml:space="preserve">
1953377 
&lt;Observation&gt;
1)- DDU show 8063 RIOM 3 fail - can be acknowledge from DDU Intermittent CPU card 2 green LED light
&lt;Actions&gt; 
2)- Replace 8063 RIOM 3 T58 
3)- On MC 2 RIOM 3 CB 
4)- DDU show MC 2 RIOM 3 ok
&lt;Conclusion&gt; 
Description aligned with Maintenance Action. Root cause found
</t>
  </si>
  <si>
    <t xml:space="preserve">1953397-- On DDU found 8642 &amp; 8643 FSD fail.
- On FCU found 8642 1-B &amp; 1-A FSD faulty, 8643 - 2A. 
- Replaced faulty FSD &amp; test with smoke spray.
- All able to activate &amp; reset. 
*note: rotable spare </t>
  </si>
  <si>
    <t xml:space="preserve">
1949268 
&lt;Observation&gt;
-Found FSD amber at 8603
&lt;Actions&gt; 
-Replace FSD at 8603 A1 side
-Perform smoke test, FSD able to activate and reset
&lt;Equipment Replace/Serial Nos&gt;
&lt;Last Relevant PM Carried out&gt;
&lt;Conclusion&gt; 
Description aligned with Maintenance Action. Root cause found
</t>
  </si>
  <si>
    <t>PV58/37: Alarms &amp; TIP showed Car3 Interior Smoke Detection - Fault Detected.</t>
  </si>
  <si>
    <t>RIRSC0152877</t>
  </si>
  <si>
    <t xml:space="preserve">
1953398 
&lt;Observation&gt;
-DDU Show FSD in amber
-Found #2 end B/side FSD faulty
&lt;Actions&gt; 
-Replace FSD
-Perform smoke test, all ok&lt;Equipment Replace/Serial Nos&gt;
&lt;Conclusion&gt; 
Description aligned with Maintenance Action. Root cause found
</t>
  </si>
  <si>
    <t>PV53 ATS alarm manager and TIP intermittent showed car 3 air compressor failed._x000D_
Train was stock changed at PYL.</t>
  </si>
  <si>
    <t>1953399
&lt;Observation&gt;
- On DDU, found all status ok, air compressor all ok.
&lt;Actions&gt; 
- D/L MPU,Tracer  &amp; A/C logs. On A/C logs, air compressor &amp; condenser fan all ok.
- On MPU logs,found ""Air Pressure Rising Discordance " on 06/01/2020 @17:51:04HRS. 
- Check LVIV unit- CPK &amp; CFK current ratings, all ok. No circuit breakers tripped. 
- On Tracer logs- compressor able to cut in &amp; cut out normally. Twin towers able to switch normally. 
- C/o high piston ring@ air compressor 2. Check for any air leakage, all ok.  
- Purge &amp; test air compressor @8.6 bar able to cut in &amp; normalise in 23 seconds. 
- Fault cleared. 
&lt;Conclusion&gt; 
-Description aligned with Maintenance Action. Root cause found</t>
  </si>
  <si>
    <t>217-1</t>
  </si>
  <si>
    <t xml:space="preserve">1953416-1)- Further follow up checks- check DDU all system ok.
2)- Check all serial link connectors and all other terminal connectors are secured 
     for RIOM 1, 2, 3 &amp; 4 for all cars. 
3)- Perform MPU 1 and MPU 2 takeover on both MPUs-okay. 
4)- Remote sleep/wake up and check DDU- all system okay. </t>
  </si>
  <si>
    <t>1953425
&lt;Observation&gt;
- Check door guide rail @Car 3 A1 door, no object found.
&lt;Actions&gt; 
- Door Cyclic Test x20, no abnormal noise found @Car 3 A1 door.  
- Clean &amp; service door guide rail @Car 3 A3 door 
- Door Cyclic Test x20, all ok. 
- Sleep &amp; wake up train, DDU status all ok.
&lt;Conclusion&gt; 
-Unable to find the root cause of the abnormal noise. Did precautionary servicing of the door.</t>
  </si>
  <si>
    <t>Pax feedback case# 2001-01048-01 on 4 Jan 2020 22:18 that one light nearly blown at 8083 near B2 door. Informed DSM Nagib.</t>
  </si>
  <si>
    <t xml:space="preserve">
1953427 
&lt;Observation&gt;
- Check all light at 8083 including B2 door lit up- normal.
&lt;Conclusion&gt; 
-Unable to find the faulty light.
</t>
  </si>
  <si>
    <t>1953442
&lt;Observation&gt;
-DDU show PCE 2 lockout
-PCE log shows code 10-65, Repeated CCU motor phase current imbalance.
-FVMD show 790V
&lt;Actions&gt; 
-Replace FVMD at PCE2
-Perform sleep and wakeup
-DDU shows PCE2 ok and FVMD shows 770V
-Perform Test track testing, all ok
&lt;Conclusion&gt; 
-Description aligned with Maintenance Action. Root cause found.</t>
  </si>
  <si>
    <t xml:space="preserve">
1953466 
1)Event Logs/Alarms and Symptoms Observed:
-Performed 20x cyclic test on 8483 B3, No Abnormal sound heard.
2)Troubleshooting and Rectification Actions Carried Out:
-Performed cyclic test on 8483 B3, No Abnormal sound heard.
-Perform cyclic test on 8483 A3, Heard intermittent rubber sound while closing
-Found weather strip slightly dislodged at 8483 A3 door
-Re-adjusted weather strip.
3)Functional Test Carried Out:
-Performed 20x cyclic test on 8483 A/side, no No Abnormal sound heard.
4)Last Relevant Servicing Carried out:
-21 Dec 2019, PM work 3M02
5)Conclusion
Fault Unable to Duplicate based on SnapRep Description.
</t>
  </si>
  <si>
    <t>285-1</t>
  </si>
  <si>
    <t xml:space="preserve">1953467-- DDU shows all normal
- Physical check on both auto coupler, in normal position.
- EVR 8371 downloaded </t>
  </si>
  <si>
    <t xml:space="preserve">1953614
&lt;Observation&gt;
-DDU show car1 Batt charger fail
&lt;Actions&gt; 
-Check agate at batter charger, no power
-Replace car1 Agate
-Power up
-DDU show car1 Battery charger ok
&lt;Equipment Replace/Serial Nos&gt;
&lt;Last Relevant PM Carried out&gt;
&lt;Conclusion&gt; 
-Description aligned with Maintenance Action. Root cause found. </t>
  </si>
  <si>
    <t>PV20 ATS Alarm Manager and TIP showed no 2 auxiliary equipment and high voltage presence unknown. Batt charger inhibited and Comp failed. Train was stockc change at PYL.</t>
  </si>
  <si>
    <t xml:space="preserve">1953634
&lt;Observation&gt;
-DDU Show AI1 and AI2 in green
-No Fault code shows on AI cards
&lt;Actions&gt; 
-Swap FIP card between AI1 and AI2
-No Fault reoccure 
-DDU shows both 750Vdc present from AI1 and AI2
&lt;Conclusion&gt; 
- Desciption cannot be observed during CM. Did precautionary measures. </t>
  </si>
  <si>
    <t>PV23 ATS Alarm Manager and TIP showed car3 DD cover open alarm. Rover check and confirmed cover closed and locked.</t>
  </si>
  <si>
    <t xml:space="preserve">1953635
&lt;Observation&gt;
-DDU shows DD alarm open
-DD Cover is slightly open
&lt;Actions&gt; 
-Secure DD cover, ensure is close and lock.
-Change new red seal
&lt;Conclusion&gt; 
-Description aligned with Maintenance Action. Root cause found. 
</t>
  </si>
  <si>
    <t xml:space="preserve">
1953643 
&lt;Observation&gt;
-DDU shows door locked and closed
-Check DLS ststus via door software, status ok
&lt;Actions&gt; 
-Perform cyclic door test, software shows ok
-Perform Crew switch functiom test, function ok
&lt;Conclusion&gt;
Fault unable to duplicate</t>
  </si>
  <si>
    <t>324-1</t>
  </si>
  <si>
    <t>1953646
&lt;Observation&gt;
-DDU Shows all in green
&lt;Actions&gt; 
-Check all RIOM, no Abnormalities
&lt;Conclusion&gt;
Fault unable to duplicate</t>
  </si>
  <si>
    <t>327-2</t>
  </si>
  <si>
    <t xml:space="preserve">
1953657 
&lt;Observation&gt;
-TTIS working fine upon entering PV24
&lt;Conclusion&gt;
Fault unable to duplicate</t>
  </si>
  <si>
    <t xml:space="preserve">1953658-- D/L MPU logs &amp; tracer logs.
- In MPU log - air pressure rising discordance on tracer found twin tower1 air dryer not activating.
- Check timer card - check &amp; found magnet valve working. 
- Check pressure switch - both OK, check feedback of TW1 pressure switch by using TW2 working - found TW1 is working.
- Probable cause - TW1 cut / loose connection as no feedback to RIOM2. 
- Found CM02LV connector lose &amp; not locked. 
- Remove CM02LV connector &amp; check pins condition. Found accumulated dust. clean the dust &amp; fix back &amp; lock the CM02LV connector. 
- test Air Compressor and monitor TW1 and TW2- able to activate and give feedback to MPU.
- Fault clear </t>
  </si>
  <si>
    <t>356-1</t>
  </si>
  <si>
    <t xml:space="preserve">1953687
&lt;Observation&gt;
-DDU shows RIOM1 and RIOM 3 at car2 fails
-E-train show fault code 01-00-2401 for RIOM1, location1 (Tcar)
-E-train show fault code 01-00-2403 for RIOM3, location1(Tcar)
&lt;Actions&gt; 
-Replaced RIOM1 and RIOM3 at 8302
&lt;Conclusion&gt;
-Performed Sleep and wake up, no RIOM fault show at DDU
&lt;Equipment Replaced/Serial No&gt;
RIOM1 OLD: 1266,NEW: 1295
RIOM3 OLD: 1294, NEW: 1019
</t>
  </si>
  <si>
    <t xml:space="preserve">1953705
&lt;Observation&gt;
-DDU shows all car RIOM ok
-E-Train shows RIOM2 and RIOM4 fails
&lt;Actions&gt; 
-Replace 8282 RIOM2 and 8283 RIOM4
-Perform sleep and wake up
-DDU shows RIOM ok
&lt;Conclusion&gt;
-Description aligned with Maintenance Action. Root cause found. 
</t>
  </si>
  <si>
    <t>PV52 Rover reported car 3  abnormal sound from under carriage. Train was stock change at PYL.</t>
  </si>
  <si>
    <t>1953722- 
1)Event Logs/Alarms and Symptoms Observed:
Static no indications
2)Troubleshooting and Rectification Actions Carried Out:
Under Frame Checks Done
3)Functional Test Carried Out:
Test track testing 2 loops Done
Mainline OFF service Done
4)Last Relevant Servicing Carried out:
5)Conclusion
No Anomalies- Cannot Duplicate Fault</t>
  </si>
  <si>
    <t>Rover reported PV16 car 2 both TTIS not working, TIP indicated more 1 failed, DSM and Comms informed.</t>
  </si>
  <si>
    <t>1953729- All TTIS operation normal.</t>
  </si>
  <si>
    <t>425-1</t>
  </si>
  <si>
    <t xml:space="preserve">1953762
1)Event Logs/Alarms and Symptoms Observed:
1)- Check DDU - ATO back up fail
2)Troubleshooting and Rectification Actions Carried Out:
2)- Shunt to IPTT for Signal
3)- No abnormalities
3)Functional Test Carried Out:
4)- Refer to Signal for rectification 
4)Last Relevant Servicing Carried out:
5)Conclusion
4)- Refer to Signal for rectification </t>
  </si>
  <si>
    <t>1954314-
1)Event Logs/Alarms and Symptoms Observed:
DDU shows all units are working 
2)Troubleshooting and Rectification 
Found RATS, SATS Faulty
Actions Carried Out:
Replaced RATS and SATS (x 4 Sensors)
3)Functional Test Carried Out:
Test Run , No Further Anomalies
4)Last Relevant Servicing Carried out:
5)Conclusion</t>
  </si>
  <si>
    <t>455-2</t>
  </si>
  <si>
    <t>1954347-
1)Event Logs/Alarms and Symptoms Observed:
2)Troubleshooting and Rectification Actions Carried Out:
3)Functional Test Carried Out:
4)Last Relevant Servicing Carried out:
5)Conclusion</t>
  </si>
  <si>
    <t>1954366- 
1)Event Logs/Alarms and Symptoms Observed:
Static Check No Anomaly
2)Troubleshooting and Rectification Actions Carried Out:
Cyclic Test 10 Times Done
3)Functional Test Carried Out:
No Anomalies
4)Last Relevant Servicing Carried out:
5)Conclusion
Unable to Duplicate Fault.</t>
  </si>
  <si>
    <t>Rover reported lighting at Car1 near A1 door is faulty.  DSM informed.</t>
  </si>
  <si>
    <t>RIRSC0153496</t>
  </si>
  <si>
    <t xml:space="preserve">1954367
1)Event Logs/Alarms and Symptoms Observed:
2)Troubleshooting and Rectification Actions Carried Out:
Awaiting Inverter
3)Functional Test Carried Out:
4)Last Relevant Servicing Carried out:
5)Conclusion
</t>
  </si>
  <si>
    <t>Rover reported lighting at Car2 near A1 door is faulty. DSM Informed.</t>
  </si>
  <si>
    <t>1954369-- Light changed all ok.
1)Event Logs/Alarms and Symptoms Observed:
Fluroscent Tube Faulty
2)Troubleshooting and Rectification Actions Carried Out:
Replaced Fluroscent Tube 
3)Functional Test Carried Out:
Test No Anomalies
4)Last Relevant Servicing Carried out:
5)Conclusion</t>
  </si>
  <si>
    <t xml:space="preserve">1954384
1)Event Logs/Alarms and Symptoms Observed:
__________________________
2)Troubleshooting and Rectification Actions Carried Out:
- Checked door physical condition
- Door hangar, door header, door leaf, door bottom guide. 
- Testing: door close and open 15 times 
3)Functional Test Carried Out:
4)Last Relevant Servicing Carried out:
5)Conclusion
- No abnormalities </t>
  </si>
  <si>
    <t>1954386
1)Event Logs/Alarms and Symptoms Observed:
- CHECK DDU CAR 1 BCE 2 AND CAR 3 BCE 1 IN AMBER AND ABLE TO ACKNOWLEDGE.
2)Troubleshooting and Rectification Actions Carried Out:
 - CHECK CAR 1 AND CAR 3 BCE UNIT - ALL NO FAULTY CODE - 95 NORMAL. 
- DOWNLOAD EVR AT PC.
- EVR OVER RIDE 
- MONITOR ALL OK 
3)Functional Test Carried Out:
4)Last Relevant Servicing Carried out:
5)Conclusion</t>
  </si>
  <si>
    <t>483-2</t>
  </si>
  <si>
    <t xml:space="preserve">1954400--DDU show MC1 and MC 2 Tetra Fail, D/L E- Train show code 01-00-1006 Loss of communication with Tetra Mobile - Medium Fault MC1 and MC 2 11:57 D/L EVR.
- Asleep and Wake up. 
- DDU show MC1 and MC2 Tetra ok. live PA with OCC ok and RMF test PA ok. 
</t>
  </si>
  <si>
    <t>PV31 Rover reported of high pitch sound coming from Car 3 under carriage._x000D_
At 1956hrs PV was stock changed at PYL IT with PV40. DSM informed sound suspected from battery charger. No alarm from ATS for PV31.</t>
  </si>
  <si>
    <t>1954412
1)Event Logs/Alarms and Symptoms Observed:
Heard athe high pitch noise (sligthly)
2)Troubleshooting and Rectification Actions Carried Out:
- Check sound level at battery charger agate mini - reading around 75 dB. 
-  Check sound level in saloon - 65 dB.
3)Functional Test Carried Out:
4)Last Relevant Servicing Carried out:
5)Conclusion
otan nomaly</t>
  </si>
  <si>
    <t>1954415
1)Event Logs/Alarms and Symptoms Observed:
Static No Anomalies
2)Troubleshooting and Rectification Actions Carried Out:
- PEC test with OCC at car1 A1 door, OCC able to acknowledge activation &amp; communicate with the train reset PEC by OCC 
- PEC test with OCC at car2 A1 door, OCC able to acknowledge communicate normally 
3)Functional Test Carried Out:
- PEC test in manual at car1 A1, car2 A1, both able to communicate normally, speaker loud &amp; clear 
4)Last Relevant Servicing Carried out:
5)Conclusion
No further Anomalies</t>
  </si>
  <si>
    <t>PV46, Rover reported Car3 A1 door rubber screeching noise heard when train door closing. TSC Ramdhan request rover to monitor for 3 stations and feedback fault still persist. Train door opened and closed normally. DSM informed._x000D_
_x000D_
Rover and RSM monitored Car3 A1 door fault cleared. No abnormalities of rubber screeching noise.</t>
  </si>
  <si>
    <t>1954435
1)Event Logs/Alarms and Symptoms Observed:
Static No Noise
2)Troubleshooting and Rectification Actions Carried Out:
- Car 3 A1 door no noise heard
- No door gap 
- No obstruction 
- Open/ close normally
3)Functional Test Carried Out:
Cyclic test 20 times.
- Inspection on lintel cover, no foreign object/debris found. 
4) Last Relevant Servicing Carried Out:
5)Conclusion
Cannot Duplicate Fault</t>
  </si>
  <si>
    <t>1954436
1)Event Logs/Alarms and Symptoms Observed:
- Check DDU - EHS at least one open at car2.
2)Troubleshooting and Rectification Actions Carried Out:
- Check car2 B4 EHS - cover found loose and mounting screw loosened. 
- Re-tightened mounting screws and check cover secured  
3)Functional Test Carried Out:
-Check Security -OK
4)Last Relevant Servicing Carried out:
5)Conclusion
- Check DDU - all normal.</t>
  </si>
  <si>
    <t>1954455
1)Event Logs/Alarms and Symptoms Observed:
- Check DDU, all systems normal
2)Troubleshooting and Rectification Actions Carried Out:
- Download E-Train. All normal 
- Check Car 1 RIOM 1, 3 and 5, all connections are secured. 
- Replaced RIOM 1 @ 8401.
- Checked DDU all normal. 
- RIOM 1 connections secured.
3)Functional Test Carried Out:
4)Last Relevant Servicing Carried out:
5)Conclusion
No further Anomalies</t>
  </si>
  <si>
    <t>1954606
1)Event Logs/Alarms and Symptoms Observed:
- DDU show MC1 PEC2 fail, D/L log code 10-54 CCU rheo  phase fault
2)Troubleshooting and Rectification Actions Carried Out:
- Replace x2 AMIX card (Distribution card) 
- Power up perform reduce power test - 'OK'  
- Re-load MC1 PCE2, DDU show MC1 PCE2 -'OK' station-A &amp; B 2x loop testing 'OK' 
 *Old 570507000890 
*New 0343000802 
3)Functional Test Carried Out:
4)Last Relevant Servicing Carried out:
5)Conclusion:
No further anomalies</t>
  </si>
  <si>
    <t>1954609
1)Event Logs/Alarms and Symptoms Observed:
- Check EHS cover at car1 B2 door, EHS found cover holding bracket adhesive dislodged 
2)Troubleshooting and Rectification Actions Carried Out:
- Re-apply eraldite  compound onto holding bracket and replace back cover.
- Await adhesive to set and check cover secured and ok.
3)Functional Test Carried Out:
4)Last Relevant Servicing Carried out:
5)Conclusion
No fuirther Anomalies</t>
  </si>
  <si>
    <t>549-1</t>
  </si>
  <si>
    <t>1954612
1)Event Logs/Alarms and Symptoms Observed:
Fault Unable to Duplicate:
2)Troubleshooting and Rectification Actions Carried Out:
Perform Door Function test, Door able to open and close.
3)Functional Test Carried Out:
Cyclic test done
4)Last Relevant Servicing Carried out:
5)Conclusion
Cannot Duplicate Fault</t>
  </si>
  <si>
    <t xml:space="preserve">1954619
1)Event Logs/Alarms and Symptoms Observed:
- 8102 DDU show all units working
2)Troubleshooting and Rectification Actions Carried Out:
- Found 8102 vent2 units A/C condensation CPU 1 fail (unit did not stop)
- Replaced SATS, RATS, pins. 
 - 8102 vent2 condensation 
- Found CPU1 failed 
- Replaced CPU1 evaporator pipe insulation test run both units cut in/out ok. 
3)Functional Test Carried Out:
Tested OK
4)Last Relevant Servicing Carried out:
5)Conclusion
No further Anomalies
</t>
  </si>
  <si>
    <t>Svc07</t>
  </si>
  <si>
    <t>1954659
1)Event Logs/Alarms and Symptoms Observed:
- EHS cover confirm loose
2)Troubleshooting and Rectification Actions Carried Out:
- Secure the cover with  araldite 
3)Functional Test Carried Out:
- EHS confirm secure 
4)Last Relevant Servicing Carried out:
5)Conclusion
No further anomalies</t>
  </si>
  <si>
    <t>PV59.SNAP REP reported that 8591 door open with 2cm gap while train in operation. Rover on board confirmed car1 B4 door with 2cm gap and instructed by TC Razi to push closed , door secured and locked. Stock change arrange at PYL DSM informed.</t>
  </si>
  <si>
    <t xml:space="preserve">1954680
1)Event Logs/Alarms and Symptoms Observed:
- Found 8591 B4 door had a 16mm GAP
2)Troubleshooting and Rectification Actions Carried Out:
- Service door, de-grease and grease door bearing, clean bottom slider and rubber .
- Adjust  and align door. Height of door leaf (right and left) - Edge - 10mm / Center - 11mm
3)Functional Test Carried Out:
- Cyclic test for 30 times.4)Last Relevant Servicing Carried out:
5)Conclusion
 Clear from GAP. </t>
  </si>
  <si>
    <t>PV56. Rover reported that hissing sound heard from car3 undercarriage. DDU MR pressure showed 9.2 to 8.8 bars. Stock change arrange at PYL. DSM informed</t>
  </si>
  <si>
    <t xml:space="preserve">1954681
1)Event Logs/Alarms and Symptoms Observed:
- No hissing sound found from car3 undercarriage
2)Troubleshooting and Rectification Actions Carried Out:
- On DDU MR pressure normal - all 'OK' 
3)Functional Test Carried Out:
4)Last Relevant Servicing Carried out:
5)Conclusion
- No fault found </t>
  </si>
  <si>
    <t>1954697
1)Event Logs/Alarms and Symptoms Observed:
- Checked and found noise from undercarrage
2)Troubleshooting and Rectification Actions Carried Out:
- Checked a/c found 1.2 condenser fan abnormal noise. (fan motor bearing noise)
- Change out new fan motor and power up and check - okay 
3)Functional Test Carried Out:
- No abnormal noise heard at saloon.
4)Last Relevant Servicing Carried out:
5)Conclusion
No further Anomalies</t>
  </si>
  <si>
    <t xml:space="preserve">1955271
1)Event Logs/Alarms and Symptoms Observed:
- CHECK POWER FROM DRMD CB OK.
2)Troubleshooting and Rectification Actions Carried Out:
- CONNECT LAPTOP &amp; USE DIAGNOSTIC SOFTWARE -  ABLE TO COMMUNICATE 
TO DRMD CAR 1 B3 - INITIATE REBOOT - SUCCESSFULLY REBOOT
- CHECK &amp; CONFIRM ALL WIRINGS CONNECTIONS ARE INTACT. 
3)Functional Test Carried Out:
4)Last Relevant Servicing Carried out:
5)Conclusion
- NO FAULT ON RS SIDE </t>
  </si>
  <si>
    <t xml:space="preserve">1955277-- Check on DDU - No fault found.
- D/L CVS 2 Logs - Found @ 08:53:25 Hr Start to ON and OFF intermittent till 09:57:09 Hr
- D/L MPU logs -  fault of intermediate voltage @ same time CVS 2 become intermittent. 
- Car 3 air compressor intermittently failed due to CVS 2 intermittent supply of medium voltage. 
- Check air compressor load, all A/C load connected to CVS 2.  
- Found 8532 - A/C 2.2 compressor contactor faulty contacts. L1 and L3. 
- Replaced 8532 CPK 2.2, function check, when all A/C running.\ 
- No re-occurrence of fault. 
</t>
  </si>
  <si>
    <t>681-1</t>
  </si>
  <si>
    <t xml:space="preserve">1955286
1)Event Logs/Alarms and Symptoms Observed:
2)Troubleshooting and Rectification Actions Carried Out:
- D/L EVR 8331
3)Functional Test Carried Out:
Nil
4)Last Relevant Servicing Carried out:
5)Conclusion
- No abnormalities on RS equipment </t>
  </si>
  <si>
    <t>1955320
1)Event Logs/Alarms and Symptoms Observed:
2)Troubleshooting and Rectification Actions Carried Out:
- DDU SHOW ALL CAR RIOM &amp; MPU OK, D/L E-TRAIN CODE 01- 00 - 2004.
- FIP MEDIUM TIMS - FLT AT CAR 1 TIME 16:16, USA CHECK FIP OK. CHECK FIP 1 &amp; 2 FROM MPU 1 
- REPLACE MPU 1 COF CARD. 
3)Functional Test Carried Out:
- CHECK &amp; TEST OK, DDU SHOW MPU 1 OK 
4)Last Relevant Servicing Carried out:
5)Conclusion
No further anomalies</t>
  </si>
  <si>
    <t>1955388
1)Event Logs/Alarms and Symptoms Observed:
- Positive the light bulb is faulty 
2)Troubleshooting and Rectification Actions Carried Out:
- Change to a new light bulb @ 8123 B3 light
3)Functional Test Carried Out:
Tested OK
4)Last Relevant Servicing Carried out:
5)Conclusion
No Further Anomalies</t>
  </si>
  <si>
    <t>775-1</t>
  </si>
  <si>
    <t>1955530
1)Event Logs/Alarms and Symptoms Observed:
- RS check DDU shows ATO back-up failure
2)Troubleshooting and Rectification Actions Carried Out:
- ERU log download to desk top by 3rd shift , RS staff
3)Functional Test Carried Out:
Nil
4)Last Relevant Servicing Carried out:
5)Conclusion
Refer to Signals</t>
  </si>
  <si>
    <t xml:space="preserve">1955518
1)Event Logs/Alarms and Symptoms Observed:
- On DDU found air compressor failed to start permanent fault @ car1 
2)Troubleshooting and Rectification Actions Carried Out:
- D/L MPU logs found air compressor failed to start on 23/01/2020 - 06.51.15hrs.
- Function test on air compressor @ car1 isolating AI2CB CMG start to cut in when air compressor drop to 7.7bar. air compressor start build up but CG unable to cut off to 10bar, air compressor keeps toggling for 6 to 8 times
- Replaced CG @ 8471
3)Functional Test Carried Out:
- Test air compressor @ car1 CG able to cut in @ 8.6bar &amp; cut off to 10bar in 25 seconds. Twin tower switches every 2mins  
4)Last Relevant Servicing Carried out:
5)Conclusion
- Fault cleared  </t>
  </si>
  <si>
    <t xml:space="preserve">1955549
1)Event Logs/Alarms and Symptoms Observed:
2)Troubleshooting and Rectification Actions Carried Out:
Awaiting Inverter
3)Functional Test Carried Out:
4)Last Relevant Servicing Carried out:
5)Conclusion
</t>
  </si>
  <si>
    <t>1955580
1)Event Logs/Alarms and Symptoms Observed:
No Anomalies
2)Troubleshooting and Rectification Actions Carried Out:
3)Functional Test Carried Out:
* On 30/01/20
- Perform door open and close 5 times, found no error  
 everything ok. 
* On 04/02/20
- All EHS status are normal upon entering PV27
4)Last Relevant Servicing Carried out:
5)Conclusion</t>
  </si>
  <si>
    <t>1955582
1)Event Logs/Alarms and Symptoms Observed:
- Check DDU car1 PCE2 normal and other PCE normal.
2)Troubleshooting and Rectification Actions Carried Out:
- Download logs no PCE faults at report time.
3)Functional Test Carried Out:
- Check supervisor CCU all normal, no fault LED show monitoring ok.
4)Last Relevant Servicing Carried out:
5)Conclusion
Cannot duplicate fault</t>
  </si>
  <si>
    <t>1955583
1)Event Logs/Alarms and Symptoms Observed:
- DDU shows vent / cooling unknown status - caused by the LV presence fault.
2)Troubleshooting and Rectification Actions Carried Out:
- Cleared evaporator from overflowed water. Verified air-con condition - all ok.
3)Functional Test Carried Out:
4)Last Relevant Servicing Carried out:
5)Conclusion
KIV - to further check LV presence fault - permanent voltage / battery / charger unknown.</t>
  </si>
  <si>
    <t>Fault reported via CCL Matters on 23/01/20 @17:10 : Train number 8151 has faulty air conditioning. Front cabin. Informed DSM Lito.</t>
  </si>
  <si>
    <t>1955584
1)Event Logs/Alarms and Symptoms Observed:
- DDU show no fault A/C system.
2)Troubleshooting and Rectification Actions Carried Out:
- Request RM run auto all unit testing.
3)Functional Test Carried Out:
- All unit cooling and vent ok. 
4)Last Relevant Servicing Carried out:
5)Conclusion
No further Anomalies</t>
  </si>
  <si>
    <t>PV59: All Cars showed brake system BCE Major fault. Stockchange at PYL IT. DSM informed.</t>
  </si>
  <si>
    <t xml:space="preserve">1955592
- Check on DDU - no fault found.
- D/L MPU logs - found CAN NOK (loss of redundancy) 
- Loss communication of BCE2 to BCE1.
- Check all connection of gateway valves &amp; smart valves. 
- Found car3 GWV -SK1, PL1 &amp;PL2 - shielding connector loose. 
- While smart valve found SK1 &amp; PL1 - shielding connector loose.
- Tighten &amp; secured all connectors. 
- Initiate brake self test - self test done successfully.
- No re-occurrence of fault.  </t>
  </si>
  <si>
    <t>830-2</t>
  </si>
  <si>
    <t>PV63 DRMD Car2 A2 ; Door opening indicator stuck at orange. Station indicator not lit.</t>
  </si>
  <si>
    <t>1955610
1)Event Logs/Alarms and Symptoms Observed:
- On DDU panel DRMD status shows ok. 
2)Troubleshooting and Rectification Actions Carried Out:
- Did open &amp; close door orange indicator light shows ok when closing. 
3)Functional Test Carried Out:
4)Last Relevant Servicing Carried out:
5)Conclusion
Cannot Duplicate Fault</t>
  </si>
  <si>
    <t>1956161-- Check on DDU - found car1 PCE1 isolated.
-Reset @ DDU - able to reset &amp; clear fault. 
- D/L MPU &amp; PCE logs, @ MPU found PCE1 isolated @ 14:36:37hrs. While in PCE logs found TCU1 - isolating contactor failed to close correctly @ 14:36:24hrs, TCU1 isolation has been set. 
- Check car1 K_IC1 and K_IC2. found on K_IC1 (contacts) formation of carbon in its contact. 
- Clean K_IC1 contacts w/ carbon brush &amp; contact cleaner, remove &amp; clean carbon formation. 
- Function check during wake up. (Able) K_IC1 able to latch &amp; same time with K_IC2, FVMD &amp; LVMD - @760Vdc</t>
  </si>
  <si>
    <t>869-1</t>
  </si>
  <si>
    <t xml:space="preserve">1956164
1)Event Logs/Alarms and Symptoms Observed:
DDU no Anomalies
2)Troubleshooting and Rectification Actions Carried Out:
D/L EVR done.
3)Functional Test Carried Out:
4)Last Relevant Servicing Carried out:
5)Conclusion
</t>
  </si>
  <si>
    <t>PV24: TIP showed Car 1 Smoke, seat fire, underframe fire, batt charger, battery in unknown status. TCO wake up twice but fault still persist. DSM informed.</t>
  </si>
  <si>
    <t>1956165
1)Event Logs/Alarms and Symptoms Observed:
- *DDU show permanent voltage charger &amp; battery UNKNOWN
  *Prepared voltage Red at current collection, air-con ventilation UNKNOWN
  *FSD u/s u/f &amp; interior smoke detect UNKNOWN 
  *Emergency UNKNOWN 
2)Troubleshooting and Rectification Actions Carried Out:
Check &amp; found RIOM15 CB2 trip check car1 RIOM5 CPU card 2 green LED. 
- Replaced car1 RIOM5 T38
- Power up car1 RIOM5 CB 
- Check &amp; test DDU show RIOM5 car1 all ok and unknown status all normalise  
3)Functional Test Carried Out:
4)Last Relevant Servicing Carried out:
5)Conclusion</t>
  </si>
  <si>
    <t>1956181
1)Event Logs/Alarms and Symptoms Observed:
2)Troubleshooting and Rectification Actions Carried Out:
3)Functional Test Carried Out:
4)Last Relevant Servicing Carried out:
5)Conclusion</t>
  </si>
  <si>
    <t>1956184
1)Event Logs/Alarms and Symptoms Observed:
- DDU car3 found to be working as per normal.
2)Troubleshooting and Rectification Actions Carried Out:
3)Functional Test Carried Out:
- No abnormalities found, screen in working order.
4)Last Relevant Servicing Carried out:
5)Conclusion</t>
  </si>
  <si>
    <t>1956188
1)Event Logs/Alarms and Symptoms Observed:
- D/L MPU logs &amp; CVS logs, no fault fond on DDU.
- D/L EVR logs - on EVR logs found CVS2 start to toggle / intermittent @ 07:13:20hrs, till 07:16:50hrs (7times) 28/01/2020. 
- On MPU logs - found fault intermediate voltage &amp; absence of medium voltage @ 07:13:21hrs - 28/01/2020,
- On CVS 2 LOGS - found keep restarting from 01:13:03 Hrs on 28/1/20. Found output contactor fault on 22/01/2020 
2)Troubleshooting and Rectification Actions Carried Out:
04:40:05hrs but able to normalise @ 04:40:13hrs.
- Check CVS2 loads - VAC and air compressor - no shorted component found. 
- Found car1 - CFK2.2 L1 unstable replaced CFK2.2.
- During wake up process - found CVS2 show output contactor fault @ 16:58:15 Hrs. Shutdown train and replaced K22 and diode. 
- Wake up train and test. fault clear, monitor for 30 mins. No re-occurrence of fault.
3)Functional Test Carried Out:
4)Last Relevant Servicing Carried out:
5)Conclusion</t>
  </si>
  <si>
    <t xml:space="preserve">1956194-- Check DDU, found FSD amber @ 8582
- Check FCU, found FSD sensor fault @ T-car 1A-side 
- Replaced FSD sensor @ 8582 1A-side 
- Smoke spray test @ stated location, able to activate &amp; reset 
- No FSD fault found @ car 1  
- Smoke spray test on all FSD sensor @ car 1, all able to activate &amp; reset 
- Sleep &amp; wake up train 
- DDU status all green after train fully wake up 
- Fault cleared  
</t>
  </si>
  <si>
    <t xml:space="preserve">1956195-- Check on DDU - No interior smoke fault on DDU.
- Smoke spray test @ all interior smoke, able to activate &amp; reset.  
- Check FCU, no fault found. All interior smoke ok. 
- Sleep &amp; wake up train. All ok. NO Reoccurance  of reported fault.
</t>
  </si>
  <si>
    <t xml:space="preserve">1956196-- Found FSD amber @ car2 on DDU
- On FCU found FSD sensor fault @ car2 1A &amp; 1B side  
- Replaced FSD sensor @ 8422 1A &amp; 1B side  
- Smoke spray test able to activate &amp; reset 
- Sleep &amp; wake up train  
- DDU status all ok after train fully wake up 
- Fault cleared  
</t>
  </si>
  <si>
    <t>927-1</t>
  </si>
  <si>
    <t>1956203
1)Event Logs/Alarms and Symptoms Observed:
2)Troubleshooting and Rectification Actions Carried Out:
- EVR download at PC
3)Functional Test Carried Out:
4)Last Relevant Servicing Carried out:
5)Conclusion</t>
  </si>
  <si>
    <t>Fault reported through CCL matters:  PV17 car 3 : 8173  Air-con ventilation is not working. Informed DSM Nagib.</t>
  </si>
  <si>
    <t>1956205
1)Event Logs/Alarms and Symptoms Observed:
- 8173 DDU show cooling and vent ok
2)Troubleshooting and Rectification Actions Carried Out:
3)Functional Test Carried Out:
- Test run all unit, no faults 
4)Last Relevant Servicing Carried out:
5)Conclusion</t>
  </si>
  <si>
    <t>1956204
1)Event Logs/Alarms and Symptoms Observed:
- DDU show 8171 vent fault 
2)Troubleshooting and Rectification Actions Carried Out:
- Found 8171 A/C 2.2 air flow switch faulty, 8171 vent 2failed
- Replaced 8171 A/C 2.2 air flow switch  
8171 vent 2 inverter control card 
 Rotable S/No : 
Old: 0-919-008
New: 217
3)Functional Test Carried Out:
4)Last Relevant Servicing Carried out:
5)Conclusion
Test Ono further anomalies</t>
  </si>
  <si>
    <t>1956248
1)Event Logs/Alarms and Symptoms Observed:
- Check on DDU - no fault found.
2)Troubleshooting and Rectification Actions Carried Out:
- D/L MPU &amp; CVS logs.
- Found CVS2 intermittent.  
- Re-upload CVS2 - 3 phase &amp; B_CONV software.. 
- Able to reboot &amp; start. 
3)Functional Test Carried Out:
- Monitor for 1hr, no re-occurrence of fault.
4)Last Relevant Servicing Carried out:
5)Conclusion</t>
  </si>
  <si>
    <t>PV43. ATS alarm and TIP indicated cab to cab not in operational even  remotely sleep and wake up twice. Fault still persist. Replace spare train from Depot. DSM informed.</t>
  </si>
  <si>
    <t xml:space="preserve">1956249-* 08/02/20
- Check DDU no fault found. 
- Test by changing each end - cab during fully wake up. 
- No Re-occurrence of fault. 
</t>
  </si>
  <si>
    <t>1956386
1)Event Logs/Alarms and Symptoms Observed:
- DDU show ATO OK, GREEN, D/L EVR MC1 @ MCO PC.
2)Troubleshooting and Rectification Actions Carried Out:
- AM asleep and wake up by OCC @ Ee3A OK. DDU show @ATO OK, GREEN.
3)Functional Test Carried Out:
4)Last Relevant Servicing Carried out:
5)Conclusion</t>
  </si>
  <si>
    <t>1956388
1)Event Logs/Alarms and Symptoms Observed:
- DDU show MC1 &amp; 2 air compressor ok, MR at 9.2bar
2)Troubleshooting and Rectification Actions Carried Out:
Check air leak 1min - 1bar  
Check &amp; found MC1 &amp; 2 TBU no.4 A-side air leak try reset still air leak.  
 8110 TBU A-side no.4 
 OH - Done / completed 01/02/20 
3)Functional Test Carried Out:
4)Last Relevant Servicing Carried out:
5)Conclusion</t>
  </si>
  <si>
    <t>Svc 36</t>
  </si>
  <si>
    <t>RIRSC0154705</t>
  </si>
  <si>
    <t xml:space="preserve">1956394-- DDU show NO fault @ 8161 FSD.
- Checked all Ext_smoke detectors. 
- All Ext_smoke detectors OK
</t>
  </si>
  <si>
    <t>Fault reported via CCL Matters on 30/01/20 @ 08:32 am : Hello, the train number 8391 moving towards BTN is stuffy in the 1st cabin. Train back to KCD. Informed DSM Tony.</t>
  </si>
  <si>
    <t>1956397
1)Event Logs/Alarms and Symptoms Observed:
- DDU shows 13.7 deg C.
2)Troubleshooting and Rectification Actions Carried Out:
3)Functional Test Carried Out:
- Checked 8391 temperature.
- DDU shows 13.7 deg C. 
- Walked end to end of train, air con cooling. 
- Train doesn't feel stuffy. 
4)Last Relevant Servicing Carried out:
5)Conclusion
Cannot Duplicate Fault</t>
  </si>
  <si>
    <t>Svc 19</t>
  </si>
  <si>
    <t xml:space="preserve">1956395-- Found FSD fault on DDU - Amber.
- On FCU, found interior smoke sensor fault @ MC2 2end B-side. 
- Smoke spray test unable to activate.
- C/O interior smoke &amp; test. Able to activate &amp; reset. 
- Fault cleared. 
</t>
  </si>
  <si>
    <t>Svc 28</t>
  </si>
  <si>
    <t xml:space="preserve">1956396-- Check DDU - found vent and ext smoke unknown at 8041
- Change out CPU2 - fault still persist 
- Change out DYR2 - fault rectified
- Monitoring - okay 
</t>
  </si>
  <si>
    <t>Svc 41</t>
  </si>
  <si>
    <t>1956410
1)Event Logs/Alarms and Symptoms Observed:
PV 8571 A1 saloon ligth blown
2)Troubleshooting and Rectification Actions Carried Out:
- PV 8571 A1 door saloon light replacement done.
3)Functional Test Carried Out:
4)Last Relevant Servicing Carried out:
5)Conclusion</t>
  </si>
  <si>
    <t>1015-1</t>
  </si>
  <si>
    <t>Fault reported through whatsapp: PV33 Car 2 : No train display.  Informed DSM Nagib and COM Shandan.</t>
  </si>
  <si>
    <t>1957645
1)Event Logs/Alarms and Symptoms Observed:
- TTIS all okay.
2)Troubleshooting and Rectification Actions Carried Out:
- No fault.
3)Functional Test Carried Out:
4)Last Relevant Servicing Carried out:
5)Conclusion</t>
  </si>
  <si>
    <t>1956442
1)Event Logs/Alarms and Symptoms Observed:
- DDU show RIOM1 failed cannot unknown 
2)Troubleshooting and Rectification Actions Carried Out:
 Take picture and video send to DSM 
- Replaced new RIOM T54 at 8331 
3)Functional Test Carried Out:
- DDU show RIOM1 ok, green 
- Take picture send to DSM again 
4)Last Relevant Servicing Carried out:
5)Conclusion</t>
  </si>
  <si>
    <t xml:space="preserve">1956443
1)Event Logs/Alarms and Symptoms Observed:
2)Troubleshooting and Rectification Actions Carried Out:
Awaiting Inverter
3)Functional Test Carried Out:
4)Last Relevant Servicing Carried out:
5)Conclusion
</t>
  </si>
  <si>
    <t>Fault reported via CCL Matters on 31/01/20 @10:21 am : Car 8422 along CCL, now at HBF, train door gap at door A4 when train is moving. Rover had push-closed &amp; monitored, no reoccurrence. Informed DSM Tony.</t>
  </si>
  <si>
    <t>1956457
1)Event Logs/Alarms and Symptoms Observed:
DDU no fault indication
2)Troubleshooting and Rectification Actions Carried Out:
3)Functional Test Carried Out:
- Did door test
4)Last Relevant Servicing Carried out:
* Last servicing on 23/8/2019 
5)Conclusion
Cannot Duplicate Fault</t>
  </si>
  <si>
    <t xml:space="preserve">1956474
1)Event Logs/Alarms and Symptoms Observed:
- DDU show car3 BCE1 major &amp; service brake isolated code 0304
2)Troubleshooting and Rectification Actions Carried Out:
- Replaced car3 BCE1 EB03A
3)Functional Test Carried Out:
- Power up 
- DDU show car3 BCE1 &amp; service brake ok green code 95.
4)Last Relevant Servicing Carried out:
5)Conclusion
</t>
  </si>
  <si>
    <t xml:space="preserve">1956522
1)Event Logs/Alarms and Symptoms Observed:
-  On DDU, no PEC unknown @ car1 was found 
2)Troubleshooting and Rectification Actions Carried Out:
- PEC test with OCC first test, unable to send PEC activation to OCC goes to mainline instead . 
- Manually reset PEC in RM, unable to reset. PEC car1 A3 unknown on DDU 
- Replaced PECU @ car2 near A3 door 
3)Functional Test Carried Out:
- PEC test with OCC for the 2nd time, OCC able to receive PEC activation. Both PEC Car 1 A3 &amp; OCC able to communicate loud &amp; clear. 
- PEC reset by OCC
4)Last Relevant Servicing Carried out:
5)Conclusion
- Fault cleared </t>
  </si>
  <si>
    <t>1957605
1)Event Logs/Alarms and Symptoms Observed:
- DDU show car1 PCE2 lock out,
2)Troubleshooting and Rectification Actions Carried Out:
unlock lock out by PC 
D/L PCE log code 07-11 repeated Supervisor hard crowbar fired
- Replace car1 PCE2  Supervisor 2  
3)Functional Test Carried Out:
- Power up 
- DDU show car1 PCE2 green
- Depot movement form W5 - ETE -Ee3B - okay
4)Last Relevant Servicing Carried out:
5)Conclusion
  No propulsion fault at DDU</t>
  </si>
  <si>
    <t>1135-2</t>
  </si>
  <si>
    <t>Fault reported via CCL Matters on 03/02/20 at 19:03 hr : Circle line train 8601 TTIS display faulty. Informed COM Nelson (COMCFTT1) &amp; DSM Tony.</t>
  </si>
  <si>
    <t xml:space="preserve">no mo
1)Event Logs/Alarms and Symptoms Observed:
DT Checks No Anomalies
2)Troubleshooting and Rectification Actions Carried Out:
Refer to Comms
3)Functional Test Carried Out:
4)Last Relevant Servicing Carried out:
5)Conclusion
Fault Cleared by  Comms - TRF 0139/20
</t>
  </si>
  <si>
    <t>1957686
1)Event Logs/Alarms and Symptoms Observed:
S/L Ligth Blown
2)Troubleshooting and Rectification Actions Carried Out:
- Remove old light and replace with a new one.
3)Functional Test Carried Out:
- Light ok after replace.
4)Last Relevant Servicing Carried out:
5)Conclusion</t>
  </si>
  <si>
    <t>Rover reported Car3 DDU blank. PVS at PYL IT with PV54 at 0930hrs.</t>
  </si>
  <si>
    <t>1957685
1)Event Logs/Alarms and Symptoms Observed:
- Check DDU @ Car 3 - Found Hang-Up, did not reboot.
2)Troubleshooting and Rectification Actions Carried Out:
- Reset DDU CB. Able to reset and restart DDU. 
- Check DDU- Power and Comms supply connector - Fix and secured
3)Functional Test Carried Out:
4)Last Relevant Servicing Carried out:
5)Conclusion</t>
  </si>
  <si>
    <t>PV45 Rover feedback of screeching noise on breaking. PVS at PYL OT / MT  at 1115hrs with PV21.</t>
  </si>
  <si>
    <t xml:space="preserve">1957696-* On 20/02/2020
- Check brake shoe @ all cars &amp; found no abnormalities or defects.
- Found that brake shoe are all new. 
- Did depot movement, all ok. No screeching or abnormal noise. 
- No fault found. 
 </t>
  </si>
  <si>
    <t>Fault reported through CCL matters: PV42 car 2 A4 door not fully closed. Informed DSM Jack.</t>
  </si>
  <si>
    <t xml:space="preserve">1957697
1)Event Logs/Alarms and Symptoms Observed:
- Found 8422 A4 door gap - Approximately 5-10mm gap.
2)Troubleshooting and Rectification Actions Carried Out:
- Found door bearing grease hardened on both side of the door.
- Degreased both side of the door bearing &amp; fully service &amp; clean door guide rail. 
- Re-grease door bearing &amp; door guide rail.
3)Functional Test Carried Out:
- Cycle test 30x. All ok. No reoccurance of  door gap
4)Last Relevant Servicing Carried out:
5)Conclusion
- Fault cleared. </t>
  </si>
  <si>
    <t>Car 2 B1 saloon lighting blow.</t>
  </si>
  <si>
    <t>1957734
1)Event Logs/Alarms and Symptoms Observed:
F/Tube blown
2)Troubleshooting and Rectification Actions Carried Out:
- Change out light @ car2 near B1 door.
3)Functional Test Carried Out:
- Light lit up.
4)Last Relevant Servicing Carried out:
5)Conclusion</t>
  </si>
  <si>
    <t>PV06 RIOM failure. Car2 RIOM 4. At 0929hrs, PVS at PYL OT /MT with PV27.</t>
  </si>
  <si>
    <t>1957746
1)Event Logs/Alarms and Symptoms Observed:
- DDU show T-car RIOM4 fail, check CPU card one red &amp; green LED
2)Troubleshooting and Rectification Actions Carried Out:
- Replaced T-car RIOM4 
3)Functional Test Carried Out:
- DDU show T-car RIOM4 ok 
4)Last Relevant Servicing Carried out:
5)Conclusion</t>
  </si>
  <si>
    <t>PV36 Car1 rover reported hissing sound heard in saloon car near 2 seater near DDU. MR still at 9-10. PVS at PYL OT / MT with PV33.</t>
  </si>
  <si>
    <t xml:space="preserve">1957745
1)Event Logs/Alarms and Symptoms Observed:
- Check 8361 near 2 seater found air leak brake duplex pressure gauge meter
2)Troubleshooting and Rectification Actions Carried Out:
- Check brake duplex pressure gauge found air leak at pipe connection assembly .- Re-secure and tightened pipe connection and check for air leak - ok
3)Functional Test Carried Out:
4)Last Relevant Servicing Carried out:
5)Conclusion
</t>
  </si>
  <si>
    <t>1191-2</t>
  </si>
  <si>
    <t xml:space="preserve"> 1958175 -- DDU shows ALL DRMD status OK.
- All status shows GREEN. 
</t>
  </si>
  <si>
    <t>1194-1</t>
  </si>
  <si>
    <t>RIRSC0155181</t>
  </si>
  <si>
    <t>no m/o
1)Event Logs/Alarms and Symptoms Observed:
2)Troubleshooting and Rectification Actions Carried Out:
Refer to Sig
3)Functional Test Carried Out:
4)Last Relevant Servicing Carried out:
5)Conclusion
Fault Cleared By Sig - TRF 0155/20</t>
  </si>
  <si>
    <t>1195-1</t>
  </si>
  <si>
    <t>1961290
1)Event Logs/Alarms and Symptoms Observed:
2)Troubleshooting and Rectification Actions Carried Out:
 D/L MPU and EVR logs. 
- Found train moving from Esplanade to Bras Basah @ 05:52:32 Hr. 
- When cab occupied is Car 3 and ATC1AC active. 
- Found train stop at Bras Basah @ 05:53:42 Hr. As reported “UNDER RUN”. ATC 2 initiate a jog function @ 05:54:16 Hr. (ATC 2 LBD) Train start to move @ 05:54:18 Hr and ATC 2 LBD De-energize @ 05:54:19 Hr. but the train did not stop and skip station 2 ,(Bras Basah) and proceed to Dhoby Ghaut. 
- No fault found on RS side. 
- Replaced ABRR for pre cautionary measure.
3)Functional Test Carried Out:
4)Last Relevant Servicing Carried out:
5)Conclusion</t>
  </si>
  <si>
    <t>1956501
1)Event Logs/Alarms and Symptoms Observed:
2)Troubleshooting and Rectification Actions Carried Out:
Awaiting Inverter
3)Functional Test Carried Out:
4)Last Relevant Servicing Carried out:
5)Conclusion</t>
  </si>
  <si>
    <t>PV44/Svc39 MSO James Ong reported that the saloon light near Car2 B1 is faulty._x000D_
DSM informed.</t>
  </si>
  <si>
    <t>1961294
1)Event Logs/Alarms and Symptoms Observed:
2)Troubleshooting and Rectification Actions Carried Out:
- 8442 B1 door, saloon light replaced
3)Functional Test Carried Out:
4)Last Relevant Servicing Carried out:
5)Conclusion</t>
  </si>
  <si>
    <t>1223-1</t>
  </si>
  <si>
    <t xml:space="preserve"> 1961329 
1)Event Logs/Alarms and Symptoms Observed:
2)Troubleshooting and Rectification Actions Carried Out:
- AM wake up fail, RMF wake up MC1 &amp; MC2 ok, DDU show ATO backup Failure, DDU show AI1 &amp; 2 ok D/L AI 1 &amp; 2 log show ok no fault code check MC1 &amp; 2 air compressor cut in &amp; out ok.
3)Functional Test Carried Out:
4)Last Relevant Servicing Carried out:
5)Conclusion -*informed CC to inform SIG OCC to follow up. </t>
  </si>
  <si>
    <t xml:space="preserve"> 1961355  
1)Event Logs/Alarms and Symptoms Observed:
- DDU show no cooling / Ventilation fault
2)Troubleshooting and Rectification Actions Carried Out:
- Replaced SS2 CPU 
 * S/No Old: 322 
 New:286 
  Cleared Evaporator from excessive stray water 
- A/C cut in / out ok 
3)Functional Test Carried Out:
4)Last Relevant Servicing Carried out:
5)Conclusion</t>
  </si>
  <si>
    <t xml:space="preserve">1961369
1)Event Logs/Alarms and Symptoms Observed:
- On DDU found CVS2 unknown failure.
2)Troubleshooting and Rectification Actions Carried Out:
- D/L MPU &amp; CVS logs: found CAN disturbance fault on 3-phase events logs (CVS) on 07/02/2020 @ 22:26:09hrs MTCPU-05.
- On CVS software found CVS2 system unknown. 
- C/O MTCPU-05 @ CVS2, G-3 .
3)Functional Test Carried Out:
- Wake up &amp; power on train check CVS software CVS2 system ok. 
- Re-upload CVS2 3-phase software all successful &amp; finalised updates all ok. 
4)Last Relevant Servicing Carried out:
5)Conclusion
Fault cleared. 
</t>
  </si>
  <si>
    <t xml:space="preserve">1961371
1)Event Logs/Alarms and Symptoms Observed:
2)Troubleshooting and Rectification Actions Carried Out:
Awaiting Inverter
3)Functional Test Carried Out:
4)Last Relevant Servicing Carried out:
5)Conclusion
</t>
  </si>
  <si>
    <t>1265-1</t>
  </si>
  <si>
    <t xml:space="preserve">1961372
1)Event Logs/Alarms and Symptoms Observed:
- Download E-train - found TETRA fail followed by MPU failure at car3 ay 1400hrs at reported date.
2)Troubleshooting and Rectification Actions Carried Out:
- RIOM1 vehicle network absence - major fault on all cars.
- Test MPU takeover functions via isolation each MPU. 
- Both MPU able to take over 
- Check DDU - all system normal.
3)Functional Test Carried Out:
4)Last Relevant Servicing Carried out:
5)Conclusion
</t>
  </si>
  <si>
    <t xml:space="preserve">1961396
1)Event Logs/Alarms and Symptoms Observed:
- DDU show Car 1 PCE 1 OK. GREEN
- D/L logs, show OK. 
2)Troubleshooting and Rectification 
Actions Carried Out:
3)Functional Test Carried Out:
4)Last Relevant Servicing Carried out:
5)Conclusion
</t>
  </si>
  <si>
    <t>1284-2</t>
  </si>
  <si>
    <t xml:space="preserve">1961393
1)Event Logs/Alarms and Symptoms Observed:
- TTIS show normal - no fault found.
2)Troubleshooting and Rectification Actions Carried Out:
3)Functional Test Carried Out:
4)Last Relevant Servicing Carried out:
5)Conclusion
</t>
  </si>
  <si>
    <t>1286-2</t>
  </si>
  <si>
    <t xml:space="preserve">1961394
1)Event Logs/Alarms and Symptoms Observed:
- OCC unable to send PA announcement to PV 31 @ S8F.
2)Troubleshooting and Rectification Actions Carried Out:
- Request OCC to send live PA to PV 31 
* 10/02/2020 0930-1000hrs
3)Functional Test Carried Out:
- Live PA able to received and transmit from OCC.
4)Last Relevant Servicing Carried out:
5)Conclusion
</t>
  </si>
  <si>
    <t xml:space="preserve">1961404
1)Event Logs/Alarms and Symptoms Observed:
- From DDU, All RIOM is in GREEN.
- No fault found. 
2)Troubleshooting and Rectification Actions Carried Out:
- Check DDU 8111 RIOM all OK.
- Manual sleep/wake up, check DDU car 1 RIOM, OK 
- Physical checks on RIOMS at car 1 - ALL secured and NO fault light activated.
3)Functional Test Carried Out:
4)Last Relevant Servicing Carried out:
5)Conclusion
</t>
  </si>
  <si>
    <t>1323-1</t>
  </si>
  <si>
    <t>Pax feedback case#  2002-02109-01 on 08/02/2020  0924hrs that Train Car No: 8212 towards HarbourFront TTIS no display. Informed DSM Tony and COM Nelson.</t>
  </si>
  <si>
    <t xml:space="preserve">1962033
1)Event Logs/Alarms and Symptoms Observed:
- Check DDU, TTIS OK
2)Troubleshooting and Rectification Actions Carried Out:
- Check physically 8212 TTIS function OK. 
- Manual sleep and wake up in Auto mode. Check TTIS car 2 OK. 
3)Functional Test Carried Out:
4)Last Relevant Servicing Carried out:
5)Conclusion
</t>
  </si>
  <si>
    <t>1324-1</t>
  </si>
  <si>
    <t>Pax feedback case# 2002-02170-01 on 08/02/2020 1423hrs that  Train Car No: 8211 towards Harbourfront lights on panel showing position of train plus the next station its approaching were all down. Informed DSM Tony and COM Nelson.</t>
  </si>
  <si>
    <t xml:space="preserve"> 1962003 
1)Event Logs/Alarms and Symptoms Observed:
- Check on DDU - Found CVS2 Isolated
2)Troubleshooting and Rectification Actions Carried Out:
- D/L MPU logs and CVS2 logs. 
- Found CVS2 Logs - output contactor fault @ 11:14:00 Hr. 
- Replaced CVS2 K22 Relay.  
- Function check during wake up. - CVS2 able to reboot and start
3)Functional Test Carried Out:
4)Last Relevant Servicing Carried out:
5)Conclusion
</t>
  </si>
  <si>
    <t xml:space="preserve">1962020
1)Event Logs/Alarms and Symptoms Observed:
2)Troubleshooting and Rectification Actions Carried Out:
- Download PCE logs - found fault code 05-11 supervisor LC closing fault @ car3 PCE1 EVR download at PC.
- Test track testing 2 loops - found no jerk when departing at car1 and car3. 
- Check supervisor1 and LC at car3 all equipment okay and terminal secured. 
- Check all wheel conditions, CCD shoes &amp; cable and traction motor car1 &amp; car3 - okay.
3)Functional Test Carried Out:
4)Last Relevant Servicing Carried out:
5)Conclusion
</t>
  </si>
  <si>
    <t xml:space="preserve">1962026
1)Event Logs/Alarms and Symptoms Observed:
2)Troubleshooting and Rectification Actions Carried Out:
- Replaced 8353, RIOM 3 
- Sleep/ Wake up ALL OK. 
Rotable S/No : 
Old: 0507/ 01034 
New: 0338/01001.
3)Functional Test Carried Out:
4)Last Relevant Servicing Carried out:
5)Conclusion
</t>
  </si>
  <si>
    <t xml:space="preserve">1962082
1)Event Logs/Alarms and Symptoms Observed:
2)Troubleshooting and Rectification Actions Carried Out:
Awaiting Inverter
3)Functional Test Carried Out:
4)Last Relevant Servicing Carried out:
5)Conclusion
</t>
  </si>
  <si>
    <t xml:space="preserve">1962074
1)Event Logs/Alarms and Symptoms Observed:
2)Troubleshooting and Rectification Actions Carried Out:
 DDU shown RIOM2 red, cannot acknowledge.
- RIOM2 CB cannot be reset  
- Replaced new RIOM2  
- DDU shown RIOM2 green 
* S/No Old:1245 
            New:3005 
3)Functional Test Carried Out:
4)Last Relevant Servicing Carried out:
5)Conclusion
</t>
  </si>
  <si>
    <t xml:space="preserve">1962094
1)Event Logs/Alarms and Symptoms Observed:
2)Troubleshooting and Rectification Actions Carried Out:
- DDU show 8053, Vent Fault.
- Found 8053, Vent 1 Inverter Faulty.
- Replaced Inverter, test Vent, cooling OK. 
S/NO: 
OLD: S6A 0940-008
NEW: 3BM1908-196
3)Functional Test Carried Out:
4)Last Relevant Servicing Carried out:
5)Conclusion
</t>
  </si>
  <si>
    <t>Fault reported through CCL matters: PV12 car 2 gangway cover to be dented and after over checked and found no abnormalities. Informed DSM Nagib.</t>
  </si>
  <si>
    <t xml:space="preserve">1962100
1)Event Logs/Alarms and Symptoms Observed:
2)Troubleshooting and Rectification Actions Carried Out:
- Checked and found gangway cover is normal condition at 8122.
3)Functional Test Carried Out:
4)Last Relevant Servicing Carried out:
5)Conclusion
</t>
  </si>
  <si>
    <t>1962128
1)Event Logs/Alarms and Symptoms Observed:
2)Troubleshooting and Rectification Actions Carried Out:
- Reset 8051 RIOM 2 CB.
- 8051 RIOM 2 normalised. 
- Sleep / wake up train and wait for 30 minutes. 
3)Functional Test Carried Out:
4)Last Relevant Servicing Carried out:
5)Conclusion
- 8051 RIOM 2 shows OK at DDU.</t>
  </si>
  <si>
    <t xml:space="preserve">1962223
1)Event Logs/Alarms and Symptoms Observed:
- Check and found Car 2 EHS cover mounting bracket dislodged.
2)Troubleshooting and Rectification Actions Carried Out:
- Re-fixed mounting bracket with araldite epoxy compound. 
- Re-attached EHS cover and secured mounting bracket. 
- Replaced red seal and check cover, OK. 
3)Functional Test Carried Out:
4)Last Relevant Servicing Carried out:
5)Conclusion
</t>
  </si>
  <si>
    <t xml:space="preserve">1962237
1)Event Logs/Alarms and Symptoms Observed:
- DDU show Car 3 Battery charger inhibited, only 2 Green LED, Top Green LED OFF.
2)Troubleshooting and Rectification Actions Carried Out:
- Replaced Agate Car 3 8383 
 Rotable S/No : 
 Old: 185/638
 New: 141/0506
- Power up  
- DDU show car 3 Battery charger Green. 
3)Functional Test Carried Out:
4)Last Relevant Servicing Carried out:
5)Conclusion
</t>
  </si>
  <si>
    <t>1463-1</t>
  </si>
  <si>
    <t xml:space="preserve">1962251
1)Event Logs/Alarms and Symptoms Observed:
2)Troubleshooting and Rectification Actions Carried Out:
- EVR downloaded from 8101
3)Functional Test Carried Out:
4)Last Relevant Servicing Carried out:
5)Conclusion
</t>
  </si>
  <si>
    <t>1470-2</t>
  </si>
  <si>
    <t xml:space="preserve">1962252
1)Event Logs/Alarms and Symptoms Observed:
- DT check NO fault for DRMD @ Car 3.
2)Troubleshooting and Rectification Actions Carried Out:
3)Functional Test Carried Out:
- DDU shows no anomalies 
- Status all GREEN
4)Last Relevant Servicing Carried out:
5)Conclusion
</t>
  </si>
  <si>
    <t xml:space="preserve">1962272
1)Event Logs/Alarms and Symptoms Observed:
- DDU show Car 2 B3 door isolated, check EDCU in OFF. Put back to ON, EDCU amber LED ON &amp; OFF.
2)Troubleshooting and Rectification Actions Carried Out:
- D/L EVR 8263 
- Replaced 8262 B3 EDCU 
- Power Up
3)Functional Test Carried Out:
- Performed door cyclic test for 20 cycles, OK 
- AM wake up door test, OK. 
4)Last Relevant Servicing Carried out:
5)Conclusion
- 8262 B3 door EDCU Amber light OK. </t>
  </si>
  <si>
    <t>1501-2</t>
  </si>
  <si>
    <t xml:space="preserve">1962308
1)Event Logs/Alarms and Symptoms Observed:
- DDU shows DRMD all OK.
2)Troubleshooting and Rectification Actions Carried Out:
3)Functional Test Carried Out:
- All status show GREEN.  
4)Last Relevant Servicing Carried out:
5)Conclusion
</t>
  </si>
  <si>
    <t>PV31 Car 3 B2 PEC volume soft on the train side when answered. Fault known during PEC Test.</t>
  </si>
  <si>
    <t xml:space="preserve">1962310
1)Event Logs/Alarms and Symptoms Observed:
2)Troubleshooting and Rectification Actions Carried Out:
- Tested PEC manually via headset found volume received from headset is soft.
- Adjust headset volume to maximum and retest PEC again. Found headset sound is normal. 
3)Functional Test Carried Out:
- Adjust headset volume to maximum and retest PEC again. Found headset sound is normal. 
- Tested PEC B2 with OCC - PEC volume is normal , OCC able to hear loud and clear. 
- Auto sleep/wake up. Check DDU - ALL NORMAL.
4)Last Relevant Servicing Carried out:
5)Conclusion
</t>
  </si>
  <si>
    <t>1513-1</t>
  </si>
  <si>
    <t xml:space="preserve">1962313
1)Event Logs/Alarms and Symptoms Observed:
2)Troubleshooting and Rectification Actions Carried Out:
- D/L MPU and EVR logs.
- Found train moving from STN:30 to STN:31 on 15/02/2020 @ 12:45:30 hrs. when MC1 is active cab and ATC1AC is active.
- Found motoring and braking discordance @ 12:45:36 hrs when ATC2 motoring demand is active and ATC1 braking demand is active at the same time. 
- Found train stopped @ 12:45:44 hrs and started to move @ 12:45:53 when everything is normalised and motoring/braking discordance de-energised. 
- All ABRR, ABAR,RIOMS on RS side all OK. 
*NOTE : 
STN 31 = BAYFRONT 
STN 30 = MARINA BAY 
3)Functional Test Carried Out:
4)Last Relevant Servicing Carried out:
5)Conclusion
- No fault found on RS side. </t>
  </si>
  <si>
    <t>Rover reported PV17 1 saloon light near Car 2 B2 door is not working.</t>
  </si>
  <si>
    <t>RIRSC0155857</t>
  </si>
  <si>
    <t xml:space="preserve">1948761
1)Event Logs/Alarms and Symptoms Observed:
2)Troubleshooting and Rectification Actions Carried Out:
Awaiting Inverter
3)Functional Test Carried Out:
4)Last Relevant Servicing Carried out:
5)Conclusion
</t>
  </si>
  <si>
    <t xml:space="preserve">1962897
1)Event Logs/Alarms and Symptoms Observed:
2)Troubleshooting and Rectification Actions Carried Out:
Awaiting Inverter
3)Functional Test Carried Out:
4)Last Relevant Servicing Carried out:
5)Conclusion
</t>
  </si>
  <si>
    <t xml:space="preserve">1962932
1)Event Logs/Alarms and Symptoms Observed:
2)Troubleshooting and Rectification Actions Carried Out:
*18/02/2020 0120-0130hrs 
- 8591 CB all NORMAL, TNICB not tripped.
- Unable to physically check FDU @ 8591 due to no platform side (We11B)
3)Functional Test Carried Out:
4)Last Relevant Servicing Carried out:
5)Conclusion
</t>
  </si>
  <si>
    <t>1575-1</t>
  </si>
  <si>
    <t xml:space="preserve">1962933
1)Event Logs/Alarms and Symptoms Observed:
2)Troubleshooting and Rectification Actions Carried Out:
- D/L EVR logs. Found train moving from station 3 to station 4 when ATC1AC active and cab1 is the leading cab @ 10:34:12hrs.
- Found ATC - motoring/braking discordance @ 10:34:35hrs. 
- ATC1AC switch over to ATC2AC @ 10:35:12hrs. Found ATC1 in monitoring while ATC2 in braking @ 10:35:47hrs, when train fully stop @ 10:35:50hrs. 
- Train under run and initiate jog function - ATC2LBD train able to move @ 10:36:07hrs. While ATC1 initiate door enable left @ 10:36:09hrs. 
- ATC2 LBD - jog function de-energised @ 10:36:47hrs, Train skip station 4 and straight to station 5.
3)Functional Test Carried Out:
4)Last Relevant Servicing Carried out:
5)Conclusion
</t>
  </si>
  <si>
    <t>1578-1</t>
  </si>
  <si>
    <t>RIRSC0155976</t>
  </si>
  <si>
    <t xml:space="preserve">No Servoce Request to RS
Siganls cleared fault TRF/0197/20
</t>
  </si>
  <si>
    <t>1601-2</t>
  </si>
  <si>
    <t xml:space="preserve">1962979
1)Event Logs/Alarms and Symptoms Observed:
2)Troubleshooting and Rectification Actions Carried Out:
3)Functional Test Carried Out:
- TTIS is working during DT check.
4)Last Relevant Servicing Carried out:
5)Conclusion
</t>
  </si>
  <si>
    <t>PV11  Car3 PCE2 ATS alarm showing propulsion lock out.  PVS arranged at PYL OT._x000D_PVS at  0922hrs at PYL OT /MT with PV19</t>
  </si>
  <si>
    <t xml:space="preserve">1962980
1)Event Logs/Alarms and Symptoms Observed:
- DDU show 8113 PCE 2 lockout,
2)Troubleshooting and Rectification Actions Carried Out:
DDU show 8113 PCE 2   GREEN.
- D/L log code 10-61 CCU motor phase current imbalance.
- Replace 2 new AMIX 4 at MC@ PCE2 OCU2. 
Rotable S/No 1
 OLD: 571101003502
 NEW: 571946004164
 Rotable S/No 2
 OLD: 571101003551
 NEW:571946004143
3)Functional Test Carried Out:
- Power up. 
- DDU show MC2 PCE2 OK.
- Shunt W5-&gt;ETE-&gt;S8D OK. 
4)Last Relevant Servicing Carried out:
5)Conclusion
No Anomal;ies
</t>
  </si>
  <si>
    <t>1608_2</t>
  </si>
  <si>
    <t>1963116
1)Event Logs/Alarms and Symptoms Observed:
- Check DDU Car 2 TTIS fail. 
2)Troubleshooting and Rectification Actions Carried Out:
- Reset CBs LED 1 / LED2 and VMC CB 
- DDU show TTIS normalised and check TTIS Car2 OK.
3)Functional Test Carried Out:
4)Last Relevant Servicing Carried out:
5)Conclusion
- Monitoring OK.</t>
  </si>
  <si>
    <t>PV30 reported by rover of leakage yellow substance (a bit oily) from Aircon vent at Car3  B1 door. PVS at PYL OT /MT at 1123hrs with PV20.</t>
  </si>
  <si>
    <t>RIRSC0156053</t>
  </si>
  <si>
    <t xml:space="preserve">1963105
1)Event Logs/Alarms and Symptoms Observed:
2)Troubleshooting and Rectification Actions Carried Out:
* On 21/02/2020
- A/C 2.1 - replaced low side pipe insulation. 
- Refit ceiling and lighting panel. 
- Top up Freon.
3)Functional Test Carried Out:
- Test A/C 2.1 running and cooling - ok. 
4)Last Relevant Servicing Carried out:
5)Conclusion
</t>
  </si>
  <si>
    <t xml:space="preserve">1963113
1)Event Logs/Alarms and Symptoms Observed:
2)Troubleshooting and Rectification Actions Carried Out:
- Replaced limit switch @ 8201.
- Checked from MC2. Console cover status CLOSED.
3)Functional Test Carried Out:
- DDU show cooling in green on all cars.
4)Last Relevant Servicing Carried out:
5)Conclusion
</t>
  </si>
  <si>
    <t>1614-1</t>
  </si>
  <si>
    <t>Fault [case number : 2002-04562-01] reported via CR Email on 18/02/20 at 1:32 pm : Train no. 8571, active route map on right side of trains based on travel direction indicating wrong station, and no doors opening indicator. Arrived at Lorong Chuan. Bound for HarbourFront. Informed DSM YT Tan &amp; COM Rio (COMCFTT2).</t>
  </si>
  <si>
    <t>1963140
1)Event Logs/Alarms and Symptoms Observed:
- Check all DRMD - All working, no fault found.
2)Troubleshooting and Rectification Actions Carried Out:
- Check Car1 and Car3 - wheel flange lubricator assembly - tank, nozzles, hose and metal piping. 
- No burst / open hose. No air leak and no excessive purging of oil during manual test. Tank oil level @ 60-70mm 
- Check and verify spray duration @ 6 seconds. 
- On EVR logs, - Train moving from DKT to MBT. Wheel slip @ 05:48:54hrs upon leaving DKT. 
- Upon reaching MBT, wheel slide occurs @ 05:48:49hrs, 05:48:54hrs and 05:49:00hrs. 
3)Functional Test Carried Out:
4)Last Relevant Servicing Carried out:
5)Conclusion
- No fault found on RS side</t>
  </si>
  <si>
    <t xml:space="preserve">1963142
1)Event Logs/Alarms and Symptoms Observed:
- DDU show 8233 Air compressor fail, all car cooling fail, AI 2 unknown, check AI 2 CTL &amp; FIP no power.
2)Troubleshooting and Rectification Actions Carried Out:
- Replace AI 2 FIP card. 
- Power up. 
- DDU show AI 2 OK.
 Rotable S/No 
 OLD:8759/71/2005 
 NEW: 8759/82/2005
3)Functional Test Carried Out:
4)Last Relevant Servicing Carried out:
5)Conclusion
</t>
  </si>
  <si>
    <t>1643-2</t>
  </si>
  <si>
    <t>Svc 10</t>
  </si>
  <si>
    <t>Rover reported PV49 DRMD at Car 1, Car 2 A-side doors and Car 3 B-side doors all faulty. ATS Alarm Manager also show PV49 all the 3 Cars DRMD have at least one LED failed.</t>
  </si>
  <si>
    <t>RIRSC0156179</t>
  </si>
  <si>
    <t xml:space="preserve">1964077
1)Event Logs/Alarms and Symptoms Observed:
2)Troubleshooting and Rectification Actions Carried Out:
LEDD # 3 - Replaced by Comms=Jason Kang
3)Functional Test Carried Out:
4)Last Relevant Servicing Carried out:
5)Conclusion
</t>
  </si>
  <si>
    <t>1659-2</t>
  </si>
  <si>
    <t>31</t>
  </si>
  <si>
    <t xml:space="preserve">1963368
1)Event Logs/Alarms and Symptoms Observed:
2)Troubleshooting and Rectification Actions Carried Out:
3)Functional Test Carried Out:
- TTIS show normal.
4)Last Relevant Servicing Carried out:
5)Conclusion
</t>
  </si>
  <si>
    <t>1660-2</t>
  </si>
  <si>
    <t>26</t>
  </si>
  <si>
    <t xml:space="preserve">1963369
1)Event Logs/Alarms and Symptoms Observed:
- Check on DDU found all DRMD / LEDD minor fault.
2)Troubleshooting and Rectification Actions Carried Out:
- Use diagnostic laptop, initiate ping command @ PACU2. 
- Found only 2 equipment transmitting. TNI &amp; DRMD1. 
- Check wiring connection of LEDD1 &amp; LEDD2. Found RS485 connector loose @ LEDD1 &amp; 2. 
- Fix back &amp; secure RS485 connectors. Fault clear. 
- Check using train tracer DRMD / LEDD status - all ok. 
*Note: Joint investigation with comms Jazmani.
3)Functional Test Carried Out:
4)Last Relevant Servicing Carried out:
5)Conclusion
</t>
  </si>
  <si>
    <t>SNAP REP reported Train 8293 saloon light not lighted. Informed DSM YT Tan.</t>
  </si>
  <si>
    <t xml:space="preserve">1956501
1)Event Logs/Alarms and Symptoms Observed:
2)Troubleshooting and Rectification Actions Carried Out:
Awaiting Inverter
3)Functional Test Carried Out:
4)Last Relevant Servicing Carried out:
5)Conclusion
</t>
  </si>
  <si>
    <t>Pv63</t>
  </si>
  <si>
    <t>47</t>
  </si>
  <si>
    <t xml:space="preserve">1963393
1)Event Logs/Alarms and Symptoms Observed:
2)Troubleshooting and Rectification Actions Carried Out:
- Replaced saloon light @ car3 between B2 &amp; B4 door
-Turn on NLICB - ok 
3)Functional Test Carried Out:
4)Last Relevant Servicing Carried out:
5)Conclusion
</t>
  </si>
  <si>
    <t>1695-2</t>
  </si>
  <si>
    <t>02</t>
  </si>
  <si>
    <t xml:space="preserve">1963425
1)Event Logs/Alarms and Symptoms Observed:
- DDU shows - audio &amp; video - normal. 
2)Troubleshooting and Rectification Actions Carried Out:
3)Functional Test Carried Out:
*27/02/2020 1330-1430hrs 
- Perform PEC test with OCC - OCC able to receive, able acknowledge and reset
- Perform live PA from OCC - PV09 able to receive live PA and OCC able to reset 
4)Last Relevant Servicing Carried out:
5)Conclusion
</t>
  </si>
  <si>
    <t xml:space="preserve">1963426
1)Event Logs/Alarms and Symptoms Observed:
- Found Car1 B1 door not close
2)Troubleshooting and Rectification Actions Carried Out:
- Found Car1 B1 door not close
3)Functional Test Carried Out:
4)Last Relevant Servicing Carried out:
5)Conclusion
</t>
  </si>
  <si>
    <t>1732-2</t>
  </si>
  <si>
    <t>Rover reported PV45 Car 3 B1 Door DRMD faulty.</t>
  </si>
  <si>
    <t>1963462
1)Event Logs/Alarms and Symptoms Observed:
- Check all cars DRMD - found car3 DRMD3 hang up.
2)Troubleshooting and Rectification Actions Carried Out:
  All station lighted up in red. 
- Use diagnostic laptop - reset by rebooting &amp; activating to app mode. 
- Able to reset &amp; clear fault. 
3)Functional Test Carried Out:
4)Last Relevant Servicing Carried out:
5)Conclusion</t>
  </si>
  <si>
    <t>1963472
1)Event Logs/Alarms and Symptoms Observed:
2)Troubleshooting and Rectification Actions Carried Out:
- Check all brake shoes - all brand new - brake shoes C/O by OH, checked on 21/02/2020.
- Test track testing for 3x mainline off service. Monitor for 3x loop, all ok. 
- Found screeching noise coming from undercarriage - due to new brake shoes. 
- Found no jerky movements for 3x loops. Train picks up speed smoothly
3)Functional Test Carried Out:
4)Last Relevant Servicing Carried out:
5)Conclusion</t>
  </si>
  <si>
    <t>1964051
1)Event Logs/Alarms and Symptoms Observed:
- Check on DDU - no fault found on air production.
2)Troubleshooting and Rectification Actions Carried Out:
- D/L MPU logs, tracer logs &amp; CVS logs. 
- On MPU logs found air compressor1 failed to start @ 18:42:15hrs. 
- On tracer logs found CG cut in, same with MCR &amp; MCK @18:40:01hrs and @18:41:54hrs MCR &amp; MCK drop / de-energise &amp; pick up / energise @18:41:57hrs and de-energise again @18:42:11hrs. 
- Mastership shift from air compressor1 to compressor2 @18:42:16hrs though medium voltage both present from ACE1 &amp; 2. 
- Replaced CG @ air compressor1 - test - cut in @ 8.5bar, cut off @9.9bar(3x) 
- Replaced MCR @ air compressor1 for precautionary. 
3)Functional Test Carried Out:
4)Last Relevant Servicing Carried out:
5)Conclusion</t>
  </si>
  <si>
    <t>PV26: Car1 B1 door close and lock light faulty. BFT SS unable to normalise. DSM informed._x000D_
PV28 launched to replace at MBT IT.</t>
  </si>
  <si>
    <t>1964067
1)Event Logs/Alarms and Symptoms Observed:
- DDU show car1 B1 door green ok, check EDCU red LED light on &amp; off ok, check B1 door amber ok, open &amp; close door RMF ok,
2)Troubleshooting and Rectification Actions Carried Out:
D/L EVR 8261, check door locked &amp; closed switch ok by PC
- Replace B1 car EDCU 
S/No 
 OLD : 402/0521 
 NEW : 01030/1818  
3)Functional Test Carried Out:
- Perform door cyclic test 20 times ok. AM wake up ok, DDU show car1 B1 door ok 
4)Last Relevant Servicing Carried out:
5)Conclusion</t>
  </si>
  <si>
    <t>1769-1</t>
  </si>
  <si>
    <t>Fault [case number : 2002-04414-01] reported via CR Email on 20/02/20 at 8:01 am : Train no. 8492, Description of the Defect:[8:05 pm, 19/02/2020] +65 : Hi the display panel LED light I think fault already actual the station is Holland village still it shows the Haw par villa. For subsequent station also the display never change. Informed DSM YT Tan &amp; COM Rio (COMFTT1).</t>
  </si>
  <si>
    <t xml:space="preserve">1964077
1)Event Logs/Alarms and Symptoms Observed:
- Check on DDU - no fault found
2)Troubleshooting and Rectification Actions Carried Out:
- D/L MPU logs - found LEDD3 - MC1 &amp; LEDD4 - MC1 - fail, LEDD1 &amp; 2 @ MC2 fail. 
- Refer to COMMS - COMMS change LEDD3. 
3)Functional Test Carried Out:
4)Last Relevant Servicing Carried out:
5)Conclusion
- No fault on RS side. </t>
  </si>
  <si>
    <t xml:space="preserve">BBS </t>
  </si>
  <si>
    <t>PV17. ATS Alarm Manager indicated RIOM at least one failed. Rover on board reported E- lighting at car3.All PEC unknown status for car3. Fault self normalised. Stock change arrange at PYL with PV32. DSM informed.</t>
  </si>
  <si>
    <t>1964108
1)Event Logs/Alarms and Symptoms Observed:
- Check DDU - shows RIOM1 fail.
2)Troubleshooting and Rectification Actions Carried Out:
- Remove and replace rotable RIOM1. 
3)Functional Test Carried Out:
- Power up, check DDU - all RIOM status normal. 
- Request auto sleep / wake up - check DDU all system normal. 
4)Last Relevant Servicing Carried out:
5)Conclusion</t>
  </si>
  <si>
    <t>1809-1</t>
  </si>
  <si>
    <t>1964136
1)Event Logs/Alarms and Symptoms Observed:
2)Troubleshooting and Rectification Actions Carried Out:
- D/L EVR logs of MPU logs
- On EVR logs - found train @ station (KRG) @ 08:56:46hrs. 
- Where cab1 is the leading cab. ATC1AC is the active ATC. 
  Train receive a door open command. 
  (ATC1DOC)  
  AADOR1A &amp; 2A energise same time with DOK1A &amp; 2A @ 08:56:48hrs. 
  Train door @ right all open. 
- @ 08:57:16hrs - ATC1DCC door close command receive by PV46. 
- Found DOK1A did not de-energise. While DOK2A de-energise. 
- Replaced DOK1A @ MC1.
- D/L EVR logs &amp; MPU logs
- On EVR logs - found train stop @ station 24 - KENT RIDGE @ 08:56:46hrs  
- Where cab1 is the leading cab, ATC1AC active ATC. 
  Train receive a door open command - ATC1DOC @ 08:56:48hrs @ same time DER from both 
  ATC receive. And AADOR1 &amp; 2 @ A-side energise.  
  DOK1A &amp;  2A both energised. train door open. 
- Found ATC1DOC de-energise @ 08:57:16hrs.  and ATC1 DCC energise. 
- Found DOK1A stuck up and did not de-energise. 
  While DOK2A de-energise.
3)Functional Test Carried Out:
- Function test. 
  Cyclic test for 15x. 
4)Last Relevant Servicing Carried out:
5)Conclusion</t>
  </si>
  <si>
    <t>1813-2</t>
  </si>
  <si>
    <t>1964141
1)Event Logs/Alarms and Symptoms Observed:
- Check on DDU - ACSU1 &amp; 2 both working as per normal, PACU1 &amp; 2 - ok.
2)Troubleshooting and Rectification Actions Carried Out:
- D/L ACSU logs &amp; SDS logs 
- Found live P.A send by OCC @ 08:18:02hrs. Able to comms @ 08:18:46 OCC live P.A continued.
- 2nd attempt @ 11:26:54hrs - RSM - live P.A - able to send &amp; receive from train &amp; reset by DCO .
- No live P.A receive in between 08:20hrs to 11:26hrs. 
- While code:73 TETRA degraded mode - from 10:19:15hrs till 10:50:49hrs. 
- Function check - request live P.A from DCO - able to send, communicate &amp; reset. 
3)Functional Test Carried Out:
4)Last Relevant Servicing Carried out:
5)Conclusion
- No fault found on RS side.</t>
  </si>
  <si>
    <t>1964165
1)Event Logs/Alarms and Symptoms Observed:
- On DDU, found all doors status all ok.
2)Troubleshooting and Rectification Actions Carried Out:
- Check all doors on car3 &amp; found door gap @ 8543 A3 door with 1cm gap. 
- Cyclic test for 5x &amp; found door rail guide had excessive grease &amp; dust collated. 
- Cleaned &amp; de-greased door rail guide. 
- Re-greased door rail guide @ 8543 A3 door
3)Functional Test Carried Out:
- Cyclic test 20x, door gap cleaned, fault cleared
4)Last Relevant Servicing Carried out:
5)Conclusion</t>
  </si>
  <si>
    <t>1964191
1)Event Logs/Alarms and Symptoms Observed:
2)Troubleshooting and Rectification Actions Carried Out:
- Replaced saloon light car 1 , A2 door
- Done 
3)Functional Test Carried Out:
4)Last Relevant Servicing Carried out:
5)Conclusion</t>
  </si>
  <si>
    <t>1867-2</t>
  </si>
  <si>
    <t>1964220
1)Event Logs/Alarms and Symptoms Observed:
2)Troubleshooting and Rectification Actions Carried Out:
- On DDU, found all status ok - green.
- D/L MPU &amp; ACSU logs. On ACSU logs, found command code:73 ISCS degraded mode 
  from 18:20:10hrs to 19:36:47hrs. 
- No live P.A received from OCC - during the status timing. 
- Request live P.A from OCC - able to send live P.A - communicate &amp; reset.
- No fault found on RS side. 
3)Functional Test Carried Out:
4)Last Relevant Servicing Carried out:
5)Conclusion</t>
  </si>
  <si>
    <t>1964339
1)Event Logs/Alarms and Symptoms Observed:
2)Troubleshooting and Rectification Actions Carried Out:
- Replaced saloon light at car 3 DD area. ok
3)Functional Test Carried Out:
4)Last Relevant Servicing Carried out:
5)Conclusion</t>
  </si>
  <si>
    <t>SNAPREP PV09: pax feedback 8093 driver seat area does not have air con._x000D_
-Train schedule withdrawal at PYL, was stabled at KCD, DSM informed.</t>
  </si>
  <si>
    <t>1964340
1)Event Logs/Alarms and Symptoms Observed:
- 8093 DDU show vent &amp; cooling ok.
2)Troubleshooting and Rectification Actions Carried Out:
3)Functional Test Carried Out:
4)Last Relevant Servicing Carried out:
5)Conclusion</t>
  </si>
  <si>
    <t>1906-2</t>
  </si>
  <si>
    <t>1964377
1)Event Logs/Alarms and Symptoms Observed:
2)Troubleshooting and Rectification Actions Carried Out:
- PA tested , no sound distorted
3)Functional Test Carried Out:
- All cars PA announcement Loud and clear 
4)Last Relevant Servicing Carried out:
5)Conclusion</t>
  </si>
  <si>
    <t>1964379
1)Event Logs/Alarms and Symptoms Observed:
- D/L MPU logs, as no fault found on DDU
2)Troubleshooting and Rectification Actions Carried Out:
- Found 8432 bogie2 smart valve - RBX card fault on 27/02/20-01:20:00hrs. 
- Replace 8432 bogie 2 smart valve.
3)Functional Test Carried Out:
- Function check by activating self test using dashboard. 
- Self test done successfully.
4)Last Relevant Servicing Carried out:
5)Conclusion</t>
  </si>
  <si>
    <t>PV16.Rover reported that car1 air con not working. ATS alarm and TIP indicated cooling failed. car1 all return air opened. Ventilation unknown status. Stock change arrange at PYL IT. DSM informed.</t>
  </si>
  <si>
    <t>RIRSC0156771</t>
  </si>
  <si>
    <t>1964387
1)Event Logs/Alarms and Symptoms Observed:
2)Troubleshooting and Rectification Actions Carried Out:
- DDU show 8161 A/C vent '?' unknown
- Found 8161 SS1 CPU1 faulty  
- Replaced good CPU card, test cooling and vent ok. 
*Rotable S/No: 
OLD: 138
NEW: 149
3)Functional Test Carried Out:
4)Last Relevant Servicing Carried out:
5)Conclusion</t>
  </si>
  <si>
    <t xml:space="preserve">Fault [case number :2002-11127-01; 2002-11133-01; : 2002-11132-01 &amp; 2002-11128-01] reported via CR Email on 28/02/20 at 6:45 am : Train 8161 on service currently has air conditioning issues. It is not working and the train is very stuffy and hot. Informed DSM Y T Tan. </t>
  </si>
  <si>
    <t>1946-2</t>
  </si>
  <si>
    <t>1964413
1)Event Logs/Alarms and Symptoms Observed:
2)Troubleshooting and Rectification Actions Carried Out:
- 8063 No high pitched sound heard
- Sound level meter shows 73dB. 
3)Functional Test Carried Out:
4)Last Relevant Servicing Carried out:
5)Conclusion</t>
  </si>
  <si>
    <t>PV38. ATS Alarm Manager and TIP indicated car3 Batt. charger inhibited and air compressor failed. Transition to Mainline Service failure due to all car cooling failed. DDU showed MR pressure between 8.1 bars and 10 bars. Auxiliary Equipment unknown status. Spare train commence at SDM OT. DSM informed. At 0730hrs, PV38 withdrawn to KCD in CM mode.</t>
  </si>
  <si>
    <t>1964434
1)Event Logs/Alarms and Symptoms Observed:
- DDU show AI2 unknown,
2)Troubleshooting and Rectification Actions Carried Out:
 check AI2 PS, CTL &amp; FIP card no power
- Replace PS card at AI2  
* Rotable S/No: 
Old: 8705/78/2005 
New: 8705/141/2017-11 
3)Functional Test Carried Out:
- Power up 
- DDU show AI2 ok green 
4)Last Relevant Servicing Carried out:
5)Conclusion</t>
  </si>
  <si>
    <t>1964439
1)Event Logs/Alarms and Symptoms Observed:
- DDU show MPU1 &amp; 2 ok, MC1 MC2 ACU ok, T-car APU ok
2)Troubleshooting and Rectification Actions Carried Out:
- Testing RMF live PA, Rec PA &amp; PCE ok 8323 B1 
- Testing OCC live PA no sound, Rec PA ok 
3)Functional Test Carried Out:
- Live PA DDU Audio visual PA function activated but no sound live PA. asleep &amp; wake up x2 still same KIV
4)Last Relevant Servicing Carried out:
5)Conclusion</t>
  </si>
  <si>
    <t>1964456
1)Event Logs/Alarms and Symptoms Observed:
- Check 8543 A3 door found small GAP
2)Troubleshooting and Rectification Actions Carried Out:
Perform cyclic test 20 times
- Found gap getting bigger 
- Check left and right door leaf heights. - (Left : Centre-13mm Edge-10mm), (Right : Centre-11mm Edge-9mm) 
- Adjust both door leaf height settings by releasing 4 bolts @ each door leaf 
- Centre adjustment (Left @ 12mm, Right @ 11mm)  
- Edge adjustment  (Left @ 11mm, Right @ 10mm)  
- After fine tune adjustment - Fix and tighten 4 bolts @ each door and torqued to 15Nm 
3)Functional Test Carried Out:
- Cyclic test perform 30 times.
- No door gap after test. 
4)Last Relevant Servicing Carried out:
5)Conclusion</t>
  </si>
  <si>
    <t>1964582
1)Event Logs/Alarms and Symptoms Observed:
- We7a PV 40 asleep. RMF wake up, DDU show MPU, RIOM and TETRA All OK
2)Troubleshooting and Rectification Actions Carried Out:
- D/L E-Train - code 01-00-1006 14:05 Tetra Fail and Code 01-00-2004 14:05 FIP Medium-TIMS-FLT 
- Use LISA Check FIP OK, OFF MPU 1 and MPU2. Take over OK 
- OFF MPU2 and MPU1 Take Over OK.
- Check OCC LAN/FIP Network OK. 
- Asleep and wake up in AM 
- DDU show ALL OK. 
3)Functional Test Carried Out:
4)Last Relevant Servicing Carried out:
5)Conclusion</t>
  </si>
  <si>
    <t>2010-2</t>
  </si>
  <si>
    <t>Rover reported PV29 car 2 TTIS both not working, TIP indicated normal. Comms and DSM informed.</t>
  </si>
  <si>
    <t>1965029
1)Event Logs/Alarms and Symptoms Observed:
2)Troubleshooting and Rectification Actions Carried Out:
- 8292 TTIS normalised after sleep/wake up
3)Functional Test Carried Out:
4)Last Relevant Servicing Carried out:
5)Conclusion</t>
  </si>
  <si>
    <t>1965030
1)Event Logs/Alarms and Symptoms Observed:
2)Troubleshooting and Rectification Actions Carried Out:
- Check door opening at Car1 A1 door found banging noise towards the end.
- Open up gutter found both end stoppers worn out. 
- Change out new end stoppers 
3)Functional Test Carried Out:
- Check door opening/closing. OK.
4)Last Relevant Servicing Carried out:
5)Conclusion</t>
  </si>
  <si>
    <t>1965031
1)Event Logs/Alarms and Symptoms Observed:
- Check hissing noise near car 3 A1 door, found isolation cock air leak
2)Troubleshooting and Rectification Actions Carried Out:
 Change out new isolation cock 
- Check for air leak after change out. OK 
- Check car 1 A1 door above couple seat.
3)Functional Test Carried Out:
NO hissing noise.
4)Last Relevant Servicing Carried out:
5)Conclusion</t>
  </si>
  <si>
    <t>1965079
1)Event Logs/Alarms and Symptoms Observed:
2)Troubleshooting and Rectification Actions Carried Out:
* 03/03/20
- 8263 did manual sleep, auto wake up and auto sleep, train status ok all other status normalised
* 04/03/20
- 8263 no fault on RIOM3 found. 
- Sleep wake up train all status shows green. 
3)Functional Test Carried Out:
4)Last Relevant Servicing Carried out:
5)Conclusion</t>
  </si>
  <si>
    <t>PV46 rover reported of Car1 A1 door on closing and opening door having screeching noise. PVS at PYL with PV64 at 2258hrs.</t>
  </si>
  <si>
    <t>1965088
1)Event Logs/Alarms and Symptoms Observed:
- Found no door faults on DDU. All green.
2)Troubleshooting and Rectification Actions Carried Out:
- Check 8461 A1 DOOR by doing cyclic test 10x. Found scratching noise when opening &amp; closing @ door threshold slider (bottom).  
- Re serviced &amp; cleaned door threshold sliders &amp; re greased lightly &amp; thoroughly.
3)Functional Test Carried Out:
- Cyclic test 20x. Scratching noise cleared.  
- Fault cleared.
4)Last Relevant Servicing Carried out:
5)Conclusion
- Fault cleared.</t>
  </si>
  <si>
    <t>2042-1</t>
  </si>
  <si>
    <t>1965113
1)Event Logs/Alarms and Symptoms Observed:
2)Troubleshooting and Rectification Actions Carried Out:
- EVR D/L 8021
- No abnormalities on RS equipment. 
3)Functional Test Carried Out:
4)Last Relevant Servicing Carried out:
5)Conclusion</t>
  </si>
  <si>
    <t>1965091
1)Event Logs/Alarms and Symptoms Observed:
2)Troubleshooting and Rectification Actions Carried Out:
- Check DDU - AI2 okay and check power card found ON but certain LED
  ES, RK1, RK2 and RS2 not lighted. 
  * Power card was a rotable card.
 Rotable S/No 
 Old: 8705/141/2017-11
 New: 8705/199/2018-06
3)Functional Test Carried Out:
- Replace new power card and monitor - okay.
4)Last Relevant Servicing Carried out:
5)Conclusion</t>
  </si>
  <si>
    <t>1965098
1)Event Logs/Alarms and Symptoms Observed:
- On DDU, found 8543 PCE2 isolated &amp; unknown status.
2)Troubleshooting and Rectification Actions Carried Out:
- D/L PCE &amp; MPU logs - found supervisor  software fault @ 3/3/20 - 02:28:30am
- Check supervisor unit &amp; found PCE2 corrupted - blank status.
- Re-uploaded software @ supervisor PCE2.
-  Able successfully re-upload but fault still persist afterwards.
- C/O supervisor PCE2 - TCU3, Re-upload software, all successful
- Re-upload wheel diameter @ PCE2 - TCU3, all ok
3)Functional Test Carried Out:
- Sleep &amp; wake up train, fault cleared.
4)Last Relevant Servicing Carried out:
5)Conclusion</t>
  </si>
  <si>
    <t>1965112
1)Event Logs/Alarms and Symptoms Observed:
2)Troubleshooting and Rectification Actions Carried Out:
3)Functional Test Carried Out:
4)Last Relevant Servicing Carried out:
5)Conclusion</t>
  </si>
  <si>
    <t>Fault reported through CCL matters: PV56 Car 1 lighting dim. Informed DSM Nagib.</t>
  </si>
  <si>
    <t>1965144
1)Event Logs/Alarms and Symptoms Observed:
2)Troubleshooting and Rectification Actions Carried Out:
- Light bulb C/O @ PV 56 car1
3)Functional Test Carried Out:
4)Last Relevant Servicing Carried out:
5)Conclusion</t>
  </si>
  <si>
    <t>2070-1</t>
  </si>
  <si>
    <t>1965149
1)Event Logs/Alarms and Symptoms Observed:
2)Troubleshooting and Rectification Actions Carried Out:
- 8111 EVR download to desk top. 
- No abnormalities on RS equipment. 
3)Functional Test Carried Out:
4)Last Relevant Servicing Carried out:
5)Conclusion</t>
  </si>
  <si>
    <t>2093-1</t>
  </si>
  <si>
    <t>1965156
1)Event Logs/Alarms and Symptoms Observed:
2)Troubleshooting and Rectification Actions Carried Out:
04/03/2020 
- Check DDU - all systems NORMAL
- Check AI1 and AI2 cards - all NORMAL
- EVR logs found train moving from Stn 28 TLB to LBD, ATC2 active MC1 leading cab. Readings at mainline off service at 0842hrs.  
- Upon reaching Stn 27 at 0842, ATC PTCH send mainline ON service for 2 sec. Unable to hold. Readiness unable to change from mainline OFF to ON. ATC 2 alarm@ 08:42:15hrs 
*05/03/20 
- EVR log shows AI2 no output due to K3 contactor energised
- K3 contactor energised can be due to 3 reasons 
1) AC overload 
2) Temperature sensor faulty 
3) AC voltage detector PCB faulty 
- PV to monitor (send for mainline service) and download EVR to check for recurrence of K3 energise.
06/03/2020- EVR log download and checked both AI1 and AI2 NORMAL.
3)Functional Test Carried Out:
4)Last Relevant Servicing Carried out:
5)Conclusion</t>
  </si>
  <si>
    <t>2094-2</t>
  </si>
  <si>
    <t>Fault case number : 2003-00795-01 reported via CR Email on 04/03/20 at 08:15 am :  Malfunction stop/journey at Door A3 on car 8623 of circle line.Informed DSM Lito &amp; COM Rio (COMCFTT2).</t>
  </si>
  <si>
    <t>1965173
1)Event Logs/Alarms and Symptoms Observed:
2)Troubleshooting and Rectification Actions Carried Out:
3)Functional Test Carried Out:
- DRMD normalised and DDU shown "Green".
4)Last Relevant Servicing Carried out:
5)Conclusion</t>
  </si>
  <si>
    <t>2104-1</t>
  </si>
  <si>
    <t>1965193
1)Event Logs/Alarms and Symptoms Observed:
2)Troubleshooting and Rectification Actions Carried Out:
- EVR log downloaded for PV 36.
3)Functional Test Carried Out:
4)Last Relevant Servicing Carried out:
5)Conclusion</t>
  </si>
  <si>
    <t>1968837
1)Event Logs/Alarms and Symptoms Observed:
2)Troubleshooting and Rectification Actions Carried Out:
- EVR log downloaded for PV 36.
3)Functional Test Carried Out:
4)Last Relevant Servicing Carried out:
5)Conclusion</t>
  </si>
  <si>
    <t>PV55. Stock change at PYL as requested by DSM for DPM.</t>
  </si>
  <si>
    <t>RIRSC0157373</t>
  </si>
  <si>
    <t>No MO 
Not A Defect - Required for Maintenance.</t>
  </si>
  <si>
    <t>AT 1045:14hrs PV12 EB by Others with ITAMA removed  after change end at DBG OT platform (Car1 active).  Rover was instructed to take over in CM facing BBS (Car1). EB by others cleared. At 1048:02hrs Pax disembarked.  OCC requested &amp; took over the train in AM. Remote change of end (Car3) and routed to the Overrun in AM.  SI 5mins.  TCO1 Hanafi.  Spare PV27 took over svc from PYL IT onwards.</t>
  </si>
  <si>
    <r>
      <t xml:space="preserve">1968866
1)Event Logs/Alarms and Symptoms Observed:
- Check DDU - all normal
2)Troubleshooting and Rectification Actions Carried Out:
- Shut down train and change out EBK 1 and EBK 2 at car1  
- Normalise all connections and wake up train and perform brake test in RMF - ok 
- Remote sleep / wake up and check DDU - all normal. 
* On 08/03/2020
-Check DDU, all system normal
-EVR shows EBK did not de-energize when Change end
-Replace COR 4_2 at 8121
-Replace EBK at 8121 as precautionary 
-Perform Brake test, function normal 
-Perform sleep and wake up, wake up normal  
-Perform Test track testing 3 loops, function normal 
</t>
    </r>
    <r>
      <rPr>
        <b/>
        <sz val="10"/>
        <color rgb="FFFF0000"/>
        <rFont val="Arial"/>
        <family val="2"/>
      </rPr>
      <t>8121- terminal block corroded
8122-MCU#2 Removed by Sig</t>
    </r>
    <r>
      <rPr>
        <sz val="11"/>
        <color theme="1"/>
        <rFont val="Calibri"/>
        <family val="2"/>
        <scheme val="minor"/>
      </rPr>
      <t xml:space="preserve">
3)Functional Test Carried Out:
4)Last Relevant Servicing Carried out:
5)Conclusion
</t>
    </r>
  </si>
  <si>
    <t>PV27 RIOM failure for Car 3.  DDU showing RIOM 1 in amber.  PVS at PYL IT/MT at 1231hrs with PV29.</t>
  </si>
  <si>
    <t>1968867
1)Event Logs/Alarms and Symptoms Observed:
- RIOM1 car3 status ok shows in DDU when checked initially.
2)Troubleshooting and Rectification Actions Carried Out:
- No reset done
- No fault found. 
- Photo taken and DSM informed.
3)Functional Test Carried Out:
4)Last Relevant Servicing Carried out:
5)Conclusion</t>
  </si>
  <si>
    <t>PV22. Rover reported that PV22 car3 next to DD door saloon lighting faulty. DSM informed.At 1536hrs, DSM feedback awaiting for fluorescent ballast.</t>
  </si>
  <si>
    <t>RIRSC0157431</t>
  </si>
  <si>
    <r>
      <t xml:space="preserve">1965169
1)Event Logs/Alarms and Symptoms Observed:
2)Troubleshooting and Rectification Actions Carried Out:
</t>
    </r>
    <r>
      <rPr>
        <b/>
        <sz val="10"/>
        <color rgb="FFFF0000"/>
        <rFont val="Arial"/>
        <family val="2"/>
      </rPr>
      <t>Await Inverter</t>
    </r>
    <r>
      <rPr>
        <sz val="11"/>
        <color theme="1"/>
        <rFont val="Calibri"/>
        <family val="2"/>
        <scheme val="minor"/>
      </rPr>
      <t xml:space="preserve">
3)Functional Test Carried Out:
4)Last Relevant Servicing Carried out:
5)Conclusion</t>
    </r>
  </si>
  <si>
    <t>PV46. Rover reported that PV46 salon lighting near to car1 A1 door faulty. DSM informed. DSM informed awaiting for spare parts ( Socket ).</t>
  </si>
  <si>
    <r>
      <t xml:space="preserve">1968837
1)Event Logs/Alarms and Symptoms Observed:
2)Troubleshooting and Rectification Actions Carried Out:
</t>
    </r>
    <r>
      <rPr>
        <b/>
        <sz val="10"/>
        <color rgb="FFFF0000"/>
        <rFont val="Arial"/>
        <family val="2"/>
      </rPr>
      <t>Await F/Tube Holder</t>
    </r>
    <r>
      <rPr>
        <sz val="11"/>
        <color theme="1"/>
        <rFont val="Calibri"/>
        <family val="2"/>
        <scheme val="minor"/>
      </rPr>
      <t xml:space="preserve">
3)Functional Test Carried Out:
4)Last Relevant Servicing Carried out:
5)Conclusion</t>
    </r>
  </si>
  <si>
    <t>1968900
1)Event Logs/Alarms and Symptoms Observed:
- DDU show car3 PCE2 lock out, use PC unlock PCE2 car3 
2)Troubleshooting and Rectification Actions Carried Out:
- D/L log show code 10-65 repeated CCU motor phase current lmbal.
- Replace car3 PCE2 CCU2 
- DDU show car3 PCE2 green, W7 RMF Ee5A car3 PCE2 ok. 
* Rotable S/N : Old 441 : New 445 
3)Functional Test Carried Out:
- Power up 
- DDU show car3 PCE2 green, W7 RMF Ee5A car3 PCE2 ok. 
4)Last Relevant Servicing Carried out:
5)Conclusion</t>
  </si>
  <si>
    <t>1968911
1)Event Logs/Alarms and Symptoms Observed:
2)Troubleshooting and Rectification Actions Carried Out:
- Check under frame equipment - all okay, at Car1 - WFL,CCD, CCD cables.
- Check OCU and inductor fans - no abnormal noise. (Running condition).
3)Functional Test Carried Out:
- Test track testing - 2 loops mainline off - service , no abnormal sound under frame.  
4)Last Relevant Servicing Carried out:
5)Conclusion</t>
  </si>
  <si>
    <t>1968922
1)Event Logs/Alarms and Symptoms Observed:
2)Troubleshooting and Rectification Actions Carried Out:
- Reset FE with sensor at 8481 no.1 end.
- Checked &amp; tested from DDU is normal operation. 
3)Functional Test Carried Out:
4)Last Relevant Servicing Carried out:
5)Conclusion</t>
  </si>
  <si>
    <t>1968923
1)Event Logs/Alarms and Symptoms Observed:
- Found no fault on DDU. All DRMD status green. 
2)Troubleshooting and Rectification Actions Carried Out:
- DRMD able to reset successfully.  
- No fault found.  
3)Functional Test Carried Out:
4)Last Relevant Servicing Carried out:
5)Conclusion</t>
  </si>
  <si>
    <t>1969969
1)Event Logs/Alarms and Symptoms Observed:
- Found no fault on DDU. All status green. 
2)Troubleshooting and Rectification Actions Carried Out:
 Probable cause due to new brake shoes. Normal braking sound.  
- Physically check all brake shoes, all OK. 
- D/L EVR logs. Check on brake effort, no hard braking found. Brake effort consistent &amp; normal.  
- No fault found
3)Functional Test Carried Out:
4)Last Relevant Servicing Carried out:
5)Conclusion</t>
  </si>
  <si>
    <t>1970010
1)Event Logs/Alarms and Symptoms Observed:
2)Troubleshooting and Rectification Actions Carried Out:
- 8481 no.1 end F.E limit switch replaced.
- All OK.
3)Functional Test Carried Out:
4)Last Relevant Servicing Carried out:
5)Conclusion</t>
  </si>
  <si>
    <t>1970011
1)Event Logs/Alarms and Symptoms Observed:
2)Troubleshooting and Rectification Actions Carried Out:
3)Functional Test Carried Out:
- Light tube at 8363 near B2 door OK. No faulty lights.
4)Last Relevant Servicing Carried out:
5)Conclusion</t>
  </si>
  <si>
    <t>Fault case number : 2003-01841-01 reported via CR Email on Sat 7/3/2020 8:55 am : There is no announcement on train 8642. Informed DSM Jack.</t>
  </si>
  <si>
    <t>1970053
1)Event Logs/Alarms and Symptoms Observed:
- On DDU , No "Audio Video" &amp; "TCMS" fault found
2)Troubleshooting and Rectification Actions Carried Out:
- D/L ACSU logs @ 2020-03-07, 04:10:33hrs. Found MC1 self test successful.   
- @ 2020-03-07 , 04:10:35hrs, found MC2 self test failing during wake up process after handing Mastership over from MC1.  
- Do PA test on 2020- 03-10 1530hrs, audio present @ all cars, all ok.  
- Check ACSU on both cars, all ok.  
3)Functional Test Carried Out:
4)Last Relevant Servicing Carried out:
5)Conclusion</t>
  </si>
  <si>
    <t>Fault case number : 2003-01773-01 reported via CR Email on Fri 6/3/2020 6:20 pm : On train 8583, the speakers are very soft at door 1, heading towards HarbourFront.  Informed DSM Jack.</t>
  </si>
  <si>
    <t>1970056
1)Event Logs/Alarms and Symptoms Observed:
2)Troubleshooting and Rectification Actions Carried Out:
- Sound level @ 8583
- B1 door : 70-72dB 
- A2 door : 80-83dB 
3)Functional Test Carried Out:
4)Last Relevant Servicing Carried out:
5)Conclusion</t>
  </si>
  <si>
    <t>Rover reported PV01 1 Saloon light near Car 1 A1 door not working.</t>
  </si>
  <si>
    <t>RIRSC0157671</t>
  </si>
  <si>
    <r>
      <t xml:space="preserve"> 1970077  
1)Event Logs/Alarms and Symptoms Observed:
2)Troubleshooting and Rectification Actions Carried Out:
</t>
    </r>
    <r>
      <rPr>
        <b/>
        <sz val="10"/>
        <color rgb="FFFF0000"/>
        <rFont val="Arial"/>
        <family val="2"/>
      </rPr>
      <t>Await Inverter</t>
    </r>
    <r>
      <rPr>
        <sz val="11"/>
        <color theme="1"/>
        <rFont val="Calibri"/>
        <family val="2"/>
        <scheme val="minor"/>
      </rPr>
      <t xml:space="preserve">
3)Functional Test Carried Out:
4)Last Relevant Servicing Carried out:
5)Conclusion</t>
    </r>
  </si>
  <si>
    <t>1970096
1)Event Logs/Alarms and Symptoms Observed:
- On DDU DRMD @ 8571 show amber. 
2)Troubleshooting and Rectification Actions Carried Out:
- After trip breaker DRMD 1, DRMD 2, DRMD 3, DRMD 4, DDU shows green.  
- DRMD is working. 
3)Functional Test Carried Out:
4)Last Relevant Servicing Carried out:
5)Conclusion</t>
  </si>
  <si>
    <t>2418-2</t>
  </si>
  <si>
    <t>PV62 CAR 3 A1 Door DRMD faulty.</t>
  </si>
  <si>
    <t>1970105
1)Event Logs/Alarms and Symptoms Observed:
- On DDU , no DRMD fault found
2)Troubleshooting and Rectification Actions Carried Out:
3)Functional Test Carried Out:
- Attended by COMMS.
4)Last Relevant Servicing Carried out:
5)Conclusion</t>
  </si>
  <si>
    <t>2423-2</t>
  </si>
  <si>
    <t>PV57 CAR 1 A1 and A3 DRMMD faulty.</t>
  </si>
  <si>
    <t>RIRSC0157785</t>
  </si>
  <si>
    <t>1970096
1)Event Logs/Alarms and Symptoms Observed:
- On DDU DRMD @ 8571 show amber.
2)Troubleshooting and Rectification Actions Carried Out:
- After trip breaker DRMD 1, DRMD 2, DRMD 3, DRMD 4, DDU shows green.  
3)Functional Test Carried Out:
- DRMD is working.  
4)Last Relevant Servicing Carried out:
5)Conclusion</t>
  </si>
  <si>
    <t>PV28 Car1 B2 saloon lighting faulty.</t>
  </si>
  <si>
    <r>
      <t xml:space="preserve">1970081
1)Event Logs/Alarms and Symptoms Observed:
2)Troubleshooting and Rectification Actions Carried Out:
</t>
    </r>
    <r>
      <rPr>
        <b/>
        <sz val="10"/>
        <color rgb="FFFF0000"/>
        <rFont val="Arial"/>
        <family val="2"/>
      </rPr>
      <t>Await Inverter</t>
    </r>
    <r>
      <rPr>
        <sz val="11"/>
        <color theme="1"/>
        <rFont val="Calibri"/>
        <family val="2"/>
        <scheme val="minor"/>
      </rPr>
      <t xml:space="preserve">
3)Functional Test Carried Out:
4)Last Relevant Servicing Carried out:
5)Conclusion</t>
    </r>
  </si>
  <si>
    <t>2436-1</t>
  </si>
  <si>
    <t>1970233/1970288
1)Event Logs/Alarms and Symptoms Observed:
2)Troubleshooting and Rectification Actions Carried Out:
- PV 36 MC1 EVR downloaded.
NO RS Anomalies in EVR records
3)Functional Test Carried Out:
4)Last Relevant Servicing Carried out:
5)Conclusion</t>
  </si>
  <si>
    <r>
      <t xml:space="preserve">1970235
1)Event Logs/Alarms and Symptoms Observed:
- DDU show 8232 B2 Door GREEN.
2)Troubleshooting and Rectification Actions Carried Out:
</t>
    </r>
    <r>
      <rPr>
        <b/>
        <sz val="10"/>
        <color rgb="FFFF0000"/>
        <rFont val="Arial"/>
        <family val="2"/>
      </rPr>
      <t>Checked no Anonmalies , Depot shunting done.</t>
    </r>
    <r>
      <rPr>
        <sz val="11"/>
        <color theme="1"/>
        <rFont val="Calibri"/>
        <family val="2"/>
        <scheme val="minor"/>
      </rPr>
      <t xml:space="preserve">
3)Functional Test Carried Out:
- MC2 RMF open and close door 8322 B2 Door 10 times. No abnormal sound
- W1 to Ee2A RMF No Abnormal sound
4)Last Relevant Servicing Carried out:
5)Conclusion</t>
    </r>
  </si>
  <si>
    <t>2456-1</t>
  </si>
  <si>
    <t>1970244
1)Event Logs/Alarms and Symptoms Observed:
2)Troubleshooting and Rectification Actions Carried Out:
*12/03/2020
- EVR downloaded @ 8241 
- SIGNAL STAFFS attended, TRF 0311/20 and cleared 
- Await for RS-CM-EMM confirmation.
*18/03/2020 
- E-TRAIN logs shows no RIOM fault during incident
3)Functional Test Carried Out:
4)Last Relevant Servicing Carried out:
5)Conclusion</t>
  </si>
  <si>
    <t>2470-1</t>
  </si>
  <si>
    <t>1970279
1)Event Logs/Alarms and Symptoms Observed:
2)Troubleshooting and Rectification Actions Carried Out:
- D/L EVR logs
- On EVR logs, found train stationary @ DBG IT turnaround platform (STN code 40) @ 12/03/2020 18:12:38:51hrs MC1 is the leading cab &amp; ATC1AC is active 
- @12/03/2020 18:12:39:34hrs, found ATC2DCC(door closed command) was given when ATC1AC is still active. 
- EB by ATP occurs @ 18:12:39:54hrs, ATC2AC takes over from ATC1AC @ 18:12:39:59 hrs. 
- Check CTRLOK, DIR,AMR,RIOM,DOK all OK. 
- No fault found on RS side 
- D/L PLC logs. No A/C fault found. 
3)Functional Test Carried Out:
4)Last Relevant Servicing Carried out:
5)Conclusion</t>
  </si>
  <si>
    <r>
      <t xml:space="preserve">1970295/1970337
1)Event Logs/Alarms and Symptoms Observed:
*14/03/2020 
- On DDU, no fault found .
2)Troubleshooting and Rectification Actions Carried Out:
*14/03/2020 
- On DDU, no fault found . 
- Found rotating noise coming from Condenser Fan 2.2 @ 8433 during under frame check in maintenance pit.   
- Trip FCB 2.2 temporarily @ 8433 LVIV . 
- Train Running at 75% .  
- Awaiting spare for Condenser Fan -&gt; MO 1971396 . 
</t>
    </r>
    <r>
      <rPr>
        <b/>
        <sz val="11"/>
        <color rgb="FFFF0000"/>
        <rFont val="Calibri"/>
        <family val="2"/>
        <scheme val="minor"/>
      </rPr>
      <t>8433- FCB 2.2 Isolated due to noisy fan.m/o1971396</t>
    </r>
    <r>
      <rPr>
        <sz val="10"/>
        <color theme="1"/>
        <rFont val="Calibri"/>
        <family val="2"/>
        <scheme val="minor"/>
      </rPr>
      <t xml:space="preserve">
3)Functional Test Carried Out:
4)Last Relevant Servicing Carried out:
5)Conclusion</t>
    </r>
  </si>
  <si>
    <t>1970298
1)Event Logs/Alarms and Symptoms Observed:
- DDU show AI1 unknown,
2)Troubleshooting and Rectification Actions Carried Out:
check CTL Card. No power
- Replace AI1 CTL card 
- DDU show AI1 Green, Car 1 Battery charger OK, Air compressor OK. 
S/No 
OLD: 8704/113/2005-05
NEW: 8704/4/2002
3)Functional Test Carried Out:
4)Last Relevant Servicing Carried out:
5)Conclusion</t>
  </si>
  <si>
    <t>PV17: Rover reported that saloon light near Car2 B2 door is faulty. DSM informed.</t>
  </si>
  <si>
    <t>RIRSC0157924</t>
  </si>
  <si>
    <r>
      <t xml:space="preserve">1970303
1)Event Logs/Alarms and Symptoms Observed:
2)Troubleshooting and Rectification Actions Carried Out:
</t>
    </r>
    <r>
      <rPr>
        <b/>
        <sz val="10"/>
        <color rgb="FFFF0000"/>
        <rFont val="Arial"/>
        <family val="2"/>
      </rPr>
      <t>Await Inverter</t>
    </r>
    <r>
      <rPr>
        <sz val="11"/>
        <color theme="1"/>
        <rFont val="Calibri"/>
        <family val="2"/>
        <scheme val="minor"/>
      </rPr>
      <t xml:space="preserve">
3)Functional Test Carried Out:
4)Last Relevant Servicing Carried out:
5)Conclusion</t>
    </r>
  </si>
  <si>
    <t>PV46: Rover reported that saloon light near Car1 A1 door is faulty. DSM informed.</t>
  </si>
  <si>
    <t>RIRSC0157925</t>
  </si>
  <si>
    <r>
      <t xml:space="preserve">1955345
1)Event Logs/Alarms and Symptoms Observed:
2)Troubleshooting and Rectification Actions Carried Out:
</t>
    </r>
    <r>
      <rPr>
        <sz val="10"/>
        <color rgb="FFFF0000"/>
        <rFont val="Arial"/>
        <family val="2"/>
      </rPr>
      <t>Await F/Tube Holder</t>
    </r>
    <r>
      <rPr>
        <sz val="11"/>
        <color theme="1"/>
        <rFont val="Calibri"/>
        <family val="2"/>
        <scheme val="minor"/>
      </rPr>
      <t xml:space="preserve">
3)Functional Test Carried Out:
4)Last Relevant Servicing Carried out:
5)Conclusion</t>
    </r>
  </si>
  <si>
    <t>Fault case number : 2003-02355-02 reported via CR Email on 10/3/2020 5:51 PM :  Air-con on train 8221 towards Dhoby Ghaut not working. No air/wind from the vents at all.  Informed DSM Siva.</t>
  </si>
  <si>
    <t>1970338
1)Event Logs/Alarms and Symptoms Observed:
2)Troubleshooting and Rectification Actions Carried Out:
3)Functional Test Carried Out:
4)Last Relevant Servicing Carried out:
5)Conclusion</t>
  </si>
  <si>
    <t>2496-1</t>
  </si>
  <si>
    <t>1970336
1)Event Logs/Alarms and Symptoms Observed:
- D/L MPU and EVR logs. DDU status all OK
2)Troubleshooting and Rectification Actions Carried Out:
- On MPU and EVR logs, found no fault on propulsion side 
- On EVR logs, found train moving from Dhoby Ghaut (stn code:1) towards Bras Basah. (stn code:2) @ 16:38:50hrs 
- Found cab occupied MC2 and ATC1AC active @ 16:38:50hrs, when train was reported under run @ BBS. Doors did not open as there is no DOC,DEL,DER from ATC.   
- ATC2 initiated jog function (ATC2LBD) @ 16:39:38 and start to move off towards next station @ 16:39:39hrs. LBD de- energized @ 16:39:41. All normalised 
- Train proceeded to subsequent stations normally. 
- Check ABAR, ABRR, DOK, DIR, DLS, RIOM and serial links all OK. PCE all OK. 
- No fault found on RS side. 
3)Functional Test Carried Out:
- Power up 
4)Last Relevant Servicing Carried out:
5)Conclusion</t>
  </si>
  <si>
    <t>Fault reported through CCL matters: PV23 car 3:- The aircon on train 8233, its hard to breathe. Rovers check car 3 and is normal. Picture sent : 26.5 C. Informed DSM Jack.</t>
  </si>
  <si>
    <t>1970339
1)Event Logs/Alarms and Symptoms Observed:
- DDU show no Ventilation / cooling fault on 8233.
2)Troubleshooting and Rectification Actions Carried Out:
3)Functional Test Carried Out:
- Checked ventilation 2 A/C units. No fault found 
- Test A/C cut in/out. OK 
- DDU show all ventilation and cooling in GREEN on all cars
4)Last Relevant Servicing Carried out:
5)Conclusion</t>
  </si>
  <si>
    <t>Fault reported through CCL matters: PV22 car 2 B2 door saloon light 1 no(s) not lighted. Rover onboard confirmed. Informed DSM Jack.</t>
  </si>
  <si>
    <r>
      <t xml:space="preserve">1970340
1)Event Logs/Alarms and Symptoms Observed:
2)Troubleshooting and Rectification Actions Carried Out:
</t>
    </r>
    <r>
      <rPr>
        <b/>
        <sz val="10"/>
        <color rgb="FFFF0000"/>
        <rFont val="Arial"/>
        <family val="2"/>
      </rPr>
      <t>Await Inverter</t>
    </r>
    <r>
      <rPr>
        <sz val="11"/>
        <color theme="1"/>
        <rFont val="Calibri"/>
        <family val="2"/>
        <scheme val="minor"/>
      </rPr>
      <t xml:space="preserve">
3)Functional Test Carried Out:
4)Last Relevant Servicing Carried out:
5)Conclusion</t>
    </r>
  </si>
  <si>
    <r>
      <t xml:space="preserve">1970348
&lt;Fault Type&gt;
&lt;Observation&gt;
</t>
    </r>
    <r>
      <rPr>
        <b/>
        <sz val="10"/>
        <rFont val="Arial"/>
        <family val="2"/>
      </rPr>
      <t>- No lights faulty @ 8423 near A2 door and all the lights are working.</t>
    </r>
    <r>
      <rPr>
        <sz val="11"/>
        <color theme="1"/>
        <rFont val="Calibri"/>
        <family val="2"/>
        <scheme val="minor"/>
      </rPr>
      <t xml:space="preserve">
&lt;Actions&gt;
&lt;Conclusion&gt;
&lt;Equipment Replaced/Serial Nos&gt;
&lt;Last Relevant PM Carried Out&gt;
&lt;Last Known Similar Fault&gt;</t>
    </r>
  </si>
  <si>
    <t xml:space="preserve">1970350
&lt;Fault Type&gt;
&lt;Observation&gt;
- On DDU, NO fault found. D/L MPU logs and CVS logs
&lt;Actions&gt;
- On CVS logs, no fault found. 
- On MPU logs, found "Air Pressure Rising Discordance" @ 14/03/2020 10:15:19hrs on MC2. 
- Function test on air compressor @ MC2, able to cut in @ 8.6 bar and cut out @ 10 bar under 30 secs
- Air dryer (twin tower) able to switch with one another every 2 mins 
- For precautionary measure, replace MCR and MCDYM relays 
- Test for 3 times, able to meet function test requirement 
&lt;Conclusion&gt;
&lt;Equipment Replaced/Serial Nos&gt;
&lt;Last Relevant PM Carried Out&gt;
&lt;Last Known Similar Defect&gt;
</t>
  </si>
  <si>
    <t>2527-1</t>
  </si>
  <si>
    <t>1970354
&lt;Fault Type&gt;
&lt;Observation&gt;
- On DDU, no fault found
&lt;Actions&gt;
- D/L EVR logs, found train moving from PYL (stn code:9) towards MPS (stn code:10) @ 14/03/2020 13:51:20hrs, MC1 is the leading cab and ATC2AC is active.
- @ 14/03/2020 13:52:51hrs, train arrived @ MPS when ATC1AC is active. 
- @ 14/03/2020 13:52:11hrs, NO jog function found (LBD) from any ATC 
- Doors open for pax exchange, DOC,DER command was given by ATC1 
- Train moved to next station normally @ 14/03/2020 13:53:50hrs 
- No fault found on RS side. DIR, AMR, ABRR, DOK, DCS all OK. 
&lt;Conclusion&gt;
&lt;Equipment Replaced/Serial Nos&gt;
&lt;Last Relevant PM Carried Out&gt;
&lt;Last Known Similar Defect&gt;</t>
  </si>
  <si>
    <t>PV21/Svc10 Rover reported that the train jerk at both Car3 and car1 when moving off from station. Stock change arranged at PYL. DSM informed.</t>
  </si>
  <si>
    <t>1970352
&lt;Fault Type&gt;
&lt;Observation&gt;
&lt;Actions&gt;
* 15/03/2020
- AM Ee3B - RT2 &amp; back Ee3B 
- 8211 during departing vibration from PCE fan 
- 8213 during departing vibration normal
* 18/03/2020 
- Follow up 8211 car vibration - clean up inductor fans at car1.
- Force run OCU and inductor fans - check for vibration - okay. 
- Download PCE logs - all okay
&lt;Conclusion&gt;
&lt;Equipment Replaced/Serial Nos&gt;
&lt;Last Relevant PM Carried Out&gt;
&lt;Last Known Similar Defect&gt;</t>
  </si>
  <si>
    <t>2545-1</t>
  </si>
  <si>
    <t>1970362
&lt;Fault Type&gt;
&lt;Observation&gt;
&lt;Actions&gt;
* On 18/03/2020
- D/L EVR logs, found train in wake up process @ 15/03/2020 03:28:53hrs
- Found cab occupied @ MC2, able to initialise &amp; door self test present @ 15/03/2020 from  03:28:53hrs to 03:30:34hrs 
- Cab occupied change @ MC1, found car1 able to initialise &amp; door self test present from 15/03/2020 03:30:36 to 03:31:33hrs  
- Check RIOM &amp; PA able to initialise @ both cars 
- No fault found on RS side, wake up process on RS side all ok.
&lt;Conclusion&gt;
&lt;Equipment Replaced/Serial Nos&gt;
&lt;Last Relevant PM Carried Out&gt;
&lt;Last Known Similar Defect&gt;</t>
  </si>
  <si>
    <t>Fault reported via CCL Matters on 15/03/20 at 10:58 am : Train 8093 light not working. Informed DSM Tony.</t>
  </si>
  <si>
    <r>
      <t xml:space="preserve">1970061
&lt;Fault Type&gt;
&lt;Observation&gt;
&lt;Actions&gt;
</t>
    </r>
    <r>
      <rPr>
        <b/>
        <sz val="10"/>
        <color rgb="FFFF0000"/>
        <rFont val="Arial"/>
        <family val="2"/>
      </rPr>
      <t>Await Inverter</t>
    </r>
    <r>
      <rPr>
        <sz val="11"/>
        <color theme="1"/>
        <rFont val="Calibri"/>
        <family val="2"/>
        <scheme val="minor"/>
      </rPr>
      <t xml:space="preserve">
&lt;Conclusion&gt;
&lt;Equipment Replaced/Serial Nos&gt;
&lt;Last Relevant PM Carried Out&gt;
&lt;Last Known Similar Defect&gt;
</t>
    </r>
  </si>
  <si>
    <t>1970376
&lt;Fault Type&gt;
&lt;Observation&gt;
- DDU show AI2 Unknown, check AI2 NO fault code.
&lt;Actions&gt;
- Check and found AI2 Power card faulty, Replaced AI2 Power card (F/W Power done on 10/03/2020) 
- Power up 
- DDU show AI2 GREEN OK. 
&lt;Conclusion&gt;
&lt;Equipment Replaced/Serial Nos&gt;
Replaced AI2 Power card
 S/No 
 OLD : 8705/194/2018-06
 NEW :  8705/192/2018-06
&lt;Last Relevant PM Carried Out&gt;
&lt;Last Known Similar Defect&gt;</t>
  </si>
  <si>
    <t>PV25, Rover reported train overrun more than 6 metres at NCH OT platform T0212 without pax exchange. ATS alarm indicated train skip at NCH OT and Wheel slip slide alarm. _x000D_
_x000D_
At 0553hrs, PV08/Svc22 train delocalise at NCH OT platform. Rover reported train under run about 1 metre. OCC inhibit Evac and instructed Rover to switch to RMF to precise stop at NCH OT and switch to CM and open train door for pax exchange. Train handover back in AM at NCH OT. OCC imposed 30kph TSR at NCH OT platform. _x000D_
SDM OT deviation: 38s_x000D_
NCH OT arr deviation: 1min 57s_x000D_
NCH OT dep deviation: 3min 2s_x000D_
_x000D_
PV27/Svc48, Instructed to switch to CM at SDM OT and conduct line clear from SDM to NCH OT. Rover only feedback wheel slip slide occurs. When Rover opened train door in CM, only train doors open, PSD still closed. Request Rover to switch back in AM and PSD and train doors opened. Train handover back in AM at NCH OT. RSM and PWAY MOC informed. _x000D_
SDM OT deviation: 16s_x000D_
NCH OT arr deviation: 54s_x000D_
NCH OT dep deviation: 2min 14s_x000D_
_x000D_
PV45/Svc6, Train able to precise stop at NCH OT and Rover feedback there was wheel slip slide. OCC reduce to 20kph TSR at NCH OT platform. _x000D_
_x000D_
PV60/Svc49, Train able to precise stop at NCH OT. Rover feedback there was wheel slip slide.</t>
  </si>
  <si>
    <t>1970956
&lt;Fault Type&gt;
&lt;Observation&gt;
- DDU show all cars BCE OK
&lt;Actions&gt;
- D/L EVR logs @ MC2 
- Check MC1 and MC2 WFL A and B side, NO leak. 
- EVR show only wheel slip and slide @ NCH. 
&lt;Conclusion&gt;
&lt;Equipment Replaced/Serial Nos&gt;
&lt;Last Relevant PM Carried Out&gt;
&lt;Last Known Similar Defect&gt;</t>
  </si>
  <si>
    <t xml:space="preserve">1970946
&lt;Fault Type&gt;
&lt;Observation&gt;
&lt;Actions&gt;
&lt;Conclusion&gt;
&lt;Equipment Replaced/Serial Nos&gt;
&lt;Last Relevant PM Carried Out&gt;
&lt;Last Known Similar Defect&gt;
</t>
  </si>
  <si>
    <t>1970949
&lt;Fault Type&gt;
&lt;Observation&gt;
- DDU show ALL cars BCE OK.
&lt;Actions&gt;
- D/L EVR @ MC1 
- MC1 B-side and MC2 A&amp;B side OK 
- MC1 A-side hose leak. 
- Replaced MC1 A-side WFL hose 
- Test MC1 A-side WFL hose, NO leak. 
&lt;Conclusion&gt;
&lt;Equipment Replaced/Serial Nos&gt;
&lt;Last Relevant PM Carried Out&gt;
&lt;Last Known Similar Defect&gt;</t>
  </si>
  <si>
    <t xml:space="preserve">1971054
&lt;Fault Type&gt;
&lt;Observation&gt;
&lt;Actions&gt;
&lt;Conclusion&gt;
&lt;Equipment Replaced/Serial Nos&gt;
&lt;Last Relevant PM Carried Out&gt;
&lt;Last Known Similar Defect&gt;
</t>
  </si>
  <si>
    <t>2621-1</t>
  </si>
  <si>
    <t>1971055
&lt;Fault Type&gt;
&lt;Observation&gt;
*17/03/2020
- Check DDU, ALL equipment OK. 
&lt;Actions&gt;
- Download EVR to PC 
- EVR shows no RS equipment failure 
- Anomalies found on ATC1 and ATC2 - refer to SIGNAL.
&lt;Conclusion&gt;
&lt;Equipment Replaced/Serial Nos&gt;
&lt;Last Relevant PM Carried Out&gt;
&lt;Last Known Similar Defect&gt;</t>
  </si>
  <si>
    <t>2655-1</t>
  </si>
  <si>
    <t>1971092/1971111
&lt;Fault Type&gt;
&lt;Observation&gt;
- Check DDU - all systems normal
&lt;Actions&gt;
- Download EVR at PC - no abnormalities on RS equipment  
- Check under-frame CCD shoes and cable - all okay 
- Check air compressor cut in, cut out - okay 
- Check for air leak - found fresh air damper actuator air leak at 8073 1.2 A-side - replace new actuator  
- Sleep / wake up train check DDU - all normal 
- EVR show no CMG trigger during incident  
- Pressure is at 8.7BAR 
&lt;Conclusion&gt;
&lt;Equipment Replaced/Serial Nos&gt;
&lt;Last Relevant PM Carried Out&gt;
&lt;Last Known Similar Defect&gt;</t>
  </si>
  <si>
    <t>1971113
&lt;Fault Type&gt;
&lt;Observation&gt;
- Check DDU - auto back up failure, 
&lt;Actions&gt;
remote sleep / wake up - fault cleared 
- Download EVR at PC - No RS equipment failure 
- Check under frame WFL and piping both MC cars - okay 
- Check all brake block - all normal
&lt;Conclusion&gt;
&lt;Equipment Replaced/Serial Nos&gt;
&lt;Last Relevant PM Carried Out&gt;
&lt;Last Known Similar Defect&gt;</t>
  </si>
  <si>
    <t>Fault reported through CCL commuter complaints: PV24 car 1:- air-con not cooling on train car number 8241. Informed DSM Nagib.</t>
  </si>
  <si>
    <t>1971103
&lt;Fault Type&gt;
&lt;Observation&gt;
- DDU show no ventilation / cooling fault on PV8241.
&lt;Actions&gt;
- Checked ventilation and all A/C units. 
- Check A/C cut in/out. 
- Ventilation ok and all A/C units ok. 
- A/C cut in/out ok. 
- DDU shows ventilation / cooling in green on all cars. 
- Saloon temperature are all normal.
&lt;Conclusion&gt;
&lt;Equipment Replaced/Serial Nos&gt;
&lt;Last Relevant PM Carried Out&gt;
&lt;Last Known Similar Defect&gt;</t>
  </si>
  <si>
    <t>2682-2</t>
  </si>
  <si>
    <t>1971112
&lt;Fault Type&gt;
&lt;Observation&gt;
&lt;Actions&gt;
&lt;Conclusion&gt;
- COMMS change out the LED board. 
- TRF#0355/20 
&lt;Equipment Replaced/Serial Nos&gt;
&lt;Last Relevant PM Carried Out&gt;
&lt;Last Known Similar Defect&gt;</t>
  </si>
  <si>
    <t>1971101
&lt;Fault Type&gt;
&lt;Observation&gt;
- On DDU, found PCE2 isolated &amp; unknown status @ 8591
&lt;Actions&gt;
- D/L PCE logs, found board presence monitoring - sys fail, EBY6, ESAL2, EBY12, SBT9 on TCU2 @ 18/03/2020 04:23:46hrs  
- Found PCE2 supervisor unit unknown status - software corrupt @ 8591
- Re-upload software @ PCE2 supervisor unit @8591, able to upload successfully. 
- Update wheel diameter, all ok 
- Fault cleared 
&lt;Conclusion&gt;
&lt;Equipment Replaced/Serial Nos&gt;
&lt;Last Relevant PM Carried Out&gt;
&lt;Last Known Similar Defect&gt;</t>
  </si>
  <si>
    <t>1971115
&lt;Fault Type&gt;
&lt;Observation&gt;
- DDU show MC2 battery charge isolated,
&lt;Actions&gt;
check MC2 agate 8,9,10 red LED can be reset.
- Swap MC1 &amp; MC2 agate. 
- Power up. 
- MC1 &amp; MC2 battery charge ok. 
&lt;Conclusion&gt;
&lt;Equipment Replaced/Serial Nos&gt;
* Rotable S/No: 
- Old 205/1206 
- New 165/525 
&lt;Last Relevant PM Carried Out&gt;
&lt;Last Known Similar Defect&gt;</t>
  </si>
  <si>
    <t xml:space="preserve">1971177
&lt;Fault Type&gt;
&lt;Observation&gt;
&lt;Actions&gt;
&lt;Conclusion&gt;
&lt;Equipment Replaced/Serial Nos&gt;
&lt;Last Relevant PM Carried Out&gt;
&lt;Last Known Similar Defect&gt;
</t>
  </si>
  <si>
    <t>1971178
&lt;Fault Type&gt;
&lt;Observation&gt;
&lt;Actions&gt;
*19/03/2020 0930-1400hrs 
- DDU show MC1 PCE1 OK, D/L log code 10-54 CCU rheo phase fault . 
- Replace x2 AMX card Gate Driver Card MC1 PCE1 .  
- Power Up &amp; upload PCE1 MC1 .  
- DDU show MC1 PCE1 OK . 
&lt;Conclusion&gt;
&lt;Equipment Replaced/Serial Nos&gt;
S/NO: 1st
 Old: 571224003596   
 New: 571946004151 
&lt;Last Relevant PM Carried Out&gt;
&lt;Last Known Similar Defect&gt;</t>
  </si>
  <si>
    <t xml:space="preserve">1971408
&lt;Fault Type&gt;
&lt;Observation&gt;
&lt;Actions&gt;
&lt;Conclusion&gt;
&lt;Equipment Replaced/Serial Nos&gt;
&lt;Last Relevant PM Carried Out&gt;
&lt;Last Known Similar Defect&gt;
</t>
  </si>
  <si>
    <t>1971409
&lt;Fault Type&gt;
&lt;Observation&gt;
&lt;Actions&gt;
- DDU show 8172 RIOM4 fail check CPU 8172 RIOM4 one red &amp; green LED RIOM can be reset, D/L E-Train show.
*      code 01-00-1006 Tetra Tetra FLT At 08:12:28 MC2 
       code 01-00-2004 FIP medium TIMS FLT At 08:12:29 MC1  
       code 01-00-2404 VN RIOM4 TIMS FLT At 09:11:09 T-Car 
&lt;Conclusion&gt;
&lt;Equipment Replaced/Serial Nos&gt;
- Replace T-Car RIOM4 T54 .
&lt;Last Relevant PM Carried Out&gt;
&lt;Last Known Similar Defect&gt;</t>
  </si>
  <si>
    <t>Fault reported through WhatsApp: CCL Snap Rep &amp; complaints: PV01 car 1 saloon lights not lighted. Informed DSM YT Tan.</t>
  </si>
  <si>
    <t xml:space="preserve">1955531
&lt;Fault Type&gt;
&lt;Observation&gt;
&lt;Actions&gt;
&lt;Conclusion&gt;
&lt;Equipment Replaced/Serial Nos&gt;
&lt;Last Relevant PM Carried Out&gt;
&lt;Last Known Similar Defect&gt;
</t>
  </si>
  <si>
    <t xml:space="preserve">1971429
&lt;Fault Type&gt;
&lt;Observation&gt;
*22/03/2020
- On DDU found PCE1 isolated &amp; PCE2 lock-out. On traction braking page.
&lt;Actions&gt;
- D/L MPU, PCE &amp; EVR logs - on PCE logs, found line overcurrent on 19/3/20 @ 10:05:20hrs &amp; found isolating contactor repeatedly failed to open correctly @ 10:05:23hrs. 
- On MPU logs, found PCE1 power system fault @ 10:05:27hrs &amp; high voltage loss @ 10:05:29hrs.
- On EVR logs on 19/3/20 @ STN code: 29 (HBF). Found under frame detection alarm at the same time. 
- PCE1 isolated @ 10:06:25. Train was driven in AMR back to Depot &amp; found PCE2 lock-out @ 10:09:01hrs at MC1.  
- Check current collector device fuse &amp; height measurements, all OK. Check IES/SUPERVISOR/HSCB. All OK. 
- Check line contactor @ MC1 &amp; found heavy arcing marks @ K-IC(1). Found burnt fire wire &amp; burnt FCMD cable &amp; arcing mark @K-CCC contact (1).  
- C/O whole pre-charge assembly @ LRU1, MC1 &amp; fire wire @ line contactor box (MO1971483).    
- Run for test track for 3x loop in mainline service. All OK. Fault cleared.  
&lt;Conclusion&gt;
&lt;Equipment Replaced/Serial Nos&gt;
&lt;Last Relevant PM Carried Out&gt;
&lt;Last Known Similar Defect&gt;
</t>
  </si>
  <si>
    <t xml:space="preserve">1971434
&lt;Fault Type&gt;
&lt;Observation&gt;
- Check DDU, MPU &amp; RIOMS all normal.
&lt;Actions&gt;
- Check LISA software no FIP network fail.  
- Check eTrain no MPU failure recorded.  
- Remote sleep / wake up train check with OCC all system normal no FIP failure.
&lt;Conclusion&gt;
&lt;Equipment Replaced/Serial Nos&gt;
&lt;Last Relevant PM Carried Out&gt;
&lt;Last Known Similar Defect&gt;
</t>
  </si>
  <si>
    <t>PV01/04: rover reported one saloon light not working at Car1 A1 door. TSC Danial.</t>
  </si>
  <si>
    <t xml:space="preserve">1971519
&lt;Fault Type&gt;
&lt;Observation&gt;
&lt;Actions&gt;
&lt;Conclusion&gt;
&lt;Equipment Replaced/Serial Nos&gt;
&lt;Last Relevant PM Carried Out&gt;
&lt;Last Known Similar Defect&gt;
</t>
  </si>
  <si>
    <t>2756-1</t>
  </si>
  <si>
    <t>1971455
&lt;Fault Type&gt;
&lt;Observation&gt;
&lt;Actions&gt;
- EVR download at 8371. 
- No abnormalities on RS equipment
&lt;Conclusion&gt;
&lt;Equipment Replaced/Serial Nos&gt;
&lt;Last Relevant PM Carried Out&gt;
&lt;Last Known Similar Defect&gt;</t>
  </si>
  <si>
    <t>Fault reported through WhatsApp CCL commuter complaints: PV22 car 3 : Your train station announcement too loud. Really very irritating. Informed DSM Tan YT.</t>
  </si>
  <si>
    <t>1971520
&lt;Fault Type&gt;
&lt;Observation&gt;
&lt;Actions&gt;
- EVR download at 8371. 
- No abnormalities on RS equipment. 
&lt;Conclusion&gt;
&lt;Equipment Replaced/Serial Nos&gt;
&lt;Last Relevant PM Carried Out&gt;
&lt;Last Known Similar Defect&gt;</t>
  </si>
  <si>
    <t>Rover reported that there is a beeping sound inside the train but could not find the source of the sound. Rover have recorded the sound and send to RSM, CC and DSM for further investigation. Stock change arranged at PYL with PV10.</t>
  </si>
  <si>
    <t>RIRSC0158499</t>
  </si>
  <si>
    <t xml:space="preserve">1971535
&lt;Fault Confirmed/Cannot Duplicate/Fault Cleared Upon Reset/ Not A Defect&gt;
Fault Cannot Duplicate
&lt;Events Logs/Alarms And Symptons Observed&gt;
Nil
&lt;Brief Actions Taken, with measured/Recorded/Observed Faults&gt;
- No beeping sound heard on PV 55.
&lt;Conclusion&gt;
Nil
&lt;Equipment Replaced/ Serial No:&gt;
Nil
&lt;Last Relevant PM Carried Out (within last 12 months)&gt;
Nil
&lt;Last Known Similar Defect ( within last 12 months, same cause code)&gt;
Nil
</t>
  </si>
  <si>
    <t>PV06/20: Train moved between 2 - 4kph departing NCH OT. At T0206 OCC informed rover to apply EMPB to stop the train and after switching to CM mode operated SBBS. Proceeded in CM to PMN OT to disembark pax. PV06 proceeded in CM at approximately 20kph to MRB OT OR to stable. PV08/28 held at NCH OT; released after PV06 disembarked pax at PMN OT.</t>
  </si>
  <si>
    <t>1971536
&lt;Fault Confirmed/Cannot Duplicate/Fault Cleared Upon Reset/ Not A Defect&gt;
Fault Confirmed
&lt;Events Logs/Alarms And Symptons Observed&gt;
 - DDU shows 8062 bogie1 brake fail. 
- DDU shows ABRR not released at car1. 
- EVR confirm ABRR did not energise when ABRR de-energised.
&lt;Brief Actions Taken, with measured/Recorded/Observed Faults&gt;
 - Train able to move in auto from marina to KCD. 
&lt;Conclusion&gt;
Fault Cleared
&lt;Equipment Replaced/ Serial No:&gt;
- Replaced ABRR at car1.
&lt;Last Relevant PM Carried Out (within last 12 months)&gt;
Nil
&lt;Last Known Similar Defect ( within last 12 months, same cause code)&gt;
Nil</t>
  </si>
  <si>
    <t>1963445
&lt;Fault Confirmed/Cannot Duplicate/Fault Cleared Upon Reset/ Not A Defect&gt;
Fault Confirmed
&lt;Events Logs/Alarms And Symptons Observed&gt;
Nil
&lt;Brief Actions Taken, with measured/Recorded/Observed Faults&gt;
Await Inverter
&lt;Conclusion&gt;
Faulty Inverter
&lt;Equipment Replaced/ Serial No:&gt;
Nil
&lt;Last Relevant PM Carried Out (within last 12 months)&gt;
Nil
&lt;Last Known Similar Defect ( within last 12 months, same cause code)&gt;
Nil</t>
  </si>
  <si>
    <t>1972184
&lt;Fault Confirmed/Cannot Duplicate/Fault Cleared Upon Reset/ Not A Defect&gt;
Fault Confirmed
&lt;Events Logs/Alarms And Symptons Observed&gt;
D/L EVR MC2 MCO PC
- D/L PCE log show MC2 PCE1 EVMD 795V 
&lt;Brief Actions Taken, with measured/Recorded/Observed Faults&gt;
- Station-A &amp; B x2 loop AM no jerking at MC1 &amp; 2 at W5 replaced MC2 OCU-1 FVMD 
- D/L log show FVMD 770V MC2 PCE1 
- W5 to ETE to Ee2B no jerking at MC1 &amp; 2 
&lt;Conclusion&gt;
Fault Cleared
&lt;Equipment Replaced/ Serial No:&gt;
Nil
&lt;Last Relevant PM Carried Out (within last 12 months)&gt;
Nil
&lt;Last Known Similar Defect ( within last 12 months, same cause code)&gt;
Nil</t>
  </si>
  <si>
    <t>2858-1</t>
  </si>
  <si>
    <t>1972185
&lt;Fault Confirmed/Cannot Duplicate/Fault Cleared Upon Reset/ Not A Defect&gt;
Fault Cannot Duplicate
&lt;Events Logs/Alarms And Symptons Observed&gt;
- D/L ACSU logs, found OCC send live PA "RSM live PA" @ 23/03/2020 08:37:04HRS &amp; 21:59:28HRS. 
- OCC able to send &amp; communicate "OCC live PA continued" till 22:00:02HRS. 
&lt;Brief Actions Taken, with measured/Recorded/Observed Faults&gt;
- Function Test for live PA from OCC, OCC able to send &amp; communicate with train, reset by OCC. 
&lt;Conclusion&gt;
- No fault found on RS side.
&lt;Equipment Replaced/ Serial No:&gt;
&lt;Last Relevant PM Carried Out (within last 12 months)&gt;
&lt;Last Known Similar Defect ( within last 12 months, same cause code)&gt;</t>
  </si>
  <si>
    <t>2858-2</t>
  </si>
  <si>
    <t>2858-3</t>
  </si>
  <si>
    <t>1972242
&lt;Fault Confirmed/Cannot Duplicate/Fault Cleared Upon Reset/ Not A Defect&gt;
NAD
&lt;Events Logs/Alarms And Symptons Observed&gt;
- 8011 cooling and ventilation status normal.
&lt;Brief Actions Taken, with measured/Recorded/Observed Faults&gt;
- Car1 fells cooling. 
- Temp for car1:15.4/23.6/30.3
&lt;Conclusion&gt;
Nil
&lt;Equipment Replaced/ Serial No:&gt;
Nil
&lt;Last Relevant PM Carried Out (within last 12 months)&gt;
Nil
&lt;Last Known Similar Defect ( within last 12 months, same cause code)&gt;
Nil</t>
  </si>
  <si>
    <t>1972262
&lt;Fault Confirmed/Cannot Duplicate/Fault Cleared Upon Reset/ Not A Defect&gt;
Fault Confirmed
&lt;Events Logs/Alarms And Symptons Observed&gt;
- DDU show car3 PCE1 lock out, use PC unlock ok, D/L log code 10-65 repeated CCU motor phase current inbalanced
&lt;Brief Actions Taken, with measured/Recorded/Observed Faults&gt;
&lt;Conclusion&gt;
Fault Cleared
&lt;Equipment Replaced/ Serial No:&gt;
- Replaced MC2 CCU1 
* Rotable S/No: 
- Old 496 
- New 334 
&lt;Last Relevant PM Carried Out (within last 12 months)&gt;
Nil
&lt;Last Known Similar Defect ( within last 12 months, same cause code)&gt;
Nil</t>
  </si>
  <si>
    <t>1972264
&lt;Fault Confirmed/Cannot Duplicate/Fault Cleared Upon Reset/ Not A Defect&gt;
&lt;Events Logs/Alarms And Symptons Observed&gt;
- DDU show MC2 PCE2 ok green ok log show ok
&lt;Brief Actions Taken, with measured/Recorded/Observed Faults&gt;
- Replaced SVP2 MC2 (PM) : 
&lt;Conclusion&gt;
Fault Cleared
&lt;Equipment Replaced/ Serial No:&gt;
- Replaced SVP2 MC2 (PM) : 
* Rotable S/No: 
- Old 149/602 
- New 90/0550
&lt;Last Relevant PM Carried Out (within last 12 months)&gt;
Nil
&lt;Last Known Similar Defect ( within last 12 months, same cause code)&gt;
Nil</t>
  </si>
  <si>
    <t>1972272
&lt;Fault Confirmed/Cannot Duplicate/Fault Cleared Upon Reset/ Not A Defect&gt;
Fault Cannot Duplicate
&lt;Events Logs/Alarms And Symptons Observed&gt;
- D/L PCE logs, show OK
- DDU shows all cars PCE OK 
- 2 loops M/L service @ Test Track, no jerking felt @ MC1 and MC2
&lt;Brief Actions Taken, with measured/Recorded/Observed Faults&gt;
Nil
&lt;Conclusion&gt;
&lt;Equipment Replaced/ Serial No:&gt;
Nil
&lt;Last Relevant PM Carried Out (within last 12 months)&gt;
Nil
&lt;Last Known Similar Defect ( within last 12 months, same cause code)&gt;
Nil</t>
  </si>
  <si>
    <t>2909-1</t>
  </si>
  <si>
    <t>1972282
&lt;Fault Confirmed/Cannot Duplicate/Fault Cleared Upon Reset/ Not A Defect&gt;
&lt;Events Logs/Alarms And Symptons Observed&gt;
&lt;Brief Actions Taken, with measured/Recorded/Observed Faults&gt;
- Replaced 8271 DOK1 A, DOK2 A
- Test run IPTT to Test Track (mainline service) 
- Test door, AUTO 
- Door test OK. 
&lt;Conclusion&gt;
&lt;Equipment Replaced/ Serial No:&gt;
8271- DOK!A and DOK2A Contactor Replaced
&lt;Last Relevant PM Carried Out (within last 12 months)&gt;
Nil
&lt;Last Known Similar Defect ( within last 12 months, same cause code)&gt;
Nil</t>
  </si>
  <si>
    <t>2911-1</t>
  </si>
  <si>
    <t>RIRSC0158736</t>
  </si>
  <si>
    <t>2913-1</t>
  </si>
  <si>
    <t>RIRSC0158739</t>
  </si>
  <si>
    <t>2916-1</t>
  </si>
  <si>
    <t>RIRSC0158743</t>
  </si>
  <si>
    <t>No SVC Request
&lt;Fault Confirmed/Cannot Duplicate/Fault Cleared Upon Reset/ Not A Defect&gt;
&lt;Events Logs/Alarms And Symptons Observed&gt;
&lt;Brief Actions Taken, with measured/Recorded/Observed Faults&gt;
&lt;Conclusion&gt;
&lt;Equipment Replaced/ Serial No:&gt;
REL15 replaced TRF 0389/20 (27/03/20)
MCU 2 Change Out by Sig - TRF 0401/20 dated 31/03/20
&lt;Last Relevant PM Carried Out (within last 12 months)&gt;
&lt;Last Known Similar Defect ( within last 12 months, same cause code)&gt;</t>
  </si>
  <si>
    <t>2933_1</t>
  </si>
  <si>
    <t>1972303
&lt;Fault Confirmed/Cannot Duplicate/Fault Cleared Upon Reset/ Not A Defect&gt;
&lt;Events Logs/Alarms And Symptons Observed&gt;
&lt;Brief Actions Taken, with measured/Recorded/Observed Faults&gt;
&lt;Conclusion&gt;
&lt;Equipment Replaced/ Serial No:&gt;
&lt;Last Relevant PM Carried Out (within last 12 months)&gt;
&lt;Last Known Similar Defect ( within last 12 months, same cause code)&gt;</t>
  </si>
  <si>
    <t>SNAP REP reported with video that train 8382 couple seat was loose. Rover checked but no loosened seat found. Forwarded video clip to DSM and informed DSM YT Tan.</t>
  </si>
  <si>
    <t>1972342
&lt;Fault Confirmed/Cannot Duplicate/Fault Cleared Upon Reset/ Not A Defect&gt;
Fault Confirmed
&lt;Events Logs/Alarms And Symptons Observed&gt;
- A1 2-seater (8382) was not locked property.
&lt;Brief Actions Taken, with measured/Recorded/Observed Faults&gt;
- Locked (8282) A1 2-seater and test (not loose).
&lt;Conclusion&gt;
Fault Cleared
&lt;Equipment Replaced/ Serial No:&gt;
Nil
&lt;Last Relevant PM Carried Out (within last 12 months)&gt;
1Y03- Pressure Governer (04/06/2019)
&lt;Last Known Similar Defect ( within last 12 months, same cause code)&gt;
Nil</t>
  </si>
  <si>
    <t>Fault [case number : 2003-06729-01] reported thru CR email dated 25/03/20 at 09:59 am : train 8032 door 8 towards HarbourFront, on 25/03/20 at 08:55 am, Pax shared that while she was traveling on the train this morning, she saw another pax's bag got stuck at the door and hope that we will check as object was stuck in between the door but doors did not reopened. Pax shared that this concerns the safety of passengers and hope that we will get it checked. Informed DSM Tan YT.</t>
  </si>
  <si>
    <t>1972393
&lt;Fault Confirmed/Cannot Duplicate/Fault Cleared Upon Reset/ Not A Defect&gt;
&lt;Events Logs/Alarms And Symptons Observed&gt;
&lt;Brief Actions Taken, with measured/Recorded/Observed Faults&gt;
&lt;Conclusion&gt;
&lt;Equipment Replaced/ Serial No:&gt;
&lt;Last Relevant PM Carried Out (within last 12 months)&gt;
&lt;Last Known Similar Defect ( within last 12 months, same cause code)&gt;</t>
  </si>
  <si>
    <t>2943-2</t>
  </si>
  <si>
    <t>1972311
&lt;Fault Confirmed/Cannot Duplicate/Fault Cleared Upon Reset/ Not A Defect&gt;
Fault Cannot Duplicate
&lt;Events Logs/Alarms And Symptons Observed&gt;
&lt;Brief Actions Taken, with measured/Recorded/Observed Faults&gt;
- To request ISCS to reset equipment, request OCC to send live PA, PA system received for whole PV47, testing was done twice.
&lt;Conclusion&gt;
Not A RS Fault
&lt;Equipment Replaced/ Serial No:&gt;
&lt;Last Relevant PM Carried Out (within last 12 months)&gt;
&lt;Last Known Similar Defect ( within last 12 months, same cause code)&gt;</t>
  </si>
  <si>
    <t>1972431
&lt;Fault Confirmed/Cannot Duplicate/Fault Cleared Upon Reset/ Not A Defect&gt;
&lt;Events Logs/Alarms And Symptons Observed&gt;
&lt;Brief Actions Taken, with measured/Recorded/Observed Faults&gt;
&lt;Conclusion&gt;
&lt;Equipment Replaced/ Serial No:&gt;
&lt;Last Relevant PM Carried Out (within last 12 months)&gt;
&lt;Last Known Similar Defect ( within last 12 months, same cause code)&gt;</t>
  </si>
  <si>
    <t>PV44 TIP showing unknown status ; _x000D_
PEC Car1 B4.</t>
  </si>
  <si>
    <t>1972439
&lt;Fault Confirmed/Cannot Duplicate/Fault Cleared Upon Reset/ Not A Defect&gt;
Fault Confirmed
&lt;Events Logs/Alarms And Symptons Observed&gt;
- D/L ACSU logs. Found PECU 2B failure @ 08:23:51HRS. 
&lt;Brief Actions Taken, with measured/Recorded/Observed Faults&gt;
- Sleep &amp; wake-up, PEC able to self-test successfully. 
- Request for PEC w/OCC. Able to communicate normally.
&lt;Conclusion&gt;
- Fault cleared. 
&lt;Equipment Replaced/ Serial No:&gt;
- C/O PECU @ MC1 2B PECU. 
&lt;Last Relevant PM Carried Out (within last 12 months)&gt;
&lt;Last Known Similar Defect ( within last 12 months, same cause code)&gt;</t>
  </si>
  <si>
    <t>1972441
&lt;Fault Confirmed/Cannot Duplicate/Fault Cleared Upon Reset/ Not A Defect&gt;
Fault Cleared upon Reset
&lt;Events Logs/Alarms And Symptons Observed&gt;
&lt;Brief Actions Taken, with measured/Recorded/Observed Faults&gt;
- On DDU, found FSD amber @ MC2.
- Check FCU, found 8443 FSD sensor fault @ 1A &amp; 1B side. 
- Smoke spray test, able to activate &amp; reset. 
- Sleep &amp; wake-up train. 
- DDU status, all ok after train fully wake-up. 
&lt;Conclusion&gt;
- Fault cleared. 
&lt;Equipment Replaced/ Serial No:&gt;
Nil
&lt;Last Relevant PM Carried Out (within last 12 months)&gt;
6M01 (23/10/2019)
&lt;Last Known Similar Defect ( within last 12 months, same cause code)&gt;
Nil</t>
  </si>
  <si>
    <t>SVC 53</t>
  </si>
  <si>
    <t>PV58 Car 3 near A2 door saloon lighting not working</t>
  </si>
  <si>
    <t>RIRSC0158899</t>
  </si>
  <si>
    <t>1972260
&lt;Fault Confirmed/Cannot Duplicate/Fault Cleared Upon Reset/ Not A Defect&gt;
&lt;Events Logs/Alarms And Symptons Observed&gt;
&lt;Brief Actions Taken, with measured/Recorded/Observed Faults&gt;
&lt;Conclusion&gt;
&lt;Equipment Replaced/ Serial No:&gt;
&lt;Last Relevant PM Carried Out (within last 12 months)&gt;
&lt;Last Known Similar Defect ( within last 12 months, same cause code)&gt;</t>
  </si>
  <si>
    <t>2993-2</t>
  </si>
  <si>
    <t>1972492/1972439
&lt;Fault Confirmed/Cannot Duplicate/Fault Cleared Upon Reset/ Not A Defect&gt;
Fault Confirmed
&lt;Events Logs/Alarms And Symptons Observed&gt;
- D/L ACSU logs. Found PECU 2B failure @ 08:23:51HRS. 
- C/O PECU @ MC1 2B PECU.  
&lt;Brief Actions Taken, with measured/Recorded/Observed Faults&gt;
- Sleep &amp; wake-up, PEC able to self-test successfully. 
- Request for PEC w/OCC. Able to communicate normally.
&lt;Conclusion&gt;
- Fault cleared.
&lt;Equipment Replaced/ Serial No:&gt;
Nil
&lt;Last Relevant PM Carried Out (within last 12 months)&gt;
Nil
&lt;Last Known Similar Defect ( within last 12 months, same cause code)&gt;
Nil</t>
  </si>
  <si>
    <t>1972493
&lt;Fault Confirmed/Cannot Duplicate/Fault Cleared Upon Reset/ Not A Defect&gt;
Fault Confirmed
&lt;Events Logs/Alarms And Symptons Observed&gt;
- PCE fault code 0315 supervisor reverse trainline fault
- Check PCE logs 
- Found supervisor 1 8393 fault code SRL/SRT (red light) 
&lt;Brief Actions Taken, with measured/Recorded/Observed Faults&gt;
- Download wheel diameter 
- PV 39 shunt to ETE, stable at We8A in AUTO mode 
&lt;Conclusion&gt;
Fault Cleared
&lt;Equipment Replaced/ Serial No:&gt;
- Change 1 set supervisor at PCE 1 (supervisor 1) 
&lt;Last Relevant PM Carried Out (within last 12 months)&gt;
Nil
&lt;Last Known Similar Defect ( within last 12 months, same cause code)&gt;
Nil</t>
  </si>
  <si>
    <t>1972496
&lt;Fault Confirmed/Cannot Duplicate/Fault Cleared Upon Reset/ Not A Defect&gt;
&lt;Events Logs/Alarms And Symptons Observed&gt;
Nil
&lt;Brief Actions Taken, with measured/Recorded/Observed Faults&gt;
- 8032 wheel measurement done on 28/2/2020 and no abnormality found.
- 8031 &amp; 8033 wheel cut done on 19/02/2020 &amp; 23/03/2020 respectively.
- PV 03 run on test track by OH team and all normal.
&lt;Conclusion&gt;
&lt;Equipment Replaced/ Serial No:&gt;
Nil
&lt;Last Relevant PM Carried Out (within last 12 months)&gt;
Nil
&lt;Last Known Similar Defect ( within last 12 months, same cause code)&gt;
Nil</t>
  </si>
  <si>
    <t>1972523
&lt;Fault Confirmed/Cannot Duplicate/Fault Cleared Upon Reset/ Not A Defect&gt;
Fault Cleared Upon Reset
&lt;Events Logs/Alarms And Symptons Observed&gt;
- Check DDU, ACSU1 &amp; 2 working normally. PACU1 &amp; 2 , all OK.
- D/L ACSU logs, found "RSM live PA" from OCC @ 27/03/2020 07:59:12HRS. OCC able to communicate till 07:59:45HRS.
 "OCC live PA continued".  
- 2nd live PA from OCC "RSM live PA" @ 27/03/2020 11:28:13HRS, "OCC live PA continued" till 11:28:46HRS reset by DCO.  
- No live PA from 07:59hr to 11:28hr. 
- Found "Unknown 5ds :73" Degraded mode from 27/03/2020 08:42:26HR till 09:32:47HR.
&lt;Brief Actions Taken, with measured/Recorded/Observed Faults&gt;
- Function Test for live PA from OCC,OCC able to send &amp; communicate with train. Reset by OCC. 
&lt;Conclusion&gt;
- No fault found on RS side.  
&lt;Equipment Replaced/ Serial No:&gt;
Nil
&lt;Last Relevant PM Carried Out (within last 12 months)&gt;
Nil
&lt;Last Known Similar Defect ( within last 12 months, same cause code)&gt;
Nil</t>
  </si>
  <si>
    <t>3021-2</t>
  </si>
  <si>
    <t>1972541
&lt;Fault Confirmed/Cannot Duplicate/Fault Cleared Upon Reset/ Not A Defect&gt;
Fault Cannot Duplicate
&lt;Events Logs/Alarms And Symptons Observed&gt;
&lt;Brief Actions Taken, with measured/Recorded/Observed Faults&gt;
- Requested PA from OCC
- PA can be heard. Loud and clear. 
&lt;Conclusion&gt;
&lt;Equipment Replaced/ Serial No:&gt;
Nil
&lt;Last Relevant PM Carried Out (within last 12 months)&gt;
Nil
&lt;Last Known Similar Defect ( within last 12 months, same cause code)&gt;
Nil</t>
  </si>
  <si>
    <t>1972552
&lt;Fault Confirmed/Cannot Duplicate/Fault Cleared Upon Reset/ Not A Defect&gt;
&lt;Events Logs/Alarms And Symptons Observed&gt;
- DDU show vent and cooling OK
&lt;Brief Actions Taken, with measured/Recorded/Observed Faults&gt;
- Found 8011 A/C 1.2,2.1,2.2 low Freon 
- Checked for leaks, No leaks found. 
- Charge Freon, test all units cooling and vent OK.
&lt;Conclusion&gt;
&lt;Equipment Replaced/ Serial No:&gt;
Nil
&lt;Last Relevant PM Carried Out (within last 12 months)&gt;
1Y05 (24/03/2019)
&lt;Last Known Similar Defect ( within last 12 months, same cause code)&gt;
Nil</t>
  </si>
  <si>
    <t>1972554
&lt;Fault Confirmed/Cannot Duplicate/Fault Cleared Upon Reset/ Not A Defect&gt;
&lt;Events Logs/Alarms And Symptons Observed&gt;
- Change EVR card on MC1
- Check DDU, Bogie 1 T-car brake isolated
- Check BCE 1 fault code 5602 at T-car 
&lt;Brief Actions Taken, with measured/Recorded/Observed Faults&gt;
- Retightened brake governors wirings and reset IBIC, found air flow not normal 
&lt;Conclusion&gt;
&lt;Equipment Replaced/ Serial No:&gt;
- Change out IBIC and check function, OK 
- Change out OBIC as precautionary measure 
&lt;Last Relevant PM Carried Out (within last 12 months)&gt;
Nil
&lt;Last Known Similar Defect ( within last 12 months, same cause code)&gt;
Nil</t>
  </si>
  <si>
    <t>1972559
&lt;Fault Confirmed/Cannot Duplicate/Fault Cleared Upon Reset/ Not A Defect&gt;
Fault Cannot Duplicate
&lt;Events Logs/Alarms And Symptons Observed&gt;
- D/L EVR at MC1
- Check DDU, All system NORMAL
- Check PCE logs, NO fault code on 27/03/20 on PV 02
&lt;Brief Actions Taken, with measured/Recorded/Observed Faults&gt;
- T/T 2 loops mainline service, NO jerk accounted 
- Check DDU wheel slip / slide NORMAL an all systems NORMAL
&lt;Conclusion&gt;
No Further Anomalies
&lt;Equipment Replaced/ Serial No:&gt;
Nil
&lt;Last Relevant PM Carried Out (within last 12 months)&gt;
Nil
&lt;Last Known Similar Defect ( within last 12 months, same cause code)&gt;
Nil</t>
  </si>
  <si>
    <t>3159-1</t>
  </si>
  <si>
    <t>1973313
&lt;Fault Confirmed/Cannot Duplicate/Fault Cleared Upon Reset/ Not A Defect&gt;
&lt;Events Logs/Alarms And Symptons Observed&gt;
&lt;Brief Actions Taken, with measured/Recorded/Observed Faults&gt;
- D/L EVR logs, found leading cab @ MC2 ATC1 active, train stopping @ 4km/h PYL turnaround stabling (station code57) @ 01/04/2020 05:43:23hrs
- Found EB ATP @ 01/04/2020 05:43:23hrs due to both ATC1 &amp; ATC2 active at the same time @ 01/04/2020 05:43:25hrs 
- No fault found on RS side DIR, DOK, CTRLOK, RIOM all ok. 
&lt;Conclusion&gt;
&lt;Equipment Replaced/ Serial No:&gt;
Nil
&lt;Last Relevant PM Carried Out (within last 12 months)&gt;
Nil
&lt;Last Known Similar Defect ( within last 12 months, same cause code)&gt;
Nil</t>
  </si>
  <si>
    <t>1973314
&lt;Fault Confirmed/Cannot Duplicate/Fault Cleared Upon Reset/ Not A Defect&gt;
Fault Confirmed
&lt;Events Logs/Alarms And Symptons Observed&gt;
- On DDU, found BCE major fault @ 8623 bogie1.
- D/L MPO logs, found RBX-part fault front bogie &amp; brake valve not available on front bogie @ MC2 01/04/2020 03:55:35hrs.
- C/O gateway valve @ 8623 bogie1.
- Perform brake self test for gateway valve, self test successful. 
- Soap spray test, no leakage found. 
- DDU status all ok. 
- Fault cleared
&lt;Brief Actions Taken, with measured/Recorded/Observed Faults&gt;
&lt;Equipment Replaced/ Serial No:&gt;
Nil
&lt;Last Relevant PM Carried Out (within last 12 months)&gt;
Nil
&lt;Last Known Similar Defect ( within last 12 months, same cause code)&gt;
Nil</t>
  </si>
  <si>
    <t>Fault reported via CCL Commuter Complaints on 01/04/20 at 09:02 am : 8583, saloon light faulty. Informed DSM Tony.</t>
  </si>
  <si>
    <t>1972260
&lt;Fault Confirmed/Cannot Duplicate/Fault Cleared Upon Reset/ Not A Defect&gt;
Fault Confirmed
&lt;Events Logs/Alarms And Symptons Observed&gt;
&lt;Brief Actions Taken, with measured/Recorded/Observed Faults&gt;
- 8583 saloon light near A2 door replaced.
- Fault rectified. 
&lt;Conclusion&gt;
&lt;Equipment Replaced/ Serial No:&gt;
&lt;Last Relevant PM Carried Out (within last 12 months)&gt;
&lt;Last Known Similar Defect ( within last 12 months, same cause code)&gt;</t>
  </si>
  <si>
    <t>1976738
&lt;Fault Confirmed/Cannot Duplicate/Fault Cleared Upon Reset/ Not A Defect&gt;
&lt;Events Logs/Alarms And Symptons Observed&gt;
&lt;Brief Actions Taken, with measured/Recorded/Observed Faults&gt;
- DDU show car 3 Air compressor low.
- Check car 3 Duplex Air Leak 
- Replaced Car 3 Duplex 
- Power up 
- DDU show car 3 Air compressor OK 
- Duplex at car 3 NO air leak 
- Air compressor cut in and cut out OK.
&lt;Conclusion&gt;
No further Anomalies
&lt;Equipment Replaced/ Serial No:&gt;
Nil
&lt;Last Relevant PM Carried Out (within last 12 months)&gt;
Nil
&lt;Last Known Similar Defect ( within last 12 months, same cause code)&gt;
Nil</t>
  </si>
  <si>
    <t>3204-2</t>
  </si>
  <si>
    <t>1976746
&lt;Fault Confirmed/Cannot Duplicate/Fault Cleared Upon Reset/ Not A Defect&gt;
&lt;Events Logs/Alarms And Symptons Observed&gt;
- D/L SDS logs, found train wake up process @ 02/04/2020 04:13:11hrs.
- Command test call (code71) send to ISCS.
- Command change area (code75) mainline received from ISCS @ 04:13:12hrs. 
- Command change area received (code77) send to ISCS @ 04:13:12hrs. 
- Command tetra / ISCS mode (code73) degraded received from ISCS @ 04:13:17hrs. 
- Command test call (code71) send to ISCS. 
- Command test call result (code72) received from ISCS. 
- Found command code61 (operating transmission) &amp; code62 ( ATC critical alarm) send to ISCS from 04:15:35hrs to 04:33:02hrs.
- Train was unable to received any PA test @ stated timing due to ISCS fault. 
- No fault found from RS side.
&lt;Brief Actions Taken, with measured/Recorded/Observed Faults&gt;
&lt;Conclusion&gt;
&lt;Equipment Replaced/ Serial No:&gt;
Nil
&lt;Last Relevant PM Carried Out (within last 12 months)&gt;
Nil
&lt;Last Known Similar Defect ( within last 12 months, same cause code)&gt;
Nil</t>
  </si>
  <si>
    <t>3206-2</t>
  </si>
  <si>
    <t>1976748
&lt;Fault Confirmed/Cannot Duplicate/Fault Cleared Upon Reset/ Not A Defect&gt;
Fault Cannot Duplicater
&lt;Events Logs/Alarms And Symptons Observed&gt;
- D/L logs, found train wake up process @ 04/04/2020 04:13:34hrs, command test call (command code71) send to ISCS.
- Command change area (code75) for mainline, received from ISCS @ 04:14:31hrs. 
- Command change area received (code77), send to ISCS @ 04:14:31hrs. 
- Command tetra ISCS mode (code73, degraded), received from ISCS @ 04:14:36hrs.
- Command test call (code71), send to ISCS. 
- Found command code61 (operating assistance transmission) &amp; code62 (ATC critical alarm) send to ISCS from 04:18:07hrs to 14:15:27hrs. 
- Train unable to received PA from OCC @ stated timing due to ISCS degraded. 
&lt;Brief Actions Taken, with measured/Recorded/Observed Faults&gt;
&lt;Conclusion&gt;
Not A RS Anomaly
&lt;Equipment Replaced/ Serial No:&gt;
Nil
&lt;Last Relevant PM Carried Out (within last 12 months)&gt;
Nil
&lt;Last Known Similar Defect ( within last 12 months, same cause code)&gt;
Nil</t>
  </si>
  <si>
    <t>1976798
&lt;Fault Confirmed/Cannot Duplicate/Fault Cleared Upon Reset/ Not A Defect&gt;
&lt;Events Logs/Alarms And Symptons Observed&gt;
- On DDU, found PCE2, TCU2 propulsion isolated &amp; status unknown.
- D/L MPU &amp; PCE logs, on PCE logs found EBY12, SBT9 fault @ 04:12:08hrs on 03/04/2020. 
- Checked supervisor box &amp; found PCE2 unresponsive (software corrupted).
- C/O DDU status all ok, fault cleared. 
- Re-upload wheel diameter, all ok.
&lt;Brief Actions Taken, with measured/Recorded/Observed Faults&gt;
&lt;Conclusion&gt;
No further Anomalies
&lt;Equipment Replaced/ Serial No:&gt;
- C/O DDU 
&lt;Last Relevant PM Carried Out (within last 12 months)&gt;
Nil
&lt;Last Known Similar Defect ( within last 12 months, same cause code)&gt;
Nil</t>
  </si>
  <si>
    <t>1976808
&lt;Fault Confirmed/Cannot Duplicate/Fault Cleared Upon Reset/ Not A Defect&gt;
Fault Confirmed
&lt;Events Logs/Alarms And Symptons Observed&gt;
 MC2 no 750V, AI2 inverter faulty. 
&lt;Brief Actions Taken, with measured/Recorded/Observed Faults&gt;
- Replaced AI2 inverter. 
&lt;Conclusion&gt;
AI2 inverter faulty
&lt;Equipment Replaced/ Serial No:&gt;
* Rotable S/No:  
- Old 5047 
- New 11 
&lt;Last Relevant PM Carried Out (within last 12 months)&gt;
1Y07- Done on 09/04/2020
&lt;Last Known Similar Defect ( within last 12 months, same cause code)&gt;
Nil</t>
  </si>
  <si>
    <t>1976833
&lt;Fault Confirmed/Cannot Duplicate/Fault Cleared Upon Reset/ Not A Defect&gt;
Fault Confirmed
&lt;Events Logs/Alarms And Symptons Observed&gt;
- DDU show AI1 fail code CCF.
&lt;Brief Actions Taken, with measured/Recorded/Observed Faults&gt;
- Replaced K1 &amp; K2 AI1. 
&lt;Conclusion&gt;
&lt;Equipment Replaced/ Serial No:&gt;
* Rotable S/No: 
- Old 5020 
- New 5041
&lt;Last Relevant PM Carried Out (within last 12 months)&gt;
Nil
&lt;Last Known Similar Defect ( within last 12 months, same cause code)&gt;
Nil</t>
  </si>
  <si>
    <t>3264-1</t>
  </si>
  <si>
    <t>RIRSC0159521</t>
  </si>
  <si>
    <t>1976844/1978193
&lt;Fault Confirmed/Cannot Duplicate/Fault Cleared Upon Reset/ Not A Defect&gt;
&lt;Events Logs/Alarms And Symptons Observed&gt;
- On DDU, no fault found. ACSU &amp; PACU status all ok.
- Found train in wake up process @ 04:24:27hrs on 07/04/20.
- Command code: 71 (test call) was send to ISCS from 04:24:27hrs to 04:25:30hrs. 
- Found command code: 73 (ISCS/TETRA DEGRADED) @ 04:25:36hrs. 
- Found ISCS/TETRA DEGRADED from 04:25:36hrs to 14:29:24hrs. 
- OCC send for LIVE PA announcement @ 06:29:52hrs when ISCS was still in degraded mode.  
- Function test for LIVE PA &amp; recorded PA. All successful.  
- No fault found on RS side.  
&lt;Brief Actions Taken, with measured/Recorded/Observed Faults&gt;
&lt;Conclusion&gt;
&lt;Equipment Replaced/ Serial No:&gt;
Nil
&lt;Last Relevant PM Carried Out (within last 12 months)&gt;
Nil
&lt;Last Known Similar Defect ( within last 12 months, same cause code)&gt;
Nil</t>
  </si>
  <si>
    <t>3268-2</t>
  </si>
  <si>
    <t>1976845
&lt;Fault Confirmed/Cannot Duplicate/Fault Cleared Upon Reset/ Not A Defect&gt;
&lt;Events Logs/Alarms And Symptons Observed&gt;
&lt;Brief Actions Taken, with measured/Recorded/Observed Faults&gt;
- Request OCC to announce live PA and test successfully.
&lt;Conclusion&gt;
&lt;Equipment Replaced/ Serial No:&gt;
Nil
&lt;Last Relevant PM Carried Out (within last 12 months)&gt;
Nil
&lt;Last Known Similar Defect ( within last 12 months, same cause code)&gt;
Nil</t>
  </si>
  <si>
    <t>3271-2</t>
  </si>
  <si>
    <t>1976858
&lt;Fault Confirmed/Cannot Duplicate/Fault Cleared Upon Reset/ Not A Defect&gt;
Fault Cannot Duplicate
&lt;Events Logs/Alarms And Symptons Observed&gt;
&lt;Brief Actions Taken, with measured/Recorded/Observed Faults&gt;
- PA and PEC test has been carried out.
- PA and PEC test able to acknowledge by OCC. 
&lt;Conclusion&gt;
&lt;Equipment Replaced/ Serial No:&gt;
Nil
&lt;Last Relevant PM Carried Out (within last 12 months)&gt;
Nil
&lt;Last Known Similar Defect ( within last 12 months, same cause code)&gt;
Nil</t>
  </si>
  <si>
    <t>PV39/Svc15: Rover reported train jerky when departing station. Stock change arranged at PYL, DSM informed.</t>
  </si>
  <si>
    <t>1976861
&lt;Fault Confirmed/Cannot Duplicate/Fault Cleared Upon Reset/ Not A Defect&gt;
Fault Cannot Duplicate
&lt;Events Logs/Alarms And Symptons Observed&gt;
&lt;Brief Actions Taken, with measured/Recorded/Observed Faults&gt;
- DDU show all car PCE ok, D/L PCE logs show ok.
- Station-A &amp; B x2 loop testing no jerking.  
- DDU show all car PCE ok. 
&lt;Conclusion&gt;
&lt;Equipment Replaced/ Serial No:&gt;
Nil
&lt;Last Relevant PM Carried Out (within last 12 months)&gt;
Nil
&lt;Last Known Similar Defect ( within last 12 months, same cause code)&gt;
Nil</t>
  </si>
  <si>
    <t>PV10 ATS Alarm Manager and TIP showed car 1 propulsion no 1 isolated._x000D_
Train was stock changed at PYL.</t>
  </si>
  <si>
    <t>1976862
&lt;Fault Confirmed/Cannot Duplicate/Fault Cleared Upon Reset/ Not A Defect&gt;
Fault Confirmed
&lt;Events Logs/Alarms And Symptons Observed&gt;
- DDU show MC1 PCE1 fail, D/L logs PCE logs show code10-51 CCU inverter phase fault.
&lt;Brief Actions Taken, with measured/Recorded/Observed Faults&gt;
- Replaced MC1 DCU x1 AMX card.
&lt;Conclusion&gt;
&lt;Equipment Replaced/ Serial No:&gt;
 * Rotable S/No:  
- Old 57044300409 
- New 571946004166 
&lt;Last Relevant PM Carried Out (within last 12 months)&gt;
Nil
&lt;Last Known Similar Defect ( within last 12 months, same cause code)&gt;
Nil</t>
  </si>
  <si>
    <t>3301-1</t>
  </si>
  <si>
    <t>1976873
&lt;Fault Confirmed/Cannot Duplicate/Fault Cleared Upon Reset/ Not A Defect&gt;
Fault Confirmed
&lt;Events Logs/Alarms And Symptons Observed&gt;
- D/L E train show code 1-08-1006 tetra fail at 22:58:24hrs MC2.
- Code 01-00-2101 MPU2 fail at 22:55:51hrs MC2.
- E train all RIOM fail.
- Use 4SA check FIP ok. 
- Check OCC FIP network ok. 
&lt;Brief Actions Taken, with measured/Recorded/Observed Faults&gt;
&lt;Conclusion&gt;
&lt;Equipment Replaced/ Serial No:&gt;
- Replaced MPU2.
&lt;Last Relevant PM Carried Out (within last 12 months)&gt;
Nil
&lt;Last Known Similar Defect ( within last 12 months, same cause code)&gt;
Nil</t>
  </si>
  <si>
    <t>3305-1</t>
  </si>
  <si>
    <t>1976874
&lt;Fault Confirmed/Cannot Duplicate/Fault Cleared Upon Reset/ Not A Defect&gt;
Fault Cannot Duplicate
&lt;Events Logs/Alarms And Symptons Observed&gt;
- D/L MPU &amp; EVR logs found train @ PYL MT code75 @ 01:37:39hrs on 05/04/2020. 
- Found car occupied MC1 &amp; ATC1 AC active back @ 01:42:29hrs &amp; ATC2 AC unable to pick up, ATC1 AC active back @ 01:42:29hrs.
- Found ATC1 AC @ 01:49:48hrs &amp; ATC2 AC unable to pick up again until 01:49:49hrs, also found both ATC1 AC &amp; ATC2 AC active @ the same time afterwards.
- Check for serial links &amp; RIOM, all ok, both MPU1 &amp; MPU2 ok. 
- No fault found on RS side. 
&lt;Brief Actions Taken, with measured/Recorded/Observed Faults&gt;
&lt;Conclusion&gt;
Not A RS Fault
&lt;Equipment Replaced/ Serial No:&gt;
Nil
&lt;Last Relevant PM Carried Out (within last 12 months)&gt;
Nil
&lt;Last Known Similar Defect ( within last 12 months, same cause code)&gt;
Nil</t>
  </si>
  <si>
    <t>3315-2</t>
  </si>
  <si>
    <t>1978056
&lt;Fault Confirmed/Cannot Duplicate/Fault Cleared Upon Reset/ Not A Defect&gt;
Fault Cleared Upon Reset
&lt;Events Logs/Alarms And Symptons Observed&gt;
&lt;Brief Actions Taken, with measured/Recorded/Observed Faults&gt;
- PV03 car2 both TTIS working back to normal after reset VMCCB.
- DDU show ok in green. 
&lt;Conclusion&gt;
&lt;Equipment Replaced/ Serial No:&gt;
Nil
&lt;Last Relevant PM Carried Out (within last 12 months)&gt;
Nil
&lt;Last Known Similar Defect ( within last 12 months, same cause code)&gt;
Nil</t>
  </si>
  <si>
    <t>1978058
&lt;Fault Confirmed/Cannot Duplicate/Fault Cleared Upon Reset/ Not A Defect&gt;
Fault Confirmed
&lt;Events Logs/Alarms And Symptons Observed&gt;
&lt;Brief Actions Taken, with measured/Recorded/Observed Faults&gt;
- Replaced faulty light at car1 A15 (short).
&lt;Conclusion&gt;
Fault Cleared
&lt;Equipment Replaced/ Serial No:&gt;
Nil
&lt;Last Relevant PM Carried Out (within last 12 months)&gt;
Nil
&lt;Last Known Similar Defect ( within last 12 months, same cause code)&gt;
Nil</t>
  </si>
  <si>
    <t>3379-2</t>
  </si>
  <si>
    <t>PV42/48: Zabbix alert sounded at OCC. ISCS checked and confirmed PV42 having CMD 73 issue. OCC unable to make in-train PA to PV42 - Train Agent Protocol Failure. Console cover opened for rover to monitor for PEC activation. PV42 scheduled withdrawal PYL.</t>
  </si>
  <si>
    <t>RIRSC0159747</t>
  </si>
  <si>
    <t>1978182/1978193
&lt;Fault Confirmed/Cannot Duplicate/Fault Cleared Upon Reset/ Not A Defect&gt;
&lt;Events Logs/Alarms And Symptons Observed&gt;
&lt;Brief Actions Taken, with measured/Recorded/Observed Faults&gt;
- On DDU, no fault found. ACSU &amp; PACU status all ok.
- Found train in wake up process @ 04:24:27hrs on 07/04/20.
- Command code: 71 (test call) was send to ISCS from 04:24:27hrs to 04:25:30hrs. 
- Found command code: 73 (ISCS/TETRA DEGRADED) @ 04:25:36hrs. 
- Found ISCS/TETRA DEGRADED from 04:25:36hrs to 14:29:24hrs. 
- OCC send for LIVE PA announcement @ 06:29:52hrs when ISCS was still in degraded mode.  
- Function test for LIVE PA &amp; recorded PA. All successful.  
- No fault found on RS side.  
&lt;Conclusion&gt;
&lt;Equipment Replaced/ Serial No:&gt;
Nil
&lt;Last Relevant PM Carried Out (within last 12 months)&gt;
Nil
&lt;Last Known Similar Defect ( within last 12 months, same cause code)&gt;
Nil</t>
  </si>
  <si>
    <t>3397-2</t>
  </si>
  <si>
    <t>PV24/Svc41: ATS alarm indicated tetra mobile at least one failed, unable to make in-train PA._x000D_
ISCS received "command 73" alarm. _x000D_
Stock change arranged at PYL, RS and comm informed.</t>
  </si>
  <si>
    <t>1978187
&lt;Fault Confirmed/Cannot Duplicate/Fault Cleared Upon Reset/ Not A Defect&gt;
Fault Cannot Duplicate
&lt;Events Logs/Alarms And Symptons Observed&gt;
&lt;Brief Actions Taken, with measured/Recorded/Observed Faults&gt;
- Tested with Oscar Delta. 
- PA announcement received.
&lt;Conclusion&gt;
&lt;Equipment Replaced/ Serial No:&gt;
Nil
&lt;Last Relevant PM Carried Out (within last 12 months)&gt;
Nil
&lt;Last Known Similar Defect ( within last 12 months, same cause code)&gt;
Nil</t>
  </si>
  <si>
    <t xml:space="preserve">1978188
&lt;Fault Confirmed/Cannot Duplicate/Fault Cleared Upon Reset/ Not A Defect&gt;
Fault Cannot Duplicate
&lt;Events Logs/Alarms And Symptons Observed&gt;
&lt;Brief Actions Taken, with measured/Recorded/Observed Faults&gt;
- DDU all cars PCE ok, D/L log PCE ok &amp; D/L EVR Mc2 at MCO office PC.
- Station A &amp; B x2 loop, no jerky when departing. 
- DDU show all cars PCE ok &amp; EVR ok at Mc2. 
- EVR download - check all normal.  
&lt;Conclusion&gt;
&lt;Equipment Replaced/ Serial No:&gt;
Nil
&lt;Last Relevant PM Carried Out (within last 12 months)&gt;
Nil
&lt;Last Known Similar Defect ( within last 12 months, same cause code)&gt;
Nil
</t>
  </si>
  <si>
    <t>PV01 Car1 A1 door saloon lighting faulty.</t>
  </si>
  <si>
    <t>1955331/1970077
&lt;Fault Confirmed/Cannot Duplicate/Fault Cleared Upon Reset/ Not A Defect&gt;
Faut Confired
&lt;Events Logs/Alarms And Symptons Observed&gt;
&lt;Brief Actions Taken, with measured/Recorded/Observed Faults&gt;
- 18W ballast replaced @ 8012 (B15).
- 36W ballast replaced @ 8011 (A2). 
- Tested,working. Light working. 
- Panel locked &amp; secured
&lt;Conclusion&gt;
&lt;Equipment Replaced/ Serial No:&gt;
Inverter Replaced
&lt;Last Relevant PM Carried Out (within last 12 months)&gt;
Nil
&lt;Last Known Similar Defect ( within last 12 months, same cause code)&gt;
Nil</t>
  </si>
  <si>
    <t>3402-2</t>
  </si>
  <si>
    <t>PV04 Car 2 and Car3 TTIS faulty.</t>
  </si>
  <si>
    <t>1978192
&lt;Fault Confirmed/Cannot Duplicate/Fault Cleared Upon Reset/ Not A Defect&gt;
Fault Cannot Duplicate
&lt;Events Logs/Alarms And Symptons Observed&gt;
&lt;Brief Actions Taken, with measured/Recorded/Observed Faults&gt;
- Check TTIS at 8042 and 8043 both banner ok.
&lt;Conclusion&gt;
&lt;Equipment Replaced/ Serial No:&gt;
Nil
&lt;Last Relevant PM Carried Out (within last 12 months)&gt;
Nil
&lt;Last Known Similar Defect ( within last 12 months, same cause code)&gt;
Nil</t>
  </si>
  <si>
    <t>PV59 Car3 A4 door saloon lighting faulty.</t>
  </si>
  <si>
    <t>1978191
&lt;Fault Confirmed/Cannot Duplicate/Fault Cleared Upon Reset/ Not A Defect&gt;
&lt;Events Logs/Alarms And Symptons Observed&gt;
&lt;Brief Actions Taken, with measured/Recorded/Observed Faults&gt;
- 8593 near A4 door saloon lighting is not faulty, and all saloon light at 8590 are NORMAL working.
&lt;Conclusion&gt;
&lt;Equipment Replaced/ Serial No:&gt;
Nil
&lt;Last Relevant PM Carried Out (within last 12 months)&gt;
Nil
&lt;Last Known Similar Defect ( within last 12 months, same cause code)&gt;
Nil</t>
  </si>
  <si>
    <t>3405-2</t>
  </si>
  <si>
    <t>PV42/Svc23: OCC unable to make in-train PA. ISCS received "command 73" alarm. _x000D_
Stock change arranged at PYL, RS and comm informed.</t>
  </si>
  <si>
    <t>1978193
&lt;Fault Confirmed/Cannot Duplicate/Fault Cleared Upon Reset/ Not A Defect&gt;
&lt;Events Logs/Alarms And Symptons Observed&gt;
&lt;Brief Actions Taken, with measured/Recorded/Observed Faults&gt;
&lt;Conclusion&gt;
&lt;Equipment Replaced/ Serial No:&gt;
&lt;Last Relevant PM Carried Out (within last 12 months)&gt;
&lt;Last Known Similar Defect ( within last 12 months, same cause code)&gt;</t>
  </si>
  <si>
    <t>3413-2</t>
  </si>
  <si>
    <t>PV45/Svc38: OCC unable to make in-train PA. ISCS received "command 73" alarm. _x000D_
Stock change arranged at PYL, RS and comm informed.</t>
  </si>
  <si>
    <t>1978197
&lt;Fault Confirmed/Cannot Duplicate/Fault Cleared Upon Reset/ Not A Defect&gt;
Fault Cannot Duplicate
&lt;Events Logs/Alarms And Symptons Observed&gt;
- On DDU, no fault found.
- D/L SDS logs, found PA Live Announcement received from ISCS (CMD code:11) @ 07/04/2020 19:36:43hrs. 
- Found 'PA Command Received' send to ISCS (CMD code:19) @ 19:36:43hrs, ready for Live Announcement (code:20)   
  @ 19:36:43hrs, OCC able to send PA.  
- Found 'Request for PA reset' (code:22) send to ISCS @19:37:46hrs.  
- Found received from ISCS 'PA reset' (code:14) @ 19:37:52hrs. 
- As per reported ISCS received CMD:73, found TETRA /ISCS mode degraded mode (CMD code:73) received from ISCS from  
  22:35:13hrs till 23:10:08hrs. 
- Function Test for Live PA from OCC, OCC able to send Live PA &amp; reset. 
- No fault found on RS side.  
&lt;Brief Actions Taken, with measured/Recorded/Observed Faults&gt;
&lt;Conclusion&gt;
&lt;Equipment Replaced/ Serial No:&gt;
Nil
&lt;Last Relevant PM Carried Out (within last 12 months)&gt;
Nil
&lt;Last Known Similar Defect ( within last 12 months, same cause code)&gt;
Nil</t>
  </si>
  <si>
    <t>PV01/16: Rover reported Car 1 A1 saloon lighting faulty.</t>
  </si>
  <si>
    <t>RIRSC0159815</t>
  </si>
  <si>
    <t>1971519
&lt;Fault Confirmed/Cannot Duplicate/Fault Cleared Upon Reset/ Not A Defect&gt;
Fault Confirmed
&lt;Events Logs/Alarms And Symptons Observed&gt;
&lt;Brief Actions Taken, with measured/Recorded/Observed Faults&gt;
- 18W ballast replaced @ 8012 (B15).
- 36W ballast replaced @ 8011 (A2).  
- Tested, working. Light working. 
- Panel locked &amp; secured.  
&lt;Conclusion&gt;
&lt;Equipment Replaced/ Serial No:&gt;
Inverter Replaced
&lt;Last Relevant PM Carried Out (within last 12 months)&gt;
Nil
&lt;Last Known Similar Defect ( within last 12 months, same cause code)&gt;
Nil</t>
  </si>
  <si>
    <t>3424-2</t>
  </si>
  <si>
    <t>Fault [Case Ref: 2004-01413-01] reported thru CR email dated 06/04/20 that on 06 Apr 2020 at 15:15hrs that Train 8483 having "Staris issue".ie DRMD for CCL. Informed DSM Lito  and COM Shahdan FTT1.</t>
  </si>
  <si>
    <t>no m/o:
&lt;Fault Confirmed/Cannot Duplicate/Fault Cleared Upon Reset/ Not A Defect&gt;
&lt;Events Logs/Alarms And Symptons Observed&gt;
&lt;Brief Actions Taken, with measured/Recorded/Observed Faults&gt;
&lt;Conclusion&gt;
Refer to comms - TRF0441/20
&lt;Equipment Replaced/ Serial No:&gt;
Nil
&lt;Last Relevant PM Carried Out (within last 12 months)&gt;
Nil
&lt;Last Known Similar Defect ( within last 12 months, same cause code)&gt;
Nil</t>
  </si>
  <si>
    <t>1978249
&lt;Fault Confirmed/Cannot Duplicate/Fault Cleared Upon Reset/ Not A Defect&gt;
&lt;Events Logs/Alarms And Symptons Observed&gt;
- On DDU, found all ACSU &amp; PACU status green. 
- D/L ACSU &amp; MPU logs. On ACSU logs, found train moving at Stadium when @ Mc1 hang @ 14:51:07hrs on 08/04/20. 
- Found no door closing chime was executed @ same time. 
- Found PACU failed to execute file "Thank you for travelling with SMRT". @ the end of journey. 
- Both ACSU &amp; PACU self-normalised for subsequent stations. 
- Found multiple home folder @ both ACSU 1 &amp; ACSU 2. 
- Deleted home folder &amp; reset ACSU. 
- Request for live &amp; recorded PA. All successful.  
- Fault clear. 
&lt;Brief Actions Taken, with measured/Recorded/Observed Faults&gt;
&lt;Conclusion&gt;
&lt;Equipment Replaced/ Serial No:&gt;
Nil
&lt;Last Relevant PM Carried Out (within last 12 months)&gt;
Nil
&lt;Last Known Similar Defect ( within last 12 months, same cause code)&gt;
Nil</t>
  </si>
  <si>
    <t>Papis Equipment other failure</t>
  </si>
  <si>
    <t>PV03/Svc02: Train EB by ATP at HBF OR S1, ATS alarm indicated fatal fault._x000D_
TCO Gario instructed PV03 rover to move in RM to HBF OR S2. Spare train launched from LBD siding, commence pax service at  LBD OT.</t>
  </si>
  <si>
    <t>1978259
&lt;Fault Confirmed/Cannot Duplicate/Fault Cleared Upon Reset/ Not A Defect&gt;
Fault Confirmed
&lt;Events Logs/Alarms And Symptons Observed&gt;
- EVR logs shows MC2 ABAR did not energised, when all BAG energised
&lt;Brief Actions Taken, with measured/Recorded/Observed Faults&gt;
- Request OCC to announce live PA and test successfully.
&lt;Conclusion&gt;
&lt;Equipment Replaced/ Serial No:&gt;
- ABAR changed out
&lt;Last Relevant PM Carried Out (within last 12 months)&gt;
Nil
&lt;Last Known Similar Defect ( within last 12 months, same cause code)&gt;
Nil</t>
  </si>
  <si>
    <t>PV06/Svc28: Train encounter slow speed(6-7 Kph) after departed PMN IT._x000D_
Pax disembarked at NCH IT, TCO Razi instructed rover to move in RM to SDM siding. Spare train launched from RT4, commence pax service at PYL MT.</t>
  </si>
  <si>
    <t>1978261
&lt;Fault Confirmed/Cannot Duplicate/Fault Cleared Upon Reset/ Not A Defect&gt;
&lt;Events Logs/Alarms And Symptons Observed&gt;
&lt;Brief Actions Taken, with measured/Recorded/Observed Faults&gt;
- DDU show all Cars BCE, OK.
- Replace MC1 Bogie2 &amp; T-car Bogie EMV. 
- DDU show all Cars BCE ok.
- Replace Mc1 &amp; 2 Analogue Converter, station A &amp; B x2 loops, no slow speed, D/L EVR Mc1 MCO PC.  
- Check on EVR log found Bogie1 BRG did not energise.
- Check BRG for Bogie1 OK, replacement on 24/03/2020. 
- Check leakage on brake module piping no leakage found. 
- Analogue converter found slight leak. 
- Replace new analogue converter.  
- Recheck leakage on analogue converter no sign of leakage. 
- Check on DDU show all OK.  EVR shows CV pressure at BCE12 still fluctuating.
- Power up. 
- DDU show Mc1 BCE2 &amp; T-car BCE1 OK, EMV no air leak.
*  Mc1   121                       
  New   1117198675  
Analogue converter found slight leak. 
- Replace new analogue converter.  
&lt;Conclusion&gt;
&lt;Equipment Replaced/ Serial No:&gt;
EMV no air leak.
*  Mc1   121                         New   1117198675  
&lt;Last Relevant PM Carried Out (within last 12 months)&gt;
&lt;Last Known Similar Defect ( within last 12 months, same cause code)&gt;
Nil</t>
  </si>
  <si>
    <t>1978262
&lt;Fault Confirmed/Cannot Duplicate/Fault Cleared Upon Reset/ Not A Defect&gt;
Fault Confirmed
&lt;Events Logs/Alarms And Symptons Observed&gt;
&lt;Brief Actions Taken, with measured/Recorded/Observed Faults&gt;
- 8132 RIOM 2 show amber light.
- ATC SL1, vent AC 2 and FS2 in unknown status. 
- After RIOM 2 change out 8132 all status OK. 
&lt;Conclusion&gt;
&lt;Equipment Replaced/ Serial No:&gt;
- After RIOM 2 change
* Old 0536/01199 
 New 0646/01407  
&lt;Last Relevant PM Carried Out (within last 12 months)&gt;
Nil
&lt;Last Known Similar Defect ( within last 12 months, same cause code)&gt;
Nil</t>
  </si>
  <si>
    <t>3465-2</t>
  </si>
  <si>
    <t>1978382
&lt;Fault Confirmed/Cannot Duplicate/Fault Cleared Upon Reset/ Not A Defect&gt;
&lt;Events Logs/Alarms And Symptons Observed&gt;
&lt;Brief Actions Taken, with measured/Recorded/Observed Faults&gt;
- On DDU, no fault found. 
- D/L SDS logs, found command code73 (ISCS &amp; TETRE degraded) during wake up process @ 09/04/2020 04:17:21hrs till 04:18:04hrs. 
- Found command code73 (ISCS &amp; TETRE degraded) from 08:24:05hrs till 11:19:20hrs.
- Function test for live PA from OCC, OCC able to send live PA &amp; communicate with train PA reset from OCC. 
- No fault found on RS side. 
&lt;Conclusion&gt;
&lt;Equipment Replaced/ Serial No:&gt;
Nil
&lt;Last Relevant PM Carried Out (within last 12 months)&gt;
Nil
&lt;Last Known Similar Defect ( within last 12 months, same cause code)&gt;
Nil</t>
  </si>
  <si>
    <t>3490-2</t>
  </si>
  <si>
    <t>1978428
&lt;Fault Confirmed/Cannot Duplicate/Fault Cleared Upon Reset/ Not A Defect&gt;
&lt;Events Logs/Alarms And Symptons Observed&gt;
- DDU show Car3 TTIS OK.
- Check TTIS LED 1, 2, 3 &amp; 4. Got display
&lt;Brief Actions Taken, with measured/Recorded/Observed Faults&gt;
&lt;Conclusion&gt;
&lt;Equipment Replaced/ Serial No:&gt;
Nil
&lt;Last Relevant PM Carried Out (within last 12 months)&gt;
Nil
&lt;Last Known Similar Defect ( within last 12 months, same cause code)&gt;
Nil</t>
  </si>
  <si>
    <t>Svc 40</t>
  </si>
  <si>
    <t>1978429
&lt;Fault Confirmed/Cannot Duplicate/Fault Cleared Upon Reset/ Not A Defect&gt;
Fault confirmed
&lt;Events Logs/Alarms And Symptons Observed&gt;
&lt;Brief Actions Taken, with measured/Recorded/Observed Faults&gt;
- 8313 B1 door faulty light replaced ok.
&lt;Conclusion&gt;
&lt;Equipment Replaced/ Serial No:&gt;
&lt;Last Relevant PM Carried Out (within last 12 months)&gt;
Nil
&lt;Last Known Similar Defect ( within last 12 months, same cause code)&gt;
Nil</t>
  </si>
  <si>
    <t>1978445
&lt;Fault Confirmed/Cannot Duplicate/Fault Cleared Upon Reset/ Not A Defect&gt;
Fault Confirmed
&lt;Events Logs/Alarms And Symptons Observed&gt;
- On DDU, found CVS 2 isolated @ 8453. 
- D/L CVS logs. Found CVS 2 , output contactor fault @ 19:08:38hrs on 10/4/20. 
&lt;Brief Actions Taken, with measured/Recorded/Observed Faults&gt;
&lt;Conclusion&gt;
Fault Cleared
&lt;Equipment Replaced/ Serial No:&gt;
- Replaced K22 RELAY @ Auxiliary Inverter 2. All OK. 
&lt;Last Relevant PM Carried Out (within last 12 months)&gt;
Nil
&lt;Last Known Similar Defect ( within last 12 months, same cause code)&gt;
Nil</t>
  </si>
  <si>
    <t>3513-2</t>
  </si>
  <si>
    <t>1978446
&lt;Fault Confirmed/Cannot Duplicate/Fault Cleared Upon Reset/ Not A Defect&gt;
Fault Cannot Duplicate
&lt;Events Logs/Alarms And Symptons Observed&gt;
&lt;Brief Actions Taken, with measured/Recorded/Observed Faults&gt;
- 8201 TTIS is in good condition after train sleep / wake up process.
&lt;Conclusion&gt;
&lt;Equipment Replaced/ Serial No:&gt;
Nil
&lt;Last Relevant PM Carried Out (within last 12 months)&gt;
Nil
&lt;Last Known Similar Defect ( within last 12 months, same cause code)&gt;
Nil</t>
  </si>
  <si>
    <t>1978430
&lt;Fault Confirmed/Cannot Duplicate/Fault Cleared Upon Reset/ Not A Defect&gt;
Fault Confirmed
&lt;Events Logs/Alarms And Symptons Observed&gt;
&lt;Brief Actions Taken, with measured/Recorded/Observed Faults&gt;
- Attend to console cover fault
- 8491 sensor block found broken
- Fix and rectified
- Sensor test OK
- Sensor detection when cover close
- Status check with OCC, OK.
&lt;Conclusion&gt;
&lt;Equipment Replaced/ Serial No:&gt;
Nil
&lt;Last Relevant PM Carried Out (within last 12 months)&gt;
Nil
&lt;Last Known Similar Defect ( within last 12 months, same cause code)&gt;
Nil</t>
  </si>
  <si>
    <t>3520-2</t>
  </si>
  <si>
    <t>1978455
&lt;Fault Confirmed/Cannot Duplicate/Fault Cleared Upon Reset/ Not A Defect&gt;
Fault Cannot Duplicate
&lt;Events Logs/Alarms And Symptons Observed&gt;
&lt;Brief Actions Taken, with measured/Recorded/Observed Faults&gt;
- Confirm on the above report found all TTIS for PV 20, OK.
&lt;Conclusion&gt;
&lt;Equipment Replaced/ Serial No:&gt;
Nil
&lt;Last Relevant PM Carried Out (within last 12 months)&gt;
Nil
&lt;Last Known Similar Defect ( within last 12 months, same cause code)&gt;
Nil</t>
  </si>
  <si>
    <t>3527-1</t>
  </si>
  <si>
    <t>PV24/32: ISCS confirmed train had CMD 73 fault. OCC unable to make in-train PA to PV24 (Train Agent Protocol failure). Stock changed PYL</t>
  </si>
  <si>
    <t>1978456
&lt;Fault Confirmed/Cannot Duplicate/Fault Cleared Upon Reset/ Not A Defect&gt;
Fault Cannot Duplicate
&lt;Events Logs/Alarms And Symptons Observed&gt;
&lt;Brief Actions Taken, with measured/Recorded/Observed Faults&gt;
- PA Test, loud and clear
- No fault
- All OK
&lt;Conclusion&gt;
&lt;Equipment Replaced/ Serial No:&gt;
Nil
&lt;Last Relevant PM Carried Out (within last 12 months)&gt;
Nil
&lt;Last Known Similar Defect ( within last 12 months, same cause code)&gt;
Nil</t>
  </si>
  <si>
    <t>PV25/Svc08 Rover reported that Car1 and Car3 was jerky when moving off from station. Stock change arranged at PYL with PV39. DSM informed.</t>
  </si>
  <si>
    <t>1978461
&lt;Fault Confirmed/Cannot Duplicate/Fault Cleared Upon Reset/ Not A Defect&gt;
Fault Cannot Duplicate
&lt;Events Logs/Alarms And Symptons Observed&gt;
&lt;Brief Actions Taken, with measured/Recorded/Observed Faults&gt;
- DDU show all Cars PCE OK, D/L EVR Mc2 MCO PC, D/L PCE log show OK.
- Station A &amp; B x2 loop Car1 &amp; 3 no jerky. 
&lt;Conclusion&gt;
&lt;Equipment Replaced/ Serial No:&gt;
Nil
&lt;Last Relevant PM Carried Out (within last 12 months)&gt;
Nil
&lt;Last Known Similar Defect ( within last 12 months, same cause code)&gt;
Nil</t>
  </si>
  <si>
    <t>SVC 23</t>
  </si>
  <si>
    <t>1972553
&lt;Fault Confirmed/Cannot Duplicate/Fault Cleared Upon Reset/ Not A Defect&gt;
Fault Cannot Duplicate
&lt;Events Logs/Alarms And Symptons Observed&gt;
- No faulty ballast found. All OK.
&lt;Brief Actions Taken, with measured/Recorded/Observed Faults&gt;
&lt;Conclusion&gt;
&lt;Equipment Replaced/ Serial No:&gt;
Nil
&lt;Last Relevant PM Carried Out (within last 12 months)&gt;
Nil
&lt;Last Known Similar Defect ( within last 12 months, same cause code)&gt;
Nil</t>
  </si>
  <si>
    <t>1978484
&lt;Fault Confirmed/Cannot Duplicate/Fault Cleared Upon Reset/ Not A Defect&gt;
Fault Cannot Duplicate
&lt;Events Logs/Alarms And Symptons Observed&gt;
&lt;Brief Actions Taken, with measured/Recorded/Observed Faults&gt;
- Attend to PV 26. 
- Check DDU, no signs of RIOM failure. 
- Proceed with DT check.  
- After Auto Sleep/ Wake-Up.  
- DDU status, all OK. 
&lt;Conclusion&gt;
&lt;Equipment Replaced/ Serial No:&gt;
Nil
&lt;Last Relevant PM Carried Out (within last 12 months)&gt;
Nil
&lt;Last Known Similar Defect ( within last 12 months, same cause code)&gt;
Nil</t>
  </si>
  <si>
    <t>1979067
&lt;Fault Confirmed/Cannot Duplicate/Fault Cleared Upon Reset/ Not A Defect&gt;
Cannot Duplicate Fault
&lt;Events Logs/Alarms And Symptons Observed&gt;
&lt;Brief Actions Taken, with measured/Recorded/Observed Faults&gt;
- No burning smell @ 8492 B4 door.
- No sign of heat &amp; smoke.  
&lt;Conclusion&gt;
&lt;Equipment Replaced/ Serial No:&gt;
Nil
&lt;Last Relevant PM Carried Out (within last 12 months)&gt;
Nil
&lt;Last Known Similar Defect ( within last 12 months, same cause code)&gt;
Nil</t>
  </si>
  <si>
    <t>1979074
&lt;Fault Confirmed/Cannot Duplicate/Fault Cleared Upon Reset/ Not A Defect&gt;
Confirmed
&lt;Events Logs/Alarms And Symptons Observed&gt;
&lt;Brief Actions Taken, with measured/Recorded/Observed Faults&gt;
- No entry strap replaced @ 8221
&lt;Conclusion&gt;
&lt;Equipment Replaced/ Serial No:&gt;
replaced @ 8221
&lt;Last Relevant PM Carried Out (within last 12 months)&gt;
Nil
&lt;Last Known Similar Defect ( within last 12 months, same cause code)&gt;
Nil</t>
  </si>
  <si>
    <t>1979073
&lt;Fault Confirmed/Cannot Duplicate/Fault Cleared Upon Reset/ Not A Defect&gt;
Fault Confirmed
&lt;Events Logs/Alarms And Symptons Observed&gt;
&lt;Brief Actions Taken, with measured/Recorded/Observed Faults&gt;
- Found 8112 vent &amp; RATS failed. 
&lt;Conclusion&gt;
&lt;Equipment Replaced/ Serial No:&gt;
- Replaced RATS/SATS &amp; test run units cut in/out, ok.
&lt;Last Relevant PM Carried Out (within last 12 months)&gt;
Nil
&lt;Last Known Similar Defect ( within last 12 months, same cause code)&gt;
Nil</t>
  </si>
  <si>
    <t>3599-1</t>
  </si>
  <si>
    <t>1979087
&lt;Fault Confirmed/Cannot Duplicate/Fault Cleared Upon Reset/ Not A Defect&gt;
Fault Cannot Duplicate
&lt;Events Logs/Alarms And Symptons Observed&gt;
&lt;Brief Actions Taken, with measured/Recorded/Observed Faults&gt;
- on DDU, all status green.
- Found train on wake up process @ 04:15:29hrs on 13/04/2020 at station code29. 
- Found command test call, code71 was sent to ISCS @ 04:16:23hrs but ISCS did not answer. 
- Found command TETRA/ISCS mode degraded @ 04:17:41hrs to 11:51:46hrs (unknown SDS). 
- OCC was having communication issues due to degraded SDS code73 @ stated time. 
- Requested OCC for live &amp; recorded PA, all ok successful @ 1630hes. 
- No fault found on RS side. 
&lt;Conclusion&gt;
&lt;Equipment Replaced/ Serial No:&gt;
Nil
&lt;Last Relevant PM Carried Out (within last 12 months)&gt;
Nil
&lt;Last Known Similar Defect ( within last 12 months, same cause code)&gt;
Nil</t>
  </si>
  <si>
    <t>3606-2</t>
  </si>
  <si>
    <t>1979143
&lt;Fault Confirmed/Cannot Duplicate/Fault Cleared Upon Reset/ Not A Defect&gt;
-Cannot Duplicate Fault 
&lt;Events Logs/Alarms And Symptons Observed&gt;
&lt;Brief Actions Taken, with measured/Recorded/Observed Faults&gt;
- On DDU, no fault found.
- D/L MPU logs, found DRMD @ 8541 A2 door failed but recover immediately. 
- Reset using DRMD software, found equipment ID: 11, boot mode &amp; initiate APP mode. Reset successful. 
- Sleep &amp; wake-up train.. 
- DDU status, all OK. 
&lt;Conclusion&gt;
&lt;Equipment Replaced/ Serial No:&gt;
Nil
&lt;Last Relevant PM Carried Out (within last 12 months)&gt;
Nil
&lt;Last Known Similar Defect ( within last 12 months, same cause code)&gt;
Nil</t>
  </si>
  <si>
    <t>1979154/1979188
&lt;Fault Confirmed/Cannot Duplicate/Fault Cleared Upon Reset/ Not A Defect&gt;
Fault Confirmed
&lt;Events Logs/Alarms And Symptons Observed&gt;
- Check Mc1 Micro switch faulty at console cover.
&lt;Brief Actions Taken, with measured/Recorded/Observed Faults&gt;
- Replace Mc1 Micro switch console 
- Check OCC with console cover closed Mc1 OCC said Mc1 console cover is closed.  
&lt;Conclusion&gt;
&lt;Equipment Replaced/ Serial No:&gt;
Nil
&lt;Last Relevant PM Carried Out (within last 12 months)&gt;
Nil
&lt;Last Known Similar Defect ( within last 12 months, same cause code)&gt;
Nil</t>
  </si>
  <si>
    <t>3643-2</t>
  </si>
  <si>
    <t>1979155
&lt;Fault Confirmed/Cannot Duplicate/Fault Cleared Upon Reset/ Not A Defect&gt;
Fault Cannot Duplicate
&lt;Events Logs/Alarms And Symptons Observed&gt;
&lt;Brief Actions Taken, with measured/Recorded/Observed Faults&gt;
- Request live PA from OCC after fully remote wake-up
- Able to receive OCC PA broadcast. 
&lt;Conclusion&gt;
&lt;Equipment Replaced/ Serial No:&gt;
Nil
&lt;Last Relevant PM Carried Out (within last 12 months)&gt;
Nil
&lt;Last Known Similar Defect ( within last 12 months, same cause code)&gt;
Nil</t>
  </si>
  <si>
    <t>PV39 Rover reported train jerky on departing every station. TIP - no alarm. PVS arranged at PYL IT /MT with PV61.</t>
  </si>
  <si>
    <t>1979158
&lt;Fault Confirmed/Cannot Duplicate/Fault Cleared Upon Reset/ Not A Defect&gt;
Fault Cannot Duplicate
&lt;Events Logs/Alarms And Symptons Observed&gt;
&lt;Brief Actions Taken, with measured/Recorded/Observed Faults&gt;
- Download PCE log, no fault code at incident period.
- Check BCE all normal. 
- Test track testing for 3 loops depot movement, no jerkiness accounted upon departing. 
- EVR download at PC. 
&lt;Conclusion&gt;
&lt;Equipment Replaced/ Serial No:&gt;
Nil
&lt;Last Relevant PM Carried Out (within last 12 months)&gt;
Nil
&lt;Last Known Similar Defect ( within last 12 months, same cause code)&gt;
Nil</t>
  </si>
  <si>
    <t>PV40 Car1 at least one failed for RIOM. DDU showing - RIOM no. 4 failure. PVS at PLY IT /MT with PV11.</t>
  </si>
  <si>
    <t>1979157
&lt;Fault Confirmed/Cannot Duplicate/Fault Cleared Upon Reset/ Not A Defect&gt;
&lt;Events Logs/Alarms And Symptons Observed&gt;
&lt;Brief Actions Taken, with measured/Recorded/Observed Faults&gt;
- DDU show km, 1054736km.
- Reset 1070187km MPU1 &amp; 2 by PC. 
- Asleep &amp; wake up AM. 
- DDU show km, 1070187km. 
&lt;Conclusion&gt;
&lt;Equipment Replaced/ Serial No:&gt;
- Change out MPU 1 Car1. 
&lt;Last Relevant PM Carried Out (within last 12 months)&gt;
Nil
&lt;Last Known Similar Defect ( within last 12 months, same cause code)&gt;
Nil</t>
  </si>
  <si>
    <t>3659-1</t>
  </si>
  <si>
    <t>1979189
&lt;Fault Confirmed/Cannot Duplicate/Fault Cleared Upon Reset/ Not A Defect&gt;
Fault Cannot Duplicate
&lt;Events Logs/Alarms And Symptons Observed&gt;
&lt;Brief Actions Taken, with measured/Recorded/Observed Faults&gt;
- D/L EVR logs, found train stabled @ Ee4c (station code: 83) sine 14/04/2020 09:16:52hrs till reported timing @ 21:44:34hrs.
- Found train able to wake up in auto @ 14/04/2020 14:54:42hrs &amp; 18:05:04hrs both able to wake up @ Ee4c (Station code: 83). 
- At 22:13:21hrs, found train wake up in RM @ Mc1 mode selector changed from RM to CM to AM @ 22:16:46hrs. 
- ATP &amp; ATO all Ok (same location @ Ee4c). 
- No fault found on RS side.  
- During wake up in RM @22:13:21hrs, found ATC1 &amp; ATC2 both active @ 22:13:25hrs, 22:24:30hrs &amp; 22:26:43hrs. 
&lt;Conclusion&gt;
&lt;Equipment Replaced/ Serial No:&gt;
Nil
&lt;Last Relevant PM Carried Out (within last 12 months)&gt;
Nil
&lt;Last Known Similar Defect ( within last 12 months, same cause code)&gt;
Nil</t>
  </si>
  <si>
    <t>3640-1</t>
  </si>
  <si>
    <t>1979198
&lt;Fault Confirmed/Cannot Duplicate/Fault Cleared Upon Reset/ Not A Defect&gt;
Fault Cannot Duplicate
&lt;Events Logs/Alarms And Symptons Observed&gt;
&lt;Brief Actions Taken, with measured/Recorded/Observed Faults&gt;
- Check DDU, all system normal.
- Download EVR at PC, logs shown no RS fault. 
- Able to remote sleep/wake up at Ee5A.
&lt;Conclusion&gt;
&lt;Equipment Replaced/ Serial No:&gt;
&lt;Last Relevant PM Carried Out (within last 12 months)&gt;
&lt;Last Known Similar Defect ( within last 12 months, same cause code)&gt;</t>
  </si>
  <si>
    <t>1979234
&lt;Fault Confirmed/Cannot Duplicate/Fault Cleared Upon Reset/ Not A Defect&gt;
Fault Cannot Duplicate
&lt;Events Logs/Alarms And Symptons Observed&gt;
&lt;Brief Actions Taken, with measured/Recorded/Observed Faults&gt;
- Manually AUTO wake-up train @ We9A, OK
- Check TTIS, all OK 
- Check DDU, all TTIS NORMAL 
&lt;Conclusion&gt;
&lt;Equipment Replaced/ Serial No:&gt;
Nil
&lt;Last Relevant PM Carried Out (within last 12 months)&gt;
Nil
&lt;Last Known Similar Defect ( within last 12 months, same cause code)&gt;
Nil</t>
  </si>
  <si>
    <t>PV62 after remote wake up at PYL MT, ATS alarm shows C1 A1 door crew switch not normalised. PYL SS proceed onboard to normalise the crew switch and reset the EDCU as the train door indicator light was lighted. When TCO1 gave mainline service to PV62, SS feedback that Car1 A1, A2 and B2 door was vibrating. PV was replaced by spare train PV64 from KCD.</t>
  </si>
  <si>
    <t>1979430  
&lt;Fault Confirmed/Cannot Duplicate/Fault Cleared Upon Reset/ Not A Defect&gt;
Fault Confirmed
&lt;Events Logs/Alarms And Symptons Observed&gt;
&lt;Brief Actions Taken, with measured/Recorded/Observed Faults&gt;
- On DDU, found door isolated at Car1 A1 door.
- Check crew switch, fully normalised, but door light indicator shows isolated still. 
- Reset EDCU by isolating power input &amp; normalizing back. 
- Tested Car1 A1 door, cyclic test 20x, all OK. Isolated door &amp; re-normalised back again all OK. 
- Request OCC for sleep &amp; wake up. All OK. 
- No fault found on DDU. Fault clear.  
&lt;Conclusion&gt;
No further Anomalies
&lt;Equipment Replaced/ Serial No:&gt;
Nil
&lt;Last Relevant PM Carried Out (within last 12 months)&gt;
Nil
&lt;Last Known Similar Defect ( within last 12 months, same cause code)&gt;
Nil</t>
  </si>
  <si>
    <t>PV51 TIP showing all 3 cars aircon failed. Rover reported comfort level ok.</t>
  </si>
  <si>
    <t>1979492
&lt;Fault Confirmed/Cannot Duplicate/Fault Cleared Upon Reset/ Not A Defect&gt;
Fault Cannot Duplicate
&lt;Events Logs/Alarms And Symptons Observed&gt;
&lt;Brief Actions Taken, with measured/Recorded/Observed Faults&gt;
- D/L CVS and PLC logs, NO fault found on all cars on 17/04/20 
- Check and force run CFK @ all cars to check for any high current rating, NO high current rating found, all below 1.40Amps 
- D/L MPU logs, found ACE2 input under voltage @ 17/04/2020 22:25:53hrs
- D/L and check EVR logs, found train was moving @ 14KPH from RT3A(stn code 60) towards ETE (stn code 115), HVP2 lost @ 17/04/2020 22 :25:54hrs for 3 seconds and HVP1 lost @ 22:26:04hrs for 6 seconds. ACE 1and ACE2 output all NORMAL during both HVP1 and HVP2 lost. Possible cause for HVP 1 and 2 lost due to third rail gap.
&lt;Conclusion&gt;
&lt;Equipment Replaced/ Serial No:&gt;
&lt;Last Relevant PM Carried Out (within last 12 months)&gt;
&lt;Last Known Similar Defect ( within last 12 months, same cause code)&gt;</t>
  </si>
  <si>
    <t>PV05. ATS alarm indicated intermittent Remote Input/output Module (RIOM) - at least one failed and Car1 unknown status for air pressure, service brake, door command status and DIR status. Arranging PV05 for stock change at PYL. DSM informed.</t>
  </si>
  <si>
    <t>1979505
&lt;Fault Confirmed/Cannot Duplicate/Fault Cleared Upon Reset/ Not A Defect&gt;
Fault Confirmed
&lt;Events Logs/Alarms And Symptons Observed&gt;
- DDU show 8051 RIOM 2 intermittent, check MC1 RIOM2 CPU card 2 GREEN LED light
- Replace MC1 RIOM2 T54 
&lt;Brief Actions Taken, with measured/Recorded/Observed Faults&gt;
&lt;Conclusion&gt;
&lt;Equipment Replaced/ Serial No:&gt;
- Replace MC1 RIOM2 T54 
S/NO:Old: 1178 / New: 1099
&lt;Last Relevant PM Carried Out (within last 12 months)&gt;
&lt;Last Known Similar Defect ( within last 12 months, same cause code)&gt;</t>
  </si>
  <si>
    <t>1980082
&lt;Fault Confirmed/Cannot Duplicate/Fault Cleared Upon Reset/ Not A Defect&gt;
Fault Confirmed
&lt;Events Logs/Alarms And Symptons Observed&gt;
- DDU shows no cooling/vent fault on all Cars.
&lt;Brief Actions Taken, with measured/Recorded/Observed Faults&gt;
Found 8402 evaporator no.2 end water drainage choked.
- Also found 1 evaporator fan impeller (no.2 end, A/side) causing heavy vibration. 
- Cleaned 8402 no.2 end evaporator water drainage. Replaced Evaporator fan (no.2 end, B/side) impeller. 
- Cleaned all Evaporator coils and Air Flow hose.  
- Test water flow on the drainage, OK, water can flow smoothly. Test the new impeller, OK, no vibration. 
- Test A/C cut in/out, OK.
- DDU shows cooling/vent in green on all Cars.  
&lt;Conclusion&gt;
&lt;Equipment Replaced/ Serial No:&gt;
&lt;Last Relevant PM Carried Out (within last 12 months)&gt;
&lt;Last Known Similar Defect ( within last 12 months, same cause code)&gt;</t>
  </si>
  <si>
    <t>3773_1</t>
  </si>
  <si>
    <t>1980140
&lt;Fault Confirmed/Cannot Duplicate/Fault Cleared Upon Reset/ Not A Defect&gt;
&lt;Events Logs/Alarms And Symptons Observed&gt;
- D/L EVR @ Mc1
&lt;Brief Actions Taken, with measured/Recorded/Observed Faults&gt;
- Change out CNR2 on Mc1 and Mc2.
- Remote sleep and wake up, DDU show system all normal.
&lt;Conclusion&gt;
&lt;Equipment Replaced/ Serial No:&gt;
&lt;Last Relevant PM Carried Out (within last 12 months)&gt;
&lt;Last Known Similar Defect ( within last 12 months, same cause code)&gt;</t>
  </si>
  <si>
    <t>3795_1</t>
  </si>
  <si>
    <t>1980141
&lt;Fault Confirmed/Cannot Duplicate/Fault Cleared Upon Reset/ Not A Defect&gt;
&lt;Events Logs/Alarms And Symptons Observed&gt;
- On DDU, found ATC 1 &amp; ATC 2 failed @ TCMS.
&lt;Brief Actions Taken, with measured/Recorded/Observed Faults&gt;
- D/L EVR &amp; MPU logs. Found ATC 1 not operational @ 17:23:22hrs on 20/04/20 &amp; ATC 2 OK. 
- Found train @ Macpherson station code:10 when ATC 1 failed.  
- Found RIOM &amp; serial links on RS side all ok. 
- No fault found on RS side. 
&lt;Conclusion&gt;
&lt;Equipment Replaced/ Serial No:&gt;
&lt;Last Relevant PM Carried Out (within last 12 months)&gt;
&lt;Last Known Similar Defect ( within last 12 months, same cause code)&gt;</t>
  </si>
  <si>
    <t>1980186
&lt;Fault Confirmed/Cannot Duplicate/Fault Cleared Upon Reset/ Not A Defect&gt;
Fault Confirmed
&lt;Events Logs/Alarms And Symptons Observed&gt;
&lt;Brief Actions Taken, with measured/Recorded/Observed Faults&gt;
- DDU show Mc1 PCE 1 lock out &amp; Mc1 PCE 2 isolated.
- D/L log show Mc1 PCE 1 code 10-65 repeated OCU motor phase current imbalance. 
- Mc1 PCE 2 code 04-06 repeated SUP OCU filter fit 3. 
- Mc1 PCE 1 replace CCU 1. 
- Mc1 PCE 2 replace CCC 2 
&lt;Conclusion&gt;
&lt;Equipment Replaced/ Serial No:&gt;
  CCC old 27125/378    new 27125/385 
&lt;Last Relevant PM Carried Out (within last 12 months)&gt;
&lt;Last Known Similar Defect ( within last 12 months, same cause code)&gt;</t>
  </si>
  <si>
    <t>1980198
&lt;Fault Confirmed/Cannot Duplicate/Fault Cleared Upon Reset/ Not A Defect&gt;
&lt;Events Logs/Alarms And Symptons Observed&gt;
&lt;Brief Actions Taken, with measured/Recorded/Observed Faults&gt;
- On DDU, check compressor all OK.
- Found knocking sounds coming from compressor safety valve (10.5 BAR) @ Mc1. 
- Force run compressor &amp; monitor through air pressure digital gauge. 
- Safety valve did not initiate @ 10.5 BAR but initiated @ 11.4 BAR. - C/O safety valve (10.5 BAR) @ Mc1. Function test, able to purge normally.  
(- Refit back safety valve 10.5bar to original location.
- Refit back safety valve 12bar to original location. )
- Tested air compressor OK, pressure show at 10bar
- Test track for 2x loop in mainline service. All OK. No reoccurrence of knocking noise. Fault cleared. 
&lt;Conclusion&gt;
&lt;Equipment Replaced/ Serial No:&gt;
&lt;Last Relevant PM Carried Out (within last 12 months)&gt;
&lt;Last Known Similar Defect ( within last 12 months, same cause code)&gt;</t>
  </si>
  <si>
    <t>1980233
&lt;Fault Confirmed/Cannot Duplicate/Fault Cleared Upon Reset/ Not A Defect&gt;
&lt;Events Logs/Alarms And Symptons Observed&gt;
&lt;Brief Actions Taken, with measured/Recorded/Observed Faults&gt;
- On DDU, found air conditioning ember. T-car &amp; Mc2 cooling fail.
- D/L air-con logs. Found high pressure lock fault @ CPK 1.2 on T-car &amp; Mc2 CPK 2.2. 
- Reset lock fault using KINGS software. 
- Check LVIV, no CB tripped. Check current flow on line to line L1, L2 &amp;L3. All OK. +/- 410V AC. 
- Check each line current, all OK. +/- 110V AC. On both CPK.
- Check low &amp; high pressure using pressure gauge. Low 60 PSI/ High 260 PSI, all OK. 
- Fault cleared. DDU status all green.  
&lt;Conclusion&gt;
&lt;Equipment Replaced/ Serial No:&gt;
&lt;Last Relevant PM Carried Out (within last 12 months)&gt;
&lt;Last Known Similar Defect ( within last 12 months, same cause code)&gt;</t>
  </si>
  <si>
    <t>1980351
&lt;Fault Confirmed/Cannot Duplicate/Fault Cleared Upon Reset/ Not A Defect&gt;
&lt;Events Logs/Alarms And Symptons Observed&gt;
- DDU show cooling and vent OK.
- Found 8141, SS2, CPU 2 (units no stop).
&lt;Brief Actions Taken, with measured/Recorded/Observed Faults&gt;
&lt;Conclusion&gt;
&lt;Equipment Replaced/ Serial No:&gt;
- Replaced CPU card, test run all units cut in/out OK.  
&lt;Last Relevant PM Carried Out (within last 12 months)&gt;
&lt;Last Known Similar Defect ( within last 12 months, same cause code)&gt;
Nil</t>
  </si>
  <si>
    <t>3910-2</t>
  </si>
  <si>
    <t>PV37. ISCS received command 73 sound alert for PV37 through zabbix monitoring tool. PV unable to communicate with OCC. PA broadcasted by OCC unable to receive by the train and OCC unable to acknowledge PEC._x000D_ COMM, ISCS and RS informed.</t>
  </si>
  <si>
    <t>1980401
&lt;Fault Confirmed/Cannot Duplicate/Fault Cleared Upon Reset/ Not A Defect&gt;
&lt;Events Logs/Alarms And Symptons Observed&gt;
- Done by COMMS. TRF # 0525/20
&lt;Brief Actions Taken, with measured/Recorded/Observed Faults&gt;
&lt;Conclusion&gt;
&lt;Equipment Replaced/ Serial No:&gt;
&lt;Last Relevant PM Carried Out (within last 12 months)&gt;
Nil
&lt;Last Known Similar Defect ( within last 12 months, same cause code)&gt;
Nil</t>
  </si>
  <si>
    <t>3911-2</t>
  </si>
  <si>
    <t>PV50/Svc17: ISCS received command 73 sound alert at MPS IT through zabbix monitoring tool. PA broadcasted by OCC unable to receive by the train and OCC unable to acknowledge PEC. Stock change arranged at MRB. COMM, ISCS and RS informed.</t>
  </si>
  <si>
    <t>1980402
&lt;Fault Confirmed/Cannot Duplicate/Fault Cleared Upon Reset/ Not A Defect&gt;
&lt;Events Logs/Alarms And Symptons Observed&gt;
&lt;Brief Actions Taken, with measured/Recorded/Observed Faults&gt;
&lt;Conclusion&gt;- On DDU, found ACSU &amp; PACU all ok.
- D/L ACSU &amp; SDS logs. On ACSU logs, found train wake up @ 03:41:36hrs on 24/04/20. 
- Found unknown SDS: code 73 @ 03:41:40hrs during wake up process.
- Test call: code 71 was sent successfully but ISCS is already in degraded. 
- No fault found on RS side.  
- All PA &amp; PEC test unable to communicate due to ISCS failure. 
&lt;Equipment Replaced/ Serial No:&gt;
Nil
&lt;Last Relevant PM Carried Out (within last 12 months)&gt;
Nil
&lt;Last Known Similar Defect ( within last 12 months, same cause code)&gt;
Nil</t>
  </si>
  <si>
    <t>PV60/Svc27: ATS alarm indicated Car3 propulsion 2 isolated. Stock change arranged at PYL. DSM informed.</t>
  </si>
  <si>
    <t>1980403
&lt;Fault Confirmed/Cannot Duplicate/Fault Cleared Upon Reset/ Not A Defect&gt;
&lt;Events Logs/Alarms And Symptons Observed&gt;
&lt;Brief Actions Taken, with measured/Recorded/Observed Faults&gt;
On DDU, found PCE2 Propulsion Isolated &amp; status unknown.
- D/L PCE logs, found multiple "Reset of isolation fault by TCMS" from 24/04/2020 05:37:44hrs to 05:40:45hrs. 
- Check Supervisor Unit, found PCE2 supervisor unit not responding, software corrupted. 
- Re-upload software @ 8603 PCE2 supervisor unit. Re-upload successful.  
- Updated wheel diameter, sleep &amp; wake up train. 
- Monitor 4 hours, no reoccurrence of fault. 
- DDU status all ok. 
- Fault cleared.  
&lt;Conclusion&gt;
&lt;Equipment Replaced/ Serial No:&gt;
Nil
&lt;Last Relevant PM Carried Out (within last 12 months)&gt;
Nil
&lt;Last Known Similar Defect ( within last 12 months, same cause code)&gt;
Nil</t>
  </si>
  <si>
    <t>3935-2</t>
  </si>
  <si>
    <t>PV45 TIP indicated car 3 DRMD at least one not working. DSM and Comms informed.</t>
  </si>
  <si>
    <t>1980512
&lt;Fault Confirmed/Cannot Duplicate/Fault Cleared Upon Reset/ Not A Defect&gt;
&lt;Events Logs/Alarms And Symptons Observed&gt;
- Checked &amp; found all DRMD are normal working at 8453.
&lt;Brief Actions Taken, with measured/Recorded/Observed Faults&gt;
&lt;Conclusion&gt;
&lt;Equipment Replaced/ Serial No:&gt;
Nil
&lt;Last Relevant PM Carried Out (within last 12 months)&gt;
Nil
&lt;Last Known Similar Defect ( within last 12 months, same cause code)&gt;
Nil</t>
  </si>
  <si>
    <t>PV09: TIP showed Battery charger inhibited ,failed compressor at Car 3 and forced compressor at car 1. Train stock change with PV53. DSM informed.</t>
  </si>
  <si>
    <t>1980544
&lt;Fault Type&gt;
Fault Confirmed
&lt;Observation&gt;
* 26/04/2020 0130hrs
- From DDU 
- 8091
* Propulsion unknown status 
- 8092 
* HV unknown status 
* Aux equipment 2 unknown status 
* Flat battery unknown status
- 8093 
* Propulsion unknown status 
* Battery charger inhibited 
- EVR downloaded 
&lt;Actions&gt;
- Replaced AI2 Power card 
&lt;Conclusion&gt;
&lt;Equipment Replaced/Serial Nos&gt;
- Replaced AI2 Power card 
S/NO 
Old: 8705/200/2018-05
New: 8705/661/2005
&lt;Last Relevant PM Carried Out&gt;
&lt;Last Known Similar Defect&gt;</t>
  </si>
  <si>
    <t>PV06/Svc40: ATS alarm indicated Car1 and Car3 ventilation on with major fault. Rover feedback train is warm. Stock change arranged at HBF, DSM informed.</t>
  </si>
  <si>
    <t xml:space="preserve">1980545
&lt;Fault Type&gt;
Fault Cannot Duplicate
&lt;Observation&gt;
- DDU show all units cooling and vent OK
- Did not find any cooling and vent fault 
- Test run all units cooling and vent OK 
&lt;Actions&gt;
*26/04/2020 0045hrs
- During DT check ALL A/C operations are in good and normal status 
- Photo taken and MCO have been informed 
- 8061 SAT: 16.6 RAT: 21.9  FAT: 33.6  
- 8062 SAT: 14.0 RAT: 21.9 FAT: 32.0 
- 8063 SAT: 17.0 RAT: 22.0 FAT: 32.3   
&lt;Conclusion&gt;
&lt;Equipment Replaced/Serial Nos&gt;
Nil
&lt;Last Relevant PM Carried Out&gt;
&lt;Last Known Similar Defect&gt;
Nil
</t>
  </si>
  <si>
    <t>3974-2</t>
  </si>
  <si>
    <t>PV57/Svc43: ATS alarm indicated tetra mobile unknown. Rover feedback no door closing PA. Stock change arranged at PYL, DSM and Comm informed.</t>
  </si>
  <si>
    <t>1980546
&lt;Fault Type&gt;
Fault Cannot  Duplicate
&lt;Observation&gt;
- Door closing PA test from both MC A and B side door closing announcement OK
- Test result normal 
&lt;Actions&gt;
&lt;Conclusion&gt;
&lt;Equipment Replaced/Serial Nos&gt;
&lt;Last Relevant PM Carried Out&gt;
&lt;Last Known Similar Defect&gt;
Nil</t>
  </si>
  <si>
    <t>1981144
&lt;Fault Type&gt;
Fault Confirmed
&lt;Observation&gt;
&lt;Actions&gt;
- Replaced light @ 8583 A1 and 8581 A14
&lt;Conclusion&gt;
&lt;Equipment Replaced/Serial Nos&gt;
Replaced F/Ligth
&lt;Last Relevant PM Carried Out&gt;
Nil
&lt;Last Known Similar Defect&gt;
Nil</t>
  </si>
  <si>
    <t xml:space="preserve">Fault reported via Email from CR on 25/4/20 @ 10:52AM that EXTREMELY LOUD COVID 19 Announcement played in train 8463. Informed DSM Jack </t>
  </si>
  <si>
    <t>1981201
&lt;Fault Type&gt;
Fault Cannot Duplicate
&lt;Observation&gt;
&lt;Actions&gt;
- Perform dB test for each Car with live PA.
- Mc1 65.7dB. 
- T-car 66.2dB. 
- Mc2 65.8dB.  
- No loud noise heard.  
&lt;Conclusion&gt;
&lt;Equipment Replaced/Serial Nos&gt;
Nil
&lt;Last Relevanilt PM Carried Out&gt;
&lt;Last Known Similar Defect&gt;
Nil</t>
  </si>
  <si>
    <t>Pax feedback case# 2004-07172-01 on 27/04/2020 18:15 that Train 8173 was warm and stuffy. Informed DSM YT Tan.</t>
  </si>
  <si>
    <t>1981223
&lt;Fault Type&gt;
&lt;Observation&gt;
*28/04/2020 0100hrs
-8173 Before function test
*FAT - 36.8 degC
*RAT - 16.5 degC
*SAT - 23.0 degC
-8173 After sleep/wake up train 
*FAT - 36.0 degC
*RAT - 14.4 degC
*SAT - 22.4 degC
&lt;Actions&gt;
- 8173 DDU show cooling and vent OK
- Found 8173 A/C 1.2 Low Freon 
- Charge Freon 
- Test run unit OK 
&lt;Conclusion&gt;
Low Freon, No further anomalies
&lt;Equipment Replaced/Serial Nos&gt;
Nil
&lt;Last Relevant PM Carried Out&gt;
&lt;Last Known Similar Defect&gt;
Nil</t>
  </si>
  <si>
    <t>1981283
&lt;Fault Type&gt;
&lt;Observation&gt;
- EVR downloaded at PC on 30/04/2020. 
&lt;Actions&gt;
- Test Track Testing 10 loops on 29/04/2020.  
&lt;Conclusion&gt;
&lt;Equipment Replaced/Serial Nos&gt;
Nil
&lt;Last Relevant PM Carried Out&gt;
Nil
&lt;Last Known Similar Defect&gt;
Nil</t>
  </si>
  <si>
    <t>PV01: Car 3 Propulsion 1 isolated. TCO Taslim reset PCE and propulsion normalised. Propulsion isolated alarm retriggered after a few station. Stock change with withdrawal train PV36 at PYL._x000D_
_x000D_
Train back to depot: Unable to precise stopped at Ee5A occupying T0627 and T0636. DCO tried to resent target area- unsuccessful, clear PTI and gave Ee5B Target area and departure- unsuccessful. Informed DSM. RS staff tried in manual mode.RM unable to move the train. RS request for coupling. PV05 activated for rescue PV01 at Ee5A. PV05 couple up at PV01 hauled out to precise stopped at Ee5A and Pv05 at Ee5B. PV01 precise stooped at Ee5A and uncouple with PV05 at at Ee5B. PV01 Manual asleep at remote wake up at Ee5a.</t>
  </si>
  <si>
    <t>1981265
&lt;Fault Type&gt;
Fault Confirmed
&lt;Observation&gt;
- Check DDU - PCE 1 isolated at 8013.
- Download PCE logs, found 8013 BCE 2 fault code 05-08 - Repeated supervisor CCC opening fault 
- Check CCC at PCE 2 found permanent closed - Change out new CCC 
- Wake up train after change out and check DDU - PCE fault all normalized. 
&lt;Actions&gt;
&lt;Conclusion&gt;
&lt;Equipment Replaced/Serial Nos&gt;
&lt;Last Relevant PM Carried Out&gt;
Nil
&lt;Last Known Similar Defect&gt;
Nil</t>
  </si>
  <si>
    <t>4111-1</t>
  </si>
  <si>
    <t>RIRSC0161121</t>
  </si>
  <si>
    <t>No SCV REQ /NO Mo:
&lt;Fault Type&gt;
Fault NT a RS Fault&lt;Observation&gt;
&lt;Actions&gt;
&lt;Conclusion&gt;
Refer to Signals TRF 0540/20
&lt;Equipment Replaced/Serial Nos&gt;
Nil
&lt;Last Relevant PM Carried Out&gt;
Nil
&lt;Last Known Similar Defect&gt;
Nil</t>
  </si>
  <si>
    <t>4114-1</t>
  </si>
  <si>
    <t>1981303
&lt;Fault Type&gt;
&lt;Observation&gt;
&lt;Actions&gt;
- EVR download at PC
- DDU shows no RIOM fault on all cars 
- EVR logs - Stn 29 HBF ATC 2 active moving towards TLB, at same time ATC 2 have alarm @ 1712 
- At 1724 ATC 2 switch over to ATC 1 
- At 1737, ATC 1 serial link failed 
&lt;Conclusion&gt;
Refer to Signals
&lt;Equipment Replaced/Serial Nos&gt;
Nil
&lt;Last Relevant PM Carried Out&gt;
Nil
&lt;Last Known Similar Defect&gt;
Nil</t>
  </si>
  <si>
    <t>1981415
&lt;Fault Type&gt;
Fault Confirmed
&lt;Observation&gt;
19326
&lt;Actions&gt;
- Replace Car1 RIOM3 T58.
&lt;Conclusion&gt;
No further Anomalies
&lt;Equipment Replaced/Serial Nos&gt;
- Replace Car1 RIOM3 T58.
&lt;Last Relevant PM Carried Out&gt;
Nil
&lt;Last Known Similar Defect&gt;
Nil</t>
  </si>
  <si>
    <t>1981463
&lt;Fault Type&gt;
Fault Confirmed
&lt;Observation&gt;
- DDU show Mc1 permanent voltage red PVE-CB off.
&lt;Actions&gt;
- Reset Mc1 PVE-CB. 
- Asleep &amp; wake up. 
- DDU show Mc1 Permanent voltage OK
&lt;Conclusion&gt;
Fault Resettable
&lt;Equipment Replaced/Serial Nos&gt;
Nil
&lt;Last Relevant PM Carried Out&gt;
Nil
&lt;Last Known Similar Defect&gt;
Nil</t>
  </si>
  <si>
    <t>1981497
&lt;Fault Confirmed/Cannot Duplicate/Fault Cleared Upon Reset/ Not A Defect&gt;
Fault Confirmed on DDU
&lt;Events Logs/Alarms And Symptons Observed&gt;
- DDU show all Car RIOM fail,  asleep &amp; wake up RMF. 
&lt;Brief Actions Taken, with measured/Recorded/Observed Faults&gt;
- DDU show MPU 2 fail, D/L E-train code 01-00-1006. 
- Tetra fail &amp; MPU vehicle network absence at Mc2
&lt;Conclusion&gt;
No further Anomalies
&lt;Equipment Replaced/ Serial No:&gt;
 - Replace MPU 2 8243
- Auto wake up. 
- DDU show MPU 2 green OK.  
- Check MPU change over OK.  
&lt;Last Relevant PM Carried Out (within last 12 months)&gt;
Nil
&lt;Last Known Similar Defect ( within last 12 months, same cause code)&gt;
Nil</t>
  </si>
  <si>
    <t>4289-2</t>
  </si>
  <si>
    <t>1982895
&lt;Fault Confirmed/Cannot Duplicate/Fault Cleared Upon Reset/ Not A Defect&gt;
Fault Cannot Duplicate
&lt;Events Logs/Alarms And Symptons Observed&gt;
NA
&lt;Brief Actions Taken, with measured/Recorded/Observed Faults&gt;
- Positive, received the PA test.
- But unable to get and voice, but a buzzing/ screeching only received. 
- All in order.  
&lt;Conclusion&gt;
Refer to comms
&lt;Equipment Replaced/ Serial No:&gt;
Nil
&lt;Last Relevant PM Carried Out (within last 12 months)&gt;
Nil
&lt;Last Known Similar Defect ( within last 12 months, same cause code)&gt;
Nil</t>
  </si>
  <si>
    <t>1982961
&lt;Fault Confirmed/Cannot Duplicate/Fault Cleared Upon Reset/ Not A Defect&gt;
Fault Confirmed
&lt;Events Logs/Alarms And Symptons Observed&gt;
- On DDU found CVS 1 failure, battery isolated and aux isolated
- D/L CVS 1 logs, found output contactor fault 
- Check digital input and output on CPU-05
- Found on digital input AC output contactor K2 closed = 1. While digital output is equal to zero
&lt;Brief Actions Taken, with measured/Recorded/Observed Faults&gt;
 Probable cause K22 relay stuck-up 
- Replaced K22 relay. Wake up train and test during wake up. 
- Digital input AC output contactor closed = 0, same with digital output 
- As CPU-05 able to start/enable K2 
- Function check successful 
&lt;Conclusion&gt;
&lt;Equipment Replaced/ Serial No:&gt;
- Replaced K22 relay.
&lt;Last Relevant PM Carried Out (within last 12 months)&gt;
Nil
&lt;Last Known Similar Defect ( within last 12 months, same cause code)&gt;
Nil</t>
  </si>
  <si>
    <t>Auxillaryfailure due to K22Relay - rectified / replaced</t>
  </si>
  <si>
    <t>1982962
&lt;Fault Confirmed/Cannot Duplicate/Fault Cleared Upon Reset/ Not A Defect&gt;
Fault Cleared Upon Reset
&lt;Events Logs/Alarms And Symptons Observed&gt;
- Check DDU , minor fault for all cars
&lt;Brief Actions Taken, with measured/Recorded/Observed Faults&gt;
- EVR download at PC 
- Remote sleep/wake up, BCE all normal 
&lt;Conclusion&gt;
&lt;Equipment Replaced/ Serial No:&gt;
Nil
&lt;Last Relevant PM Carried Out (within last 12 months)&gt;
Nil
&lt;Last Known Similar Defect ( within last 12 months, same cause code)&gt;
Nil</t>
  </si>
  <si>
    <t>1982968
&lt;Fault Confirmed/Cannot Duplicate/Fault Cleared Upon Reset/ Not A Defect&gt;
Fault Confirmed
&lt;Events Logs/Alarms And Symptons Observed&gt;
- Check Car 1 door summary indicator light bulb FAIL
&lt;Brief Actions Taken, with measured/Recorded/Observed Faults&gt;
- Change out new set and function check OK 
&lt;Conclusion&gt;
No Further Anomalies
&lt;Equipment Replaced/ Serial No:&gt;
Nil
&lt;Last Relevant PM Carried Out (within last 12 months)&gt;
Nil
&lt;Last Known Similar Defect ( within last 12 months, same cause code)&gt;
Nil</t>
  </si>
  <si>
    <t>1983018
&lt;Fault Confirmed/Cannot Duplicate/Fault Cleared Upon Reset/ Not A Defect&gt;
Fault confirmed on DDU
&lt;Events Logs/Alarms And Symptons Observed&gt;
- Check and confirm form DDU shown 8252 RIOM4 fail.
&lt;Brief Actions Taken, with measured/Recorded/Observed Faults&gt;
- Replaced RIOM4 and check fault cleared. 
&lt;Conclusion&gt;
No further Anomalies
&lt;Equipment Replaced/ Serial No:&gt;
RIOM 4 replaced S/no:____(new)/____(old)
&lt;Last Relevant PM Carried Out (within last 12 months)&gt;
Nil
&lt;Last Known Similar Defect ( within last 12 months, same cause code)&gt;
Nil</t>
  </si>
  <si>
    <t>1983039
&lt;Fault Confirmed/Cannot Duplicate/Fault Cleared Upon Reset/ Not A Defect&gt;
Fault Confirmed
&lt;Events Logs/Alarms And Symptons Observed&gt;
- DDU shows cooling fail at 8302.
&lt;Brief Actions Taken, with measured/Recorded/Observed Faults&gt;
- Found A/C 1.2 LMV faulty &amp; RATS #2 faulty.
- Replaced A/C 1.2 LMV and RATS sensor #2. 
&lt;Conclusion&gt;
No further Anomalies
&lt;Equipment Replaced/ Serial No:&gt;
1.2 LMV and RaTS  sensor#2
&lt;Last Relevant PM Carried Out (within last 12 months)&gt;
Nil
&lt;Last Known Similar Defect ( within last 12 months, same cause code)&gt;
Nil</t>
  </si>
  <si>
    <t xml:space="preserve">Solenoid Valve of Liquid Line failure/ RATS failure
</t>
  </si>
  <si>
    <t>Condenser Unit failure/Evaparator Unit</t>
  </si>
  <si>
    <t>1986696
&lt;Fault Confirmed/Cannot Duplicate/Fault Cleared Upon Reset/ Not A Defect&gt;
Fault Confirmed by EVR recordings
&lt;Events Logs/Alarms And Symptons Observed&gt;
- DDU show all Cars BCE ok
- D/L EVR Mc2 MCU PC show MAR1 fail. 
&lt;Brief Actions Taken, with measured/Recorded/Observed Faults&gt;
 - MA CB2 trip reset ok. 
- Replace Mc2 MAR1 &amp; MAR2.
- Mc2 
Before reset = BCE1: 95  BCE2:95 
After reset = BCE1: 89 BCE2: 89
- Tcar 
 Before reset = BCE1: 95 BCE2:95    
After reset = BCE1: 89 BCE2: 89  
- Mc1 
  Before reset = BCE1: 95 BCE2: 95 
  After reset = BCE1: 89 BCE2: 89  
* No BCE fault found for all Cars.  
&lt;Conclusion&gt;
No further Anomalies
&lt;Equipment Replaced/ Serial No:&gt;
- Replace Mc2 MAR1 &amp; MAR2
&lt;Last Relevant PM Carried Out (within last 12 months)&gt;
Nil
&lt;Last Known Similar Defect ( within last 12 months, same cause code)&gt;
Nil</t>
  </si>
  <si>
    <t>1986738
&lt;Fault Confirmed/Cannot Duplicate/Fault Cleared Upon Reset/ Not A Defect&gt;
&lt;Events Logs/Alarms And Symptons Observed&gt;
 On DDU, found no fault on air compressor, air production. 
- D/L MPU,CVS &amp; tracker logs. On MPU logs found air pressure rising time discordance at 09:02:47am on 8/5/2020 
 Absence of medium voltage on auxiliary inverter 2. 
- On CVS logs, found CVS 2 did not record from 6/5/20 to 8/5/20, suspected due to software issues on 3P-INV at CVS 2. 
&lt;Brief Actions Taken, with measured/Recorded/Observed Faults&gt;
- Re-upload software 3P-INV &amp; finalize update, all successful. Purge air &amp; force run air compressor at Mc2.  
 Monitor CVS 2 3P-INV current rating, all ok. 
- Check current output at CPK 1.1, 1.2, 2.1, 2.2, all ok. +/- 400 VAC. 
- Force run air compressor for 3x. Able to normalise before 30s.  
- Fault cleared.  
&lt;Conclusion&gt;
No further Anomalies
&lt;Equipment Replaced/ Serial No:&gt;
Nil
&lt;Last Relevant PM Carried Out (within last 12 months)&gt;
Nil
&lt;Last Known Similar Defect ( within last 12 months, same cause code)&gt;
Nil</t>
  </si>
  <si>
    <t>1986783
&lt;Fault Confirmed/Cannot Duplicate/Fault Cleared Upon Reset/ Not A Defect&gt;
Fault Confirmed
&lt;Events Logs/Alarms And Symptons Observed&gt;
- DDU show Car1 PCE2 fail, D/L log show code 10-51 CCU Inverter Phase Fault.
&lt;Brief Actions Taken, with measured/Recorded/Observed 
- Replace Car1 PCE2 CCU2.  
- DDU show Car1 PCE2 green. W3 out RMF still fail Car1 PCE2. 
- Replace Car1 PCE2 x2 AMX card OCU2. 
- DDU show Car1 PCE2 ok. 
- Station A &amp; B x2 loop, ok. DDU show Car1 PCE2 ok.  
&lt;Conclusion&gt;
Nofurther Anomalies
&lt;Equipment Replaced/ Serial No:&gt;
* S/no: OLD 217   NEW 500 
 * 1st OLD 570445000567        NEW 571946004163 
  2nd OLD 570445000627      NEW 571946004146  
&lt;Last Relevant PM Carried Out (within last 12 months)&gt;
Nil
&lt;Last Known Similar Defect ( within last 12 months, same cause code)&gt;
Nil</t>
  </si>
  <si>
    <t>4545-1</t>
  </si>
  <si>
    <t>1987443
&lt;Fault Confirmed/Cannot Duplicate/Fault Cleared Upon Reset/ Not A Defect&gt;
&lt;Events Logs/Alarms And Symptons Observed&gt;
- Check DDU - ATO back up failure. 
&lt;Brief Actions Taken, with measured/Recorded/Observed Faults&gt;
- Rescue train at Ee3c and manual wake up train, okay.
- Check DDU - ATO back up failure. 
- Change track to We10A, remote sleep/wake okay. 
- Check DDU- ATO back up fail with EB by ATP. 
- Manual sleep/wake up okay. 
- Check DDU- ATO back up failure and no EB. 
- EVR download at PC.  
&lt;Conclusion&gt;
&lt;Equipment Replaced/ Serial No:&gt;
Nil
&lt;Last Relevant PM Carried Out (within last 12 months)&gt;
Nil
&lt;Last Known Similar Defect ( within last 12 months, same cause code)&gt;
Nil</t>
  </si>
  <si>
    <t>PV63.ATS alarm and TIP indicated PV63 Car2 auxiliary equipment (CVS) 01 isolated. Car1 batt. charger isolated. Stock change with PV10 at PYL. DSM informed.</t>
  </si>
  <si>
    <t>1987466
&lt;Fault Confirmed/Cannot Duplicate/Fault Cleared Upon Reset/ Not A Defect&gt;
Fault Confirmed
&lt;Events Logs/Alarms And Symptons Observed&gt;
- Check on DDU, found battery charger isolated &amp; auxiliary 1 isolated.
&lt;Brief Actions Taken, with measured/Recorded/Observed Faults&gt;
- D/L MPU &amp; CVS logs. 
- On MPU logs, found NCB1 tripped &amp; ACE1, IGBT gate driver supply fault. 
- On CVS logs, on B-Converter "HW disturbance (WR) MTHURM G2 FAULT".- Check on smart view CVS software, no 750Vdc input. From G1 &amp; G2. 
- Check auxiliary fuse found fuse blown. 
- Replaced auxiliary fuse. 
- Function test during wake up.
&lt;Conclusion&gt;
No further Anomalies
&lt;Equipment Replaced/ Serial No:&gt;
- Replaced auxiliary fuse. 
&lt;Last Relevant PM Carried Out (within last 12 months)&gt;
Nil
&lt;Last Known Similar Defect ( within last 12 months, same cause code)&gt;
Nil</t>
  </si>
  <si>
    <t>1987516
&lt;Fault Confirmed/Cannot Duplicate/Fault Cleared Upon Reset/ Not A Defect&gt;
Fault Confirmed
&lt;Events Logs/Alarms And Symptons Observed&gt;
- On DDU, found 8033 Battery Charger inhibited.
&lt;Brief Actions Taken, with measured/Recorded/Observed Faults&gt;
- Check Mini Agate @ 8033, found Mini Agate not responding (no lights blinking). 
- C/O Mini Agate @ 8033, fixed &amp; secured. 
- Wake up train, monitor for 3 hours, no reoccurrence of Battery Charger inhibited.   
- Fault cleared. 
&lt;Conclusion&gt;
No further Anomalies
&lt;Equipment Replaced/ Serial No:&gt;
  S/no: OLD 00179/0547   NEW 00204/1206  
&lt;Last Relevant PM Carried Out (within last 12 months)&gt;
Nil
&lt;Last Known Similar Defect ( within last 12 months, same cause code)&gt;
Nil</t>
  </si>
  <si>
    <t xml:space="preserve">1987528
&lt;Fault Confirmed/Cannot Duplicate/Fault Cleared Upon Reset/ Not A Defect&gt;
&lt;Events Logs/Alarms And Symptons Observed&gt;
- EVR logs downloaded for both.
&lt;Brief Actions Taken, with measured/Recorded/Observed Faults&gt;
- Check both EBK at 8103, change out both old contactor block telemecanique to new type (Schneider). 
- Check both resistance valve and voltage, normal. 
- Change out CDR 4-1 and CDR 4-2. 
- Test track movement 4 loops, OK.  
- Change out ACR1 and ACR4 Car1 &amp; Car3. 
- Change out EBK1 and EBK2 at Car3
&lt;Conclusion&gt;
&lt;Equipment Replaced/ Serial No:&gt;
- Change out CDR 4-1 and CDR 4-2. 
- Test track movement 4 loops, OK.  
- Change out ACR1 and ACR4 Car1 &amp; Car3. 
- Change out EBK1 and EBK2 at Car3
&lt;Last Relevant PM Carried Out (within last 12 months)&gt;
Nil
&lt;Last Known Similar Defect ( within last 12 months, same cause code)&gt;
</t>
  </si>
  <si>
    <t>4648-1</t>
  </si>
  <si>
    <t>1987580
&lt;Fault Confirmed/Cannot Duplicate/Fault Cleared Upon Reset/ Not A Defect&gt;
&lt;Events Logs/Alarms And Symptons Observed&gt;
- On DDU, Found ATO Failure @ DRIVING MANAGEMENT 
 - D/L EVR LOGS, FOUND ATC1AC ACTIVE @15:40:38HRS &amp; FAILED UNTIL 16:29:24HRS ON 13/5/2020 
 - FOUND BOTH ATC1AC ACTIVE &amp; ATC2AC ACTIVE @ SAME TIME ON 16:29:24HRS UNTIL 23:43:18HRS 
 - CHECK COR MC1 &amp; MC2 ALL OK 
 - CHECK SERIAL LINKS &amp; RIOMS, ALL OK. NO FAULT FOUND ON RS SIDE
&lt;Brief Actions Taken, with measured/Recorded/Observed Faults&gt;
Nil
&lt;Conclusion&gt;
Refer to Signal
&lt;Equipment Replaced/ Serial No:&gt;
Nil
&lt;Last Relevant PM Carried Out (within last 12 months)&gt;
Nil
&lt;Last Known Similar Defect ( within last 12 months, same cause code)&gt;
Nil</t>
  </si>
  <si>
    <t>4649-2</t>
  </si>
  <si>
    <t>PV24 ATS Alarm Manager and TIP showed all radio failed. OCC received command 73 train PA alarm. PV was stock changed at PYL.</t>
  </si>
  <si>
    <t xml:space="preserve">1987579
&lt;Fault Confirmed/Cannot Duplicate/Fault Cleared Upon Reset/ Not A Defect&gt;
Fault Cannot Duplicate
&lt;Events Logs/Alarms And Symptons Observed&gt;
&lt;Brief Actions Taken, with measured/Recorded/Observed Faults&gt;
- Perform PA live test with OCC.
- Positive, received loud and clear. 
- All in order.nclusion&gt;
&lt;Equipment Replaced/ Serial No:&gt;
Nil
&lt;Last Relevant PM Carried Out (within last 12 months)&gt;
Nil
&lt;Last Known Similar Defect ( within last 12 months, same cause code)&gt;
</t>
  </si>
  <si>
    <t>PV25 ATS Alarm Manager and TIP showed car 2 RIOM failure. DDU showed RIOM no 4 failed. Train was stock changed at PYL.</t>
  </si>
  <si>
    <t>1987588
&lt;Fault Confirmed/Cannot Duplicate/Fault Cleared Upon Reset/ Not A Defect&gt;
Fault Confirmed
&lt;Events Logs/Alarms And Symptons Observed&gt;
- Positive, RIOM4 shows failed.
&lt;Brief Actions Taken, with measured/Recorded/Observed Faults&gt;
 Trip circuit breaker RIOM4. 
- Open cover and change to a new RIOM4. 
- Close cover. 
- Check RIOM4 shows green after normalise the circuit breaker. 
- Sleep and wake up. 
- RIOM4 shows positive green. - All in order.
&lt;Conclusion&gt;
No Further Anomalies
&lt;Equipment Replaced/ Serial No:&gt;
*  OLD: 0547/01253   NEW: 0610/01305 
&lt;Last Relevant PM Carried Out (within last 12 months)&gt;
Nil
&lt;Last Known Similar Defect ( within last 12 months, same cause code)&gt;</t>
  </si>
  <si>
    <t>1987682
&lt;Fault Confirmed/Cannot Duplicate/Fault Cleared Upon Reset/ Not A Defect&gt;
&lt;Events Logs/Alarms And Symptons Observed&gt;
- Check DDU all system normal.
- Download EVR at PC.
- U/Frame check for air leak, okay.
- Saloon check found air leak at fresh air damper 2.1 and 1.2 a/con at 8093
.- Check LMRG status, okay.
&lt;Brief Actions Taken, with measured/Recorded/Observed Faults&gt;
- Check FAD at 8093 found damper actuator both air leak at a/con 2.1 and 1.2.
- Replaced new damper actuator and check for air leak, okay.
- Service brake governor manifold A/side, okay.
- Test track testing, 4 loops okay.
&lt;Conclusion&gt;
&lt;Equipment Replaced/ Serial No:&gt;
Nil
&lt;Last Relevant PM Carried Out (within last 12 months)&gt;
Nil
&lt;Last Known Similar Defect ( within last 12 months, same cause code)&gt;
Nil</t>
  </si>
  <si>
    <t>1987729
&lt;Fault Confirmed/Cannot Duplicate/Fault Cleared Upon Reset/ Not A Defect&gt;
Fault Confirmed
&lt;Events Logs/Alarms And Symptons Observed&gt;
&lt;Brief Actions Taken, with measured/Recorded/Observed Faults&gt;
- Saloon light at Car2 near B1 changed done.
&lt;Conclusion&gt;
&lt;Equipment Replaced/ Serial No:&gt;
Replaced saloon Ligth
&lt;Last Relevant PM Carried Out (within last 12 months)&gt;
Nil
&lt;Last Known Similar Defect ( within last 12 months, same cause code)&gt;
Nil</t>
  </si>
  <si>
    <t>PV06/Svc36: Rover onboard report DDU Car3 in unknown status._x000D_
DSM was inform.</t>
  </si>
  <si>
    <t>1987796
&lt;Fault Confirmed/Cannot Duplicate/Fault Cleared Upon Reset/ Not A Defect&gt;
Fault Cleared upon reset
&lt;Events Logs/Alarms And Symptons Observed&gt;
- Check found unknown status at DDU Car3
&lt;Brief Actions Taken, with measured/Recorded/Observed Faults&gt;
- Reset DDU CB &amp; sleep &amp; wake up train.
- DDU back to normal. 
&lt;Conclusion&gt;
&lt;Equipment Replaced/ Serial No:&gt;
Nil
&lt;Last Relevant PM Carried Out (within last 12 months)&gt;
Nil
&lt;Last Known Similar Defect ( within last 12 months, same cause code)&gt;
Nil</t>
  </si>
  <si>
    <t>C830 (monthly)</t>
  </si>
  <si>
    <t>C830C (Monthly)</t>
  </si>
  <si>
    <t>1191976</t>
  </si>
  <si>
    <t>1202665</t>
  </si>
  <si>
    <t>1223302</t>
  </si>
  <si>
    <t>1237638</t>
  </si>
  <si>
    <t>1247573</t>
  </si>
  <si>
    <t>1256713</t>
  </si>
  <si>
    <t>Overhaul Date</t>
  </si>
  <si>
    <t>AB33</t>
  </si>
  <si>
    <t>AB17</t>
  </si>
  <si>
    <t>AB50</t>
  </si>
  <si>
    <t>AB26</t>
  </si>
  <si>
    <t>AB20</t>
  </si>
  <si>
    <t>AB46</t>
  </si>
  <si>
    <t>AB53</t>
  </si>
  <si>
    <t>AB45</t>
  </si>
  <si>
    <t>AB22</t>
  </si>
  <si>
    <t>AB42</t>
  </si>
  <si>
    <t>AB40</t>
  </si>
  <si>
    <t>AB31</t>
  </si>
  <si>
    <t>AB34</t>
  </si>
  <si>
    <t>AB35</t>
  </si>
  <si>
    <t>AB16</t>
  </si>
  <si>
    <t>AB37</t>
  </si>
  <si>
    <t>AB28</t>
  </si>
  <si>
    <t>AB41</t>
  </si>
  <si>
    <t>AB15</t>
  </si>
  <si>
    <t>AB30</t>
  </si>
  <si>
    <t>AB36</t>
  </si>
  <si>
    <t>AB27</t>
  </si>
  <si>
    <t>AB51</t>
  </si>
  <si>
    <t>AB44</t>
  </si>
  <si>
    <t>AB54</t>
  </si>
  <si>
    <t>AB49</t>
  </si>
  <si>
    <t>AB52</t>
  </si>
  <si>
    <t>AB21</t>
  </si>
  <si>
    <t>AB18</t>
  </si>
  <si>
    <t>AB47</t>
  </si>
  <si>
    <t>AB39</t>
  </si>
  <si>
    <t>AB43</t>
  </si>
  <si>
    <t>AB38</t>
  </si>
  <si>
    <t>AB32</t>
  </si>
  <si>
    <t>AB23</t>
  </si>
  <si>
    <t>AB25</t>
  </si>
  <si>
    <t>AB48</t>
  </si>
  <si>
    <t>AB19</t>
  </si>
  <si>
    <t>AB24</t>
  </si>
  <si>
    <t>AB29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</si>
</sst>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yyyy"/>
    <numFmt numFmtId="165" formatCode="[$-F400]h:mm:ss\ AM/PM"/>
    <numFmt numFmtId="166" formatCode="[$-14809]dd/mm/yy;@"/>
  </numFmts>
  <fonts count="26" x14ac:knownFonts="1">
    <font>
      <sz val="11"/>
      <color theme="1"/>
      <name val="Calibri"/>
      <family val="2"/>
      <scheme val="minor"/>
    </font>
    <font>
      <b/>
      <sz val="7"/>
      <color indexed="63"/>
      <name val="Tahoma"/>
      <family val="2"/>
    </font>
    <font>
      <sz val="7"/>
      <color indexed="63"/>
      <name val="Tahoma"/>
      <family val="2"/>
    </font>
    <font>
      <sz val="8"/>
      <name val="Calibri"/>
      <family val="2"/>
      <scheme val="minor"/>
    </font>
    <font>
      <sz val="11"/>
      <color theme="1"/>
      <name val="Calibri"/>
      <family val="2"/>
      <scheme val="minor"/>
    </font>
    <font>
      <sz val="10"/>
      <name val="Arial"/>
      <family val="2"/>
    </font>
    <font>
      <b/>
      <sz val="10"/>
      <color rgb="FFFF0000"/>
      <name val="Arial"/>
      <family val="2"/>
    </font>
    <font>
      <sz val="10"/>
      <color theme="1"/>
      <name val="Calibri"/>
      <family val="2"/>
      <scheme val="minor"/>
    </font>
    <font>
      <b/>
      <sz val="11"/>
      <color rgb="FFFF0000"/>
      <name val="Calibri"/>
      <family val="2"/>
      <scheme val="minor"/>
    </font>
    <font>
      <sz val="10"/>
      <color rgb="FFFF0000"/>
      <name val="Arial"/>
      <family val="2"/>
    </font>
    <font>
      <b/>
      <sz val="10"/>
      <name val="Arial"/>
      <family val="2"/>
    </font>
    <font>
      <sz val="10"/>
      <name val="Arial"/>
      <family val="2"/>
    </font>
    <font>
      <sz val="11"/>
      <color rgb="FF000000"/>
      <name val="Calibri"/>
      <family val="2"/>
    </font>
    <font>
      <sz val="10"/>
      <name val="Arial"/>
      <family val="2"/>
    </font>
    <font>
      <b/>
      <sz val="8"/>
      <color theme="1"/>
      <name val="Calibri"/>
      <family val="2"/>
      <scheme val="minor"/>
    </font>
    <font>
      <sz val="8"/>
      <color theme="1"/>
      <name val="Calibri"/>
      <family val="2"/>
      <scheme val="minor"/>
    </font>
    <font>
      <sz val="11"/>
      <color theme="1"/>
      <name val="Calibri"/>
      <family val="2"/>
    </font>
    <font>
      <b/>
      <sz val="11"/>
      <color theme="1"/>
      <name val="Calibri"/>
      <family val="2"/>
    </font>
    <font>
      <b/>
      <u/>
      <sz val="11"/>
      <color rgb="FF000000"/>
      <name val="Calibri"/>
      <family val="2"/>
    </font>
    <font>
      <sz val="10"/>
      <name val="Arial"/>
    </font>
    <font>
      <sz val="7"/>
      <color theme="1"/>
      <name val="Tahoma"/>
      <family val="2"/>
    </font>
    <font>
      <sz val="12"/>
      <color theme="1"/>
      <name val="Arial"/>
      <family val="2"/>
    </font>
    <font>
      <sz val="7"/>
      <color indexed="63"/>
      <name val="Tahoma"/>
    </font>
    <font>
      <sz val="12"/>
      <color rgb="FF000000"/>
      <name val="Calibri"/>
      <family val="2"/>
      <scheme val="minor"/>
    </font>
    <font>
      <sz val="7"/>
      <color rgb="FFFF0000"/>
      <name val="Tahoma"/>
      <family val="2"/>
    </font>
    <font>
      <b/>
      <sz val="9"/>
      <color indexed="63"/>
      <name val="Tahoma"/>
      <family val="2"/>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indexed="41"/>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indexed="64"/>
      </patternFill>
    </fill>
  </fills>
  <borders count="13">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indexed="42"/>
      </left>
      <right style="thin">
        <color indexed="42"/>
      </right>
      <top style="medium">
        <color indexed="42"/>
      </top>
      <bottom style="thin">
        <color indexed="42"/>
      </bottom>
      <diagonal/>
    </border>
    <border>
      <left style="thin">
        <color indexed="42"/>
      </left>
      <right style="medium">
        <color indexed="42"/>
      </right>
      <top style="medium">
        <color indexed="42"/>
      </top>
      <bottom style="thin">
        <color indexed="4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42"/>
      </left>
      <right style="thin">
        <color indexed="42"/>
      </right>
      <top style="thin">
        <color indexed="42"/>
      </top>
      <bottom style="thin">
        <color indexed="42"/>
      </bottom>
      <diagonal/>
    </border>
    <border>
      <left style="thin">
        <color auto="1"/>
      </left>
      <right/>
      <top style="thin">
        <color auto="1"/>
      </top>
      <bottom style="thin">
        <color auto="1"/>
      </bottom>
      <diagonal/>
    </border>
    <border>
      <left style="thin">
        <color indexed="64"/>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52">
    <xf numFmtId="0" fontId="0" fillId="0" borderId="0"/>
    <xf numFmtId="0" fontId="5" fillId="0" borderId="0"/>
    <xf numFmtId="0" fontId="4" fillId="0" borderId="0"/>
    <xf numFmtId="0" fontId="5" fillId="0" borderId="0"/>
    <xf numFmtId="0" fontId="4" fillId="0" borderId="0"/>
    <xf numFmtId="0" fontId="11" fillId="0" borderId="0"/>
    <xf numFmtId="9" fontId="4" fillId="0" borderId="0" applyFont="0" applyFill="0" applyBorder="0" applyAlignment="0" applyProtection="0"/>
    <xf numFmtId="0" fontId="5" fillId="0" borderId="0"/>
    <xf numFmtId="0" fontId="13" fillId="0" borderId="0"/>
    <xf numFmtId="0" fontId="4" fillId="0" borderId="0"/>
    <xf numFmtId="9" fontId="4" fillId="0" borderId="0" applyFont="0" applyFill="0" applyBorder="0" applyAlignment="0" applyProtection="0"/>
    <xf numFmtId="0" fontId="19" fillId="0" borderId="0"/>
    <xf numFmtId="0" fontId="5"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cellStyleXfs>
  <cellXfs count="132">
    <xf numFmtId="0" fontId="0" fillId="0" borderId="0" xfId="0"/>
    <xf numFmtId="0" fontId="0" fillId="0" borderId="0" xfId="0" applyAlignment="1">
      <alignment horizontal="center" vertical="center" wrapText="1"/>
    </xf>
    <xf numFmtId="0" fontId="0" fillId="3" borderId="0" xfId="0" applyFill="1" applyAlignment="1">
      <alignment horizontal="center" vertical="center" wrapText="1"/>
    </xf>
    <xf numFmtId="164" fontId="0" fillId="3" borderId="0" xfId="0" applyNumberFormat="1" applyFill="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horizontal="center" vertical="center"/>
    </xf>
    <xf numFmtId="49" fontId="0" fillId="3" borderId="0" xfId="0" applyNumberFormat="1" applyFill="1" applyAlignment="1">
      <alignment horizontal="center" vertical="center" wrapText="1"/>
    </xf>
    <xf numFmtId="0" fontId="0" fillId="0" borderId="0" xfId="0" applyAlignment="1">
      <alignment wrapText="1"/>
    </xf>
    <xf numFmtId="49" fontId="0" fillId="0" borderId="0" xfId="0" applyNumberFormat="1"/>
    <xf numFmtId="0" fontId="0" fillId="3" borderId="2" xfId="0" applyFill="1" applyBorder="1" applyAlignment="1">
      <alignment horizontal="center" vertical="center"/>
    </xf>
    <xf numFmtId="2" fontId="7" fillId="0" borderId="0" xfId="0" applyNumberFormat="1" applyFont="1" applyAlignment="1">
      <alignment horizontal="center" vertical="center"/>
    </xf>
    <xf numFmtId="2" fontId="7" fillId="0" borderId="0" xfId="0" applyNumberFormat="1" applyFont="1"/>
    <xf numFmtId="2" fontId="7" fillId="5" borderId="3" xfId="0" applyNumberFormat="1" applyFont="1" applyFill="1" applyBorder="1" applyAlignment="1">
      <alignment horizontal="center" vertical="center"/>
    </xf>
    <xf numFmtId="2" fontId="7" fillId="5" borderId="0" xfId="0" applyNumberFormat="1" applyFont="1" applyFill="1" applyAlignment="1">
      <alignment horizontal="center" vertical="center"/>
    </xf>
    <xf numFmtId="1" fontId="0" fillId="0" borderId="0" xfId="0" applyNumberFormat="1" applyAlignment="1">
      <alignment horizontal="center" vertical="center"/>
    </xf>
    <xf numFmtId="0" fontId="0" fillId="6" borderId="1" xfId="0" applyFill="1" applyBorder="1"/>
    <xf numFmtId="14" fontId="0" fillId="6" borderId="1" xfId="0" applyNumberFormat="1" applyFill="1" applyBorder="1"/>
    <xf numFmtId="14" fontId="0" fillId="0" borderId="0" xfId="0" applyNumberFormat="1"/>
    <xf numFmtId="14" fontId="0" fillId="0" borderId="0" xfId="0" applyNumberFormat="1" applyAlignment="1">
      <alignment horizontal="center" vertical="center"/>
    </xf>
    <xf numFmtId="9" fontId="0" fillId="0" borderId="0" xfId="6" applyFont="1" applyFill="1" applyAlignment="1">
      <alignment horizontal="center" vertical="center"/>
    </xf>
    <xf numFmtId="0" fontId="15" fillId="0" borderId="0" xfId="0" applyFont="1"/>
    <xf numFmtId="0" fontId="15" fillId="0" borderId="0" xfId="0" applyFont="1" applyAlignment="1">
      <alignment horizontal="center" vertical="center"/>
    </xf>
    <xf numFmtId="0" fontId="15" fillId="5" borderId="0" xfId="0" applyFont="1" applyFill="1" applyAlignment="1">
      <alignment horizontal="center" vertical="center"/>
    </xf>
    <xf numFmtId="49" fontId="15" fillId="5" borderId="0" xfId="0" applyNumberFormat="1" applyFont="1" applyFill="1" applyAlignment="1">
      <alignment horizontal="center" vertical="center"/>
    </xf>
    <xf numFmtId="0" fontId="3" fillId="5" borderId="0" xfId="0" applyFont="1" applyFill="1" applyAlignment="1">
      <alignment horizontal="center" vertical="center"/>
    </xf>
    <xf numFmtId="17" fontId="15" fillId="0" borderId="0" xfId="0" applyNumberFormat="1" applyFont="1" applyAlignment="1">
      <alignment horizontal="center" vertical="center"/>
    </xf>
    <xf numFmtId="0" fontId="15" fillId="5" borderId="1" xfId="0" applyFont="1" applyFill="1" applyBorder="1" applyAlignment="1">
      <alignment horizontal="center" vertical="center"/>
    </xf>
    <xf numFmtId="1" fontId="15" fillId="0" borderId="0" xfId="0" applyNumberFormat="1" applyFont="1"/>
    <xf numFmtId="1" fontId="15" fillId="3" borderId="0" xfId="0" applyNumberFormat="1" applyFont="1" applyFill="1"/>
    <xf numFmtId="1" fontId="15" fillId="0" borderId="0" xfId="0" applyNumberFormat="1" applyFont="1" applyAlignment="1">
      <alignment horizontal="center" vertical="center"/>
    </xf>
    <xf numFmtId="0" fontId="16" fillId="0" borderId="0" xfId="0" applyFont="1" applyAlignment="1">
      <alignment horizontal="left" vertical="center" indent="1"/>
    </xf>
    <xf numFmtId="0" fontId="16" fillId="0" borderId="0" xfId="0" applyFont="1" applyAlignment="1">
      <alignment horizontal="left" vertical="center" indent="5"/>
    </xf>
    <xf numFmtId="0" fontId="16"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indent="1"/>
    </xf>
    <xf numFmtId="0" fontId="12" fillId="0" borderId="0" xfId="0" applyFont="1" applyAlignment="1">
      <alignment horizontal="left" vertical="center" indent="5"/>
    </xf>
    <xf numFmtId="0" fontId="17" fillId="0" borderId="0" xfId="0" applyFont="1" applyAlignment="1">
      <alignment vertical="center"/>
    </xf>
    <xf numFmtId="0" fontId="18" fillId="0" borderId="0" xfId="0" applyFont="1" applyAlignment="1">
      <alignment horizontal="left" vertical="center" indent="1"/>
    </xf>
    <xf numFmtId="0" fontId="18" fillId="0" borderId="0" xfId="0" applyFont="1" applyAlignment="1">
      <alignment horizontal="left" vertical="center" indent="5"/>
    </xf>
    <xf numFmtId="0" fontId="0" fillId="0" borderId="0" xfId="0" applyAlignment="1">
      <alignment horizontal="right" vertical="center"/>
    </xf>
    <xf numFmtId="14" fontId="0" fillId="0" borderId="0" xfId="0" applyNumberFormat="1" applyAlignment="1">
      <alignment vertical="center"/>
    </xf>
    <xf numFmtId="165" fontId="0" fillId="0" borderId="0" xfId="0" applyNumberForma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49" fontId="1" fillId="0" borderId="4" xfId="0" applyNumberFormat="1" applyFont="1" applyBorder="1" applyAlignment="1">
      <alignment wrapText="1"/>
    </xf>
    <xf numFmtId="14" fontId="2" fillId="0" borderId="0" xfId="0" applyNumberFormat="1" applyFont="1" applyAlignment="1">
      <alignment horizontal="center" vertical="center"/>
    </xf>
    <xf numFmtId="49" fontId="2" fillId="0" borderId="0" xfId="0" applyNumberFormat="1" applyFont="1" applyAlignment="1">
      <alignment horizontal="center" vertical="center"/>
    </xf>
    <xf numFmtId="14" fontId="20" fillId="3" borderId="0" xfId="0" applyNumberFormat="1" applyFont="1" applyFill="1" applyAlignment="1">
      <alignment horizontal="center" vertical="center"/>
    </xf>
    <xf numFmtId="0" fontId="20" fillId="0" borderId="0" xfId="0" applyFont="1" applyAlignment="1">
      <alignment horizontal="center" vertical="center"/>
    </xf>
    <xf numFmtId="49" fontId="1" fillId="3" borderId="5" xfId="0" applyNumberFormat="1" applyFont="1" applyFill="1" applyBorder="1" applyAlignment="1">
      <alignment horizontal="center" vertical="center"/>
    </xf>
    <xf numFmtId="0" fontId="0" fillId="0" borderId="6" xfId="0" applyBorder="1" applyAlignment="1">
      <alignment horizontal="center" vertical="center"/>
    </xf>
    <xf numFmtId="0" fontId="0" fillId="3" borderId="6" xfId="0" applyFill="1" applyBorder="1" applyAlignment="1">
      <alignment horizontal="center" vertical="center"/>
    </xf>
    <xf numFmtId="0" fontId="0" fillId="0" borderId="6" xfId="0" applyBorder="1" applyAlignment="1">
      <alignment horizontal="center" vertical="center" wrapText="1"/>
    </xf>
    <xf numFmtId="0" fontId="0" fillId="3" borderId="7" xfId="0" applyFill="1" applyBorder="1" applyAlignment="1">
      <alignment horizontal="center" vertical="center"/>
    </xf>
    <xf numFmtId="0" fontId="0" fillId="0" borderId="7" xfId="0" applyBorder="1" applyAlignment="1">
      <alignment horizontal="center" vertical="center"/>
    </xf>
    <xf numFmtId="2" fontId="7" fillId="5" borderId="6" xfId="0" applyNumberFormat="1" applyFont="1" applyFill="1" applyBorder="1" applyAlignment="1">
      <alignment horizontal="center" vertical="center"/>
    </xf>
    <xf numFmtId="0" fontId="0" fillId="6" borderId="6" xfId="0" applyFill="1" applyBorder="1" applyAlignment="1">
      <alignment horizontal="center"/>
    </xf>
    <xf numFmtId="14" fontId="0" fillId="6" borderId="6" xfId="0" applyNumberFormat="1" applyFill="1" applyBorder="1"/>
    <xf numFmtId="165" fontId="0" fillId="6" borderId="6" xfId="0" applyNumberFormat="1" applyFill="1" applyBorder="1"/>
    <xf numFmtId="0" fontId="0" fillId="6" borderId="6" xfId="0" applyFill="1" applyBorder="1"/>
    <xf numFmtId="0" fontId="0" fillId="6" borderId="6" xfId="0" applyFill="1" applyBorder="1" applyAlignment="1">
      <alignment wrapText="1"/>
    </xf>
    <xf numFmtId="0" fontId="0" fillId="0" borderId="6" xfId="0" applyBorder="1" applyAlignment="1">
      <alignment horizontal="center"/>
    </xf>
    <xf numFmtId="14" fontId="0" fillId="0" borderId="6" xfId="0" applyNumberFormat="1" applyBorder="1"/>
    <xf numFmtId="165" fontId="0" fillId="0" borderId="6" xfId="0" applyNumberFormat="1" applyBorder="1"/>
    <xf numFmtId="0" fontId="0" fillId="0" borderId="6" xfId="0" applyBorder="1"/>
    <xf numFmtId="0" fontId="0" fillId="0" borderId="6" xfId="0" applyBorder="1" applyAlignment="1">
      <alignment wrapText="1"/>
    </xf>
    <xf numFmtId="0" fontId="0" fillId="0" borderId="6" xfId="0" applyBorder="1" applyAlignment="1">
      <alignment horizontal="right" vertical="center"/>
    </xf>
    <xf numFmtId="14" fontId="0" fillId="0" borderId="6" xfId="0" applyNumberFormat="1" applyBorder="1" applyAlignment="1">
      <alignment vertical="center"/>
    </xf>
    <xf numFmtId="165" fontId="0" fillId="0" borderId="6" xfId="0" applyNumberFormat="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6" xfId="0" applyBorder="1" applyAlignment="1">
      <alignment horizontal="left" vertical="center" wrapText="1"/>
    </xf>
    <xf numFmtId="166" fontId="0" fillId="0" borderId="6" xfId="0" applyNumberFormat="1" applyBorder="1" applyAlignment="1">
      <alignment horizontal="center" vertical="center"/>
    </xf>
    <xf numFmtId="20" fontId="0" fillId="0" borderId="6" xfId="0" applyNumberFormat="1" applyBorder="1" applyAlignment="1">
      <alignment horizontal="center" vertical="center"/>
    </xf>
    <xf numFmtId="20" fontId="0" fillId="0" borderId="6" xfId="0" applyNumberFormat="1" applyBorder="1" applyAlignment="1">
      <alignment horizontal="center" vertical="center" wrapText="1"/>
    </xf>
    <xf numFmtId="0" fontId="0" fillId="0" borderId="6" xfId="0" applyBorder="1" applyAlignment="1">
      <alignment horizontal="left" vertical="top" wrapText="1"/>
    </xf>
    <xf numFmtId="0" fontId="14" fillId="3" borderId="6" xfId="0" applyFont="1" applyFill="1" applyBorder="1" applyAlignment="1">
      <alignment horizontal="center" vertical="center"/>
    </xf>
    <xf numFmtId="0" fontId="15" fillId="5" borderId="6" xfId="0" applyFont="1" applyFill="1" applyBorder="1" applyAlignment="1">
      <alignment horizontal="center" vertical="center"/>
    </xf>
    <xf numFmtId="17" fontId="15" fillId="0" borderId="6" xfId="0" applyNumberFormat="1" applyFont="1" applyBorder="1" applyAlignment="1">
      <alignment horizontal="center" vertical="center"/>
    </xf>
    <xf numFmtId="0" fontId="15" fillId="0" borderId="6" xfId="0" applyFont="1" applyBorder="1" applyAlignment="1">
      <alignment horizontal="center" vertical="center"/>
    </xf>
    <xf numFmtId="49" fontId="15" fillId="5" borderId="6" xfId="0" applyNumberFormat="1" applyFont="1" applyFill="1" applyBorder="1" applyAlignment="1">
      <alignment horizontal="center" vertical="center"/>
    </xf>
    <xf numFmtId="0" fontId="3" fillId="5" borderId="6" xfId="0" applyFont="1" applyFill="1" applyBorder="1" applyAlignment="1">
      <alignment horizontal="center" vertical="center"/>
    </xf>
    <xf numFmtId="0" fontId="15" fillId="2" borderId="6" xfId="0" applyFont="1" applyFill="1" applyBorder="1" applyAlignment="1">
      <alignment horizontal="center" vertical="center"/>
    </xf>
    <xf numFmtId="0" fontId="15" fillId="5" borderId="6" xfId="0" applyFont="1" applyFill="1" applyBorder="1" applyAlignment="1">
      <alignment horizontal="center"/>
    </xf>
    <xf numFmtId="0" fontId="15" fillId="7" borderId="6" xfId="0" applyFont="1" applyFill="1" applyBorder="1" applyAlignment="1">
      <alignment horizontal="center" vertical="center"/>
    </xf>
    <xf numFmtId="0" fontId="15" fillId="0" borderId="6" xfId="0" applyFont="1" applyBorder="1" applyAlignment="1">
      <alignment horizontal="center"/>
    </xf>
    <xf numFmtId="1" fontId="15" fillId="5" borderId="6" xfId="0" applyNumberFormat="1" applyFont="1" applyFill="1" applyBorder="1" applyAlignment="1">
      <alignment horizontal="center"/>
    </xf>
    <xf numFmtId="0" fontId="15" fillId="0" borderId="6" xfId="0" applyFont="1" applyBorder="1"/>
    <xf numFmtId="1" fontId="15" fillId="0" borderId="6" xfId="0" applyNumberFormat="1" applyFont="1" applyBorder="1" applyAlignment="1">
      <alignment horizontal="center" vertical="center"/>
    </xf>
    <xf numFmtId="1" fontId="3" fillId="0" borderId="6" xfId="0" applyNumberFormat="1" applyFont="1" applyBorder="1" applyAlignment="1">
      <alignment horizontal="center" vertical="center"/>
    </xf>
    <xf numFmtId="1" fontId="15" fillId="0" borderId="6" xfId="0" applyNumberFormat="1" applyFont="1" applyBorder="1" applyAlignment="1">
      <alignment horizontal="center"/>
    </xf>
    <xf numFmtId="49" fontId="22" fillId="4" borderId="8" xfId="0" applyNumberFormat="1" applyFont="1" applyFill="1" applyBorder="1"/>
    <xf numFmtId="14" fontId="22" fillId="4" borderId="8" xfId="0" applyNumberFormat="1" applyFont="1" applyFill="1" applyBorder="1" applyAlignment="1">
      <alignment horizontal="center"/>
    </xf>
    <xf numFmtId="14" fontId="2" fillId="0" borderId="8" xfId="0" applyNumberFormat="1" applyFont="1" applyBorder="1" applyAlignment="1">
      <alignment horizontal="center" vertical="center"/>
    </xf>
    <xf numFmtId="49" fontId="2" fillId="0" borderId="8" xfId="0" applyNumberFormat="1" applyFont="1" applyBorder="1" applyAlignment="1">
      <alignment horizontal="center" vertical="center"/>
    </xf>
    <xf numFmtId="14" fontId="2" fillId="0" borderId="8" xfId="8" applyNumberFormat="1" applyFont="1" applyBorder="1" applyAlignment="1">
      <alignment horizontal="center" vertical="center"/>
    </xf>
    <xf numFmtId="49" fontId="2" fillId="0" borderId="8" xfId="8" applyNumberFormat="1" applyFont="1" applyBorder="1" applyAlignment="1">
      <alignment horizontal="center" vertical="center"/>
    </xf>
    <xf numFmtId="14" fontId="2" fillId="0" borderId="8" xfId="11" applyNumberFormat="1" applyFont="1" applyBorder="1" applyAlignment="1">
      <alignment horizontal="center" vertical="center"/>
    </xf>
    <xf numFmtId="49" fontId="2" fillId="0" borderId="8" xfId="11" applyNumberFormat="1" applyFont="1" applyBorder="1" applyAlignment="1">
      <alignment horizontal="center" vertical="center"/>
    </xf>
    <xf numFmtId="49" fontId="2" fillId="0" borderId="8" xfId="0" applyNumberFormat="1" applyFont="1" applyBorder="1"/>
    <xf numFmtId="49" fontId="2" fillId="3" borderId="8" xfId="0" applyNumberFormat="1" applyFont="1" applyFill="1" applyBorder="1"/>
    <xf numFmtId="49" fontId="2" fillId="0" borderId="8" xfId="5" applyNumberFormat="1" applyFont="1" applyBorder="1"/>
    <xf numFmtId="0" fontId="0" fillId="0" borderId="8" xfId="0" applyBorder="1" applyAlignment="1">
      <alignment wrapText="1"/>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166" fontId="0" fillId="0" borderId="11" xfId="0" applyNumberFormat="1" applyBorder="1" applyAlignment="1">
      <alignment horizontal="center" vertical="center"/>
    </xf>
    <xf numFmtId="20" fontId="0" fillId="0" borderId="11" xfId="0" applyNumberFormat="1" applyBorder="1" applyAlignment="1">
      <alignment horizontal="center" vertical="center"/>
    </xf>
    <xf numFmtId="0" fontId="0" fillId="0" borderId="11" xfId="0" applyBorder="1" applyAlignment="1">
      <alignment horizontal="center" vertical="center"/>
    </xf>
    <xf numFmtId="20" fontId="0" fillId="0" borderId="11" xfId="0" applyNumberFormat="1" applyBorder="1" applyAlignment="1">
      <alignment horizontal="center" vertical="center" wrapText="1"/>
    </xf>
    <xf numFmtId="0" fontId="0" fillId="0" borderId="11" xfId="0" applyBorder="1" applyAlignment="1">
      <alignment horizontal="left" vertical="top" wrapText="1"/>
    </xf>
    <xf numFmtId="0" fontId="15" fillId="5" borderId="12" xfId="0" applyFont="1" applyFill="1" applyBorder="1" applyAlignment="1">
      <alignment horizontal="center" vertical="center"/>
    </xf>
    <xf numFmtId="0" fontId="3" fillId="5" borderId="12" xfId="0" applyFont="1" applyFill="1" applyBorder="1" applyAlignment="1">
      <alignment horizontal="center" vertical="center"/>
    </xf>
    <xf numFmtId="0" fontId="15" fillId="0" borderId="12" xfId="0" applyFont="1" applyBorder="1" applyAlignment="1">
      <alignment horizontal="center" vertical="center"/>
    </xf>
    <xf numFmtId="1" fontId="15" fillId="0" borderId="12" xfId="0" applyNumberFormat="1" applyFont="1" applyBorder="1" applyAlignment="1">
      <alignment horizontal="center" vertical="center"/>
    </xf>
    <xf numFmtId="0" fontId="23" fillId="0" borderId="0" xfId="0" applyFont="1" applyAlignment="1">
      <alignment vertical="center"/>
    </xf>
    <xf numFmtId="49" fontId="2" fillId="0" borderId="8" xfId="7" applyNumberFormat="1" applyFont="1" applyBorder="1" applyAlignment="1">
      <alignment horizontal="center" vertical="center"/>
    </xf>
    <xf numFmtId="49" fontId="2" fillId="0" borderId="8" xfId="9" applyNumberFormat="1" applyFont="1" applyBorder="1" applyAlignment="1">
      <alignment horizontal="center" vertical="center"/>
    </xf>
    <xf numFmtId="49" fontId="2" fillId="0" borderId="0" xfId="9" applyNumberFormat="1" applyFont="1" applyAlignment="1">
      <alignment horizontal="center" vertical="center"/>
    </xf>
    <xf numFmtId="49" fontId="2" fillId="0" borderId="0" xfId="11" applyNumberFormat="1" applyFont="1" applyAlignment="1">
      <alignment horizontal="center" vertical="center"/>
    </xf>
    <xf numFmtId="49" fontId="2" fillId="4" borderId="8" xfId="0" applyNumberFormat="1" applyFont="1" applyFill="1" applyBorder="1"/>
    <xf numFmtId="49" fontId="24" fillId="0" borderId="8" xfId="0" applyNumberFormat="1" applyFont="1" applyBorder="1" applyAlignment="1">
      <alignment horizontal="center" vertical="center"/>
    </xf>
    <xf numFmtId="0" fontId="20" fillId="3" borderId="8" xfId="0" applyFont="1" applyFill="1" applyBorder="1" applyAlignment="1">
      <alignment horizontal="center" vertical="center" wrapText="1"/>
    </xf>
    <xf numFmtId="14" fontId="2" fillId="0" borderId="8" xfId="7" applyNumberFormat="1" applyFont="1" applyBorder="1" applyAlignment="1">
      <alignment horizontal="center" vertical="center"/>
    </xf>
    <xf numFmtId="14" fontId="2" fillId="0" borderId="0" xfId="11" applyNumberFormat="1" applyFont="1" applyAlignment="1">
      <alignment horizontal="center" vertical="center"/>
    </xf>
    <xf numFmtId="14" fontId="20" fillId="3" borderId="8" xfId="0" applyNumberFormat="1" applyFont="1" applyFill="1" applyBorder="1" applyAlignment="1">
      <alignment horizontal="center" vertical="center"/>
    </xf>
    <xf numFmtId="0" fontId="20" fillId="0" borderId="8" xfId="0" applyFont="1" applyBorder="1" applyAlignment="1">
      <alignment horizontal="center" vertical="center"/>
    </xf>
    <xf numFmtId="14" fontId="2" fillId="4" borderId="8" xfId="0" applyNumberFormat="1" applyFont="1" applyFill="1" applyBorder="1" applyAlignment="1">
      <alignment horizontal="center"/>
    </xf>
    <xf numFmtId="14" fontId="25" fillId="3" borderId="4" xfId="0" applyNumberFormat="1" applyFont="1" applyFill="1" applyBorder="1" applyAlignment="1">
      <alignment horizontal="center" vertical="center"/>
    </xf>
    <xf numFmtId="49" fontId="25" fillId="3" borderId="4" xfId="0" applyNumberFormat="1" applyFont="1" applyFill="1" applyBorder="1" applyAlignment="1">
      <alignment horizontal="center" vertical="center" wrapText="1"/>
    </xf>
    <xf numFmtId="49" fontId="25" fillId="3" borderId="5" xfId="0" applyNumberFormat="1" applyFont="1" applyFill="1" applyBorder="1" applyAlignment="1">
      <alignment horizontal="center" vertical="center"/>
    </xf>
  </cellXfs>
  <cellStyles count="52">
    <cellStyle name="?? 10 2 2" xfId="12" xr:uid="{E2773607-4839-46B2-9561-09E620D7A854}"/>
    <cellStyle name="Normal" xfId="0" builtinId="0"/>
    <cellStyle name="Normal 10" xfId="1" xr:uid="{B99A1E71-904B-4FEF-A2DF-A8B6AD9B9D6C}"/>
    <cellStyle name="Normal 12" xfId="15" xr:uid="{75F9D867-4FB1-463D-91E6-3CD337BEEF70}"/>
    <cellStyle name="Normal 12 2 2" xfId="3" xr:uid="{A83B6F9D-2576-470D-9CEB-A246C0B11660}"/>
    <cellStyle name="Normal 121" xfId="16" xr:uid="{5C5D9DFB-5972-4060-8B3D-70A83478D165}"/>
    <cellStyle name="Normal 124" xfId="17" xr:uid="{387537F4-B8C4-4007-BE53-09B00E9811B8}"/>
    <cellStyle name="Normal 124 2 5 2 2 2 6 3 3 2" xfId="2" xr:uid="{57B17176-E3D3-4EAA-ADFB-765B3F374673}"/>
    <cellStyle name="Normal 126" xfId="18" xr:uid="{7B8B01B6-34E1-4A42-A796-3E3B99A11E8A}"/>
    <cellStyle name="Normal 128" xfId="19" xr:uid="{A9C9B641-D76A-48EF-9BB9-DB023F0D9B19}"/>
    <cellStyle name="Normal 131" xfId="20" xr:uid="{41585E6D-8157-4DF9-9A98-5C21D6C21B35}"/>
    <cellStyle name="Normal 133" xfId="21" xr:uid="{AFD97370-7204-49B9-87EB-5C9B12A1B011}"/>
    <cellStyle name="Normal 140" xfId="22" xr:uid="{13947ED6-13FB-4DAF-953F-170903D94367}"/>
    <cellStyle name="Normal 143" xfId="23" xr:uid="{C48BCB78-66BB-4AD4-B2CE-DDF0E84995A2}"/>
    <cellStyle name="Normal 144" xfId="24" xr:uid="{7FE042C9-E4B3-43E4-8243-24D9600E4734}"/>
    <cellStyle name="Normal 145" xfId="25" xr:uid="{0706778B-2B7E-4C40-BAA9-2FFFE312C20A}"/>
    <cellStyle name="Normal 146" xfId="26" xr:uid="{BF021854-6B85-4934-8433-5B48C71CE4B1}"/>
    <cellStyle name="Normal 147" xfId="27" xr:uid="{0BDEA63B-1AF5-4514-BCD2-B3542EC6F075}"/>
    <cellStyle name="Normal 148" xfId="29" xr:uid="{43219D25-05B2-4C55-81ED-8A1AFF2F99A6}"/>
    <cellStyle name="Normal 149" xfId="30" xr:uid="{28975066-BB7F-4291-A0E3-2744D3D7CBE6}"/>
    <cellStyle name="Normal 151" xfId="31" xr:uid="{2D90FB89-A91D-4F37-9F2A-A6F2801D936C}"/>
    <cellStyle name="Normal 152" xfId="32" xr:uid="{E93ED873-C72C-4117-9D0F-D33F55517CD9}"/>
    <cellStyle name="Normal 153" xfId="33" xr:uid="{D3B5E5F4-5EAC-40E3-98BC-0C1974E771A9}"/>
    <cellStyle name="Normal 154" xfId="34" xr:uid="{80CAFAF0-30B1-4728-9314-357466E6A7FB}"/>
    <cellStyle name="Normal 155" xfId="35" xr:uid="{F4E7F1B6-4EF0-400B-B383-5FDEDA921156}"/>
    <cellStyle name="Normal 156" xfId="36" xr:uid="{DA846510-882D-40D7-9F67-0DA2A36F2D99}"/>
    <cellStyle name="Normal 159" xfId="37" xr:uid="{55A34247-BB2C-4E42-B067-6E6BDA3CE8B1}"/>
    <cellStyle name="Normal 160" xfId="38" xr:uid="{64CA2462-4975-4570-818A-A7C2E1588A55}"/>
    <cellStyle name="Normal 161" xfId="39" xr:uid="{C94CEFAF-08B4-4AB7-A02D-583CC8E4CED0}"/>
    <cellStyle name="Normal 162" xfId="40" xr:uid="{80C812B8-05CA-4D45-85B7-481AB7EAEC15}"/>
    <cellStyle name="Normal 164" xfId="41" xr:uid="{F5025C4D-5576-4BF6-ADD2-34B4C115A44F}"/>
    <cellStyle name="Normal 165" xfId="42" xr:uid="{39D0B157-8B8E-4620-9008-A6472D099686}"/>
    <cellStyle name="Normal 166" xfId="43" xr:uid="{5ADF0144-CDAD-4CF2-861B-BC145C66EF3B}"/>
    <cellStyle name="Normal 167" xfId="44" xr:uid="{75B2DAC8-0253-40AF-B4C8-32FF3624F4B7}"/>
    <cellStyle name="Normal 168" xfId="45" xr:uid="{19DE2FF2-ABCC-4ACB-8B46-058EF36A8C60}"/>
    <cellStyle name="Normal 169" xfId="46" xr:uid="{A81E5EF4-8DCF-4862-A444-B8632833E831}"/>
    <cellStyle name="Normal 170" xfId="28" xr:uid="{8D79F32C-DDB2-4A80-895D-419CDF68942B}"/>
    <cellStyle name="Normal 171" xfId="47" xr:uid="{367E1A96-24C8-462C-B244-69D327548435}"/>
    <cellStyle name="Normal 172" xfId="48" xr:uid="{0CF522A7-3F6C-481D-879B-E1AE1CF21628}"/>
    <cellStyle name="Normal 173" xfId="49" xr:uid="{B504BF84-127D-4BC3-A3AF-6D5C0FC4EE8E}"/>
    <cellStyle name="Normal 174" xfId="50" xr:uid="{09D2EC59-A80D-43BA-86A5-74385FE0EFD4}"/>
    <cellStyle name="Normal 182" xfId="4" xr:uid="{5B8868B0-BD4A-4FC4-86A3-B5577044F388}"/>
    <cellStyle name="Normal 2" xfId="5" xr:uid="{C8D2B27E-E46B-4C91-9874-2706F2CCF8B5}"/>
    <cellStyle name="Normal 2 2" xfId="7" xr:uid="{1E8E8FCD-9847-459E-9E89-C0D401FE6000}"/>
    <cellStyle name="Normal 2 3" xfId="51" xr:uid="{2F1D472F-A1AD-46EE-938E-D14F05AA169C}"/>
    <cellStyle name="Normal 3" xfId="8" xr:uid="{D315F5A1-E8E5-4022-A652-5C5B01119714}"/>
    <cellStyle name="Normal 4" xfId="9" xr:uid="{E410FFBD-FEDC-4BD4-A53E-246ED80B2A2F}"/>
    <cellStyle name="Normal 5" xfId="11" xr:uid="{7665913D-5C0D-4B82-A774-F562F0956950}"/>
    <cellStyle name="Normal 6" xfId="13" xr:uid="{975A4A8F-8247-409D-86BC-579B0C73498C}"/>
    <cellStyle name="Normal 7" xfId="14" xr:uid="{D1816A9C-58FB-432C-987C-1AF5485913A6}"/>
    <cellStyle name="Percent" xfId="6" builtinId="5"/>
    <cellStyle name="Percent 2" xfId="10" xr:uid="{1E238A47-6E70-4987-B4C3-E62A625E382F}"/>
  </cellStyles>
  <dxfs count="8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ndense val="0"/>
        <extend val="0"/>
        <color rgb="FF9C6500"/>
      </font>
      <fill>
        <patternFill>
          <bgColor rgb="FFFFEB9C"/>
        </patternFill>
      </fill>
    </dxf>
    <dxf>
      <font>
        <color rgb="FF9C6500"/>
      </font>
      <fill>
        <patternFill>
          <bgColor rgb="FFFFEB9C"/>
        </patternFill>
      </fill>
    </dxf>
    <dxf>
      <font>
        <condense val="0"/>
        <extend val="0"/>
        <color rgb="FF9C6500"/>
      </font>
      <fill>
        <patternFill>
          <bgColor rgb="FFFFEB9C"/>
        </patternFill>
      </fill>
    </dxf>
    <dxf>
      <font>
        <color rgb="FF9C6500"/>
      </font>
      <fill>
        <patternFill>
          <bgColor rgb="FFFFEB9C"/>
        </patternFill>
      </fill>
    </dxf>
    <dxf>
      <font>
        <color rgb="FF9C6500"/>
      </font>
      <fill>
        <patternFill>
          <bgColor rgb="FFFFEB9C"/>
        </patternFill>
      </fill>
    </dxf>
    <dxf>
      <font>
        <condense val="0"/>
        <extend val="0"/>
        <color rgb="FF9C6500"/>
      </font>
      <fill>
        <patternFill>
          <bgColor rgb="FFFFEB9C"/>
        </patternFill>
      </fill>
    </dxf>
    <dxf>
      <font>
        <color rgb="FF9C6500"/>
      </font>
      <fill>
        <patternFill>
          <bgColor rgb="FFFFEB9C"/>
        </patternFill>
      </fill>
    </dxf>
    <dxf>
      <font>
        <condense val="0"/>
        <extend val="0"/>
        <color rgb="FF9C6500"/>
      </font>
      <fill>
        <patternFill>
          <bgColor rgb="FFFFEB9C"/>
        </patternFill>
      </fill>
    </dxf>
    <dxf>
      <font>
        <color rgb="FF9C6500"/>
      </font>
      <fill>
        <patternFill>
          <bgColor rgb="FFFFEB9C"/>
        </patternFill>
      </fill>
    </dxf>
    <dxf>
      <font>
        <condense val="0"/>
        <extend val="0"/>
        <color rgb="FF9C6500"/>
      </font>
      <fill>
        <patternFill>
          <bgColor rgb="FFFFEB9C"/>
        </patternFill>
      </fill>
    </dxf>
    <dxf>
      <font>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im Hong Yi (Ops - CCL/CCL Maint/OESS/Op Engrg)" id="{9845F9B4-92AC-40A0-AC39-04A305278D26}" userId="S::hongyi@SMRT.COM.SG::48665123-b207-47ff-b571-f15340f69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78D1-467D-463C-8227-AEB5AA246AA0}">
  <dimension ref="A1:C2425"/>
  <sheetViews>
    <sheetView topLeftCell="A904" workbookViewId="0">
      <selection activeCell="G800" sqref="G800"/>
    </sheetView>
  </sheetViews>
  <sheetFormatPr defaultRowHeight="14.25" x14ac:dyDescent="0.45"/>
  <sheetData>
    <row r="1" spans="1:3" x14ac:dyDescent="0.45">
      <c r="A1" s="129" t="s">
        <v>0</v>
      </c>
      <c r="B1" s="130" t="s">
        <v>2</v>
      </c>
      <c r="C1" s="131" t="s">
        <v>3</v>
      </c>
    </row>
    <row r="2" spans="1:3" x14ac:dyDescent="0.45">
      <c r="A2" s="94">
        <v>42370</v>
      </c>
      <c r="B2" t="str">
        <f ca="1">VLOOKUP(A2,$A$2:$B$51,2,TRUE)</f>
        <v>Others Fault</v>
      </c>
      <c r="C2" s="95" t="s">
        <v>16760</v>
      </c>
    </row>
    <row r="3" spans="1:3" x14ac:dyDescent="0.45">
      <c r="A3" s="94">
        <v>42370</v>
      </c>
      <c r="B3" t="str">
        <f t="shared" ref="B3:B66" ca="1" si="0">VLOOKUP(A3,$A$2:$B$51,2,TRUE)</f>
        <v>Type 1 Fault</v>
      </c>
      <c r="C3" s="95" t="s">
        <v>16761</v>
      </c>
    </row>
    <row r="4" spans="1:3" x14ac:dyDescent="0.45">
      <c r="A4" s="94">
        <v>42370</v>
      </c>
      <c r="B4" t="str">
        <f t="shared" ca="1" si="0"/>
        <v>Others Fault</v>
      </c>
      <c r="C4" s="95" t="s">
        <v>16762</v>
      </c>
    </row>
    <row r="5" spans="1:3" x14ac:dyDescent="0.45">
      <c r="A5" s="94">
        <v>42370</v>
      </c>
      <c r="B5" t="str">
        <f t="shared" ca="1" si="0"/>
        <v>Type 3 Fault</v>
      </c>
      <c r="C5" s="95" t="s">
        <v>16763</v>
      </c>
    </row>
    <row r="6" spans="1:3" x14ac:dyDescent="0.45">
      <c r="A6" s="94">
        <v>42373</v>
      </c>
      <c r="B6" t="str">
        <f t="shared" ca="1" si="0"/>
        <v>Others Fault</v>
      </c>
      <c r="C6" s="95" t="s">
        <v>16764</v>
      </c>
    </row>
    <row r="7" spans="1:3" x14ac:dyDescent="0.45">
      <c r="A7" s="94">
        <v>42373</v>
      </c>
      <c r="B7" t="str">
        <f t="shared" ca="1" si="0"/>
        <v>Type 3 Fault</v>
      </c>
      <c r="C7" s="95" t="s">
        <v>16763</v>
      </c>
    </row>
    <row r="8" spans="1:3" x14ac:dyDescent="0.45">
      <c r="A8" s="94">
        <v>42373</v>
      </c>
      <c r="B8" t="str">
        <f t="shared" ca="1" si="0"/>
        <v>Type 34 Fault</v>
      </c>
      <c r="C8" s="95" t="s">
        <v>16765</v>
      </c>
    </row>
    <row r="9" spans="1:3" x14ac:dyDescent="0.45">
      <c r="A9" s="94">
        <v>42373</v>
      </c>
      <c r="B9" t="str">
        <f t="shared" ca="1" si="0"/>
        <v>Others Fault</v>
      </c>
      <c r="C9" s="95" t="s">
        <v>16766</v>
      </c>
    </row>
    <row r="10" spans="1:3" x14ac:dyDescent="0.45">
      <c r="A10" s="94">
        <v>42373</v>
      </c>
      <c r="B10" t="str">
        <f t="shared" ca="1" si="0"/>
        <v>Others Fault</v>
      </c>
      <c r="C10" s="95" t="s">
        <v>16764</v>
      </c>
    </row>
    <row r="11" spans="1:3" x14ac:dyDescent="0.45">
      <c r="A11" s="94">
        <v>42373</v>
      </c>
      <c r="B11" t="str">
        <f t="shared" ca="1" si="0"/>
        <v>Others Fault</v>
      </c>
      <c r="C11" s="95" t="s">
        <v>16767</v>
      </c>
    </row>
    <row r="12" spans="1:3" x14ac:dyDescent="0.45">
      <c r="A12" s="94">
        <v>42374</v>
      </c>
      <c r="B12" t="str">
        <f t="shared" ca="1" si="0"/>
        <v>Type 3 Fault</v>
      </c>
      <c r="C12" s="95" t="s">
        <v>16768</v>
      </c>
    </row>
    <row r="13" spans="1:3" x14ac:dyDescent="0.45">
      <c r="A13" s="94">
        <v>42374</v>
      </c>
      <c r="B13" t="str">
        <f t="shared" ca="1" si="0"/>
        <v>Type 2 Fault</v>
      </c>
      <c r="C13" s="95" t="s">
        <v>16764</v>
      </c>
    </row>
    <row r="14" spans="1:3" x14ac:dyDescent="0.45">
      <c r="A14" s="94">
        <v>42374</v>
      </c>
      <c r="B14" t="str">
        <f t="shared" ca="1" si="0"/>
        <v>Type 48 Fault</v>
      </c>
      <c r="C14" s="95" t="s">
        <v>16769</v>
      </c>
    </row>
    <row r="15" spans="1:3" x14ac:dyDescent="0.45">
      <c r="A15" s="94">
        <v>42375</v>
      </c>
      <c r="B15" t="str">
        <f t="shared" ca="1" si="0"/>
        <v>Type 2 Fault</v>
      </c>
      <c r="C15" s="95" t="s">
        <v>16770</v>
      </c>
    </row>
    <row r="16" spans="1:3" x14ac:dyDescent="0.45">
      <c r="A16" s="94">
        <v>42377</v>
      </c>
      <c r="B16" t="str">
        <f t="shared" ca="1" si="0"/>
        <v>Others Fault</v>
      </c>
      <c r="C16" s="95" t="s">
        <v>16771</v>
      </c>
    </row>
    <row r="17" spans="1:3" x14ac:dyDescent="0.45">
      <c r="A17" s="94">
        <v>42377</v>
      </c>
      <c r="B17" t="str">
        <f t="shared" ca="1" si="0"/>
        <v>Type 48 Fault</v>
      </c>
      <c r="C17" s="95" t="s">
        <v>16772</v>
      </c>
    </row>
    <row r="18" spans="1:3" x14ac:dyDescent="0.45">
      <c r="A18" s="94">
        <v>42377</v>
      </c>
      <c r="B18" t="str">
        <f t="shared" ca="1" si="0"/>
        <v>Others Fault</v>
      </c>
      <c r="C18" s="95" t="s">
        <v>16773</v>
      </c>
    </row>
    <row r="19" spans="1:3" x14ac:dyDescent="0.45">
      <c r="A19" s="94">
        <v>42377</v>
      </c>
      <c r="B19" t="str">
        <f t="shared" ca="1" si="0"/>
        <v>Others Fault</v>
      </c>
      <c r="C19" s="95" t="s">
        <v>16774</v>
      </c>
    </row>
    <row r="20" spans="1:3" x14ac:dyDescent="0.45">
      <c r="A20" s="94">
        <v>42377</v>
      </c>
      <c r="B20" t="str">
        <f t="shared" ca="1" si="0"/>
        <v>Type 48 Fault</v>
      </c>
      <c r="C20" s="95" t="s">
        <v>16775</v>
      </c>
    </row>
    <row r="21" spans="1:3" x14ac:dyDescent="0.45">
      <c r="A21" s="94">
        <v>42377</v>
      </c>
      <c r="B21" t="str">
        <f t="shared" ca="1" si="0"/>
        <v>Others Fault</v>
      </c>
      <c r="C21" s="95" t="s">
        <v>16761</v>
      </c>
    </row>
    <row r="22" spans="1:3" x14ac:dyDescent="0.45">
      <c r="A22" s="94">
        <v>42377</v>
      </c>
      <c r="B22" t="str">
        <f t="shared" ca="1" si="0"/>
        <v>Others Fault</v>
      </c>
      <c r="C22" s="95" t="s">
        <v>16776</v>
      </c>
    </row>
    <row r="23" spans="1:3" x14ac:dyDescent="0.45">
      <c r="A23" s="94">
        <v>42377</v>
      </c>
      <c r="B23" t="str">
        <f t="shared" ca="1" si="0"/>
        <v>Type 48 Fault</v>
      </c>
      <c r="C23" s="95" t="s">
        <v>16777</v>
      </c>
    </row>
    <row r="24" spans="1:3" x14ac:dyDescent="0.45">
      <c r="A24" s="94">
        <v>42377</v>
      </c>
      <c r="B24" t="str">
        <f t="shared" ca="1" si="0"/>
        <v>Others Fault</v>
      </c>
      <c r="C24" s="95" t="s">
        <v>16778</v>
      </c>
    </row>
    <row r="25" spans="1:3" x14ac:dyDescent="0.45">
      <c r="A25" s="94">
        <v>42379</v>
      </c>
      <c r="B25" t="str">
        <f t="shared" ca="1" si="0"/>
        <v>Type 34 Fault</v>
      </c>
      <c r="C25" s="95" t="s">
        <v>16778</v>
      </c>
    </row>
    <row r="26" spans="1:3" x14ac:dyDescent="0.45">
      <c r="A26" s="94">
        <v>42380</v>
      </c>
      <c r="B26" t="str">
        <f t="shared" ca="1" si="0"/>
        <v>Type 2 Fault</v>
      </c>
      <c r="C26" s="95" t="s">
        <v>16779</v>
      </c>
    </row>
    <row r="27" spans="1:3" x14ac:dyDescent="0.45">
      <c r="A27" s="94">
        <v>42381</v>
      </c>
      <c r="B27" t="str">
        <f t="shared" ca="1" si="0"/>
        <v>Others Fault</v>
      </c>
      <c r="C27" s="95" t="s">
        <v>16769</v>
      </c>
    </row>
    <row r="28" spans="1:3" x14ac:dyDescent="0.45">
      <c r="A28" s="94">
        <v>42381</v>
      </c>
      <c r="B28" t="str">
        <f t="shared" ca="1" si="0"/>
        <v>Type 48 Fault</v>
      </c>
      <c r="C28" s="95" t="s">
        <v>16780</v>
      </c>
    </row>
    <row r="29" spans="1:3" x14ac:dyDescent="0.45">
      <c r="A29" s="94">
        <v>42381</v>
      </c>
      <c r="B29" t="str">
        <f t="shared" ca="1" si="0"/>
        <v>Others Fault</v>
      </c>
      <c r="C29" s="95" t="s">
        <v>16781</v>
      </c>
    </row>
    <row r="30" spans="1:3" x14ac:dyDescent="0.45">
      <c r="A30" s="94">
        <v>42381</v>
      </c>
      <c r="B30" t="str">
        <f t="shared" ca="1" si="0"/>
        <v>Type 2 Fault</v>
      </c>
      <c r="C30" s="95" t="s">
        <v>16782</v>
      </c>
    </row>
    <row r="31" spans="1:3" x14ac:dyDescent="0.45">
      <c r="A31" s="94">
        <v>42382</v>
      </c>
      <c r="B31" t="str">
        <f t="shared" ca="1" si="0"/>
        <v>Others Fault</v>
      </c>
      <c r="C31" s="95" t="s">
        <v>16775</v>
      </c>
    </row>
    <row r="32" spans="1:3" x14ac:dyDescent="0.45">
      <c r="A32" s="94">
        <v>42382</v>
      </c>
      <c r="B32" t="str">
        <f t="shared" ca="1" si="0"/>
        <v>Type 48 Fault</v>
      </c>
      <c r="C32" s="95" t="s">
        <v>16783</v>
      </c>
    </row>
    <row r="33" spans="1:3" x14ac:dyDescent="0.45">
      <c r="A33" s="94">
        <v>42382</v>
      </c>
      <c r="B33" t="str">
        <f t="shared" ca="1" si="0"/>
        <v>Type 34 Fault</v>
      </c>
      <c r="C33" s="95" t="s">
        <v>16766</v>
      </c>
    </row>
    <row r="34" spans="1:3" x14ac:dyDescent="0.45">
      <c r="A34" s="94">
        <v>42384</v>
      </c>
      <c r="B34" t="str">
        <f t="shared" ca="1" si="0"/>
        <v>Others Fault</v>
      </c>
      <c r="C34" s="95" t="s">
        <v>16784</v>
      </c>
    </row>
    <row r="35" spans="1:3" x14ac:dyDescent="0.45">
      <c r="A35" s="94">
        <v>42384</v>
      </c>
      <c r="B35" t="str">
        <f t="shared" ca="1" si="0"/>
        <v>Type 48 Fault</v>
      </c>
      <c r="C35" s="95" t="s">
        <v>16781</v>
      </c>
    </row>
    <row r="36" spans="1:3" x14ac:dyDescent="0.45">
      <c r="A36" s="94">
        <v>42384</v>
      </c>
      <c r="B36" t="str">
        <f t="shared" ca="1" si="0"/>
        <v>Others Fault</v>
      </c>
      <c r="C36" s="95" t="s">
        <v>16762</v>
      </c>
    </row>
    <row r="37" spans="1:3" x14ac:dyDescent="0.45">
      <c r="A37" s="94">
        <v>42384</v>
      </c>
      <c r="B37" t="str">
        <f t="shared" ca="1" si="0"/>
        <v>Type 48 Fault</v>
      </c>
      <c r="C37" s="95" t="s">
        <v>16771</v>
      </c>
    </row>
    <row r="38" spans="1:3" x14ac:dyDescent="0.45">
      <c r="A38" s="94">
        <v>42384</v>
      </c>
      <c r="B38" t="str">
        <f t="shared" ca="1" si="0"/>
        <v>Type 34 Fault</v>
      </c>
      <c r="C38" s="95" t="s">
        <v>16774</v>
      </c>
    </row>
    <row r="39" spans="1:3" x14ac:dyDescent="0.45">
      <c r="A39" s="94">
        <v>42384</v>
      </c>
      <c r="B39" t="str">
        <f t="shared" ca="1" si="0"/>
        <v>Others Fault</v>
      </c>
      <c r="C39" s="95" t="s">
        <v>16785</v>
      </c>
    </row>
    <row r="40" spans="1:3" x14ac:dyDescent="0.45">
      <c r="A40" s="94">
        <v>42384</v>
      </c>
      <c r="B40" t="str">
        <f t="shared" ca="1" si="0"/>
        <v>Type 34 Fault</v>
      </c>
      <c r="C40" s="95" t="s">
        <v>16786</v>
      </c>
    </row>
    <row r="41" spans="1:3" x14ac:dyDescent="0.45">
      <c r="A41" s="94">
        <v>42384</v>
      </c>
      <c r="B41" t="str">
        <f t="shared" ca="1" si="0"/>
        <v>Type 48 Fault</v>
      </c>
      <c r="C41" s="95" t="s">
        <v>16774</v>
      </c>
    </row>
    <row r="42" spans="1:3" x14ac:dyDescent="0.45">
      <c r="A42" s="94">
        <v>42385</v>
      </c>
      <c r="B42" t="str">
        <f t="shared" ca="1" si="0"/>
        <v>Type 2 Fault</v>
      </c>
      <c r="C42" s="95" t="s">
        <v>16787</v>
      </c>
    </row>
    <row r="43" spans="1:3" x14ac:dyDescent="0.45">
      <c r="A43" s="94">
        <v>42387</v>
      </c>
      <c r="B43" t="str">
        <f t="shared" ca="1" si="0"/>
        <v>Type 48 Fault</v>
      </c>
      <c r="C43" s="95" t="s">
        <v>16774</v>
      </c>
    </row>
    <row r="44" spans="1:3" x14ac:dyDescent="0.45">
      <c r="A44" s="94">
        <v>42389</v>
      </c>
      <c r="B44" t="str">
        <f t="shared" ca="1" si="0"/>
        <v>Type 48 Fault</v>
      </c>
      <c r="C44" s="95" t="s">
        <v>16783</v>
      </c>
    </row>
    <row r="45" spans="1:3" x14ac:dyDescent="0.45">
      <c r="A45" s="94">
        <v>42389</v>
      </c>
      <c r="B45" t="str">
        <f t="shared" ca="1" si="0"/>
        <v>Type 48 Fault</v>
      </c>
      <c r="C45" s="95" t="s">
        <v>16782</v>
      </c>
    </row>
    <row r="46" spans="1:3" x14ac:dyDescent="0.45">
      <c r="A46" s="94">
        <v>42390</v>
      </c>
      <c r="B46" t="str">
        <f t="shared" ca="1" si="0"/>
        <v>Others Fault</v>
      </c>
      <c r="C46" s="95" t="s">
        <v>16761</v>
      </c>
    </row>
    <row r="47" spans="1:3" x14ac:dyDescent="0.45">
      <c r="A47" s="94">
        <v>42390</v>
      </c>
      <c r="B47" t="str">
        <f t="shared" ca="1" si="0"/>
        <v>Type 48 Fault</v>
      </c>
      <c r="C47" s="95" t="s">
        <v>16763</v>
      </c>
    </row>
    <row r="48" spans="1:3" x14ac:dyDescent="0.45">
      <c r="A48" s="94">
        <v>42396</v>
      </c>
      <c r="B48" t="str">
        <f t="shared" ca="1" si="0"/>
        <v>Type 3 Fault</v>
      </c>
      <c r="C48" s="95" t="s">
        <v>16788</v>
      </c>
    </row>
    <row r="49" spans="1:3" x14ac:dyDescent="0.45">
      <c r="A49" s="94">
        <v>42396</v>
      </c>
      <c r="B49" t="str">
        <f t="shared" ca="1" si="0"/>
        <v>Others Fault</v>
      </c>
      <c r="C49" s="95" t="s">
        <v>16767</v>
      </c>
    </row>
    <row r="50" spans="1:3" x14ac:dyDescent="0.45">
      <c r="A50" s="94">
        <v>42397</v>
      </c>
      <c r="B50" t="str">
        <f t="shared" ca="1" si="0"/>
        <v>Type 3 Fault</v>
      </c>
      <c r="C50" s="95" t="s">
        <v>16774</v>
      </c>
    </row>
    <row r="51" spans="1:3" x14ac:dyDescent="0.45">
      <c r="A51" s="94">
        <v>42397</v>
      </c>
      <c r="B51" t="str">
        <f t="shared" ca="1" si="0"/>
        <v>Others Fault</v>
      </c>
      <c r="C51" s="95" t="s">
        <v>16781</v>
      </c>
    </row>
    <row r="52" spans="1:3" x14ac:dyDescent="0.45">
      <c r="A52" s="94">
        <v>42398</v>
      </c>
      <c r="B52" t="str">
        <f t="shared" ca="1" si="0"/>
        <v>Type 2 Fault</v>
      </c>
      <c r="C52" s="95" t="s">
        <v>16789</v>
      </c>
    </row>
    <row r="53" spans="1:3" x14ac:dyDescent="0.45">
      <c r="A53" s="94">
        <v>42398</v>
      </c>
      <c r="B53" t="str">
        <f t="shared" ca="1" si="0"/>
        <v>Type 48 Fault</v>
      </c>
      <c r="C53" s="95" t="s">
        <v>16761</v>
      </c>
    </row>
    <row r="54" spans="1:3" x14ac:dyDescent="0.45">
      <c r="A54" s="94">
        <v>42398</v>
      </c>
      <c r="B54" t="str">
        <f t="shared" ca="1" si="0"/>
        <v>Type 48 Fault</v>
      </c>
      <c r="C54" s="95" t="s">
        <v>16790</v>
      </c>
    </row>
    <row r="55" spans="1:3" x14ac:dyDescent="0.45">
      <c r="A55" s="94">
        <v>42399</v>
      </c>
      <c r="B55" t="str">
        <f t="shared" ca="1" si="0"/>
        <v>Others Fault</v>
      </c>
      <c r="C55" s="95" t="s">
        <v>16778</v>
      </c>
    </row>
    <row r="56" spans="1:3" x14ac:dyDescent="0.45">
      <c r="A56" s="94">
        <v>42399</v>
      </c>
      <c r="B56" t="str">
        <f t="shared" ca="1" si="0"/>
        <v>Type 48 Fault</v>
      </c>
      <c r="C56" s="95" t="s">
        <v>16774</v>
      </c>
    </row>
    <row r="57" spans="1:3" x14ac:dyDescent="0.45">
      <c r="A57" s="94">
        <v>42399</v>
      </c>
      <c r="B57" t="str">
        <f t="shared" ca="1" si="0"/>
        <v>Type 2 Fault</v>
      </c>
      <c r="C57" s="95" t="s">
        <v>16791</v>
      </c>
    </row>
    <row r="58" spans="1:3" x14ac:dyDescent="0.45">
      <c r="A58" s="94">
        <v>42400</v>
      </c>
      <c r="B58" t="str">
        <f t="shared" ca="1" si="0"/>
        <v>Type 48 Fault</v>
      </c>
      <c r="C58" s="95" t="s">
        <v>16761</v>
      </c>
    </row>
    <row r="59" spans="1:3" x14ac:dyDescent="0.45">
      <c r="A59" s="94">
        <v>42401</v>
      </c>
      <c r="B59" t="str">
        <f t="shared" ca="1" si="0"/>
        <v>Others Fault</v>
      </c>
      <c r="C59" s="95" t="s">
        <v>16762</v>
      </c>
    </row>
    <row r="60" spans="1:3" x14ac:dyDescent="0.45">
      <c r="A60" s="94">
        <v>42401</v>
      </c>
      <c r="B60" t="str">
        <f t="shared" ca="1" si="0"/>
        <v>Others Fault</v>
      </c>
      <c r="C60" s="95" t="s">
        <v>16760</v>
      </c>
    </row>
    <row r="61" spans="1:3" x14ac:dyDescent="0.45">
      <c r="A61" s="94">
        <v>42401</v>
      </c>
      <c r="B61" t="str">
        <f t="shared" ca="1" si="0"/>
        <v>Type 48 Fault</v>
      </c>
      <c r="C61" s="95" t="s">
        <v>16787</v>
      </c>
    </row>
    <row r="62" spans="1:3" x14ac:dyDescent="0.45">
      <c r="A62" s="94">
        <v>42402</v>
      </c>
      <c r="B62" t="str">
        <f t="shared" ca="1" si="0"/>
        <v>Others Fault</v>
      </c>
      <c r="C62" s="95" t="s">
        <v>16779</v>
      </c>
    </row>
    <row r="63" spans="1:3" x14ac:dyDescent="0.45">
      <c r="A63" s="94">
        <v>42402</v>
      </c>
      <c r="B63" t="str">
        <f t="shared" ca="1" si="0"/>
        <v>Type 1 Fault</v>
      </c>
      <c r="C63" s="95" t="s">
        <v>16780</v>
      </c>
    </row>
    <row r="64" spans="1:3" x14ac:dyDescent="0.45">
      <c r="A64" s="94">
        <v>42402</v>
      </c>
      <c r="B64" t="str">
        <f t="shared" ca="1" si="0"/>
        <v>Others Fault</v>
      </c>
      <c r="C64" s="95" t="s">
        <v>16773</v>
      </c>
    </row>
    <row r="65" spans="1:3" x14ac:dyDescent="0.45">
      <c r="A65" s="94">
        <v>42402</v>
      </c>
      <c r="B65" t="str">
        <f t="shared" ca="1" si="0"/>
        <v>Type 48 Fault</v>
      </c>
      <c r="C65" s="95" t="s">
        <v>16774</v>
      </c>
    </row>
    <row r="66" spans="1:3" x14ac:dyDescent="0.45">
      <c r="A66" s="94">
        <v>42402</v>
      </c>
      <c r="B66" t="str">
        <f t="shared" ca="1" si="0"/>
        <v>Type 2 Fault</v>
      </c>
      <c r="C66" s="95" t="s">
        <v>16773</v>
      </c>
    </row>
    <row r="67" spans="1:3" x14ac:dyDescent="0.45">
      <c r="A67" s="94">
        <v>42404</v>
      </c>
      <c r="B67" t="str">
        <f t="shared" ref="B67:B130" ca="1" si="1">VLOOKUP(A67,$A$2:$B$51,2,TRUE)</f>
        <v>Others Fault</v>
      </c>
      <c r="C67" s="95" t="s">
        <v>16792</v>
      </c>
    </row>
    <row r="68" spans="1:3" x14ac:dyDescent="0.45">
      <c r="A68" s="94">
        <v>42404</v>
      </c>
      <c r="B68" t="str">
        <f t="shared" ca="1" si="1"/>
        <v>Others Fault</v>
      </c>
      <c r="C68" s="95" t="s">
        <v>16793</v>
      </c>
    </row>
    <row r="69" spans="1:3" x14ac:dyDescent="0.45">
      <c r="A69" s="94">
        <v>42405</v>
      </c>
      <c r="B69" t="str">
        <f t="shared" ca="1" si="1"/>
        <v>Others Fault</v>
      </c>
      <c r="C69" s="95" t="s">
        <v>16761</v>
      </c>
    </row>
    <row r="70" spans="1:3" x14ac:dyDescent="0.45">
      <c r="A70" s="94">
        <v>42405</v>
      </c>
      <c r="B70" t="str">
        <f t="shared" ca="1" si="1"/>
        <v>Type 2 Fault</v>
      </c>
      <c r="C70" s="95" t="s">
        <v>16794</v>
      </c>
    </row>
    <row r="71" spans="1:3" x14ac:dyDescent="0.45">
      <c r="A71" s="94">
        <v>42407</v>
      </c>
      <c r="B71" t="str">
        <f t="shared" ca="1" si="1"/>
        <v>Type 2 Fault</v>
      </c>
      <c r="C71" s="95" t="s">
        <v>16768</v>
      </c>
    </row>
    <row r="72" spans="1:3" x14ac:dyDescent="0.45">
      <c r="A72" s="94">
        <v>42409</v>
      </c>
      <c r="B72" t="str">
        <f t="shared" ca="1" si="1"/>
        <v>Type 3 Fault</v>
      </c>
      <c r="C72" s="95" t="s">
        <v>16795</v>
      </c>
    </row>
    <row r="73" spans="1:3" x14ac:dyDescent="0.45">
      <c r="A73" s="94">
        <v>42410</v>
      </c>
      <c r="B73" t="str">
        <f t="shared" ca="1" si="1"/>
        <v>Type 3 Fault</v>
      </c>
      <c r="C73" s="95" t="s">
        <v>16781</v>
      </c>
    </row>
    <row r="74" spans="1:3" x14ac:dyDescent="0.45">
      <c r="A74" s="94">
        <v>42410</v>
      </c>
      <c r="B74" t="str">
        <f t="shared" ca="1" si="1"/>
        <v>Type 2 Fault</v>
      </c>
      <c r="C74" s="95" t="s">
        <v>16773</v>
      </c>
    </row>
    <row r="75" spans="1:3" x14ac:dyDescent="0.45">
      <c r="A75" s="94">
        <v>42410</v>
      </c>
      <c r="B75" t="str">
        <f t="shared" ca="1" si="1"/>
        <v>Others Fault</v>
      </c>
      <c r="C75" s="95" t="s">
        <v>16795</v>
      </c>
    </row>
    <row r="76" spans="1:3" x14ac:dyDescent="0.45">
      <c r="A76" s="94">
        <v>42410</v>
      </c>
      <c r="B76" t="str">
        <f t="shared" ca="1" si="1"/>
        <v>Type 34 Fault</v>
      </c>
      <c r="C76" s="95" t="s">
        <v>16791</v>
      </c>
    </row>
    <row r="77" spans="1:3" x14ac:dyDescent="0.45">
      <c r="A77" s="94">
        <v>42410</v>
      </c>
      <c r="B77" t="str">
        <f t="shared" ca="1" si="1"/>
        <v>Type 48 Fault</v>
      </c>
      <c r="C77" s="95" t="s">
        <v>16775</v>
      </c>
    </row>
    <row r="78" spans="1:3" x14ac:dyDescent="0.45">
      <c r="A78" s="94">
        <v>42410</v>
      </c>
      <c r="B78" t="str">
        <f t="shared" ca="1" si="1"/>
        <v>Others Fault</v>
      </c>
      <c r="C78" s="95" t="s">
        <v>16789</v>
      </c>
    </row>
    <row r="79" spans="1:3" x14ac:dyDescent="0.45">
      <c r="A79" s="94">
        <v>42410</v>
      </c>
      <c r="B79" t="str">
        <f t="shared" ca="1" si="1"/>
        <v>Others Fault</v>
      </c>
      <c r="C79" s="95" t="s">
        <v>16796</v>
      </c>
    </row>
    <row r="80" spans="1:3" x14ac:dyDescent="0.45">
      <c r="A80" s="94">
        <v>42413</v>
      </c>
      <c r="B80" t="str">
        <f t="shared" ca="1" si="1"/>
        <v>Type 48 Fault</v>
      </c>
      <c r="C80" s="95" t="s">
        <v>16791</v>
      </c>
    </row>
    <row r="81" spans="1:3" x14ac:dyDescent="0.45">
      <c r="A81" s="94">
        <v>42415</v>
      </c>
      <c r="B81" t="str">
        <f t="shared" ca="1" si="1"/>
        <v>Type 2 Fault</v>
      </c>
      <c r="C81" s="95" t="s">
        <v>16763</v>
      </c>
    </row>
    <row r="82" spans="1:3" x14ac:dyDescent="0.45">
      <c r="A82" s="94">
        <v>42417</v>
      </c>
      <c r="B82" t="str">
        <f t="shared" ca="1" si="1"/>
        <v>Type 48 Fault</v>
      </c>
      <c r="C82" s="95" t="s">
        <v>16781</v>
      </c>
    </row>
    <row r="83" spans="1:3" x14ac:dyDescent="0.45">
      <c r="A83" s="94">
        <v>42417</v>
      </c>
      <c r="B83" t="str">
        <f t="shared" ca="1" si="1"/>
        <v>Others Fault</v>
      </c>
      <c r="C83" s="95" t="s">
        <v>16761</v>
      </c>
    </row>
    <row r="84" spans="1:3" x14ac:dyDescent="0.45">
      <c r="A84" s="94">
        <v>42417</v>
      </c>
      <c r="B84" t="str">
        <f t="shared" ca="1" si="1"/>
        <v>Others Fault</v>
      </c>
      <c r="C84" s="95" t="s">
        <v>16776</v>
      </c>
    </row>
    <row r="85" spans="1:3" x14ac:dyDescent="0.45">
      <c r="A85" s="94">
        <v>42417</v>
      </c>
      <c r="B85" t="str">
        <f t="shared" ca="1" si="1"/>
        <v>Others Fault</v>
      </c>
      <c r="C85" s="95" t="s">
        <v>16790</v>
      </c>
    </row>
    <row r="86" spans="1:3" x14ac:dyDescent="0.45">
      <c r="A86" s="94">
        <v>42417</v>
      </c>
      <c r="B86" t="str">
        <f t="shared" ca="1" si="1"/>
        <v>Others Fault</v>
      </c>
      <c r="C86" s="95" t="s">
        <v>16771</v>
      </c>
    </row>
    <row r="87" spans="1:3" x14ac:dyDescent="0.45">
      <c r="A87" s="94">
        <v>42417</v>
      </c>
      <c r="B87" t="str">
        <f t="shared" ca="1" si="1"/>
        <v>Type 48 Fault</v>
      </c>
      <c r="C87" s="95" t="s">
        <v>16787</v>
      </c>
    </row>
    <row r="88" spans="1:3" x14ac:dyDescent="0.45">
      <c r="A88" s="94">
        <v>42418</v>
      </c>
      <c r="B88" t="str">
        <f t="shared" ca="1" si="1"/>
        <v>Type 2 Fault</v>
      </c>
      <c r="C88" s="95" t="s">
        <v>16775</v>
      </c>
    </row>
    <row r="89" spans="1:3" x14ac:dyDescent="0.45">
      <c r="A89" s="94">
        <v>42419</v>
      </c>
      <c r="B89" t="str">
        <f t="shared" ca="1" si="1"/>
        <v>Others Fault</v>
      </c>
      <c r="C89" s="95" t="s">
        <v>16778</v>
      </c>
    </row>
    <row r="90" spans="1:3" x14ac:dyDescent="0.45">
      <c r="A90" s="94">
        <v>42420</v>
      </c>
      <c r="B90" t="str">
        <f t="shared" ca="1" si="1"/>
        <v>Type 48 Fault</v>
      </c>
      <c r="C90" s="95" t="s">
        <v>16784</v>
      </c>
    </row>
    <row r="91" spans="1:3" x14ac:dyDescent="0.45">
      <c r="A91" s="94">
        <v>42421</v>
      </c>
      <c r="B91" t="str">
        <f t="shared" ca="1" si="1"/>
        <v>Type 34 Fault</v>
      </c>
      <c r="C91" s="95" t="s">
        <v>16792</v>
      </c>
    </row>
    <row r="92" spans="1:3" x14ac:dyDescent="0.45">
      <c r="A92" s="94">
        <v>42421</v>
      </c>
      <c r="B92" t="str">
        <f t="shared" ca="1" si="1"/>
        <v>Type 34 Fault</v>
      </c>
      <c r="C92" s="95" t="s">
        <v>16792</v>
      </c>
    </row>
    <row r="93" spans="1:3" x14ac:dyDescent="0.45">
      <c r="A93" s="94">
        <v>42422</v>
      </c>
      <c r="B93" t="str">
        <f t="shared" ca="1" si="1"/>
        <v>Type 2 Fault</v>
      </c>
      <c r="C93" s="95" t="s">
        <v>16778</v>
      </c>
    </row>
    <row r="94" spans="1:3" x14ac:dyDescent="0.45">
      <c r="A94" s="94">
        <v>42424</v>
      </c>
      <c r="B94" t="str">
        <f t="shared" ca="1" si="1"/>
        <v>Others Fault</v>
      </c>
      <c r="C94" s="95" t="s">
        <v>16763</v>
      </c>
    </row>
    <row r="95" spans="1:3" x14ac:dyDescent="0.45">
      <c r="A95" s="94">
        <v>42424</v>
      </c>
      <c r="B95" t="str">
        <f t="shared" ca="1" si="1"/>
        <v>Others Fault</v>
      </c>
      <c r="C95" s="95" t="s">
        <v>16772</v>
      </c>
    </row>
    <row r="96" spans="1:3" x14ac:dyDescent="0.45">
      <c r="A96" s="94">
        <v>42424</v>
      </c>
      <c r="B96" t="str">
        <f t="shared" ca="1" si="1"/>
        <v>Others Fault</v>
      </c>
      <c r="C96" s="95" t="s">
        <v>16761</v>
      </c>
    </row>
    <row r="97" spans="1:3" x14ac:dyDescent="0.45">
      <c r="A97" s="94">
        <v>42424</v>
      </c>
      <c r="B97" t="str">
        <f t="shared" ca="1" si="1"/>
        <v>Type 2 Fault</v>
      </c>
      <c r="C97" s="95" t="s">
        <v>16778</v>
      </c>
    </row>
    <row r="98" spans="1:3" x14ac:dyDescent="0.45">
      <c r="A98" s="94">
        <v>42424</v>
      </c>
      <c r="B98" t="str">
        <f t="shared" ca="1" si="1"/>
        <v>Type 48 Fault</v>
      </c>
      <c r="C98" s="95" t="s">
        <v>16770</v>
      </c>
    </row>
    <row r="99" spans="1:3" x14ac:dyDescent="0.45">
      <c r="A99" s="94">
        <v>42424</v>
      </c>
      <c r="B99" t="str">
        <f t="shared" ca="1" si="1"/>
        <v>Others Fault</v>
      </c>
      <c r="C99" s="95" t="s">
        <v>16793</v>
      </c>
    </row>
    <row r="100" spans="1:3" x14ac:dyDescent="0.45">
      <c r="A100" s="94">
        <v>42424</v>
      </c>
      <c r="B100" t="str">
        <f t="shared" ca="1" si="1"/>
        <v>Others Fault</v>
      </c>
      <c r="C100" s="95" t="s">
        <v>16781</v>
      </c>
    </row>
    <row r="101" spans="1:3" x14ac:dyDescent="0.45">
      <c r="A101" s="94">
        <v>42424</v>
      </c>
      <c r="B101" t="str">
        <f t="shared" ca="1" si="1"/>
        <v>Others Fault</v>
      </c>
      <c r="C101" s="95" t="s">
        <v>16783</v>
      </c>
    </row>
    <row r="102" spans="1:3" x14ac:dyDescent="0.45">
      <c r="A102" s="94">
        <v>42424</v>
      </c>
      <c r="B102" t="str">
        <f t="shared" ca="1" si="1"/>
        <v>Type 34 Fault</v>
      </c>
      <c r="C102" s="95" t="s">
        <v>16774</v>
      </c>
    </row>
    <row r="103" spans="1:3" x14ac:dyDescent="0.45">
      <c r="A103" s="94">
        <v>42424</v>
      </c>
      <c r="B103" t="str">
        <f t="shared" ca="1" si="1"/>
        <v>Type 34 Fault</v>
      </c>
      <c r="C103" s="95" t="s">
        <v>16766</v>
      </c>
    </row>
    <row r="104" spans="1:3" x14ac:dyDescent="0.45">
      <c r="A104" s="94">
        <v>42424</v>
      </c>
      <c r="B104" t="str">
        <f t="shared" ca="1" si="1"/>
        <v>Type 3 Fault</v>
      </c>
      <c r="C104" s="95" t="s">
        <v>16791</v>
      </c>
    </row>
    <row r="105" spans="1:3" x14ac:dyDescent="0.45">
      <c r="A105" s="94">
        <v>42425</v>
      </c>
      <c r="B105" t="str">
        <f t="shared" ca="1" si="1"/>
        <v>Others Fault</v>
      </c>
      <c r="C105" s="95" t="s">
        <v>16767</v>
      </c>
    </row>
    <row r="106" spans="1:3" x14ac:dyDescent="0.45">
      <c r="A106" s="94">
        <v>42425</v>
      </c>
      <c r="B106" t="str">
        <f t="shared" ca="1" si="1"/>
        <v>Type 48 Fault</v>
      </c>
      <c r="C106" s="95" t="s">
        <v>16763</v>
      </c>
    </row>
    <row r="107" spans="1:3" x14ac:dyDescent="0.45">
      <c r="A107" s="94">
        <v>42425</v>
      </c>
      <c r="B107" t="str">
        <f t="shared" ca="1" si="1"/>
        <v>Type 48 Fault</v>
      </c>
      <c r="C107" s="95" t="s">
        <v>16797</v>
      </c>
    </row>
    <row r="108" spans="1:3" x14ac:dyDescent="0.45">
      <c r="A108" s="94">
        <v>42425</v>
      </c>
      <c r="B108" t="str">
        <f t="shared" ca="1" si="1"/>
        <v>Type 48 Fault</v>
      </c>
      <c r="C108" s="95" t="s">
        <v>16798</v>
      </c>
    </row>
    <row r="109" spans="1:3" x14ac:dyDescent="0.45">
      <c r="A109" s="94">
        <v>42429</v>
      </c>
      <c r="B109" t="str">
        <f t="shared" ca="1" si="1"/>
        <v>Others Fault</v>
      </c>
      <c r="C109" s="95" t="s">
        <v>16792</v>
      </c>
    </row>
    <row r="110" spans="1:3" x14ac:dyDescent="0.45">
      <c r="A110" s="94">
        <v>42430</v>
      </c>
      <c r="B110" t="str">
        <f t="shared" ca="1" si="1"/>
        <v>Type 3 Fault</v>
      </c>
      <c r="C110" s="95" t="s">
        <v>16775</v>
      </c>
    </row>
    <row r="111" spans="1:3" x14ac:dyDescent="0.45">
      <c r="A111" s="94">
        <v>42432</v>
      </c>
      <c r="B111" t="str">
        <f t="shared" ca="1" si="1"/>
        <v>Type 3 Fault</v>
      </c>
      <c r="C111" s="95" t="s">
        <v>16794</v>
      </c>
    </row>
    <row r="112" spans="1:3" x14ac:dyDescent="0.45">
      <c r="A112" s="94">
        <v>42432</v>
      </c>
      <c r="B112" t="str">
        <f t="shared" ca="1" si="1"/>
        <v>Others Fault</v>
      </c>
      <c r="C112" s="95" t="s">
        <v>16761</v>
      </c>
    </row>
    <row r="113" spans="1:3" x14ac:dyDescent="0.45">
      <c r="A113" s="94">
        <v>42436</v>
      </c>
      <c r="B113" t="str">
        <f t="shared" ca="1" si="1"/>
        <v>Type 2 Fault</v>
      </c>
      <c r="C113" s="95" t="s">
        <v>16786</v>
      </c>
    </row>
    <row r="114" spans="1:3" x14ac:dyDescent="0.45">
      <c r="A114" s="94">
        <v>42437</v>
      </c>
      <c r="B114" t="str">
        <f t="shared" ca="1" si="1"/>
        <v>Others Fault</v>
      </c>
      <c r="C114" s="95" t="s">
        <v>16760</v>
      </c>
    </row>
    <row r="115" spans="1:3" x14ac:dyDescent="0.45">
      <c r="A115" s="94">
        <v>42437</v>
      </c>
      <c r="B115" t="str">
        <f t="shared" ca="1" si="1"/>
        <v>Type 48 Fault</v>
      </c>
      <c r="C115" s="95" t="s">
        <v>16784</v>
      </c>
    </row>
    <row r="116" spans="1:3" x14ac:dyDescent="0.45">
      <c r="A116" s="94">
        <v>42437</v>
      </c>
      <c r="B116" t="str">
        <f t="shared" ca="1" si="1"/>
        <v>Type 48 Fault</v>
      </c>
      <c r="C116" s="95" t="s">
        <v>16798</v>
      </c>
    </row>
    <row r="117" spans="1:3" x14ac:dyDescent="0.45">
      <c r="A117" s="94">
        <v>42437</v>
      </c>
      <c r="B117" t="str">
        <f t="shared" ca="1" si="1"/>
        <v>Others Fault</v>
      </c>
      <c r="C117" s="95" t="s">
        <v>16766</v>
      </c>
    </row>
    <row r="118" spans="1:3" x14ac:dyDescent="0.45">
      <c r="A118" s="94">
        <v>42437</v>
      </c>
      <c r="B118" t="str">
        <f t="shared" ca="1" si="1"/>
        <v>Others Fault</v>
      </c>
      <c r="C118" s="95" t="s">
        <v>16777</v>
      </c>
    </row>
    <row r="119" spans="1:3" x14ac:dyDescent="0.45">
      <c r="A119" s="94">
        <v>42438</v>
      </c>
      <c r="B119" t="str">
        <f t="shared" ca="1" si="1"/>
        <v>Type 48 Fault</v>
      </c>
      <c r="C119" s="95" t="s">
        <v>16782</v>
      </c>
    </row>
    <row r="120" spans="1:3" x14ac:dyDescent="0.45">
      <c r="A120" s="94">
        <v>42441</v>
      </c>
      <c r="B120" t="str">
        <f t="shared" ca="1" si="1"/>
        <v>Type 2 Fault</v>
      </c>
      <c r="C120" s="95" t="s">
        <v>16771</v>
      </c>
    </row>
    <row r="121" spans="1:3" x14ac:dyDescent="0.45">
      <c r="A121" s="94">
        <v>42441</v>
      </c>
      <c r="B121" t="str">
        <f t="shared" ca="1" si="1"/>
        <v>Others Fault</v>
      </c>
      <c r="C121" s="95" t="s">
        <v>16771</v>
      </c>
    </row>
    <row r="122" spans="1:3" x14ac:dyDescent="0.45">
      <c r="A122" s="94">
        <v>42444</v>
      </c>
      <c r="B122" t="str">
        <f t="shared" ca="1" si="1"/>
        <v>Type 48 Fault</v>
      </c>
      <c r="C122" s="95" t="s">
        <v>16786</v>
      </c>
    </row>
    <row r="123" spans="1:3" x14ac:dyDescent="0.45">
      <c r="A123" s="94">
        <v>42444</v>
      </c>
      <c r="B123" t="str">
        <f t="shared" ca="1" si="1"/>
        <v>Others Fault</v>
      </c>
      <c r="C123" s="95" t="s">
        <v>16793</v>
      </c>
    </row>
    <row r="124" spans="1:3" x14ac:dyDescent="0.45">
      <c r="A124" s="94">
        <v>42445</v>
      </c>
      <c r="B124" t="str">
        <f t="shared" ca="1" si="1"/>
        <v>Others Fault</v>
      </c>
      <c r="C124" s="95" t="s">
        <v>16761</v>
      </c>
    </row>
    <row r="125" spans="1:3" x14ac:dyDescent="0.45">
      <c r="A125" s="94">
        <v>42446</v>
      </c>
      <c r="B125" t="str">
        <f t="shared" ca="1" si="1"/>
        <v>Type 48 Fault</v>
      </c>
      <c r="C125" s="95" t="s">
        <v>16783</v>
      </c>
    </row>
    <row r="126" spans="1:3" x14ac:dyDescent="0.45">
      <c r="A126" s="94">
        <v>42449</v>
      </c>
      <c r="B126" t="str">
        <f t="shared" ca="1" si="1"/>
        <v>Others Fault</v>
      </c>
      <c r="C126" s="95" t="s">
        <v>16772</v>
      </c>
    </row>
    <row r="127" spans="1:3" x14ac:dyDescent="0.45">
      <c r="A127" s="94">
        <v>42449</v>
      </c>
      <c r="B127" t="str">
        <f t="shared" ca="1" si="1"/>
        <v>Type 48 Fault</v>
      </c>
      <c r="C127" s="95" t="s">
        <v>16782</v>
      </c>
    </row>
    <row r="128" spans="1:3" x14ac:dyDescent="0.45">
      <c r="A128" s="94">
        <v>42449</v>
      </c>
      <c r="B128" t="str">
        <f t="shared" ca="1" si="1"/>
        <v>Others Fault</v>
      </c>
      <c r="C128" s="95" t="s">
        <v>16793</v>
      </c>
    </row>
    <row r="129" spans="1:3" x14ac:dyDescent="0.45">
      <c r="A129" s="94">
        <v>42450</v>
      </c>
      <c r="B129" t="str">
        <f t="shared" ca="1" si="1"/>
        <v>Others Fault</v>
      </c>
      <c r="C129" s="95" t="s">
        <v>16767</v>
      </c>
    </row>
    <row r="130" spans="1:3" x14ac:dyDescent="0.45">
      <c r="A130" s="94">
        <v>42450</v>
      </c>
      <c r="B130" t="str">
        <f t="shared" ca="1" si="1"/>
        <v>Type 1 Fault</v>
      </c>
      <c r="C130" s="95" t="s">
        <v>16780</v>
      </c>
    </row>
    <row r="131" spans="1:3" x14ac:dyDescent="0.45">
      <c r="A131" s="94">
        <v>42450</v>
      </c>
      <c r="B131" t="str">
        <f t="shared" ref="B131:B194" ca="1" si="2">VLOOKUP(A131,$A$2:$B$51,2,TRUE)</f>
        <v>Type 48 Fault</v>
      </c>
      <c r="C131" s="95" t="s">
        <v>16766</v>
      </c>
    </row>
    <row r="132" spans="1:3" x14ac:dyDescent="0.45">
      <c r="A132" s="94">
        <v>42452</v>
      </c>
      <c r="B132" t="str">
        <f t="shared" ca="1" si="2"/>
        <v>Others Fault</v>
      </c>
      <c r="C132" s="95" t="s">
        <v>16762</v>
      </c>
    </row>
    <row r="133" spans="1:3" x14ac:dyDescent="0.45">
      <c r="A133" s="94">
        <v>42452</v>
      </c>
      <c r="B133" t="str">
        <f t="shared" ca="1" si="2"/>
        <v>Type 1 Fault</v>
      </c>
      <c r="C133" s="95" t="s">
        <v>16790</v>
      </c>
    </row>
    <row r="134" spans="1:3" x14ac:dyDescent="0.45">
      <c r="A134" s="94">
        <v>42452</v>
      </c>
      <c r="B134" t="str">
        <f t="shared" ca="1" si="2"/>
        <v>Others Fault</v>
      </c>
      <c r="C134" s="95" t="s">
        <v>16775</v>
      </c>
    </row>
    <row r="135" spans="1:3" x14ac:dyDescent="0.45">
      <c r="A135" s="94">
        <v>42452</v>
      </c>
      <c r="B135" t="str">
        <f t="shared" ca="1" si="2"/>
        <v>Type 2 Fault</v>
      </c>
      <c r="C135" s="95" t="s">
        <v>16793</v>
      </c>
    </row>
    <row r="136" spans="1:3" x14ac:dyDescent="0.45">
      <c r="A136" s="94">
        <v>42452</v>
      </c>
      <c r="B136" t="str">
        <f t="shared" ca="1" si="2"/>
        <v>Others Fault</v>
      </c>
      <c r="C136" s="95" t="s">
        <v>16779</v>
      </c>
    </row>
    <row r="137" spans="1:3" x14ac:dyDescent="0.45">
      <c r="A137" s="94">
        <v>42452</v>
      </c>
      <c r="B137" t="str">
        <f t="shared" ca="1" si="2"/>
        <v>Type 48 Fault</v>
      </c>
      <c r="C137" s="95" t="s">
        <v>16767</v>
      </c>
    </row>
    <row r="138" spans="1:3" x14ac:dyDescent="0.45">
      <c r="A138" s="94">
        <v>42452</v>
      </c>
      <c r="B138" t="str">
        <f t="shared" ca="1" si="2"/>
        <v>Type 3 Fault</v>
      </c>
      <c r="C138" s="95" t="s">
        <v>16760</v>
      </c>
    </row>
    <row r="139" spans="1:3" x14ac:dyDescent="0.45">
      <c r="A139" s="94">
        <v>42452</v>
      </c>
      <c r="B139" t="str">
        <f t="shared" ca="1" si="2"/>
        <v>Type 1 Fault</v>
      </c>
      <c r="C139" s="95" t="s">
        <v>16760</v>
      </c>
    </row>
    <row r="140" spans="1:3" x14ac:dyDescent="0.45">
      <c r="A140" s="94">
        <v>42452</v>
      </c>
      <c r="B140" t="str">
        <f t="shared" ca="1" si="2"/>
        <v>Type 48 Fault</v>
      </c>
      <c r="C140" s="95" t="s">
        <v>16782</v>
      </c>
    </row>
    <row r="141" spans="1:3" x14ac:dyDescent="0.45">
      <c r="A141" s="94">
        <v>42452</v>
      </c>
      <c r="B141" t="str">
        <f t="shared" ca="1" si="2"/>
        <v>Others Fault</v>
      </c>
      <c r="C141" s="95" t="s">
        <v>16791</v>
      </c>
    </row>
    <row r="142" spans="1:3" x14ac:dyDescent="0.45">
      <c r="A142" s="94">
        <v>42452</v>
      </c>
      <c r="B142" t="str">
        <f t="shared" ca="1" si="2"/>
        <v>Type 2 Fault</v>
      </c>
      <c r="C142" s="95" t="s">
        <v>16774</v>
      </c>
    </row>
    <row r="143" spans="1:3" x14ac:dyDescent="0.45">
      <c r="A143" s="94">
        <v>42452</v>
      </c>
      <c r="B143" t="str">
        <f t="shared" ca="1" si="2"/>
        <v>Type 3 Fault</v>
      </c>
      <c r="C143" s="95" t="s">
        <v>16799</v>
      </c>
    </row>
    <row r="144" spans="1:3" x14ac:dyDescent="0.45">
      <c r="A144" s="94">
        <v>42457</v>
      </c>
      <c r="B144" t="str">
        <f t="shared" ca="1" si="2"/>
        <v>Type 48 Fault</v>
      </c>
      <c r="C144" s="95" t="s">
        <v>16783</v>
      </c>
    </row>
    <row r="145" spans="1:3" x14ac:dyDescent="0.45">
      <c r="A145" s="94">
        <v>42457</v>
      </c>
      <c r="B145" t="str">
        <f t="shared" ca="1" si="2"/>
        <v>Type 48 Fault</v>
      </c>
      <c r="C145" s="95" t="s">
        <v>16791</v>
      </c>
    </row>
    <row r="146" spans="1:3" x14ac:dyDescent="0.45">
      <c r="A146" s="94">
        <v>42457</v>
      </c>
      <c r="B146" t="str">
        <f t="shared" ca="1" si="2"/>
        <v>Type 3 Fault</v>
      </c>
      <c r="C146" s="95" t="s">
        <v>16781</v>
      </c>
    </row>
    <row r="147" spans="1:3" x14ac:dyDescent="0.45">
      <c r="A147" s="94">
        <v>42457</v>
      </c>
      <c r="B147" t="str">
        <f t="shared" ca="1" si="2"/>
        <v>Others Fault</v>
      </c>
      <c r="C147" s="95" t="s">
        <v>16784</v>
      </c>
    </row>
    <row r="148" spans="1:3" x14ac:dyDescent="0.45">
      <c r="A148" s="94">
        <v>42457</v>
      </c>
      <c r="B148" t="str">
        <f t="shared" ca="1" si="2"/>
        <v>Others Fault</v>
      </c>
      <c r="C148" s="95" t="s">
        <v>16771</v>
      </c>
    </row>
    <row r="149" spans="1:3" x14ac:dyDescent="0.45">
      <c r="A149" s="94">
        <v>42457</v>
      </c>
      <c r="B149" t="str">
        <f t="shared" ca="1" si="2"/>
        <v>Type 3 Fault</v>
      </c>
      <c r="C149" s="95" t="s">
        <v>16765</v>
      </c>
    </row>
    <row r="150" spans="1:3" x14ac:dyDescent="0.45">
      <c r="A150" s="94">
        <v>42457</v>
      </c>
      <c r="B150" t="str">
        <f t="shared" ca="1" si="2"/>
        <v>Others Fault</v>
      </c>
      <c r="C150" s="95" t="s">
        <v>16779</v>
      </c>
    </row>
    <row r="151" spans="1:3" x14ac:dyDescent="0.45">
      <c r="A151" s="94">
        <v>42457</v>
      </c>
      <c r="B151" t="str">
        <f t="shared" ca="1" si="2"/>
        <v>Type 48 Fault</v>
      </c>
      <c r="C151" s="95" t="s">
        <v>16795</v>
      </c>
    </row>
    <row r="152" spans="1:3" x14ac:dyDescent="0.45">
      <c r="A152" s="94">
        <v>42457</v>
      </c>
      <c r="B152" t="str">
        <f t="shared" ca="1" si="2"/>
        <v>Others Fault</v>
      </c>
      <c r="C152" s="95" t="s">
        <v>16787</v>
      </c>
    </row>
    <row r="153" spans="1:3" x14ac:dyDescent="0.45">
      <c r="A153" s="94">
        <v>42458</v>
      </c>
      <c r="B153" t="str">
        <f t="shared" ca="1" si="2"/>
        <v>Type 2 Fault</v>
      </c>
      <c r="C153" s="95" t="s">
        <v>16795</v>
      </c>
    </row>
    <row r="154" spans="1:3" x14ac:dyDescent="0.45">
      <c r="A154" s="94">
        <v>42459</v>
      </c>
      <c r="B154" t="str">
        <f t="shared" ca="1" si="2"/>
        <v>Type 2 Fault</v>
      </c>
      <c r="C154" s="95" t="s">
        <v>16794</v>
      </c>
    </row>
    <row r="155" spans="1:3" x14ac:dyDescent="0.45">
      <c r="A155" s="94">
        <v>42459</v>
      </c>
      <c r="B155" t="str">
        <f t="shared" ca="1" si="2"/>
        <v>Type 48 Fault</v>
      </c>
      <c r="C155" s="95" t="s">
        <v>16787</v>
      </c>
    </row>
    <row r="156" spans="1:3" x14ac:dyDescent="0.45">
      <c r="A156" s="94">
        <v>42464</v>
      </c>
      <c r="B156" t="str">
        <f t="shared" ca="1" si="2"/>
        <v>Others Fault</v>
      </c>
      <c r="C156" s="95" t="s">
        <v>16786</v>
      </c>
    </row>
    <row r="157" spans="1:3" x14ac:dyDescent="0.45">
      <c r="A157" s="94">
        <v>42465</v>
      </c>
      <c r="B157" t="str">
        <f t="shared" ca="1" si="2"/>
        <v>Type 48 Fault</v>
      </c>
      <c r="C157" s="95" t="s">
        <v>16774</v>
      </c>
    </row>
    <row r="158" spans="1:3" x14ac:dyDescent="0.45">
      <c r="A158" s="94">
        <v>42467</v>
      </c>
      <c r="B158" t="str">
        <f t="shared" ca="1" si="2"/>
        <v>Others Fault</v>
      </c>
      <c r="C158" s="95" t="s">
        <v>16792</v>
      </c>
    </row>
    <row r="159" spans="1:3" x14ac:dyDescent="0.45">
      <c r="A159" s="94">
        <v>42468</v>
      </c>
      <c r="B159" t="str">
        <f t="shared" ca="1" si="2"/>
        <v>Type 2 Fault</v>
      </c>
      <c r="C159" s="95" t="s">
        <v>16792</v>
      </c>
    </row>
    <row r="160" spans="1:3" x14ac:dyDescent="0.45">
      <c r="A160" s="94">
        <v>42468</v>
      </c>
      <c r="B160" t="str">
        <f t="shared" ca="1" si="2"/>
        <v>Others Fault</v>
      </c>
      <c r="C160" s="95" t="s">
        <v>16762</v>
      </c>
    </row>
    <row r="161" spans="1:3" x14ac:dyDescent="0.45">
      <c r="A161" s="94">
        <v>42468</v>
      </c>
      <c r="B161" t="str">
        <f t="shared" ca="1" si="2"/>
        <v>Type 48 Fault</v>
      </c>
      <c r="C161" s="95" t="s">
        <v>16779</v>
      </c>
    </row>
    <row r="162" spans="1:3" x14ac:dyDescent="0.45">
      <c r="A162" s="94">
        <v>42469</v>
      </c>
      <c r="B162" t="str">
        <f t="shared" ca="1" si="2"/>
        <v>Others Fault</v>
      </c>
      <c r="C162" s="95" t="s">
        <v>16768</v>
      </c>
    </row>
    <row r="163" spans="1:3" x14ac:dyDescent="0.45">
      <c r="A163" s="94">
        <v>42469</v>
      </c>
      <c r="B163" t="str">
        <f t="shared" ca="1" si="2"/>
        <v>Type 2 Fault</v>
      </c>
      <c r="C163" s="95" t="s">
        <v>16774</v>
      </c>
    </row>
    <row r="164" spans="1:3" x14ac:dyDescent="0.45">
      <c r="A164" s="94">
        <v>42471</v>
      </c>
      <c r="B164" t="str">
        <f t="shared" ca="1" si="2"/>
        <v>Others Fault</v>
      </c>
      <c r="C164" s="95" t="s">
        <v>16789</v>
      </c>
    </row>
    <row r="165" spans="1:3" x14ac:dyDescent="0.45">
      <c r="A165" s="94">
        <v>42471</v>
      </c>
      <c r="B165" t="str">
        <f t="shared" ca="1" si="2"/>
        <v>Type 1 Fault</v>
      </c>
      <c r="C165" s="95" t="s">
        <v>16775</v>
      </c>
    </row>
    <row r="166" spans="1:3" x14ac:dyDescent="0.45">
      <c r="A166" s="94">
        <v>42471</v>
      </c>
      <c r="B166" t="str">
        <f t="shared" ca="1" si="2"/>
        <v>Type 3 Fault</v>
      </c>
      <c r="C166" s="95" t="s">
        <v>16799</v>
      </c>
    </row>
    <row r="167" spans="1:3" x14ac:dyDescent="0.45">
      <c r="A167" s="94">
        <v>42471</v>
      </c>
      <c r="B167" t="str">
        <f t="shared" ca="1" si="2"/>
        <v>Type 2 Fault</v>
      </c>
      <c r="C167" s="95" t="s">
        <v>16789</v>
      </c>
    </row>
    <row r="168" spans="1:3" x14ac:dyDescent="0.45">
      <c r="A168" s="94">
        <v>42471</v>
      </c>
      <c r="B168" t="str">
        <f t="shared" ca="1" si="2"/>
        <v>Type 48 Fault</v>
      </c>
      <c r="C168" s="95" t="s">
        <v>16785</v>
      </c>
    </row>
    <row r="169" spans="1:3" x14ac:dyDescent="0.45">
      <c r="A169" s="94">
        <v>42471</v>
      </c>
      <c r="B169" t="str">
        <f t="shared" ca="1" si="2"/>
        <v>Others Fault</v>
      </c>
      <c r="C169" s="95" t="s">
        <v>16760</v>
      </c>
    </row>
    <row r="170" spans="1:3" x14ac:dyDescent="0.45">
      <c r="A170" s="94">
        <v>42471</v>
      </c>
      <c r="B170" t="str">
        <f t="shared" ca="1" si="2"/>
        <v>Type 3 Fault</v>
      </c>
      <c r="C170" s="95" t="s">
        <v>16771</v>
      </c>
    </row>
    <row r="171" spans="1:3" x14ac:dyDescent="0.45">
      <c r="A171" s="94">
        <v>42471</v>
      </c>
      <c r="B171" t="str">
        <f t="shared" ca="1" si="2"/>
        <v>Type 2 Fault</v>
      </c>
      <c r="C171" s="95" t="s">
        <v>16790</v>
      </c>
    </row>
    <row r="172" spans="1:3" x14ac:dyDescent="0.45">
      <c r="A172" s="94">
        <v>42473</v>
      </c>
      <c r="B172" t="str">
        <f t="shared" ca="1" si="2"/>
        <v>Type 2 Fault</v>
      </c>
      <c r="C172" s="95" t="s">
        <v>16783</v>
      </c>
    </row>
    <row r="173" spans="1:3" x14ac:dyDescent="0.45">
      <c r="A173" s="94">
        <v>42474</v>
      </c>
      <c r="B173" t="str">
        <f t="shared" ca="1" si="2"/>
        <v>Others Fault</v>
      </c>
      <c r="C173" s="95" t="s">
        <v>16781</v>
      </c>
    </row>
    <row r="174" spans="1:3" x14ac:dyDescent="0.45">
      <c r="A174" s="94">
        <v>42474</v>
      </c>
      <c r="B174" t="str">
        <f t="shared" ca="1" si="2"/>
        <v>Type 48 Fault</v>
      </c>
      <c r="C174" s="95" t="s">
        <v>16762</v>
      </c>
    </row>
    <row r="175" spans="1:3" x14ac:dyDescent="0.45">
      <c r="A175" s="94">
        <v>42475</v>
      </c>
      <c r="B175" t="str">
        <f t="shared" ca="1" si="2"/>
        <v>Others Fault</v>
      </c>
      <c r="C175" s="95" t="s">
        <v>16761</v>
      </c>
    </row>
    <row r="176" spans="1:3" x14ac:dyDescent="0.45">
      <c r="A176" s="94">
        <v>42475</v>
      </c>
      <c r="B176" t="str">
        <f t="shared" ca="1" si="2"/>
        <v>Others Fault</v>
      </c>
      <c r="C176" s="95" t="s">
        <v>16790</v>
      </c>
    </row>
    <row r="177" spans="1:3" x14ac:dyDescent="0.45">
      <c r="A177" s="94">
        <v>42475</v>
      </c>
      <c r="B177" t="str">
        <f t="shared" ca="1" si="2"/>
        <v>Others Fault</v>
      </c>
      <c r="C177" s="95" t="s">
        <v>16796</v>
      </c>
    </row>
    <row r="178" spans="1:3" x14ac:dyDescent="0.45">
      <c r="A178" s="94">
        <v>42475</v>
      </c>
      <c r="B178" t="str">
        <f t="shared" ca="1" si="2"/>
        <v>Type 1 Fault</v>
      </c>
      <c r="C178" s="95" t="s">
        <v>16766</v>
      </c>
    </row>
    <row r="179" spans="1:3" x14ac:dyDescent="0.45">
      <c r="A179" s="94">
        <v>42478</v>
      </c>
      <c r="B179" t="str">
        <f t="shared" ca="1" si="2"/>
        <v>Others Fault</v>
      </c>
      <c r="C179" s="95" t="s">
        <v>16774</v>
      </c>
    </row>
    <row r="180" spans="1:3" x14ac:dyDescent="0.45">
      <c r="A180" s="94">
        <v>42480</v>
      </c>
      <c r="B180" t="str">
        <f t="shared" ca="1" si="2"/>
        <v>Type 3 Fault</v>
      </c>
      <c r="C180" s="95" t="s">
        <v>16778</v>
      </c>
    </row>
    <row r="181" spans="1:3" x14ac:dyDescent="0.45">
      <c r="A181" s="94">
        <v>42482</v>
      </c>
      <c r="B181" t="str">
        <f t="shared" ca="1" si="2"/>
        <v>Type 2 Fault</v>
      </c>
      <c r="C181" s="95" t="s">
        <v>16763</v>
      </c>
    </row>
    <row r="182" spans="1:3" x14ac:dyDescent="0.45">
      <c r="A182" s="94">
        <v>42484</v>
      </c>
      <c r="B182" t="str">
        <f t="shared" ca="1" si="2"/>
        <v>Others Fault</v>
      </c>
      <c r="C182" s="95" t="s">
        <v>16770</v>
      </c>
    </row>
    <row r="183" spans="1:3" x14ac:dyDescent="0.45">
      <c r="A183" s="94">
        <v>42485</v>
      </c>
      <c r="B183" t="str">
        <f t="shared" ca="1" si="2"/>
        <v>Others Fault</v>
      </c>
      <c r="C183" s="95" t="s">
        <v>16772</v>
      </c>
    </row>
    <row r="184" spans="1:3" x14ac:dyDescent="0.45">
      <c r="A184" s="94">
        <v>42486</v>
      </c>
      <c r="B184" t="str">
        <f t="shared" ca="1" si="2"/>
        <v>Others Fault</v>
      </c>
      <c r="C184" s="95" t="s">
        <v>16792</v>
      </c>
    </row>
    <row r="185" spans="1:3" x14ac:dyDescent="0.45">
      <c r="A185" s="94">
        <v>42486</v>
      </c>
      <c r="B185" t="str">
        <f t="shared" ca="1" si="2"/>
        <v>Others Fault</v>
      </c>
      <c r="C185" s="95" t="s">
        <v>16777</v>
      </c>
    </row>
    <row r="186" spans="1:3" x14ac:dyDescent="0.45">
      <c r="A186" s="94">
        <v>42486</v>
      </c>
      <c r="B186" t="str">
        <f t="shared" ca="1" si="2"/>
        <v>Type 48 Fault</v>
      </c>
      <c r="C186" s="95" t="s">
        <v>16771</v>
      </c>
    </row>
    <row r="187" spans="1:3" x14ac:dyDescent="0.45">
      <c r="A187" s="94">
        <v>42486</v>
      </c>
      <c r="B187" t="str">
        <f t="shared" ca="1" si="2"/>
        <v>Others Fault</v>
      </c>
      <c r="C187" s="95" t="s">
        <v>16762</v>
      </c>
    </row>
    <row r="188" spans="1:3" x14ac:dyDescent="0.45">
      <c r="A188" s="94">
        <v>42486</v>
      </c>
      <c r="B188" t="str">
        <f t="shared" ca="1" si="2"/>
        <v>Others Fault</v>
      </c>
      <c r="C188" s="95" t="s">
        <v>16776</v>
      </c>
    </row>
    <row r="189" spans="1:3" x14ac:dyDescent="0.45">
      <c r="A189" s="94">
        <v>42486</v>
      </c>
      <c r="B189" t="str">
        <f t="shared" ca="1" si="2"/>
        <v>Type 1 Fault</v>
      </c>
      <c r="C189" s="95" t="s">
        <v>16776</v>
      </c>
    </row>
    <row r="190" spans="1:3" x14ac:dyDescent="0.45">
      <c r="A190" s="94">
        <v>42486</v>
      </c>
      <c r="B190" t="str">
        <f t="shared" ca="1" si="2"/>
        <v>Others Fault</v>
      </c>
      <c r="C190" s="95" t="s">
        <v>16775</v>
      </c>
    </row>
    <row r="191" spans="1:3" x14ac:dyDescent="0.45">
      <c r="A191" s="94">
        <v>42486</v>
      </c>
      <c r="B191" t="str">
        <f t="shared" ca="1" si="2"/>
        <v>Type 48 Fault</v>
      </c>
      <c r="C191" s="95" t="s">
        <v>16784</v>
      </c>
    </row>
    <row r="192" spans="1:3" x14ac:dyDescent="0.45">
      <c r="A192" s="94">
        <v>42488</v>
      </c>
      <c r="B192" t="str">
        <f t="shared" ca="1" si="2"/>
        <v>Type 48 Fault</v>
      </c>
      <c r="C192" s="95" t="s">
        <v>16778</v>
      </c>
    </row>
    <row r="193" spans="1:3" x14ac:dyDescent="0.45">
      <c r="A193" s="94">
        <v>42488</v>
      </c>
      <c r="B193" t="str">
        <f t="shared" ca="1" si="2"/>
        <v>Others Fault</v>
      </c>
      <c r="C193" s="95" t="s">
        <v>16786</v>
      </c>
    </row>
    <row r="194" spans="1:3" x14ac:dyDescent="0.45">
      <c r="A194" s="94">
        <v>42488</v>
      </c>
      <c r="B194" t="str">
        <f t="shared" ca="1" si="2"/>
        <v>Others Fault</v>
      </c>
      <c r="C194" s="95" t="s">
        <v>16767</v>
      </c>
    </row>
    <row r="195" spans="1:3" x14ac:dyDescent="0.45">
      <c r="A195" s="94">
        <v>42490</v>
      </c>
      <c r="B195" t="str">
        <f t="shared" ref="B195:B258" ca="1" si="3">VLOOKUP(A195,$A$2:$B$51,2,TRUE)</f>
        <v>Type 2 Fault</v>
      </c>
      <c r="C195" s="95" t="s">
        <v>16764</v>
      </c>
    </row>
    <row r="196" spans="1:3" x14ac:dyDescent="0.45">
      <c r="A196" s="94">
        <v>42492</v>
      </c>
      <c r="B196" t="str">
        <f t="shared" ca="1" si="3"/>
        <v>Type 2 Fault</v>
      </c>
      <c r="C196" s="95" t="s">
        <v>16793</v>
      </c>
    </row>
    <row r="197" spans="1:3" x14ac:dyDescent="0.45">
      <c r="A197" s="94">
        <v>42493</v>
      </c>
      <c r="B197" t="str">
        <f t="shared" ca="1" si="3"/>
        <v>Others Fault</v>
      </c>
      <c r="C197" s="95" t="s">
        <v>16778</v>
      </c>
    </row>
    <row r="198" spans="1:3" x14ac:dyDescent="0.45">
      <c r="A198" s="94">
        <v>42493</v>
      </c>
      <c r="B198" t="str">
        <f t="shared" ca="1" si="3"/>
        <v>Type 3 Fault</v>
      </c>
      <c r="C198" s="95" t="s">
        <v>16783</v>
      </c>
    </row>
    <row r="199" spans="1:3" x14ac:dyDescent="0.45">
      <c r="A199" s="94">
        <v>42493</v>
      </c>
      <c r="B199" t="str">
        <f t="shared" ca="1" si="3"/>
        <v>Others Fault</v>
      </c>
      <c r="C199" s="95" t="s">
        <v>16794</v>
      </c>
    </row>
    <row r="200" spans="1:3" x14ac:dyDescent="0.45">
      <c r="A200" s="94">
        <v>42493</v>
      </c>
      <c r="B200" t="str">
        <f t="shared" ca="1" si="3"/>
        <v>Others Fault</v>
      </c>
      <c r="C200" s="95" t="s">
        <v>16781</v>
      </c>
    </row>
    <row r="201" spans="1:3" x14ac:dyDescent="0.45">
      <c r="A201" s="94">
        <v>42493</v>
      </c>
      <c r="B201" t="str">
        <f t="shared" ca="1" si="3"/>
        <v>Type 48 Fault</v>
      </c>
      <c r="C201" s="95" t="s">
        <v>16761</v>
      </c>
    </row>
    <row r="202" spans="1:3" x14ac:dyDescent="0.45">
      <c r="A202" s="94">
        <v>42493</v>
      </c>
      <c r="B202" t="str">
        <f t="shared" ca="1" si="3"/>
        <v>Others Fault</v>
      </c>
      <c r="C202" s="95" t="s">
        <v>16791</v>
      </c>
    </row>
    <row r="203" spans="1:3" x14ac:dyDescent="0.45">
      <c r="A203" s="94">
        <v>42493</v>
      </c>
      <c r="B203" t="str">
        <f t="shared" ca="1" si="3"/>
        <v>Others Fault</v>
      </c>
      <c r="C203" s="95" t="s">
        <v>16784</v>
      </c>
    </row>
    <row r="204" spans="1:3" x14ac:dyDescent="0.45">
      <c r="A204" s="94">
        <v>42494</v>
      </c>
      <c r="B204" t="str">
        <f t="shared" ca="1" si="3"/>
        <v>Type 48 Fault</v>
      </c>
      <c r="C204" s="95" t="s">
        <v>16794</v>
      </c>
    </row>
    <row r="205" spans="1:3" x14ac:dyDescent="0.45">
      <c r="A205" s="94">
        <v>42494</v>
      </c>
      <c r="B205" t="str">
        <f t="shared" ca="1" si="3"/>
        <v>Others Fault</v>
      </c>
      <c r="C205" s="95" t="s">
        <v>16786</v>
      </c>
    </row>
    <row r="206" spans="1:3" x14ac:dyDescent="0.45">
      <c r="A206" s="94">
        <v>42494</v>
      </c>
      <c r="B206" t="str">
        <f t="shared" ca="1" si="3"/>
        <v>Others Fault</v>
      </c>
      <c r="C206" s="95" t="s">
        <v>16793</v>
      </c>
    </row>
    <row r="207" spans="1:3" x14ac:dyDescent="0.45">
      <c r="A207" s="94">
        <v>42494</v>
      </c>
      <c r="B207" t="str">
        <f t="shared" ca="1" si="3"/>
        <v>Type 2 Fault</v>
      </c>
      <c r="C207" s="95" t="s">
        <v>16794</v>
      </c>
    </row>
    <row r="208" spans="1:3" x14ac:dyDescent="0.45">
      <c r="A208" s="94">
        <v>42495</v>
      </c>
      <c r="B208" t="str">
        <f t="shared" ca="1" si="3"/>
        <v>Type 2 Fault</v>
      </c>
      <c r="C208" s="95" t="s">
        <v>16777</v>
      </c>
    </row>
    <row r="209" spans="1:3" x14ac:dyDescent="0.45">
      <c r="A209" s="94">
        <v>42495</v>
      </c>
      <c r="B209" t="str">
        <f t="shared" ca="1" si="3"/>
        <v>Others Fault</v>
      </c>
      <c r="C209" s="95" t="s">
        <v>16788</v>
      </c>
    </row>
    <row r="210" spans="1:3" x14ac:dyDescent="0.45">
      <c r="A210" s="94">
        <v>42495</v>
      </c>
      <c r="B210" t="str">
        <f t="shared" ca="1" si="3"/>
        <v>Type 34 Fault</v>
      </c>
      <c r="C210" s="95" t="s">
        <v>16778</v>
      </c>
    </row>
    <row r="211" spans="1:3" x14ac:dyDescent="0.45">
      <c r="A211" s="94">
        <v>42496</v>
      </c>
      <c r="B211" t="str">
        <f t="shared" ca="1" si="3"/>
        <v>Others Fault</v>
      </c>
      <c r="C211" s="95" t="s">
        <v>16761</v>
      </c>
    </row>
    <row r="212" spans="1:3" x14ac:dyDescent="0.45">
      <c r="A212" s="94">
        <v>42506</v>
      </c>
      <c r="B212" t="str">
        <f t="shared" ca="1" si="3"/>
        <v>Others Fault</v>
      </c>
      <c r="C212" s="95" t="s">
        <v>16780</v>
      </c>
    </row>
    <row r="213" spans="1:3" x14ac:dyDescent="0.45">
      <c r="A213" s="94">
        <v>42506</v>
      </c>
      <c r="B213" t="str">
        <f t="shared" ca="1" si="3"/>
        <v>Type 48 Fault</v>
      </c>
      <c r="C213" s="95" t="s">
        <v>16770</v>
      </c>
    </row>
    <row r="214" spans="1:3" x14ac:dyDescent="0.45">
      <c r="A214" s="94">
        <v>42506</v>
      </c>
      <c r="B214" t="str">
        <f t="shared" ca="1" si="3"/>
        <v>Others Fault</v>
      </c>
      <c r="C214" s="95" t="s">
        <v>16775</v>
      </c>
    </row>
    <row r="215" spans="1:3" x14ac:dyDescent="0.45">
      <c r="A215" s="94">
        <v>42506</v>
      </c>
      <c r="B215" t="str">
        <f t="shared" ca="1" si="3"/>
        <v>Type 2 Fault</v>
      </c>
      <c r="C215" s="95" t="s">
        <v>16795</v>
      </c>
    </row>
    <row r="216" spans="1:3" x14ac:dyDescent="0.45">
      <c r="A216" s="94">
        <v>42506</v>
      </c>
      <c r="B216" t="str">
        <f t="shared" ca="1" si="3"/>
        <v>Others Fault</v>
      </c>
      <c r="C216" s="95" t="s">
        <v>16767</v>
      </c>
    </row>
    <row r="217" spans="1:3" x14ac:dyDescent="0.45">
      <c r="A217" s="94">
        <v>42507</v>
      </c>
      <c r="B217" t="str">
        <f t="shared" ca="1" si="3"/>
        <v>Others Fault</v>
      </c>
      <c r="C217" s="95" t="s">
        <v>16782</v>
      </c>
    </row>
    <row r="218" spans="1:3" x14ac:dyDescent="0.45">
      <c r="A218" s="94">
        <v>42507</v>
      </c>
      <c r="B218" t="str">
        <f t="shared" ca="1" si="3"/>
        <v>Others Fault</v>
      </c>
      <c r="C218" s="95" t="s">
        <v>16792</v>
      </c>
    </row>
    <row r="219" spans="1:3" x14ac:dyDescent="0.45">
      <c r="A219" s="94">
        <v>42507</v>
      </c>
      <c r="B219" t="str">
        <f t="shared" ca="1" si="3"/>
        <v>Others Fault</v>
      </c>
      <c r="C219" s="95" t="s">
        <v>16763</v>
      </c>
    </row>
    <row r="220" spans="1:3" x14ac:dyDescent="0.45">
      <c r="A220" s="94">
        <v>42509</v>
      </c>
      <c r="B220" t="str">
        <f t="shared" ca="1" si="3"/>
        <v>Others Fault</v>
      </c>
      <c r="C220" s="95" t="s">
        <v>16783</v>
      </c>
    </row>
    <row r="221" spans="1:3" x14ac:dyDescent="0.45">
      <c r="A221" s="94">
        <v>42510</v>
      </c>
      <c r="B221" t="str">
        <f t="shared" ca="1" si="3"/>
        <v>Others Fault</v>
      </c>
      <c r="C221" s="95" t="s">
        <v>16784</v>
      </c>
    </row>
    <row r="222" spans="1:3" x14ac:dyDescent="0.45">
      <c r="A222" s="94">
        <v>42510</v>
      </c>
      <c r="B222" t="str">
        <f t="shared" ca="1" si="3"/>
        <v>Others Fault</v>
      </c>
      <c r="C222" s="95" t="s">
        <v>16766</v>
      </c>
    </row>
    <row r="223" spans="1:3" x14ac:dyDescent="0.45">
      <c r="A223" s="94">
        <v>42512</v>
      </c>
      <c r="B223" t="str">
        <f t="shared" ca="1" si="3"/>
        <v>Type 1 Fault</v>
      </c>
      <c r="C223" s="95" t="s">
        <v>16766</v>
      </c>
    </row>
    <row r="224" spans="1:3" x14ac:dyDescent="0.45">
      <c r="A224" s="94">
        <v>42513</v>
      </c>
      <c r="B224" t="str">
        <f t="shared" ca="1" si="3"/>
        <v>Others Fault</v>
      </c>
      <c r="C224" s="95" t="s">
        <v>16768</v>
      </c>
    </row>
    <row r="225" spans="1:3" x14ac:dyDescent="0.45">
      <c r="A225" s="94">
        <v>42514</v>
      </c>
      <c r="B225" t="str">
        <f t="shared" ca="1" si="3"/>
        <v>Type 1 Fault</v>
      </c>
      <c r="C225" s="95" t="s">
        <v>16774</v>
      </c>
    </row>
    <row r="226" spans="1:3" x14ac:dyDescent="0.45">
      <c r="A226" s="94">
        <v>42514</v>
      </c>
      <c r="B226" t="str">
        <f t="shared" ca="1" si="3"/>
        <v>Others Fault</v>
      </c>
      <c r="C226" s="95" t="s">
        <v>16761</v>
      </c>
    </row>
    <row r="227" spans="1:3" x14ac:dyDescent="0.45">
      <c r="A227" s="94">
        <v>42514</v>
      </c>
      <c r="B227" t="str">
        <f t="shared" ca="1" si="3"/>
        <v>Others Fault</v>
      </c>
      <c r="C227" s="95" t="s">
        <v>16781</v>
      </c>
    </row>
    <row r="228" spans="1:3" x14ac:dyDescent="0.45">
      <c r="A228" s="94">
        <v>42514</v>
      </c>
      <c r="B228" t="str">
        <f t="shared" ca="1" si="3"/>
        <v>Type 48 Fault</v>
      </c>
      <c r="C228" s="95" t="s">
        <v>16771</v>
      </c>
    </row>
    <row r="229" spans="1:3" x14ac:dyDescent="0.45">
      <c r="A229" s="94">
        <v>42514</v>
      </c>
      <c r="B229" t="str">
        <f t="shared" ca="1" si="3"/>
        <v>Type 2 Fault</v>
      </c>
      <c r="C229" s="95" t="s">
        <v>16779</v>
      </c>
    </row>
    <row r="230" spans="1:3" x14ac:dyDescent="0.45">
      <c r="A230" s="94">
        <v>42514</v>
      </c>
      <c r="B230" t="str">
        <f t="shared" ca="1" si="3"/>
        <v>Type 3 Fault</v>
      </c>
      <c r="C230" s="95" t="s">
        <v>16794</v>
      </c>
    </row>
    <row r="231" spans="1:3" x14ac:dyDescent="0.45">
      <c r="A231" s="94">
        <v>42514</v>
      </c>
      <c r="B231" t="str">
        <f t="shared" ca="1" si="3"/>
        <v>Others Fault</v>
      </c>
      <c r="C231" s="95" t="s">
        <v>16782</v>
      </c>
    </row>
    <row r="232" spans="1:3" x14ac:dyDescent="0.45">
      <c r="A232" s="94">
        <v>42514</v>
      </c>
      <c r="B232" t="str">
        <f t="shared" ca="1" si="3"/>
        <v>Type 48 Fault</v>
      </c>
      <c r="C232" s="95" t="s">
        <v>16797</v>
      </c>
    </row>
    <row r="233" spans="1:3" x14ac:dyDescent="0.45">
      <c r="A233" s="94">
        <v>42515</v>
      </c>
      <c r="B233" t="str">
        <f t="shared" ca="1" si="3"/>
        <v>Others Fault</v>
      </c>
      <c r="C233" s="95" t="s">
        <v>16791</v>
      </c>
    </row>
    <row r="234" spans="1:3" x14ac:dyDescent="0.45">
      <c r="A234" s="94">
        <v>42515</v>
      </c>
      <c r="B234" t="str">
        <f t="shared" ca="1" si="3"/>
        <v>Others Fault</v>
      </c>
      <c r="C234" s="95" t="s">
        <v>16782</v>
      </c>
    </row>
    <row r="235" spans="1:3" x14ac:dyDescent="0.45">
      <c r="A235" s="94">
        <v>42516</v>
      </c>
      <c r="B235" t="str">
        <f t="shared" ca="1" si="3"/>
        <v>Type 48 Fault</v>
      </c>
      <c r="C235" s="95" t="s">
        <v>16786</v>
      </c>
    </row>
    <row r="236" spans="1:3" x14ac:dyDescent="0.45">
      <c r="A236" s="94">
        <v>42516</v>
      </c>
      <c r="B236" t="str">
        <f t="shared" ca="1" si="3"/>
        <v>Others Fault</v>
      </c>
      <c r="C236" s="95" t="s">
        <v>16764</v>
      </c>
    </row>
    <row r="237" spans="1:3" x14ac:dyDescent="0.45">
      <c r="A237" s="94">
        <v>42517</v>
      </c>
      <c r="B237" t="str">
        <f t="shared" ca="1" si="3"/>
        <v>Type 3 Fault</v>
      </c>
      <c r="C237" s="95" t="s">
        <v>16762</v>
      </c>
    </row>
    <row r="238" spans="1:3" x14ac:dyDescent="0.45">
      <c r="A238" s="94">
        <v>42517</v>
      </c>
      <c r="B238" t="str">
        <f t="shared" ca="1" si="3"/>
        <v>Type 3 Fault</v>
      </c>
      <c r="C238" s="95" t="s">
        <v>16773</v>
      </c>
    </row>
    <row r="239" spans="1:3" x14ac:dyDescent="0.45">
      <c r="A239" s="94">
        <v>42517</v>
      </c>
      <c r="B239" t="str">
        <f t="shared" ca="1" si="3"/>
        <v>Type 34 Fault</v>
      </c>
      <c r="C239" s="95" t="s">
        <v>16765</v>
      </c>
    </row>
    <row r="240" spans="1:3" x14ac:dyDescent="0.45">
      <c r="A240" s="94">
        <v>42519</v>
      </c>
      <c r="B240" t="str">
        <f t="shared" ca="1" si="3"/>
        <v>Type 48 Fault</v>
      </c>
      <c r="C240" s="95" t="s">
        <v>16778</v>
      </c>
    </row>
    <row r="241" spans="1:3" x14ac:dyDescent="0.45">
      <c r="A241" s="94">
        <v>42520</v>
      </c>
      <c r="B241" t="str">
        <f t="shared" ca="1" si="3"/>
        <v>Type 48 Fault</v>
      </c>
      <c r="C241" s="95" t="s">
        <v>16774</v>
      </c>
    </row>
    <row r="242" spans="1:3" x14ac:dyDescent="0.45">
      <c r="A242" s="94">
        <v>42521</v>
      </c>
      <c r="B242" t="str">
        <f t="shared" ca="1" si="3"/>
        <v>Others Fault</v>
      </c>
      <c r="C242" s="95" t="s">
        <v>16788</v>
      </c>
    </row>
    <row r="243" spans="1:3" x14ac:dyDescent="0.45">
      <c r="A243" s="94">
        <v>42521</v>
      </c>
      <c r="B243" t="str">
        <f t="shared" ca="1" si="3"/>
        <v>Type 48 Fault</v>
      </c>
      <c r="C243" s="95" t="s">
        <v>16796</v>
      </c>
    </row>
    <row r="244" spans="1:3" x14ac:dyDescent="0.45">
      <c r="A244" s="94">
        <v>42521</v>
      </c>
      <c r="B244" t="str">
        <f t="shared" ca="1" si="3"/>
        <v>Type 2 Fault</v>
      </c>
      <c r="C244" s="95" t="s">
        <v>16760</v>
      </c>
    </row>
    <row r="245" spans="1:3" x14ac:dyDescent="0.45">
      <c r="A245" s="94">
        <v>42522</v>
      </c>
      <c r="B245" t="str">
        <f t="shared" ca="1" si="3"/>
        <v>Type 34 Fault</v>
      </c>
      <c r="C245" s="95" t="s">
        <v>16781</v>
      </c>
    </row>
    <row r="246" spans="1:3" x14ac:dyDescent="0.45">
      <c r="A246" s="94">
        <v>42527</v>
      </c>
      <c r="B246" t="str">
        <f t="shared" ca="1" si="3"/>
        <v>Type 2 Fault</v>
      </c>
      <c r="C246" s="95" t="s">
        <v>16774</v>
      </c>
    </row>
    <row r="247" spans="1:3" x14ac:dyDescent="0.45">
      <c r="A247" s="94">
        <v>42528</v>
      </c>
      <c r="B247" t="str">
        <f t="shared" ca="1" si="3"/>
        <v>Others Fault</v>
      </c>
      <c r="C247" s="95" t="s">
        <v>16784</v>
      </c>
    </row>
    <row r="248" spans="1:3" x14ac:dyDescent="0.45">
      <c r="A248" s="94">
        <v>42530</v>
      </c>
      <c r="B248" t="str">
        <f t="shared" ca="1" si="3"/>
        <v>Type 48 Fault</v>
      </c>
      <c r="C248" s="95" t="s">
        <v>16786</v>
      </c>
    </row>
    <row r="249" spans="1:3" x14ac:dyDescent="0.45">
      <c r="A249" s="94">
        <v>42531</v>
      </c>
      <c r="B249" t="str">
        <f t="shared" ca="1" si="3"/>
        <v>Others Fault</v>
      </c>
      <c r="C249" s="95" t="s">
        <v>16773</v>
      </c>
    </row>
    <row r="250" spans="1:3" x14ac:dyDescent="0.45">
      <c r="A250" s="94">
        <v>42531</v>
      </c>
      <c r="B250" t="str">
        <f t="shared" ca="1" si="3"/>
        <v>Others Fault</v>
      </c>
      <c r="C250" s="95" t="s">
        <v>16796</v>
      </c>
    </row>
    <row r="251" spans="1:3" x14ac:dyDescent="0.45">
      <c r="A251" s="94">
        <v>42531</v>
      </c>
      <c r="B251" t="str">
        <f t="shared" ca="1" si="3"/>
        <v>Others Fault</v>
      </c>
      <c r="C251" s="95" t="s">
        <v>16789</v>
      </c>
    </row>
    <row r="252" spans="1:3" x14ac:dyDescent="0.45">
      <c r="A252" s="94">
        <v>42532</v>
      </c>
      <c r="B252" t="str">
        <f t="shared" ca="1" si="3"/>
        <v>Type 2 Fault</v>
      </c>
      <c r="C252" s="95" t="s">
        <v>16796</v>
      </c>
    </row>
    <row r="253" spans="1:3" x14ac:dyDescent="0.45">
      <c r="A253" s="94">
        <v>42533</v>
      </c>
      <c r="B253" t="str">
        <f t="shared" ca="1" si="3"/>
        <v>Type 48 Fault</v>
      </c>
      <c r="C253" s="95" t="s">
        <v>16786</v>
      </c>
    </row>
    <row r="254" spans="1:3" x14ac:dyDescent="0.45">
      <c r="A254" s="94">
        <v>42535</v>
      </c>
      <c r="B254" t="str">
        <f t="shared" ca="1" si="3"/>
        <v>Others Fault</v>
      </c>
      <c r="C254" s="95" t="s">
        <v>16782</v>
      </c>
    </row>
    <row r="255" spans="1:3" x14ac:dyDescent="0.45">
      <c r="A255" s="94">
        <v>42536</v>
      </c>
      <c r="B255" t="str">
        <f t="shared" ca="1" si="3"/>
        <v>Others Fault</v>
      </c>
      <c r="C255" s="95" t="s">
        <v>16784</v>
      </c>
    </row>
    <row r="256" spans="1:3" x14ac:dyDescent="0.45">
      <c r="A256" s="94">
        <v>42536</v>
      </c>
      <c r="B256" t="str">
        <f t="shared" ca="1" si="3"/>
        <v>Type 2 Fault</v>
      </c>
      <c r="C256" s="95" t="s">
        <v>16789</v>
      </c>
    </row>
    <row r="257" spans="1:3" x14ac:dyDescent="0.45">
      <c r="A257" s="94">
        <v>42536</v>
      </c>
      <c r="B257" t="str">
        <f t="shared" ca="1" si="3"/>
        <v>Others Fault</v>
      </c>
      <c r="C257" s="95" t="s">
        <v>16772</v>
      </c>
    </row>
    <row r="258" spans="1:3" x14ac:dyDescent="0.45">
      <c r="A258" s="94">
        <v>42538</v>
      </c>
      <c r="B258" t="str">
        <f t="shared" ca="1" si="3"/>
        <v>Others Fault</v>
      </c>
      <c r="C258" s="95" t="s">
        <v>16796</v>
      </c>
    </row>
    <row r="259" spans="1:3" x14ac:dyDescent="0.45">
      <c r="A259" s="94">
        <v>42538</v>
      </c>
      <c r="B259" t="str">
        <f t="shared" ref="B259:B322" ca="1" si="4">VLOOKUP(A259,$A$2:$B$51,2,TRUE)</f>
        <v>Others Fault</v>
      </c>
      <c r="C259" s="95" t="s">
        <v>16772</v>
      </c>
    </row>
    <row r="260" spans="1:3" x14ac:dyDescent="0.45">
      <c r="A260" s="94">
        <v>42540</v>
      </c>
      <c r="B260" t="str">
        <f t="shared" ca="1" si="4"/>
        <v>Type 2 Fault</v>
      </c>
      <c r="C260" s="95" t="s">
        <v>16778</v>
      </c>
    </row>
    <row r="261" spans="1:3" x14ac:dyDescent="0.45">
      <c r="A261" s="94">
        <v>42541</v>
      </c>
      <c r="B261" t="str">
        <f t="shared" ca="1" si="4"/>
        <v>Others Fault</v>
      </c>
      <c r="C261" s="95" t="s">
        <v>16787</v>
      </c>
    </row>
    <row r="262" spans="1:3" x14ac:dyDescent="0.45">
      <c r="A262" s="94">
        <v>42541</v>
      </c>
      <c r="B262" t="str">
        <f t="shared" ca="1" si="4"/>
        <v>Others Fault</v>
      </c>
      <c r="C262" s="95" t="s">
        <v>16760</v>
      </c>
    </row>
    <row r="263" spans="1:3" x14ac:dyDescent="0.45">
      <c r="A263" s="94">
        <v>42541</v>
      </c>
      <c r="B263" t="str">
        <f t="shared" ca="1" si="4"/>
        <v>Type 2 Fault</v>
      </c>
      <c r="C263" s="95" t="s">
        <v>16760</v>
      </c>
    </row>
    <row r="264" spans="1:3" x14ac:dyDescent="0.45">
      <c r="A264" s="94">
        <v>42541</v>
      </c>
      <c r="B264" t="str">
        <f t="shared" ca="1" si="4"/>
        <v>Others Fault</v>
      </c>
      <c r="C264" s="95" t="s">
        <v>16766</v>
      </c>
    </row>
    <row r="265" spans="1:3" x14ac:dyDescent="0.45">
      <c r="A265" s="94">
        <v>42541</v>
      </c>
      <c r="B265" t="str">
        <f t="shared" ca="1" si="4"/>
        <v>Type 2 Fault</v>
      </c>
      <c r="C265" s="95" t="s">
        <v>16767</v>
      </c>
    </row>
    <row r="266" spans="1:3" x14ac:dyDescent="0.45">
      <c r="A266" s="94">
        <v>42542</v>
      </c>
      <c r="B266" t="str">
        <f t="shared" ca="1" si="4"/>
        <v>Type 48 Fault</v>
      </c>
      <c r="C266" s="95" t="s">
        <v>16774</v>
      </c>
    </row>
    <row r="267" spans="1:3" x14ac:dyDescent="0.45">
      <c r="A267" s="94">
        <v>42542</v>
      </c>
      <c r="B267" t="str">
        <f t="shared" ca="1" si="4"/>
        <v>Type 2 Fault</v>
      </c>
      <c r="C267" s="95" t="s">
        <v>16764</v>
      </c>
    </row>
    <row r="268" spans="1:3" x14ac:dyDescent="0.45">
      <c r="A268" s="94">
        <v>42544</v>
      </c>
      <c r="B268" t="str">
        <f t="shared" ca="1" si="4"/>
        <v>Others Fault</v>
      </c>
      <c r="C268" s="95" t="s">
        <v>16782</v>
      </c>
    </row>
    <row r="269" spans="1:3" x14ac:dyDescent="0.45">
      <c r="A269" s="94">
        <v>42544</v>
      </c>
      <c r="B269" t="str">
        <f t="shared" ca="1" si="4"/>
        <v>Others Fault</v>
      </c>
      <c r="C269" s="95" t="s">
        <v>16776</v>
      </c>
    </row>
    <row r="270" spans="1:3" x14ac:dyDescent="0.45">
      <c r="A270" s="94">
        <v>42544</v>
      </c>
      <c r="B270" t="str">
        <f t="shared" ca="1" si="4"/>
        <v>Type 48 Fault</v>
      </c>
      <c r="C270" s="95" t="s">
        <v>16785</v>
      </c>
    </row>
    <row r="271" spans="1:3" x14ac:dyDescent="0.45">
      <c r="A271" s="94">
        <v>42544</v>
      </c>
      <c r="B271" t="str">
        <f t="shared" ca="1" si="4"/>
        <v>Others Fault</v>
      </c>
      <c r="C271" s="95" t="s">
        <v>16784</v>
      </c>
    </row>
    <row r="272" spans="1:3" x14ac:dyDescent="0.45">
      <c r="A272" s="94">
        <v>42544</v>
      </c>
      <c r="B272" t="str">
        <f t="shared" ca="1" si="4"/>
        <v>Type 2 Fault</v>
      </c>
      <c r="C272" s="95" t="s">
        <v>16781</v>
      </c>
    </row>
    <row r="273" spans="1:3" x14ac:dyDescent="0.45">
      <c r="A273" s="94">
        <v>42547</v>
      </c>
      <c r="B273" t="str">
        <f t="shared" ca="1" si="4"/>
        <v>Type 2 Fault</v>
      </c>
      <c r="C273" s="95" t="s">
        <v>16771</v>
      </c>
    </row>
    <row r="274" spans="1:3" x14ac:dyDescent="0.45">
      <c r="A274" s="94">
        <v>42548</v>
      </c>
      <c r="B274" t="str">
        <f t="shared" ca="1" si="4"/>
        <v>Type 1 Fault</v>
      </c>
      <c r="C274" s="95" t="s">
        <v>16779</v>
      </c>
    </row>
    <row r="275" spans="1:3" x14ac:dyDescent="0.45">
      <c r="A275" s="94">
        <v>42548</v>
      </c>
      <c r="B275" t="str">
        <f t="shared" ca="1" si="4"/>
        <v>Others Fault</v>
      </c>
      <c r="C275" s="95" t="s">
        <v>16780</v>
      </c>
    </row>
    <row r="276" spans="1:3" x14ac:dyDescent="0.45">
      <c r="A276" s="94">
        <v>42548</v>
      </c>
      <c r="B276" t="str">
        <f t="shared" ca="1" si="4"/>
        <v>Others Fault</v>
      </c>
      <c r="C276" s="95" t="s">
        <v>16772</v>
      </c>
    </row>
    <row r="277" spans="1:3" x14ac:dyDescent="0.45">
      <c r="A277" s="94">
        <v>42548</v>
      </c>
      <c r="B277" t="str">
        <f t="shared" ca="1" si="4"/>
        <v>Others Fault</v>
      </c>
      <c r="C277" s="95" t="s">
        <v>16793</v>
      </c>
    </row>
    <row r="278" spans="1:3" x14ac:dyDescent="0.45">
      <c r="A278" s="94">
        <v>42549</v>
      </c>
      <c r="B278" t="str">
        <f t="shared" ca="1" si="4"/>
        <v>Others Fault</v>
      </c>
      <c r="C278" s="95" t="s">
        <v>16767</v>
      </c>
    </row>
    <row r="279" spans="1:3" x14ac:dyDescent="0.45">
      <c r="A279" s="94">
        <v>42549</v>
      </c>
      <c r="B279" t="str">
        <f t="shared" ca="1" si="4"/>
        <v>Type 2 Fault</v>
      </c>
      <c r="C279" s="95" t="s">
        <v>16775</v>
      </c>
    </row>
    <row r="280" spans="1:3" x14ac:dyDescent="0.45">
      <c r="A280" s="94">
        <v>42549</v>
      </c>
      <c r="B280" t="str">
        <f t="shared" ca="1" si="4"/>
        <v>Type 48 Fault</v>
      </c>
      <c r="C280" s="95" t="s">
        <v>16789</v>
      </c>
    </row>
    <row r="281" spans="1:3" x14ac:dyDescent="0.45">
      <c r="A281" s="94">
        <v>42549</v>
      </c>
      <c r="B281" t="str">
        <f t="shared" ca="1" si="4"/>
        <v>Type 34 Fault</v>
      </c>
      <c r="C281" s="95" t="s">
        <v>16762</v>
      </c>
    </row>
    <row r="282" spans="1:3" x14ac:dyDescent="0.45">
      <c r="A282" s="94">
        <v>42550</v>
      </c>
      <c r="B282" t="str">
        <f t="shared" ca="1" si="4"/>
        <v>Others Fault</v>
      </c>
      <c r="C282" s="95" t="s">
        <v>16762</v>
      </c>
    </row>
    <row r="283" spans="1:3" x14ac:dyDescent="0.45">
      <c r="A283" s="94">
        <v>42551</v>
      </c>
      <c r="B283" t="str">
        <f t="shared" ca="1" si="4"/>
        <v>Type 34 Fault</v>
      </c>
      <c r="C283" s="95" t="s">
        <v>16777</v>
      </c>
    </row>
    <row r="284" spans="1:3" x14ac:dyDescent="0.45">
      <c r="A284" s="94">
        <v>42551</v>
      </c>
      <c r="B284" t="str">
        <f t="shared" ca="1" si="4"/>
        <v>Others Fault</v>
      </c>
      <c r="C284" s="95" t="s">
        <v>16772</v>
      </c>
    </row>
    <row r="285" spans="1:3" x14ac:dyDescent="0.45">
      <c r="A285" s="94">
        <v>42554</v>
      </c>
      <c r="B285" t="str">
        <f t="shared" ca="1" si="4"/>
        <v>Type 48 Fault</v>
      </c>
      <c r="C285" s="95" t="s">
        <v>16792</v>
      </c>
    </row>
    <row r="286" spans="1:3" x14ac:dyDescent="0.45">
      <c r="A286" s="94">
        <v>42555</v>
      </c>
      <c r="B286" t="str">
        <f t="shared" ca="1" si="4"/>
        <v>Type 2 Fault</v>
      </c>
      <c r="C286" s="95" t="s">
        <v>16769</v>
      </c>
    </row>
    <row r="287" spans="1:3" x14ac:dyDescent="0.45">
      <c r="A287" s="94">
        <v>42555</v>
      </c>
      <c r="B287" t="str">
        <f t="shared" ca="1" si="4"/>
        <v>Others Fault</v>
      </c>
      <c r="C287" s="95" t="s">
        <v>16762</v>
      </c>
    </row>
    <row r="288" spans="1:3" x14ac:dyDescent="0.45">
      <c r="A288" s="94">
        <v>42555</v>
      </c>
      <c r="B288" t="str">
        <f t="shared" ca="1" si="4"/>
        <v>Type 2 Fault</v>
      </c>
      <c r="C288" s="95" t="s">
        <v>16763</v>
      </c>
    </row>
    <row r="289" spans="1:3" x14ac:dyDescent="0.45">
      <c r="A289" s="94">
        <v>42556</v>
      </c>
      <c r="B289" t="str">
        <f t="shared" ca="1" si="4"/>
        <v>Others Fault</v>
      </c>
      <c r="C289" s="95" t="s">
        <v>16775</v>
      </c>
    </row>
    <row r="290" spans="1:3" x14ac:dyDescent="0.45">
      <c r="A290" s="94">
        <v>42556</v>
      </c>
      <c r="B290" t="str">
        <f t="shared" ca="1" si="4"/>
        <v>Others Fault</v>
      </c>
      <c r="C290" s="95" t="s">
        <v>16797</v>
      </c>
    </row>
    <row r="291" spans="1:3" x14ac:dyDescent="0.45">
      <c r="A291" s="94">
        <v>42558</v>
      </c>
      <c r="B291" t="str">
        <f t="shared" ca="1" si="4"/>
        <v>Others Fault</v>
      </c>
      <c r="C291" s="95" t="s">
        <v>16764</v>
      </c>
    </row>
    <row r="292" spans="1:3" x14ac:dyDescent="0.45">
      <c r="A292" s="94">
        <v>42558</v>
      </c>
      <c r="B292" t="str">
        <f t="shared" ca="1" si="4"/>
        <v>Others Fault</v>
      </c>
      <c r="C292" s="95" t="s">
        <v>16761</v>
      </c>
    </row>
    <row r="293" spans="1:3" x14ac:dyDescent="0.45">
      <c r="A293" s="94">
        <v>42560</v>
      </c>
      <c r="B293" t="str">
        <f t="shared" ca="1" si="4"/>
        <v>Others Fault</v>
      </c>
      <c r="C293" s="95" t="s">
        <v>16783</v>
      </c>
    </row>
    <row r="294" spans="1:3" x14ac:dyDescent="0.45">
      <c r="A294" s="94">
        <v>42562</v>
      </c>
      <c r="B294" t="str">
        <f t="shared" ca="1" si="4"/>
        <v>Type 3 Fault</v>
      </c>
      <c r="C294" s="95" t="s">
        <v>16773</v>
      </c>
    </row>
    <row r="295" spans="1:3" x14ac:dyDescent="0.45">
      <c r="A295" s="94">
        <v>42563</v>
      </c>
      <c r="B295" t="str">
        <f t="shared" ca="1" si="4"/>
        <v>Type 2 Fault</v>
      </c>
      <c r="C295" s="95" t="s">
        <v>16764</v>
      </c>
    </row>
    <row r="296" spans="1:3" x14ac:dyDescent="0.45">
      <c r="A296" s="94">
        <v>42563</v>
      </c>
      <c r="B296" t="str">
        <f t="shared" ca="1" si="4"/>
        <v>Type 48 Fault</v>
      </c>
      <c r="C296" s="95" t="s">
        <v>16799</v>
      </c>
    </row>
    <row r="297" spans="1:3" x14ac:dyDescent="0.45">
      <c r="A297" s="94">
        <v>42565</v>
      </c>
      <c r="B297" t="str">
        <f t="shared" ca="1" si="4"/>
        <v>Type 48 Fault</v>
      </c>
      <c r="C297" s="95" t="s">
        <v>16796</v>
      </c>
    </row>
    <row r="298" spans="1:3" x14ac:dyDescent="0.45">
      <c r="A298" s="94">
        <v>42565</v>
      </c>
      <c r="B298" t="str">
        <f t="shared" ca="1" si="4"/>
        <v>Others Fault</v>
      </c>
      <c r="C298" s="95" t="s">
        <v>16780</v>
      </c>
    </row>
    <row r="299" spans="1:3" x14ac:dyDescent="0.45">
      <c r="A299" s="94">
        <v>42567</v>
      </c>
      <c r="B299" t="str">
        <f t="shared" ca="1" si="4"/>
        <v>Type 2 Fault</v>
      </c>
      <c r="C299" s="95" t="s">
        <v>16795</v>
      </c>
    </row>
    <row r="300" spans="1:3" x14ac:dyDescent="0.45">
      <c r="A300" s="94">
        <v>42569</v>
      </c>
      <c r="B300" t="str">
        <f t="shared" ca="1" si="4"/>
        <v>Type 2 Fault</v>
      </c>
      <c r="C300" s="95" t="s">
        <v>16767</v>
      </c>
    </row>
    <row r="301" spans="1:3" x14ac:dyDescent="0.45">
      <c r="A301" s="94">
        <v>42571</v>
      </c>
      <c r="B301" t="str">
        <f t="shared" ca="1" si="4"/>
        <v>Others Fault</v>
      </c>
      <c r="C301" s="95" t="s">
        <v>16771</v>
      </c>
    </row>
    <row r="302" spans="1:3" x14ac:dyDescent="0.45">
      <c r="A302" s="94">
        <v>42572</v>
      </c>
      <c r="B302" t="str">
        <f t="shared" ca="1" si="4"/>
        <v>Others Fault</v>
      </c>
      <c r="C302" s="95" t="s">
        <v>16760</v>
      </c>
    </row>
    <row r="303" spans="1:3" x14ac:dyDescent="0.45">
      <c r="A303" s="94">
        <v>42574</v>
      </c>
      <c r="B303" t="str">
        <f t="shared" ca="1" si="4"/>
        <v>Type 2 Fault</v>
      </c>
      <c r="C303" s="95" t="s">
        <v>16791</v>
      </c>
    </row>
    <row r="304" spans="1:3" x14ac:dyDescent="0.45">
      <c r="A304" s="94">
        <v>42574</v>
      </c>
      <c r="B304" t="str">
        <f t="shared" ca="1" si="4"/>
        <v>Others Fault</v>
      </c>
      <c r="C304" s="95" t="s">
        <v>16767</v>
      </c>
    </row>
    <row r="305" spans="1:3" x14ac:dyDescent="0.45">
      <c r="A305" s="94">
        <v>42576</v>
      </c>
      <c r="B305" t="str">
        <f t="shared" ca="1" si="4"/>
        <v>Type 2 Fault</v>
      </c>
      <c r="C305" s="95" t="s">
        <v>16769</v>
      </c>
    </row>
    <row r="306" spans="1:3" x14ac:dyDescent="0.45">
      <c r="A306" s="94">
        <v>42577</v>
      </c>
      <c r="B306" t="str">
        <f t="shared" ca="1" si="4"/>
        <v>Others Fault</v>
      </c>
      <c r="C306" s="95" t="s">
        <v>16786</v>
      </c>
    </row>
    <row r="307" spans="1:3" x14ac:dyDescent="0.45">
      <c r="A307" s="94">
        <v>42579</v>
      </c>
      <c r="B307" t="str">
        <f t="shared" ca="1" si="4"/>
        <v>Type 48 Fault</v>
      </c>
      <c r="C307" s="95" t="s">
        <v>16784</v>
      </c>
    </row>
    <row r="308" spans="1:3" x14ac:dyDescent="0.45">
      <c r="A308" s="94">
        <v>42579</v>
      </c>
      <c r="B308" t="str">
        <f t="shared" ca="1" si="4"/>
        <v>Type 2 Fault</v>
      </c>
      <c r="C308" s="95" t="s">
        <v>16764</v>
      </c>
    </row>
    <row r="309" spans="1:3" x14ac:dyDescent="0.45">
      <c r="A309" s="94">
        <v>42579</v>
      </c>
      <c r="B309" t="str">
        <f t="shared" ca="1" si="4"/>
        <v>Others Fault</v>
      </c>
      <c r="C309" s="95" t="s">
        <v>16778</v>
      </c>
    </row>
    <row r="310" spans="1:3" x14ac:dyDescent="0.45">
      <c r="A310" s="94">
        <v>42579</v>
      </c>
      <c r="B310" t="str">
        <f t="shared" ca="1" si="4"/>
        <v>Type 1 Fault</v>
      </c>
      <c r="C310" s="95" t="s">
        <v>16776</v>
      </c>
    </row>
    <row r="311" spans="1:3" x14ac:dyDescent="0.45">
      <c r="A311" s="94">
        <v>42579</v>
      </c>
      <c r="B311" t="str">
        <f t="shared" ca="1" si="4"/>
        <v>Others Fault</v>
      </c>
      <c r="C311" s="95" t="s">
        <v>16775</v>
      </c>
    </row>
    <row r="312" spans="1:3" x14ac:dyDescent="0.45">
      <c r="A312" s="94">
        <v>42583</v>
      </c>
      <c r="B312" t="str">
        <f t="shared" ca="1" si="4"/>
        <v>Type 48 Fault</v>
      </c>
      <c r="C312" s="95" t="s">
        <v>16764</v>
      </c>
    </row>
    <row r="313" spans="1:3" x14ac:dyDescent="0.45">
      <c r="A313" s="94">
        <v>42583</v>
      </c>
      <c r="B313" t="str">
        <f t="shared" ca="1" si="4"/>
        <v>Others Fault</v>
      </c>
      <c r="C313" s="95" t="s">
        <v>16781</v>
      </c>
    </row>
    <row r="314" spans="1:3" x14ac:dyDescent="0.45">
      <c r="A314" s="94">
        <v>42583</v>
      </c>
      <c r="B314" t="str">
        <f t="shared" ca="1" si="4"/>
        <v>Others Fault</v>
      </c>
      <c r="C314" s="95" t="s">
        <v>16780</v>
      </c>
    </row>
    <row r="315" spans="1:3" x14ac:dyDescent="0.45">
      <c r="A315" s="94">
        <v>42583</v>
      </c>
      <c r="B315" t="str">
        <f t="shared" ca="1" si="4"/>
        <v>Others Fault</v>
      </c>
      <c r="C315" s="95" t="s">
        <v>16789</v>
      </c>
    </row>
    <row r="316" spans="1:3" x14ac:dyDescent="0.45">
      <c r="A316" s="94">
        <v>42583</v>
      </c>
      <c r="B316" t="str">
        <f t="shared" ca="1" si="4"/>
        <v>Others Fault</v>
      </c>
      <c r="C316" s="95" t="s">
        <v>16793</v>
      </c>
    </row>
    <row r="317" spans="1:3" x14ac:dyDescent="0.45">
      <c r="A317" s="94">
        <v>42583</v>
      </c>
      <c r="B317" t="str">
        <f t="shared" ca="1" si="4"/>
        <v>Others Fault</v>
      </c>
      <c r="C317" s="95" t="s">
        <v>16792</v>
      </c>
    </row>
    <row r="318" spans="1:3" x14ac:dyDescent="0.45">
      <c r="A318" s="94">
        <v>42583</v>
      </c>
      <c r="B318" t="str">
        <f t="shared" ca="1" si="4"/>
        <v>Others Fault</v>
      </c>
      <c r="C318" s="95" t="s">
        <v>16791</v>
      </c>
    </row>
    <row r="319" spans="1:3" x14ac:dyDescent="0.45">
      <c r="A319" s="94">
        <v>42584</v>
      </c>
      <c r="B319" t="str">
        <f t="shared" ca="1" si="4"/>
        <v>Others Fault</v>
      </c>
      <c r="C319" s="95" t="s">
        <v>16777</v>
      </c>
    </row>
    <row r="320" spans="1:3" x14ac:dyDescent="0.45">
      <c r="A320" s="94">
        <v>42585</v>
      </c>
      <c r="B320" t="str">
        <f t="shared" ca="1" si="4"/>
        <v>Type 48 Fault</v>
      </c>
      <c r="C320" s="95" t="s">
        <v>16788</v>
      </c>
    </row>
    <row r="321" spans="1:3" x14ac:dyDescent="0.45">
      <c r="A321" s="94">
        <v>42585</v>
      </c>
      <c r="B321" t="str">
        <f t="shared" ca="1" si="4"/>
        <v>Type 48 Fault</v>
      </c>
      <c r="C321" s="95" t="s">
        <v>16783</v>
      </c>
    </row>
    <row r="322" spans="1:3" x14ac:dyDescent="0.45">
      <c r="A322" s="94">
        <v>42586</v>
      </c>
      <c r="B322" t="str">
        <f t="shared" ca="1" si="4"/>
        <v>Others Fault</v>
      </c>
      <c r="C322" s="95" t="s">
        <v>16795</v>
      </c>
    </row>
    <row r="323" spans="1:3" x14ac:dyDescent="0.45">
      <c r="A323" s="94">
        <v>42586</v>
      </c>
      <c r="B323" t="str">
        <f t="shared" ref="B323:B386" ca="1" si="5">VLOOKUP(A323,$A$2:$B$51,2,TRUE)</f>
        <v>Type 2 Fault</v>
      </c>
      <c r="C323" s="95" t="s">
        <v>16782</v>
      </c>
    </row>
    <row r="324" spans="1:3" x14ac:dyDescent="0.45">
      <c r="A324" s="94">
        <v>42589</v>
      </c>
      <c r="B324" t="str">
        <f t="shared" ca="1" si="5"/>
        <v>Others Fault</v>
      </c>
      <c r="C324" s="95" t="s">
        <v>16774</v>
      </c>
    </row>
    <row r="325" spans="1:3" x14ac:dyDescent="0.45">
      <c r="A325" s="94">
        <v>42590</v>
      </c>
      <c r="B325" t="str">
        <f t="shared" ca="1" si="5"/>
        <v>Type 48 Fault</v>
      </c>
      <c r="C325" s="95" t="s">
        <v>16777</v>
      </c>
    </row>
    <row r="326" spans="1:3" x14ac:dyDescent="0.45">
      <c r="A326" s="94">
        <v>42592</v>
      </c>
      <c r="B326" t="str">
        <f t="shared" ca="1" si="5"/>
        <v>Others Fault</v>
      </c>
      <c r="C326" s="95" t="s">
        <v>16794</v>
      </c>
    </row>
    <row r="327" spans="1:3" x14ac:dyDescent="0.45">
      <c r="A327" s="94">
        <v>42592</v>
      </c>
      <c r="B327" t="str">
        <f t="shared" ca="1" si="5"/>
        <v>Others Fault</v>
      </c>
      <c r="C327" s="95" t="s">
        <v>16762</v>
      </c>
    </row>
    <row r="328" spans="1:3" x14ac:dyDescent="0.45">
      <c r="A328" s="94">
        <v>42593</v>
      </c>
      <c r="B328" t="str">
        <f t="shared" ca="1" si="5"/>
        <v>Others Fault</v>
      </c>
      <c r="C328" s="95" t="s">
        <v>16785</v>
      </c>
    </row>
    <row r="329" spans="1:3" x14ac:dyDescent="0.45">
      <c r="A329" s="94">
        <v>42595</v>
      </c>
      <c r="B329" t="str">
        <f t="shared" ca="1" si="5"/>
        <v>Others Fault</v>
      </c>
      <c r="C329" s="95" t="s">
        <v>16791</v>
      </c>
    </row>
    <row r="330" spans="1:3" x14ac:dyDescent="0.45">
      <c r="A330" s="94">
        <v>42598</v>
      </c>
      <c r="B330" t="str">
        <f t="shared" ca="1" si="5"/>
        <v>Type 3 Fault</v>
      </c>
      <c r="C330" s="95" t="s">
        <v>16779</v>
      </c>
    </row>
    <row r="331" spans="1:3" x14ac:dyDescent="0.45">
      <c r="A331" s="94">
        <v>42598</v>
      </c>
      <c r="B331" t="str">
        <f t="shared" ca="1" si="5"/>
        <v>Others Fault</v>
      </c>
      <c r="C331" s="95" t="s">
        <v>16764</v>
      </c>
    </row>
    <row r="332" spans="1:3" x14ac:dyDescent="0.45">
      <c r="A332" s="94">
        <v>42598</v>
      </c>
      <c r="B332" t="str">
        <f t="shared" ca="1" si="5"/>
        <v>Others Fault</v>
      </c>
      <c r="C332" s="95" t="s">
        <v>16764</v>
      </c>
    </row>
    <row r="333" spans="1:3" x14ac:dyDescent="0.45">
      <c r="A333" s="94">
        <v>42598</v>
      </c>
      <c r="B333" t="str">
        <f t="shared" ca="1" si="5"/>
        <v>Type 2 Fault</v>
      </c>
      <c r="C333" s="95" t="s">
        <v>16778</v>
      </c>
    </row>
    <row r="334" spans="1:3" x14ac:dyDescent="0.45">
      <c r="A334" s="94">
        <v>42598</v>
      </c>
      <c r="B334" t="str">
        <f t="shared" ca="1" si="5"/>
        <v>Others Fault</v>
      </c>
      <c r="C334" s="95" t="s">
        <v>16786</v>
      </c>
    </row>
    <row r="335" spans="1:3" x14ac:dyDescent="0.45">
      <c r="A335" s="94">
        <v>42600</v>
      </c>
      <c r="B335" t="str">
        <f t="shared" ca="1" si="5"/>
        <v>Type 2 Fault</v>
      </c>
      <c r="C335" s="95" t="s">
        <v>16770</v>
      </c>
    </row>
    <row r="336" spans="1:3" x14ac:dyDescent="0.45">
      <c r="A336" s="94">
        <v>42601</v>
      </c>
      <c r="B336" t="str">
        <f t="shared" ca="1" si="5"/>
        <v>Type 2 Fault</v>
      </c>
      <c r="C336" s="95" t="s">
        <v>16774</v>
      </c>
    </row>
    <row r="337" spans="1:3" x14ac:dyDescent="0.45">
      <c r="A337" s="94">
        <v>42601</v>
      </c>
      <c r="B337" t="str">
        <f t="shared" ca="1" si="5"/>
        <v>Others Fault</v>
      </c>
      <c r="C337" s="95" t="s">
        <v>16761</v>
      </c>
    </row>
    <row r="338" spans="1:3" x14ac:dyDescent="0.45">
      <c r="A338" s="94">
        <v>42604</v>
      </c>
      <c r="B338" t="str">
        <f t="shared" ca="1" si="5"/>
        <v>Others Fault</v>
      </c>
      <c r="C338" s="95" t="s">
        <v>16778</v>
      </c>
    </row>
    <row r="339" spans="1:3" x14ac:dyDescent="0.45">
      <c r="A339" s="94">
        <v>42604</v>
      </c>
      <c r="B339" t="str">
        <f t="shared" ca="1" si="5"/>
        <v>Others Fault</v>
      </c>
      <c r="C339" s="95" t="s">
        <v>16778</v>
      </c>
    </row>
    <row r="340" spans="1:3" x14ac:dyDescent="0.45">
      <c r="A340" s="94">
        <v>42604</v>
      </c>
      <c r="B340" t="str">
        <f t="shared" ca="1" si="5"/>
        <v>Type 48 Fault</v>
      </c>
      <c r="C340" s="95" t="s">
        <v>16794</v>
      </c>
    </row>
    <row r="341" spans="1:3" x14ac:dyDescent="0.45">
      <c r="A341" s="94">
        <v>42604</v>
      </c>
      <c r="B341" t="str">
        <f t="shared" ca="1" si="5"/>
        <v>Type 2 Fault</v>
      </c>
      <c r="C341" s="95" t="s">
        <v>16780</v>
      </c>
    </row>
    <row r="342" spans="1:3" x14ac:dyDescent="0.45">
      <c r="A342" s="94">
        <v>42605</v>
      </c>
      <c r="B342" t="str">
        <f t="shared" ca="1" si="5"/>
        <v>Type 48 Fault</v>
      </c>
      <c r="C342" s="95" t="s">
        <v>16790</v>
      </c>
    </row>
    <row r="343" spans="1:3" x14ac:dyDescent="0.45">
      <c r="A343" s="94">
        <v>42605</v>
      </c>
      <c r="B343" t="str">
        <f t="shared" ca="1" si="5"/>
        <v>Type 48 Fault</v>
      </c>
      <c r="C343" s="95" t="s">
        <v>16761</v>
      </c>
    </row>
    <row r="344" spans="1:3" x14ac:dyDescent="0.45">
      <c r="A344" s="94">
        <v>42605</v>
      </c>
      <c r="B344" t="str">
        <f t="shared" ca="1" si="5"/>
        <v>Others Fault</v>
      </c>
      <c r="C344" s="95" t="s">
        <v>16777</v>
      </c>
    </row>
    <row r="345" spans="1:3" x14ac:dyDescent="0.45">
      <c r="A345" s="94">
        <v>42609</v>
      </c>
      <c r="B345" t="str">
        <f t="shared" ca="1" si="5"/>
        <v>Type 2 Fault</v>
      </c>
      <c r="C345" s="95" t="s">
        <v>16777</v>
      </c>
    </row>
    <row r="346" spans="1:3" x14ac:dyDescent="0.45">
      <c r="A346" s="94">
        <v>42612</v>
      </c>
      <c r="B346" t="str">
        <f t="shared" ca="1" si="5"/>
        <v>Others Fault</v>
      </c>
      <c r="C346" s="95" t="s">
        <v>16760</v>
      </c>
    </row>
    <row r="347" spans="1:3" x14ac:dyDescent="0.45">
      <c r="A347" s="94">
        <v>42612</v>
      </c>
      <c r="B347" t="str">
        <f t="shared" ca="1" si="5"/>
        <v>Type 48 Fault</v>
      </c>
      <c r="C347" s="95" t="s">
        <v>16761</v>
      </c>
    </row>
    <row r="348" spans="1:3" x14ac:dyDescent="0.45">
      <c r="A348" s="94">
        <v>42612</v>
      </c>
      <c r="B348" t="str">
        <f t="shared" ca="1" si="5"/>
        <v>Type 48 Fault</v>
      </c>
      <c r="C348" s="95" t="s">
        <v>16778</v>
      </c>
    </row>
    <row r="349" spans="1:3" x14ac:dyDescent="0.45">
      <c r="A349" s="94">
        <v>42612</v>
      </c>
      <c r="B349" t="str">
        <f t="shared" ca="1" si="5"/>
        <v>Others Fault</v>
      </c>
      <c r="C349" s="95" t="s">
        <v>16775</v>
      </c>
    </row>
    <row r="350" spans="1:3" x14ac:dyDescent="0.45">
      <c r="A350" s="94">
        <v>42612</v>
      </c>
      <c r="B350" t="str">
        <f t="shared" ca="1" si="5"/>
        <v>Others Fault</v>
      </c>
      <c r="C350" s="95" t="s">
        <v>16775</v>
      </c>
    </row>
    <row r="351" spans="1:3" x14ac:dyDescent="0.45">
      <c r="A351" s="94">
        <v>42613</v>
      </c>
      <c r="B351" t="str">
        <f t="shared" ca="1" si="5"/>
        <v>Type 2 Fault</v>
      </c>
      <c r="C351" s="95" t="s">
        <v>16786</v>
      </c>
    </row>
    <row r="352" spans="1:3" x14ac:dyDescent="0.45">
      <c r="A352" s="94">
        <v>42617</v>
      </c>
      <c r="B352" t="str">
        <f t="shared" ca="1" si="5"/>
        <v>Type 48 Fault</v>
      </c>
      <c r="C352" s="95" t="s">
        <v>16783</v>
      </c>
    </row>
    <row r="353" spans="1:3" x14ac:dyDescent="0.45">
      <c r="A353" s="94">
        <v>42617</v>
      </c>
      <c r="B353" t="str">
        <f t="shared" ca="1" si="5"/>
        <v>Type 3 Fault</v>
      </c>
      <c r="C353" s="95" t="s">
        <v>16760</v>
      </c>
    </row>
    <row r="354" spans="1:3" x14ac:dyDescent="0.45">
      <c r="A354" s="94">
        <v>42618</v>
      </c>
      <c r="B354" t="str">
        <f t="shared" ca="1" si="5"/>
        <v>Type 3 Fault</v>
      </c>
      <c r="C354" s="95" t="s">
        <v>16781</v>
      </c>
    </row>
    <row r="355" spans="1:3" x14ac:dyDescent="0.45">
      <c r="A355" s="94">
        <v>42620</v>
      </c>
      <c r="B355" t="str">
        <f t="shared" ca="1" si="5"/>
        <v>Type 1 Fault</v>
      </c>
      <c r="C355" s="95" t="s">
        <v>16780</v>
      </c>
    </row>
    <row r="356" spans="1:3" x14ac:dyDescent="0.45">
      <c r="A356" s="94">
        <v>42620</v>
      </c>
      <c r="B356" t="str">
        <f t="shared" ca="1" si="5"/>
        <v>Type 48 Fault</v>
      </c>
      <c r="C356" s="95" t="s">
        <v>16766</v>
      </c>
    </row>
    <row r="357" spans="1:3" x14ac:dyDescent="0.45">
      <c r="A357" s="94">
        <v>42620</v>
      </c>
      <c r="B357" t="str">
        <f t="shared" ca="1" si="5"/>
        <v>Type 48 Fault</v>
      </c>
      <c r="C357" s="95" t="s">
        <v>16764</v>
      </c>
    </row>
    <row r="358" spans="1:3" x14ac:dyDescent="0.45">
      <c r="A358" s="94">
        <v>42620</v>
      </c>
      <c r="B358" t="str">
        <f t="shared" ca="1" si="5"/>
        <v>Others Fault</v>
      </c>
      <c r="C358" s="95" t="s">
        <v>16798</v>
      </c>
    </row>
    <row r="359" spans="1:3" x14ac:dyDescent="0.45">
      <c r="A359" s="94">
        <v>42620</v>
      </c>
      <c r="B359" t="str">
        <f t="shared" ca="1" si="5"/>
        <v>Type 3 Fault</v>
      </c>
      <c r="C359" s="95" t="s">
        <v>16773</v>
      </c>
    </row>
    <row r="360" spans="1:3" x14ac:dyDescent="0.45">
      <c r="A360" s="94">
        <v>42620</v>
      </c>
      <c r="B360" t="str">
        <f t="shared" ca="1" si="5"/>
        <v>Others Fault</v>
      </c>
      <c r="C360" s="95" t="s">
        <v>16771</v>
      </c>
    </row>
    <row r="361" spans="1:3" x14ac:dyDescent="0.45">
      <c r="A361" s="94">
        <v>42626</v>
      </c>
      <c r="B361" t="str">
        <f t="shared" ca="1" si="5"/>
        <v>Type 1 Fault</v>
      </c>
      <c r="C361" s="95" t="s">
        <v>16774</v>
      </c>
    </row>
    <row r="362" spans="1:3" x14ac:dyDescent="0.45">
      <c r="A362" s="94">
        <v>42626</v>
      </c>
      <c r="B362" t="str">
        <f t="shared" ca="1" si="5"/>
        <v>Type 3 Fault</v>
      </c>
      <c r="C362" s="95" t="s">
        <v>16760</v>
      </c>
    </row>
    <row r="363" spans="1:3" x14ac:dyDescent="0.45">
      <c r="A363" s="94">
        <v>42626</v>
      </c>
      <c r="B363" t="str">
        <f t="shared" ca="1" si="5"/>
        <v>Type 3 Fault</v>
      </c>
      <c r="C363" s="95" t="s">
        <v>16762</v>
      </c>
    </row>
    <row r="364" spans="1:3" x14ac:dyDescent="0.45">
      <c r="A364" s="94">
        <v>42626</v>
      </c>
      <c r="B364" t="str">
        <f t="shared" ca="1" si="5"/>
        <v>Type 3 Fault</v>
      </c>
      <c r="C364" s="95" t="s">
        <v>16793</v>
      </c>
    </row>
    <row r="365" spans="1:3" x14ac:dyDescent="0.45">
      <c r="A365" s="94">
        <v>42626</v>
      </c>
      <c r="B365" t="str">
        <f t="shared" ca="1" si="5"/>
        <v>Type 48 Fault</v>
      </c>
      <c r="C365" s="95" t="s">
        <v>16771</v>
      </c>
    </row>
    <row r="366" spans="1:3" x14ac:dyDescent="0.45">
      <c r="A366" s="94">
        <v>42626</v>
      </c>
      <c r="B366" t="str">
        <f t="shared" ca="1" si="5"/>
        <v>Type 1 Fault</v>
      </c>
      <c r="C366" s="95" t="s">
        <v>16771</v>
      </c>
    </row>
    <row r="367" spans="1:3" x14ac:dyDescent="0.45">
      <c r="A367" s="94">
        <v>42626</v>
      </c>
      <c r="B367" t="str">
        <f t="shared" ca="1" si="5"/>
        <v>Type 48 Fault</v>
      </c>
      <c r="C367" s="95" t="s">
        <v>16784</v>
      </c>
    </row>
    <row r="368" spans="1:3" x14ac:dyDescent="0.45">
      <c r="A368" s="94">
        <v>42626</v>
      </c>
      <c r="B368" t="str">
        <f t="shared" ca="1" si="5"/>
        <v>Type 3 Fault</v>
      </c>
      <c r="C368" s="95" t="s">
        <v>16792</v>
      </c>
    </row>
    <row r="369" spans="1:3" x14ac:dyDescent="0.45">
      <c r="A369" s="94">
        <v>42630</v>
      </c>
      <c r="B369" t="str">
        <f t="shared" ca="1" si="5"/>
        <v>Type 3 Fault</v>
      </c>
      <c r="C369" s="95" t="s">
        <v>16766</v>
      </c>
    </row>
    <row r="370" spans="1:3" x14ac:dyDescent="0.45">
      <c r="A370" s="94">
        <v>42631</v>
      </c>
      <c r="B370" t="str">
        <f t="shared" ca="1" si="5"/>
        <v>Type 3 Fault</v>
      </c>
      <c r="C370" s="95" t="s">
        <v>16786</v>
      </c>
    </row>
    <row r="371" spans="1:3" x14ac:dyDescent="0.45">
      <c r="A371" s="94">
        <v>42632</v>
      </c>
      <c r="B371" t="str">
        <f t="shared" ca="1" si="5"/>
        <v>Type 1 Fault</v>
      </c>
      <c r="C371" s="95" t="s">
        <v>16792</v>
      </c>
    </row>
    <row r="372" spans="1:3" x14ac:dyDescent="0.45">
      <c r="A372" s="94">
        <v>42632</v>
      </c>
      <c r="B372" t="str">
        <f t="shared" ca="1" si="5"/>
        <v>Others Fault</v>
      </c>
      <c r="C372" s="95" t="s">
        <v>16796</v>
      </c>
    </row>
    <row r="373" spans="1:3" x14ac:dyDescent="0.45">
      <c r="A373" s="94">
        <v>42634</v>
      </c>
      <c r="B373" t="str">
        <f t="shared" ca="1" si="5"/>
        <v>Others Fault</v>
      </c>
      <c r="C373" s="95" t="s">
        <v>16778</v>
      </c>
    </row>
    <row r="374" spans="1:3" x14ac:dyDescent="0.45">
      <c r="A374" s="94">
        <v>42634</v>
      </c>
      <c r="B374" t="str">
        <f t="shared" ca="1" si="5"/>
        <v>Others Fault</v>
      </c>
      <c r="C374" s="95" t="s">
        <v>16774</v>
      </c>
    </row>
    <row r="375" spans="1:3" x14ac:dyDescent="0.45">
      <c r="A375" s="94">
        <v>42634</v>
      </c>
      <c r="B375" t="str">
        <f t="shared" ca="1" si="5"/>
        <v>Type 1 Fault</v>
      </c>
      <c r="C375" s="95" t="s">
        <v>16780</v>
      </c>
    </row>
    <row r="376" spans="1:3" x14ac:dyDescent="0.45">
      <c r="A376" s="94">
        <v>42634</v>
      </c>
      <c r="B376" t="str">
        <f t="shared" ca="1" si="5"/>
        <v>Type 1 Fault</v>
      </c>
      <c r="C376" s="95" t="s">
        <v>16781</v>
      </c>
    </row>
    <row r="377" spans="1:3" x14ac:dyDescent="0.45">
      <c r="A377" s="94">
        <v>42634</v>
      </c>
      <c r="B377" t="str">
        <f t="shared" ca="1" si="5"/>
        <v>Others Fault</v>
      </c>
      <c r="C377" s="95" t="s">
        <v>16790</v>
      </c>
    </row>
    <row r="378" spans="1:3" x14ac:dyDescent="0.45">
      <c r="A378" s="94">
        <v>42635</v>
      </c>
      <c r="B378" t="str">
        <f t="shared" ca="1" si="5"/>
        <v>Others Fault</v>
      </c>
      <c r="C378" s="95" t="s">
        <v>16785</v>
      </c>
    </row>
    <row r="379" spans="1:3" x14ac:dyDescent="0.45">
      <c r="A379" s="94">
        <v>42635</v>
      </c>
      <c r="B379" t="str">
        <f t="shared" ca="1" si="5"/>
        <v>Others Fault</v>
      </c>
      <c r="C379" s="95" t="s">
        <v>16766</v>
      </c>
    </row>
    <row r="380" spans="1:3" x14ac:dyDescent="0.45">
      <c r="A380" s="94">
        <v>42637</v>
      </c>
      <c r="B380" t="str">
        <f t="shared" ca="1" si="5"/>
        <v>Others Fault</v>
      </c>
      <c r="C380" s="95" t="s">
        <v>16799</v>
      </c>
    </row>
    <row r="381" spans="1:3" x14ac:dyDescent="0.45">
      <c r="A381" s="94">
        <v>42639</v>
      </c>
      <c r="B381" t="str">
        <f t="shared" ca="1" si="5"/>
        <v>Type 2 Fault</v>
      </c>
      <c r="C381" s="95" t="s">
        <v>16786</v>
      </c>
    </row>
    <row r="382" spans="1:3" x14ac:dyDescent="0.45">
      <c r="A382" s="94">
        <v>42641</v>
      </c>
      <c r="B382" t="str">
        <f t="shared" ca="1" si="5"/>
        <v>Type 2 Fault</v>
      </c>
      <c r="C382" s="95" t="s">
        <v>16782</v>
      </c>
    </row>
    <row r="383" spans="1:3" x14ac:dyDescent="0.45">
      <c r="A383" s="94">
        <v>42643</v>
      </c>
      <c r="B383" t="str">
        <f t="shared" ca="1" si="5"/>
        <v>Type 48 Fault</v>
      </c>
      <c r="C383" s="95" t="s">
        <v>16764</v>
      </c>
    </row>
    <row r="384" spans="1:3" x14ac:dyDescent="0.45">
      <c r="A384" s="94">
        <v>42647</v>
      </c>
      <c r="B384" t="str">
        <f t="shared" ca="1" si="5"/>
        <v>Type 1 Fault</v>
      </c>
      <c r="C384" s="95" t="s">
        <v>16787</v>
      </c>
    </row>
    <row r="385" spans="1:3" x14ac:dyDescent="0.45">
      <c r="A385" s="94">
        <v>42648</v>
      </c>
      <c r="B385" t="str">
        <f t="shared" ca="1" si="5"/>
        <v>Type 48 Fault</v>
      </c>
      <c r="C385" s="95" t="s">
        <v>16779</v>
      </c>
    </row>
    <row r="386" spans="1:3" x14ac:dyDescent="0.45">
      <c r="A386" s="94">
        <v>42648</v>
      </c>
      <c r="B386" t="str">
        <f t="shared" ca="1" si="5"/>
        <v>Type 1 Fault</v>
      </c>
      <c r="C386" s="95" t="s">
        <v>16786</v>
      </c>
    </row>
    <row r="387" spans="1:3" x14ac:dyDescent="0.45">
      <c r="A387" s="94">
        <v>42648</v>
      </c>
      <c r="B387" t="str">
        <f t="shared" ref="B387:B450" ca="1" si="6">VLOOKUP(A387,$A$2:$B$51,2,TRUE)</f>
        <v>Others Fault</v>
      </c>
      <c r="C387" s="95" t="s">
        <v>16786</v>
      </c>
    </row>
    <row r="388" spans="1:3" x14ac:dyDescent="0.45">
      <c r="A388" s="94">
        <v>42648</v>
      </c>
      <c r="B388" t="str">
        <f t="shared" ca="1" si="6"/>
        <v>Type 2 Fault</v>
      </c>
      <c r="C388" s="95" t="s">
        <v>16771</v>
      </c>
    </row>
    <row r="389" spans="1:3" x14ac:dyDescent="0.45">
      <c r="A389" s="94">
        <v>42648</v>
      </c>
      <c r="B389" t="str">
        <f t="shared" ca="1" si="6"/>
        <v>Others Fault</v>
      </c>
      <c r="C389" s="95" t="s">
        <v>16773</v>
      </c>
    </row>
    <row r="390" spans="1:3" x14ac:dyDescent="0.45">
      <c r="A390" s="94">
        <v>42648</v>
      </c>
      <c r="B390" t="str">
        <f t="shared" ca="1" si="6"/>
        <v>Others Fault</v>
      </c>
      <c r="C390" s="95" t="s">
        <v>16792</v>
      </c>
    </row>
    <row r="391" spans="1:3" x14ac:dyDescent="0.45">
      <c r="A391" s="94">
        <v>42653</v>
      </c>
      <c r="B391" t="str">
        <f t="shared" ca="1" si="6"/>
        <v>Type 48 Fault</v>
      </c>
      <c r="C391" s="95" t="s">
        <v>16778</v>
      </c>
    </row>
    <row r="392" spans="1:3" x14ac:dyDescent="0.45">
      <c r="A392" s="94">
        <v>42654</v>
      </c>
      <c r="B392" t="str">
        <f t="shared" ca="1" si="6"/>
        <v>Others Fault</v>
      </c>
      <c r="C392" s="95" t="s">
        <v>16761</v>
      </c>
    </row>
    <row r="393" spans="1:3" x14ac:dyDescent="0.45">
      <c r="A393" s="94">
        <v>42654</v>
      </c>
      <c r="B393" t="str">
        <f t="shared" ca="1" si="6"/>
        <v>Type 3 Fault</v>
      </c>
      <c r="C393" s="95" t="s">
        <v>16778</v>
      </c>
    </row>
    <row r="394" spans="1:3" x14ac:dyDescent="0.45">
      <c r="A394" s="94">
        <v>42654</v>
      </c>
      <c r="B394" t="str">
        <f t="shared" ca="1" si="6"/>
        <v>Type 3 Fault</v>
      </c>
      <c r="C394" s="95" t="s">
        <v>16767</v>
      </c>
    </row>
    <row r="395" spans="1:3" x14ac:dyDescent="0.45">
      <c r="A395" s="94">
        <v>42654</v>
      </c>
      <c r="B395" t="str">
        <f t="shared" ca="1" si="6"/>
        <v>Others Fault</v>
      </c>
      <c r="C395" s="95" t="s">
        <v>16775</v>
      </c>
    </row>
    <row r="396" spans="1:3" x14ac:dyDescent="0.45">
      <c r="A396" s="94">
        <v>42654</v>
      </c>
      <c r="B396" t="str">
        <f t="shared" ca="1" si="6"/>
        <v>Others Fault</v>
      </c>
      <c r="C396" s="95" t="s">
        <v>16781</v>
      </c>
    </row>
    <row r="397" spans="1:3" x14ac:dyDescent="0.45">
      <c r="A397" s="94">
        <v>42655</v>
      </c>
      <c r="B397" t="str">
        <f t="shared" ca="1" si="6"/>
        <v>Type 3 Fault</v>
      </c>
      <c r="C397" s="95" t="s">
        <v>16764</v>
      </c>
    </row>
    <row r="398" spans="1:3" x14ac:dyDescent="0.45">
      <c r="A398" s="94">
        <v>42655</v>
      </c>
      <c r="B398" t="str">
        <f t="shared" ca="1" si="6"/>
        <v>Type 48 Fault</v>
      </c>
      <c r="C398" s="95" t="s">
        <v>16774</v>
      </c>
    </row>
    <row r="399" spans="1:3" x14ac:dyDescent="0.45">
      <c r="A399" s="94">
        <v>42655</v>
      </c>
      <c r="B399" t="str">
        <f t="shared" ca="1" si="6"/>
        <v>Type 48 Fault</v>
      </c>
      <c r="C399" s="95" t="s">
        <v>16795</v>
      </c>
    </row>
    <row r="400" spans="1:3" x14ac:dyDescent="0.45">
      <c r="A400" s="94">
        <v>42655</v>
      </c>
      <c r="B400" t="str">
        <f t="shared" ca="1" si="6"/>
        <v>Others Fault</v>
      </c>
      <c r="C400" s="95" t="s">
        <v>16760</v>
      </c>
    </row>
    <row r="401" spans="1:3" x14ac:dyDescent="0.45">
      <c r="A401" s="94">
        <v>42655</v>
      </c>
      <c r="B401" t="str">
        <f t="shared" ca="1" si="6"/>
        <v>Type 3 Fault</v>
      </c>
      <c r="C401" s="95" t="s">
        <v>16793</v>
      </c>
    </row>
    <row r="402" spans="1:3" x14ac:dyDescent="0.45">
      <c r="A402" s="94">
        <v>42656</v>
      </c>
      <c r="B402" t="str">
        <f t="shared" ca="1" si="6"/>
        <v>Others Fault</v>
      </c>
      <c r="C402" s="95" t="s">
        <v>16783</v>
      </c>
    </row>
    <row r="403" spans="1:3" x14ac:dyDescent="0.45">
      <c r="A403" s="94">
        <v>42656</v>
      </c>
      <c r="B403" t="str">
        <f t="shared" ca="1" si="6"/>
        <v>Others Fault</v>
      </c>
      <c r="C403" s="95" t="s">
        <v>16784</v>
      </c>
    </row>
    <row r="404" spans="1:3" x14ac:dyDescent="0.45">
      <c r="A404" s="94">
        <v>42656</v>
      </c>
      <c r="B404" t="str">
        <f t="shared" ca="1" si="6"/>
        <v>Type 48 Fault</v>
      </c>
      <c r="C404" s="95" t="s">
        <v>16761</v>
      </c>
    </row>
    <row r="405" spans="1:3" x14ac:dyDescent="0.45">
      <c r="A405" s="94">
        <v>42656</v>
      </c>
      <c r="B405" t="str">
        <f t="shared" ca="1" si="6"/>
        <v>Type 48 Fault</v>
      </c>
      <c r="C405" s="95" t="s">
        <v>16794</v>
      </c>
    </row>
    <row r="406" spans="1:3" x14ac:dyDescent="0.45">
      <c r="A406" s="94">
        <v>42656</v>
      </c>
      <c r="B406" t="str">
        <f t="shared" ca="1" si="6"/>
        <v>Others Fault</v>
      </c>
      <c r="C406" s="95" t="s">
        <v>16792</v>
      </c>
    </row>
    <row r="407" spans="1:3" x14ac:dyDescent="0.45">
      <c r="A407" s="94">
        <v>42656</v>
      </c>
      <c r="B407" t="str">
        <f t="shared" ca="1" si="6"/>
        <v>Type 3 Fault</v>
      </c>
      <c r="C407" s="95" t="s">
        <v>16796</v>
      </c>
    </row>
    <row r="408" spans="1:3" x14ac:dyDescent="0.45">
      <c r="A408" s="94">
        <v>42656</v>
      </c>
      <c r="B408" t="str">
        <f t="shared" ca="1" si="6"/>
        <v>Type 48 Fault</v>
      </c>
      <c r="C408" s="95" t="s">
        <v>16770</v>
      </c>
    </row>
    <row r="409" spans="1:3" x14ac:dyDescent="0.45">
      <c r="A409" s="94">
        <v>42656</v>
      </c>
      <c r="B409" t="str">
        <f t="shared" ca="1" si="6"/>
        <v>Type 1 Fault</v>
      </c>
      <c r="C409" s="95" t="s">
        <v>16772</v>
      </c>
    </row>
    <row r="410" spans="1:3" x14ac:dyDescent="0.45">
      <c r="A410" s="94">
        <v>42657</v>
      </c>
      <c r="B410" t="str">
        <f t="shared" ca="1" si="6"/>
        <v>Type 2 Fault</v>
      </c>
      <c r="C410" s="95" t="s">
        <v>16792</v>
      </c>
    </row>
    <row r="411" spans="1:3" x14ac:dyDescent="0.45">
      <c r="A411" s="94">
        <v>42657</v>
      </c>
      <c r="B411" t="str">
        <f t="shared" ca="1" si="6"/>
        <v>Type 3 Fault</v>
      </c>
      <c r="C411" s="95" t="s">
        <v>16786</v>
      </c>
    </row>
    <row r="412" spans="1:3" x14ac:dyDescent="0.45">
      <c r="A412" s="94">
        <v>42657</v>
      </c>
      <c r="B412" t="str">
        <f t="shared" ca="1" si="6"/>
        <v>Type 2 Fault</v>
      </c>
      <c r="C412" s="95" t="s">
        <v>16781</v>
      </c>
    </row>
    <row r="413" spans="1:3" x14ac:dyDescent="0.45">
      <c r="A413" s="94">
        <v>42659</v>
      </c>
      <c r="B413" t="str">
        <f t="shared" ca="1" si="6"/>
        <v>Others Fault</v>
      </c>
      <c r="C413" s="95" t="s">
        <v>16797</v>
      </c>
    </row>
    <row r="414" spans="1:3" x14ac:dyDescent="0.45">
      <c r="A414" s="94">
        <v>42659</v>
      </c>
      <c r="B414" t="str">
        <f t="shared" ca="1" si="6"/>
        <v>Type 48 Fault</v>
      </c>
      <c r="C414" s="95" t="s">
        <v>16786</v>
      </c>
    </row>
    <row r="415" spans="1:3" x14ac:dyDescent="0.45">
      <c r="A415" s="94">
        <v>42660</v>
      </c>
      <c r="B415" t="str">
        <f t="shared" ca="1" si="6"/>
        <v>Type 3 Fault</v>
      </c>
      <c r="C415" s="95" t="s">
        <v>16768</v>
      </c>
    </row>
    <row r="416" spans="1:3" x14ac:dyDescent="0.45">
      <c r="A416" s="94">
        <v>42660</v>
      </c>
      <c r="B416" t="str">
        <f t="shared" ca="1" si="6"/>
        <v>Others Fault</v>
      </c>
      <c r="C416" s="95" t="s">
        <v>16766</v>
      </c>
    </row>
    <row r="417" spans="1:3" x14ac:dyDescent="0.45">
      <c r="A417" s="94">
        <v>42661</v>
      </c>
      <c r="B417" t="str">
        <f t="shared" ca="1" si="6"/>
        <v>Type 34 Fault</v>
      </c>
      <c r="C417" s="95" t="s">
        <v>16765</v>
      </c>
    </row>
    <row r="418" spans="1:3" x14ac:dyDescent="0.45">
      <c r="A418" s="94">
        <v>42662</v>
      </c>
      <c r="B418" t="str">
        <f t="shared" ca="1" si="6"/>
        <v>Others Fault</v>
      </c>
      <c r="C418" s="95" t="s">
        <v>16794</v>
      </c>
    </row>
    <row r="419" spans="1:3" x14ac:dyDescent="0.45">
      <c r="A419" s="94">
        <v>42663</v>
      </c>
      <c r="B419" t="str">
        <f t="shared" ca="1" si="6"/>
        <v>Type 2 Fault</v>
      </c>
      <c r="C419" s="95" t="s">
        <v>16773</v>
      </c>
    </row>
    <row r="420" spans="1:3" x14ac:dyDescent="0.45">
      <c r="A420" s="94">
        <v>42663</v>
      </c>
      <c r="B420" t="str">
        <f t="shared" ca="1" si="6"/>
        <v>Type 2 Fault</v>
      </c>
      <c r="C420" s="95" t="s">
        <v>16784</v>
      </c>
    </row>
    <row r="421" spans="1:3" x14ac:dyDescent="0.45">
      <c r="A421" s="94">
        <v>42663</v>
      </c>
      <c r="B421" t="str">
        <f t="shared" ca="1" si="6"/>
        <v>Type 3 Fault</v>
      </c>
      <c r="C421" s="95" t="s">
        <v>16779</v>
      </c>
    </row>
    <row r="422" spans="1:3" x14ac:dyDescent="0.45">
      <c r="A422" s="94">
        <v>42663</v>
      </c>
      <c r="B422" t="str">
        <f t="shared" ca="1" si="6"/>
        <v>Type 48 Fault</v>
      </c>
      <c r="C422" s="95" t="s">
        <v>16764</v>
      </c>
    </row>
    <row r="423" spans="1:3" x14ac:dyDescent="0.45">
      <c r="A423" s="94">
        <v>42663</v>
      </c>
      <c r="B423" t="str">
        <f t="shared" ca="1" si="6"/>
        <v>Others Fault</v>
      </c>
      <c r="C423" s="95" t="s">
        <v>16794</v>
      </c>
    </row>
    <row r="424" spans="1:3" x14ac:dyDescent="0.45">
      <c r="A424" s="94">
        <v>42665</v>
      </c>
      <c r="B424" t="str">
        <f t="shared" ca="1" si="6"/>
        <v>Type 48 Fault</v>
      </c>
      <c r="C424" s="95" t="s">
        <v>16785</v>
      </c>
    </row>
    <row r="425" spans="1:3" x14ac:dyDescent="0.45">
      <c r="A425" s="94">
        <v>42667</v>
      </c>
      <c r="B425" t="str">
        <f t="shared" ca="1" si="6"/>
        <v>Others Fault</v>
      </c>
      <c r="C425" s="95" t="s">
        <v>16774</v>
      </c>
    </row>
    <row r="426" spans="1:3" x14ac:dyDescent="0.45">
      <c r="A426" s="94">
        <v>42667</v>
      </c>
      <c r="B426" t="str">
        <f t="shared" ca="1" si="6"/>
        <v>Type 2 Fault</v>
      </c>
      <c r="C426" s="95" t="s">
        <v>16771</v>
      </c>
    </row>
    <row r="427" spans="1:3" x14ac:dyDescent="0.45">
      <c r="A427" s="94">
        <v>42669</v>
      </c>
      <c r="B427" t="str">
        <f t="shared" ca="1" si="6"/>
        <v>Type 2 Fault</v>
      </c>
      <c r="C427" s="95" t="s">
        <v>16791</v>
      </c>
    </row>
    <row r="428" spans="1:3" x14ac:dyDescent="0.45">
      <c r="A428" s="94">
        <v>42669</v>
      </c>
      <c r="B428" t="str">
        <f t="shared" ca="1" si="6"/>
        <v>Type 2 Fault</v>
      </c>
      <c r="C428" s="95" t="s">
        <v>16791</v>
      </c>
    </row>
    <row r="429" spans="1:3" x14ac:dyDescent="0.45">
      <c r="A429" s="94">
        <v>42669</v>
      </c>
      <c r="B429" t="str">
        <f t="shared" ca="1" si="6"/>
        <v>Type 48 Fault</v>
      </c>
      <c r="C429" s="95" t="s">
        <v>16797</v>
      </c>
    </row>
    <row r="430" spans="1:3" x14ac:dyDescent="0.45">
      <c r="A430" s="94">
        <v>42670</v>
      </c>
      <c r="B430" t="str">
        <f t="shared" ca="1" si="6"/>
        <v>Type 3 Fault</v>
      </c>
      <c r="C430" s="95" t="s">
        <v>16768</v>
      </c>
    </row>
    <row r="431" spans="1:3" x14ac:dyDescent="0.45">
      <c r="A431" s="94">
        <v>42670</v>
      </c>
      <c r="B431" t="str">
        <f t="shared" ca="1" si="6"/>
        <v>Others Fault</v>
      </c>
      <c r="C431" s="95" t="s">
        <v>16763</v>
      </c>
    </row>
    <row r="432" spans="1:3" x14ac:dyDescent="0.45">
      <c r="A432" s="94">
        <v>42670</v>
      </c>
      <c r="B432" t="str">
        <f t="shared" ca="1" si="6"/>
        <v>Type 34 Fault</v>
      </c>
      <c r="C432" s="95" t="s">
        <v>16797</v>
      </c>
    </row>
    <row r="433" spans="1:3" x14ac:dyDescent="0.45">
      <c r="A433" s="94">
        <v>42670</v>
      </c>
      <c r="B433" t="str">
        <f t="shared" ca="1" si="6"/>
        <v>Type 2 Fault</v>
      </c>
      <c r="C433" s="95" t="s">
        <v>16790</v>
      </c>
    </row>
    <row r="434" spans="1:3" x14ac:dyDescent="0.45">
      <c r="A434" s="94">
        <v>42670</v>
      </c>
      <c r="B434" t="str">
        <f t="shared" ca="1" si="6"/>
        <v>Type 2 Fault</v>
      </c>
      <c r="C434" s="95" t="s">
        <v>16795</v>
      </c>
    </row>
    <row r="435" spans="1:3" x14ac:dyDescent="0.45">
      <c r="A435" s="94">
        <v>42672</v>
      </c>
      <c r="B435" t="str">
        <f t="shared" ca="1" si="6"/>
        <v>Others Fault</v>
      </c>
      <c r="C435" s="95" t="s">
        <v>16792</v>
      </c>
    </row>
    <row r="436" spans="1:3" x14ac:dyDescent="0.45">
      <c r="A436" s="94">
        <v>42672</v>
      </c>
      <c r="B436" t="str">
        <f t="shared" ca="1" si="6"/>
        <v>Type 2 Fault</v>
      </c>
      <c r="C436" s="95" t="s">
        <v>16784</v>
      </c>
    </row>
    <row r="437" spans="1:3" x14ac:dyDescent="0.45">
      <c r="A437" s="94">
        <v>42672</v>
      </c>
      <c r="B437" t="str">
        <f t="shared" ca="1" si="6"/>
        <v>Type 34 Fault</v>
      </c>
      <c r="C437" s="95" t="s">
        <v>16781</v>
      </c>
    </row>
    <row r="438" spans="1:3" x14ac:dyDescent="0.45">
      <c r="A438" s="94">
        <v>42674</v>
      </c>
      <c r="B438" t="str">
        <f t="shared" ca="1" si="6"/>
        <v>Others Fault</v>
      </c>
      <c r="C438" s="95" t="s">
        <v>16767</v>
      </c>
    </row>
    <row r="439" spans="1:3" x14ac:dyDescent="0.45">
      <c r="A439" s="94">
        <v>42675</v>
      </c>
      <c r="B439" t="str">
        <f t="shared" ca="1" si="6"/>
        <v>Type 48 Fault</v>
      </c>
      <c r="C439" s="95" t="s">
        <v>16774</v>
      </c>
    </row>
    <row r="440" spans="1:3" x14ac:dyDescent="0.45">
      <c r="A440" s="94">
        <v>42675</v>
      </c>
      <c r="B440" t="str">
        <f t="shared" ca="1" si="6"/>
        <v>Type 3 Fault</v>
      </c>
      <c r="C440" s="95" t="s">
        <v>16785</v>
      </c>
    </row>
    <row r="441" spans="1:3" x14ac:dyDescent="0.45">
      <c r="A441" s="94">
        <v>42675</v>
      </c>
      <c r="B441" t="str">
        <f t="shared" ca="1" si="6"/>
        <v>Others Fault</v>
      </c>
      <c r="C441" s="95" t="s">
        <v>16781</v>
      </c>
    </row>
    <row r="442" spans="1:3" x14ac:dyDescent="0.45">
      <c r="A442" s="94">
        <v>42676</v>
      </c>
      <c r="B442" t="str">
        <f t="shared" ca="1" si="6"/>
        <v>Others Fault</v>
      </c>
      <c r="C442" s="95" t="s">
        <v>16781</v>
      </c>
    </row>
    <row r="443" spans="1:3" x14ac:dyDescent="0.45">
      <c r="A443" s="94">
        <v>42676</v>
      </c>
      <c r="B443" t="str">
        <f t="shared" ca="1" si="6"/>
        <v>Others Fault</v>
      </c>
      <c r="C443" s="95" t="s">
        <v>16786</v>
      </c>
    </row>
    <row r="444" spans="1:3" x14ac:dyDescent="0.45">
      <c r="A444" s="94">
        <v>42677</v>
      </c>
      <c r="B444" t="str">
        <f t="shared" ca="1" si="6"/>
        <v>Type 48 Fault</v>
      </c>
      <c r="C444" s="95" t="s">
        <v>16774</v>
      </c>
    </row>
    <row r="445" spans="1:3" x14ac:dyDescent="0.45">
      <c r="A445" s="94">
        <v>42677</v>
      </c>
      <c r="B445" t="str">
        <f t="shared" ca="1" si="6"/>
        <v>Others Fault</v>
      </c>
      <c r="C445" s="95" t="s">
        <v>16770</v>
      </c>
    </row>
    <row r="446" spans="1:3" x14ac:dyDescent="0.45">
      <c r="A446" s="94">
        <v>42678</v>
      </c>
      <c r="B446" t="str">
        <f t="shared" ca="1" si="6"/>
        <v>Others Fault</v>
      </c>
      <c r="C446" s="95" t="s">
        <v>16762</v>
      </c>
    </row>
    <row r="447" spans="1:3" x14ac:dyDescent="0.45">
      <c r="A447" s="94">
        <v>42680</v>
      </c>
      <c r="B447" t="str">
        <f t="shared" ca="1" si="6"/>
        <v>Others Fault</v>
      </c>
      <c r="C447" s="95" t="s">
        <v>16771</v>
      </c>
    </row>
    <row r="448" spans="1:3" x14ac:dyDescent="0.45">
      <c r="A448" s="94">
        <v>42682</v>
      </c>
      <c r="B448" t="str">
        <f t="shared" ca="1" si="6"/>
        <v>Type 3 Fault</v>
      </c>
      <c r="C448" s="95" t="s">
        <v>16774</v>
      </c>
    </row>
    <row r="449" spans="1:3" x14ac:dyDescent="0.45">
      <c r="A449" s="94">
        <v>42682</v>
      </c>
      <c r="B449" t="str">
        <f t="shared" ca="1" si="6"/>
        <v>Type 2 Fault</v>
      </c>
      <c r="C449" s="95" t="s">
        <v>16793</v>
      </c>
    </row>
    <row r="450" spans="1:3" x14ac:dyDescent="0.45">
      <c r="A450" s="94">
        <v>42682</v>
      </c>
      <c r="B450" t="str">
        <f t="shared" ca="1" si="6"/>
        <v>Type 2 Fault</v>
      </c>
      <c r="C450" s="95" t="s">
        <v>16794</v>
      </c>
    </row>
    <row r="451" spans="1:3" x14ac:dyDescent="0.45">
      <c r="A451" s="94">
        <v>42682</v>
      </c>
      <c r="B451" t="str">
        <f t="shared" ref="B451:B514" ca="1" si="7">VLOOKUP(A451,$A$2:$B$51,2,TRUE)</f>
        <v>Type 2 Fault</v>
      </c>
      <c r="C451" s="95" t="s">
        <v>16775</v>
      </c>
    </row>
    <row r="452" spans="1:3" x14ac:dyDescent="0.45">
      <c r="A452" s="94">
        <v>42682</v>
      </c>
      <c r="B452" t="str">
        <f t="shared" ca="1" si="7"/>
        <v>Type 48 Fault</v>
      </c>
      <c r="C452" s="95" t="s">
        <v>16785</v>
      </c>
    </row>
    <row r="453" spans="1:3" x14ac:dyDescent="0.45">
      <c r="A453" s="94">
        <v>42685</v>
      </c>
      <c r="B453" t="str">
        <f t="shared" ca="1" si="7"/>
        <v>Type 1 Fault</v>
      </c>
      <c r="C453" s="95" t="s">
        <v>16772</v>
      </c>
    </row>
    <row r="454" spans="1:3" x14ac:dyDescent="0.45">
      <c r="A454" s="94">
        <v>42687</v>
      </c>
      <c r="B454" t="str">
        <f t="shared" ca="1" si="7"/>
        <v>Type 2 Fault</v>
      </c>
      <c r="C454" s="95" t="s">
        <v>16772</v>
      </c>
    </row>
    <row r="455" spans="1:3" x14ac:dyDescent="0.45">
      <c r="A455" s="94">
        <v>42688</v>
      </c>
      <c r="B455" t="str">
        <f t="shared" ca="1" si="7"/>
        <v>Type 48 Fault</v>
      </c>
      <c r="C455" s="95" t="s">
        <v>16776</v>
      </c>
    </row>
    <row r="456" spans="1:3" x14ac:dyDescent="0.45">
      <c r="A456" s="94">
        <v>42688</v>
      </c>
      <c r="B456" t="str">
        <f t="shared" ca="1" si="7"/>
        <v>Others Fault</v>
      </c>
      <c r="C456" s="95" t="s">
        <v>16771</v>
      </c>
    </row>
    <row r="457" spans="1:3" x14ac:dyDescent="0.45">
      <c r="A457" s="94">
        <v>42688</v>
      </c>
      <c r="B457" t="str">
        <f t="shared" ca="1" si="7"/>
        <v>Type 48 Fault</v>
      </c>
      <c r="C457" s="95" t="s">
        <v>16781</v>
      </c>
    </row>
    <row r="458" spans="1:3" x14ac:dyDescent="0.45">
      <c r="A458" s="94">
        <v>42688</v>
      </c>
      <c r="B458" t="str">
        <f t="shared" ca="1" si="7"/>
        <v>Others Fault</v>
      </c>
      <c r="C458" s="95" t="s">
        <v>16795</v>
      </c>
    </row>
    <row r="459" spans="1:3" x14ac:dyDescent="0.45">
      <c r="A459" s="94">
        <v>42688</v>
      </c>
      <c r="B459" t="str">
        <f t="shared" ca="1" si="7"/>
        <v>Others Fault</v>
      </c>
      <c r="C459" s="95" t="s">
        <v>16799</v>
      </c>
    </row>
    <row r="460" spans="1:3" x14ac:dyDescent="0.45">
      <c r="A460" s="94">
        <v>42688</v>
      </c>
      <c r="B460" t="str">
        <f t="shared" ca="1" si="7"/>
        <v>Type 3 Fault</v>
      </c>
      <c r="C460" s="95" t="s">
        <v>16760</v>
      </c>
    </row>
    <row r="461" spans="1:3" x14ac:dyDescent="0.45">
      <c r="A461" s="94">
        <v>42688</v>
      </c>
      <c r="B461" t="str">
        <f t="shared" ca="1" si="7"/>
        <v>Type 2 Fault</v>
      </c>
      <c r="C461" s="95" t="s">
        <v>16789</v>
      </c>
    </row>
    <row r="462" spans="1:3" x14ac:dyDescent="0.45">
      <c r="A462" s="94">
        <v>42688</v>
      </c>
      <c r="B462" t="str">
        <f t="shared" ca="1" si="7"/>
        <v>Others Fault</v>
      </c>
      <c r="C462" s="95" t="s">
        <v>16761</v>
      </c>
    </row>
    <row r="463" spans="1:3" x14ac:dyDescent="0.45">
      <c r="A463" s="94">
        <v>42688</v>
      </c>
      <c r="B463" t="str">
        <f t="shared" ca="1" si="7"/>
        <v>Type 2 Fault</v>
      </c>
      <c r="C463" s="95" t="s">
        <v>16788</v>
      </c>
    </row>
    <row r="464" spans="1:3" x14ac:dyDescent="0.45">
      <c r="A464" s="94">
        <v>42688</v>
      </c>
      <c r="B464" t="str">
        <f t="shared" ca="1" si="7"/>
        <v>Type 3 Fault</v>
      </c>
      <c r="C464" s="95" t="s">
        <v>16786</v>
      </c>
    </row>
    <row r="465" spans="1:3" x14ac:dyDescent="0.45">
      <c r="A465" s="94">
        <v>42688</v>
      </c>
      <c r="B465" t="str">
        <f t="shared" ca="1" si="7"/>
        <v>Type 2 Fault</v>
      </c>
      <c r="C465" s="95" t="s">
        <v>16793</v>
      </c>
    </row>
    <row r="466" spans="1:3" x14ac:dyDescent="0.45">
      <c r="A466" s="94">
        <v>42689</v>
      </c>
      <c r="B466" t="str">
        <f t="shared" ca="1" si="7"/>
        <v>Others Fault</v>
      </c>
      <c r="C466" s="95" t="s">
        <v>16794</v>
      </c>
    </row>
    <row r="467" spans="1:3" x14ac:dyDescent="0.45">
      <c r="A467" s="94">
        <v>42689</v>
      </c>
      <c r="B467" t="str">
        <f t="shared" ca="1" si="7"/>
        <v>Type 2 Fault</v>
      </c>
      <c r="C467" s="95" t="s">
        <v>16786</v>
      </c>
    </row>
    <row r="468" spans="1:3" x14ac:dyDescent="0.45">
      <c r="A468" s="94">
        <v>42690</v>
      </c>
      <c r="B468" t="str">
        <f t="shared" ca="1" si="7"/>
        <v>Type 1 Fault</v>
      </c>
      <c r="C468" s="95" t="s">
        <v>16778</v>
      </c>
    </row>
    <row r="469" spans="1:3" x14ac:dyDescent="0.45">
      <c r="A469" s="94">
        <v>42690</v>
      </c>
      <c r="B469" t="str">
        <f t="shared" ca="1" si="7"/>
        <v>Others Fault</v>
      </c>
      <c r="C469" s="95" t="s">
        <v>16787</v>
      </c>
    </row>
    <row r="470" spans="1:3" x14ac:dyDescent="0.45">
      <c r="A470" s="94">
        <v>42695</v>
      </c>
      <c r="B470" t="str">
        <f t="shared" ca="1" si="7"/>
        <v>Type 3 Fault</v>
      </c>
      <c r="C470" s="95" t="s">
        <v>16780</v>
      </c>
    </row>
    <row r="471" spans="1:3" x14ac:dyDescent="0.45">
      <c r="A471" s="94">
        <v>42695</v>
      </c>
      <c r="B471" t="str">
        <f t="shared" ca="1" si="7"/>
        <v>Type 3 Fault</v>
      </c>
      <c r="C471" s="95" t="s">
        <v>16784</v>
      </c>
    </row>
    <row r="472" spans="1:3" x14ac:dyDescent="0.45">
      <c r="A472" s="94">
        <v>42695</v>
      </c>
      <c r="B472" t="str">
        <f t="shared" ca="1" si="7"/>
        <v>Type 2 Fault</v>
      </c>
      <c r="C472" s="95" t="s">
        <v>16769</v>
      </c>
    </row>
    <row r="473" spans="1:3" x14ac:dyDescent="0.45">
      <c r="A473" s="94">
        <v>42695</v>
      </c>
      <c r="B473" t="str">
        <f t="shared" ca="1" si="7"/>
        <v>Type 48 Fault</v>
      </c>
      <c r="C473" s="95" t="s">
        <v>16778</v>
      </c>
    </row>
    <row r="474" spans="1:3" x14ac:dyDescent="0.45">
      <c r="A474" s="94">
        <v>42695</v>
      </c>
      <c r="B474" t="str">
        <f t="shared" ca="1" si="7"/>
        <v>Others Fault</v>
      </c>
      <c r="C474" s="95" t="s">
        <v>16788</v>
      </c>
    </row>
    <row r="475" spans="1:3" x14ac:dyDescent="0.45">
      <c r="A475" s="94">
        <v>42695</v>
      </c>
      <c r="B475" t="str">
        <f t="shared" ca="1" si="7"/>
        <v>Type 3 Fault</v>
      </c>
      <c r="C475" s="95" t="s">
        <v>16762</v>
      </c>
    </row>
    <row r="476" spans="1:3" x14ac:dyDescent="0.45">
      <c r="A476" s="94">
        <v>42695</v>
      </c>
      <c r="B476" t="str">
        <f t="shared" ca="1" si="7"/>
        <v>Others Fault</v>
      </c>
      <c r="C476" s="95" t="s">
        <v>16773</v>
      </c>
    </row>
    <row r="477" spans="1:3" x14ac:dyDescent="0.45">
      <c r="A477" s="94">
        <v>42696</v>
      </c>
      <c r="B477" t="str">
        <f t="shared" ca="1" si="7"/>
        <v>Type 1 Fault</v>
      </c>
      <c r="C477" s="95" t="s">
        <v>16780</v>
      </c>
    </row>
    <row r="478" spans="1:3" x14ac:dyDescent="0.45">
      <c r="A478" s="94">
        <v>42696</v>
      </c>
      <c r="B478" t="str">
        <f t="shared" ca="1" si="7"/>
        <v>Type 48 Fault</v>
      </c>
      <c r="C478" s="95" t="s">
        <v>16785</v>
      </c>
    </row>
    <row r="479" spans="1:3" x14ac:dyDescent="0.45">
      <c r="A479" s="94">
        <v>42696</v>
      </c>
      <c r="B479" t="str">
        <f t="shared" ca="1" si="7"/>
        <v>Type 48 Fault</v>
      </c>
      <c r="C479" s="95" t="s">
        <v>16772</v>
      </c>
    </row>
    <row r="480" spans="1:3" x14ac:dyDescent="0.45">
      <c r="A480" s="94">
        <v>42696</v>
      </c>
      <c r="B480" t="str">
        <f t="shared" ca="1" si="7"/>
        <v>Type 48 Fault</v>
      </c>
      <c r="C480" s="95" t="s">
        <v>16774</v>
      </c>
    </row>
    <row r="481" spans="1:3" x14ac:dyDescent="0.45">
      <c r="A481" s="94">
        <v>42696</v>
      </c>
      <c r="B481" t="str">
        <f t="shared" ca="1" si="7"/>
        <v>Others Fault</v>
      </c>
      <c r="C481" s="95" t="s">
        <v>16789</v>
      </c>
    </row>
    <row r="482" spans="1:3" x14ac:dyDescent="0.45">
      <c r="A482" s="94">
        <v>42697</v>
      </c>
      <c r="B482" t="str">
        <f t="shared" ca="1" si="7"/>
        <v>Others Fault</v>
      </c>
      <c r="C482" s="95" t="s">
        <v>16794</v>
      </c>
    </row>
    <row r="483" spans="1:3" x14ac:dyDescent="0.45">
      <c r="A483" s="94">
        <v>42699</v>
      </c>
      <c r="B483" t="str">
        <f t="shared" ca="1" si="7"/>
        <v>Others Fault</v>
      </c>
      <c r="C483" s="95" t="s">
        <v>16764</v>
      </c>
    </row>
    <row r="484" spans="1:3" x14ac:dyDescent="0.45">
      <c r="A484" s="94">
        <v>42699</v>
      </c>
      <c r="B484" t="str">
        <f t="shared" ca="1" si="7"/>
        <v>Others Fault</v>
      </c>
      <c r="C484" s="95" t="s">
        <v>16785</v>
      </c>
    </row>
    <row r="485" spans="1:3" x14ac:dyDescent="0.45">
      <c r="A485" s="94">
        <v>42699</v>
      </c>
      <c r="B485" t="str">
        <f t="shared" ca="1" si="7"/>
        <v>Others Fault</v>
      </c>
      <c r="C485" s="95" t="s">
        <v>16799</v>
      </c>
    </row>
    <row r="486" spans="1:3" x14ac:dyDescent="0.45">
      <c r="A486" s="94">
        <v>42699</v>
      </c>
      <c r="B486" t="str">
        <f t="shared" ca="1" si="7"/>
        <v>Type 48 Fault</v>
      </c>
      <c r="C486" s="95" t="s">
        <v>16794</v>
      </c>
    </row>
    <row r="487" spans="1:3" x14ac:dyDescent="0.45">
      <c r="A487" s="94">
        <v>42699</v>
      </c>
      <c r="B487" t="str">
        <f t="shared" ca="1" si="7"/>
        <v>Type 48 Fault</v>
      </c>
      <c r="C487" s="95" t="s">
        <v>16797</v>
      </c>
    </row>
    <row r="488" spans="1:3" x14ac:dyDescent="0.45">
      <c r="A488" s="94">
        <v>42699</v>
      </c>
      <c r="B488" t="str">
        <f t="shared" ca="1" si="7"/>
        <v>Type 1 Fault</v>
      </c>
      <c r="C488" s="95" t="s">
        <v>16771</v>
      </c>
    </row>
    <row r="489" spans="1:3" x14ac:dyDescent="0.45">
      <c r="A489" s="94">
        <v>42699</v>
      </c>
      <c r="B489" t="str">
        <f t="shared" ca="1" si="7"/>
        <v>Others Fault</v>
      </c>
      <c r="C489" s="95" t="s">
        <v>16786</v>
      </c>
    </row>
    <row r="490" spans="1:3" x14ac:dyDescent="0.45">
      <c r="A490" s="94">
        <v>42700</v>
      </c>
      <c r="B490" t="str">
        <f t="shared" ca="1" si="7"/>
        <v>Type 2 Fault</v>
      </c>
      <c r="C490" s="95" t="s">
        <v>16764</v>
      </c>
    </row>
    <row r="491" spans="1:3" x14ac:dyDescent="0.45">
      <c r="A491" s="94">
        <v>42701</v>
      </c>
      <c r="B491" t="str">
        <f t="shared" ca="1" si="7"/>
        <v>Type 48 Fault</v>
      </c>
      <c r="C491" s="95" t="s">
        <v>16772</v>
      </c>
    </row>
    <row r="492" spans="1:3" x14ac:dyDescent="0.45">
      <c r="A492" s="94">
        <v>42703</v>
      </c>
      <c r="B492" t="str">
        <f t="shared" ca="1" si="7"/>
        <v>Type 48 Fault</v>
      </c>
      <c r="C492" s="95" t="s">
        <v>16761</v>
      </c>
    </row>
    <row r="493" spans="1:3" x14ac:dyDescent="0.45">
      <c r="A493" s="94">
        <v>42703</v>
      </c>
      <c r="B493" t="str">
        <f t="shared" ca="1" si="7"/>
        <v>Type 3 Fault</v>
      </c>
      <c r="C493" s="95" t="s">
        <v>16790</v>
      </c>
    </row>
    <row r="494" spans="1:3" x14ac:dyDescent="0.45">
      <c r="A494" s="94">
        <v>42703</v>
      </c>
      <c r="B494" t="str">
        <f t="shared" ca="1" si="7"/>
        <v>Type 1 Fault</v>
      </c>
      <c r="C494" s="95" t="s">
        <v>16787</v>
      </c>
    </row>
    <row r="495" spans="1:3" x14ac:dyDescent="0.45">
      <c r="A495" s="94">
        <v>42704</v>
      </c>
      <c r="B495" t="str">
        <f t="shared" ca="1" si="7"/>
        <v>Type 2 Fault</v>
      </c>
      <c r="C495" s="95" t="s">
        <v>16767</v>
      </c>
    </row>
    <row r="496" spans="1:3" x14ac:dyDescent="0.45">
      <c r="A496" s="94">
        <v>42706</v>
      </c>
      <c r="B496" t="str">
        <f t="shared" ca="1" si="7"/>
        <v>Type 48 Fault</v>
      </c>
      <c r="C496" s="95" t="s">
        <v>16788</v>
      </c>
    </row>
    <row r="497" spans="1:3" x14ac:dyDescent="0.45">
      <c r="A497" s="94">
        <v>42706</v>
      </c>
      <c r="B497" t="str">
        <f t="shared" ca="1" si="7"/>
        <v>Type 2 Fault</v>
      </c>
      <c r="C497" s="95" t="s">
        <v>16773</v>
      </c>
    </row>
    <row r="498" spans="1:3" x14ac:dyDescent="0.45">
      <c r="A498" s="94">
        <v>42706</v>
      </c>
      <c r="B498" t="str">
        <f t="shared" ca="1" si="7"/>
        <v>Others Fault</v>
      </c>
      <c r="C498" s="95" t="s">
        <v>16777</v>
      </c>
    </row>
    <row r="499" spans="1:3" x14ac:dyDescent="0.45">
      <c r="A499" s="94">
        <v>42709</v>
      </c>
      <c r="B499" t="str">
        <f t="shared" ca="1" si="7"/>
        <v>Others Fault</v>
      </c>
      <c r="C499" s="95" t="s">
        <v>16771</v>
      </c>
    </row>
    <row r="500" spans="1:3" x14ac:dyDescent="0.45">
      <c r="A500" s="94">
        <v>42709</v>
      </c>
      <c r="B500" t="str">
        <f t="shared" ca="1" si="7"/>
        <v>Type 48 Fault</v>
      </c>
      <c r="C500" s="95" t="s">
        <v>16771</v>
      </c>
    </row>
    <row r="501" spans="1:3" x14ac:dyDescent="0.45">
      <c r="A501" s="94">
        <v>42711</v>
      </c>
      <c r="B501" t="str">
        <f t="shared" ca="1" si="7"/>
        <v>Others Fault</v>
      </c>
      <c r="C501" s="95" t="s">
        <v>16782</v>
      </c>
    </row>
    <row r="502" spans="1:3" x14ac:dyDescent="0.45">
      <c r="A502" s="94">
        <v>42715</v>
      </c>
      <c r="B502" t="str">
        <f t="shared" ca="1" si="7"/>
        <v>Others Fault</v>
      </c>
      <c r="C502" s="95" t="s">
        <v>16761</v>
      </c>
    </row>
    <row r="503" spans="1:3" x14ac:dyDescent="0.45">
      <c r="A503" s="94">
        <v>42715</v>
      </c>
      <c r="B503" t="str">
        <f t="shared" ca="1" si="7"/>
        <v>Type 48 Fault</v>
      </c>
      <c r="C503" s="95" t="s">
        <v>16794</v>
      </c>
    </row>
    <row r="504" spans="1:3" x14ac:dyDescent="0.45">
      <c r="A504" s="94">
        <v>42715</v>
      </c>
      <c r="B504" t="str">
        <f t="shared" ca="1" si="7"/>
        <v>Type 3 Fault</v>
      </c>
      <c r="C504" s="95" t="s">
        <v>16769</v>
      </c>
    </row>
    <row r="505" spans="1:3" x14ac:dyDescent="0.45">
      <c r="A505" s="94">
        <v>42715</v>
      </c>
      <c r="B505" t="str">
        <f t="shared" ca="1" si="7"/>
        <v>Type 2 Fault</v>
      </c>
      <c r="C505" s="95" t="s">
        <v>16784</v>
      </c>
    </row>
    <row r="506" spans="1:3" x14ac:dyDescent="0.45">
      <c r="A506" s="94">
        <v>42716</v>
      </c>
      <c r="B506" t="str">
        <f t="shared" ca="1" si="7"/>
        <v>Type 2 Fault</v>
      </c>
      <c r="C506" s="95" t="s">
        <v>16768</v>
      </c>
    </row>
    <row r="507" spans="1:3" x14ac:dyDescent="0.45">
      <c r="A507" s="94">
        <v>42716</v>
      </c>
      <c r="B507" t="str">
        <f t="shared" ca="1" si="7"/>
        <v>Type 48 Fault</v>
      </c>
      <c r="C507" s="95" t="s">
        <v>16798</v>
      </c>
    </row>
    <row r="508" spans="1:3" x14ac:dyDescent="0.45">
      <c r="A508" s="94">
        <v>42716</v>
      </c>
      <c r="B508" t="str">
        <f t="shared" ca="1" si="7"/>
        <v>Type 1 Fault</v>
      </c>
      <c r="C508" s="95" t="s">
        <v>16767</v>
      </c>
    </row>
    <row r="509" spans="1:3" x14ac:dyDescent="0.45">
      <c r="A509" s="94">
        <v>42716</v>
      </c>
      <c r="B509" t="str">
        <f t="shared" ca="1" si="7"/>
        <v>Type 3 Fault</v>
      </c>
      <c r="C509" s="95" t="s">
        <v>16791</v>
      </c>
    </row>
    <row r="510" spans="1:3" x14ac:dyDescent="0.45">
      <c r="A510" s="94">
        <v>42718</v>
      </c>
      <c r="B510" t="str">
        <f t="shared" ca="1" si="7"/>
        <v>Others Fault</v>
      </c>
      <c r="C510" s="95" t="s">
        <v>16786</v>
      </c>
    </row>
    <row r="511" spans="1:3" x14ac:dyDescent="0.45">
      <c r="A511" s="94">
        <v>42719</v>
      </c>
      <c r="B511" t="str">
        <f t="shared" ca="1" si="7"/>
        <v>Type 2 Fault</v>
      </c>
      <c r="C511" s="95" t="s">
        <v>16796</v>
      </c>
    </row>
    <row r="512" spans="1:3" x14ac:dyDescent="0.45">
      <c r="A512" s="94">
        <v>42719</v>
      </c>
      <c r="B512" t="str">
        <f t="shared" ca="1" si="7"/>
        <v>Type 1 Fault</v>
      </c>
      <c r="C512" s="95" t="s">
        <v>16761</v>
      </c>
    </row>
    <row r="513" spans="1:3" x14ac:dyDescent="0.45">
      <c r="A513" s="94">
        <v>42720</v>
      </c>
      <c r="B513" t="str">
        <f t="shared" ca="1" si="7"/>
        <v>Others Fault</v>
      </c>
      <c r="C513" s="95" t="s">
        <v>16790</v>
      </c>
    </row>
    <row r="514" spans="1:3" x14ac:dyDescent="0.45">
      <c r="A514" s="94">
        <v>42722</v>
      </c>
      <c r="B514" t="str">
        <f t="shared" ca="1" si="7"/>
        <v>Type 1 Fault</v>
      </c>
      <c r="C514" s="95" t="s">
        <v>16790</v>
      </c>
    </row>
    <row r="515" spans="1:3" x14ac:dyDescent="0.45">
      <c r="A515" s="94">
        <v>42724</v>
      </c>
      <c r="B515" t="str">
        <f t="shared" ref="B515:B578" ca="1" si="8">VLOOKUP(A515,$A$2:$B$51,2,TRUE)</f>
        <v>Type 3 Fault</v>
      </c>
      <c r="C515" s="95" t="s">
        <v>16762</v>
      </c>
    </row>
    <row r="516" spans="1:3" x14ac:dyDescent="0.45">
      <c r="A516" s="94">
        <v>42724</v>
      </c>
      <c r="B516" t="str">
        <f t="shared" ca="1" si="8"/>
        <v>Type 48 Fault</v>
      </c>
      <c r="C516" s="95" t="s">
        <v>16771</v>
      </c>
    </row>
    <row r="517" spans="1:3" x14ac:dyDescent="0.45">
      <c r="A517" s="94">
        <v>42725</v>
      </c>
      <c r="B517" t="str">
        <f t="shared" ca="1" si="8"/>
        <v>Type 48 Fault</v>
      </c>
      <c r="C517" s="95" t="s">
        <v>16774</v>
      </c>
    </row>
    <row r="518" spans="1:3" x14ac:dyDescent="0.45">
      <c r="A518" s="94">
        <v>42726</v>
      </c>
      <c r="B518" t="str">
        <f t="shared" ca="1" si="8"/>
        <v>Others Fault</v>
      </c>
      <c r="C518" s="95" t="s">
        <v>16770</v>
      </c>
    </row>
    <row r="519" spans="1:3" x14ac:dyDescent="0.45">
      <c r="A519" s="94">
        <v>42728</v>
      </c>
      <c r="B519" t="str">
        <f t="shared" ca="1" si="8"/>
        <v>Type 2 Fault</v>
      </c>
      <c r="C519" s="95" t="s">
        <v>16793</v>
      </c>
    </row>
    <row r="520" spans="1:3" x14ac:dyDescent="0.45">
      <c r="A520" s="94">
        <v>42731</v>
      </c>
      <c r="B520" t="str">
        <f t="shared" ca="1" si="8"/>
        <v>Type 48 Fault</v>
      </c>
      <c r="C520" s="95" t="s">
        <v>16778</v>
      </c>
    </row>
    <row r="521" spans="1:3" x14ac:dyDescent="0.45">
      <c r="A521" s="94">
        <v>42731</v>
      </c>
      <c r="B521" t="str">
        <f t="shared" ca="1" si="8"/>
        <v>Type 1 Fault</v>
      </c>
      <c r="C521" s="95" t="s">
        <v>16788</v>
      </c>
    </row>
    <row r="522" spans="1:3" x14ac:dyDescent="0.45">
      <c r="A522" s="94">
        <v>42731</v>
      </c>
      <c r="B522" t="str">
        <f t="shared" ca="1" si="8"/>
        <v>Type 3 Fault</v>
      </c>
      <c r="C522" s="95" t="s">
        <v>16771</v>
      </c>
    </row>
    <row r="523" spans="1:3" x14ac:dyDescent="0.45">
      <c r="A523" s="94">
        <v>42731</v>
      </c>
      <c r="B523" t="str">
        <f t="shared" ca="1" si="8"/>
        <v>Others Fault</v>
      </c>
      <c r="C523" s="95" t="s">
        <v>16781</v>
      </c>
    </row>
    <row r="524" spans="1:3" x14ac:dyDescent="0.45">
      <c r="A524" s="94">
        <v>42732</v>
      </c>
      <c r="B524" t="str">
        <f t="shared" ca="1" si="8"/>
        <v>Type 3 Fault</v>
      </c>
      <c r="C524" s="95" t="s">
        <v>16762</v>
      </c>
    </row>
    <row r="525" spans="1:3" x14ac:dyDescent="0.45">
      <c r="A525" s="94">
        <v>42732</v>
      </c>
      <c r="B525" t="str">
        <f t="shared" ca="1" si="8"/>
        <v>Others Fault</v>
      </c>
      <c r="C525" s="95" t="s">
        <v>16787</v>
      </c>
    </row>
    <row r="526" spans="1:3" x14ac:dyDescent="0.45">
      <c r="A526" s="94">
        <v>42732</v>
      </c>
      <c r="B526" t="str">
        <f t="shared" ca="1" si="8"/>
        <v>Others Fault</v>
      </c>
      <c r="C526" s="95" t="s">
        <v>16789</v>
      </c>
    </row>
    <row r="527" spans="1:3" x14ac:dyDescent="0.45">
      <c r="A527" s="94">
        <v>42733</v>
      </c>
      <c r="B527" t="str">
        <f t="shared" ca="1" si="8"/>
        <v>Others Fault</v>
      </c>
      <c r="C527" s="95" t="s">
        <v>16784</v>
      </c>
    </row>
    <row r="528" spans="1:3" x14ac:dyDescent="0.45">
      <c r="A528" s="94">
        <v>42734</v>
      </c>
      <c r="B528" t="str">
        <f t="shared" ca="1" si="8"/>
        <v>Type 1 Fault</v>
      </c>
      <c r="C528" s="95" t="s">
        <v>16789</v>
      </c>
    </row>
    <row r="529" spans="1:3" x14ac:dyDescent="0.45">
      <c r="A529" s="94">
        <v>42736</v>
      </c>
      <c r="B529" t="str">
        <f t="shared" ca="1" si="8"/>
        <v>Type 48 Fault</v>
      </c>
      <c r="C529" s="95" t="s">
        <v>16767</v>
      </c>
    </row>
    <row r="530" spans="1:3" x14ac:dyDescent="0.45">
      <c r="A530" s="94">
        <v>42736</v>
      </c>
      <c r="B530" t="str">
        <f t="shared" ca="1" si="8"/>
        <v>Type 48 Fault</v>
      </c>
      <c r="C530" s="95" t="s">
        <v>16761</v>
      </c>
    </row>
    <row r="531" spans="1:3" x14ac:dyDescent="0.45">
      <c r="A531" s="94">
        <v>42739</v>
      </c>
      <c r="B531" t="str">
        <f t="shared" ca="1" si="8"/>
        <v>Others Fault</v>
      </c>
      <c r="C531" s="95" t="s">
        <v>16786</v>
      </c>
    </row>
    <row r="532" spans="1:3" x14ac:dyDescent="0.45">
      <c r="A532" s="94">
        <v>42740</v>
      </c>
      <c r="B532" t="str">
        <f t="shared" ca="1" si="8"/>
        <v>Type 1 Fault</v>
      </c>
      <c r="C532" s="95" t="s">
        <v>16771</v>
      </c>
    </row>
    <row r="533" spans="1:3" x14ac:dyDescent="0.45">
      <c r="A533" s="94">
        <v>42740</v>
      </c>
      <c r="B533" t="str">
        <f t="shared" ca="1" si="8"/>
        <v>Type 3 Fault</v>
      </c>
      <c r="C533" s="95" t="s">
        <v>16785</v>
      </c>
    </row>
    <row r="534" spans="1:3" x14ac:dyDescent="0.45">
      <c r="A534" s="94">
        <v>42742</v>
      </c>
      <c r="B534" t="str">
        <f t="shared" ca="1" si="8"/>
        <v>Others Fault</v>
      </c>
      <c r="C534" s="95" t="s">
        <v>16783</v>
      </c>
    </row>
    <row r="535" spans="1:3" x14ac:dyDescent="0.45">
      <c r="A535" s="94">
        <v>42742</v>
      </c>
      <c r="B535" t="str">
        <f t="shared" ca="1" si="8"/>
        <v>Others Fault</v>
      </c>
      <c r="C535" s="95" t="s">
        <v>16765</v>
      </c>
    </row>
    <row r="536" spans="1:3" x14ac:dyDescent="0.45">
      <c r="A536" s="94">
        <v>42742</v>
      </c>
      <c r="B536" t="str">
        <f t="shared" ca="1" si="8"/>
        <v>Others Fault</v>
      </c>
      <c r="C536" s="95" t="s">
        <v>16765</v>
      </c>
    </row>
    <row r="537" spans="1:3" x14ac:dyDescent="0.45">
      <c r="A537" s="94">
        <v>42743</v>
      </c>
      <c r="B537" t="str">
        <f t="shared" ca="1" si="8"/>
        <v>Type 2 Fault</v>
      </c>
      <c r="C537" s="95" t="s">
        <v>16783</v>
      </c>
    </row>
    <row r="538" spans="1:3" x14ac:dyDescent="0.45">
      <c r="A538" s="94">
        <v>42745</v>
      </c>
      <c r="B538" t="str">
        <f t="shared" ca="1" si="8"/>
        <v>Type 48 Fault</v>
      </c>
      <c r="C538" s="95" t="s">
        <v>16774</v>
      </c>
    </row>
    <row r="539" spans="1:3" x14ac:dyDescent="0.45">
      <c r="A539" s="94">
        <v>42747</v>
      </c>
      <c r="B539" t="str">
        <f t="shared" ca="1" si="8"/>
        <v>Type 48 Fault</v>
      </c>
      <c r="C539" s="95" t="s">
        <v>16781</v>
      </c>
    </row>
    <row r="540" spans="1:3" x14ac:dyDescent="0.45">
      <c r="A540" s="94">
        <v>42748</v>
      </c>
      <c r="B540" t="str">
        <f t="shared" ca="1" si="8"/>
        <v>Others Fault</v>
      </c>
      <c r="C540" s="95" t="s">
        <v>16787</v>
      </c>
    </row>
    <row r="541" spans="1:3" x14ac:dyDescent="0.45">
      <c r="A541" s="94">
        <v>42748</v>
      </c>
      <c r="B541" t="str">
        <f t="shared" ca="1" si="8"/>
        <v>Others Fault</v>
      </c>
      <c r="C541" s="95" t="s">
        <v>16791</v>
      </c>
    </row>
    <row r="542" spans="1:3" x14ac:dyDescent="0.45">
      <c r="A542" s="94">
        <v>42748</v>
      </c>
      <c r="B542" t="str">
        <f t="shared" ca="1" si="8"/>
        <v>Type 34 Fault</v>
      </c>
      <c r="C542" s="95" t="s">
        <v>16769</v>
      </c>
    </row>
    <row r="543" spans="1:3" x14ac:dyDescent="0.45">
      <c r="A543" s="94">
        <v>42749</v>
      </c>
      <c r="B543" t="str">
        <f t="shared" ca="1" si="8"/>
        <v>Type 3 Fault</v>
      </c>
      <c r="C543" s="95" t="s">
        <v>16777</v>
      </c>
    </row>
    <row r="544" spans="1:3" x14ac:dyDescent="0.45">
      <c r="A544" s="94">
        <v>42750</v>
      </c>
      <c r="B544" t="str">
        <f t="shared" ca="1" si="8"/>
        <v>Type 48 Fault</v>
      </c>
      <c r="C544" s="95" t="s">
        <v>16787</v>
      </c>
    </row>
    <row r="545" spans="1:3" x14ac:dyDescent="0.45">
      <c r="A545" s="94">
        <v>42750</v>
      </c>
      <c r="B545" t="str">
        <f t="shared" ca="1" si="8"/>
        <v>Type 1 Fault</v>
      </c>
      <c r="C545" s="95" t="s">
        <v>16761</v>
      </c>
    </row>
    <row r="546" spans="1:3" x14ac:dyDescent="0.45">
      <c r="A546" s="94">
        <v>42750</v>
      </c>
      <c r="B546" t="str">
        <f t="shared" ca="1" si="8"/>
        <v>Type 48 Fault</v>
      </c>
      <c r="C546" s="95" t="s">
        <v>16781</v>
      </c>
    </row>
    <row r="547" spans="1:3" x14ac:dyDescent="0.45">
      <c r="A547" s="94">
        <v>42752</v>
      </c>
      <c r="B547" t="str">
        <f t="shared" ca="1" si="8"/>
        <v>Type 48 Fault</v>
      </c>
      <c r="C547" s="95" t="s">
        <v>16791</v>
      </c>
    </row>
    <row r="548" spans="1:3" x14ac:dyDescent="0.45">
      <c r="A548" s="94">
        <v>42752</v>
      </c>
      <c r="B548" t="str">
        <f t="shared" ca="1" si="8"/>
        <v>Type 2 Fault</v>
      </c>
      <c r="C548" s="95" t="s">
        <v>16776</v>
      </c>
    </row>
    <row r="549" spans="1:3" x14ac:dyDescent="0.45">
      <c r="A549" s="94">
        <v>42752</v>
      </c>
      <c r="B549" t="str">
        <f t="shared" ca="1" si="8"/>
        <v>Others Fault</v>
      </c>
      <c r="C549" s="95" t="s">
        <v>16766</v>
      </c>
    </row>
    <row r="550" spans="1:3" x14ac:dyDescent="0.45">
      <c r="A550" s="94">
        <v>42754</v>
      </c>
      <c r="B550" t="str">
        <f t="shared" ca="1" si="8"/>
        <v>Others Fault</v>
      </c>
      <c r="C550" s="95" t="s">
        <v>16786</v>
      </c>
    </row>
    <row r="551" spans="1:3" x14ac:dyDescent="0.45">
      <c r="A551" s="94">
        <v>42754</v>
      </c>
      <c r="B551" t="str">
        <f t="shared" ca="1" si="8"/>
        <v>Others Fault</v>
      </c>
      <c r="C551" s="95" t="s">
        <v>16768</v>
      </c>
    </row>
    <row r="552" spans="1:3" x14ac:dyDescent="0.45">
      <c r="A552" s="94">
        <v>42755</v>
      </c>
      <c r="B552" t="str">
        <f t="shared" ca="1" si="8"/>
        <v>Others Fault</v>
      </c>
      <c r="C552" s="95" t="s">
        <v>16781</v>
      </c>
    </row>
    <row r="553" spans="1:3" x14ac:dyDescent="0.45">
      <c r="A553" s="94">
        <v>42756</v>
      </c>
      <c r="B553" t="str">
        <f t="shared" ca="1" si="8"/>
        <v>Others Fault</v>
      </c>
      <c r="C553" s="95" t="s">
        <v>16781</v>
      </c>
    </row>
    <row r="554" spans="1:3" x14ac:dyDescent="0.45">
      <c r="A554" s="94">
        <v>42757</v>
      </c>
      <c r="B554" t="str">
        <f t="shared" ca="1" si="8"/>
        <v>Others Fault</v>
      </c>
      <c r="C554" s="95" t="s">
        <v>16778</v>
      </c>
    </row>
    <row r="555" spans="1:3" x14ac:dyDescent="0.45">
      <c r="A555" s="94">
        <v>42758</v>
      </c>
      <c r="B555" t="str">
        <f t="shared" ca="1" si="8"/>
        <v>Others Fault</v>
      </c>
      <c r="C555" s="95" t="s">
        <v>16773</v>
      </c>
    </row>
    <row r="556" spans="1:3" x14ac:dyDescent="0.45">
      <c r="A556" s="94">
        <v>42758</v>
      </c>
      <c r="B556" t="str">
        <f t="shared" ca="1" si="8"/>
        <v>Type 3 Fault</v>
      </c>
      <c r="C556" s="95" t="s">
        <v>16773</v>
      </c>
    </row>
    <row r="557" spans="1:3" x14ac:dyDescent="0.45">
      <c r="A557" s="94">
        <v>42759</v>
      </c>
      <c r="B557" t="str">
        <f t="shared" ca="1" si="8"/>
        <v>Others Fault</v>
      </c>
      <c r="C557" s="95" t="s">
        <v>16777</v>
      </c>
    </row>
    <row r="558" spans="1:3" x14ac:dyDescent="0.45">
      <c r="A558" s="94">
        <v>42759</v>
      </c>
      <c r="B558" t="str">
        <f t="shared" ca="1" si="8"/>
        <v>Others Fault</v>
      </c>
      <c r="C558" s="95" t="s">
        <v>16766</v>
      </c>
    </row>
    <row r="559" spans="1:3" x14ac:dyDescent="0.45">
      <c r="A559" s="94">
        <v>42760</v>
      </c>
      <c r="B559" t="str">
        <f t="shared" ca="1" si="8"/>
        <v>Type 3 Fault</v>
      </c>
      <c r="C559" s="95" t="s">
        <v>16771</v>
      </c>
    </row>
    <row r="560" spans="1:3" x14ac:dyDescent="0.45">
      <c r="A560" s="94">
        <v>42760</v>
      </c>
      <c r="B560" t="str">
        <f t="shared" ca="1" si="8"/>
        <v>Type 2 Fault</v>
      </c>
      <c r="C560" s="95" t="s">
        <v>16782</v>
      </c>
    </row>
    <row r="561" spans="1:3" x14ac:dyDescent="0.45">
      <c r="A561" s="94">
        <v>42760</v>
      </c>
      <c r="B561" t="str">
        <f t="shared" ca="1" si="8"/>
        <v>Others Fault</v>
      </c>
      <c r="C561" s="95" t="s">
        <v>16776</v>
      </c>
    </row>
    <row r="562" spans="1:3" x14ac:dyDescent="0.45">
      <c r="A562" s="94">
        <v>42760</v>
      </c>
      <c r="B562" t="str">
        <f t="shared" ca="1" si="8"/>
        <v>Type 2 Fault</v>
      </c>
      <c r="C562" s="95" t="s">
        <v>16766</v>
      </c>
    </row>
    <row r="563" spans="1:3" x14ac:dyDescent="0.45">
      <c r="A563" s="94">
        <v>42761</v>
      </c>
      <c r="B563" t="str">
        <f t="shared" ca="1" si="8"/>
        <v>Type 3 Fault</v>
      </c>
      <c r="C563" s="95" t="s">
        <v>16769</v>
      </c>
    </row>
    <row r="564" spans="1:3" x14ac:dyDescent="0.45">
      <c r="A564" s="94">
        <v>42761</v>
      </c>
      <c r="B564" t="str">
        <f t="shared" ca="1" si="8"/>
        <v>Type 1 Fault</v>
      </c>
      <c r="C564" s="95" t="s">
        <v>16771</v>
      </c>
    </row>
    <row r="565" spans="1:3" x14ac:dyDescent="0.45">
      <c r="A565" s="94">
        <v>42761</v>
      </c>
      <c r="B565" t="str">
        <f t="shared" ca="1" si="8"/>
        <v>Type 3 Fault</v>
      </c>
      <c r="C565" s="95" t="s">
        <v>16779</v>
      </c>
    </row>
    <row r="566" spans="1:3" x14ac:dyDescent="0.45">
      <c r="A566" s="94">
        <v>42761</v>
      </c>
      <c r="B566" t="str">
        <f t="shared" ca="1" si="8"/>
        <v>Type 3 Fault</v>
      </c>
      <c r="C566" s="95" t="s">
        <v>16789</v>
      </c>
    </row>
    <row r="567" spans="1:3" x14ac:dyDescent="0.45">
      <c r="A567" s="94">
        <v>42761</v>
      </c>
      <c r="B567" t="str">
        <f t="shared" ca="1" si="8"/>
        <v>Type 3 Fault</v>
      </c>
      <c r="C567" s="95" t="s">
        <v>16774</v>
      </c>
    </row>
    <row r="568" spans="1:3" x14ac:dyDescent="0.45">
      <c r="A568" s="94">
        <v>42761</v>
      </c>
      <c r="B568" t="str">
        <f t="shared" ca="1" si="8"/>
        <v>Type 3 Fault</v>
      </c>
      <c r="C568" s="95" t="s">
        <v>16768</v>
      </c>
    </row>
    <row r="569" spans="1:3" x14ac:dyDescent="0.45">
      <c r="A569" s="94">
        <v>42762</v>
      </c>
      <c r="B569" t="str">
        <f t="shared" ca="1" si="8"/>
        <v>Type 3 Fault</v>
      </c>
      <c r="C569" s="95" t="s">
        <v>16784</v>
      </c>
    </row>
    <row r="570" spans="1:3" x14ac:dyDescent="0.45">
      <c r="A570" s="94">
        <v>42762</v>
      </c>
      <c r="B570" t="str">
        <f t="shared" ca="1" si="8"/>
        <v>Type 48 Fault</v>
      </c>
      <c r="C570" s="95" t="s">
        <v>16784</v>
      </c>
    </row>
    <row r="571" spans="1:3" x14ac:dyDescent="0.45">
      <c r="A571" s="94">
        <v>42762</v>
      </c>
      <c r="B571" t="str">
        <f t="shared" ca="1" si="8"/>
        <v>Others Fault</v>
      </c>
      <c r="C571" s="95" t="s">
        <v>16778</v>
      </c>
    </row>
    <row r="572" spans="1:3" x14ac:dyDescent="0.45">
      <c r="A572" s="94">
        <v>42763</v>
      </c>
      <c r="B572" t="str">
        <f t="shared" ca="1" si="8"/>
        <v>Type 48 Fault</v>
      </c>
      <c r="C572" s="95" t="s">
        <v>16797</v>
      </c>
    </row>
    <row r="573" spans="1:3" x14ac:dyDescent="0.45">
      <c r="A573" s="94">
        <v>42765</v>
      </c>
      <c r="B573" t="str">
        <f t="shared" ca="1" si="8"/>
        <v>Type 3 Fault</v>
      </c>
      <c r="C573" s="95" t="s">
        <v>16787</v>
      </c>
    </row>
    <row r="574" spans="1:3" x14ac:dyDescent="0.45">
      <c r="A574" s="94">
        <v>42766</v>
      </c>
      <c r="B574" t="str">
        <f t="shared" ca="1" si="8"/>
        <v>Type 3 Fault</v>
      </c>
      <c r="C574" s="95" t="s">
        <v>16781</v>
      </c>
    </row>
    <row r="575" spans="1:3" x14ac:dyDescent="0.45">
      <c r="A575" s="94">
        <v>42766</v>
      </c>
      <c r="B575" t="str">
        <f t="shared" ca="1" si="8"/>
        <v>Type 48 Fault</v>
      </c>
      <c r="C575" s="95" t="s">
        <v>16797</v>
      </c>
    </row>
    <row r="576" spans="1:3" x14ac:dyDescent="0.45">
      <c r="A576" s="94">
        <v>42766</v>
      </c>
      <c r="B576" t="str">
        <f t="shared" ca="1" si="8"/>
        <v>Others Fault</v>
      </c>
      <c r="C576" s="95" t="s">
        <v>16778</v>
      </c>
    </row>
    <row r="577" spans="1:3" x14ac:dyDescent="0.45">
      <c r="A577" s="94">
        <v>42766</v>
      </c>
      <c r="B577" t="str">
        <f t="shared" ca="1" si="8"/>
        <v>Others Fault</v>
      </c>
      <c r="C577" s="95" t="s">
        <v>16798</v>
      </c>
    </row>
    <row r="578" spans="1:3" x14ac:dyDescent="0.45">
      <c r="A578" s="94">
        <v>42766</v>
      </c>
      <c r="B578" t="str">
        <f t="shared" ca="1" si="8"/>
        <v>Others Fault</v>
      </c>
      <c r="C578" s="95" t="s">
        <v>16791</v>
      </c>
    </row>
    <row r="579" spans="1:3" x14ac:dyDescent="0.45">
      <c r="A579" s="94">
        <v>42766</v>
      </c>
      <c r="B579" t="str">
        <f t="shared" ref="B579:B642" ca="1" si="9">VLOOKUP(A579,$A$2:$B$51,2,TRUE)</f>
        <v>Type 2 Fault</v>
      </c>
      <c r="C579" s="95" t="s">
        <v>16763</v>
      </c>
    </row>
    <row r="580" spans="1:3" x14ac:dyDescent="0.45">
      <c r="A580" s="94">
        <v>42767</v>
      </c>
      <c r="B580" t="str">
        <f t="shared" ca="1" si="9"/>
        <v>Type 3 Fault</v>
      </c>
      <c r="C580" s="95" t="s">
        <v>16787</v>
      </c>
    </row>
    <row r="581" spans="1:3" x14ac:dyDescent="0.45">
      <c r="A581" s="94">
        <v>42767</v>
      </c>
      <c r="B581" t="str">
        <f t="shared" ca="1" si="9"/>
        <v>Others Fault</v>
      </c>
      <c r="C581" s="95" t="s">
        <v>16777</v>
      </c>
    </row>
    <row r="582" spans="1:3" x14ac:dyDescent="0.45">
      <c r="A582" s="94">
        <v>42767</v>
      </c>
      <c r="B582" t="str">
        <f t="shared" ca="1" si="9"/>
        <v>Others Fault</v>
      </c>
      <c r="C582" s="95" t="s">
        <v>16777</v>
      </c>
    </row>
    <row r="583" spans="1:3" x14ac:dyDescent="0.45">
      <c r="A583" s="94">
        <v>42767</v>
      </c>
      <c r="B583" t="str">
        <f t="shared" ca="1" si="9"/>
        <v>Type 3 Fault</v>
      </c>
      <c r="C583" s="95" t="s">
        <v>16789</v>
      </c>
    </row>
    <row r="584" spans="1:3" x14ac:dyDescent="0.45">
      <c r="A584" s="94">
        <v>42767</v>
      </c>
      <c r="B584" t="str">
        <f t="shared" ca="1" si="9"/>
        <v>Others Fault</v>
      </c>
      <c r="C584" s="95" t="s">
        <v>16782</v>
      </c>
    </row>
    <row r="585" spans="1:3" x14ac:dyDescent="0.45">
      <c r="A585" s="94">
        <v>42772</v>
      </c>
      <c r="B585" t="str">
        <f t="shared" ca="1" si="9"/>
        <v>Type 2 Fault</v>
      </c>
      <c r="C585" s="95" t="s">
        <v>16787</v>
      </c>
    </row>
    <row r="586" spans="1:3" x14ac:dyDescent="0.45">
      <c r="A586" s="94">
        <v>42773</v>
      </c>
      <c r="B586" t="str">
        <f t="shared" ca="1" si="9"/>
        <v>Type 3 Fault</v>
      </c>
      <c r="C586" s="95" t="s">
        <v>16764</v>
      </c>
    </row>
    <row r="587" spans="1:3" x14ac:dyDescent="0.45">
      <c r="A587" s="94">
        <v>42773</v>
      </c>
      <c r="B587" t="str">
        <f t="shared" ca="1" si="9"/>
        <v>Type 3 Fault</v>
      </c>
      <c r="C587" s="95" t="s">
        <v>16788</v>
      </c>
    </row>
    <row r="588" spans="1:3" x14ac:dyDescent="0.45">
      <c r="A588" s="94">
        <v>42774</v>
      </c>
      <c r="B588" t="str">
        <f t="shared" ca="1" si="9"/>
        <v>Type 34 Fault</v>
      </c>
      <c r="C588" s="95" t="s">
        <v>16784</v>
      </c>
    </row>
    <row r="589" spans="1:3" x14ac:dyDescent="0.45">
      <c r="A589" s="94">
        <v>42776</v>
      </c>
      <c r="B589" t="str">
        <f t="shared" ca="1" si="9"/>
        <v>Type 2 Fault</v>
      </c>
      <c r="C589" s="95" t="s">
        <v>16782</v>
      </c>
    </row>
    <row r="590" spans="1:3" x14ac:dyDescent="0.45">
      <c r="A590" s="94">
        <v>42778</v>
      </c>
      <c r="B590" t="str">
        <f t="shared" ca="1" si="9"/>
        <v>Others Fault</v>
      </c>
      <c r="C590" s="95" t="s">
        <v>16763</v>
      </c>
    </row>
    <row r="591" spans="1:3" x14ac:dyDescent="0.45">
      <c r="A591" s="94">
        <v>42781</v>
      </c>
      <c r="B591" t="str">
        <f t="shared" ca="1" si="9"/>
        <v>Type 48 Fault</v>
      </c>
      <c r="C591" s="95" t="s">
        <v>16781</v>
      </c>
    </row>
    <row r="592" spans="1:3" x14ac:dyDescent="0.45">
      <c r="A592" s="94">
        <v>42781</v>
      </c>
      <c r="B592" t="str">
        <f t="shared" ca="1" si="9"/>
        <v>Type 3 Fault</v>
      </c>
      <c r="C592" s="95" t="s">
        <v>16767</v>
      </c>
    </row>
    <row r="593" spans="1:3" x14ac:dyDescent="0.45">
      <c r="A593" s="94">
        <v>42781</v>
      </c>
      <c r="B593" t="str">
        <f t="shared" ca="1" si="9"/>
        <v>Others Fault</v>
      </c>
      <c r="C593" s="95" t="s">
        <v>16786</v>
      </c>
    </row>
    <row r="594" spans="1:3" x14ac:dyDescent="0.45">
      <c r="A594" s="94">
        <v>42782</v>
      </c>
      <c r="B594" t="str">
        <f t="shared" ca="1" si="9"/>
        <v>Others Fault</v>
      </c>
      <c r="C594" s="95" t="s">
        <v>16787</v>
      </c>
    </row>
    <row r="595" spans="1:3" x14ac:dyDescent="0.45">
      <c r="A595" s="94">
        <v>42783</v>
      </c>
      <c r="B595" t="str">
        <f t="shared" ca="1" si="9"/>
        <v>Others Fault</v>
      </c>
      <c r="C595" s="95" t="s">
        <v>16792</v>
      </c>
    </row>
    <row r="596" spans="1:3" x14ac:dyDescent="0.45">
      <c r="A596" s="94">
        <v>42784</v>
      </c>
      <c r="B596" t="str">
        <f t="shared" ca="1" si="9"/>
        <v>Type 1 Fault</v>
      </c>
      <c r="C596" s="95" t="s">
        <v>16790</v>
      </c>
    </row>
    <row r="597" spans="1:3" x14ac:dyDescent="0.45">
      <c r="A597" s="94">
        <v>42784</v>
      </c>
      <c r="B597" t="str">
        <f t="shared" ca="1" si="9"/>
        <v>Type 2 Fault</v>
      </c>
      <c r="C597" s="95" t="s">
        <v>16797</v>
      </c>
    </row>
    <row r="598" spans="1:3" x14ac:dyDescent="0.45">
      <c r="A598" s="94">
        <v>42786</v>
      </c>
      <c r="B598" t="str">
        <f t="shared" ca="1" si="9"/>
        <v>Type 48 Fault</v>
      </c>
      <c r="C598" s="95" t="s">
        <v>16774</v>
      </c>
    </row>
    <row r="599" spans="1:3" x14ac:dyDescent="0.45">
      <c r="A599" s="94">
        <v>42786</v>
      </c>
      <c r="B599" t="str">
        <f t="shared" ca="1" si="9"/>
        <v>Others Fault</v>
      </c>
      <c r="C599" s="95" t="s">
        <v>16777</v>
      </c>
    </row>
    <row r="600" spans="1:3" x14ac:dyDescent="0.45">
      <c r="A600" s="94">
        <v>42786</v>
      </c>
      <c r="B600" t="str">
        <f t="shared" ca="1" si="9"/>
        <v>Others Fault</v>
      </c>
      <c r="C600" s="95" t="s">
        <v>16777</v>
      </c>
    </row>
    <row r="601" spans="1:3" x14ac:dyDescent="0.45">
      <c r="A601" s="94">
        <v>42787</v>
      </c>
      <c r="B601" t="str">
        <f t="shared" ca="1" si="9"/>
        <v>Others Fault</v>
      </c>
      <c r="C601" s="95" t="s">
        <v>16791</v>
      </c>
    </row>
    <row r="602" spans="1:3" x14ac:dyDescent="0.45">
      <c r="A602" s="94">
        <v>42789</v>
      </c>
      <c r="B602" t="str">
        <f t="shared" ca="1" si="9"/>
        <v>Others Fault</v>
      </c>
      <c r="C602" s="95" t="s">
        <v>16787</v>
      </c>
    </row>
    <row r="603" spans="1:3" x14ac:dyDescent="0.45">
      <c r="A603" s="94">
        <v>42793</v>
      </c>
      <c r="B603" t="str">
        <f t="shared" ca="1" si="9"/>
        <v>Others Fault</v>
      </c>
      <c r="C603" s="95" t="s">
        <v>16782</v>
      </c>
    </row>
    <row r="604" spans="1:3" x14ac:dyDescent="0.45">
      <c r="A604" s="94">
        <v>42793</v>
      </c>
      <c r="B604" t="str">
        <f t="shared" ca="1" si="9"/>
        <v>Others Fault</v>
      </c>
      <c r="C604" s="95" t="s">
        <v>16786</v>
      </c>
    </row>
    <row r="605" spans="1:3" x14ac:dyDescent="0.45">
      <c r="A605" s="94">
        <v>42795</v>
      </c>
      <c r="B605" t="str">
        <f t="shared" ca="1" si="9"/>
        <v>Others Fault</v>
      </c>
      <c r="C605" s="95" t="s">
        <v>16778</v>
      </c>
    </row>
    <row r="606" spans="1:3" x14ac:dyDescent="0.45">
      <c r="A606" s="94">
        <v>42796</v>
      </c>
      <c r="B606" t="str">
        <f t="shared" ca="1" si="9"/>
        <v>Type 2 Fault</v>
      </c>
      <c r="C606" s="95" t="s">
        <v>16784</v>
      </c>
    </row>
    <row r="607" spans="1:3" x14ac:dyDescent="0.45">
      <c r="A607" s="94">
        <v>42796</v>
      </c>
      <c r="B607" t="str">
        <f t="shared" ca="1" si="9"/>
        <v>Others Fault</v>
      </c>
      <c r="C607" s="95" t="s">
        <v>16781</v>
      </c>
    </row>
    <row r="608" spans="1:3" x14ac:dyDescent="0.45">
      <c r="A608" s="94">
        <v>42796</v>
      </c>
      <c r="B608" t="str">
        <f t="shared" ca="1" si="9"/>
        <v>Type 3 Fault</v>
      </c>
      <c r="C608" s="95" t="s">
        <v>16781</v>
      </c>
    </row>
    <row r="609" spans="1:3" x14ac:dyDescent="0.45">
      <c r="A609" s="94">
        <v>42796</v>
      </c>
      <c r="B609" t="str">
        <f t="shared" ca="1" si="9"/>
        <v>Others Fault</v>
      </c>
      <c r="C609" s="95" t="s">
        <v>16777</v>
      </c>
    </row>
    <row r="610" spans="1:3" x14ac:dyDescent="0.45">
      <c r="A610" s="94">
        <v>42796</v>
      </c>
      <c r="B610" t="str">
        <f t="shared" ca="1" si="9"/>
        <v>Type 48 Fault</v>
      </c>
      <c r="C610" s="95" t="s">
        <v>16773</v>
      </c>
    </row>
    <row r="611" spans="1:3" x14ac:dyDescent="0.45">
      <c r="A611" s="94">
        <v>42796</v>
      </c>
      <c r="B611" t="str">
        <f t="shared" ca="1" si="9"/>
        <v>Type 3 Fault</v>
      </c>
      <c r="C611" s="95" t="s">
        <v>16791</v>
      </c>
    </row>
    <row r="612" spans="1:3" x14ac:dyDescent="0.45">
      <c r="A612" s="94">
        <v>42796</v>
      </c>
      <c r="B612" t="str">
        <f t="shared" ca="1" si="9"/>
        <v>Type 2 Fault</v>
      </c>
      <c r="C612" s="95" t="s">
        <v>16760</v>
      </c>
    </row>
    <row r="613" spans="1:3" x14ac:dyDescent="0.45">
      <c r="A613" s="94">
        <v>42796</v>
      </c>
      <c r="B613" t="str">
        <f t="shared" ca="1" si="9"/>
        <v>Type 3 Fault</v>
      </c>
      <c r="C613" s="95" t="s">
        <v>16794</v>
      </c>
    </row>
    <row r="614" spans="1:3" x14ac:dyDescent="0.45">
      <c r="A614" s="94">
        <v>42796</v>
      </c>
      <c r="B614" t="str">
        <f t="shared" ca="1" si="9"/>
        <v>Others Fault</v>
      </c>
      <c r="C614" s="95" t="s">
        <v>16797</v>
      </c>
    </row>
    <row r="615" spans="1:3" x14ac:dyDescent="0.45">
      <c r="A615" s="94">
        <v>42796</v>
      </c>
      <c r="B615" t="str">
        <f t="shared" ca="1" si="9"/>
        <v>Type 48 Fault</v>
      </c>
      <c r="C615" s="95" t="s">
        <v>16785</v>
      </c>
    </row>
    <row r="616" spans="1:3" x14ac:dyDescent="0.45">
      <c r="A616" s="94">
        <v>42797</v>
      </c>
      <c r="B616" t="str">
        <f t="shared" ca="1" si="9"/>
        <v>Type 48 Fault</v>
      </c>
      <c r="C616" s="95" t="s">
        <v>16776</v>
      </c>
    </row>
    <row r="617" spans="1:3" x14ac:dyDescent="0.45">
      <c r="A617" s="94">
        <v>42799</v>
      </c>
      <c r="B617" t="str">
        <f t="shared" ca="1" si="9"/>
        <v>Others Fault</v>
      </c>
      <c r="C617" s="95" t="s">
        <v>16797</v>
      </c>
    </row>
    <row r="618" spans="1:3" x14ac:dyDescent="0.45">
      <c r="A618" s="94">
        <v>42800</v>
      </c>
      <c r="B618" t="str">
        <f t="shared" ca="1" si="9"/>
        <v>Others Fault</v>
      </c>
      <c r="C618" s="95" t="s">
        <v>16765</v>
      </c>
    </row>
    <row r="619" spans="1:3" x14ac:dyDescent="0.45">
      <c r="A619" s="94">
        <v>42800</v>
      </c>
      <c r="B619" t="str">
        <f t="shared" ca="1" si="9"/>
        <v>Type 3 Fault</v>
      </c>
      <c r="C619" s="95" t="s">
        <v>16788</v>
      </c>
    </row>
    <row r="620" spans="1:3" x14ac:dyDescent="0.45">
      <c r="A620" s="94">
        <v>42800</v>
      </c>
      <c r="B620" t="str">
        <f t="shared" ca="1" si="9"/>
        <v>Others Fault</v>
      </c>
      <c r="C620" s="95" t="s">
        <v>16777</v>
      </c>
    </row>
    <row r="621" spans="1:3" x14ac:dyDescent="0.45">
      <c r="A621" s="94">
        <v>42801</v>
      </c>
      <c r="B621" t="str">
        <f t="shared" ca="1" si="9"/>
        <v>Others Fault</v>
      </c>
      <c r="C621" s="95" t="s">
        <v>16787</v>
      </c>
    </row>
    <row r="622" spans="1:3" x14ac:dyDescent="0.45">
      <c r="A622" s="94">
        <v>42802</v>
      </c>
      <c r="B622" t="str">
        <f t="shared" ca="1" si="9"/>
        <v>Type 48 Fault</v>
      </c>
      <c r="C622" s="95" t="s">
        <v>16781</v>
      </c>
    </row>
    <row r="623" spans="1:3" x14ac:dyDescent="0.45">
      <c r="A623" s="94">
        <v>42802</v>
      </c>
      <c r="B623" t="str">
        <f t="shared" ca="1" si="9"/>
        <v>Others Fault</v>
      </c>
      <c r="C623" s="95" t="s">
        <v>16776</v>
      </c>
    </row>
    <row r="624" spans="1:3" x14ac:dyDescent="0.45">
      <c r="A624" s="94">
        <v>42802</v>
      </c>
      <c r="B624" t="str">
        <f t="shared" ca="1" si="9"/>
        <v>Type 48 Fault</v>
      </c>
      <c r="C624" s="95" t="s">
        <v>16787</v>
      </c>
    </row>
    <row r="625" spans="1:3" x14ac:dyDescent="0.45">
      <c r="A625" s="94">
        <v>42802</v>
      </c>
      <c r="B625" t="str">
        <f t="shared" ca="1" si="9"/>
        <v>Type 48 Fault</v>
      </c>
      <c r="C625" s="95" t="s">
        <v>16771</v>
      </c>
    </row>
    <row r="626" spans="1:3" x14ac:dyDescent="0.45">
      <c r="A626" s="94">
        <v>42802</v>
      </c>
      <c r="B626" t="str">
        <f t="shared" ca="1" si="9"/>
        <v>Type 48 Fault</v>
      </c>
      <c r="C626" s="95" t="s">
        <v>16795</v>
      </c>
    </row>
    <row r="627" spans="1:3" x14ac:dyDescent="0.45">
      <c r="A627" s="94">
        <v>42803</v>
      </c>
      <c r="B627" t="str">
        <f t="shared" ca="1" si="9"/>
        <v>Type 34 Fault</v>
      </c>
      <c r="C627" s="95" t="s">
        <v>16765</v>
      </c>
    </row>
    <row r="628" spans="1:3" x14ac:dyDescent="0.45">
      <c r="A628" s="94">
        <v>42804</v>
      </c>
      <c r="B628" t="str">
        <f t="shared" ca="1" si="9"/>
        <v>Type 1 Fault</v>
      </c>
      <c r="C628" s="95" t="s">
        <v>16784</v>
      </c>
    </row>
    <row r="629" spans="1:3" x14ac:dyDescent="0.45">
      <c r="A629" s="94">
        <v>42804</v>
      </c>
      <c r="B629" t="str">
        <f t="shared" ca="1" si="9"/>
        <v>Type 48 Fault</v>
      </c>
      <c r="C629" s="95" t="s">
        <v>16774</v>
      </c>
    </row>
    <row r="630" spans="1:3" x14ac:dyDescent="0.45">
      <c r="A630" s="94">
        <v>42804</v>
      </c>
      <c r="B630" t="str">
        <f t="shared" ca="1" si="9"/>
        <v>Type 3 Fault</v>
      </c>
      <c r="C630" s="95" t="s">
        <v>16788</v>
      </c>
    </row>
    <row r="631" spans="1:3" x14ac:dyDescent="0.45">
      <c r="A631" s="94">
        <v>42804</v>
      </c>
      <c r="B631" t="str">
        <f t="shared" ca="1" si="9"/>
        <v>Others Fault</v>
      </c>
      <c r="C631" s="95" t="s">
        <v>16793</v>
      </c>
    </row>
    <row r="632" spans="1:3" x14ac:dyDescent="0.45">
      <c r="A632" s="94">
        <v>42804</v>
      </c>
      <c r="B632" t="str">
        <f t="shared" ca="1" si="9"/>
        <v>Others Fault</v>
      </c>
      <c r="C632" s="95" t="s">
        <v>16775</v>
      </c>
    </row>
    <row r="633" spans="1:3" x14ac:dyDescent="0.45">
      <c r="A633" s="94">
        <v>42812</v>
      </c>
      <c r="B633" t="str">
        <f t="shared" ca="1" si="9"/>
        <v>Type 48 Fault</v>
      </c>
      <c r="C633" s="95" t="s">
        <v>16785</v>
      </c>
    </row>
    <row r="634" spans="1:3" x14ac:dyDescent="0.45">
      <c r="A634" s="94">
        <v>42812</v>
      </c>
      <c r="B634" t="str">
        <f t="shared" ca="1" si="9"/>
        <v>Type 48 Fault</v>
      </c>
      <c r="C634" s="95" t="s">
        <v>16761</v>
      </c>
    </row>
    <row r="635" spans="1:3" x14ac:dyDescent="0.45">
      <c r="A635" s="94">
        <v>42814</v>
      </c>
      <c r="B635" t="str">
        <f t="shared" ca="1" si="9"/>
        <v>Type 2 Fault</v>
      </c>
      <c r="C635" s="95" t="s">
        <v>16783</v>
      </c>
    </row>
    <row r="636" spans="1:3" x14ac:dyDescent="0.45">
      <c r="A636" s="94">
        <v>42815</v>
      </c>
      <c r="B636" t="str">
        <f t="shared" ca="1" si="9"/>
        <v>Others Fault</v>
      </c>
      <c r="C636" s="95" t="s">
        <v>16771</v>
      </c>
    </row>
    <row r="637" spans="1:3" x14ac:dyDescent="0.45">
      <c r="A637" s="94">
        <v>42817</v>
      </c>
      <c r="B637" t="str">
        <f t="shared" ca="1" si="9"/>
        <v>Others Fault</v>
      </c>
      <c r="C637" s="95" t="s">
        <v>16778</v>
      </c>
    </row>
    <row r="638" spans="1:3" x14ac:dyDescent="0.45">
      <c r="A638" s="94">
        <v>42822</v>
      </c>
      <c r="B638" t="str">
        <f t="shared" ca="1" si="9"/>
        <v>Others Fault</v>
      </c>
      <c r="C638" s="95" t="s">
        <v>16790</v>
      </c>
    </row>
    <row r="639" spans="1:3" x14ac:dyDescent="0.45">
      <c r="A639" s="94">
        <v>42823</v>
      </c>
      <c r="B639" t="str">
        <f t="shared" ca="1" si="9"/>
        <v>Type 2 Fault</v>
      </c>
      <c r="C639" s="95" t="s">
        <v>16769</v>
      </c>
    </row>
    <row r="640" spans="1:3" x14ac:dyDescent="0.45">
      <c r="A640" s="94">
        <v>42823</v>
      </c>
      <c r="B640" t="str">
        <f t="shared" ca="1" si="9"/>
        <v>Type 48 Fault</v>
      </c>
      <c r="C640" s="95" t="s">
        <v>16772</v>
      </c>
    </row>
    <row r="641" spans="1:3" x14ac:dyDescent="0.45">
      <c r="A641" s="94">
        <v>42823</v>
      </c>
      <c r="B641" t="str">
        <f t="shared" ca="1" si="9"/>
        <v>Type 48 Fault</v>
      </c>
      <c r="C641" s="95" t="s">
        <v>16794</v>
      </c>
    </row>
    <row r="642" spans="1:3" x14ac:dyDescent="0.45">
      <c r="A642" s="94">
        <v>42823</v>
      </c>
      <c r="B642" t="str">
        <f t="shared" ca="1" si="9"/>
        <v>Type 48 Fault</v>
      </c>
      <c r="C642" s="95" t="s">
        <v>16786</v>
      </c>
    </row>
    <row r="643" spans="1:3" x14ac:dyDescent="0.45">
      <c r="A643" s="94">
        <v>42823</v>
      </c>
      <c r="B643" t="str">
        <f t="shared" ref="B643:B706" ca="1" si="10">VLOOKUP(A643,$A$2:$B$51,2,TRUE)</f>
        <v>Others Fault</v>
      </c>
      <c r="C643" s="95" t="s">
        <v>16785</v>
      </c>
    </row>
    <row r="644" spans="1:3" x14ac:dyDescent="0.45">
      <c r="A644" s="94">
        <v>42824</v>
      </c>
      <c r="B644" t="str">
        <f t="shared" ca="1" si="10"/>
        <v>Others Fault</v>
      </c>
      <c r="C644" s="95" t="s">
        <v>16792</v>
      </c>
    </row>
    <row r="645" spans="1:3" x14ac:dyDescent="0.45">
      <c r="A645" s="94">
        <v>42825</v>
      </c>
      <c r="B645" t="str">
        <f t="shared" ca="1" si="10"/>
        <v>Type 48 Fault</v>
      </c>
      <c r="C645" s="95" t="s">
        <v>16787</v>
      </c>
    </row>
    <row r="646" spans="1:3" x14ac:dyDescent="0.45">
      <c r="A646" s="94">
        <v>42825</v>
      </c>
      <c r="B646" t="str">
        <f t="shared" ca="1" si="10"/>
        <v>Type 2 Fault</v>
      </c>
      <c r="C646" s="95" t="s">
        <v>16778</v>
      </c>
    </row>
    <row r="647" spans="1:3" x14ac:dyDescent="0.45">
      <c r="A647" s="94">
        <v>42825</v>
      </c>
      <c r="B647" t="str">
        <f t="shared" ca="1" si="10"/>
        <v>Type 2 Fault</v>
      </c>
      <c r="C647" s="95" t="s">
        <v>16795</v>
      </c>
    </row>
    <row r="648" spans="1:3" x14ac:dyDescent="0.45">
      <c r="A648" s="94">
        <v>42828</v>
      </c>
      <c r="B648" t="str">
        <f t="shared" ca="1" si="10"/>
        <v>Type 2 Fault</v>
      </c>
      <c r="C648" s="95" t="s">
        <v>16774</v>
      </c>
    </row>
    <row r="649" spans="1:3" x14ac:dyDescent="0.45">
      <c r="A649" s="94">
        <v>42830</v>
      </c>
      <c r="B649" t="str">
        <f t="shared" ca="1" si="10"/>
        <v>Type 48 Fault</v>
      </c>
      <c r="C649" s="95" t="s">
        <v>16761</v>
      </c>
    </row>
    <row r="650" spans="1:3" x14ac:dyDescent="0.45">
      <c r="A650" s="94">
        <v>42830</v>
      </c>
      <c r="B650" t="str">
        <f t="shared" ca="1" si="10"/>
        <v>Type 48 Fault</v>
      </c>
      <c r="C650" s="95" t="s">
        <v>16788</v>
      </c>
    </row>
    <row r="651" spans="1:3" x14ac:dyDescent="0.45">
      <c r="A651" s="94">
        <v>42830</v>
      </c>
      <c r="B651" t="str">
        <f t="shared" ca="1" si="10"/>
        <v>Type 48 Fault</v>
      </c>
      <c r="C651" s="95" t="s">
        <v>16787</v>
      </c>
    </row>
    <row r="652" spans="1:3" x14ac:dyDescent="0.45">
      <c r="A652" s="94">
        <v>42830</v>
      </c>
      <c r="B652" t="str">
        <f t="shared" ca="1" si="10"/>
        <v>Type 3 Fault</v>
      </c>
      <c r="C652" s="95" t="s">
        <v>16794</v>
      </c>
    </row>
    <row r="653" spans="1:3" x14ac:dyDescent="0.45">
      <c r="A653" s="94">
        <v>42830</v>
      </c>
      <c r="B653" t="str">
        <f t="shared" ca="1" si="10"/>
        <v>Type 3 Fault</v>
      </c>
      <c r="C653" s="95" t="s">
        <v>16763</v>
      </c>
    </row>
    <row r="654" spans="1:3" x14ac:dyDescent="0.45">
      <c r="A654" s="94">
        <v>42830</v>
      </c>
      <c r="B654" t="str">
        <f t="shared" ca="1" si="10"/>
        <v>Type 1 Fault</v>
      </c>
      <c r="C654" s="95" t="s">
        <v>16791</v>
      </c>
    </row>
    <row r="655" spans="1:3" x14ac:dyDescent="0.45">
      <c r="A655" s="94">
        <v>42830</v>
      </c>
      <c r="B655" t="str">
        <f t="shared" ca="1" si="10"/>
        <v>Type 3 Fault</v>
      </c>
      <c r="C655" s="95" t="s">
        <v>16789</v>
      </c>
    </row>
    <row r="656" spans="1:3" x14ac:dyDescent="0.45">
      <c r="A656" s="94">
        <v>42830</v>
      </c>
      <c r="B656" t="str">
        <f t="shared" ca="1" si="10"/>
        <v>Type 3 Fault</v>
      </c>
      <c r="C656" s="95" t="s">
        <v>16766</v>
      </c>
    </row>
    <row r="657" spans="1:3" x14ac:dyDescent="0.45">
      <c r="A657" s="94">
        <v>42830</v>
      </c>
      <c r="B657" t="str">
        <f t="shared" ca="1" si="10"/>
        <v>Type 2 Fault</v>
      </c>
      <c r="C657" s="95" t="s">
        <v>16775</v>
      </c>
    </row>
    <row r="658" spans="1:3" x14ac:dyDescent="0.45">
      <c r="A658" s="94">
        <v>42831</v>
      </c>
      <c r="B658" t="str">
        <f t="shared" ca="1" si="10"/>
        <v>Type 2 Fault</v>
      </c>
      <c r="C658" s="95" t="s">
        <v>16792</v>
      </c>
    </row>
    <row r="659" spans="1:3" x14ac:dyDescent="0.45">
      <c r="A659" s="94">
        <v>42832</v>
      </c>
      <c r="B659" t="str">
        <f t="shared" ca="1" si="10"/>
        <v>Others Fault</v>
      </c>
      <c r="C659" s="95" t="s">
        <v>16779</v>
      </c>
    </row>
    <row r="660" spans="1:3" x14ac:dyDescent="0.45">
      <c r="A660" s="94">
        <v>42832</v>
      </c>
      <c r="B660" t="str">
        <f t="shared" ca="1" si="10"/>
        <v>Type 48 Fault</v>
      </c>
      <c r="C660" s="95" t="s">
        <v>16763</v>
      </c>
    </row>
    <row r="661" spans="1:3" x14ac:dyDescent="0.45">
      <c r="A661" s="94">
        <v>42832</v>
      </c>
      <c r="B661" t="str">
        <f t="shared" ca="1" si="10"/>
        <v>Type 3 Fault</v>
      </c>
      <c r="C661" s="95" t="s">
        <v>16785</v>
      </c>
    </row>
    <row r="662" spans="1:3" x14ac:dyDescent="0.45">
      <c r="A662" s="94">
        <v>42832</v>
      </c>
      <c r="B662" t="str">
        <f t="shared" ca="1" si="10"/>
        <v>Others Fault</v>
      </c>
      <c r="C662" s="95" t="s">
        <v>16799</v>
      </c>
    </row>
    <row r="663" spans="1:3" x14ac:dyDescent="0.45">
      <c r="A663" s="94">
        <v>42833</v>
      </c>
      <c r="B663" t="str">
        <f t="shared" ca="1" si="10"/>
        <v>Type 1 Fault</v>
      </c>
      <c r="C663" s="95" t="s">
        <v>16790</v>
      </c>
    </row>
    <row r="664" spans="1:3" x14ac:dyDescent="0.45">
      <c r="A664" s="94">
        <v>42838</v>
      </c>
      <c r="B664" t="str">
        <f t="shared" ca="1" si="10"/>
        <v>Type 48 Fault</v>
      </c>
      <c r="C664" s="95" t="s">
        <v>16773</v>
      </c>
    </row>
    <row r="665" spans="1:3" x14ac:dyDescent="0.45">
      <c r="A665" s="94">
        <v>42841</v>
      </c>
      <c r="B665" t="str">
        <f t="shared" ca="1" si="10"/>
        <v>Type 48 Fault</v>
      </c>
      <c r="C665" s="95" t="s">
        <v>16783</v>
      </c>
    </row>
    <row r="666" spans="1:3" x14ac:dyDescent="0.45">
      <c r="A666" s="94">
        <v>42843</v>
      </c>
      <c r="B666" t="str">
        <f t="shared" ca="1" si="10"/>
        <v>Type 34 Fault</v>
      </c>
      <c r="C666" s="95" t="s">
        <v>16772</v>
      </c>
    </row>
    <row r="667" spans="1:3" x14ac:dyDescent="0.45">
      <c r="A667" s="94">
        <v>42846</v>
      </c>
      <c r="B667" t="str">
        <f t="shared" ca="1" si="10"/>
        <v>Type 1 Fault</v>
      </c>
      <c r="C667" s="95" t="s">
        <v>16770</v>
      </c>
    </row>
    <row r="668" spans="1:3" x14ac:dyDescent="0.45">
      <c r="A668" s="94">
        <v>42846</v>
      </c>
      <c r="B668" t="str">
        <f t="shared" ca="1" si="10"/>
        <v>Others Fault</v>
      </c>
      <c r="C668" s="95" t="s">
        <v>16787</v>
      </c>
    </row>
    <row r="669" spans="1:3" x14ac:dyDescent="0.45">
      <c r="A669" s="94">
        <v>42847</v>
      </c>
      <c r="B669" t="str">
        <f t="shared" ca="1" si="10"/>
        <v>Type 23 Fault</v>
      </c>
      <c r="C669" s="95" t="s">
        <v>16787</v>
      </c>
    </row>
    <row r="670" spans="1:3" x14ac:dyDescent="0.45">
      <c r="A670" s="94">
        <v>42849</v>
      </c>
      <c r="B670" t="str">
        <f t="shared" ca="1" si="10"/>
        <v>Type 3 Fault</v>
      </c>
      <c r="C670" s="95" t="s">
        <v>16790</v>
      </c>
    </row>
    <row r="671" spans="1:3" x14ac:dyDescent="0.45">
      <c r="A671" s="94">
        <v>42850</v>
      </c>
      <c r="B671" t="str">
        <f t="shared" ca="1" si="10"/>
        <v>Others Fault</v>
      </c>
      <c r="C671" s="95" t="s">
        <v>16787</v>
      </c>
    </row>
    <row r="672" spans="1:3" x14ac:dyDescent="0.45">
      <c r="A672" s="94">
        <v>42850</v>
      </c>
      <c r="B672" t="str">
        <f t="shared" ca="1" si="10"/>
        <v>Type 48 Fault</v>
      </c>
      <c r="C672" s="95" t="s">
        <v>16781</v>
      </c>
    </row>
    <row r="673" spans="1:3" x14ac:dyDescent="0.45">
      <c r="A673" s="94">
        <v>42852</v>
      </c>
      <c r="B673" t="str">
        <f t="shared" ca="1" si="10"/>
        <v>Type 48 Fault</v>
      </c>
      <c r="C673" s="95" t="s">
        <v>16774</v>
      </c>
    </row>
    <row r="674" spans="1:3" x14ac:dyDescent="0.45">
      <c r="A674" s="94">
        <v>42852</v>
      </c>
      <c r="B674" t="str">
        <f t="shared" ca="1" si="10"/>
        <v>Type 48 Fault</v>
      </c>
      <c r="C674" s="95" t="s">
        <v>16781</v>
      </c>
    </row>
    <row r="675" spans="1:3" x14ac:dyDescent="0.45">
      <c r="A675" s="94">
        <v>42854</v>
      </c>
      <c r="B675" t="str">
        <f t="shared" ca="1" si="10"/>
        <v>Type 48 Fault</v>
      </c>
      <c r="C675" s="95" t="s">
        <v>16780</v>
      </c>
    </row>
    <row r="676" spans="1:3" x14ac:dyDescent="0.45">
      <c r="A676" s="94">
        <v>42855</v>
      </c>
      <c r="B676" t="str">
        <f t="shared" ca="1" si="10"/>
        <v>Type 2 Fault</v>
      </c>
      <c r="C676" s="95" t="s">
        <v>16771</v>
      </c>
    </row>
    <row r="677" spans="1:3" x14ac:dyDescent="0.45">
      <c r="A677" s="94">
        <v>42856</v>
      </c>
      <c r="B677" t="str">
        <f t="shared" ca="1" si="10"/>
        <v>Type 2 Fault</v>
      </c>
      <c r="C677" s="95" t="s">
        <v>16787</v>
      </c>
    </row>
    <row r="678" spans="1:3" x14ac:dyDescent="0.45">
      <c r="A678" s="94">
        <v>42858</v>
      </c>
      <c r="B678" t="str">
        <f t="shared" ca="1" si="10"/>
        <v>Type 1 Fault</v>
      </c>
      <c r="C678" s="95" t="s">
        <v>16769</v>
      </c>
    </row>
    <row r="679" spans="1:3" x14ac:dyDescent="0.45">
      <c r="A679" s="94">
        <v>42858</v>
      </c>
      <c r="B679" t="str">
        <f t="shared" ca="1" si="10"/>
        <v>Type 48 Fault</v>
      </c>
      <c r="C679" s="95" t="s">
        <v>16794</v>
      </c>
    </row>
    <row r="680" spans="1:3" x14ac:dyDescent="0.45">
      <c r="A680" s="94">
        <v>42858</v>
      </c>
      <c r="B680" t="str">
        <f t="shared" ca="1" si="10"/>
        <v>Type 1 Fault</v>
      </c>
      <c r="C680" s="95" t="s">
        <v>16771</v>
      </c>
    </row>
    <row r="681" spans="1:3" x14ac:dyDescent="0.45">
      <c r="A681" s="94">
        <v>42858</v>
      </c>
      <c r="B681" t="str">
        <f t="shared" ca="1" si="10"/>
        <v>Others Fault</v>
      </c>
      <c r="C681" s="95" t="s">
        <v>16771</v>
      </c>
    </row>
    <row r="682" spans="1:3" x14ac:dyDescent="0.45">
      <c r="A682" s="94">
        <v>42858</v>
      </c>
      <c r="B682" t="str">
        <f t="shared" ca="1" si="10"/>
        <v>Type 3 Fault</v>
      </c>
      <c r="C682" s="95" t="s">
        <v>16761</v>
      </c>
    </row>
    <row r="683" spans="1:3" x14ac:dyDescent="0.45">
      <c r="A683" s="94">
        <v>42858</v>
      </c>
      <c r="B683" t="str">
        <f t="shared" ca="1" si="10"/>
        <v>Others Fault</v>
      </c>
      <c r="C683" s="95" t="s">
        <v>16770</v>
      </c>
    </row>
    <row r="684" spans="1:3" x14ac:dyDescent="0.45">
      <c r="A684" s="94">
        <v>42858</v>
      </c>
      <c r="B684" t="str">
        <f t="shared" ca="1" si="10"/>
        <v>Others Fault</v>
      </c>
      <c r="C684" s="95" t="s">
        <v>16797</v>
      </c>
    </row>
    <row r="685" spans="1:3" x14ac:dyDescent="0.45">
      <c r="A685" s="94">
        <v>42860</v>
      </c>
      <c r="B685" t="str">
        <f t="shared" ca="1" si="10"/>
        <v>Others Fault</v>
      </c>
      <c r="C685" s="95" t="s">
        <v>16762</v>
      </c>
    </row>
    <row r="686" spans="1:3" x14ac:dyDescent="0.45">
      <c r="A686" s="94">
        <v>42860</v>
      </c>
      <c r="B686" t="str">
        <f t="shared" ca="1" si="10"/>
        <v>Type 48 Fault</v>
      </c>
      <c r="C686" s="95" t="s">
        <v>16787</v>
      </c>
    </row>
    <row r="687" spans="1:3" x14ac:dyDescent="0.45">
      <c r="A687" s="94">
        <v>42860</v>
      </c>
      <c r="B687" t="str">
        <f t="shared" ca="1" si="10"/>
        <v>Type 48 Fault</v>
      </c>
      <c r="C687" s="95" t="s">
        <v>16763</v>
      </c>
    </row>
    <row r="688" spans="1:3" x14ac:dyDescent="0.45">
      <c r="A688" s="94">
        <v>42860</v>
      </c>
      <c r="B688" t="str">
        <f t="shared" ca="1" si="10"/>
        <v>Type 3 Fault</v>
      </c>
      <c r="C688" s="95" t="s">
        <v>16763</v>
      </c>
    </row>
    <row r="689" spans="1:3" x14ac:dyDescent="0.45">
      <c r="A689" s="94">
        <v>42860</v>
      </c>
      <c r="B689" t="str">
        <f t="shared" ca="1" si="10"/>
        <v>Type 2 Fault</v>
      </c>
      <c r="C689" s="95" t="s">
        <v>16781</v>
      </c>
    </row>
    <row r="690" spans="1:3" x14ac:dyDescent="0.45">
      <c r="A690" s="94">
        <v>42860</v>
      </c>
      <c r="B690" t="str">
        <f t="shared" ca="1" si="10"/>
        <v>Others Fault</v>
      </c>
      <c r="C690" s="95" t="s">
        <v>16761</v>
      </c>
    </row>
    <row r="691" spans="1:3" x14ac:dyDescent="0.45">
      <c r="A691" s="94">
        <v>42860</v>
      </c>
      <c r="B691" t="str">
        <f t="shared" ca="1" si="10"/>
        <v>Type 3 Fault</v>
      </c>
      <c r="C691" s="95" t="s">
        <v>16785</v>
      </c>
    </row>
    <row r="692" spans="1:3" x14ac:dyDescent="0.45">
      <c r="A692" s="94">
        <v>42860</v>
      </c>
      <c r="B692" t="str">
        <f t="shared" ca="1" si="10"/>
        <v>Type 3 Fault</v>
      </c>
      <c r="C692" s="95" t="s">
        <v>16778</v>
      </c>
    </row>
    <row r="693" spans="1:3" x14ac:dyDescent="0.45">
      <c r="A693" s="94">
        <v>42862</v>
      </c>
      <c r="B693" t="str">
        <f t="shared" ca="1" si="10"/>
        <v>Type 23 Fault</v>
      </c>
      <c r="C693" s="95" t="s">
        <v>16764</v>
      </c>
    </row>
    <row r="694" spans="1:3" x14ac:dyDescent="0.45">
      <c r="A694" s="94">
        <v>42863</v>
      </c>
      <c r="B694" t="str">
        <f t="shared" ca="1" si="10"/>
        <v>Type 48 Fault</v>
      </c>
      <c r="C694" s="95" t="s">
        <v>16799</v>
      </c>
    </row>
    <row r="695" spans="1:3" x14ac:dyDescent="0.45">
      <c r="A695" s="94">
        <v>42863</v>
      </c>
      <c r="B695" t="str">
        <f t="shared" ca="1" si="10"/>
        <v>Type 48 Fault</v>
      </c>
      <c r="C695" s="95" t="s">
        <v>16783</v>
      </c>
    </row>
    <row r="696" spans="1:3" x14ac:dyDescent="0.45">
      <c r="A696" s="94">
        <v>42863</v>
      </c>
      <c r="B696" t="str">
        <f t="shared" ca="1" si="10"/>
        <v>Others Fault</v>
      </c>
      <c r="C696" s="95" t="s">
        <v>16779</v>
      </c>
    </row>
    <row r="697" spans="1:3" x14ac:dyDescent="0.45">
      <c r="A697" s="94">
        <v>42863</v>
      </c>
      <c r="B697" t="str">
        <f t="shared" ca="1" si="10"/>
        <v>Type 48 Fault</v>
      </c>
      <c r="C697" s="95" t="s">
        <v>16795</v>
      </c>
    </row>
    <row r="698" spans="1:3" x14ac:dyDescent="0.45">
      <c r="A698" s="94">
        <v>42863</v>
      </c>
      <c r="B698" t="str">
        <f t="shared" ca="1" si="10"/>
        <v>Type 48 Fault</v>
      </c>
      <c r="C698" s="95" t="s">
        <v>16781</v>
      </c>
    </row>
    <row r="699" spans="1:3" x14ac:dyDescent="0.45">
      <c r="A699" s="94">
        <v>42863</v>
      </c>
      <c r="B699" t="str">
        <f t="shared" ca="1" si="10"/>
        <v>Type 48 Fault</v>
      </c>
      <c r="C699" s="95" t="s">
        <v>16760</v>
      </c>
    </row>
    <row r="700" spans="1:3" x14ac:dyDescent="0.45">
      <c r="A700" s="94">
        <v>42864</v>
      </c>
      <c r="B700" t="str">
        <f t="shared" ca="1" si="10"/>
        <v>Type 48 Fault</v>
      </c>
      <c r="C700" s="95" t="s">
        <v>16773</v>
      </c>
    </row>
    <row r="701" spans="1:3" x14ac:dyDescent="0.45">
      <c r="A701" s="94">
        <v>42864</v>
      </c>
      <c r="B701" t="str">
        <f t="shared" ca="1" si="10"/>
        <v>Type 2 Fault</v>
      </c>
      <c r="C701" s="95" t="s">
        <v>16799</v>
      </c>
    </row>
    <row r="702" spans="1:3" x14ac:dyDescent="0.45">
      <c r="A702" s="94">
        <v>42864</v>
      </c>
      <c r="B702" t="str">
        <f t="shared" ca="1" si="10"/>
        <v>Type 2 Fault</v>
      </c>
      <c r="C702" s="95" t="s">
        <v>16797</v>
      </c>
    </row>
    <row r="703" spans="1:3" x14ac:dyDescent="0.45">
      <c r="A703" s="94">
        <v>42864</v>
      </c>
      <c r="B703" t="str">
        <f t="shared" ca="1" si="10"/>
        <v>Others Fault</v>
      </c>
      <c r="C703" s="95" t="s">
        <v>16767</v>
      </c>
    </row>
    <row r="704" spans="1:3" x14ac:dyDescent="0.45">
      <c r="A704" s="94">
        <v>42865</v>
      </c>
      <c r="B704" t="str">
        <f t="shared" ca="1" si="10"/>
        <v>Others Fault</v>
      </c>
      <c r="C704" s="95" t="s">
        <v>16765</v>
      </c>
    </row>
    <row r="705" spans="1:3" x14ac:dyDescent="0.45">
      <c r="A705" s="94">
        <v>42871</v>
      </c>
      <c r="B705" t="str">
        <f t="shared" ca="1" si="10"/>
        <v>Type 1 Fault</v>
      </c>
      <c r="C705" s="95" t="s">
        <v>16761</v>
      </c>
    </row>
    <row r="706" spans="1:3" x14ac:dyDescent="0.45">
      <c r="A706" s="94">
        <v>42871</v>
      </c>
      <c r="B706" t="str">
        <f t="shared" ca="1" si="10"/>
        <v>Others Fault</v>
      </c>
      <c r="C706" s="95" t="s">
        <v>16786</v>
      </c>
    </row>
    <row r="707" spans="1:3" x14ac:dyDescent="0.45">
      <c r="A707" s="94">
        <v>42872</v>
      </c>
      <c r="B707" t="str">
        <f t="shared" ref="B707:B770" ca="1" si="11">VLOOKUP(A707,$A$2:$B$51,2,TRUE)</f>
        <v>Type 2 Fault</v>
      </c>
      <c r="C707" s="95" t="s">
        <v>16781</v>
      </c>
    </row>
    <row r="708" spans="1:3" x14ac:dyDescent="0.45">
      <c r="A708" s="94">
        <v>42874</v>
      </c>
      <c r="B708" t="str">
        <f t="shared" ca="1" si="11"/>
        <v>Others Fault</v>
      </c>
      <c r="C708" s="95" t="s">
        <v>16781</v>
      </c>
    </row>
    <row r="709" spans="1:3" x14ac:dyDescent="0.45">
      <c r="A709" s="94">
        <v>42879</v>
      </c>
      <c r="B709" t="str">
        <f t="shared" ca="1" si="11"/>
        <v>Others Fault</v>
      </c>
      <c r="C709" s="95" t="s">
        <v>16775</v>
      </c>
    </row>
    <row r="710" spans="1:3" x14ac:dyDescent="0.45">
      <c r="A710" s="94">
        <v>42879</v>
      </c>
      <c r="B710" t="str">
        <f t="shared" ca="1" si="11"/>
        <v>Type 2 Fault</v>
      </c>
      <c r="C710" s="95" t="s">
        <v>16774</v>
      </c>
    </row>
    <row r="711" spans="1:3" x14ac:dyDescent="0.45">
      <c r="A711" s="94">
        <v>42879</v>
      </c>
      <c r="B711" t="str">
        <f t="shared" ca="1" si="11"/>
        <v>Type 48 Fault</v>
      </c>
      <c r="C711" s="95" t="s">
        <v>16763</v>
      </c>
    </row>
    <row r="712" spans="1:3" x14ac:dyDescent="0.45">
      <c r="A712" s="94">
        <v>42880</v>
      </c>
      <c r="B712" t="str">
        <f t="shared" ca="1" si="11"/>
        <v>Type 48 Fault</v>
      </c>
      <c r="C712" s="95" t="s">
        <v>16795</v>
      </c>
    </row>
    <row r="713" spans="1:3" x14ac:dyDescent="0.45">
      <c r="A713" s="94">
        <v>42880</v>
      </c>
      <c r="B713" t="str">
        <f t="shared" ca="1" si="11"/>
        <v>Others Fault</v>
      </c>
      <c r="C713" s="95" t="s">
        <v>16778</v>
      </c>
    </row>
    <row r="714" spans="1:3" x14ac:dyDescent="0.45">
      <c r="A714" s="94">
        <v>42881</v>
      </c>
      <c r="B714" t="str">
        <f t="shared" ca="1" si="11"/>
        <v>Others Fault</v>
      </c>
      <c r="C714" s="95" t="s">
        <v>16792</v>
      </c>
    </row>
    <row r="715" spans="1:3" x14ac:dyDescent="0.45">
      <c r="A715" s="94">
        <v>42881</v>
      </c>
      <c r="B715" t="str">
        <f t="shared" ca="1" si="11"/>
        <v>Type 48 Fault</v>
      </c>
      <c r="C715" s="95" t="s">
        <v>16781</v>
      </c>
    </row>
    <row r="716" spans="1:3" x14ac:dyDescent="0.45">
      <c r="A716" s="94">
        <v>42881</v>
      </c>
      <c r="B716" t="str">
        <f t="shared" ca="1" si="11"/>
        <v>Type 48 Fault</v>
      </c>
      <c r="C716" s="95" t="s">
        <v>16761</v>
      </c>
    </row>
    <row r="717" spans="1:3" x14ac:dyDescent="0.45">
      <c r="A717" s="94">
        <v>42885</v>
      </c>
      <c r="B717" t="str">
        <f t="shared" ca="1" si="11"/>
        <v>Type 2 Fault</v>
      </c>
      <c r="C717" s="95" t="s">
        <v>16774</v>
      </c>
    </row>
    <row r="718" spans="1:3" x14ac:dyDescent="0.45">
      <c r="A718" s="94">
        <v>42885</v>
      </c>
      <c r="B718" t="str">
        <f t="shared" ca="1" si="11"/>
        <v>Type 48 Fault</v>
      </c>
      <c r="C718" s="95" t="s">
        <v>16775</v>
      </c>
    </row>
    <row r="719" spans="1:3" x14ac:dyDescent="0.45">
      <c r="A719" s="94">
        <v>42886</v>
      </c>
      <c r="B719" t="str">
        <f t="shared" ca="1" si="11"/>
        <v>Type 48 Fault</v>
      </c>
      <c r="C719" s="95" t="s">
        <v>16761</v>
      </c>
    </row>
    <row r="720" spans="1:3" x14ac:dyDescent="0.45">
      <c r="A720" s="94">
        <v>42886</v>
      </c>
      <c r="B720" t="str">
        <f t="shared" ca="1" si="11"/>
        <v>Type 34 Fault</v>
      </c>
      <c r="C720" s="95" t="s">
        <v>16774</v>
      </c>
    </row>
    <row r="721" spans="1:3" x14ac:dyDescent="0.45">
      <c r="A721" s="94">
        <v>42888</v>
      </c>
      <c r="B721" t="str">
        <f t="shared" ca="1" si="11"/>
        <v>Others Fault</v>
      </c>
      <c r="C721" s="95" t="s">
        <v>16791</v>
      </c>
    </row>
    <row r="722" spans="1:3" x14ac:dyDescent="0.45">
      <c r="A722" s="94">
        <v>42888</v>
      </c>
      <c r="B722" t="str">
        <f t="shared" ca="1" si="11"/>
        <v>Type 1 Fault</v>
      </c>
      <c r="C722" s="95" t="s">
        <v>16782</v>
      </c>
    </row>
    <row r="723" spans="1:3" x14ac:dyDescent="0.45">
      <c r="A723" s="94">
        <v>42891</v>
      </c>
      <c r="B723" t="str">
        <f t="shared" ca="1" si="11"/>
        <v>Type 48 Fault</v>
      </c>
      <c r="C723" s="95" t="s">
        <v>16783</v>
      </c>
    </row>
    <row r="724" spans="1:3" x14ac:dyDescent="0.45">
      <c r="A724" s="94">
        <v>42891</v>
      </c>
      <c r="B724" t="str">
        <f t="shared" ca="1" si="11"/>
        <v>Type 48 Fault</v>
      </c>
      <c r="C724" s="95" t="s">
        <v>16788</v>
      </c>
    </row>
    <row r="725" spans="1:3" x14ac:dyDescent="0.45">
      <c r="A725" s="94">
        <v>42891</v>
      </c>
      <c r="B725" t="str">
        <f t="shared" ca="1" si="11"/>
        <v>Type 2 Fault</v>
      </c>
      <c r="C725" s="95" t="s">
        <v>16786</v>
      </c>
    </row>
    <row r="726" spans="1:3" x14ac:dyDescent="0.45">
      <c r="A726" s="94">
        <v>42892</v>
      </c>
      <c r="B726" t="str">
        <f t="shared" ca="1" si="11"/>
        <v>Type 2 Fault</v>
      </c>
      <c r="C726" s="95" t="s">
        <v>16796</v>
      </c>
    </row>
    <row r="727" spans="1:3" x14ac:dyDescent="0.45">
      <c r="A727" s="94">
        <v>42892</v>
      </c>
      <c r="B727" t="str">
        <f t="shared" ca="1" si="11"/>
        <v>Others Fault</v>
      </c>
      <c r="C727" s="95" t="s">
        <v>16778</v>
      </c>
    </row>
    <row r="728" spans="1:3" x14ac:dyDescent="0.45">
      <c r="A728" s="94">
        <v>42892</v>
      </c>
      <c r="B728" t="str">
        <f t="shared" ca="1" si="11"/>
        <v>Type 48 Fault</v>
      </c>
      <c r="C728" s="95" t="s">
        <v>16781</v>
      </c>
    </row>
    <row r="729" spans="1:3" x14ac:dyDescent="0.45">
      <c r="A729" s="94">
        <v>42892</v>
      </c>
      <c r="B729" t="str">
        <f t="shared" ca="1" si="11"/>
        <v>Type 48 Fault</v>
      </c>
      <c r="C729" s="95" t="s">
        <v>16768</v>
      </c>
    </row>
    <row r="730" spans="1:3" x14ac:dyDescent="0.45">
      <c r="A730" s="94">
        <v>42893</v>
      </c>
      <c r="B730" t="str">
        <f t="shared" ca="1" si="11"/>
        <v>Type 2 Fault</v>
      </c>
      <c r="C730" s="95" t="s">
        <v>16763</v>
      </c>
    </row>
    <row r="731" spans="1:3" x14ac:dyDescent="0.45">
      <c r="A731" s="94">
        <v>42893</v>
      </c>
      <c r="B731" t="str">
        <f t="shared" ca="1" si="11"/>
        <v>Others Fault</v>
      </c>
      <c r="C731" s="95" t="s">
        <v>16765</v>
      </c>
    </row>
    <row r="732" spans="1:3" x14ac:dyDescent="0.45">
      <c r="A732" s="94">
        <v>42894</v>
      </c>
      <c r="B732" t="str">
        <f t="shared" ca="1" si="11"/>
        <v>Type 48 Fault</v>
      </c>
      <c r="C732" s="95" t="s">
        <v>16774</v>
      </c>
    </row>
    <row r="733" spans="1:3" x14ac:dyDescent="0.45">
      <c r="A733" s="94">
        <v>42894</v>
      </c>
      <c r="B733" t="str">
        <f t="shared" ca="1" si="11"/>
        <v>Others Fault</v>
      </c>
      <c r="C733" s="95" t="s">
        <v>16796</v>
      </c>
    </row>
    <row r="734" spans="1:3" x14ac:dyDescent="0.45">
      <c r="A734" s="94">
        <v>42894</v>
      </c>
      <c r="B734" t="str">
        <f t="shared" ca="1" si="11"/>
        <v>Type 48 Fault</v>
      </c>
      <c r="C734" s="95" t="s">
        <v>16779</v>
      </c>
    </row>
    <row r="735" spans="1:3" x14ac:dyDescent="0.45">
      <c r="A735" s="94">
        <v>42894</v>
      </c>
      <c r="B735" t="str">
        <f t="shared" ca="1" si="11"/>
        <v>Others Fault</v>
      </c>
      <c r="C735" s="95" t="s">
        <v>16771</v>
      </c>
    </row>
    <row r="736" spans="1:3" x14ac:dyDescent="0.45">
      <c r="A736" s="94">
        <v>42894</v>
      </c>
      <c r="B736" t="str">
        <f t="shared" ca="1" si="11"/>
        <v>Type 48 Fault</v>
      </c>
      <c r="C736" s="95" t="s">
        <v>16760</v>
      </c>
    </row>
    <row r="737" spans="1:3" x14ac:dyDescent="0.45">
      <c r="A737" s="94">
        <v>42894</v>
      </c>
      <c r="B737" t="str">
        <f t="shared" ca="1" si="11"/>
        <v>Type 23 Fault</v>
      </c>
      <c r="C737" s="95" t="s">
        <v>16768</v>
      </c>
    </row>
    <row r="738" spans="1:3" x14ac:dyDescent="0.45">
      <c r="A738" s="94">
        <v>42899</v>
      </c>
      <c r="B738" t="str">
        <f t="shared" ca="1" si="11"/>
        <v>Type 48 Fault</v>
      </c>
      <c r="C738" s="95" t="s">
        <v>16797</v>
      </c>
    </row>
    <row r="739" spans="1:3" x14ac:dyDescent="0.45">
      <c r="A739" s="94">
        <v>42900</v>
      </c>
      <c r="B739" t="str">
        <f t="shared" ca="1" si="11"/>
        <v>Type 34 Fault</v>
      </c>
      <c r="C739" s="95" t="s">
        <v>16774</v>
      </c>
    </row>
    <row r="740" spans="1:3" x14ac:dyDescent="0.45">
      <c r="A740" s="94">
        <v>42900</v>
      </c>
      <c r="B740" t="str">
        <f t="shared" ca="1" si="11"/>
        <v>Type 2 Fault</v>
      </c>
      <c r="C740" s="95" t="s">
        <v>16774</v>
      </c>
    </row>
    <row r="741" spans="1:3" x14ac:dyDescent="0.45">
      <c r="A741" s="94">
        <v>42902</v>
      </c>
      <c r="B741" t="str">
        <f t="shared" ca="1" si="11"/>
        <v>Type 2 Fault</v>
      </c>
      <c r="C741" s="95" t="s">
        <v>16795</v>
      </c>
    </row>
    <row r="742" spans="1:3" x14ac:dyDescent="0.45">
      <c r="A742" s="94">
        <v>42902</v>
      </c>
      <c r="B742" t="str">
        <f t="shared" ca="1" si="11"/>
        <v>Others Fault</v>
      </c>
      <c r="C742" s="95" t="s">
        <v>16773</v>
      </c>
    </row>
    <row r="743" spans="1:3" x14ac:dyDescent="0.45">
      <c r="A743" s="94">
        <v>42902</v>
      </c>
      <c r="B743" t="str">
        <f t="shared" ca="1" si="11"/>
        <v>Type 48 Fault</v>
      </c>
      <c r="C743" s="95" t="s">
        <v>16798</v>
      </c>
    </row>
    <row r="744" spans="1:3" x14ac:dyDescent="0.45">
      <c r="A744" s="94">
        <v>42902</v>
      </c>
      <c r="B744" t="str">
        <f t="shared" ca="1" si="11"/>
        <v>Type 48 Fault</v>
      </c>
      <c r="C744" s="95" t="s">
        <v>16772</v>
      </c>
    </row>
    <row r="745" spans="1:3" x14ac:dyDescent="0.45">
      <c r="A745" s="94">
        <v>42902</v>
      </c>
      <c r="B745" t="str">
        <f t="shared" ca="1" si="11"/>
        <v>Type 3 Fault</v>
      </c>
      <c r="C745" s="95" t="s">
        <v>16765</v>
      </c>
    </row>
    <row r="746" spans="1:3" x14ac:dyDescent="0.45">
      <c r="A746" s="94">
        <v>42907</v>
      </c>
      <c r="B746" t="str">
        <f t="shared" ca="1" si="11"/>
        <v>Type 48 Fault</v>
      </c>
      <c r="C746" s="95" t="s">
        <v>16772</v>
      </c>
    </row>
    <row r="747" spans="1:3" x14ac:dyDescent="0.45">
      <c r="A747" s="94">
        <v>42908</v>
      </c>
      <c r="B747" t="str">
        <f t="shared" ca="1" si="11"/>
        <v>Type 48 Fault</v>
      </c>
      <c r="C747" s="95" t="s">
        <v>16791</v>
      </c>
    </row>
    <row r="748" spans="1:3" x14ac:dyDescent="0.45">
      <c r="A748" s="94">
        <v>42908</v>
      </c>
      <c r="B748" t="str">
        <f t="shared" ca="1" si="11"/>
        <v>Type 48 Fault</v>
      </c>
      <c r="C748" s="95" t="s">
        <v>16783</v>
      </c>
    </row>
    <row r="749" spans="1:3" x14ac:dyDescent="0.45">
      <c r="A749" s="94">
        <v>42908</v>
      </c>
      <c r="B749" t="str">
        <f t="shared" ca="1" si="11"/>
        <v>Type 48 Fault</v>
      </c>
      <c r="C749" s="95" t="s">
        <v>16774</v>
      </c>
    </row>
    <row r="750" spans="1:3" x14ac:dyDescent="0.45">
      <c r="A750" s="94">
        <v>42908</v>
      </c>
      <c r="B750" t="str">
        <f t="shared" ca="1" si="11"/>
        <v>Type 3 Fault</v>
      </c>
      <c r="C750" s="95" t="s">
        <v>16795</v>
      </c>
    </row>
    <row r="751" spans="1:3" x14ac:dyDescent="0.45">
      <c r="A751" s="94">
        <v>42908</v>
      </c>
      <c r="B751" t="str">
        <f t="shared" ca="1" si="11"/>
        <v>Others Fault</v>
      </c>
      <c r="C751" s="95" t="s">
        <v>16780</v>
      </c>
    </row>
    <row r="752" spans="1:3" x14ac:dyDescent="0.45">
      <c r="A752" s="94">
        <v>42914</v>
      </c>
      <c r="B752" t="str">
        <f t="shared" ca="1" si="11"/>
        <v>Others Fault</v>
      </c>
      <c r="C752" s="95" t="s">
        <v>16794</v>
      </c>
    </row>
    <row r="753" spans="1:3" x14ac:dyDescent="0.45">
      <c r="A753" s="94">
        <v>42914</v>
      </c>
      <c r="B753" t="str">
        <f t="shared" ca="1" si="11"/>
        <v>Type 23 Fault</v>
      </c>
      <c r="C753" s="95" t="s">
        <v>16768</v>
      </c>
    </row>
    <row r="754" spans="1:3" x14ac:dyDescent="0.45">
      <c r="A754" s="94">
        <v>42915</v>
      </c>
      <c r="B754" t="str">
        <f t="shared" ca="1" si="11"/>
        <v>Type 48 Fault</v>
      </c>
      <c r="C754" s="95" t="s">
        <v>16781</v>
      </c>
    </row>
    <row r="755" spans="1:3" x14ac:dyDescent="0.45">
      <c r="A755" s="94">
        <v>42915</v>
      </c>
      <c r="B755" t="str">
        <f t="shared" ca="1" si="11"/>
        <v>Type 48 Fault</v>
      </c>
      <c r="C755" s="95" t="s">
        <v>16760</v>
      </c>
    </row>
    <row r="756" spans="1:3" x14ac:dyDescent="0.45">
      <c r="A756" s="94">
        <v>42916</v>
      </c>
      <c r="B756" t="str">
        <f t="shared" ca="1" si="11"/>
        <v>Type 3 Fault</v>
      </c>
      <c r="C756" s="95" t="s">
        <v>16760</v>
      </c>
    </row>
    <row r="757" spans="1:3" x14ac:dyDescent="0.45">
      <c r="A757" s="94">
        <v>42919</v>
      </c>
      <c r="B757" t="str">
        <f t="shared" ca="1" si="11"/>
        <v>Others Fault</v>
      </c>
      <c r="C757" s="95" t="s">
        <v>16760</v>
      </c>
    </row>
    <row r="758" spans="1:3" x14ac:dyDescent="0.45">
      <c r="A758" s="94">
        <v>42921</v>
      </c>
      <c r="B758" t="str">
        <f t="shared" ca="1" si="11"/>
        <v>Type 48 Fault</v>
      </c>
      <c r="C758" s="95" t="s">
        <v>16761</v>
      </c>
    </row>
    <row r="759" spans="1:3" x14ac:dyDescent="0.45">
      <c r="A759" s="94">
        <v>42922</v>
      </c>
      <c r="B759" t="str">
        <f t="shared" ca="1" si="11"/>
        <v>Type 3 Fault</v>
      </c>
      <c r="C759" s="95" t="s">
        <v>16785</v>
      </c>
    </row>
    <row r="760" spans="1:3" x14ac:dyDescent="0.45">
      <c r="A760" s="94">
        <v>42922</v>
      </c>
      <c r="B760" t="str">
        <f t="shared" ca="1" si="11"/>
        <v>Others Fault</v>
      </c>
      <c r="C760" s="95" t="s">
        <v>16787</v>
      </c>
    </row>
    <row r="761" spans="1:3" x14ac:dyDescent="0.45">
      <c r="A761" s="94">
        <v>42926</v>
      </c>
      <c r="B761" t="str">
        <f t="shared" ca="1" si="11"/>
        <v>Type 1 Fault</v>
      </c>
      <c r="C761" s="95" t="s">
        <v>16780</v>
      </c>
    </row>
    <row r="762" spans="1:3" x14ac:dyDescent="0.45">
      <c r="A762" s="94">
        <v>42928</v>
      </c>
      <c r="B762" t="str">
        <f t="shared" ca="1" si="11"/>
        <v>Type 1 Fault</v>
      </c>
      <c r="C762" s="95" t="s">
        <v>16775</v>
      </c>
    </row>
    <row r="763" spans="1:3" x14ac:dyDescent="0.45">
      <c r="A763" s="94">
        <v>42929</v>
      </c>
      <c r="B763" t="str">
        <f t="shared" ca="1" si="11"/>
        <v>Type 1 Fault</v>
      </c>
      <c r="C763" s="95" t="s">
        <v>16779</v>
      </c>
    </row>
    <row r="764" spans="1:3" x14ac:dyDescent="0.45">
      <c r="A764" s="94">
        <v>42929</v>
      </c>
      <c r="B764" t="str">
        <f t="shared" ca="1" si="11"/>
        <v>Type 3 Fault</v>
      </c>
      <c r="C764" s="95" t="s">
        <v>16795</v>
      </c>
    </row>
    <row r="765" spans="1:3" x14ac:dyDescent="0.45">
      <c r="A765" s="94">
        <v>42929</v>
      </c>
      <c r="B765" t="str">
        <f t="shared" ca="1" si="11"/>
        <v>Type 48 Fault</v>
      </c>
      <c r="C765" s="95" t="s">
        <v>16786</v>
      </c>
    </row>
    <row r="766" spans="1:3" x14ac:dyDescent="0.45">
      <c r="A766" s="94">
        <v>42929</v>
      </c>
      <c r="B766" t="str">
        <f t="shared" ca="1" si="11"/>
        <v>Type 48 Fault</v>
      </c>
      <c r="C766" s="95" t="s">
        <v>16781</v>
      </c>
    </row>
    <row r="767" spans="1:3" x14ac:dyDescent="0.45">
      <c r="A767" s="94">
        <v>42929</v>
      </c>
      <c r="B767" t="str">
        <f t="shared" ca="1" si="11"/>
        <v>Type 3 Fault</v>
      </c>
      <c r="C767" s="95" t="s">
        <v>16774</v>
      </c>
    </row>
    <row r="768" spans="1:3" x14ac:dyDescent="0.45">
      <c r="A768" s="94">
        <v>42933</v>
      </c>
      <c r="B768" t="str">
        <f t="shared" ca="1" si="11"/>
        <v>Others Fault</v>
      </c>
      <c r="C768" s="95" t="s">
        <v>16781</v>
      </c>
    </row>
    <row r="769" spans="1:3" x14ac:dyDescent="0.45">
      <c r="A769" s="94">
        <v>42934</v>
      </c>
      <c r="B769" t="str">
        <f t="shared" ca="1" si="11"/>
        <v>Type 3 Fault</v>
      </c>
      <c r="C769" s="95" t="s">
        <v>16767</v>
      </c>
    </row>
    <row r="770" spans="1:3" x14ac:dyDescent="0.45">
      <c r="A770" s="94">
        <v>42934</v>
      </c>
      <c r="B770" t="str">
        <f t="shared" ca="1" si="11"/>
        <v>Type 48 Fault</v>
      </c>
      <c r="C770" s="95" t="s">
        <v>16763</v>
      </c>
    </row>
    <row r="771" spans="1:3" x14ac:dyDescent="0.45">
      <c r="A771" s="94">
        <v>42934</v>
      </c>
      <c r="B771" t="str">
        <f t="shared" ref="B771:B834" ca="1" si="12">VLOOKUP(A771,$A$2:$B$51,2,TRUE)</f>
        <v>Type 3 Fault</v>
      </c>
      <c r="C771" s="95" t="s">
        <v>16784</v>
      </c>
    </row>
    <row r="772" spans="1:3" x14ac:dyDescent="0.45">
      <c r="A772" s="94">
        <v>42934</v>
      </c>
      <c r="B772" t="str">
        <f t="shared" ca="1" si="12"/>
        <v>Type 48 Fault</v>
      </c>
      <c r="C772" s="95" t="s">
        <v>16761</v>
      </c>
    </row>
    <row r="773" spans="1:3" x14ac:dyDescent="0.45">
      <c r="A773" s="94">
        <v>42937</v>
      </c>
      <c r="B773" t="str">
        <f t="shared" ca="1" si="12"/>
        <v>Others Fault</v>
      </c>
      <c r="C773" s="95" t="s">
        <v>16781</v>
      </c>
    </row>
    <row r="774" spans="1:3" x14ac:dyDescent="0.45">
      <c r="A774" s="94">
        <v>42940</v>
      </c>
      <c r="B774" t="str">
        <f t="shared" ca="1" si="12"/>
        <v>Others Fault</v>
      </c>
      <c r="C774" s="95" t="s">
        <v>16771</v>
      </c>
    </row>
    <row r="775" spans="1:3" x14ac:dyDescent="0.45">
      <c r="A775" s="94">
        <v>42940</v>
      </c>
      <c r="B775" t="str">
        <f t="shared" ca="1" si="12"/>
        <v>Others Fault</v>
      </c>
      <c r="C775" s="95" t="s">
        <v>16767</v>
      </c>
    </row>
    <row r="776" spans="1:3" x14ac:dyDescent="0.45">
      <c r="A776" s="94">
        <v>42940</v>
      </c>
      <c r="B776" t="str">
        <f t="shared" ca="1" si="12"/>
        <v>Others Fault</v>
      </c>
      <c r="C776" s="95" t="s">
        <v>16788</v>
      </c>
    </row>
    <row r="777" spans="1:3" x14ac:dyDescent="0.45">
      <c r="A777" s="94">
        <v>42941</v>
      </c>
      <c r="B777" t="str">
        <f t="shared" ca="1" si="12"/>
        <v>Others Fault</v>
      </c>
      <c r="C777" s="95" t="s">
        <v>16798</v>
      </c>
    </row>
    <row r="778" spans="1:3" x14ac:dyDescent="0.45">
      <c r="A778" s="94">
        <v>42942</v>
      </c>
      <c r="B778" t="str">
        <f t="shared" ca="1" si="12"/>
        <v>Others Fault</v>
      </c>
      <c r="C778" s="95" t="s">
        <v>16794</v>
      </c>
    </row>
    <row r="779" spans="1:3" x14ac:dyDescent="0.45">
      <c r="A779" s="94">
        <v>42942</v>
      </c>
      <c r="B779" t="str">
        <f t="shared" ca="1" si="12"/>
        <v>Others Fault</v>
      </c>
      <c r="C779" s="95" t="s">
        <v>16788</v>
      </c>
    </row>
    <row r="780" spans="1:3" x14ac:dyDescent="0.45">
      <c r="A780" s="94">
        <v>42942</v>
      </c>
      <c r="B780" t="str">
        <f t="shared" ca="1" si="12"/>
        <v>Others Fault</v>
      </c>
      <c r="C780" s="95" t="s">
        <v>16793</v>
      </c>
    </row>
    <row r="781" spans="1:3" x14ac:dyDescent="0.45">
      <c r="A781" s="94">
        <v>42942</v>
      </c>
      <c r="B781" t="str">
        <f t="shared" ca="1" si="12"/>
        <v>Others Fault</v>
      </c>
      <c r="C781" s="95" t="s">
        <v>16767</v>
      </c>
    </row>
    <row r="782" spans="1:3" x14ac:dyDescent="0.45">
      <c r="A782" s="94">
        <v>42942</v>
      </c>
      <c r="B782" t="str">
        <f t="shared" ca="1" si="12"/>
        <v>Type 48 Fault</v>
      </c>
      <c r="C782" s="95" t="s">
        <v>16774</v>
      </c>
    </row>
    <row r="783" spans="1:3" x14ac:dyDescent="0.45">
      <c r="A783" s="94">
        <v>42942</v>
      </c>
      <c r="B783" t="str">
        <f t="shared" ca="1" si="12"/>
        <v>Type 48 Fault</v>
      </c>
      <c r="C783" s="95" t="s">
        <v>16788</v>
      </c>
    </row>
    <row r="784" spans="1:3" x14ac:dyDescent="0.45">
      <c r="A784" s="94">
        <v>42943</v>
      </c>
      <c r="B784" t="str">
        <f t="shared" ca="1" si="12"/>
        <v>Others Fault</v>
      </c>
      <c r="C784" s="95" t="s">
        <v>16770</v>
      </c>
    </row>
    <row r="785" spans="1:3" x14ac:dyDescent="0.45">
      <c r="A785" s="94">
        <v>42946</v>
      </c>
      <c r="B785" t="str">
        <f t="shared" ca="1" si="12"/>
        <v>Others Fault</v>
      </c>
      <c r="C785" s="95" t="s">
        <v>16774</v>
      </c>
    </row>
    <row r="786" spans="1:3" x14ac:dyDescent="0.45">
      <c r="A786" s="94">
        <v>42948</v>
      </c>
      <c r="B786" t="str">
        <f t="shared" ca="1" si="12"/>
        <v>Others Fault</v>
      </c>
      <c r="C786" s="95" t="s">
        <v>16763</v>
      </c>
    </row>
    <row r="787" spans="1:3" x14ac:dyDescent="0.45">
      <c r="A787" s="94">
        <v>42950</v>
      </c>
      <c r="B787" t="str">
        <f t="shared" ca="1" si="12"/>
        <v>Type 48 Fault</v>
      </c>
      <c r="C787" s="95" t="s">
        <v>16760</v>
      </c>
    </row>
    <row r="788" spans="1:3" x14ac:dyDescent="0.45">
      <c r="A788" s="94">
        <v>42953</v>
      </c>
      <c r="B788" t="str">
        <f t="shared" ca="1" si="12"/>
        <v>Type 48 Fault</v>
      </c>
      <c r="C788" s="95" t="s">
        <v>16763</v>
      </c>
    </row>
    <row r="789" spans="1:3" x14ac:dyDescent="0.45">
      <c r="A789" s="94">
        <v>42954</v>
      </c>
      <c r="B789" t="str">
        <f t="shared" ca="1" si="12"/>
        <v>Type 48 Fault</v>
      </c>
      <c r="C789" s="95" t="s">
        <v>16772</v>
      </c>
    </row>
    <row r="790" spans="1:3" x14ac:dyDescent="0.45">
      <c r="A790" s="94">
        <v>42956</v>
      </c>
      <c r="B790" t="str">
        <f t="shared" ca="1" si="12"/>
        <v>Type 2 Fault</v>
      </c>
      <c r="C790" s="95" t="s">
        <v>16764</v>
      </c>
    </row>
    <row r="791" spans="1:3" x14ac:dyDescent="0.45">
      <c r="A791" s="94">
        <v>42957</v>
      </c>
      <c r="B791" t="str">
        <f t="shared" ca="1" si="12"/>
        <v>Others Fault</v>
      </c>
      <c r="C791" s="95" t="s">
        <v>16774</v>
      </c>
    </row>
    <row r="792" spans="1:3" x14ac:dyDescent="0.45">
      <c r="A792" s="94">
        <v>42958</v>
      </c>
      <c r="B792" t="str">
        <f t="shared" ca="1" si="12"/>
        <v>Type 3 Fault</v>
      </c>
      <c r="C792" s="95" t="s">
        <v>16783</v>
      </c>
    </row>
    <row r="793" spans="1:3" x14ac:dyDescent="0.45">
      <c r="A793" s="94">
        <v>42958</v>
      </c>
      <c r="B793" t="str">
        <f t="shared" ca="1" si="12"/>
        <v>Type 2 Fault</v>
      </c>
      <c r="C793" s="95" t="s">
        <v>16798</v>
      </c>
    </row>
    <row r="794" spans="1:3" x14ac:dyDescent="0.45">
      <c r="A794" s="94">
        <v>42959</v>
      </c>
      <c r="B794" t="str">
        <f t="shared" ca="1" si="12"/>
        <v>Type 2 Fault</v>
      </c>
      <c r="C794" s="95" t="s">
        <v>16782</v>
      </c>
    </row>
    <row r="795" spans="1:3" x14ac:dyDescent="0.45">
      <c r="A795" s="94">
        <v>42960</v>
      </c>
      <c r="B795" t="str">
        <f t="shared" ca="1" si="12"/>
        <v>Type 2 Fault</v>
      </c>
      <c r="C795" s="95" t="s">
        <v>16767</v>
      </c>
    </row>
    <row r="796" spans="1:3" x14ac:dyDescent="0.45">
      <c r="A796" s="94">
        <v>42960</v>
      </c>
      <c r="B796" t="str">
        <f t="shared" ca="1" si="12"/>
        <v>Others Fault</v>
      </c>
      <c r="C796" s="95" t="s">
        <v>16798</v>
      </c>
    </row>
    <row r="797" spans="1:3" x14ac:dyDescent="0.45">
      <c r="A797" s="94">
        <v>42961</v>
      </c>
      <c r="B797" t="str">
        <f t="shared" ca="1" si="12"/>
        <v>Others Fault</v>
      </c>
      <c r="C797" s="95" t="s">
        <v>16771</v>
      </c>
    </row>
    <row r="798" spans="1:3" x14ac:dyDescent="0.45">
      <c r="A798" s="94">
        <v>42965</v>
      </c>
      <c r="B798" t="str">
        <f t="shared" ca="1" si="12"/>
        <v>Type 48 Fault</v>
      </c>
      <c r="C798" s="95" t="s">
        <v>16776</v>
      </c>
    </row>
    <row r="799" spans="1:3" x14ac:dyDescent="0.45">
      <c r="A799" s="94">
        <v>42970</v>
      </c>
      <c r="B799" t="str">
        <f t="shared" ca="1" si="12"/>
        <v>Type 48 Fault</v>
      </c>
      <c r="C799" s="95" t="s">
        <v>16774</v>
      </c>
    </row>
    <row r="800" spans="1:3" x14ac:dyDescent="0.45">
      <c r="A800" s="94">
        <v>42970</v>
      </c>
      <c r="B800" t="str">
        <f t="shared" ca="1" si="12"/>
        <v>Type 3 Fault</v>
      </c>
      <c r="C800" s="95" t="s">
        <v>16795</v>
      </c>
    </row>
    <row r="801" spans="1:3" x14ac:dyDescent="0.45">
      <c r="A801" s="94">
        <v>42972</v>
      </c>
      <c r="B801" t="str">
        <f t="shared" ca="1" si="12"/>
        <v>Others Fault</v>
      </c>
      <c r="C801" s="95" t="s">
        <v>16771</v>
      </c>
    </row>
    <row r="802" spans="1:3" x14ac:dyDescent="0.45">
      <c r="A802" s="94">
        <v>42973</v>
      </c>
      <c r="B802" t="str">
        <f t="shared" ca="1" si="12"/>
        <v>Type 48 Fault</v>
      </c>
      <c r="C802" s="95" t="s">
        <v>16787</v>
      </c>
    </row>
    <row r="803" spans="1:3" x14ac:dyDescent="0.45">
      <c r="A803" s="94">
        <v>42978</v>
      </c>
      <c r="B803" t="str">
        <f t="shared" ca="1" si="12"/>
        <v>Type 1 Fault</v>
      </c>
      <c r="C803" s="95" t="s">
        <v>16795</v>
      </c>
    </row>
    <row r="804" spans="1:3" x14ac:dyDescent="0.45">
      <c r="A804" s="94">
        <v>42982</v>
      </c>
      <c r="B804" t="str">
        <f t="shared" ca="1" si="12"/>
        <v>Type 2 Fault</v>
      </c>
      <c r="C804" s="95" t="s">
        <v>16772</v>
      </c>
    </row>
    <row r="805" spans="1:3" x14ac:dyDescent="0.45">
      <c r="A805" s="94">
        <v>42983</v>
      </c>
      <c r="B805" t="str">
        <f t="shared" ca="1" si="12"/>
        <v>Type 1 Fault</v>
      </c>
      <c r="C805" s="95" t="s">
        <v>16760</v>
      </c>
    </row>
    <row r="806" spans="1:3" x14ac:dyDescent="0.45">
      <c r="A806" s="94">
        <v>42983</v>
      </c>
      <c r="B806" t="str">
        <f t="shared" ca="1" si="12"/>
        <v>Type 2 Fault</v>
      </c>
      <c r="C806" s="95" t="s">
        <v>16781</v>
      </c>
    </row>
    <row r="807" spans="1:3" x14ac:dyDescent="0.45">
      <c r="A807" s="94">
        <v>42984</v>
      </c>
      <c r="B807" t="str">
        <f t="shared" ca="1" si="12"/>
        <v>Others Fault</v>
      </c>
      <c r="C807" s="95" t="s">
        <v>16778</v>
      </c>
    </row>
    <row r="808" spans="1:3" x14ac:dyDescent="0.45">
      <c r="A808" s="94">
        <v>42984</v>
      </c>
      <c r="B808" t="str">
        <f t="shared" ca="1" si="12"/>
        <v>Type 48 Fault</v>
      </c>
      <c r="C808" s="95" t="s">
        <v>16782</v>
      </c>
    </row>
    <row r="809" spans="1:3" x14ac:dyDescent="0.45">
      <c r="A809" s="94">
        <v>42993</v>
      </c>
      <c r="B809" t="str">
        <f t="shared" ca="1" si="12"/>
        <v>Type 3 Fault</v>
      </c>
      <c r="C809" s="95" t="s">
        <v>16781</v>
      </c>
    </row>
    <row r="810" spans="1:3" x14ac:dyDescent="0.45">
      <c r="A810" s="94">
        <v>42993</v>
      </c>
      <c r="B810" t="str">
        <f t="shared" ca="1" si="12"/>
        <v>Type 1 Fault</v>
      </c>
      <c r="C810" s="95" t="s">
        <v>16778</v>
      </c>
    </row>
    <row r="811" spans="1:3" x14ac:dyDescent="0.45">
      <c r="A811" s="94">
        <v>42996</v>
      </c>
      <c r="B811" t="str">
        <f t="shared" ca="1" si="12"/>
        <v>Others Fault</v>
      </c>
      <c r="C811" s="95" t="s">
        <v>16763</v>
      </c>
    </row>
    <row r="812" spans="1:3" x14ac:dyDescent="0.45">
      <c r="A812" s="94">
        <v>42996</v>
      </c>
      <c r="B812" t="str">
        <f t="shared" ca="1" si="12"/>
        <v>Others Fault</v>
      </c>
      <c r="C812" s="95" t="s">
        <v>16787</v>
      </c>
    </row>
    <row r="813" spans="1:3" x14ac:dyDescent="0.45">
      <c r="A813" s="94">
        <v>42996</v>
      </c>
      <c r="B813" t="str">
        <f t="shared" ca="1" si="12"/>
        <v>Type 48 Fault</v>
      </c>
      <c r="C813" s="95" t="s">
        <v>16791</v>
      </c>
    </row>
    <row r="814" spans="1:3" x14ac:dyDescent="0.45">
      <c r="A814" s="94">
        <v>42998</v>
      </c>
      <c r="B814" t="str">
        <f t="shared" ca="1" si="12"/>
        <v>Type 48 Fault</v>
      </c>
      <c r="C814" s="95" t="s">
        <v>16763</v>
      </c>
    </row>
    <row r="815" spans="1:3" x14ac:dyDescent="0.45">
      <c r="A815" s="94">
        <v>43004</v>
      </c>
      <c r="B815" t="str">
        <f t="shared" ca="1" si="12"/>
        <v>Type 2 Fault</v>
      </c>
      <c r="C815" s="95" t="s">
        <v>16761</v>
      </c>
    </row>
    <row r="816" spans="1:3" x14ac:dyDescent="0.45">
      <c r="A816" s="94">
        <v>43004</v>
      </c>
      <c r="B816" t="str">
        <f t="shared" ca="1" si="12"/>
        <v>Type 48 Fault</v>
      </c>
      <c r="C816" s="95" t="s">
        <v>16761</v>
      </c>
    </row>
    <row r="817" spans="1:3" x14ac:dyDescent="0.45">
      <c r="A817" s="94">
        <v>43004</v>
      </c>
      <c r="B817" t="str">
        <f t="shared" ca="1" si="12"/>
        <v>Type 3 Fault</v>
      </c>
      <c r="C817" s="95" t="s">
        <v>16781</v>
      </c>
    </row>
    <row r="818" spans="1:3" x14ac:dyDescent="0.45">
      <c r="A818" s="94">
        <v>43004</v>
      </c>
      <c r="B818" t="str">
        <f t="shared" ca="1" si="12"/>
        <v>Others Fault</v>
      </c>
      <c r="C818" s="95" t="s">
        <v>16789</v>
      </c>
    </row>
    <row r="819" spans="1:3" x14ac:dyDescent="0.45">
      <c r="A819" s="94">
        <v>43006</v>
      </c>
      <c r="B819" t="str">
        <f t="shared" ca="1" si="12"/>
        <v>Type 1 Fault</v>
      </c>
      <c r="C819" s="95" t="s">
        <v>16781</v>
      </c>
    </row>
    <row r="820" spans="1:3" x14ac:dyDescent="0.45">
      <c r="A820" s="94">
        <v>43006</v>
      </c>
      <c r="B820" t="str">
        <f t="shared" ca="1" si="12"/>
        <v>Others Fault</v>
      </c>
      <c r="C820" s="95" t="s">
        <v>16786</v>
      </c>
    </row>
    <row r="821" spans="1:3" x14ac:dyDescent="0.45">
      <c r="A821" s="94">
        <v>43012</v>
      </c>
      <c r="B821" t="str">
        <f t="shared" ca="1" si="12"/>
        <v>Type 48 Fault</v>
      </c>
      <c r="C821" s="95" t="s">
        <v>16774</v>
      </c>
    </row>
    <row r="822" spans="1:3" x14ac:dyDescent="0.45">
      <c r="A822" s="94">
        <v>43012</v>
      </c>
      <c r="B822" t="str">
        <f t="shared" ca="1" si="12"/>
        <v>Type 48 Fault</v>
      </c>
      <c r="C822" s="95" t="s">
        <v>16785</v>
      </c>
    </row>
    <row r="823" spans="1:3" x14ac:dyDescent="0.45">
      <c r="A823" s="94">
        <v>43014</v>
      </c>
      <c r="B823" t="str">
        <f t="shared" ca="1" si="12"/>
        <v>Type 48 Fault</v>
      </c>
      <c r="C823" s="95" t="s">
        <v>16796</v>
      </c>
    </row>
    <row r="824" spans="1:3" x14ac:dyDescent="0.45">
      <c r="A824" s="94">
        <v>43014</v>
      </c>
      <c r="B824" t="str">
        <f t="shared" ca="1" si="12"/>
        <v>Others Fault</v>
      </c>
      <c r="C824" s="95" t="s">
        <v>16771</v>
      </c>
    </row>
    <row r="825" spans="1:3" x14ac:dyDescent="0.45">
      <c r="A825" s="94">
        <v>43014</v>
      </c>
      <c r="B825" t="str">
        <f t="shared" ca="1" si="12"/>
        <v>Others Fault</v>
      </c>
      <c r="C825" s="95" t="s">
        <v>16780</v>
      </c>
    </row>
    <row r="826" spans="1:3" x14ac:dyDescent="0.45">
      <c r="A826" s="94">
        <v>43017</v>
      </c>
      <c r="B826" t="str">
        <f t="shared" ca="1" si="12"/>
        <v>Type 48 Fault</v>
      </c>
      <c r="C826" s="95" t="s">
        <v>16773</v>
      </c>
    </row>
    <row r="827" spans="1:3" x14ac:dyDescent="0.45">
      <c r="A827" s="94">
        <v>43018</v>
      </c>
      <c r="B827" t="str">
        <f t="shared" ca="1" si="12"/>
        <v>Type 2 Fault</v>
      </c>
      <c r="C827" s="95" t="s">
        <v>16772</v>
      </c>
    </row>
    <row r="828" spans="1:3" x14ac:dyDescent="0.45">
      <c r="A828" s="94">
        <v>43020</v>
      </c>
      <c r="B828" t="str">
        <f t="shared" ca="1" si="12"/>
        <v>Type 3 Fault</v>
      </c>
      <c r="C828" s="95" t="s">
        <v>16763</v>
      </c>
    </row>
    <row r="829" spans="1:3" x14ac:dyDescent="0.45">
      <c r="A829" s="94">
        <v>43020</v>
      </c>
      <c r="B829" t="str">
        <f t="shared" ca="1" si="12"/>
        <v>Type 1 Fault</v>
      </c>
      <c r="C829" s="95" t="s">
        <v>16795</v>
      </c>
    </row>
    <row r="830" spans="1:3" x14ac:dyDescent="0.45">
      <c r="A830" s="94">
        <v>43022</v>
      </c>
      <c r="B830" t="str">
        <f t="shared" ca="1" si="12"/>
        <v>Type 48 Fault</v>
      </c>
      <c r="C830" s="95" t="s">
        <v>16774</v>
      </c>
    </row>
    <row r="831" spans="1:3" x14ac:dyDescent="0.45">
      <c r="A831" s="94">
        <v>43028</v>
      </c>
      <c r="B831" t="str">
        <f t="shared" ca="1" si="12"/>
        <v>Others Fault</v>
      </c>
      <c r="C831" s="95" t="s">
        <v>16765</v>
      </c>
    </row>
    <row r="832" spans="1:3" x14ac:dyDescent="0.45">
      <c r="A832" s="94">
        <v>43029</v>
      </c>
      <c r="B832" t="str">
        <f t="shared" ca="1" si="12"/>
        <v>Others Fault</v>
      </c>
      <c r="C832" s="95" t="s">
        <v>16788</v>
      </c>
    </row>
    <row r="833" spans="1:3" x14ac:dyDescent="0.45">
      <c r="A833" s="94">
        <v>43031</v>
      </c>
      <c r="B833" t="str">
        <f t="shared" ca="1" si="12"/>
        <v>Type 48 Fault</v>
      </c>
      <c r="C833" s="95" t="s">
        <v>16767</v>
      </c>
    </row>
    <row r="834" spans="1:3" x14ac:dyDescent="0.45">
      <c r="A834" s="94">
        <v>43032</v>
      </c>
      <c r="B834" t="str">
        <f t="shared" ca="1" si="12"/>
        <v>Others Fault</v>
      </c>
      <c r="C834" s="95" t="s">
        <v>16762</v>
      </c>
    </row>
    <row r="835" spans="1:3" x14ac:dyDescent="0.45">
      <c r="A835" s="94">
        <v>43035</v>
      </c>
      <c r="B835" t="str">
        <f t="shared" ref="B835:B898" ca="1" si="13">VLOOKUP(A835,$A$2:$B$51,2,TRUE)</f>
        <v>Type 3 Fault</v>
      </c>
      <c r="C835" s="95" t="s">
        <v>16787</v>
      </c>
    </row>
    <row r="836" spans="1:3" x14ac:dyDescent="0.45">
      <c r="A836" s="94">
        <v>43037</v>
      </c>
      <c r="B836" t="str">
        <f t="shared" ca="1" si="13"/>
        <v>Type 1 Fault</v>
      </c>
      <c r="C836" s="95" t="s">
        <v>16763</v>
      </c>
    </row>
    <row r="837" spans="1:3" x14ac:dyDescent="0.45">
      <c r="A837" s="94">
        <v>43038</v>
      </c>
      <c r="B837" t="str">
        <f t="shared" ca="1" si="13"/>
        <v>Others Fault</v>
      </c>
      <c r="C837" s="95" t="s">
        <v>16761</v>
      </c>
    </row>
    <row r="838" spans="1:3" x14ac:dyDescent="0.45">
      <c r="A838" s="94">
        <v>43038</v>
      </c>
      <c r="B838" t="str">
        <f t="shared" ca="1" si="13"/>
        <v>Type 48 Fault</v>
      </c>
      <c r="C838" s="95" t="s">
        <v>16772</v>
      </c>
    </row>
    <row r="839" spans="1:3" x14ac:dyDescent="0.45">
      <c r="A839" s="94">
        <v>43038</v>
      </c>
      <c r="B839" t="str">
        <f t="shared" ca="1" si="13"/>
        <v>Type 48 Fault</v>
      </c>
      <c r="C839" s="95" t="s">
        <v>16794</v>
      </c>
    </row>
    <row r="840" spans="1:3" x14ac:dyDescent="0.45">
      <c r="A840" s="94">
        <v>43038</v>
      </c>
      <c r="B840" t="str">
        <f t="shared" ca="1" si="13"/>
        <v>Others Fault</v>
      </c>
      <c r="C840" s="95" t="s">
        <v>16784</v>
      </c>
    </row>
    <row r="841" spans="1:3" x14ac:dyDescent="0.45">
      <c r="A841" s="94">
        <v>43039</v>
      </c>
      <c r="B841" t="str">
        <f t="shared" ca="1" si="13"/>
        <v>Type 48 Fault</v>
      </c>
      <c r="C841" s="95" t="s">
        <v>16797</v>
      </c>
    </row>
    <row r="842" spans="1:3" x14ac:dyDescent="0.45">
      <c r="A842" s="94">
        <v>43039</v>
      </c>
      <c r="B842" t="str">
        <f t="shared" ca="1" si="13"/>
        <v>Others Fault</v>
      </c>
      <c r="C842" s="95" t="s">
        <v>16789</v>
      </c>
    </row>
    <row r="843" spans="1:3" x14ac:dyDescent="0.45">
      <c r="A843" s="94">
        <v>43040</v>
      </c>
      <c r="B843" t="str">
        <f t="shared" ca="1" si="13"/>
        <v>Type 48 Fault</v>
      </c>
      <c r="C843" s="95" t="s">
        <v>16774</v>
      </c>
    </row>
    <row r="844" spans="1:3" x14ac:dyDescent="0.45">
      <c r="A844" s="94">
        <v>43041</v>
      </c>
      <c r="B844" t="str">
        <f t="shared" ca="1" si="13"/>
        <v>Type 2 Fault</v>
      </c>
      <c r="C844" s="95" t="s">
        <v>16789</v>
      </c>
    </row>
    <row r="845" spans="1:3" x14ac:dyDescent="0.45">
      <c r="A845" s="94">
        <v>43044</v>
      </c>
      <c r="B845" t="str">
        <f t="shared" ca="1" si="13"/>
        <v>Type 3 Fault</v>
      </c>
      <c r="C845" s="95" t="s">
        <v>16774</v>
      </c>
    </row>
    <row r="846" spans="1:3" x14ac:dyDescent="0.45">
      <c r="A846" s="94">
        <v>43045</v>
      </c>
      <c r="B846" t="str">
        <f t="shared" ca="1" si="13"/>
        <v>Others Fault</v>
      </c>
      <c r="C846" s="95" t="s">
        <v>16787</v>
      </c>
    </row>
    <row r="847" spans="1:3" x14ac:dyDescent="0.45">
      <c r="A847" s="94">
        <v>43048</v>
      </c>
      <c r="B847" t="str">
        <f t="shared" ca="1" si="13"/>
        <v>Others Fault</v>
      </c>
      <c r="C847" s="95" t="s">
        <v>16794</v>
      </c>
    </row>
    <row r="848" spans="1:3" x14ac:dyDescent="0.45">
      <c r="A848" s="94">
        <v>43048</v>
      </c>
      <c r="B848" t="str">
        <f t="shared" ca="1" si="13"/>
        <v>Type 2 Fault</v>
      </c>
      <c r="C848" s="95" t="s">
        <v>16778</v>
      </c>
    </row>
    <row r="849" spans="1:3" x14ac:dyDescent="0.45">
      <c r="A849" s="94">
        <v>43049</v>
      </c>
      <c r="B849" t="str">
        <f t="shared" ca="1" si="13"/>
        <v>Type 23 Fault</v>
      </c>
      <c r="C849" s="95" t="s">
        <v>16772</v>
      </c>
    </row>
    <row r="850" spans="1:3" x14ac:dyDescent="0.45">
      <c r="A850" s="94">
        <v>43050</v>
      </c>
      <c r="B850" t="str">
        <f t="shared" ca="1" si="13"/>
        <v>Type 1 Fault</v>
      </c>
      <c r="C850" s="95" t="s">
        <v>16774</v>
      </c>
    </row>
    <row r="851" spans="1:3" x14ac:dyDescent="0.45">
      <c r="A851" s="94">
        <v>43052</v>
      </c>
      <c r="B851" t="str">
        <f t="shared" ca="1" si="13"/>
        <v>Type 34 Fault</v>
      </c>
      <c r="C851" s="95" t="s">
        <v>16767</v>
      </c>
    </row>
    <row r="852" spans="1:3" x14ac:dyDescent="0.45">
      <c r="A852" s="94">
        <v>43052</v>
      </c>
      <c r="B852" t="str">
        <f t="shared" ca="1" si="13"/>
        <v>Type 3 Fault</v>
      </c>
      <c r="C852" s="95" t="s">
        <v>16778</v>
      </c>
    </row>
    <row r="853" spans="1:3" x14ac:dyDescent="0.45">
      <c r="A853" s="94">
        <v>43054</v>
      </c>
      <c r="B853" t="str">
        <f t="shared" ca="1" si="13"/>
        <v>Others Fault</v>
      </c>
      <c r="C853" s="95" t="s">
        <v>16776</v>
      </c>
    </row>
    <row r="854" spans="1:3" x14ac:dyDescent="0.45">
      <c r="A854" s="94">
        <v>43055</v>
      </c>
      <c r="B854" t="str">
        <f t="shared" ca="1" si="13"/>
        <v>Type 34 Fault</v>
      </c>
      <c r="C854" s="95" t="s">
        <v>16761</v>
      </c>
    </row>
    <row r="855" spans="1:3" x14ac:dyDescent="0.45">
      <c r="A855" s="94">
        <v>43056</v>
      </c>
      <c r="B855" t="str">
        <f t="shared" ca="1" si="13"/>
        <v>Type 34 Fault</v>
      </c>
      <c r="C855" s="95" t="s">
        <v>16785</v>
      </c>
    </row>
    <row r="856" spans="1:3" x14ac:dyDescent="0.45">
      <c r="A856" s="94">
        <v>43056</v>
      </c>
      <c r="B856" t="str">
        <f t="shared" ca="1" si="13"/>
        <v>Type 34 Fault</v>
      </c>
      <c r="C856" s="95" t="s">
        <v>16769</v>
      </c>
    </row>
    <row r="857" spans="1:3" x14ac:dyDescent="0.45">
      <c r="A857" s="94">
        <v>43056</v>
      </c>
      <c r="B857" t="str">
        <f t="shared" ca="1" si="13"/>
        <v>Type 2 Fault</v>
      </c>
      <c r="C857" s="95" t="s">
        <v>16781</v>
      </c>
    </row>
    <row r="858" spans="1:3" x14ac:dyDescent="0.45">
      <c r="A858" s="94">
        <v>43056</v>
      </c>
      <c r="B858" t="str">
        <f t="shared" ca="1" si="13"/>
        <v>Others Fault</v>
      </c>
      <c r="C858" s="95" t="s">
        <v>16762</v>
      </c>
    </row>
    <row r="859" spans="1:3" x14ac:dyDescent="0.45">
      <c r="A859" s="94">
        <v>43056</v>
      </c>
      <c r="B859" t="str">
        <f t="shared" ca="1" si="13"/>
        <v>Others Fault</v>
      </c>
      <c r="C859" s="95" t="s">
        <v>16767</v>
      </c>
    </row>
    <row r="860" spans="1:3" x14ac:dyDescent="0.45">
      <c r="A860" s="94">
        <v>43057</v>
      </c>
      <c r="B860" t="str">
        <f t="shared" ca="1" si="13"/>
        <v>Type 34 Fault</v>
      </c>
      <c r="C860" s="95" t="s">
        <v>16796</v>
      </c>
    </row>
    <row r="861" spans="1:3" x14ac:dyDescent="0.45">
      <c r="A861" s="94">
        <v>43059</v>
      </c>
      <c r="B861" t="str">
        <f t="shared" ca="1" si="13"/>
        <v>Type 3 Fault</v>
      </c>
      <c r="C861" s="95" t="s">
        <v>16761</v>
      </c>
    </row>
    <row r="862" spans="1:3" x14ac:dyDescent="0.45">
      <c r="A862" s="94">
        <v>43060</v>
      </c>
      <c r="B862" t="str">
        <f t="shared" ca="1" si="13"/>
        <v>Type 48 Fault</v>
      </c>
      <c r="C862" s="95" t="s">
        <v>16795</v>
      </c>
    </row>
    <row r="863" spans="1:3" x14ac:dyDescent="0.45">
      <c r="A863" s="94">
        <v>43061</v>
      </c>
      <c r="B863" t="str">
        <f t="shared" ca="1" si="13"/>
        <v>Type 34 Fault</v>
      </c>
      <c r="C863" s="95" t="s">
        <v>16786</v>
      </c>
    </row>
    <row r="864" spans="1:3" x14ac:dyDescent="0.45">
      <c r="A864" s="94">
        <v>43062</v>
      </c>
      <c r="B864" t="str">
        <f t="shared" ca="1" si="13"/>
        <v>Others Fault</v>
      </c>
      <c r="C864" s="95" t="s">
        <v>16772</v>
      </c>
    </row>
    <row r="865" spans="1:3" x14ac:dyDescent="0.45">
      <c r="A865" s="94">
        <v>43062</v>
      </c>
      <c r="B865" t="str">
        <f t="shared" ca="1" si="13"/>
        <v>Type 2 Fault</v>
      </c>
      <c r="C865" s="95" t="s">
        <v>16784</v>
      </c>
    </row>
    <row r="866" spans="1:3" x14ac:dyDescent="0.45">
      <c r="A866" s="94">
        <v>43062</v>
      </c>
      <c r="B866" t="str">
        <f t="shared" ca="1" si="13"/>
        <v>Type 48 Fault</v>
      </c>
      <c r="C866" s="95" t="s">
        <v>16788</v>
      </c>
    </row>
    <row r="867" spans="1:3" x14ac:dyDescent="0.45">
      <c r="A867" s="94">
        <v>43062</v>
      </c>
      <c r="B867" t="str">
        <f t="shared" ca="1" si="13"/>
        <v>Type 23 Fault</v>
      </c>
      <c r="C867" s="95" t="s">
        <v>16796</v>
      </c>
    </row>
    <row r="868" spans="1:3" x14ac:dyDescent="0.45">
      <c r="A868" s="94">
        <v>43063</v>
      </c>
      <c r="B868" t="str">
        <f t="shared" ca="1" si="13"/>
        <v>Type 34 Fault</v>
      </c>
      <c r="C868" s="95" t="s">
        <v>16786</v>
      </c>
    </row>
    <row r="869" spans="1:3" x14ac:dyDescent="0.45">
      <c r="A869" s="94">
        <v>43064</v>
      </c>
      <c r="B869" t="str">
        <f t="shared" ca="1" si="13"/>
        <v>Type 34 Fault</v>
      </c>
      <c r="C869" s="95" t="s">
        <v>16788</v>
      </c>
    </row>
    <row r="870" spans="1:3" x14ac:dyDescent="0.45">
      <c r="A870" s="94">
        <v>43064</v>
      </c>
      <c r="B870" t="str">
        <f t="shared" ca="1" si="13"/>
        <v>Type 34 Fault</v>
      </c>
      <c r="C870" s="95" t="s">
        <v>16798</v>
      </c>
    </row>
    <row r="871" spans="1:3" x14ac:dyDescent="0.45">
      <c r="A871" s="94">
        <v>43064</v>
      </c>
      <c r="B871" t="str">
        <f t="shared" ca="1" si="13"/>
        <v>Type 2 Fault</v>
      </c>
      <c r="C871" s="95" t="s">
        <v>16777</v>
      </c>
    </row>
    <row r="872" spans="1:3" x14ac:dyDescent="0.45">
      <c r="A872" s="94">
        <v>43064</v>
      </c>
      <c r="B872" t="str">
        <f t="shared" ca="1" si="13"/>
        <v>Type 3 Fault</v>
      </c>
      <c r="C872" s="95" t="s">
        <v>16769</v>
      </c>
    </row>
    <row r="873" spans="1:3" x14ac:dyDescent="0.45">
      <c r="A873" s="94">
        <v>43064</v>
      </c>
      <c r="B873" t="str">
        <f t="shared" ca="1" si="13"/>
        <v>Type 34 Fault</v>
      </c>
      <c r="C873" s="95" t="s">
        <v>16784</v>
      </c>
    </row>
    <row r="874" spans="1:3" x14ac:dyDescent="0.45">
      <c r="A874" s="94">
        <v>43064</v>
      </c>
      <c r="B874" t="str">
        <f t="shared" ca="1" si="13"/>
        <v>Type 34 Fault</v>
      </c>
      <c r="C874" s="95" t="s">
        <v>16789</v>
      </c>
    </row>
    <row r="875" spans="1:3" x14ac:dyDescent="0.45">
      <c r="A875" s="94">
        <v>43064</v>
      </c>
      <c r="B875" t="str">
        <f t="shared" ca="1" si="13"/>
        <v>Others Fault</v>
      </c>
      <c r="C875" s="95" t="s">
        <v>16791</v>
      </c>
    </row>
    <row r="876" spans="1:3" x14ac:dyDescent="0.45">
      <c r="A876" s="94">
        <v>43064</v>
      </c>
      <c r="B876" t="str">
        <f t="shared" ca="1" si="13"/>
        <v>Type 3 Fault</v>
      </c>
      <c r="C876" s="95" t="s">
        <v>16783</v>
      </c>
    </row>
    <row r="877" spans="1:3" x14ac:dyDescent="0.45">
      <c r="A877" s="94">
        <v>43064</v>
      </c>
      <c r="B877" t="str">
        <f t="shared" ca="1" si="13"/>
        <v>Type 2 Fault</v>
      </c>
      <c r="C877" s="95" t="s">
        <v>16768</v>
      </c>
    </row>
    <row r="878" spans="1:3" x14ac:dyDescent="0.45">
      <c r="A878" s="94">
        <v>43064</v>
      </c>
      <c r="B878" t="str">
        <f t="shared" ca="1" si="13"/>
        <v>Type 3 Fault</v>
      </c>
      <c r="C878" s="95" t="s">
        <v>16768</v>
      </c>
    </row>
    <row r="879" spans="1:3" x14ac:dyDescent="0.45">
      <c r="A879" s="94">
        <v>43064</v>
      </c>
      <c r="B879" t="str">
        <f t="shared" ca="1" si="13"/>
        <v>Type 34 Fault</v>
      </c>
      <c r="C879" s="95" t="s">
        <v>16761</v>
      </c>
    </row>
    <row r="880" spans="1:3" x14ac:dyDescent="0.45">
      <c r="A880" s="94">
        <v>43066</v>
      </c>
      <c r="B880" t="str">
        <f t="shared" ca="1" si="13"/>
        <v>Type 1 Fault</v>
      </c>
      <c r="C880" s="95" t="s">
        <v>16763</v>
      </c>
    </row>
    <row r="881" spans="1:3" x14ac:dyDescent="0.45">
      <c r="A881" s="94">
        <v>43066</v>
      </c>
      <c r="B881" t="str">
        <f t="shared" ca="1" si="13"/>
        <v>Others Fault</v>
      </c>
      <c r="C881" s="95" t="s">
        <v>16799</v>
      </c>
    </row>
    <row r="882" spans="1:3" x14ac:dyDescent="0.45">
      <c r="A882" s="94">
        <v>43066</v>
      </c>
      <c r="B882" t="str">
        <f t="shared" ca="1" si="13"/>
        <v>Type 2 Fault</v>
      </c>
      <c r="C882" s="95" t="s">
        <v>16773</v>
      </c>
    </row>
    <row r="883" spans="1:3" x14ac:dyDescent="0.45">
      <c r="A883" s="94">
        <v>43066</v>
      </c>
      <c r="B883" t="str">
        <f t="shared" ca="1" si="13"/>
        <v>Others Fault</v>
      </c>
      <c r="C883" s="95" t="s">
        <v>16770</v>
      </c>
    </row>
    <row r="884" spans="1:3" x14ac:dyDescent="0.45">
      <c r="A884" s="94">
        <v>43066</v>
      </c>
      <c r="B884" t="str">
        <f t="shared" ca="1" si="13"/>
        <v>Others Fault</v>
      </c>
      <c r="C884" s="95" t="s">
        <v>16798</v>
      </c>
    </row>
    <row r="885" spans="1:3" x14ac:dyDescent="0.45">
      <c r="A885" s="94">
        <v>43066</v>
      </c>
      <c r="B885" t="str">
        <f t="shared" ca="1" si="13"/>
        <v>Type 34 Fault</v>
      </c>
      <c r="C885" s="95" t="s">
        <v>16795</v>
      </c>
    </row>
    <row r="886" spans="1:3" x14ac:dyDescent="0.45">
      <c r="A886" s="94">
        <v>43066</v>
      </c>
      <c r="B886" t="str">
        <f t="shared" ca="1" si="13"/>
        <v>Type 3 Fault</v>
      </c>
      <c r="C886" s="95" t="s">
        <v>16781</v>
      </c>
    </row>
    <row r="887" spans="1:3" x14ac:dyDescent="0.45">
      <c r="A887" s="94">
        <v>43066</v>
      </c>
      <c r="B887" t="str">
        <f t="shared" ca="1" si="13"/>
        <v>Type 3 Fault</v>
      </c>
      <c r="C887" s="95" t="s">
        <v>16799</v>
      </c>
    </row>
    <row r="888" spans="1:3" x14ac:dyDescent="0.45">
      <c r="A888" s="94">
        <v>43066</v>
      </c>
      <c r="B888" t="str">
        <f t="shared" ca="1" si="13"/>
        <v>Type 34 Fault</v>
      </c>
      <c r="C888" s="95" t="s">
        <v>16765</v>
      </c>
    </row>
    <row r="889" spans="1:3" x14ac:dyDescent="0.45">
      <c r="A889" s="94">
        <v>43067</v>
      </c>
      <c r="B889" t="str">
        <f t="shared" ca="1" si="13"/>
        <v>Type 3 Fault</v>
      </c>
      <c r="C889" s="95" t="s">
        <v>16762</v>
      </c>
    </row>
    <row r="890" spans="1:3" x14ac:dyDescent="0.45">
      <c r="A890" s="94">
        <v>43068</v>
      </c>
      <c r="B890" t="str">
        <f t="shared" ca="1" si="13"/>
        <v>Type 34 Fault</v>
      </c>
      <c r="C890" s="95" t="s">
        <v>16774</v>
      </c>
    </row>
    <row r="891" spans="1:3" x14ac:dyDescent="0.45">
      <c r="A891" s="94">
        <v>43069</v>
      </c>
      <c r="B891" t="str">
        <f t="shared" ca="1" si="13"/>
        <v>Type 23 Fault</v>
      </c>
      <c r="C891" s="95" t="s">
        <v>16767</v>
      </c>
    </row>
    <row r="892" spans="1:3" x14ac:dyDescent="0.45">
      <c r="A892" s="94">
        <v>43070</v>
      </c>
      <c r="B892" t="str">
        <f t="shared" ca="1" si="13"/>
        <v>Type 48 Fault</v>
      </c>
      <c r="C892" s="95" t="s">
        <v>16778</v>
      </c>
    </row>
    <row r="893" spans="1:3" x14ac:dyDescent="0.45">
      <c r="A893" s="94">
        <v>43070</v>
      </c>
      <c r="B893" t="str">
        <f t="shared" ca="1" si="13"/>
        <v>Type 2 Fault</v>
      </c>
      <c r="C893" s="95" t="s">
        <v>16793</v>
      </c>
    </row>
    <row r="894" spans="1:3" x14ac:dyDescent="0.45">
      <c r="A894" s="94">
        <v>43071</v>
      </c>
      <c r="B894" t="str">
        <f t="shared" ca="1" si="13"/>
        <v>Type 3 Fault</v>
      </c>
      <c r="C894" s="95" t="s">
        <v>16774</v>
      </c>
    </row>
    <row r="895" spans="1:3" x14ac:dyDescent="0.45">
      <c r="A895" s="94">
        <v>43071</v>
      </c>
      <c r="B895" t="str">
        <f t="shared" ca="1" si="13"/>
        <v>Type 34 Fault</v>
      </c>
      <c r="C895" s="95" t="s">
        <v>16776</v>
      </c>
    </row>
    <row r="896" spans="1:3" x14ac:dyDescent="0.45">
      <c r="A896" s="94">
        <v>43071</v>
      </c>
      <c r="B896" t="str">
        <f t="shared" ca="1" si="13"/>
        <v>Others Fault</v>
      </c>
      <c r="C896" s="95" t="s">
        <v>16760</v>
      </c>
    </row>
    <row r="897" spans="1:3" x14ac:dyDescent="0.45">
      <c r="A897" s="94">
        <v>43071</v>
      </c>
      <c r="B897" t="str">
        <f t="shared" ca="1" si="13"/>
        <v>Type 3 Fault</v>
      </c>
      <c r="C897" s="95" t="s">
        <v>16769</v>
      </c>
    </row>
    <row r="898" spans="1:3" x14ac:dyDescent="0.45">
      <c r="A898" s="94">
        <v>43071</v>
      </c>
      <c r="B898" t="str">
        <f t="shared" ca="1" si="13"/>
        <v>Type 34 Fault</v>
      </c>
      <c r="C898" s="95" t="s">
        <v>16769</v>
      </c>
    </row>
    <row r="899" spans="1:3" x14ac:dyDescent="0.45">
      <c r="A899" s="94">
        <v>43072</v>
      </c>
      <c r="B899" t="str">
        <f t="shared" ref="B899:B962" ca="1" si="14">VLOOKUP(A899,$A$2:$B$51,2,TRUE)</f>
        <v>Type 3 Fault</v>
      </c>
      <c r="C899" s="95" t="s">
        <v>16787</v>
      </c>
    </row>
    <row r="900" spans="1:3" x14ac:dyDescent="0.45">
      <c r="A900" s="94">
        <v>43072</v>
      </c>
      <c r="B900" t="str">
        <f t="shared" ca="1" si="14"/>
        <v>Type 34 Fault</v>
      </c>
      <c r="C900" s="95" t="s">
        <v>16770</v>
      </c>
    </row>
    <row r="901" spans="1:3" x14ac:dyDescent="0.45">
      <c r="A901" s="94">
        <v>43072</v>
      </c>
      <c r="B901" t="str">
        <f t="shared" ca="1" si="14"/>
        <v>Type 34 Fault</v>
      </c>
      <c r="C901" s="95" t="s">
        <v>16782</v>
      </c>
    </row>
    <row r="902" spans="1:3" x14ac:dyDescent="0.45">
      <c r="A902" s="94">
        <v>43073</v>
      </c>
      <c r="B902" t="str">
        <f t="shared" ca="1" si="14"/>
        <v>Type 34 Fault</v>
      </c>
      <c r="C902" s="95" t="s">
        <v>16795</v>
      </c>
    </row>
    <row r="903" spans="1:3" x14ac:dyDescent="0.45">
      <c r="A903" s="94">
        <v>43073</v>
      </c>
      <c r="B903" t="str">
        <f t="shared" ca="1" si="14"/>
        <v>Type 34 Fault</v>
      </c>
      <c r="C903" s="95" t="s">
        <v>16772</v>
      </c>
    </row>
    <row r="904" spans="1:3" x14ac:dyDescent="0.45">
      <c r="A904" s="94">
        <v>43073</v>
      </c>
      <c r="B904" t="str">
        <f t="shared" ca="1" si="14"/>
        <v>Others Fault</v>
      </c>
      <c r="C904" s="95" t="s">
        <v>16791</v>
      </c>
    </row>
    <row r="905" spans="1:3" x14ac:dyDescent="0.45">
      <c r="A905" s="94">
        <v>43073</v>
      </c>
      <c r="B905" t="str">
        <f t="shared" ca="1" si="14"/>
        <v>Type 2 Fault</v>
      </c>
      <c r="C905" s="95" t="s">
        <v>16779</v>
      </c>
    </row>
    <row r="906" spans="1:3" x14ac:dyDescent="0.45">
      <c r="A906" s="94">
        <v>43075</v>
      </c>
      <c r="B906" t="str">
        <f t="shared" ca="1" si="14"/>
        <v>Type 3 Fault</v>
      </c>
      <c r="C906" s="95" t="s">
        <v>16767</v>
      </c>
    </row>
    <row r="907" spans="1:3" x14ac:dyDescent="0.45">
      <c r="A907" s="94">
        <v>43077</v>
      </c>
      <c r="B907" t="str">
        <f t="shared" ca="1" si="14"/>
        <v>Others Fault</v>
      </c>
      <c r="C907" s="95" t="s">
        <v>16793</v>
      </c>
    </row>
    <row r="908" spans="1:3" x14ac:dyDescent="0.45">
      <c r="A908" s="94">
        <v>43079</v>
      </c>
      <c r="B908" t="str">
        <f t="shared" ca="1" si="14"/>
        <v>Type 34 Fault</v>
      </c>
      <c r="C908" s="95" t="s">
        <v>16785</v>
      </c>
    </row>
    <row r="909" spans="1:3" x14ac:dyDescent="0.45">
      <c r="A909" s="94">
        <v>43079</v>
      </c>
      <c r="B909" t="str">
        <f t="shared" ca="1" si="14"/>
        <v>Type 3 Fault</v>
      </c>
      <c r="C909" s="95" t="s">
        <v>16790</v>
      </c>
    </row>
    <row r="910" spans="1:3" x14ac:dyDescent="0.45">
      <c r="A910" s="94">
        <v>43080</v>
      </c>
      <c r="B910" t="str">
        <f t="shared" ca="1" si="14"/>
        <v>Type 34 Fault</v>
      </c>
      <c r="C910" s="95" t="s">
        <v>16764</v>
      </c>
    </row>
    <row r="911" spans="1:3" x14ac:dyDescent="0.45">
      <c r="A911" s="94">
        <v>43080</v>
      </c>
      <c r="B911" t="str">
        <f t="shared" ca="1" si="14"/>
        <v>Type 3 Fault</v>
      </c>
      <c r="C911" s="95" t="s">
        <v>16760</v>
      </c>
    </row>
    <row r="912" spans="1:3" x14ac:dyDescent="0.45">
      <c r="A912" s="94">
        <v>43080</v>
      </c>
      <c r="B912" t="str">
        <f t="shared" ca="1" si="14"/>
        <v>Type 34 Fault</v>
      </c>
      <c r="C912" s="95" t="s">
        <v>16766</v>
      </c>
    </row>
    <row r="913" spans="1:3" x14ac:dyDescent="0.45">
      <c r="A913" s="94">
        <v>43081</v>
      </c>
      <c r="B913" t="str">
        <f t="shared" ca="1" si="14"/>
        <v>Type 34 Fault</v>
      </c>
      <c r="C913" s="95" t="s">
        <v>16779</v>
      </c>
    </row>
    <row r="914" spans="1:3" x14ac:dyDescent="0.45">
      <c r="A914" s="94">
        <v>43081</v>
      </c>
      <c r="B914" t="str">
        <f t="shared" ca="1" si="14"/>
        <v>Others Fault</v>
      </c>
      <c r="C914" s="95" t="s">
        <v>16762</v>
      </c>
    </row>
    <row r="915" spans="1:3" x14ac:dyDescent="0.45">
      <c r="A915" s="94">
        <v>43081</v>
      </c>
      <c r="B915" t="str">
        <f t="shared" ca="1" si="14"/>
        <v>Others Fault</v>
      </c>
      <c r="C915" s="95" t="s">
        <v>16784</v>
      </c>
    </row>
    <row r="916" spans="1:3" x14ac:dyDescent="0.45">
      <c r="A916" s="94">
        <v>43081</v>
      </c>
      <c r="B916" t="str">
        <f t="shared" ca="1" si="14"/>
        <v>Type 48 Fault</v>
      </c>
      <c r="C916" s="95" t="s">
        <v>16772</v>
      </c>
    </row>
    <row r="917" spans="1:3" x14ac:dyDescent="0.45">
      <c r="A917" s="94">
        <v>43081</v>
      </c>
      <c r="B917" t="str">
        <f t="shared" ca="1" si="14"/>
        <v>Type 2 Fault</v>
      </c>
      <c r="C917" s="95" t="s">
        <v>16793</v>
      </c>
    </row>
    <row r="918" spans="1:3" x14ac:dyDescent="0.45">
      <c r="A918" s="94">
        <v>43082</v>
      </c>
      <c r="B918" t="str">
        <f t="shared" ca="1" si="14"/>
        <v>Type 34 Fault</v>
      </c>
      <c r="C918" s="95" t="s">
        <v>16774</v>
      </c>
    </row>
    <row r="919" spans="1:3" x14ac:dyDescent="0.45">
      <c r="A919" s="94">
        <v>43083</v>
      </c>
      <c r="B919" t="str">
        <f t="shared" ca="1" si="14"/>
        <v>Type 1 Fault</v>
      </c>
      <c r="C919" s="95" t="s">
        <v>16797</v>
      </c>
    </row>
    <row r="920" spans="1:3" x14ac:dyDescent="0.45">
      <c r="A920" s="94">
        <v>43085</v>
      </c>
      <c r="B920" t="str">
        <f t="shared" ca="1" si="14"/>
        <v>Type 48 Fault</v>
      </c>
      <c r="C920" s="95" t="s">
        <v>16777</v>
      </c>
    </row>
    <row r="921" spans="1:3" x14ac:dyDescent="0.45">
      <c r="A921" s="94">
        <v>43086</v>
      </c>
      <c r="B921" t="str">
        <f t="shared" ca="1" si="14"/>
        <v>Type 2 Fault</v>
      </c>
      <c r="C921" s="95" t="s">
        <v>16795</v>
      </c>
    </row>
    <row r="922" spans="1:3" x14ac:dyDescent="0.45">
      <c r="A922" s="94">
        <v>43086</v>
      </c>
      <c r="B922" t="str">
        <f t="shared" ca="1" si="14"/>
        <v>Type 48 Fault</v>
      </c>
      <c r="C922" s="95" t="s">
        <v>16766</v>
      </c>
    </row>
    <row r="923" spans="1:3" x14ac:dyDescent="0.45">
      <c r="A923" s="94">
        <v>43087</v>
      </c>
      <c r="B923" t="str">
        <f t="shared" ca="1" si="14"/>
        <v>Type 3 Fault</v>
      </c>
      <c r="C923" s="95" t="s">
        <v>16770</v>
      </c>
    </row>
    <row r="924" spans="1:3" x14ac:dyDescent="0.45">
      <c r="A924" s="94">
        <v>43088</v>
      </c>
      <c r="B924" t="str">
        <f t="shared" ca="1" si="14"/>
        <v>Others Fault</v>
      </c>
      <c r="C924" s="95" t="s">
        <v>16794</v>
      </c>
    </row>
    <row r="925" spans="1:3" x14ac:dyDescent="0.45">
      <c r="A925" s="94">
        <v>43088</v>
      </c>
      <c r="B925" t="str">
        <f t="shared" ca="1" si="14"/>
        <v>Others Fault</v>
      </c>
      <c r="C925" s="95" t="s">
        <v>16789</v>
      </c>
    </row>
    <row r="926" spans="1:3" x14ac:dyDescent="0.45">
      <c r="A926" s="94">
        <v>43088</v>
      </c>
      <c r="B926" t="str">
        <f t="shared" ca="1" si="14"/>
        <v>Others Fault</v>
      </c>
      <c r="C926" s="95" t="s">
        <v>16784</v>
      </c>
    </row>
    <row r="927" spans="1:3" x14ac:dyDescent="0.45">
      <c r="A927" s="94">
        <v>43088</v>
      </c>
      <c r="B927" t="str">
        <f t="shared" ca="1" si="14"/>
        <v>Type 23 Fault</v>
      </c>
      <c r="C927" s="95" t="s">
        <v>16773</v>
      </c>
    </row>
    <row r="928" spans="1:3" x14ac:dyDescent="0.45">
      <c r="A928" s="94">
        <v>43090</v>
      </c>
      <c r="B928" t="str">
        <f t="shared" ca="1" si="14"/>
        <v>Type 23 Fault</v>
      </c>
      <c r="C928" s="95" t="s">
        <v>16791</v>
      </c>
    </row>
    <row r="929" spans="1:3" x14ac:dyDescent="0.45">
      <c r="A929" s="94">
        <v>43091</v>
      </c>
      <c r="B929" t="str">
        <f t="shared" ca="1" si="14"/>
        <v>Type 34 Fault</v>
      </c>
      <c r="C929" s="95" t="s">
        <v>16777</v>
      </c>
    </row>
    <row r="930" spans="1:3" x14ac:dyDescent="0.45">
      <c r="A930" s="94">
        <v>43092</v>
      </c>
      <c r="B930" t="str">
        <f t="shared" ca="1" si="14"/>
        <v>Others Fault</v>
      </c>
      <c r="C930" s="95" t="s">
        <v>16765</v>
      </c>
    </row>
    <row r="931" spans="1:3" x14ac:dyDescent="0.45">
      <c r="A931" s="94">
        <v>43094</v>
      </c>
      <c r="B931" t="str">
        <f t="shared" ca="1" si="14"/>
        <v>Others Fault</v>
      </c>
      <c r="C931" s="95" t="s">
        <v>16761</v>
      </c>
    </row>
    <row r="932" spans="1:3" x14ac:dyDescent="0.45">
      <c r="A932" s="94">
        <v>43096</v>
      </c>
      <c r="B932" t="str">
        <f t="shared" ca="1" si="14"/>
        <v>Others Fault</v>
      </c>
      <c r="C932" s="95" t="s">
        <v>16787</v>
      </c>
    </row>
    <row r="933" spans="1:3" x14ac:dyDescent="0.45">
      <c r="A933" s="94">
        <v>43098</v>
      </c>
      <c r="B933" t="str">
        <f t="shared" ca="1" si="14"/>
        <v>Type 34 Fault</v>
      </c>
      <c r="C933" s="95" t="s">
        <v>16767</v>
      </c>
    </row>
    <row r="934" spans="1:3" x14ac:dyDescent="0.45">
      <c r="A934" s="94">
        <v>43101</v>
      </c>
      <c r="B934" t="str">
        <f t="shared" ca="1" si="14"/>
        <v>Type 3 Fault</v>
      </c>
      <c r="C934" s="95" t="s">
        <v>16763</v>
      </c>
    </row>
    <row r="935" spans="1:3" x14ac:dyDescent="0.45">
      <c r="A935" s="94">
        <v>43101</v>
      </c>
      <c r="B935" t="str">
        <f t="shared" ca="1" si="14"/>
        <v>Type 3 Fault</v>
      </c>
      <c r="C935" s="95" t="s">
        <v>16773</v>
      </c>
    </row>
    <row r="936" spans="1:3" x14ac:dyDescent="0.45">
      <c r="A936" s="94">
        <v>43101</v>
      </c>
      <c r="B936" t="str">
        <f t="shared" ca="1" si="14"/>
        <v>Others Fault</v>
      </c>
      <c r="C936" s="95" t="s">
        <v>16794</v>
      </c>
    </row>
    <row r="937" spans="1:3" x14ac:dyDescent="0.45">
      <c r="A937" s="94">
        <v>43102</v>
      </c>
      <c r="B937" t="str">
        <f t="shared" ca="1" si="14"/>
        <v>Type 2 Fault</v>
      </c>
      <c r="C937" s="95" t="s">
        <v>16794</v>
      </c>
    </row>
    <row r="938" spans="1:3" x14ac:dyDescent="0.45">
      <c r="A938" s="94">
        <v>43107</v>
      </c>
      <c r="B938" t="str">
        <f t="shared" ca="1" si="14"/>
        <v>Type 2 Fault</v>
      </c>
      <c r="C938" s="95" t="s">
        <v>16797</v>
      </c>
    </row>
    <row r="939" spans="1:3" x14ac:dyDescent="0.45">
      <c r="A939" s="94">
        <v>43107</v>
      </c>
      <c r="B939" t="str">
        <f t="shared" ca="1" si="14"/>
        <v>Others Fault</v>
      </c>
      <c r="C939" s="95" t="s">
        <v>16764</v>
      </c>
    </row>
    <row r="940" spans="1:3" x14ac:dyDescent="0.45">
      <c r="A940" s="94">
        <v>43107</v>
      </c>
      <c r="B940" t="str">
        <f t="shared" ca="1" si="14"/>
        <v>Type 3 Fault</v>
      </c>
      <c r="C940" s="95" t="s">
        <v>16764</v>
      </c>
    </row>
    <row r="941" spans="1:3" x14ac:dyDescent="0.45">
      <c r="A941" s="94">
        <v>43107</v>
      </c>
      <c r="B941" t="str">
        <f t="shared" ca="1" si="14"/>
        <v>Type 34 Fault</v>
      </c>
      <c r="C941" s="95" t="s">
        <v>16796</v>
      </c>
    </row>
    <row r="942" spans="1:3" x14ac:dyDescent="0.45">
      <c r="A942" s="94">
        <v>43107</v>
      </c>
      <c r="B942" t="str">
        <f t="shared" ca="1" si="14"/>
        <v>Type 48 Fault</v>
      </c>
      <c r="C942" s="95" t="s">
        <v>16773</v>
      </c>
    </row>
    <row r="943" spans="1:3" x14ac:dyDescent="0.45">
      <c r="A943" s="94">
        <v>43107</v>
      </c>
      <c r="B943" t="str">
        <f t="shared" ca="1" si="14"/>
        <v>Type 2 Fault</v>
      </c>
      <c r="C943" s="95" t="s">
        <v>16790</v>
      </c>
    </row>
    <row r="944" spans="1:3" x14ac:dyDescent="0.45">
      <c r="A944" s="94">
        <v>43109</v>
      </c>
      <c r="B944" t="str">
        <f t="shared" ca="1" si="14"/>
        <v>Type 34 Fault</v>
      </c>
      <c r="C944" s="95" t="s">
        <v>16775</v>
      </c>
    </row>
    <row r="945" spans="1:3" x14ac:dyDescent="0.45">
      <c r="A945" s="94">
        <v>43110</v>
      </c>
      <c r="B945" t="str">
        <f t="shared" ca="1" si="14"/>
        <v>Type 1 Fault</v>
      </c>
      <c r="C945" s="95" t="s">
        <v>16772</v>
      </c>
    </row>
    <row r="946" spans="1:3" x14ac:dyDescent="0.45">
      <c r="A946" s="94">
        <v>43110</v>
      </c>
      <c r="B946" t="str">
        <f t="shared" ca="1" si="14"/>
        <v>Type 3 Fault</v>
      </c>
      <c r="C946" s="95" t="s">
        <v>16762</v>
      </c>
    </row>
    <row r="947" spans="1:3" x14ac:dyDescent="0.45">
      <c r="A947" s="94">
        <v>43112</v>
      </c>
      <c r="B947" t="str">
        <f t="shared" ca="1" si="14"/>
        <v>Type 48 Fault</v>
      </c>
      <c r="C947" s="95" t="s">
        <v>16781</v>
      </c>
    </row>
    <row r="948" spans="1:3" x14ac:dyDescent="0.45">
      <c r="A948" s="94">
        <v>43115</v>
      </c>
      <c r="B948" t="str">
        <f t="shared" ca="1" si="14"/>
        <v>Type 3 Fault</v>
      </c>
      <c r="C948" s="95" t="s">
        <v>16764</v>
      </c>
    </row>
    <row r="949" spans="1:3" x14ac:dyDescent="0.45">
      <c r="A949" s="94">
        <v>43115</v>
      </c>
      <c r="B949" t="str">
        <f t="shared" ca="1" si="14"/>
        <v>Type 3 Fault</v>
      </c>
      <c r="C949" s="95" t="s">
        <v>16763</v>
      </c>
    </row>
    <row r="950" spans="1:3" x14ac:dyDescent="0.45">
      <c r="A950" s="94">
        <v>43116</v>
      </c>
      <c r="B950" t="str">
        <f t="shared" ca="1" si="14"/>
        <v>Type 2 Fault</v>
      </c>
      <c r="C950" s="95" t="s">
        <v>16791</v>
      </c>
    </row>
    <row r="951" spans="1:3" x14ac:dyDescent="0.45">
      <c r="A951" s="94">
        <v>43117</v>
      </c>
      <c r="B951" t="str">
        <f t="shared" ca="1" si="14"/>
        <v>Type 48 Fault</v>
      </c>
      <c r="C951" s="95" t="s">
        <v>16778</v>
      </c>
    </row>
    <row r="952" spans="1:3" x14ac:dyDescent="0.45">
      <c r="A952" s="94">
        <v>43117</v>
      </c>
      <c r="B952" t="str">
        <f t="shared" ca="1" si="14"/>
        <v>Type 3 Fault</v>
      </c>
      <c r="C952" s="95" t="s">
        <v>16772</v>
      </c>
    </row>
    <row r="953" spans="1:3" x14ac:dyDescent="0.45">
      <c r="A953" s="94">
        <v>43117</v>
      </c>
      <c r="B953" t="str">
        <f t="shared" ca="1" si="14"/>
        <v>Type 3 Fault</v>
      </c>
      <c r="C953" s="95" t="s">
        <v>16782</v>
      </c>
    </row>
    <row r="954" spans="1:3" x14ac:dyDescent="0.45">
      <c r="A954" s="94">
        <v>43117</v>
      </c>
      <c r="B954" t="str">
        <f t="shared" ca="1" si="14"/>
        <v>Type 3 Fault</v>
      </c>
      <c r="C954" s="95" t="s">
        <v>16794</v>
      </c>
    </row>
    <row r="955" spans="1:3" x14ac:dyDescent="0.45">
      <c r="A955" s="94">
        <v>43118</v>
      </c>
      <c r="B955" t="str">
        <f t="shared" ca="1" si="14"/>
        <v>Others Fault</v>
      </c>
      <c r="C955" s="95" t="s">
        <v>16784</v>
      </c>
    </row>
    <row r="956" spans="1:3" x14ac:dyDescent="0.45">
      <c r="A956" s="94">
        <v>43119</v>
      </c>
      <c r="B956" t="str">
        <f t="shared" ca="1" si="14"/>
        <v>Type 2 Fault</v>
      </c>
      <c r="C956" s="95" t="s">
        <v>16794</v>
      </c>
    </row>
    <row r="957" spans="1:3" x14ac:dyDescent="0.45">
      <c r="A957" s="94">
        <v>43121</v>
      </c>
      <c r="B957" t="str">
        <f t="shared" ca="1" si="14"/>
        <v>Others Fault</v>
      </c>
      <c r="C957" s="95" t="s">
        <v>16797</v>
      </c>
    </row>
    <row r="958" spans="1:3" x14ac:dyDescent="0.45">
      <c r="A958" s="94">
        <v>43123</v>
      </c>
      <c r="B958" t="str">
        <f t="shared" ca="1" si="14"/>
        <v>Type 3 Fault</v>
      </c>
      <c r="C958" s="95" t="s">
        <v>16787</v>
      </c>
    </row>
    <row r="959" spans="1:3" x14ac:dyDescent="0.45">
      <c r="A959" s="94">
        <v>43123</v>
      </c>
      <c r="B959" t="str">
        <f t="shared" ca="1" si="14"/>
        <v>Others Fault</v>
      </c>
      <c r="C959" s="95" t="s">
        <v>16794</v>
      </c>
    </row>
    <row r="960" spans="1:3" x14ac:dyDescent="0.45">
      <c r="A960" s="94">
        <v>43125</v>
      </c>
      <c r="B960" t="str">
        <f t="shared" ca="1" si="14"/>
        <v>Others Fault</v>
      </c>
      <c r="C960" s="95" t="s">
        <v>16787</v>
      </c>
    </row>
    <row r="961" spans="1:3" x14ac:dyDescent="0.45">
      <c r="A961" s="94">
        <v>43125</v>
      </c>
      <c r="B961" t="str">
        <f t="shared" ca="1" si="14"/>
        <v>Type 3 Fault</v>
      </c>
      <c r="C961" s="95" t="s">
        <v>16779</v>
      </c>
    </row>
    <row r="962" spans="1:3" x14ac:dyDescent="0.45">
      <c r="A962" s="94">
        <v>43126</v>
      </c>
      <c r="B962" t="str">
        <f t="shared" ca="1" si="14"/>
        <v>Type 3 Fault</v>
      </c>
      <c r="C962" s="95" t="s">
        <v>16793</v>
      </c>
    </row>
    <row r="963" spans="1:3" x14ac:dyDescent="0.45">
      <c r="A963" s="94">
        <v>43132</v>
      </c>
      <c r="B963" t="str">
        <f t="shared" ref="B963:B1026" ca="1" si="15">VLOOKUP(A963,$A$2:$B$51,2,TRUE)</f>
        <v>Others Fault</v>
      </c>
      <c r="C963" s="95" t="s">
        <v>16794</v>
      </c>
    </row>
    <row r="964" spans="1:3" x14ac:dyDescent="0.45">
      <c r="A964" s="94">
        <v>43132</v>
      </c>
      <c r="B964" t="str">
        <f t="shared" ca="1" si="15"/>
        <v>Type 48 Fault</v>
      </c>
      <c r="C964" s="95" t="s">
        <v>16781</v>
      </c>
    </row>
    <row r="965" spans="1:3" x14ac:dyDescent="0.45">
      <c r="A965" s="94">
        <v>43132</v>
      </c>
      <c r="B965" t="str">
        <f t="shared" ca="1" si="15"/>
        <v>Type 2 Fault</v>
      </c>
      <c r="C965" s="95" t="s">
        <v>16790</v>
      </c>
    </row>
    <row r="966" spans="1:3" x14ac:dyDescent="0.45">
      <c r="A966" s="94">
        <v>43132</v>
      </c>
      <c r="B966" t="str">
        <f t="shared" ca="1" si="15"/>
        <v>Type 2 Fault</v>
      </c>
      <c r="C966" s="95" t="s">
        <v>16793</v>
      </c>
    </row>
    <row r="967" spans="1:3" x14ac:dyDescent="0.45">
      <c r="A967" s="94">
        <v>43132</v>
      </c>
      <c r="B967" t="str">
        <f t="shared" ca="1" si="15"/>
        <v>Type 2 Fault</v>
      </c>
      <c r="C967" s="95" t="s">
        <v>16797</v>
      </c>
    </row>
    <row r="968" spans="1:3" x14ac:dyDescent="0.45">
      <c r="A968" s="94">
        <v>43132</v>
      </c>
      <c r="B968" t="str">
        <f t="shared" ca="1" si="15"/>
        <v>Type 34 Fault</v>
      </c>
      <c r="C968" s="95" t="s">
        <v>16762</v>
      </c>
    </row>
    <row r="969" spans="1:3" x14ac:dyDescent="0.45">
      <c r="A969" s="94">
        <v>43133</v>
      </c>
      <c r="B969" t="str">
        <f t="shared" ca="1" si="15"/>
        <v>Type 48 Fault</v>
      </c>
      <c r="C969" s="95" t="s">
        <v>16797</v>
      </c>
    </row>
    <row r="970" spans="1:3" x14ac:dyDescent="0.45">
      <c r="A970" s="94">
        <v>43135</v>
      </c>
      <c r="B970" t="str">
        <f t="shared" ca="1" si="15"/>
        <v>Type 34 Fault</v>
      </c>
      <c r="C970" s="95" t="s">
        <v>16762</v>
      </c>
    </row>
    <row r="971" spans="1:3" x14ac:dyDescent="0.45">
      <c r="A971" s="94">
        <v>43136</v>
      </c>
      <c r="B971" t="str">
        <f t="shared" ca="1" si="15"/>
        <v>Type 3 Fault</v>
      </c>
      <c r="C971" s="95" t="s">
        <v>16793</v>
      </c>
    </row>
    <row r="972" spans="1:3" x14ac:dyDescent="0.45">
      <c r="A972" s="94">
        <v>43136</v>
      </c>
      <c r="B972" t="str">
        <f t="shared" ca="1" si="15"/>
        <v>Type 34 Fault</v>
      </c>
      <c r="C972" s="95" t="s">
        <v>16763</v>
      </c>
    </row>
    <row r="973" spans="1:3" x14ac:dyDescent="0.45">
      <c r="A973" s="94">
        <v>43136</v>
      </c>
      <c r="B973" t="str">
        <f t="shared" ca="1" si="15"/>
        <v>Others Fault</v>
      </c>
      <c r="C973" s="95" t="s">
        <v>16795</v>
      </c>
    </row>
    <row r="974" spans="1:3" x14ac:dyDescent="0.45">
      <c r="A974" s="94">
        <v>43140</v>
      </c>
      <c r="B974" t="str">
        <f t="shared" ca="1" si="15"/>
        <v>Others Fault</v>
      </c>
      <c r="C974" s="95" t="s">
        <v>16783</v>
      </c>
    </row>
    <row r="975" spans="1:3" x14ac:dyDescent="0.45">
      <c r="A975" s="94">
        <v>43148</v>
      </c>
      <c r="B975" t="str">
        <f t="shared" ca="1" si="15"/>
        <v>Type 23 Fault</v>
      </c>
      <c r="C975" s="95" t="s">
        <v>16781</v>
      </c>
    </row>
    <row r="976" spans="1:3" x14ac:dyDescent="0.45">
      <c r="A976" s="94">
        <v>43150</v>
      </c>
      <c r="B976" t="str">
        <f t="shared" ca="1" si="15"/>
        <v>Others Fault</v>
      </c>
      <c r="C976" s="95" t="s">
        <v>16762</v>
      </c>
    </row>
    <row r="977" spans="1:3" x14ac:dyDescent="0.45">
      <c r="A977" s="94">
        <v>43151</v>
      </c>
      <c r="B977" t="str">
        <f t="shared" ca="1" si="15"/>
        <v>Type 48 Fault</v>
      </c>
      <c r="C977" s="95" t="s">
        <v>16764</v>
      </c>
    </row>
    <row r="978" spans="1:3" x14ac:dyDescent="0.45">
      <c r="A978" s="94">
        <v>43151</v>
      </c>
      <c r="B978" t="str">
        <f t="shared" ca="1" si="15"/>
        <v>Type 3 Fault</v>
      </c>
      <c r="C978" s="95" t="s">
        <v>16761</v>
      </c>
    </row>
    <row r="979" spans="1:3" x14ac:dyDescent="0.45">
      <c r="A979" s="94">
        <v>43152</v>
      </c>
      <c r="B979" t="str">
        <f t="shared" ca="1" si="15"/>
        <v>Others Fault</v>
      </c>
      <c r="C979" s="95" t="s">
        <v>16787</v>
      </c>
    </row>
    <row r="980" spans="1:3" x14ac:dyDescent="0.45">
      <c r="A980" s="94">
        <v>43154</v>
      </c>
      <c r="B980" t="str">
        <f t="shared" ca="1" si="15"/>
        <v>Type 1 Fault</v>
      </c>
      <c r="C980" s="95" t="s">
        <v>16777</v>
      </c>
    </row>
    <row r="981" spans="1:3" x14ac:dyDescent="0.45">
      <c r="A981" s="94">
        <v>43157</v>
      </c>
      <c r="B981" t="str">
        <f t="shared" ca="1" si="15"/>
        <v>Others Fault</v>
      </c>
      <c r="C981" s="95" t="s">
        <v>16781</v>
      </c>
    </row>
    <row r="982" spans="1:3" x14ac:dyDescent="0.45">
      <c r="A982" s="94">
        <v>43157</v>
      </c>
      <c r="B982" t="str">
        <f t="shared" ca="1" si="15"/>
        <v>Type 34 Fault</v>
      </c>
      <c r="C982" s="95" t="s">
        <v>16785</v>
      </c>
    </row>
    <row r="983" spans="1:3" x14ac:dyDescent="0.45">
      <c r="A983" s="94">
        <v>43158</v>
      </c>
      <c r="B983" t="str">
        <f t="shared" ca="1" si="15"/>
        <v>Type 1 Fault</v>
      </c>
      <c r="C983" s="95" t="s">
        <v>16782</v>
      </c>
    </row>
    <row r="984" spans="1:3" x14ac:dyDescent="0.45">
      <c r="A984" s="94">
        <v>43160</v>
      </c>
      <c r="B984" t="str">
        <f t="shared" ca="1" si="15"/>
        <v>Others Fault</v>
      </c>
      <c r="C984" s="95" t="s">
        <v>16778</v>
      </c>
    </row>
    <row r="985" spans="1:3" x14ac:dyDescent="0.45">
      <c r="A985" s="94">
        <v>43165</v>
      </c>
      <c r="B985" t="str">
        <f t="shared" ca="1" si="15"/>
        <v>Type 34 Fault</v>
      </c>
      <c r="C985" s="95" t="s">
        <v>16784</v>
      </c>
    </row>
    <row r="986" spans="1:3" x14ac:dyDescent="0.45">
      <c r="A986" s="94">
        <v>43166</v>
      </c>
      <c r="B986" t="str">
        <f t="shared" ca="1" si="15"/>
        <v>Type 2 Fault</v>
      </c>
      <c r="C986" s="95" t="s">
        <v>16778</v>
      </c>
    </row>
    <row r="987" spans="1:3" x14ac:dyDescent="0.45">
      <c r="A987" s="94">
        <v>43166</v>
      </c>
      <c r="B987" t="str">
        <f t="shared" ca="1" si="15"/>
        <v>Others Fault</v>
      </c>
      <c r="C987" s="95" t="s">
        <v>16798</v>
      </c>
    </row>
    <row r="988" spans="1:3" x14ac:dyDescent="0.45">
      <c r="A988" s="94">
        <v>43167</v>
      </c>
      <c r="B988" t="str">
        <f t="shared" ca="1" si="15"/>
        <v>Type 2 Fault</v>
      </c>
      <c r="C988" s="95" t="s">
        <v>16789</v>
      </c>
    </row>
    <row r="989" spans="1:3" x14ac:dyDescent="0.45">
      <c r="A989" s="94">
        <v>43167</v>
      </c>
      <c r="B989" t="str">
        <f t="shared" ca="1" si="15"/>
        <v>Type 1 Fault</v>
      </c>
      <c r="C989" s="95" t="s">
        <v>16778</v>
      </c>
    </row>
    <row r="990" spans="1:3" x14ac:dyDescent="0.45">
      <c r="A990" s="94">
        <v>43168</v>
      </c>
      <c r="B990" t="str">
        <f t="shared" ca="1" si="15"/>
        <v>Type 2 Fault</v>
      </c>
      <c r="C990" s="95" t="s">
        <v>16779</v>
      </c>
    </row>
    <row r="991" spans="1:3" x14ac:dyDescent="0.45">
      <c r="A991" s="94">
        <v>43169</v>
      </c>
      <c r="B991" t="str">
        <f t="shared" ca="1" si="15"/>
        <v>Others Fault</v>
      </c>
      <c r="C991" s="95" t="s">
        <v>16761</v>
      </c>
    </row>
    <row r="992" spans="1:3" x14ac:dyDescent="0.45">
      <c r="A992" s="94">
        <v>43171</v>
      </c>
      <c r="B992" t="str">
        <f t="shared" ca="1" si="15"/>
        <v>Type 23 Fault</v>
      </c>
      <c r="C992" s="95" t="s">
        <v>16797</v>
      </c>
    </row>
    <row r="993" spans="1:3" x14ac:dyDescent="0.45">
      <c r="A993" s="94">
        <v>43172</v>
      </c>
      <c r="B993" t="str">
        <f t="shared" ca="1" si="15"/>
        <v>Type 48 Fault</v>
      </c>
      <c r="C993" s="95" t="s">
        <v>16796</v>
      </c>
    </row>
    <row r="994" spans="1:3" x14ac:dyDescent="0.45">
      <c r="A994" s="94">
        <v>43174</v>
      </c>
      <c r="B994" t="str">
        <f t="shared" ca="1" si="15"/>
        <v>Others Fault</v>
      </c>
      <c r="C994" s="95" t="s">
        <v>16774</v>
      </c>
    </row>
    <row r="995" spans="1:3" x14ac:dyDescent="0.45">
      <c r="A995" s="94">
        <v>43174</v>
      </c>
      <c r="B995" t="str">
        <f t="shared" ca="1" si="15"/>
        <v>Type 48 Fault</v>
      </c>
      <c r="C995" s="95" t="s">
        <v>16783</v>
      </c>
    </row>
    <row r="996" spans="1:3" x14ac:dyDescent="0.45">
      <c r="A996" s="94">
        <v>43174</v>
      </c>
      <c r="B996" t="str">
        <f t="shared" ca="1" si="15"/>
        <v>Others Fault</v>
      </c>
      <c r="C996" s="95" t="s">
        <v>16786</v>
      </c>
    </row>
    <row r="997" spans="1:3" x14ac:dyDescent="0.45">
      <c r="A997" s="94">
        <v>43174</v>
      </c>
      <c r="B997" t="str">
        <f t="shared" ca="1" si="15"/>
        <v>Type 3 Fault</v>
      </c>
      <c r="C997" s="95" t="s">
        <v>16772</v>
      </c>
    </row>
    <row r="998" spans="1:3" x14ac:dyDescent="0.45">
      <c r="A998" s="94">
        <v>43177</v>
      </c>
      <c r="B998" t="str">
        <f t="shared" ca="1" si="15"/>
        <v>Others Fault</v>
      </c>
      <c r="C998" s="95" t="s">
        <v>16786</v>
      </c>
    </row>
    <row r="999" spans="1:3" x14ac:dyDescent="0.45">
      <c r="A999" s="94">
        <v>43178</v>
      </c>
      <c r="B999" t="str">
        <f t="shared" ca="1" si="15"/>
        <v>Type 2 Fault</v>
      </c>
      <c r="C999" s="95" t="s">
        <v>16791</v>
      </c>
    </row>
    <row r="1000" spans="1:3" x14ac:dyDescent="0.45">
      <c r="A1000" s="94">
        <v>43178</v>
      </c>
      <c r="B1000" t="str">
        <f t="shared" ca="1" si="15"/>
        <v>Type 48 Fault</v>
      </c>
      <c r="C1000" s="95" t="s">
        <v>16790</v>
      </c>
    </row>
    <row r="1001" spans="1:3" x14ac:dyDescent="0.45">
      <c r="A1001" s="94">
        <v>43180</v>
      </c>
      <c r="B1001" t="str">
        <f t="shared" ca="1" si="15"/>
        <v>Type 3 Fault</v>
      </c>
      <c r="C1001" s="95" t="s">
        <v>16764</v>
      </c>
    </row>
    <row r="1002" spans="1:3" x14ac:dyDescent="0.45">
      <c r="A1002" s="94">
        <v>43180</v>
      </c>
      <c r="B1002" t="str">
        <f t="shared" ca="1" si="15"/>
        <v>Type 3 Fault</v>
      </c>
      <c r="C1002" s="95" t="s">
        <v>16779</v>
      </c>
    </row>
    <row r="1003" spans="1:3" x14ac:dyDescent="0.45">
      <c r="A1003" s="94">
        <v>43180</v>
      </c>
      <c r="B1003" t="str">
        <f t="shared" ca="1" si="15"/>
        <v>Type 3 Fault</v>
      </c>
      <c r="C1003" s="95" t="s">
        <v>16772</v>
      </c>
    </row>
    <row r="1004" spans="1:3" x14ac:dyDescent="0.45">
      <c r="A1004" s="94">
        <v>43180</v>
      </c>
      <c r="B1004" t="str">
        <f t="shared" ca="1" si="15"/>
        <v>Type 48 Fault</v>
      </c>
      <c r="C1004" s="95" t="s">
        <v>16776</v>
      </c>
    </row>
    <row r="1005" spans="1:3" x14ac:dyDescent="0.45">
      <c r="A1005" s="94">
        <v>43181</v>
      </c>
      <c r="B1005" t="str">
        <f t="shared" ca="1" si="15"/>
        <v>Type 2 Fault</v>
      </c>
      <c r="C1005" s="95" t="s">
        <v>16784</v>
      </c>
    </row>
    <row r="1006" spans="1:3" x14ac:dyDescent="0.45">
      <c r="A1006" s="94">
        <v>43182</v>
      </c>
      <c r="B1006" t="str">
        <f t="shared" ca="1" si="15"/>
        <v>Type 3 Fault</v>
      </c>
      <c r="C1006" s="95" t="s">
        <v>16786</v>
      </c>
    </row>
    <row r="1007" spans="1:3" x14ac:dyDescent="0.45">
      <c r="A1007" s="94">
        <v>43183</v>
      </c>
      <c r="B1007" t="str">
        <f t="shared" ca="1" si="15"/>
        <v>Type 2 Fault</v>
      </c>
      <c r="C1007" s="95" t="s">
        <v>16786</v>
      </c>
    </row>
    <row r="1008" spans="1:3" x14ac:dyDescent="0.45">
      <c r="A1008" s="94">
        <v>43186</v>
      </c>
      <c r="B1008" t="str">
        <f t="shared" ca="1" si="15"/>
        <v>Type 34 Fault</v>
      </c>
      <c r="C1008" s="95" t="s">
        <v>16785</v>
      </c>
    </row>
    <row r="1009" spans="1:3" x14ac:dyDescent="0.45">
      <c r="A1009" s="94">
        <v>43186</v>
      </c>
      <c r="B1009" t="str">
        <f t="shared" ca="1" si="15"/>
        <v>Others Fault</v>
      </c>
      <c r="C1009" s="95" t="s">
        <v>16781</v>
      </c>
    </row>
    <row r="1010" spans="1:3" x14ac:dyDescent="0.45">
      <c r="A1010" s="94">
        <v>43187</v>
      </c>
      <c r="B1010" t="str">
        <f t="shared" ca="1" si="15"/>
        <v>Type 48 Fault</v>
      </c>
      <c r="C1010" s="95" t="s">
        <v>16794</v>
      </c>
    </row>
    <row r="1011" spans="1:3" x14ac:dyDescent="0.45">
      <c r="A1011" s="94">
        <v>43188</v>
      </c>
      <c r="B1011" t="str">
        <f t="shared" ca="1" si="15"/>
        <v>Type 2 Fault</v>
      </c>
      <c r="C1011" s="95" t="s">
        <v>16781</v>
      </c>
    </row>
    <row r="1012" spans="1:3" x14ac:dyDescent="0.45">
      <c r="A1012" s="94">
        <v>43190</v>
      </c>
      <c r="B1012" t="str">
        <f t="shared" ca="1" si="15"/>
        <v>Type 3 Fault</v>
      </c>
      <c r="C1012" s="95" t="s">
        <v>16792</v>
      </c>
    </row>
    <row r="1013" spans="1:3" x14ac:dyDescent="0.45">
      <c r="A1013" s="94">
        <v>43192</v>
      </c>
      <c r="B1013" t="str">
        <f t="shared" ca="1" si="15"/>
        <v>Type 2 Fault</v>
      </c>
      <c r="C1013" s="95" t="s">
        <v>16795</v>
      </c>
    </row>
    <row r="1014" spans="1:3" x14ac:dyDescent="0.45">
      <c r="A1014" s="94">
        <v>43193</v>
      </c>
      <c r="B1014" t="str">
        <f t="shared" ca="1" si="15"/>
        <v>Others Fault</v>
      </c>
      <c r="C1014" s="95" t="s">
        <v>16781</v>
      </c>
    </row>
    <row r="1015" spans="1:3" x14ac:dyDescent="0.45">
      <c r="A1015" s="94">
        <v>43194</v>
      </c>
      <c r="B1015" t="str">
        <f t="shared" ca="1" si="15"/>
        <v>Type 34 Fault</v>
      </c>
      <c r="C1015" s="95" t="s">
        <v>16790</v>
      </c>
    </row>
    <row r="1016" spans="1:3" x14ac:dyDescent="0.45">
      <c r="A1016" s="94">
        <v>43195</v>
      </c>
      <c r="B1016" t="str">
        <f t="shared" ca="1" si="15"/>
        <v>Type 3 Fault</v>
      </c>
      <c r="C1016" s="95" t="s">
        <v>16784</v>
      </c>
    </row>
    <row r="1017" spans="1:3" x14ac:dyDescent="0.45">
      <c r="A1017" s="94">
        <v>43195</v>
      </c>
      <c r="B1017" t="str">
        <f t="shared" ca="1" si="15"/>
        <v>Type 48 Fault</v>
      </c>
      <c r="C1017" s="95" t="s">
        <v>16787</v>
      </c>
    </row>
    <row r="1018" spans="1:3" x14ac:dyDescent="0.45">
      <c r="A1018" s="94">
        <v>43197</v>
      </c>
      <c r="B1018" t="str">
        <f t="shared" ca="1" si="15"/>
        <v>Type 23 Fault</v>
      </c>
      <c r="C1018" s="95" t="s">
        <v>16768</v>
      </c>
    </row>
    <row r="1019" spans="1:3" x14ac:dyDescent="0.45">
      <c r="A1019" s="94">
        <v>43201</v>
      </c>
      <c r="B1019" t="str">
        <f t="shared" ca="1" si="15"/>
        <v>Type 48 Fault</v>
      </c>
      <c r="C1019" s="95" t="s">
        <v>16778</v>
      </c>
    </row>
    <row r="1020" spans="1:3" x14ac:dyDescent="0.45">
      <c r="A1020" s="94">
        <v>43201</v>
      </c>
      <c r="B1020" t="str">
        <f t="shared" ca="1" si="15"/>
        <v>Others Fault</v>
      </c>
      <c r="C1020" s="95" t="s">
        <v>16797</v>
      </c>
    </row>
    <row r="1021" spans="1:3" x14ac:dyDescent="0.45">
      <c r="A1021" s="94">
        <v>43202</v>
      </c>
      <c r="B1021" t="str">
        <f t="shared" ca="1" si="15"/>
        <v>Type 2 Fault</v>
      </c>
      <c r="C1021" s="95" t="s">
        <v>16770</v>
      </c>
    </row>
    <row r="1022" spans="1:3" x14ac:dyDescent="0.45">
      <c r="A1022" s="94">
        <v>43203</v>
      </c>
      <c r="B1022" t="str">
        <f t="shared" ca="1" si="15"/>
        <v>Others Fault</v>
      </c>
      <c r="C1022" s="95" t="s">
        <v>16795</v>
      </c>
    </row>
    <row r="1023" spans="1:3" x14ac:dyDescent="0.45">
      <c r="A1023" s="94">
        <v>43203</v>
      </c>
      <c r="B1023" t="str">
        <f t="shared" ca="1" si="15"/>
        <v>Type 2 Fault</v>
      </c>
      <c r="C1023" s="95" t="s">
        <v>16781</v>
      </c>
    </row>
    <row r="1024" spans="1:3" x14ac:dyDescent="0.45">
      <c r="A1024" s="94">
        <v>43206</v>
      </c>
      <c r="B1024" t="str">
        <f t="shared" ca="1" si="15"/>
        <v>Type 2 Fault</v>
      </c>
      <c r="C1024" s="95" t="s">
        <v>16792</v>
      </c>
    </row>
    <row r="1025" spans="1:3" x14ac:dyDescent="0.45">
      <c r="A1025" s="94">
        <v>43207</v>
      </c>
      <c r="B1025" t="str">
        <f t="shared" ca="1" si="15"/>
        <v>Others Fault</v>
      </c>
      <c r="C1025" s="95" t="s">
        <v>16798</v>
      </c>
    </row>
    <row r="1026" spans="1:3" x14ac:dyDescent="0.45">
      <c r="A1026" s="94">
        <v>43209</v>
      </c>
      <c r="B1026" t="str">
        <f t="shared" ca="1" si="15"/>
        <v>Type 48 Fault</v>
      </c>
      <c r="C1026" s="95" t="s">
        <v>16778</v>
      </c>
    </row>
    <row r="1027" spans="1:3" x14ac:dyDescent="0.45">
      <c r="A1027" s="94">
        <v>43209</v>
      </c>
      <c r="B1027" t="str">
        <f t="shared" ref="B1027:B1090" ca="1" si="16">VLOOKUP(A1027,$A$2:$B$51,2,TRUE)</f>
        <v>Type 48 Fault</v>
      </c>
      <c r="C1027" s="95" t="s">
        <v>16769</v>
      </c>
    </row>
    <row r="1028" spans="1:3" x14ac:dyDescent="0.45">
      <c r="A1028" s="94">
        <v>43214</v>
      </c>
      <c r="B1028" t="str">
        <f t="shared" ca="1" si="16"/>
        <v>Type 3 Fault</v>
      </c>
      <c r="C1028" s="95" t="s">
        <v>16787</v>
      </c>
    </row>
    <row r="1029" spans="1:3" x14ac:dyDescent="0.45">
      <c r="A1029" s="94">
        <v>43219</v>
      </c>
      <c r="B1029" t="str">
        <f t="shared" ca="1" si="16"/>
        <v>Others Fault</v>
      </c>
      <c r="C1029" s="95" t="s">
        <v>16776</v>
      </c>
    </row>
    <row r="1030" spans="1:3" x14ac:dyDescent="0.45">
      <c r="A1030" s="94">
        <v>43221</v>
      </c>
      <c r="B1030" t="str">
        <f t="shared" ca="1" si="16"/>
        <v>Type 3 Fault</v>
      </c>
      <c r="C1030" s="95" t="s">
        <v>16767</v>
      </c>
    </row>
    <row r="1031" spans="1:3" x14ac:dyDescent="0.45">
      <c r="A1031" s="94">
        <v>43224</v>
      </c>
      <c r="B1031" t="str">
        <f t="shared" ca="1" si="16"/>
        <v>Type 2 Fault</v>
      </c>
      <c r="C1031" s="95" t="s">
        <v>16790</v>
      </c>
    </row>
    <row r="1032" spans="1:3" x14ac:dyDescent="0.45">
      <c r="A1032" s="94">
        <v>43224</v>
      </c>
      <c r="B1032" t="str">
        <f t="shared" ca="1" si="16"/>
        <v>Others Fault</v>
      </c>
      <c r="C1032" s="95" t="s">
        <v>16781</v>
      </c>
    </row>
    <row r="1033" spans="1:3" x14ac:dyDescent="0.45">
      <c r="A1033" s="94">
        <v>43226</v>
      </c>
      <c r="B1033" t="str">
        <f t="shared" ca="1" si="16"/>
        <v>Type 3 Fault</v>
      </c>
      <c r="C1033" s="95" t="s">
        <v>16778</v>
      </c>
    </row>
    <row r="1034" spans="1:3" x14ac:dyDescent="0.45">
      <c r="A1034" s="94">
        <v>43229</v>
      </c>
      <c r="B1034" t="str">
        <f t="shared" ca="1" si="16"/>
        <v>Type 3 Fault</v>
      </c>
      <c r="C1034" s="95" t="s">
        <v>16778</v>
      </c>
    </row>
    <row r="1035" spans="1:3" x14ac:dyDescent="0.45">
      <c r="A1035" s="94">
        <v>43230</v>
      </c>
      <c r="B1035" t="str">
        <f t="shared" ca="1" si="16"/>
        <v>Others Fault</v>
      </c>
      <c r="C1035" s="95" t="s">
        <v>16781</v>
      </c>
    </row>
    <row r="1036" spans="1:3" x14ac:dyDescent="0.45">
      <c r="A1036" s="94">
        <v>43230</v>
      </c>
      <c r="B1036" t="str">
        <f t="shared" ca="1" si="16"/>
        <v>Type 48 Fault</v>
      </c>
      <c r="C1036" s="95" t="s">
        <v>16766</v>
      </c>
    </row>
    <row r="1037" spans="1:3" x14ac:dyDescent="0.45">
      <c r="A1037" s="94">
        <v>43231</v>
      </c>
      <c r="B1037" t="str">
        <f t="shared" ca="1" si="16"/>
        <v>Type 2 Fault</v>
      </c>
      <c r="C1037" s="95" t="s">
        <v>16766</v>
      </c>
    </row>
    <row r="1038" spans="1:3" x14ac:dyDescent="0.45">
      <c r="A1038" s="94">
        <v>43234</v>
      </c>
      <c r="B1038" t="str">
        <f t="shared" ca="1" si="16"/>
        <v>Others Fault</v>
      </c>
      <c r="C1038" s="95" t="s">
        <v>16797</v>
      </c>
    </row>
    <row r="1039" spans="1:3" x14ac:dyDescent="0.45">
      <c r="A1039" s="94">
        <v>43235</v>
      </c>
      <c r="B1039" t="str">
        <f t="shared" ca="1" si="16"/>
        <v>Type 48 Fault</v>
      </c>
      <c r="C1039" s="95" t="s">
        <v>16794</v>
      </c>
    </row>
    <row r="1040" spans="1:3" x14ac:dyDescent="0.45">
      <c r="A1040" s="94">
        <v>43236</v>
      </c>
      <c r="B1040" t="str">
        <f t="shared" ca="1" si="16"/>
        <v>Type 2 Fault</v>
      </c>
      <c r="C1040" s="95" t="s">
        <v>16774</v>
      </c>
    </row>
    <row r="1041" spans="1:3" x14ac:dyDescent="0.45">
      <c r="A1041" s="94">
        <v>43236</v>
      </c>
      <c r="B1041" t="str">
        <f t="shared" ca="1" si="16"/>
        <v>Type 3 Fault</v>
      </c>
      <c r="C1041" s="95" t="s">
        <v>16794</v>
      </c>
    </row>
    <row r="1042" spans="1:3" x14ac:dyDescent="0.45">
      <c r="A1042" s="94">
        <v>43236</v>
      </c>
      <c r="B1042" t="str">
        <f t="shared" ca="1" si="16"/>
        <v>Type 2 Fault</v>
      </c>
      <c r="C1042" s="95" t="s">
        <v>16786</v>
      </c>
    </row>
    <row r="1043" spans="1:3" x14ac:dyDescent="0.45">
      <c r="A1043" s="94">
        <v>43237</v>
      </c>
      <c r="B1043" t="str">
        <f t="shared" ca="1" si="16"/>
        <v>Type 2 Fault</v>
      </c>
      <c r="C1043" s="95" t="s">
        <v>16788</v>
      </c>
    </row>
    <row r="1044" spans="1:3" x14ac:dyDescent="0.45">
      <c r="A1044" s="94">
        <v>43238</v>
      </c>
      <c r="B1044" t="str">
        <f t="shared" ca="1" si="16"/>
        <v>Type 34 Fault</v>
      </c>
      <c r="C1044" s="95" t="s">
        <v>16775</v>
      </c>
    </row>
    <row r="1045" spans="1:3" x14ac:dyDescent="0.45">
      <c r="A1045" s="94">
        <v>43240</v>
      </c>
      <c r="B1045" t="str">
        <f t="shared" ca="1" si="16"/>
        <v>Type 2 Fault</v>
      </c>
      <c r="C1045" s="95" t="s">
        <v>16787</v>
      </c>
    </row>
    <row r="1046" spans="1:3" x14ac:dyDescent="0.45">
      <c r="A1046" s="94">
        <v>43241</v>
      </c>
      <c r="B1046" t="str">
        <f t="shared" ca="1" si="16"/>
        <v>Type 48 Fault</v>
      </c>
      <c r="C1046" s="95" t="s">
        <v>16784</v>
      </c>
    </row>
    <row r="1047" spans="1:3" x14ac:dyDescent="0.45">
      <c r="A1047" s="94">
        <v>43242</v>
      </c>
      <c r="B1047" t="str">
        <f t="shared" ca="1" si="16"/>
        <v>Type 48 Fault</v>
      </c>
      <c r="C1047" s="95" t="s">
        <v>16762</v>
      </c>
    </row>
    <row r="1048" spans="1:3" x14ac:dyDescent="0.45">
      <c r="A1048" s="94">
        <v>43242</v>
      </c>
      <c r="B1048" t="str">
        <f t="shared" ca="1" si="16"/>
        <v>Type 3 Fault</v>
      </c>
      <c r="C1048" s="95" t="s">
        <v>16792</v>
      </c>
    </row>
    <row r="1049" spans="1:3" x14ac:dyDescent="0.45">
      <c r="A1049" s="94">
        <v>43245</v>
      </c>
      <c r="B1049" t="str">
        <f t="shared" ca="1" si="16"/>
        <v>Type 1 Fault</v>
      </c>
      <c r="C1049" s="95" t="s">
        <v>16763</v>
      </c>
    </row>
    <row r="1050" spans="1:3" x14ac:dyDescent="0.45">
      <c r="A1050" s="94">
        <v>43247</v>
      </c>
      <c r="B1050" t="str">
        <f t="shared" ca="1" si="16"/>
        <v>Type 48 Fault</v>
      </c>
      <c r="C1050" s="95" t="s">
        <v>16794</v>
      </c>
    </row>
    <row r="1051" spans="1:3" x14ac:dyDescent="0.45">
      <c r="A1051" s="94">
        <v>43247</v>
      </c>
      <c r="B1051" t="str">
        <f t="shared" ca="1" si="16"/>
        <v>Type 3 Fault</v>
      </c>
      <c r="C1051" s="95" t="s">
        <v>16799</v>
      </c>
    </row>
    <row r="1052" spans="1:3" x14ac:dyDescent="0.45">
      <c r="A1052" s="94">
        <v>43247</v>
      </c>
      <c r="B1052" t="str">
        <f t="shared" ca="1" si="16"/>
        <v>Type 23 Fault</v>
      </c>
      <c r="C1052" s="95" t="s">
        <v>16790</v>
      </c>
    </row>
    <row r="1053" spans="1:3" x14ac:dyDescent="0.45">
      <c r="A1053" s="94">
        <v>43247</v>
      </c>
      <c r="B1053" t="str">
        <f t="shared" ca="1" si="16"/>
        <v>Others Fault</v>
      </c>
      <c r="C1053" s="95" t="s">
        <v>16780</v>
      </c>
    </row>
    <row r="1054" spans="1:3" x14ac:dyDescent="0.45">
      <c r="A1054" s="94">
        <v>43249</v>
      </c>
      <c r="B1054" t="str">
        <f t="shared" ca="1" si="16"/>
        <v>Type 48 Fault</v>
      </c>
      <c r="C1054" s="95" t="s">
        <v>16777</v>
      </c>
    </row>
    <row r="1055" spans="1:3" x14ac:dyDescent="0.45">
      <c r="A1055" s="94">
        <v>43251</v>
      </c>
      <c r="B1055" t="str">
        <f t="shared" ca="1" si="16"/>
        <v>Type 2 Fault</v>
      </c>
      <c r="C1055" s="95" t="s">
        <v>16792</v>
      </c>
    </row>
    <row r="1056" spans="1:3" x14ac:dyDescent="0.45">
      <c r="A1056" s="94">
        <v>43257</v>
      </c>
      <c r="B1056" t="str">
        <f t="shared" ca="1" si="16"/>
        <v>Type 34 Fault</v>
      </c>
      <c r="C1056" s="95" t="s">
        <v>16767</v>
      </c>
    </row>
    <row r="1057" spans="1:3" x14ac:dyDescent="0.45">
      <c r="A1057" s="94">
        <v>43257</v>
      </c>
      <c r="B1057" t="str">
        <f t="shared" ca="1" si="16"/>
        <v>Type 48 Fault</v>
      </c>
      <c r="C1057" s="95" t="s">
        <v>16794</v>
      </c>
    </row>
    <row r="1058" spans="1:3" x14ac:dyDescent="0.45">
      <c r="A1058" s="94">
        <v>43257</v>
      </c>
      <c r="B1058" t="str">
        <f t="shared" ca="1" si="16"/>
        <v>Type 48 Fault</v>
      </c>
      <c r="C1058" s="95" t="s">
        <v>16796</v>
      </c>
    </row>
    <row r="1059" spans="1:3" x14ac:dyDescent="0.45">
      <c r="A1059" s="94">
        <v>43258</v>
      </c>
      <c r="B1059" t="str">
        <f t="shared" ca="1" si="16"/>
        <v>Type 1 Fault</v>
      </c>
      <c r="C1059" s="95" t="s">
        <v>16787</v>
      </c>
    </row>
    <row r="1060" spans="1:3" x14ac:dyDescent="0.45">
      <c r="A1060" s="94">
        <v>43258</v>
      </c>
      <c r="B1060" t="str">
        <f t="shared" ca="1" si="16"/>
        <v>Type 2 Fault</v>
      </c>
      <c r="C1060" s="95" t="s">
        <v>16781</v>
      </c>
    </row>
    <row r="1061" spans="1:3" x14ac:dyDescent="0.45">
      <c r="A1061" s="94">
        <v>43259</v>
      </c>
      <c r="B1061" t="str">
        <f t="shared" ca="1" si="16"/>
        <v>Type 3 Fault</v>
      </c>
      <c r="C1061" s="95" t="s">
        <v>16769</v>
      </c>
    </row>
    <row r="1062" spans="1:3" x14ac:dyDescent="0.45">
      <c r="A1062" s="94">
        <v>43261</v>
      </c>
      <c r="B1062" t="str">
        <f t="shared" ca="1" si="16"/>
        <v>Others Fault</v>
      </c>
      <c r="C1062" s="95" t="s">
        <v>16778</v>
      </c>
    </row>
    <row r="1063" spans="1:3" x14ac:dyDescent="0.45">
      <c r="A1063" s="94">
        <v>43263</v>
      </c>
      <c r="B1063" t="str">
        <f t="shared" ca="1" si="16"/>
        <v>Type 1 Fault</v>
      </c>
      <c r="C1063" s="95" t="s">
        <v>16795</v>
      </c>
    </row>
    <row r="1064" spans="1:3" x14ac:dyDescent="0.45">
      <c r="A1064" s="94">
        <v>43263</v>
      </c>
      <c r="B1064" t="str">
        <f t="shared" ca="1" si="16"/>
        <v>Type 48 Fault</v>
      </c>
      <c r="C1064" s="95" t="s">
        <v>16789</v>
      </c>
    </row>
    <row r="1065" spans="1:3" x14ac:dyDescent="0.45">
      <c r="A1065" s="94">
        <v>43264</v>
      </c>
      <c r="B1065" t="str">
        <f t="shared" ca="1" si="16"/>
        <v>Type 1 Fault</v>
      </c>
      <c r="C1065" s="95" t="s">
        <v>16794</v>
      </c>
    </row>
    <row r="1066" spans="1:3" x14ac:dyDescent="0.45">
      <c r="A1066" s="94">
        <v>43270</v>
      </c>
      <c r="B1066" t="str">
        <f t="shared" ca="1" si="16"/>
        <v>Others Fault</v>
      </c>
      <c r="C1066" s="95" t="s">
        <v>16794</v>
      </c>
    </row>
    <row r="1067" spans="1:3" x14ac:dyDescent="0.45">
      <c r="A1067" s="94">
        <v>43272</v>
      </c>
      <c r="B1067" t="str">
        <f t="shared" ca="1" si="16"/>
        <v>Type 1 Fault</v>
      </c>
      <c r="C1067" s="95" t="s">
        <v>16787</v>
      </c>
    </row>
    <row r="1068" spans="1:3" x14ac:dyDescent="0.45">
      <c r="A1068" s="94">
        <v>43273</v>
      </c>
      <c r="B1068" t="str">
        <f t="shared" ca="1" si="16"/>
        <v>Type 2 Fault</v>
      </c>
      <c r="C1068" s="95" t="s">
        <v>16792</v>
      </c>
    </row>
    <row r="1069" spans="1:3" x14ac:dyDescent="0.45">
      <c r="A1069" s="94">
        <v>43273</v>
      </c>
      <c r="B1069" t="str">
        <f t="shared" ca="1" si="16"/>
        <v>Type 2 Fault</v>
      </c>
      <c r="C1069" s="95" t="s">
        <v>16782</v>
      </c>
    </row>
    <row r="1070" spans="1:3" x14ac:dyDescent="0.45">
      <c r="A1070" s="94">
        <v>43275</v>
      </c>
      <c r="B1070" t="str">
        <f t="shared" ca="1" si="16"/>
        <v>Type 1 Fault</v>
      </c>
      <c r="C1070" s="95" t="s">
        <v>16786</v>
      </c>
    </row>
    <row r="1071" spans="1:3" x14ac:dyDescent="0.45">
      <c r="A1071" s="94">
        <v>43276</v>
      </c>
      <c r="B1071" t="str">
        <f t="shared" ca="1" si="16"/>
        <v>Type 3 Fault</v>
      </c>
      <c r="C1071" s="95" t="s">
        <v>16761</v>
      </c>
    </row>
    <row r="1072" spans="1:3" x14ac:dyDescent="0.45">
      <c r="A1072" s="94">
        <v>43276</v>
      </c>
      <c r="B1072" t="str">
        <f t="shared" ca="1" si="16"/>
        <v>Type 3 Fault</v>
      </c>
      <c r="C1072" s="95" t="s">
        <v>16770</v>
      </c>
    </row>
    <row r="1073" spans="1:3" x14ac:dyDescent="0.45">
      <c r="A1073" s="94">
        <v>43281</v>
      </c>
      <c r="B1073" t="str">
        <f t="shared" ca="1" si="16"/>
        <v>Type 48 Fault</v>
      </c>
      <c r="C1073" s="95" t="s">
        <v>16776</v>
      </c>
    </row>
    <row r="1074" spans="1:3" x14ac:dyDescent="0.45">
      <c r="A1074" s="94">
        <v>43281</v>
      </c>
      <c r="B1074" t="str">
        <f t="shared" ca="1" si="16"/>
        <v>Type 48 Fault</v>
      </c>
      <c r="C1074" s="95" t="s">
        <v>16787</v>
      </c>
    </row>
    <row r="1075" spans="1:3" x14ac:dyDescent="0.45">
      <c r="A1075" s="94">
        <v>43284</v>
      </c>
      <c r="B1075" t="str">
        <f t="shared" ca="1" si="16"/>
        <v>Others Fault</v>
      </c>
      <c r="C1075" s="95" t="s">
        <v>16778</v>
      </c>
    </row>
    <row r="1076" spans="1:3" x14ac:dyDescent="0.45">
      <c r="A1076" s="94">
        <v>43289</v>
      </c>
      <c r="B1076" t="str">
        <f t="shared" ca="1" si="16"/>
        <v>Others Fault</v>
      </c>
      <c r="C1076" s="95" t="s">
        <v>16789</v>
      </c>
    </row>
    <row r="1077" spans="1:3" x14ac:dyDescent="0.45">
      <c r="A1077" s="94">
        <v>43291</v>
      </c>
      <c r="B1077" t="str">
        <f t="shared" ca="1" si="16"/>
        <v>Others Fault</v>
      </c>
      <c r="C1077" s="95" t="s">
        <v>16795</v>
      </c>
    </row>
    <row r="1078" spans="1:3" x14ac:dyDescent="0.45">
      <c r="A1078" s="94">
        <v>43292</v>
      </c>
      <c r="B1078" t="str">
        <f t="shared" ca="1" si="16"/>
        <v>Type 48 Fault</v>
      </c>
      <c r="C1078" s="95" t="s">
        <v>16770</v>
      </c>
    </row>
    <row r="1079" spans="1:3" x14ac:dyDescent="0.45">
      <c r="A1079" s="94">
        <v>43292</v>
      </c>
      <c r="B1079" t="str">
        <f t="shared" ca="1" si="16"/>
        <v>Type 34 Fault</v>
      </c>
      <c r="C1079" s="95" t="s">
        <v>16770</v>
      </c>
    </row>
    <row r="1080" spans="1:3" x14ac:dyDescent="0.45">
      <c r="A1080" s="94">
        <v>43293</v>
      </c>
      <c r="B1080" t="str">
        <f t="shared" ca="1" si="16"/>
        <v>Type 3 Fault</v>
      </c>
      <c r="C1080" s="95" t="s">
        <v>16768</v>
      </c>
    </row>
    <row r="1081" spans="1:3" x14ac:dyDescent="0.45">
      <c r="A1081" s="94">
        <v>43294</v>
      </c>
      <c r="B1081" t="str">
        <f t="shared" ca="1" si="16"/>
        <v>Type 2 Fault</v>
      </c>
      <c r="C1081" s="95" t="s">
        <v>16781</v>
      </c>
    </row>
    <row r="1082" spans="1:3" x14ac:dyDescent="0.45">
      <c r="A1082" s="94">
        <v>43295</v>
      </c>
      <c r="B1082" t="str">
        <f t="shared" ca="1" si="16"/>
        <v>Type 2 Fault</v>
      </c>
      <c r="C1082" s="95" t="s">
        <v>16769</v>
      </c>
    </row>
    <row r="1083" spans="1:3" x14ac:dyDescent="0.45">
      <c r="A1083" s="94">
        <v>43297</v>
      </c>
      <c r="B1083" t="str">
        <f t="shared" ca="1" si="16"/>
        <v>Type 1 Fault</v>
      </c>
      <c r="C1083" s="95" t="s">
        <v>16769</v>
      </c>
    </row>
    <row r="1084" spans="1:3" x14ac:dyDescent="0.45">
      <c r="A1084" s="94">
        <v>43299</v>
      </c>
      <c r="B1084" t="str">
        <f t="shared" ca="1" si="16"/>
        <v>Type 1 Fault</v>
      </c>
      <c r="C1084" s="95" t="s">
        <v>16763</v>
      </c>
    </row>
    <row r="1085" spans="1:3" x14ac:dyDescent="0.45">
      <c r="A1085" s="94">
        <v>43299</v>
      </c>
      <c r="B1085" t="str">
        <f t="shared" ca="1" si="16"/>
        <v>Type 1 Fault</v>
      </c>
      <c r="C1085" s="95" t="s">
        <v>16778</v>
      </c>
    </row>
    <row r="1086" spans="1:3" x14ac:dyDescent="0.45">
      <c r="A1086" s="94">
        <v>43299</v>
      </c>
      <c r="B1086" t="str">
        <f t="shared" ca="1" si="16"/>
        <v>Others Fault</v>
      </c>
      <c r="C1086" s="95" t="s">
        <v>16769</v>
      </c>
    </row>
    <row r="1087" spans="1:3" x14ac:dyDescent="0.45">
      <c r="A1087" s="94">
        <v>43300</v>
      </c>
      <c r="B1087" t="str">
        <f t="shared" ca="1" si="16"/>
        <v>Type 2 Fault</v>
      </c>
      <c r="C1087" s="95" t="s">
        <v>16794</v>
      </c>
    </row>
    <row r="1088" spans="1:3" x14ac:dyDescent="0.45">
      <c r="A1088" s="94">
        <v>43300</v>
      </c>
      <c r="B1088" t="str">
        <f t="shared" ca="1" si="16"/>
        <v>Others Fault</v>
      </c>
      <c r="C1088" s="95" t="s">
        <v>16787</v>
      </c>
    </row>
    <row r="1089" spans="1:3" x14ac:dyDescent="0.45">
      <c r="A1089" s="94">
        <v>43301</v>
      </c>
      <c r="B1089" t="str">
        <f t="shared" ca="1" si="16"/>
        <v>Others Fault</v>
      </c>
      <c r="C1089" s="95" t="s">
        <v>16762</v>
      </c>
    </row>
    <row r="1090" spans="1:3" x14ac:dyDescent="0.45">
      <c r="A1090" s="94">
        <v>43301</v>
      </c>
      <c r="B1090" t="str">
        <f t="shared" ca="1" si="16"/>
        <v>Others Fault</v>
      </c>
      <c r="C1090" s="95" t="s">
        <v>16766</v>
      </c>
    </row>
    <row r="1091" spans="1:3" x14ac:dyDescent="0.45">
      <c r="A1091" s="94">
        <v>43304</v>
      </c>
      <c r="B1091" t="str">
        <f t="shared" ref="B1091:B1154" ca="1" si="17">VLOOKUP(A1091,$A$2:$B$51,2,TRUE)</f>
        <v>Type 2 Fault</v>
      </c>
      <c r="C1091" s="95" t="s">
        <v>16780</v>
      </c>
    </row>
    <row r="1092" spans="1:3" x14ac:dyDescent="0.45">
      <c r="A1092" s="94">
        <v>43305</v>
      </c>
      <c r="B1092" t="str">
        <f t="shared" ca="1" si="17"/>
        <v>Type 48 Fault</v>
      </c>
      <c r="C1092" s="95" t="s">
        <v>16797</v>
      </c>
    </row>
    <row r="1093" spans="1:3" x14ac:dyDescent="0.45">
      <c r="A1093" s="94">
        <v>43307</v>
      </c>
      <c r="B1093" t="str">
        <f t="shared" ca="1" si="17"/>
        <v>Others Fault</v>
      </c>
      <c r="C1093" s="95" t="s">
        <v>16788</v>
      </c>
    </row>
    <row r="1094" spans="1:3" x14ac:dyDescent="0.45">
      <c r="A1094" s="94">
        <v>43309</v>
      </c>
      <c r="B1094" t="str">
        <f t="shared" ca="1" si="17"/>
        <v>Others Fault</v>
      </c>
      <c r="C1094" s="95" t="s">
        <v>16761</v>
      </c>
    </row>
    <row r="1095" spans="1:3" x14ac:dyDescent="0.45">
      <c r="A1095" s="94">
        <v>43309</v>
      </c>
      <c r="B1095" t="str">
        <f t="shared" ca="1" si="17"/>
        <v>Others Fault</v>
      </c>
      <c r="C1095" s="95" t="s">
        <v>16790</v>
      </c>
    </row>
    <row r="1096" spans="1:3" x14ac:dyDescent="0.45">
      <c r="A1096" s="94">
        <v>43310</v>
      </c>
      <c r="B1096" t="str">
        <f t="shared" ca="1" si="17"/>
        <v>Type 48 Fault</v>
      </c>
      <c r="C1096" s="95" t="s">
        <v>16774</v>
      </c>
    </row>
    <row r="1097" spans="1:3" x14ac:dyDescent="0.45">
      <c r="A1097" s="94">
        <v>43311</v>
      </c>
      <c r="B1097" t="str">
        <f t="shared" ca="1" si="17"/>
        <v>Type 2 Fault</v>
      </c>
      <c r="C1097" s="95" t="s">
        <v>16768</v>
      </c>
    </row>
    <row r="1098" spans="1:3" x14ac:dyDescent="0.45">
      <c r="A1098" s="94">
        <v>43311</v>
      </c>
      <c r="B1098" t="str">
        <f t="shared" ca="1" si="17"/>
        <v>Type 1 Fault</v>
      </c>
      <c r="C1098" s="95" t="s">
        <v>16769</v>
      </c>
    </row>
    <row r="1099" spans="1:3" x14ac:dyDescent="0.45">
      <c r="A1099" s="94">
        <v>43311</v>
      </c>
      <c r="B1099" t="str">
        <f t="shared" ca="1" si="17"/>
        <v>Others Fault</v>
      </c>
      <c r="C1099" s="95" t="s">
        <v>16774</v>
      </c>
    </row>
    <row r="1100" spans="1:3" x14ac:dyDescent="0.45">
      <c r="A1100" s="94">
        <v>43315</v>
      </c>
      <c r="B1100" t="str">
        <f t="shared" ca="1" si="17"/>
        <v>Type 2 Fault</v>
      </c>
      <c r="C1100" s="95" t="s">
        <v>16796</v>
      </c>
    </row>
    <row r="1101" spans="1:3" x14ac:dyDescent="0.45">
      <c r="A1101" s="94">
        <v>43317</v>
      </c>
      <c r="B1101" t="str">
        <f t="shared" ca="1" si="17"/>
        <v>Others Fault</v>
      </c>
      <c r="C1101" s="95" t="s">
        <v>16764</v>
      </c>
    </row>
    <row r="1102" spans="1:3" x14ac:dyDescent="0.45">
      <c r="A1102" s="94">
        <v>43317</v>
      </c>
      <c r="B1102" t="str">
        <f t="shared" ca="1" si="17"/>
        <v>Type 2 Fault</v>
      </c>
      <c r="C1102" s="95" t="s">
        <v>16794</v>
      </c>
    </row>
    <row r="1103" spans="1:3" x14ac:dyDescent="0.45">
      <c r="A1103" s="94">
        <v>43319</v>
      </c>
      <c r="B1103" t="str">
        <f t="shared" ca="1" si="17"/>
        <v>Type 1 Fault</v>
      </c>
      <c r="C1103" s="95" t="s">
        <v>16792</v>
      </c>
    </row>
    <row r="1104" spans="1:3" x14ac:dyDescent="0.45">
      <c r="A1104" s="94">
        <v>43323</v>
      </c>
      <c r="B1104" t="str">
        <f t="shared" ca="1" si="17"/>
        <v>Others Fault</v>
      </c>
      <c r="C1104" s="95" t="s">
        <v>16790</v>
      </c>
    </row>
    <row r="1105" spans="1:3" x14ac:dyDescent="0.45">
      <c r="A1105" s="94">
        <v>43325</v>
      </c>
      <c r="B1105" t="str">
        <f t="shared" ca="1" si="17"/>
        <v>Others Fault</v>
      </c>
      <c r="C1105" s="95" t="s">
        <v>16799</v>
      </c>
    </row>
    <row r="1106" spans="1:3" x14ac:dyDescent="0.45">
      <c r="A1106" s="94">
        <v>43328</v>
      </c>
      <c r="B1106" t="str">
        <f t="shared" ca="1" si="17"/>
        <v>Type 2 Fault</v>
      </c>
      <c r="C1106" s="95" t="s">
        <v>16775</v>
      </c>
    </row>
    <row r="1107" spans="1:3" x14ac:dyDescent="0.45">
      <c r="A1107" s="94">
        <v>43328</v>
      </c>
      <c r="B1107" t="str">
        <f t="shared" ca="1" si="17"/>
        <v>Others Fault</v>
      </c>
      <c r="C1107" s="95" t="s">
        <v>16770</v>
      </c>
    </row>
    <row r="1108" spans="1:3" x14ac:dyDescent="0.45">
      <c r="A1108" s="94">
        <v>43328</v>
      </c>
      <c r="B1108" t="str">
        <f t="shared" ca="1" si="17"/>
        <v>Type 3 Fault</v>
      </c>
      <c r="C1108" s="95" t="s">
        <v>16798</v>
      </c>
    </row>
    <row r="1109" spans="1:3" x14ac:dyDescent="0.45">
      <c r="A1109" s="94">
        <v>43332</v>
      </c>
      <c r="B1109" t="str">
        <f t="shared" ca="1" si="17"/>
        <v>Type 2 Fault</v>
      </c>
      <c r="C1109" s="95" t="s">
        <v>16764</v>
      </c>
    </row>
    <row r="1110" spans="1:3" x14ac:dyDescent="0.45">
      <c r="A1110" s="94">
        <v>43335</v>
      </c>
      <c r="B1110" t="str">
        <f t="shared" ca="1" si="17"/>
        <v>Type 2 Fault</v>
      </c>
      <c r="C1110" s="95" t="s">
        <v>16798</v>
      </c>
    </row>
    <row r="1111" spans="1:3" x14ac:dyDescent="0.45">
      <c r="A1111" s="94">
        <v>43335</v>
      </c>
      <c r="B1111" t="str">
        <f t="shared" ca="1" si="17"/>
        <v>Type 48 Fault</v>
      </c>
      <c r="C1111" s="95" t="s">
        <v>16787</v>
      </c>
    </row>
    <row r="1112" spans="1:3" x14ac:dyDescent="0.45">
      <c r="A1112" s="94">
        <v>43337</v>
      </c>
      <c r="B1112" t="str">
        <f t="shared" ca="1" si="17"/>
        <v>Type 48 Fault</v>
      </c>
      <c r="C1112" s="95" t="s">
        <v>16787</v>
      </c>
    </row>
    <row r="1113" spans="1:3" x14ac:dyDescent="0.45">
      <c r="A1113" s="94">
        <v>43339</v>
      </c>
      <c r="B1113" t="str">
        <f t="shared" ca="1" si="17"/>
        <v>Type 48 Fault</v>
      </c>
      <c r="C1113" s="95" t="s">
        <v>16785</v>
      </c>
    </row>
    <row r="1114" spans="1:3" x14ac:dyDescent="0.45">
      <c r="A1114" s="94">
        <v>43341</v>
      </c>
      <c r="B1114" t="str">
        <f t="shared" ca="1" si="17"/>
        <v>Type 2 Fault</v>
      </c>
      <c r="C1114" s="95" t="s">
        <v>16789</v>
      </c>
    </row>
    <row r="1115" spans="1:3" x14ac:dyDescent="0.45">
      <c r="A1115" s="94">
        <v>43343</v>
      </c>
      <c r="B1115" t="str">
        <f t="shared" ca="1" si="17"/>
        <v>Type 48 Fault</v>
      </c>
      <c r="C1115" s="95" t="s">
        <v>16761</v>
      </c>
    </row>
    <row r="1116" spans="1:3" x14ac:dyDescent="0.45">
      <c r="A1116" s="94">
        <v>43343</v>
      </c>
      <c r="B1116" t="str">
        <f t="shared" ca="1" si="17"/>
        <v>Type 3 Fault</v>
      </c>
      <c r="C1116" s="95" t="s">
        <v>16791</v>
      </c>
    </row>
    <row r="1117" spans="1:3" x14ac:dyDescent="0.45">
      <c r="A1117" s="94">
        <v>43349</v>
      </c>
      <c r="B1117" t="str">
        <f t="shared" ca="1" si="17"/>
        <v>Others Fault</v>
      </c>
      <c r="C1117" s="95" t="s">
        <v>16764</v>
      </c>
    </row>
    <row r="1118" spans="1:3" x14ac:dyDescent="0.45">
      <c r="A1118" s="94">
        <v>43352</v>
      </c>
      <c r="B1118" t="str">
        <f t="shared" ca="1" si="17"/>
        <v>Type 1 Fault</v>
      </c>
      <c r="C1118" s="95" t="s">
        <v>16761</v>
      </c>
    </row>
    <row r="1119" spans="1:3" x14ac:dyDescent="0.45">
      <c r="A1119" s="94">
        <v>43356</v>
      </c>
      <c r="B1119" t="str">
        <f t="shared" ca="1" si="17"/>
        <v>Type 48 Fault</v>
      </c>
      <c r="C1119" s="95" t="s">
        <v>16787</v>
      </c>
    </row>
    <row r="1120" spans="1:3" x14ac:dyDescent="0.45">
      <c r="A1120" s="94">
        <v>43357</v>
      </c>
      <c r="B1120" t="str">
        <f t="shared" ca="1" si="17"/>
        <v>Type 48 Fault</v>
      </c>
      <c r="C1120" s="95" t="s">
        <v>16787</v>
      </c>
    </row>
    <row r="1121" spans="1:3" x14ac:dyDescent="0.45">
      <c r="A1121" s="94">
        <v>43358</v>
      </c>
      <c r="B1121" t="str">
        <f t="shared" ca="1" si="17"/>
        <v>Type 2 Fault</v>
      </c>
      <c r="C1121" s="95" t="s">
        <v>16762</v>
      </c>
    </row>
    <row r="1122" spans="1:3" x14ac:dyDescent="0.45">
      <c r="A1122" s="94">
        <v>43359</v>
      </c>
      <c r="B1122" t="str">
        <f t="shared" ca="1" si="17"/>
        <v>Type 3 Fault</v>
      </c>
      <c r="C1122" s="95" t="s">
        <v>16776</v>
      </c>
    </row>
    <row r="1123" spans="1:3" x14ac:dyDescent="0.45">
      <c r="A1123" s="94">
        <v>43360</v>
      </c>
      <c r="B1123" t="str">
        <f t="shared" ca="1" si="17"/>
        <v>Others Fault</v>
      </c>
      <c r="C1123" s="95" t="s">
        <v>16784</v>
      </c>
    </row>
    <row r="1124" spans="1:3" x14ac:dyDescent="0.45">
      <c r="A1124" s="94">
        <v>43360</v>
      </c>
      <c r="B1124" t="str">
        <f t="shared" ca="1" si="17"/>
        <v>Others Fault</v>
      </c>
      <c r="C1124" s="95" t="s">
        <v>16776</v>
      </c>
    </row>
    <row r="1125" spans="1:3" x14ac:dyDescent="0.45">
      <c r="A1125" s="94">
        <v>43361</v>
      </c>
      <c r="B1125" t="str">
        <f t="shared" ca="1" si="17"/>
        <v>Type 48 Fault</v>
      </c>
      <c r="C1125" s="95" t="s">
        <v>16796</v>
      </c>
    </row>
    <row r="1126" spans="1:3" x14ac:dyDescent="0.45">
      <c r="A1126" s="94">
        <v>43361</v>
      </c>
      <c r="B1126" t="str">
        <f t="shared" ca="1" si="17"/>
        <v>Others Fault</v>
      </c>
      <c r="C1126" s="95" t="s">
        <v>16781</v>
      </c>
    </row>
    <row r="1127" spans="1:3" x14ac:dyDescent="0.45">
      <c r="A1127" s="94">
        <v>43369</v>
      </c>
      <c r="B1127" t="str">
        <f t="shared" ca="1" si="17"/>
        <v>Type 2 Fault</v>
      </c>
      <c r="C1127" s="95" t="s">
        <v>16783</v>
      </c>
    </row>
    <row r="1128" spans="1:3" x14ac:dyDescent="0.45">
      <c r="A1128" s="94">
        <v>43370</v>
      </c>
      <c r="B1128" t="str">
        <f t="shared" ca="1" si="17"/>
        <v>Type 34 Fault</v>
      </c>
      <c r="C1128" s="95" t="s">
        <v>16768</v>
      </c>
    </row>
    <row r="1129" spans="1:3" x14ac:dyDescent="0.45">
      <c r="A1129" s="94">
        <v>43376</v>
      </c>
      <c r="B1129" t="str">
        <f t="shared" ca="1" si="17"/>
        <v>Type 2 Fault</v>
      </c>
      <c r="C1129" s="95" t="s">
        <v>16789</v>
      </c>
    </row>
    <row r="1130" spans="1:3" x14ac:dyDescent="0.45">
      <c r="A1130" s="94">
        <v>43376</v>
      </c>
      <c r="B1130" t="str">
        <f t="shared" ca="1" si="17"/>
        <v>Others Fault</v>
      </c>
      <c r="C1130" s="95" t="s">
        <v>16766</v>
      </c>
    </row>
    <row r="1131" spans="1:3" x14ac:dyDescent="0.45">
      <c r="A1131" s="94">
        <v>43376</v>
      </c>
      <c r="B1131" t="str">
        <f t="shared" ca="1" si="17"/>
        <v>Others Fault</v>
      </c>
      <c r="C1131" s="95" t="s">
        <v>16760</v>
      </c>
    </row>
    <row r="1132" spans="1:3" x14ac:dyDescent="0.45">
      <c r="A1132" s="94">
        <v>43376</v>
      </c>
      <c r="B1132" t="str">
        <f t="shared" ca="1" si="17"/>
        <v>Type 2 Fault</v>
      </c>
      <c r="C1132" s="95" t="s">
        <v>16792</v>
      </c>
    </row>
    <row r="1133" spans="1:3" x14ac:dyDescent="0.45">
      <c r="A1133" s="94">
        <v>43377</v>
      </c>
      <c r="B1133" t="str">
        <f t="shared" ca="1" si="17"/>
        <v>Type 48 Fault</v>
      </c>
      <c r="C1133" s="95" t="s">
        <v>16778</v>
      </c>
    </row>
    <row r="1134" spans="1:3" x14ac:dyDescent="0.45">
      <c r="A1134" s="94">
        <v>43378</v>
      </c>
      <c r="B1134" t="str">
        <f t="shared" ca="1" si="17"/>
        <v>Type 1 Fault</v>
      </c>
      <c r="C1134" s="95" t="s">
        <v>16788</v>
      </c>
    </row>
    <row r="1135" spans="1:3" x14ac:dyDescent="0.45">
      <c r="A1135" s="94">
        <v>43378</v>
      </c>
      <c r="B1135" t="str">
        <f t="shared" ca="1" si="17"/>
        <v>Type 2 Fault</v>
      </c>
      <c r="C1135" s="95" t="s">
        <v>16780</v>
      </c>
    </row>
    <row r="1136" spans="1:3" x14ac:dyDescent="0.45">
      <c r="A1136" s="94">
        <v>43381</v>
      </c>
      <c r="B1136" t="str">
        <f t="shared" ca="1" si="17"/>
        <v>Others Fault</v>
      </c>
      <c r="C1136" s="95" t="s">
        <v>16773</v>
      </c>
    </row>
    <row r="1137" spans="1:3" x14ac:dyDescent="0.45">
      <c r="A1137" s="94">
        <v>43383</v>
      </c>
      <c r="B1137" t="str">
        <f t="shared" ca="1" si="17"/>
        <v>Others Fault</v>
      </c>
      <c r="C1137" s="95" t="s">
        <v>16767</v>
      </c>
    </row>
    <row r="1138" spans="1:3" x14ac:dyDescent="0.45">
      <c r="A1138" s="94">
        <v>43384</v>
      </c>
      <c r="B1138" t="str">
        <f t="shared" ca="1" si="17"/>
        <v>Others Fault</v>
      </c>
      <c r="C1138" s="95" t="s">
        <v>16791</v>
      </c>
    </row>
    <row r="1139" spans="1:3" x14ac:dyDescent="0.45">
      <c r="A1139" s="94">
        <v>43386</v>
      </c>
      <c r="B1139" t="str">
        <f t="shared" ca="1" si="17"/>
        <v>Type 48 Fault</v>
      </c>
      <c r="C1139" s="95" t="s">
        <v>16774</v>
      </c>
    </row>
    <row r="1140" spans="1:3" x14ac:dyDescent="0.45">
      <c r="A1140" s="94">
        <v>43387</v>
      </c>
      <c r="B1140" t="str">
        <f t="shared" ca="1" si="17"/>
        <v>Type 2 Fault</v>
      </c>
      <c r="C1140" s="95" t="s">
        <v>16767</v>
      </c>
    </row>
    <row r="1141" spans="1:3" x14ac:dyDescent="0.45">
      <c r="A1141" s="94">
        <v>43387</v>
      </c>
      <c r="B1141" t="str">
        <f t="shared" ca="1" si="17"/>
        <v>Type 2 Fault</v>
      </c>
      <c r="C1141" s="95" t="s">
        <v>16760</v>
      </c>
    </row>
    <row r="1142" spans="1:3" x14ac:dyDescent="0.45">
      <c r="A1142" s="94">
        <v>43388</v>
      </c>
      <c r="B1142" t="str">
        <f t="shared" ca="1" si="17"/>
        <v>Type 23 Fault</v>
      </c>
      <c r="C1142" s="95" t="s">
        <v>16781</v>
      </c>
    </row>
    <row r="1143" spans="1:3" x14ac:dyDescent="0.45">
      <c r="A1143" s="94">
        <v>43389</v>
      </c>
      <c r="B1143" t="str">
        <f t="shared" ca="1" si="17"/>
        <v>Type 48 Fault</v>
      </c>
      <c r="C1143" s="95" t="s">
        <v>16764</v>
      </c>
    </row>
    <row r="1144" spans="1:3" x14ac:dyDescent="0.45">
      <c r="A1144" s="94">
        <v>43392</v>
      </c>
      <c r="B1144" t="str">
        <f t="shared" ca="1" si="17"/>
        <v>Type 48 Fault</v>
      </c>
      <c r="C1144" s="95" t="s">
        <v>16787</v>
      </c>
    </row>
    <row r="1145" spans="1:3" x14ac:dyDescent="0.45">
      <c r="A1145" s="94">
        <v>43393</v>
      </c>
      <c r="B1145" t="str">
        <f t="shared" ca="1" si="17"/>
        <v>Type 3 Fault</v>
      </c>
      <c r="C1145" s="95" t="s">
        <v>16763</v>
      </c>
    </row>
    <row r="1146" spans="1:3" x14ac:dyDescent="0.45">
      <c r="A1146" s="94">
        <v>43393</v>
      </c>
      <c r="B1146" t="str">
        <f t="shared" ca="1" si="17"/>
        <v>Others Fault</v>
      </c>
      <c r="C1146" s="95" t="s">
        <v>16794</v>
      </c>
    </row>
    <row r="1147" spans="1:3" x14ac:dyDescent="0.45">
      <c r="A1147" s="94">
        <v>43396</v>
      </c>
      <c r="B1147" t="str">
        <f t="shared" ca="1" si="17"/>
        <v>Others Fault</v>
      </c>
      <c r="C1147" s="95" t="s">
        <v>16787</v>
      </c>
    </row>
    <row r="1148" spans="1:3" x14ac:dyDescent="0.45">
      <c r="A1148" s="94">
        <v>43397</v>
      </c>
      <c r="B1148" t="str">
        <f t="shared" ca="1" si="17"/>
        <v>Type 2 Fault</v>
      </c>
      <c r="C1148" s="95" t="s">
        <v>16766</v>
      </c>
    </row>
    <row r="1149" spans="1:3" x14ac:dyDescent="0.45">
      <c r="A1149" s="94">
        <v>43398</v>
      </c>
      <c r="B1149" t="str">
        <f t="shared" ca="1" si="17"/>
        <v>Type 48 Fault</v>
      </c>
      <c r="C1149" s="95" t="s">
        <v>16774</v>
      </c>
    </row>
    <row r="1150" spans="1:3" x14ac:dyDescent="0.45">
      <c r="A1150" s="94">
        <v>43399</v>
      </c>
      <c r="B1150" t="str">
        <f t="shared" ca="1" si="17"/>
        <v>Others Fault</v>
      </c>
      <c r="C1150" s="95" t="s">
        <v>16772</v>
      </c>
    </row>
    <row r="1151" spans="1:3" x14ac:dyDescent="0.45">
      <c r="A1151" s="94">
        <v>43400</v>
      </c>
      <c r="B1151" t="str">
        <f t="shared" ca="1" si="17"/>
        <v>Type 48 Fault</v>
      </c>
      <c r="C1151" s="95" t="s">
        <v>16790</v>
      </c>
    </row>
    <row r="1152" spans="1:3" x14ac:dyDescent="0.45">
      <c r="A1152" s="94">
        <v>43400</v>
      </c>
      <c r="B1152" t="str">
        <f t="shared" ca="1" si="17"/>
        <v>Type 2 Fault</v>
      </c>
      <c r="C1152" s="95" t="s">
        <v>16762</v>
      </c>
    </row>
    <row r="1153" spans="1:3" x14ac:dyDescent="0.45">
      <c r="A1153" s="94">
        <v>43401</v>
      </c>
      <c r="B1153" t="str">
        <f t="shared" ca="1" si="17"/>
        <v>Type 3 Fault</v>
      </c>
      <c r="C1153" s="95" t="s">
        <v>16783</v>
      </c>
    </row>
    <row r="1154" spans="1:3" x14ac:dyDescent="0.45">
      <c r="A1154" s="94">
        <v>43402</v>
      </c>
      <c r="B1154" t="str">
        <f t="shared" ca="1" si="17"/>
        <v>Type 2 Fault</v>
      </c>
      <c r="C1154" s="95" t="s">
        <v>16783</v>
      </c>
    </row>
    <row r="1155" spans="1:3" x14ac:dyDescent="0.45">
      <c r="A1155" s="94">
        <v>43405</v>
      </c>
      <c r="B1155" t="str">
        <f t="shared" ref="B1155:B1218" ca="1" si="18">VLOOKUP(A1155,$A$2:$B$51,2,TRUE)</f>
        <v>Type 2 Fault</v>
      </c>
      <c r="C1155" s="95" t="s">
        <v>16763</v>
      </c>
    </row>
    <row r="1156" spans="1:3" x14ac:dyDescent="0.45">
      <c r="A1156" s="94">
        <v>43405</v>
      </c>
      <c r="B1156" t="str">
        <f t="shared" ca="1" si="18"/>
        <v>Others Fault</v>
      </c>
      <c r="C1156" s="95" t="s">
        <v>16774</v>
      </c>
    </row>
    <row r="1157" spans="1:3" x14ac:dyDescent="0.45">
      <c r="A1157" s="94">
        <v>43407</v>
      </c>
      <c r="B1157" t="str">
        <f t="shared" ca="1" si="18"/>
        <v>Type 2 Fault</v>
      </c>
      <c r="C1157" s="95" t="s">
        <v>16773</v>
      </c>
    </row>
    <row r="1158" spans="1:3" x14ac:dyDescent="0.45">
      <c r="A1158" s="94">
        <v>43408</v>
      </c>
      <c r="B1158" t="str">
        <f t="shared" ca="1" si="18"/>
        <v>Type 34 Fault</v>
      </c>
      <c r="C1158" s="95" t="s">
        <v>16787</v>
      </c>
    </row>
    <row r="1159" spans="1:3" x14ac:dyDescent="0.45">
      <c r="A1159" s="94">
        <v>43409</v>
      </c>
      <c r="B1159" t="str">
        <f t="shared" ca="1" si="18"/>
        <v>Type 48 Fault</v>
      </c>
      <c r="C1159" s="95" t="s">
        <v>16773</v>
      </c>
    </row>
    <row r="1160" spans="1:3" x14ac:dyDescent="0.45">
      <c r="A1160" s="94">
        <v>43410</v>
      </c>
      <c r="B1160" t="str">
        <f t="shared" ca="1" si="18"/>
        <v>Others Fault</v>
      </c>
      <c r="C1160" s="95" t="s">
        <v>16763</v>
      </c>
    </row>
    <row r="1161" spans="1:3" x14ac:dyDescent="0.45">
      <c r="A1161" s="94">
        <v>43412</v>
      </c>
      <c r="B1161" t="str">
        <f t="shared" ca="1" si="18"/>
        <v>Type 3 Fault</v>
      </c>
      <c r="C1161" s="95" t="s">
        <v>16795</v>
      </c>
    </row>
    <row r="1162" spans="1:3" x14ac:dyDescent="0.45">
      <c r="A1162" s="94">
        <v>43417</v>
      </c>
      <c r="B1162" t="str">
        <f t="shared" ca="1" si="18"/>
        <v>Type 34 Fault</v>
      </c>
      <c r="C1162" s="95" t="s">
        <v>16781</v>
      </c>
    </row>
    <row r="1163" spans="1:3" x14ac:dyDescent="0.45">
      <c r="A1163" s="94">
        <v>43417</v>
      </c>
      <c r="B1163" t="str">
        <f t="shared" ca="1" si="18"/>
        <v>Type 3 Fault</v>
      </c>
      <c r="C1163" s="95" t="s">
        <v>16788</v>
      </c>
    </row>
    <row r="1164" spans="1:3" x14ac:dyDescent="0.45">
      <c r="A1164" s="94">
        <v>43420</v>
      </c>
      <c r="B1164" t="str">
        <f t="shared" ca="1" si="18"/>
        <v>Others Fault</v>
      </c>
      <c r="C1164" s="95" t="s">
        <v>16795</v>
      </c>
    </row>
    <row r="1165" spans="1:3" x14ac:dyDescent="0.45">
      <c r="A1165" s="94">
        <v>43422</v>
      </c>
      <c r="B1165" t="str">
        <f t="shared" ca="1" si="18"/>
        <v>Others Fault</v>
      </c>
      <c r="C1165" s="95" t="s">
        <v>16788</v>
      </c>
    </row>
    <row r="1166" spans="1:3" x14ac:dyDescent="0.45">
      <c r="A1166" s="94">
        <v>43422</v>
      </c>
      <c r="B1166" t="str">
        <f t="shared" ca="1" si="18"/>
        <v>Type 2 Fault</v>
      </c>
      <c r="C1166" s="95" t="s">
        <v>16765</v>
      </c>
    </row>
    <row r="1167" spans="1:3" x14ac:dyDescent="0.45">
      <c r="A1167" s="94">
        <v>43424</v>
      </c>
      <c r="B1167" t="str">
        <f t="shared" ca="1" si="18"/>
        <v>Type 34 Fault</v>
      </c>
      <c r="C1167" s="95" t="s">
        <v>16781</v>
      </c>
    </row>
    <row r="1168" spans="1:3" x14ac:dyDescent="0.45">
      <c r="A1168" s="94">
        <v>43425</v>
      </c>
      <c r="B1168" t="str">
        <f t="shared" ca="1" si="18"/>
        <v>Type 1 Fault</v>
      </c>
      <c r="C1168" s="95" t="s">
        <v>16762</v>
      </c>
    </row>
    <row r="1169" spans="1:3" x14ac:dyDescent="0.45">
      <c r="A1169" s="94">
        <v>43425</v>
      </c>
      <c r="B1169" t="str">
        <f t="shared" ca="1" si="18"/>
        <v>Others Fault</v>
      </c>
      <c r="C1169" s="95" t="s">
        <v>16779</v>
      </c>
    </row>
    <row r="1170" spans="1:3" x14ac:dyDescent="0.45">
      <c r="A1170" s="94">
        <v>43426</v>
      </c>
      <c r="B1170" t="str">
        <f t="shared" ca="1" si="18"/>
        <v>Others Fault</v>
      </c>
      <c r="C1170" s="95" t="s">
        <v>16779</v>
      </c>
    </row>
    <row r="1171" spans="1:3" x14ac:dyDescent="0.45">
      <c r="A1171" s="94">
        <v>43427</v>
      </c>
      <c r="B1171" t="str">
        <f t="shared" ca="1" si="18"/>
        <v>Type 48 Fault</v>
      </c>
      <c r="C1171" s="95" t="s">
        <v>16777</v>
      </c>
    </row>
    <row r="1172" spans="1:3" x14ac:dyDescent="0.45">
      <c r="A1172" s="94">
        <v>43432</v>
      </c>
      <c r="B1172" t="str">
        <f t="shared" ca="1" si="18"/>
        <v>Type 3 Fault</v>
      </c>
      <c r="C1172" s="95" t="s">
        <v>16799</v>
      </c>
    </row>
    <row r="1173" spans="1:3" x14ac:dyDescent="0.45">
      <c r="A1173" s="94">
        <v>43432</v>
      </c>
      <c r="B1173" t="str">
        <f t="shared" ca="1" si="18"/>
        <v>Type 3 Fault</v>
      </c>
      <c r="C1173" s="95" t="s">
        <v>16769</v>
      </c>
    </row>
    <row r="1174" spans="1:3" x14ac:dyDescent="0.45">
      <c r="A1174" s="94">
        <v>43432</v>
      </c>
      <c r="B1174" t="str">
        <f t="shared" ca="1" si="18"/>
        <v>Others Fault</v>
      </c>
      <c r="C1174" s="95" t="s">
        <v>16776</v>
      </c>
    </row>
    <row r="1175" spans="1:3" x14ac:dyDescent="0.45">
      <c r="A1175" s="94">
        <v>43432</v>
      </c>
      <c r="B1175" t="str">
        <f t="shared" ca="1" si="18"/>
        <v>Type 2 Fault</v>
      </c>
      <c r="C1175" s="95" t="s">
        <v>16787</v>
      </c>
    </row>
    <row r="1176" spans="1:3" x14ac:dyDescent="0.45">
      <c r="A1176" s="94">
        <v>43434</v>
      </c>
      <c r="B1176" t="str">
        <f t="shared" ca="1" si="18"/>
        <v>Type 3 Fault</v>
      </c>
      <c r="C1176" s="95" t="s">
        <v>16763</v>
      </c>
    </row>
    <row r="1177" spans="1:3" x14ac:dyDescent="0.45">
      <c r="A1177" s="94">
        <v>43439</v>
      </c>
      <c r="B1177" t="str">
        <f t="shared" ca="1" si="18"/>
        <v>Type 2 Fault</v>
      </c>
      <c r="C1177" s="95" t="s">
        <v>16794</v>
      </c>
    </row>
    <row r="1178" spans="1:3" x14ac:dyDescent="0.45">
      <c r="A1178" s="94">
        <v>43439</v>
      </c>
      <c r="B1178" t="str">
        <f t="shared" ca="1" si="18"/>
        <v>Others Fault</v>
      </c>
      <c r="C1178" s="95" t="s">
        <v>16798</v>
      </c>
    </row>
    <row r="1179" spans="1:3" x14ac:dyDescent="0.45">
      <c r="A1179" s="94">
        <v>43440</v>
      </c>
      <c r="B1179" t="str">
        <f t="shared" ca="1" si="18"/>
        <v>Type 2 Fault</v>
      </c>
      <c r="C1179" s="95" t="s">
        <v>16772</v>
      </c>
    </row>
    <row r="1180" spans="1:3" x14ac:dyDescent="0.45">
      <c r="A1180" s="94">
        <v>43440</v>
      </c>
      <c r="B1180" t="str">
        <f t="shared" ca="1" si="18"/>
        <v>Type 2 Fault</v>
      </c>
      <c r="C1180" s="95" t="s">
        <v>16792</v>
      </c>
    </row>
    <row r="1181" spans="1:3" x14ac:dyDescent="0.45">
      <c r="A1181" s="94">
        <v>43443</v>
      </c>
      <c r="B1181" t="str">
        <f t="shared" ca="1" si="18"/>
        <v>Type 2 Fault</v>
      </c>
      <c r="C1181" s="95" t="s">
        <v>16765</v>
      </c>
    </row>
    <row r="1182" spans="1:3" x14ac:dyDescent="0.45">
      <c r="A1182" s="94">
        <v>43446</v>
      </c>
      <c r="B1182" t="str">
        <f t="shared" ca="1" si="18"/>
        <v>Type 2 Fault</v>
      </c>
      <c r="C1182" s="95" t="s">
        <v>16788</v>
      </c>
    </row>
    <row r="1183" spans="1:3" x14ac:dyDescent="0.45">
      <c r="A1183" s="94">
        <v>43447</v>
      </c>
      <c r="B1183" t="str">
        <f t="shared" ca="1" si="18"/>
        <v>Type 2 Fault</v>
      </c>
      <c r="C1183" s="95" t="s">
        <v>16777</v>
      </c>
    </row>
    <row r="1184" spans="1:3" x14ac:dyDescent="0.45">
      <c r="A1184" s="94">
        <v>43448</v>
      </c>
      <c r="B1184" t="str">
        <f t="shared" ca="1" si="18"/>
        <v>Type 3 Fault</v>
      </c>
      <c r="C1184" s="95" t="s">
        <v>16774</v>
      </c>
    </row>
    <row r="1185" spans="1:3" x14ac:dyDescent="0.45">
      <c r="A1185" s="94">
        <v>43449</v>
      </c>
      <c r="B1185" t="str">
        <f t="shared" ca="1" si="18"/>
        <v>Type 1 Fault</v>
      </c>
      <c r="C1185" s="95" t="s">
        <v>16772</v>
      </c>
    </row>
    <row r="1186" spans="1:3" x14ac:dyDescent="0.45">
      <c r="A1186" s="94">
        <v>43449</v>
      </c>
      <c r="B1186" t="str">
        <f t="shared" ca="1" si="18"/>
        <v>Type 3 Fault</v>
      </c>
      <c r="C1186" s="95" t="s">
        <v>16779</v>
      </c>
    </row>
    <row r="1187" spans="1:3" x14ac:dyDescent="0.45">
      <c r="A1187" s="94">
        <v>43455</v>
      </c>
      <c r="B1187" t="str">
        <f t="shared" ca="1" si="18"/>
        <v>Type 48 Fault</v>
      </c>
      <c r="C1187" s="95" t="s">
        <v>16795</v>
      </c>
    </row>
    <row r="1188" spans="1:3" x14ac:dyDescent="0.45">
      <c r="A1188" s="94">
        <v>43456</v>
      </c>
      <c r="B1188" t="str">
        <f t="shared" ca="1" si="18"/>
        <v>Others Fault</v>
      </c>
      <c r="C1188" s="95" t="s">
        <v>16781</v>
      </c>
    </row>
    <row r="1189" spans="1:3" x14ac:dyDescent="0.45">
      <c r="A1189" s="94">
        <v>43456</v>
      </c>
      <c r="B1189" t="str">
        <f t="shared" ca="1" si="18"/>
        <v>Others Fault</v>
      </c>
      <c r="C1189" s="95" t="s">
        <v>16762</v>
      </c>
    </row>
    <row r="1190" spans="1:3" x14ac:dyDescent="0.45">
      <c r="A1190" s="94">
        <v>43457</v>
      </c>
      <c r="B1190" t="str">
        <f t="shared" ca="1" si="18"/>
        <v>Type 2 Fault</v>
      </c>
      <c r="C1190" s="95" t="s">
        <v>16763</v>
      </c>
    </row>
    <row r="1191" spans="1:3" x14ac:dyDescent="0.45">
      <c r="A1191" s="94">
        <v>43457</v>
      </c>
      <c r="B1191" t="str">
        <f t="shared" ca="1" si="18"/>
        <v>Others Fault</v>
      </c>
      <c r="C1191" s="95" t="s">
        <v>16762</v>
      </c>
    </row>
    <row r="1192" spans="1:3" x14ac:dyDescent="0.45">
      <c r="A1192" s="94">
        <v>43464</v>
      </c>
      <c r="B1192" t="str">
        <f t="shared" ca="1" si="18"/>
        <v>Type 3 Fault</v>
      </c>
      <c r="C1192" s="95" t="s">
        <v>16799</v>
      </c>
    </row>
    <row r="1193" spans="1:3" x14ac:dyDescent="0.45">
      <c r="A1193" s="94">
        <v>43465</v>
      </c>
      <c r="B1193" t="str">
        <f t="shared" ca="1" si="18"/>
        <v>Others Fault</v>
      </c>
      <c r="C1193" s="95" t="s">
        <v>16778</v>
      </c>
    </row>
    <row r="1194" spans="1:3" x14ac:dyDescent="0.45">
      <c r="A1194" s="94">
        <v>43465</v>
      </c>
      <c r="B1194" t="str">
        <f t="shared" ca="1" si="18"/>
        <v>Others Fault</v>
      </c>
      <c r="C1194" s="95" t="s">
        <v>16779</v>
      </c>
    </row>
    <row r="1195" spans="1:3" x14ac:dyDescent="0.45">
      <c r="A1195" s="94">
        <v>43469</v>
      </c>
      <c r="B1195" t="str">
        <f t="shared" ca="1" si="18"/>
        <v>Type 2 Fault</v>
      </c>
      <c r="C1195" s="95" t="s">
        <v>16788</v>
      </c>
    </row>
    <row r="1196" spans="1:3" x14ac:dyDescent="0.45">
      <c r="A1196" s="94">
        <v>43471</v>
      </c>
      <c r="B1196" t="str">
        <f t="shared" ca="1" si="18"/>
        <v>Type 1 Fault</v>
      </c>
      <c r="C1196" s="95" t="s">
        <v>16785</v>
      </c>
    </row>
    <row r="1197" spans="1:3" x14ac:dyDescent="0.45">
      <c r="A1197" s="94">
        <v>43474</v>
      </c>
      <c r="B1197" t="str">
        <f t="shared" ca="1" si="18"/>
        <v>Type 34 Fault</v>
      </c>
      <c r="C1197" s="95" t="s">
        <v>16760</v>
      </c>
    </row>
    <row r="1198" spans="1:3" x14ac:dyDescent="0.45">
      <c r="A1198" s="94">
        <v>43474</v>
      </c>
      <c r="B1198" t="str">
        <f t="shared" ca="1" si="18"/>
        <v>Type 2 Fault</v>
      </c>
      <c r="C1198" s="95" t="s">
        <v>16780</v>
      </c>
    </row>
    <row r="1199" spans="1:3" x14ac:dyDescent="0.45">
      <c r="A1199" s="94">
        <v>43475</v>
      </c>
      <c r="B1199" t="str">
        <f t="shared" ca="1" si="18"/>
        <v>Type 1 Fault</v>
      </c>
      <c r="C1199" s="95" t="s">
        <v>16796</v>
      </c>
    </row>
    <row r="1200" spans="1:3" x14ac:dyDescent="0.45">
      <c r="A1200" s="94">
        <v>43478</v>
      </c>
      <c r="B1200" t="str">
        <f t="shared" ca="1" si="18"/>
        <v>Others Fault</v>
      </c>
      <c r="C1200" s="95" t="s">
        <v>16764</v>
      </c>
    </row>
    <row r="1201" spans="1:3" x14ac:dyDescent="0.45">
      <c r="A1201" s="94">
        <v>43479</v>
      </c>
      <c r="B1201" t="str">
        <f t="shared" ca="1" si="18"/>
        <v>Type 2 Fault</v>
      </c>
      <c r="C1201" s="95" t="s">
        <v>16789</v>
      </c>
    </row>
    <row r="1202" spans="1:3" x14ac:dyDescent="0.45">
      <c r="A1202" s="94">
        <v>43481</v>
      </c>
      <c r="B1202" t="str">
        <f t="shared" ca="1" si="18"/>
        <v>Type 3 Fault</v>
      </c>
      <c r="C1202" s="95" t="s">
        <v>16786</v>
      </c>
    </row>
    <row r="1203" spans="1:3" x14ac:dyDescent="0.45">
      <c r="A1203" s="94">
        <v>43482</v>
      </c>
      <c r="B1203" t="str">
        <f t="shared" ca="1" si="18"/>
        <v>Others Fault</v>
      </c>
      <c r="C1203" s="95" t="s">
        <v>16764</v>
      </c>
    </row>
    <row r="1204" spans="1:3" x14ac:dyDescent="0.45">
      <c r="A1204" s="94">
        <v>43483</v>
      </c>
      <c r="B1204" t="str">
        <f t="shared" ca="1" si="18"/>
        <v>Type 3 Fault</v>
      </c>
      <c r="C1204" s="95" t="s">
        <v>16798</v>
      </c>
    </row>
    <row r="1205" spans="1:3" x14ac:dyDescent="0.45">
      <c r="A1205" s="94">
        <v>43488</v>
      </c>
      <c r="B1205" t="str">
        <f t="shared" ca="1" si="18"/>
        <v>Type 2 Fault</v>
      </c>
      <c r="C1205" s="95" t="s">
        <v>16781</v>
      </c>
    </row>
    <row r="1206" spans="1:3" x14ac:dyDescent="0.45">
      <c r="A1206" s="94">
        <v>43491</v>
      </c>
      <c r="B1206" t="str">
        <f t="shared" ca="1" si="18"/>
        <v>Type 3 Fault</v>
      </c>
      <c r="C1206" s="95" t="s">
        <v>16799</v>
      </c>
    </row>
    <row r="1207" spans="1:3" x14ac:dyDescent="0.45">
      <c r="A1207" s="94">
        <v>43492</v>
      </c>
      <c r="B1207" t="str">
        <f t="shared" ca="1" si="18"/>
        <v>Others Fault</v>
      </c>
      <c r="C1207" s="95" t="s">
        <v>16792</v>
      </c>
    </row>
    <row r="1208" spans="1:3" x14ac:dyDescent="0.45">
      <c r="A1208" s="94">
        <v>43496</v>
      </c>
      <c r="B1208" t="str">
        <f t="shared" ca="1" si="18"/>
        <v>Type 34 Fault</v>
      </c>
      <c r="C1208" s="95" t="s">
        <v>16794</v>
      </c>
    </row>
    <row r="1209" spans="1:3" x14ac:dyDescent="0.45">
      <c r="A1209" s="94">
        <v>43496</v>
      </c>
      <c r="B1209" t="str">
        <f t="shared" ca="1" si="18"/>
        <v>Type 3 Fault</v>
      </c>
      <c r="C1209" s="95" t="s">
        <v>16794</v>
      </c>
    </row>
    <row r="1210" spans="1:3" x14ac:dyDescent="0.45">
      <c r="A1210" s="94">
        <v>43496</v>
      </c>
      <c r="B1210" t="str">
        <f t="shared" ca="1" si="18"/>
        <v>Others Fault</v>
      </c>
      <c r="C1210" s="95" t="s">
        <v>16765</v>
      </c>
    </row>
    <row r="1211" spans="1:3" x14ac:dyDescent="0.45">
      <c r="A1211" s="94">
        <v>43496</v>
      </c>
      <c r="B1211" t="str">
        <f t="shared" ca="1" si="18"/>
        <v>Type 3 Fault</v>
      </c>
      <c r="C1211" s="95" t="s">
        <v>16796</v>
      </c>
    </row>
    <row r="1212" spans="1:3" x14ac:dyDescent="0.45">
      <c r="A1212" s="94">
        <v>43504</v>
      </c>
      <c r="B1212" t="str">
        <f t="shared" ca="1" si="18"/>
        <v>Type 48 Fault</v>
      </c>
      <c r="C1212" s="95" t="s">
        <v>16771</v>
      </c>
    </row>
    <row r="1213" spans="1:3" x14ac:dyDescent="0.45">
      <c r="A1213" s="94">
        <v>43504</v>
      </c>
      <c r="B1213" t="str">
        <f t="shared" ca="1" si="18"/>
        <v>Type 3 Fault</v>
      </c>
      <c r="C1213" s="95" t="s">
        <v>16778</v>
      </c>
    </row>
    <row r="1214" spans="1:3" x14ac:dyDescent="0.45">
      <c r="A1214" s="94">
        <v>43504</v>
      </c>
      <c r="B1214" t="str">
        <f t="shared" ca="1" si="18"/>
        <v>Type 2 Fault</v>
      </c>
      <c r="C1214" s="95" t="s">
        <v>16796</v>
      </c>
    </row>
    <row r="1215" spans="1:3" x14ac:dyDescent="0.45">
      <c r="A1215" s="94">
        <v>43505</v>
      </c>
      <c r="B1215" t="str">
        <f t="shared" ca="1" si="18"/>
        <v>Type 34 Fault</v>
      </c>
      <c r="C1215" s="95" t="s">
        <v>16764</v>
      </c>
    </row>
    <row r="1216" spans="1:3" x14ac:dyDescent="0.45">
      <c r="A1216" s="94">
        <v>43507</v>
      </c>
      <c r="B1216" t="str">
        <f t="shared" ca="1" si="18"/>
        <v>Type 34 Fault</v>
      </c>
      <c r="C1216" s="95" t="s">
        <v>16768</v>
      </c>
    </row>
    <row r="1217" spans="1:3" x14ac:dyDescent="0.45">
      <c r="A1217" s="94">
        <v>43509</v>
      </c>
      <c r="B1217" t="str">
        <f t="shared" ca="1" si="18"/>
        <v>Type 34 Fault</v>
      </c>
      <c r="C1217" s="95" t="s">
        <v>16767</v>
      </c>
    </row>
    <row r="1218" spans="1:3" x14ac:dyDescent="0.45">
      <c r="A1218" s="94">
        <v>43509</v>
      </c>
      <c r="B1218" t="str">
        <f t="shared" ca="1" si="18"/>
        <v>Type 48 Fault</v>
      </c>
      <c r="C1218" s="95" t="s">
        <v>16789</v>
      </c>
    </row>
    <row r="1219" spans="1:3" x14ac:dyDescent="0.45">
      <c r="A1219" s="94">
        <v>43511</v>
      </c>
      <c r="B1219" t="str">
        <f t="shared" ref="B1219:B1282" ca="1" si="19">VLOOKUP(A1219,$A$2:$B$51,2,TRUE)</f>
        <v>Others Fault</v>
      </c>
      <c r="C1219" s="95" t="s">
        <v>16780</v>
      </c>
    </row>
    <row r="1220" spans="1:3" x14ac:dyDescent="0.45">
      <c r="A1220" s="94">
        <v>43512</v>
      </c>
      <c r="B1220" t="str">
        <f t="shared" ca="1" si="19"/>
        <v>Others Fault</v>
      </c>
      <c r="C1220" s="95" t="s">
        <v>16790</v>
      </c>
    </row>
    <row r="1221" spans="1:3" x14ac:dyDescent="0.45">
      <c r="A1221" s="94">
        <v>43513</v>
      </c>
      <c r="B1221" t="str">
        <f t="shared" ca="1" si="19"/>
        <v>Others Fault</v>
      </c>
      <c r="C1221" s="95" t="s">
        <v>16775</v>
      </c>
    </row>
    <row r="1222" spans="1:3" x14ac:dyDescent="0.45">
      <c r="A1222" s="94">
        <v>43516</v>
      </c>
      <c r="B1222" t="str">
        <f t="shared" ca="1" si="19"/>
        <v>Type 2 Fault</v>
      </c>
      <c r="C1222" s="95" t="s">
        <v>16764</v>
      </c>
    </row>
    <row r="1223" spans="1:3" x14ac:dyDescent="0.45">
      <c r="A1223" s="94">
        <v>43519</v>
      </c>
      <c r="B1223" t="str">
        <f t="shared" ca="1" si="19"/>
        <v>Type 3 Fault</v>
      </c>
      <c r="C1223" s="95" t="s">
        <v>16783</v>
      </c>
    </row>
    <row r="1224" spans="1:3" x14ac:dyDescent="0.45">
      <c r="A1224" s="94">
        <v>43519</v>
      </c>
      <c r="B1224" t="str">
        <f t="shared" ca="1" si="19"/>
        <v>Type 48 Fault</v>
      </c>
      <c r="C1224" s="95" t="s">
        <v>16778</v>
      </c>
    </row>
    <row r="1225" spans="1:3" x14ac:dyDescent="0.45">
      <c r="A1225" s="94">
        <v>43520</v>
      </c>
      <c r="B1225" t="str">
        <f t="shared" ca="1" si="19"/>
        <v>Type 2 Fault</v>
      </c>
      <c r="C1225" s="95" t="s">
        <v>16794</v>
      </c>
    </row>
    <row r="1226" spans="1:3" x14ac:dyDescent="0.45">
      <c r="A1226" s="94">
        <v>43520</v>
      </c>
      <c r="B1226" t="str">
        <f t="shared" ca="1" si="19"/>
        <v>Type 3 Fault</v>
      </c>
      <c r="C1226" s="95" t="s">
        <v>16794</v>
      </c>
    </row>
    <row r="1227" spans="1:3" x14ac:dyDescent="0.45">
      <c r="A1227" s="94">
        <v>43520</v>
      </c>
      <c r="B1227" t="str">
        <f t="shared" ca="1" si="19"/>
        <v>Others Fault</v>
      </c>
      <c r="C1227" s="95" t="s">
        <v>16788</v>
      </c>
    </row>
    <row r="1228" spans="1:3" x14ac:dyDescent="0.45">
      <c r="A1228" s="94">
        <v>43520</v>
      </c>
      <c r="B1228" t="str">
        <f t="shared" ca="1" si="19"/>
        <v>Type 2 Fault</v>
      </c>
      <c r="C1228" s="95" t="s">
        <v>16788</v>
      </c>
    </row>
    <row r="1229" spans="1:3" x14ac:dyDescent="0.45">
      <c r="A1229" s="94">
        <v>43520</v>
      </c>
      <c r="B1229" t="str">
        <f t="shared" ca="1" si="19"/>
        <v>Type 2 Fault</v>
      </c>
      <c r="C1229" s="95" t="s">
        <v>16797</v>
      </c>
    </row>
    <row r="1230" spans="1:3" x14ac:dyDescent="0.45">
      <c r="A1230" s="94">
        <v>43524</v>
      </c>
      <c r="B1230" t="str">
        <f t="shared" ca="1" si="19"/>
        <v>Others Fault</v>
      </c>
      <c r="C1230" s="95" t="s">
        <v>16795</v>
      </c>
    </row>
    <row r="1231" spans="1:3" x14ac:dyDescent="0.45">
      <c r="A1231" s="94">
        <v>43524</v>
      </c>
      <c r="B1231" t="str">
        <f t="shared" ca="1" si="19"/>
        <v>Type 3 Fault</v>
      </c>
      <c r="C1231" s="95" t="s">
        <v>16792</v>
      </c>
    </row>
    <row r="1232" spans="1:3" x14ac:dyDescent="0.45">
      <c r="A1232" s="94">
        <v>43526</v>
      </c>
      <c r="B1232" t="str">
        <f t="shared" ca="1" si="19"/>
        <v>Type 2 Fault</v>
      </c>
      <c r="C1232" s="95" t="s">
        <v>16784</v>
      </c>
    </row>
    <row r="1233" spans="1:3" x14ac:dyDescent="0.45">
      <c r="A1233" s="94">
        <v>43531</v>
      </c>
      <c r="B1233" t="str">
        <f t="shared" ca="1" si="19"/>
        <v>Type 3 Fault</v>
      </c>
      <c r="C1233" s="95" t="s">
        <v>16777</v>
      </c>
    </row>
    <row r="1234" spans="1:3" x14ac:dyDescent="0.45">
      <c r="A1234" s="94">
        <v>43533</v>
      </c>
      <c r="B1234" t="str">
        <f t="shared" ca="1" si="19"/>
        <v>Type 48 Fault</v>
      </c>
      <c r="C1234" s="95" t="s">
        <v>16769</v>
      </c>
    </row>
    <row r="1235" spans="1:3" x14ac:dyDescent="0.45">
      <c r="A1235" s="94">
        <v>43534</v>
      </c>
      <c r="B1235" t="str">
        <f t="shared" ca="1" si="19"/>
        <v>Type 1 Fault</v>
      </c>
      <c r="C1235" s="95" t="s">
        <v>16777</v>
      </c>
    </row>
    <row r="1236" spans="1:3" x14ac:dyDescent="0.45">
      <c r="A1236" s="94">
        <v>43535</v>
      </c>
      <c r="B1236" t="str">
        <f t="shared" ca="1" si="19"/>
        <v>Type 48 Fault</v>
      </c>
      <c r="C1236" s="95" t="s">
        <v>16778</v>
      </c>
    </row>
    <row r="1237" spans="1:3" x14ac:dyDescent="0.45">
      <c r="A1237" s="94">
        <v>43537</v>
      </c>
      <c r="B1237" t="str">
        <f t="shared" ca="1" si="19"/>
        <v>Type 3 Fault</v>
      </c>
      <c r="C1237" s="95" t="s">
        <v>16791</v>
      </c>
    </row>
    <row r="1238" spans="1:3" x14ac:dyDescent="0.45">
      <c r="A1238" s="94">
        <v>43537</v>
      </c>
      <c r="B1238" t="str">
        <f t="shared" ca="1" si="19"/>
        <v>Type 34 Fault</v>
      </c>
      <c r="C1238" s="95" t="s">
        <v>16763</v>
      </c>
    </row>
    <row r="1239" spans="1:3" x14ac:dyDescent="0.45">
      <c r="A1239" s="94">
        <v>43540</v>
      </c>
      <c r="B1239" t="str">
        <f t="shared" ca="1" si="19"/>
        <v>Type 3 Fault</v>
      </c>
      <c r="C1239" s="95" t="s">
        <v>16797</v>
      </c>
    </row>
    <row r="1240" spans="1:3" x14ac:dyDescent="0.45">
      <c r="A1240" s="94">
        <v>43541</v>
      </c>
      <c r="B1240" t="str">
        <f t="shared" ca="1" si="19"/>
        <v>Type 2 Fault</v>
      </c>
      <c r="C1240" s="95" t="s">
        <v>16762</v>
      </c>
    </row>
    <row r="1241" spans="1:3" x14ac:dyDescent="0.45">
      <c r="A1241" s="94">
        <v>43541</v>
      </c>
      <c r="B1241" t="str">
        <f t="shared" ca="1" si="19"/>
        <v>Type 2 Fault</v>
      </c>
      <c r="C1241" s="95" t="s">
        <v>16770</v>
      </c>
    </row>
    <row r="1242" spans="1:3" x14ac:dyDescent="0.45">
      <c r="A1242" s="94">
        <v>43541</v>
      </c>
      <c r="B1242" t="str">
        <f t="shared" ca="1" si="19"/>
        <v>Others Fault</v>
      </c>
      <c r="C1242" s="95" t="s">
        <v>16778</v>
      </c>
    </row>
    <row r="1243" spans="1:3" x14ac:dyDescent="0.45">
      <c r="A1243" s="94">
        <v>43542</v>
      </c>
      <c r="B1243" t="str">
        <f t="shared" ca="1" si="19"/>
        <v>Type 1 Fault</v>
      </c>
      <c r="C1243" s="95" t="s">
        <v>16777</v>
      </c>
    </row>
    <row r="1244" spans="1:3" x14ac:dyDescent="0.45">
      <c r="A1244" s="94">
        <v>43542</v>
      </c>
      <c r="B1244" t="str">
        <f t="shared" ca="1" si="19"/>
        <v>Others Fault</v>
      </c>
      <c r="C1244" s="95" t="s">
        <v>16773</v>
      </c>
    </row>
    <row r="1245" spans="1:3" x14ac:dyDescent="0.45">
      <c r="A1245" s="94">
        <v>43545</v>
      </c>
      <c r="B1245" t="str">
        <f t="shared" ca="1" si="19"/>
        <v>Type 48 Fault</v>
      </c>
      <c r="C1245" s="95" t="s">
        <v>16781</v>
      </c>
    </row>
    <row r="1246" spans="1:3" x14ac:dyDescent="0.45">
      <c r="A1246" s="94">
        <v>43549</v>
      </c>
      <c r="B1246" t="str">
        <f t="shared" ca="1" si="19"/>
        <v>Type 2 Fault</v>
      </c>
      <c r="C1246" s="95" t="s">
        <v>16786</v>
      </c>
    </row>
    <row r="1247" spans="1:3" x14ac:dyDescent="0.45">
      <c r="A1247" s="94">
        <v>43552</v>
      </c>
      <c r="B1247" t="str">
        <f t="shared" ca="1" si="19"/>
        <v>Others Fault</v>
      </c>
      <c r="C1247" s="95" t="s">
        <v>16792</v>
      </c>
    </row>
    <row r="1248" spans="1:3" x14ac:dyDescent="0.45">
      <c r="A1248" s="94">
        <v>43554</v>
      </c>
      <c r="B1248" t="str">
        <f t="shared" ca="1" si="19"/>
        <v>Type 2 Fault</v>
      </c>
      <c r="C1248" s="95" t="s">
        <v>16794</v>
      </c>
    </row>
    <row r="1249" spans="1:3" x14ac:dyDescent="0.45">
      <c r="A1249" s="94">
        <v>43556</v>
      </c>
      <c r="B1249" t="str">
        <f t="shared" ca="1" si="19"/>
        <v>Type 2 Fault</v>
      </c>
      <c r="C1249" s="95" t="s">
        <v>16773</v>
      </c>
    </row>
    <row r="1250" spans="1:3" x14ac:dyDescent="0.45">
      <c r="A1250" s="94">
        <v>43559</v>
      </c>
      <c r="B1250" t="str">
        <f t="shared" ca="1" si="19"/>
        <v>Others Fault</v>
      </c>
      <c r="C1250" s="95" t="s">
        <v>16763</v>
      </c>
    </row>
    <row r="1251" spans="1:3" x14ac:dyDescent="0.45">
      <c r="A1251" s="94">
        <v>43560</v>
      </c>
      <c r="B1251" t="str">
        <f t="shared" ca="1" si="19"/>
        <v>Type 2 Fault</v>
      </c>
      <c r="C1251" s="95" t="s">
        <v>16770</v>
      </c>
    </row>
    <row r="1252" spans="1:3" x14ac:dyDescent="0.45">
      <c r="A1252" s="94">
        <v>43560</v>
      </c>
      <c r="B1252" t="str">
        <f t="shared" ca="1" si="19"/>
        <v>Type 34 Fault</v>
      </c>
      <c r="C1252" s="95" t="s">
        <v>16798</v>
      </c>
    </row>
    <row r="1253" spans="1:3" x14ac:dyDescent="0.45">
      <c r="A1253" s="94">
        <v>43561</v>
      </c>
      <c r="B1253" t="str">
        <f t="shared" ca="1" si="19"/>
        <v>Type 48 Fault</v>
      </c>
      <c r="C1253" s="95" t="s">
        <v>16794</v>
      </c>
    </row>
    <row r="1254" spans="1:3" x14ac:dyDescent="0.45">
      <c r="A1254" s="94">
        <v>43561</v>
      </c>
      <c r="B1254" t="str">
        <f t="shared" ca="1" si="19"/>
        <v>Type 48 Fault</v>
      </c>
      <c r="C1254" s="95" t="s">
        <v>16767</v>
      </c>
    </row>
    <row r="1255" spans="1:3" x14ac:dyDescent="0.45">
      <c r="A1255" s="94">
        <v>43564</v>
      </c>
      <c r="B1255" t="str">
        <f t="shared" ca="1" si="19"/>
        <v>Others Fault</v>
      </c>
      <c r="C1255" s="95" t="s">
        <v>16795</v>
      </c>
    </row>
    <row r="1256" spans="1:3" x14ac:dyDescent="0.45">
      <c r="A1256" s="94">
        <v>43564</v>
      </c>
      <c r="B1256" t="str">
        <f t="shared" ca="1" si="19"/>
        <v>Others Fault</v>
      </c>
      <c r="C1256" s="95" t="s">
        <v>16786</v>
      </c>
    </row>
    <row r="1257" spans="1:3" x14ac:dyDescent="0.45">
      <c r="A1257" s="94">
        <v>43565</v>
      </c>
      <c r="B1257" t="str">
        <f t="shared" ca="1" si="19"/>
        <v>Type 3 Fault</v>
      </c>
      <c r="C1257" s="95" t="s">
        <v>16786</v>
      </c>
    </row>
    <row r="1258" spans="1:3" x14ac:dyDescent="0.45">
      <c r="A1258" s="94">
        <v>43568</v>
      </c>
      <c r="B1258" t="str">
        <f t="shared" ca="1" si="19"/>
        <v>Type 2 Fault</v>
      </c>
      <c r="C1258" s="95" t="s">
        <v>16789</v>
      </c>
    </row>
    <row r="1259" spans="1:3" x14ac:dyDescent="0.45">
      <c r="A1259" s="94">
        <v>43569</v>
      </c>
      <c r="B1259" t="str">
        <f t="shared" ca="1" si="19"/>
        <v>Type 3 Fault</v>
      </c>
      <c r="C1259" s="95" t="s">
        <v>16766</v>
      </c>
    </row>
    <row r="1260" spans="1:3" x14ac:dyDescent="0.45">
      <c r="A1260" s="94">
        <v>43570</v>
      </c>
      <c r="B1260" t="str">
        <f t="shared" ca="1" si="19"/>
        <v>Type 3 Fault</v>
      </c>
      <c r="C1260" s="95" t="s">
        <v>16765</v>
      </c>
    </row>
    <row r="1261" spans="1:3" x14ac:dyDescent="0.45">
      <c r="A1261" s="94">
        <v>43571</v>
      </c>
      <c r="B1261" t="str">
        <f t="shared" ca="1" si="19"/>
        <v>Type 2 Fault</v>
      </c>
      <c r="C1261" s="95" t="s">
        <v>16794</v>
      </c>
    </row>
    <row r="1262" spans="1:3" x14ac:dyDescent="0.45">
      <c r="A1262" s="94">
        <v>43575</v>
      </c>
      <c r="B1262" t="str">
        <f t="shared" ca="1" si="19"/>
        <v>Type 3 Fault</v>
      </c>
      <c r="C1262" s="95" t="s">
        <v>16778</v>
      </c>
    </row>
    <row r="1263" spans="1:3" x14ac:dyDescent="0.45">
      <c r="A1263" s="94">
        <v>43577</v>
      </c>
      <c r="B1263" t="str">
        <f t="shared" ca="1" si="19"/>
        <v>Type 3 Fault</v>
      </c>
      <c r="C1263" s="95" t="s">
        <v>16790</v>
      </c>
    </row>
    <row r="1264" spans="1:3" x14ac:dyDescent="0.45">
      <c r="A1264" s="94">
        <v>43577</v>
      </c>
      <c r="B1264" t="str">
        <f t="shared" ca="1" si="19"/>
        <v>Type 48 Fault</v>
      </c>
      <c r="C1264" s="95" t="s">
        <v>16775</v>
      </c>
    </row>
    <row r="1265" spans="1:3" x14ac:dyDescent="0.45">
      <c r="A1265" s="94">
        <v>43578</v>
      </c>
      <c r="B1265" t="str">
        <f t="shared" ca="1" si="19"/>
        <v>Type 2 Fault</v>
      </c>
      <c r="C1265" s="95" t="s">
        <v>16789</v>
      </c>
    </row>
    <row r="1266" spans="1:3" x14ac:dyDescent="0.45">
      <c r="A1266" s="94">
        <v>43579</v>
      </c>
      <c r="B1266" t="str">
        <f t="shared" ca="1" si="19"/>
        <v>Others Fault</v>
      </c>
      <c r="C1266" s="95" t="s">
        <v>16786</v>
      </c>
    </row>
    <row r="1267" spans="1:3" x14ac:dyDescent="0.45">
      <c r="A1267" s="94">
        <v>43579</v>
      </c>
      <c r="B1267" t="str">
        <f t="shared" ca="1" si="19"/>
        <v>Type 2 Fault</v>
      </c>
      <c r="C1267" s="95" t="s">
        <v>16796</v>
      </c>
    </row>
    <row r="1268" spans="1:3" x14ac:dyDescent="0.45">
      <c r="A1268" s="94">
        <v>43581</v>
      </c>
      <c r="B1268" t="str">
        <f t="shared" ca="1" si="19"/>
        <v>Type 48 Fault</v>
      </c>
      <c r="C1268" s="95" t="s">
        <v>16767</v>
      </c>
    </row>
    <row r="1269" spans="1:3" x14ac:dyDescent="0.45">
      <c r="A1269" s="94">
        <v>43582</v>
      </c>
      <c r="B1269" t="str">
        <f t="shared" ca="1" si="19"/>
        <v>Type 48 Fault</v>
      </c>
      <c r="C1269" s="95" t="s">
        <v>16774</v>
      </c>
    </row>
    <row r="1270" spans="1:3" x14ac:dyDescent="0.45">
      <c r="A1270" s="94">
        <v>43584</v>
      </c>
      <c r="B1270" t="str">
        <f t="shared" ca="1" si="19"/>
        <v>Type 2 Fault</v>
      </c>
      <c r="C1270" s="95" t="s">
        <v>16771</v>
      </c>
    </row>
    <row r="1271" spans="1:3" x14ac:dyDescent="0.45">
      <c r="A1271" s="94">
        <v>43585</v>
      </c>
      <c r="B1271" t="str">
        <f t="shared" ca="1" si="19"/>
        <v>Type 2 Fault</v>
      </c>
      <c r="C1271" s="95" t="s">
        <v>16767</v>
      </c>
    </row>
    <row r="1272" spans="1:3" x14ac:dyDescent="0.45">
      <c r="A1272" s="94">
        <v>43588</v>
      </c>
      <c r="B1272" t="str">
        <f t="shared" ca="1" si="19"/>
        <v>Others Fault</v>
      </c>
      <c r="C1272" s="95" t="s">
        <v>16781</v>
      </c>
    </row>
    <row r="1273" spans="1:3" x14ac:dyDescent="0.45">
      <c r="A1273" s="94">
        <v>43588</v>
      </c>
      <c r="B1273" t="str">
        <f t="shared" ca="1" si="19"/>
        <v>Type 48 Fault</v>
      </c>
      <c r="C1273" s="95" t="s">
        <v>16784</v>
      </c>
    </row>
    <row r="1274" spans="1:3" x14ac:dyDescent="0.45">
      <c r="A1274" s="94">
        <v>43589</v>
      </c>
      <c r="B1274" t="str">
        <f t="shared" ca="1" si="19"/>
        <v>Others Fault</v>
      </c>
      <c r="C1274" s="95" t="s">
        <v>16781</v>
      </c>
    </row>
    <row r="1275" spans="1:3" x14ac:dyDescent="0.45">
      <c r="A1275" s="94">
        <v>43589</v>
      </c>
      <c r="B1275" t="str">
        <f t="shared" ca="1" si="19"/>
        <v>Type 48 Fault</v>
      </c>
      <c r="C1275" s="95" t="s">
        <v>16781</v>
      </c>
    </row>
    <row r="1276" spans="1:3" x14ac:dyDescent="0.45">
      <c r="A1276" s="94">
        <v>43590</v>
      </c>
      <c r="B1276" t="str">
        <f t="shared" ca="1" si="19"/>
        <v>Others Fault</v>
      </c>
      <c r="C1276" s="95" t="s">
        <v>16797</v>
      </c>
    </row>
    <row r="1277" spans="1:3" x14ac:dyDescent="0.45">
      <c r="A1277" s="94">
        <v>43590</v>
      </c>
      <c r="B1277" t="str">
        <f t="shared" ca="1" si="19"/>
        <v>Type 2 Fault</v>
      </c>
      <c r="C1277" s="95" t="s">
        <v>16796</v>
      </c>
    </row>
    <row r="1278" spans="1:3" x14ac:dyDescent="0.45">
      <c r="A1278" s="94">
        <v>43592</v>
      </c>
      <c r="B1278" t="str">
        <f t="shared" ca="1" si="19"/>
        <v>Others Fault</v>
      </c>
      <c r="C1278" s="95" t="s">
        <v>16768</v>
      </c>
    </row>
    <row r="1279" spans="1:3" x14ac:dyDescent="0.45">
      <c r="A1279" s="94">
        <v>43593</v>
      </c>
      <c r="B1279" t="str">
        <f t="shared" ca="1" si="19"/>
        <v>Type 3 Fault</v>
      </c>
      <c r="C1279" s="95" t="s">
        <v>16767</v>
      </c>
    </row>
    <row r="1280" spans="1:3" x14ac:dyDescent="0.45">
      <c r="A1280" s="94">
        <v>43593</v>
      </c>
      <c r="B1280" t="str">
        <f t="shared" ca="1" si="19"/>
        <v>Others Fault</v>
      </c>
      <c r="C1280" s="95" t="s">
        <v>16788</v>
      </c>
    </row>
    <row r="1281" spans="1:3" x14ac:dyDescent="0.45">
      <c r="A1281" s="94">
        <v>43593</v>
      </c>
      <c r="B1281" t="str">
        <f t="shared" ca="1" si="19"/>
        <v>Type 2 Fault</v>
      </c>
      <c r="C1281" s="95" t="s">
        <v>16767</v>
      </c>
    </row>
    <row r="1282" spans="1:3" x14ac:dyDescent="0.45">
      <c r="A1282" s="94">
        <v>43596</v>
      </c>
      <c r="B1282" t="str">
        <f t="shared" ca="1" si="19"/>
        <v>Type 48 Fault</v>
      </c>
      <c r="C1282" s="95" t="s">
        <v>16794</v>
      </c>
    </row>
    <row r="1283" spans="1:3" x14ac:dyDescent="0.45">
      <c r="A1283" s="94">
        <v>43596</v>
      </c>
      <c r="B1283" t="str">
        <f t="shared" ref="B1283:B1346" ca="1" si="20">VLOOKUP(A1283,$A$2:$B$51,2,TRUE)</f>
        <v>Type 48 Fault</v>
      </c>
      <c r="C1283" s="95" t="s">
        <v>16793</v>
      </c>
    </row>
    <row r="1284" spans="1:3" x14ac:dyDescent="0.45">
      <c r="A1284" s="94">
        <v>43598</v>
      </c>
      <c r="B1284" t="str">
        <f t="shared" ca="1" si="20"/>
        <v>Others Fault</v>
      </c>
      <c r="C1284" s="95" t="s">
        <v>16764</v>
      </c>
    </row>
    <row r="1285" spans="1:3" x14ac:dyDescent="0.45">
      <c r="A1285" s="94">
        <v>43600</v>
      </c>
      <c r="B1285" t="str">
        <f t="shared" ca="1" si="20"/>
        <v>Type 3 Fault</v>
      </c>
      <c r="C1285" s="95" t="s">
        <v>16793</v>
      </c>
    </row>
    <row r="1286" spans="1:3" x14ac:dyDescent="0.45">
      <c r="A1286" s="94">
        <v>43600</v>
      </c>
      <c r="B1286" t="str">
        <f t="shared" ca="1" si="20"/>
        <v>Type 48 Fault</v>
      </c>
      <c r="C1286" s="95" t="s">
        <v>16794</v>
      </c>
    </row>
    <row r="1287" spans="1:3" x14ac:dyDescent="0.45">
      <c r="A1287" s="94">
        <v>43600</v>
      </c>
      <c r="B1287" t="str">
        <f t="shared" ca="1" si="20"/>
        <v>Type 3 Fault</v>
      </c>
      <c r="C1287" s="95" t="s">
        <v>16782</v>
      </c>
    </row>
    <row r="1288" spans="1:3" x14ac:dyDescent="0.45">
      <c r="A1288" s="94">
        <v>43603</v>
      </c>
      <c r="B1288" t="str">
        <f t="shared" ca="1" si="20"/>
        <v>Others Fault</v>
      </c>
      <c r="C1288" s="95" t="s">
        <v>16790</v>
      </c>
    </row>
    <row r="1289" spans="1:3" x14ac:dyDescent="0.45">
      <c r="A1289" s="94">
        <v>43607</v>
      </c>
      <c r="B1289" t="str">
        <f t="shared" ca="1" si="20"/>
        <v>Type 48 Fault</v>
      </c>
      <c r="C1289" s="95" t="s">
        <v>16787</v>
      </c>
    </row>
    <row r="1290" spans="1:3" x14ac:dyDescent="0.45">
      <c r="A1290" s="94">
        <v>43609</v>
      </c>
      <c r="B1290" t="str">
        <f t="shared" ca="1" si="20"/>
        <v>Type 48 Fault</v>
      </c>
      <c r="C1290" s="95" t="s">
        <v>16798</v>
      </c>
    </row>
    <row r="1291" spans="1:3" x14ac:dyDescent="0.45">
      <c r="A1291" s="94">
        <v>43612</v>
      </c>
      <c r="B1291" t="str">
        <f t="shared" ca="1" si="20"/>
        <v>Others Fault</v>
      </c>
      <c r="C1291" s="95" t="s">
        <v>16792</v>
      </c>
    </row>
    <row r="1292" spans="1:3" x14ac:dyDescent="0.45">
      <c r="A1292" s="94">
        <v>43613</v>
      </c>
      <c r="B1292" t="str">
        <f t="shared" ca="1" si="20"/>
        <v>Others Fault</v>
      </c>
      <c r="C1292" s="95" t="s">
        <v>16781</v>
      </c>
    </row>
    <row r="1293" spans="1:3" x14ac:dyDescent="0.45">
      <c r="A1293" s="94">
        <v>43613</v>
      </c>
      <c r="B1293" t="str">
        <f t="shared" ca="1" si="20"/>
        <v>Type 2 Fault</v>
      </c>
      <c r="C1293" s="95" t="s">
        <v>16787</v>
      </c>
    </row>
    <row r="1294" spans="1:3" x14ac:dyDescent="0.45">
      <c r="A1294" s="94">
        <v>43614</v>
      </c>
      <c r="B1294" t="str">
        <f t="shared" ca="1" si="20"/>
        <v>Type 1 Fault</v>
      </c>
      <c r="C1294" s="95" t="s">
        <v>16786</v>
      </c>
    </row>
    <row r="1295" spans="1:3" x14ac:dyDescent="0.45">
      <c r="A1295" s="94">
        <v>43617</v>
      </c>
      <c r="B1295" t="str">
        <f t="shared" ca="1" si="20"/>
        <v>Others Fault</v>
      </c>
      <c r="C1295" s="95" t="s">
        <v>16772</v>
      </c>
    </row>
    <row r="1296" spans="1:3" x14ac:dyDescent="0.45">
      <c r="A1296" s="94">
        <v>43618</v>
      </c>
      <c r="B1296" t="str">
        <f t="shared" ca="1" si="20"/>
        <v>Type 1 Fault</v>
      </c>
      <c r="C1296" s="95" t="s">
        <v>16772</v>
      </c>
    </row>
    <row r="1297" spans="1:3" x14ac:dyDescent="0.45">
      <c r="A1297" s="94">
        <v>43619</v>
      </c>
      <c r="B1297" t="str">
        <f t="shared" ca="1" si="20"/>
        <v>Type 23 Fault</v>
      </c>
      <c r="C1297" s="95" t="s">
        <v>16776</v>
      </c>
    </row>
    <row r="1298" spans="1:3" x14ac:dyDescent="0.45">
      <c r="A1298" s="94">
        <v>43625</v>
      </c>
      <c r="B1298" t="str">
        <f t="shared" ca="1" si="20"/>
        <v>Type 2 Fault</v>
      </c>
      <c r="C1298" s="95" t="s">
        <v>16769</v>
      </c>
    </row>
    <row r="1299" spans="1:3" x14ac:dyDescent="0.45">
      <c r="A1299" s="94">
        <v>43627</v>
      </c>
      <c r="B1299" t="str">
        <f t="shared" ca="1" si="20"/>
        <v>Others Fault</v>
      </c>
      <c r="C1299" s="95" t="s">
        <v>16781</v>
      </c>
    </row>
    <row r="1300" spans="1:3" x14ac:dyDescent="0.45">
      <c r="A1300" s="94">
        <v>43629</v>
      </c>
      <c r="B1300" t="str">
        <f t="shared" ca="1" si="20"/>
        <v>Others Fault</v>
      </c>
      <c r="C1300" s="95" t="s">
        <v>16799</v>
      </c>
    </row>
    <row r="1301" spans="1:3" x14ac:dyDescent="0.45">
      <c r="A1301" s="94">
        <v>43631</v>
      </c>
      <c r="B1301" t="str">
        <f t="shared" ca="1" si="20"/>
        <v>Type 3 Fault</v>
      </c>
      <c r="C1301" s="95" t="s">
        <v>16762</v>
      </c>
    </row>
    <row r="1302" spans="1:3" x14ac:dyDescent="0.45">
      <c r="A1302" s="94">
        <v>43633</v>
      </c>
      <c r="B1302" t="str">
        <f t="shared" ca="1" si="20"/>
        <v>Others Fault</v>
      </c>
      <c r="C1302" s="95" t="s">
        <v>16794</v>
      </c>
    </row>
    <row r="1303" spans="1:3" x14ac:dyDescent="0.45">
      <c r="A1303" s="94">
        <v>43633</v>
      </c>
      <c r="B1303" t="str">
        <f t="shared" ca="1" si="20"/>
        <v>Type 48 Fault</v>
      </c>
      <c r="C1303" s="95" t="s">
        <v>16798</v>
      </c>
    </row>
    <row r="1304" spans="1:3" x14ac:dyDescent="0.45">
      <c r="A1304" s="94">
        <v>43633</v>
      </c>
      <c r="B1304" t="str">
        <f t="shared" ca="1" si="20"/>
        <v>Type 3 Fault</v>
      </c>
      <c r="C1304" s="95" t="s">
        <v>16799</v>
      </c>
    </row>
    <row r="1305" spans="1:3" x14ac:dyDescent="0.45">
      <c r="A1305" s="94">
        <v>43634</v>
      </c>
      <c r="B1305" t="str">
        <f t="shared" ca="1" si="20"/>
        <v>Others Fault</v>
      </c>
      <c r="C1305" s="95" t="s">
        <v>16788</v>
      </c>
    </row>
    <row r="1306" spans="1:3" x14ac:dyDescent="0.45">
      <c r="A1306" s="94">
        <v>43634</v>
      </c>
      <c r="B1306" t="str">
        <f t="shared" ca="1" si="20"/>
        <v>Type 1 Fault</v>
      </c>
      <c r="C1306" s="95" t="s">
        <v>16786</v>
      </c>
    </row>
    <row r="1307" spans="1:3" x14ac:dyDescent="0.45">
      <c r="A1307" s="94">
        <v>43638</v>
      </c>
      <c r="B1307" t="str">
        <f t="shared" ca="1" si="20"/>
        <v>Type 2 Fault</v>
      </c>
      <c r="C1307" s="95" t="s">
        <v>16781</v>
      </c>
    </row>
    <row r="1308" spans="1:3" x14ac:dyDescent="0.45">
      <c r="A1308" s="94">
        <v>43638</v>
      </c>
      <c r="B1308" t="str">
        <f t="shared" ca="1" si="20"/>
        <v>Type 48 Fault</v>
      </c>
      <c r="C1308" s="95" t="s">
        <v>16770</v>
      </c>
    </row>
    <row r="1309" spans="1:3" x14ac:dyDescent="0.45">
      <c r="A1309" s="94">
        <v>43639</v>
      </c>
      <c r="B1309" t="str">
        <f t="shared" ca="1" si="20"/>
        <v>Type 23 Fault</v>
      </c>
      <c r="C1309" s="95" t="s">
        <v>16781</v>
      </c>
    </row>
    <row r="1310" spans="1:3" x14ac:dyDescent="0.45">
      <c r="A1310" s="94">
        <v>43641</v>
      </c>
      <c r="B1310" t="str">
        <f t="shared" ca="1" si="20"/>
        <v>Type 34 Fault</v>
      </c>
      <c r="C1310" s="95" t="s">
        <v>16760</v>
      </c>
    </row>
    <row r="1311" spans="1:3" x14ac:dyDescent="0.45">
      <c r="A1311" s="94">
        <v>43641</v>
      </c>
      <c r="B1311" t="str">
        <f t="shared" ca="1" si="20"/>
        <v>Type 2 Fault</v>
      </c>
      <c r="C1311" s="95" t="s">
        <v>16769</v>
      </c>
    </row>
    <row r="1312" spans="1:3" x14ac:dyDescent="0.45">
      <c r="A1312" s="94">
        <v>43642</v>
      </c>
      <c r="B1312" t="str">
        <f t="shared" ca="1" si="20"/>
        <v>Others Fault</v>
      </c>
      <c r="C1312" s="95" t="s">
        <v>16766</v>
      </c>
    </row>
    <row r="1313" spans="1:3" x14ac:dyDescent="0.45">
      <c r="A1313" s="94">
        <v>43647</v>
      </c>
      <c r="B1313" t="str">
        <f t="shared" ca="1" si="20"/>
        <v>Type 48 Fault</v>
      </c>
      <c r="C1313" s="95" t="s">
        <v>16779</v>
      </c>
    </row>
    <row r="1314" spans="1:3" x14ac:dyDescent="0.45">
      <c r="A1314" s="94">
        <v>43650</v>
      </c>
      <c r="B1314" t="str">
        <f t="shared" ca="1" si="20"/>
        <v>Type 48 Fault</v>
      </c>
      <c r="C1314" s="95" t="s">
        <v>16763</v>
      </c>
    </row>
    <row r="1315" spans="1:3" x14ac:dyDescent="0.45">
      <c r="A1315" s="94">
        <v>43650</v>
      </c>
      <c r="B1315" t="str">
        <f t="shared" ca="1" si="20"/>
        <v>Type 36 Fault</v>
      </c>
      <c r="C1315" s="95" t="s">
        <v>16789</v>
      </c>
    </row>
    <row r="1316" spans="1:3" x14ac:dyDescent="0.45">
      <c r="A1316" s="94">
        <v>43654</v>
      </c>
      <c r="B1316" t="str">
        <f t="shared" ca="1" si="20"/>
        <v>Type 2 Fault</v>
      </c>
      <c r="C1316" s="95" t="s">
        <v>16788</v>
      </c>
    </row>
    <row r="1317" spans="1:3" x14ac:dyDescent="0.45">
      <c r="A1317" s="94">
        <v>43658</v>
      </c>
      <c r="B1317" t="str">
        <f t="shared" ca="1" si="20"/>
        <v>Type 48 Fault</v>
      </c>
      <c r="C1317" s="95" t="s">
        <v>16798</v>
      </c>
    </row>
    <row r="1318" spans="1:3" x14ac:dyDescent="0.45">
      <c r="A1318" s="94">
        <v>43660</v>
      </c>
      <c r="B1318" t="str">
        <f t="shared" ca="1" si="20"/>
        <v>Others Fault</v>
      </c>
      <c r="C1318" s="95" t="s">
        <v>16771</v>
      </c>
    </row>
    <row r="1319" spans="1:3" x14ac:dyDescent="0.45">
      <c r="A1319" s="94">
        <v>43661</v>
      </c>
      <c r="B1319" t="str">
        <f t="shared" ca="1" si="20"/>
        <v>Others Fault</v>
      </c>
      <c r="C1319" s="95" t="s">
        <v>16788</v>
      </c>
    </row>
    <row r="1320" spans="1:3" x14ac:dyDescent="0.45">
      <c r="A1320" s="94">
        <v>43661</v>
      </c>
      <c r="B1320" t="str">
        <f t="shared" ca="1" si="20"/>
        <v>Type 23 Fault</v>
      </c>
      <c r="C1320" s="95" t="s">
        <v>16771</v>
      </c>
    </row>
    <row r="1321" spans="1:3" x14ac:dyDescent="0.45">
      <c r="A1321" s="94">
        <v>43662</v>
      </c>
      <c r="B1321" t="str">
        <f t="shared" ca="1" si="20"/>
        <v>Others Fault</v>
      </c>
      <c r="C1321" s="95" t="s">
        <v>16780</v>
      </c>
    </row>
    <row r="1322" spans="1:3" x14ac:dyDescent="0.45">
      <c r="A1322" s="94">
        <v>43663</v>
      </c>
      <c r="B1322" t="str">
        <f t="shared" ca="1" si="20"/>
        <v>Type 48 Fault</v>
      </c>
      <c r="C1322" s="95" t="s">
        <v>16774</v>
      </c>
    </row>
    <row r="1323" spans="1:3" x14ac:dyDescent="0.45">
      <c r="A1323" s="94">
        <v>43664</v>
      </c>
      <c r="B1323" t="str">
        <f t="shared" ca="1" si="20"/>
        <v>Type 3 Fault</v>
      </c>
      <c r="C1323" s="95" t="s">
        <v>16773</v>
      </c>
    </row>
    <row r="1324" spans="1:3" x14ac:dyDescent="0.45">
      <c r="A1324" s="94">
        <v>43666</v>
      </c>
      <c r="B1324" t="str">
        <f t="shared" ca="1" si="20"/>
        <v>Others Fault</v>
      </c>
      <c r="C1324" s="95" t="s">
        <v>16795</v>
      </c>
    </row>
    <row r="1325" spans="1:3" x14ac:dyDescent="0.45">
      <c r="A1325" s="94">
        <v>43671</v>
      </c>
      <c r="B1325" t="str">
        <f t="shared" ca="1" si="20"/>
        <v>Type 34 Fault</v>
      </c>
      <c r="C1325" s="95" t="s">
        <v>16791</v>
      </c>
    </row>
    <row r="1326" spans="1:3" x14ac:dyDescent="0.45">
      <c r="A1326" s="94">
        <v>43671</v>
      </c>
      <c r="B1326" t="str">
        <f t="shared" ca="1" si="20"/>
        <v>Type 2 Fault</v>
      </c>
      <c r="C1326" s="95" t="s">
        <v>16780</v>
      </c>
    </row>
    <row r="1327" spans="1:3" x14ac:dyDescent="0.45">
      <c r="A1327" s="94">
        <v>43672</v>
      </c>
      <c r="B1327" t="str">
        <f t="shared" ca="1" si="20"/>
        <v>Type 3 Fault</v>
      </c>
      <c r="C1327" s="95" t="s">
        <v>16776</v>
      </c>
    </row>
    <row r="1328" spans="1:3" x14ac:dyDescent="0.45">
      <c r="A1328" s="94">
        <v>43674</v>
      </c>
      <c r="B1328" t="str">
        <f t="shared" ca="1" si="20"/>
        <v>Others Fault</v>
      </c>
      <c r="C1328" s="95" t="s">
        <v>16788</v>
      </c>
    </row>
    <row r="1329" spans="1:3" x14ac:dyDescent="0.45">
      <c r="A1329" s="94">
        <v>43675</v>
      </c>
      <c r="B1329" t="str">
        <f t="shared" ca="1" si="20"/>
        <v>Type 3 Fault</v>
      </c>
      <c r="C1329" s="95" t="s">
        <v>16772</v>
      </c>
    </row>
    <row r="1330" spans="1:3" x14ac:dyDescent="0.45">
      <c r="A1330" s="94">
        <v>43675</v>
      </c>
      <c r="B1330" t="str">
        <f t="shared" ca="1" si="20"/>
        <v>Type 48 Fault</v>
      </c>
      <c r="C1330" s="95" t="s">
        <v>16776</v>
      </c>
    </row>
    <row r="1331" spans="1:3" x14ac:dyDescent="0.45">
      <c r="A1331" s="94">
        <v>43677</v>
      </c>
      <c r="B1331" t="str">
        <f t="shared" ca="1" si="20"/>
        <v>Type 3 Fault</v>
      </c>
      <c r="C1331" s="95" t="s">
        <v>16769</v>
      </c>
    </row>
    <row r="1332" spans="1:3" x14ac:dyDescent="0.45">
      <c r="A1332" s="94">
        <v>43681</v>
      </c>
      <c r="B1332" t="str">
        <f t="shared" ca="1" si="20"/>
        <v>Type 3 Fault</v>
      </c>
      <c r="C1332" s="95" t="s">
        <v>16789</v>
      </c>
    </row>
    <row r="1333" spans="1:3" x14ac:dyDescent="0.45">
      <c r="A1333" s="94">
        <v>43682</v>
      </c>
      <c r="B1333" t="str">
        <f t="shared" ca="1" si="20"/>
        <v>Others Fault</v>
      </c>
      <c r="C1333" s="95" t="s">
        <v>16788</v>
      </c>
    </row>
    <row r="1334" spans="1:3" x14ac:dyDescent="0.45">
      <c r="A1334" s="94">
        <v>43685</v>
      </c>
      <c r="B1334" t="str">
        <f t="shared" ca="1" si="20"/>
        <v>Others Fault</v>
      </c>
      <c r="C1334" s="95" t="s">
        <v>16793</v>
      </c>
    </row>
    <row r="1335" spans="1:3" x14ac:dyDescent="0.45">
      <c r="A1335" s="94">
        <v>43687</v>
      </c>
      <c r="B1335" t="str">
        <f t="shared" ca="1" si="20"/>
        <v>Type 2 Fault</v>
      </c>
      <c r="C1335" s="95" t="s">
        <v>16788</v>
      </c>
    </row>
    <row r="1336" spans="1:3" x14ac:dyDescent="0.45">
      <c r="A1336" s="94">
        <v>43689</v>
      </c>
      <c r="B1336" t="str">
        <f t="shared" ca="1" si="20"/>
        <v>Type 2 Fault</v>
      </c>
      <c r="C1336" s="95" t="s">
        <v>16763</v>
      </c>
    </row>
    <row r="1337" spans="1:3" x14ac:dyDescent="0.45">
      <c r="A1337" s="94">
        <v>43690</v>
      </c>
      <c r="B1337" t="str">
        <f t="shared" ca="1" si="20"/>
        <v>Type 2 Fault</v>
      </c>
      <c r="C1337" s="95" t="s">
        <v>16788</v>
      </c>
    </row>
    <row r="1338" spans="1:3" x14ac:dyDescent="0.45">
      <c r="A1338" s="94">
        <v>43691</v>
      </c>
      <c r="B1338" t="str">
        <f t="shared" ca="1" si="20"/>
        <v>Type 2 Fault</v>
      </c>
      <c r="C1338" s="95" t="s">
        <v>16763</v>
      </c>
    </row>
    <row r="1339" spans="1:3" x14ac:dyDescent="0.45">
      <c r="A1339" s="94">
        <v>43691</v>
      </c>
      <c r="B1339" t="str">
        <f t="shared" ca="1" si="20"/>
        <v>Type 1 Fault</v>
      </c>
      <c r="C1339" s="95" t="s">
        <v>16788</v>
      </c>
    </row>
    <row r="1340" spans="1:3" x14ac:dyDescent="0.45">
      <c r="A1340" s="94">
        <v>43692</v>
      </c>
      <c r="B1340" t="str">
        <f t="shared" ca="1" si="20"/>
        <v>Type 3 Fault</v>
      </c>
      <c r="C1340" s="95" t="s">
        <v>16783</v>
      </c>
    </row>
    <row r="1341" spans="1:3" x14ac:dyDescent="0.45">
      <c r="A1341" s="94">
        <v>43695</v>
      </c>
      <c r="B1341" t="str">
        <f t="shared" ca="1" si="20"/>
        <v>Type 48 Fault</v>
      </c>
      <c r="C1341" s="95" t="s">
        <v>16775</v>
      </c>
    </row>
    <row r="1342" spans="1:3" x14ac:dyDescent="0.45">
      <c r="A1342" s="94">
        <v>43696</v>
      </c>
      <c r="B1342" t="str">
        <f t="shared" ca="1" si="20"/>
        <v>Others Fault</v>
      </c>
      <c r="C1342" s="95" t="s">
        <v>16795</v>
      </c>
    </row>
    <row r="1343" spans="1:3" x14ac:dyDescent="0.45">
      <c r="A1343" s="94">
        <v>43700</v>
      </c>
      <c r="B1343" t="str">
        <f t="shared" ca="1" si="20"/>
        <v>Type 1 Fault</v>
      </c>
      <c r="C1343" s="95" t="s">
        <v>16788</v>
      </c>
    </row>
    <row r="1344" spans="1:3" x14ac:dyDescent="0.45">
      <c r="A1344" s="94">
        <v>43704</v>
      </c>
      <c r="B1344" t="str">
        <f t="shared" ca="1" si="20"/>
        <v>Type 3 Fault</v>
      </c>
      <c r="C1344" s="95" t="s">
        <v>16790</v>
      </c>
    </row>
    <row r="1345" spans="1:3" x14ac:dyDescent="0.45">
      <c r="A1345" s="94">
        <v>43704</v>
      </c>
      <c r="B1345" t="str">
        <f t="shared" ca="1" si="20"/>
        <v>Type 48 Fault</v>
      </c>
      <c r="C1345" s="95" t="s">
        <v>16774</v>
      </c>
    </row>
    <row r="1346" spans="1:3" x14ac:dyDescent="0.45">
      <c r="A1346" s="94">
        <v>43704</v>
      </c>
      <c r="B1346" t="str">
        <f t="shared" ca="1" si="20"/>
        <v>Type 48 Fault</v>
      </c>
      <c r="C1346" s="95" t="s">
        <v>16783</v>
      </c>
    </row>
    <row r="1347" spans="1:3" x14ac:dyDescent="0.45">
      <c r="A1347" s="94">
        <v>43704</v>
      </c>
      <c r="B1347" t="str">
        <f t="shared" ref="B1347:B1410" ca="1" si="21">VLOOKUP(A1347,$A$2:$B$51,2,TRUE)</f>
        <v>Type 2 Fault</v>
      </c>
      <c r="C1347" s="95" t="s">
        <v>16784</v>
      </c>
    </row>
    <row r="1348" spans="1:3" x14ac:dyDescent="0.45">
      <c r="A1348" s="94">
        <v>43705</v>
      </c>
      <c r="B1348" t="str">
        <f t="shared" ca="1" si="21"/>
        <v>Type 34 Fault</v>
      </c>
      <c r="C1348" s="95" t="s">
        <v>16785</v>
      </c>
    </row>
    <row r="1349" spans="1:3" x14ac:dyDescent="0.45">
      <c r="A1349" s="94">
        <v>43705</v>
      </c>
      <c r="B1349" t="str">
        <f t="shared" ca="1" si="21"/>
        <v>Type 3 Fault</v>
      </c>
      <c r="C1349" s="95" t="s">
        <v>16799</v>
      </c>
    </row>
    <row r="1350" spans="1:3" x14ac:dyDescent="0.45">
      <c r="A1350" s="94">
        <v>43706</v>
      </c>
      <c r="B1350" t="str">
        <f t="shared" ca="1" si="21"/>
        <v>Others Fault</v>
      </c>
      <c r="C1350" s="95" t="s">
        <v>16795</v>
      </c>
    </row>
    <row r="1351" spans="1:3" x14ac:dyDescent="0.45">
      <c r="A1351" s="94">
        <v>43710</v>
      </c>
      <c r="B1351" t="str">
        <f t="shared" ca="1" si="21"/>
        <v>Type 1 Fault</v>
      </c>
      <c r="C1351" s="95" t="s">
        <v>16761</v>
      </c>
    </row>
    <row r="1352" spans="1:3" x14ac:dyDescent="0.45">
      <c r="A1352" s="94">
        <v>43710</v>
      </c>
      <c r="B1352" t="str">
        <f t="shared" ca="1" si="21"/>
        <v>Type 2 Fault</v>
      </c>
      <c r="C1352" s="95" t="s">
        <v>16795</v>
      </c>
    </row>
    <row r="1353" spans="1:3" x14ac:dyDescent="0.45">
      <c r="A1353" s="94">
        <v>43710</v>
      </c>
      <c r="B1353" t="str">
        <f t="shared" ca="1" si="21"/>
        <v>Type 3 Fault</v>
      </c>
      <c r="C1353" s="95" t="s">
        <v>16796</v>
      </c>
    </row>
    <row r="1354" spans="1:3" x14ac:dyDescent="0.45">
      <c r="A1354" s="94">
        <v>43711</v>
      </c>
      <c r="B1354" t="str">
        <f t="shared" ca="1" si="21"/>
        <v>Type 48 Fault</v>
      </c>
      <c r="C1354" s="95" t="s">
        <v>16773</v>
      </c>
    </row>
    <row r="1355" spans="1:3" x14ac:dyDescent="0.45">
      <c r="A1355" s="94">
        <v>43711</v>
      </c>
      <c r="B1355" t="str">
        <f t="shared" ca="1" si="21"/>
        <v>Type 2 Fault</v>
      </c>
      <c r="C1355" s="95" t="s">
        <v>16769</v>
      </c>
    </row>
    <row r="1356" spans="1:3" x14ac:dyDescent="0.45">
      <c r="A1356" s="94">
        <v>43712</v>
      </c>
      <c r="B1356" t="str">
        <f t="shared" ca="1" si="21"/>
        <v>Type 34 Fault</v>
      </c>
      <c r="C1356" s="95" t="s">
        <v>16795</v>
      </c>
    </row>
    <row r="1357" spans="1:3" x14ac:dyDescent="0.45">
      <c r="A1357" s="94">
        <v>43712</v>
      </c>
      <c r="B1357" t="str">
        <f t="shared" ca="1" si="21"/>
        <v>Type 48 Fault</v>
      </c>
      <c r="C1357" s="95" t="s">
        <v>16764</v>
      </c>
    </row>
    <row r="1358" spans="1:3" x14ac:dyDescent="0.45">
      <c r="A1358" s="94">
        <v>43712</v>
      </c>
      <c r="B1358" t="str">
        <f t="shared" ca="1" si="21"/>
        <v>Type 48 Fault</v>
      </c>
      <c r="C1358" s="95" t="s">
        <v>16793</v>
      </c>
    </row>
    <row r="1359" spans="1:3" x14ac:dyDescent="0.45">
      <c r="A1359" s="94">
        <v>43713</v>
      </c>
      <c r="B1359" t="str">
        <f t="shared" ca="1" si="21"/>
        <v>Others Fault</v>
      </c>
      <c r="C1359" s="95" t="s">
        <v>16776</v>
      </c>
    </row>
    <row r="1360" spans="1:3" x14ac:dyDescent="0.45">
      <c r="A1360" s="94">
        <v>43714</v>
      </c>
      <c r="B1360" t="str">
        <f t="shared" ca="1" si="21"/>
        <v>Type 3 Fault</v>
      </c>
      <c r="C1360" s="95" t="s">
        <v>16794</v>
      </c>
    </row>
    <row r="1361" spans="1:3" x14ac:dyDescent="0.45">
      <c r="A1361" s="94">
        <v>43719</v>
      </c>
      <c r="B1361" t="str">
        <f t="shared" ca="1" si="21"/>
        <v>Others Fault</v>
      </c>
      <c r="C1361" s="95" t="s">
        <v>16774</v>
      </c>
    </row>
    <row r="1362" spans="1:3" x14ac:dyDescent="0.45">
      <c r="A1362" s="94">
        <v>43720</v>
      </c>
      <c r="B1362" t="str">
        <f t="shared" ca="1" si="21"/>
        <v>Type 3 Fault</v>
      </c>
      <c r="C1362" s="95" t="s">
        <v>16799</v>
      </c>
    </row>
    <row r="1363" spans="1:3" x14ac:dyDescent="0.45">
      <c r="A1363" s="94">
        <v>43724</v>
      </c>
      <c r="B1363" t="str">
        <f t="shared" ca="1" si="21"/>
        <v>Others Fault</v>
      </c>
      <c r="C1363" s="95" t="s">
        <v>16770</v>
      </c>
    </row>
    <row r="1364" spans="1:3" x14ac:dyDescent="0.45">
      <c r="A1364" s="94">
        <v>43724</v>
      </c>
      <c r="B1364" t="str">
        <f t="shared" ca="1" si="21"/>
        <v>Type 2 Fault</v>
      </c>
      <c r="C1364" s="95" t="s">
        <v>16781</v>
      </c>
    </row>
    <row r="1365" spans="1:3" x14ac:dyDescent="0.45">
      <c r="A1365" s="94">
        <v>43724</v>
      </c>
      <c r="B1365" t="str">
        <f t="shared" ca="1" si="21"/>
        <v>Type 34 Fault</v>
      </c>
      <c r="C1365" s="95" t="s">
        <v>16788</v>
      </c>
    </row>
    <row r="1366" spans="1:3" x14ac:dyDescent="0.45">
      <c r="A1366" s="94">
        <v>43729</v>
      </c>
      <c r="B1366" t="str">
        <f t="shared" ca="1" si="21"/>
        <v>Type 3 Fault</v>
      </c>
      <c r="C1366" s="95" t="s">
        <v>16769</v>
      </c>
    </row>
    <row r="1367" spans="1:3" x14ac:dyDescent="0.45">
      <c r="A1367" s="94">
        <v>43731</v>
      </c>
      <c r="B1367" t="str">
        <f t="shared" ca="1" si="21"/>
        <v>Type 2 Fault</v>
      </c>
      <c r="C1367" s="95" t="s">
        <v>16771</v>
      </c>
    </row>
    <row r="1368" spans="1:3" x14ac:dyDescent="0.45">
      <c r="A1368" s="94">
        <v>43731</v>
      </c>
      <c r="B1368" t="str">
        <f t="shared" ca="1" si="21"/>
        <v>Type 3 Fault</v>
      </c>
      <c r="C1368" s="95" t="s">
        <v>16764</v>
      </c>
    </row>
    <row r="1369" spans="1:3" x14ac:dyDescent="0.45">
      <c r="A1369" s="94">
        <v>43732</v>
      </c>
      <c r="B1369" t="str">
        <f t="shared" ca="1" si="21"/>
        <v>Type 34 Fault</v>
      </c>
      <c r="C1369" s="95" t="s">
        <v>16776</v>
      </c>
    </row>
    <row r="1370" spans="1:3" x14ac:dyDescent="0.45">
      <c r="A1370" s="94">
        <v>43732</v>
      </c>
      <c r="B1370" t="str">
        <f t="shared" ca="1" si="21"/>
        <v>Type 2 Fault</v>
      </c>
      <c r="C1370" s="95" t="s">
        <v>16763</v>
      </c>
    </row>
    <row r="1371" spans="1:3" x14ac:dyDescent="0.45">
      <c r="A1371" s="94">
        <v>43732</v>
      </c>
      <c r="B1371" t="str">
        <f t="shared" ca="1" si="21"/>
        <v>Type 2 Fault</v>
      </c>
      <c r="C1371" s="95" t="s">
        <v>16799</v>
      </c>
    </row>
    <row r="1372" spans="1:3" x14ac:dyDescent="0.45">
      <c r="A1372" s="94">
        <v>43734</v>
      </c>
      <c r="B1372" t="str">
        <f t="shared" ca="1" si="21"/>
        <v>Type 2 Fault</v>
      </c>
      <c r="C1372" s="95" t="s">
        <v>16784</v>
      </c>
    </row>
    <row r="1373" spans="1:3" x14ac:dyDescent="0.45">
      <c r="A1373" s="94">
        <v>43734</v>
      </c>
      <c r="B1373" t="str">
        <f t="shared" ca="1" si="21"/>
        <v>Type 2 Fault</v>
      </c>
      <c r="C1373" s="95" t="s">
        <v>16780</v>
      </c>
    </row>
    <row r="1374" spans="1:3" x14ac:dyDescent="0.45">
      <c r="A1374" s="94">
        <v>43735</v>
      </c>
      <c r="B1374" t="str">
        <f t="shared" ca="1" si="21"/>
        <v>Type 48 Fault</v>
      </c>
      <c r="C1374" s="95" t="s">
        <v>16792</v>
      </c>
    </row>
    <row r="1375" spans="1:3" x14ac:dyDescent="0.45">
      <c r="A1375" s="94">
        <v>43735</v>
      </c>
      <c r="B1375" t="str">
        <f t="shared" ca="1" si="21"/>
        <v>Others Fault</v>
      </c>
      <c r="C1375" s="95" t="s">
        <v>16776</v>
      </c>
    </row>
    <row r="1376" spans="1:3" x14ac:dyDescent="0.45">
      <c r="A1376" s="94">
        <v>43736</v>
      </c>
      <c r="B1376" t="str">
        <f t="shared" ca="1" si="21"/>
        <v>Type 48 Fault</v>
      </c>
      <c r="C1376" s="95" t="s">
        <v>16764</v>
      </c>
    </row>
    <row r="1377" spans="1:3" x14ac:dyDescent="0.45">
      <c r="A1377" s="94">
        <v>43736</v>
      </c>
      <c r="B1377" t="str">
        <f t="shared" ca="1" si="21"/>
        <v>Type 1 Fault</v>
      </c>
      <c r="C1377" s="95" t="s">
        <v>16799</v>
      </c>
    </row>
    <row r="1378" spans="1:3" x14ac:dyDescent="0.45">
      <c r="A1378" s="94">
        <v>43736</v>
      </c>
      <c r="B1378" t="str">
        <f t="shared" ca="1" si="21"/>
        <v>Type 2 Fault</v>
      </c>
      <c r="C1378" s="95" t="s">
        <v>16798</v>
      </c>
    </row>
    <row r="1379" spans="1:3" x14ac:dyDescent="0.45">
      <c r="A1379" s="94">
        <v>43736</v>
      </c>
      <c r="B1379" t="str">
        <f t="shared" ca="1" si="21"/>
        <v>Type 48 Fault</v>
      </c>
      <c r="C1379" s="95" t="s">
        <v>16781</v>
      </c>
    </row>
    <row r="1380" spans="1:3" x14ac:dyDescent="0.45">
      <c r="A1380" s="94">
        <v>43736</v>
      </c>
      <c r="B1380" t="str">
        <f t="shared" ca="1" si="21"/>
        <v>Type 2 Fault</v>
      </c>
      <c r="C1380" s="95" t="s">
        <v>16792</v>
      </c>
    </row>
    <row r="1381" spans="1:3" x14ac:dyDescent="0.45">
      <c r="A1381" s="94">
        <v>43738</v>
      </c>
      <c r="B1381" t="str">
        <f t="shared" ca="1" si="21"/>
        <v>Type 48 Fault</v>
      </c>
      <c r="C1381" s="95" t="s">
        <v>16766</v>
      </c>
    </row>
    <row r="1382" spans="1:3" x14ac:dyDescent="0.45">
      <c r="A1382" s="94">
        <v>43738</v>
      </c>
      <c r="B1382" t="str">
        <f t="shared" ca="1" si="21"/>
        <v>Type 3 Fault</v>
      </c>
      <c r="C1382" s="95" t="s">
        <v>16797</v>
      </c>
    </row>
    <row r="1383" spans="1:3" x14ac:dyDescent="0.45">
      <c r="A1383" s="94">
        <v>43739</v>
      </c>
      <c r="B1383" t="str">
        <f t="shared" ca="1" si="21"/>
        <v>Type 2 Fault</v>
      </c>
      <c r="C1383" s="95" t="s">
        <v>16787</v>
      </c>
    </row>
    <row r="1384" spans="1:3" x14ac:dyDescent="0.45">
      <c r="A1384" s="94">
        <v>43740</v>
      </c>
      <c r="B1384" t="str">
        <f t="shared" ca="1" si="21"/>
        <v>Type 48 Fault</v>
      </c>
      <c r="C1384" s="95" t="s">
        <v>16788</v>
      </c>
    </row>
    <row r="1385" spans="1:3" x14ac:dyDescent="0.45">
      <c r="A1385" s="94">
        <v>43742</v>
      </c>
      <c r="B1385" t="str">
        <f t="shared" ca="1" si="21"/>
        <v>Others Fault</v>
      </c>
      <c r="C1385" s="95" t="s">
        <v>16760</v>
      </c>
    </row>
    <row r="1386" spans="1:3" x14ac:dyDescent="0.45">
      <c r="A1386" s="94">
        <v>43742</v>
      </c>
      <c r="B1386" t="str">
        <f t="shared" ca="1" si="21"/>
        <v>Type 48 Fault</v>
      </c>
      <c r="C1386" s="95" t="s">
        <v>16785</v>
      </c>
    </row>
    <row r="1387" spans="1:3" x14ac:dyDescent="0.45">
      <c r="A1387" s="94">
        <v>43743</v>
      </c>
      <c r="B1387" t="str">
        <f t="shared" ca="1" si="21"/>
        <v>Type 3 Fault</v>
      </c>
      <c r="C1387" s="95" t="s">
        <v>16789</v>
      </c>
    </row>
    <row r="1388" spans="1:3" x14ac:dyDescent="0.45">
      <c r="A1388" s="94">
        <v>43743</v>
      </c>
      <c r="B1388" t="str">
        <f t="shared" ca="1" si="21"/>
        <v>Type 48 Fault</v>
      </c>
      <c r="C1388" s="95" t="s">
        <v>16796</v>
      </c>
    </row>
    <row r="1389" spans="1:3" x14ac:dyDescent="0.45">
      <c r="A1389" s="94">
        <v>43744</v>
      </c>
      <c r="B1389" t="str">
        <f t="shared" ca="1" si="21"/>
        <v>Type 34 Fault</v>
      </c>
      <c r="C1389" s="95" t="s">
        <v>16797</v>
      </c>
    </row>
    <row r="1390" spans="1:3" x14ac:dyDescent="0.45">
      <c r="A1390" s="94">
        <v>43744</v>
      </c>
      <c r="B1390" t="str">
        <f t="shared" ca="1" si="21"/>
        <v>Others Fault</v>
      </c>
      <c r="C1390" s="95" t="s">
        <v>16784</v>
      </c>
    </row>
    <row r="1391" spans="1:3" x14ac:dyDescent="0.45">
      <c r="A1391" s="94">
        <v>43745</v>
      </c>
      <c r="B1391" t="str">
        <f t="shared" ca="1" si="21"/>
        <v>Type 34 Fault</v>
      </c>
      <c r="C1391" s="95" t="s">
        <v>16798</v>
      </c>
    </row>
    <row r="1392" spans="1:3" x14ac:dyDescent="0.45">
      <c r="A1392" s="94">
        <v>43745</v>
      </c>
      <c r="B1392" t="str">
        <f t="shared" ca="1" si="21"/>
        <v>Type 2 Fault</v>
      </c>
      <c r="C1392" s="95" t="s">
        <v>16788</v>
      </c>
    </row>
    <row r="1393" spans="1:3" x14ac:dyDescent="0.45">
      <c r="A1393" s="94">
        <v>43746</v>
      </c>
      <c r="B1393" t="str">
        <f t="shared" ca="1" si="21"/>
        <v>Others Fault</v>
      </c>
      <c r="C1393" s="95" t="s">
        <v>16781</v>
      </c>
    </row>
    <row r="1394" spans="1:3" x14ac:dyDescent="0.45">
      <c r="A1394" s="94">
        <v>43747</v>
      </c>
      <c r="B1394" t="str">
        <f t="shared" ca="1" si="21"/>
        <v>Others Fault</v>
      </c>
      <c r="C1394" s="95" t="s">
        <v>16791</v>
      </c>
    </row>
    <row r="1395" spans="1:3" x14ac:dyDescent="0.45">
      <c r="A1395" s="94">
        <v>43747</v>
      </c>
      <c r="B1395" t="str">
        <f t="shared" ca="1" si="21"/>
        <v>Type 2 Fault</v>
      </c>
      <c r="C1395" s="95" t="s">
        <v>16767</v>
      </c>
    </row>
    <row r="1396" spans="1:3" x14ac:dyDescent="0.45">
      <c r="A1396" s="94">
        <v>43748</v>
      </c>
      <c r="B1396" t="str">
        <f t="shared" ca="1" si="21"/>
        <v>Type 2 Fault</v>
      </c>
      <c r="C1396" s="95" t="s">
        <v>16764</v>
      </c>
    </row>
    <row r="1397" spans="1:3" x14ac:dyDescent="0.45">
      <c r="A1397" s="94">
        <v>43749</v>
      </c>
      <c r="B1397" t="str">
        <f t="shared" ca="1" si="21"/>
        <v>Type 2 Fault</v>
      </c>
      <c r="C1397" s="95" t="s">
        <v>16773</v>
      </c>
    </row>
    <row r="1398" spans="1:3" x14ac:dyDescent="0.45">
      <c r="A1398" s="94">
        <v>43750</v>
      </c>
      <c r="B1398" t="str">
        <f t="shared" ca="1" si="21"/>
        <v>Type 48 Fault</v>
      </c>
      <c r="C1398" s="95" t="s">
        <v>16773</v>
      </c>
    </row>
    <row r="1399" spans="1:3" x14ac:dyDescent="0.45">
      <c r="A1399" s="94">
        <v>43750</v>
      </c>
      <c r="B1399" t="str">
        <f t="shared" ca="1" si="21"/>
        <v>Type 3 Fault</v>
      </c>
      <c r="C1399" s="95" t="s">
        <v>16783</v>
      </c>
    </row>
    <row r="1400" spans="1:3" x14ac:dyDescent="0.45">
      <c r="A1400" s="94">
        <v>43755</v>
      </c>
      <c r="B1400" t="str">
        <f t="shared" ca="1" si="21"/>
        <v>Type 2 Fault</v>
      </c>
      <c r="C1400" s="95" t="s">
        <v>16765</v>
      </c>
    </row>
    <row r="1401" spans="1:3" x14ac:dyDescent="0.45">
      <c r="A1401" s="94">
        <v>43756</v>
      </c>
      <c r="B1401" t="str">
        <f t="shared" ca="1" si="21"/>
        <v>Type 48 Fault</v>
      </c>
      <c r="C1401" s="95" t="s">
        <v>16764</v>
      </c>
    </row>
    <row r="1402" spans="1:3" x14ac:dyDescent="0.45">
      <c r="A1402" s="94">
        <v>43757</v>
      </c>
      <c r="B1402" t="str">
        <f t="shared" ca="1" si="21"/>
        <v>Type 48 Fault</v>
      </c>
      <c r="C1402" s="95" t="s">
        <v>16797</v>
      </c>
    </row>
    <row r="1403" spans="1:3" x14ac:dyDescent="0.45">
      <c r="A1403" s="94">
        <v>43759</v>
      </c>
      <c r="B1403" t="str">
        <f t="shared" ca="1" si="21"/>
        <v>Type 2 Fault</v>
      </c>
      <c r="C1403" s="95" t="s">
        <v>16799</v>
      </c>
    </row>
    <row r="1404" spans="1:3" x14ac:dyDescent="0.45">
      <c r="A1404" s="94">
        <v>43759</v>
      </c>
      <c r="B1404" t="str">
        <f t="shared" ca="1" si="21"/>
        <v>Type 2 Fault</v>
      </c>
      <c r="C1404" s="95" t="s">
        <v>16770</v>
      </c>
    </row>
    <row r="1405" spans="1:3" x14ac:dyDescent="0.45">
      <c r="A1405" s="94">
        <v>43759</v>
      </c>
      <c r="B1405" t="str">
        <f t="shared" ca="1" si="21"/>
        <v>Others Fault</v>
      </c>
      <c r="C1405" s="95" t="s">
        <v>16788</v>
      </c>
    </row>
    <row r="1406" spans="1:3" x14ac:dyDescent="0.45">
      <c r="A1406" s="94">
        <v>43761</v>
      </c>
      <c r="B1406" t="str">
        <f t="shared" ca="1" si="21"/>
        <v>Type 3 Fault</v>
      </c>
      <c r="C1406" s="95" t="s">
        <v>16760</v>
      </c>
    </row>
    <row r="1407" spans="1:3" x14ac:dyDescent="0.45">
      <c r="A1407" s="94">
        <v>43762</v>
      </c>
      <c r="B1407" t="str">
        <f t="shared" ca="1" si="21"/>
        <v>Type 1 Fault</v>
      </c>
      <c r="C1407" s="95" t="s">
        <v>16766</v>
      </c>
    </row>
    <row r="1408" spans="1:3" x14ac:dyDescent="0.45">
      <c r="A1408" s="94">
        <v>43762</v>
      </c>
      <c r="B1408" t="str">
        <f t="shared" ca="1" si="21"/>
        <v>Type 48 Fault</v>
      </c>
      <c r="C1408" s="95" t="s">
        <v>16780</v>
      </c>
    </row>
    <row r="1409" spans="1:3" x14ac:dyDescent="0.45">
      <c r="A1409" s="94">
        <v>43763</v>
      </c>
      <c r="B1409" t="str">
        <f t="shared" ca="1" si="21"/>
        <v>Type 3 Fault</v>
      </c>
      <c r="C1409" s="95" t="s">
        <v>16778</v>
      </c>
    </row>
    <row r="1410" spans="1:3" x14ac:dyDescent="0.45">
      <c r="A1410" s="94">
        <v>43763</v>
      </c>
      <c r="B1410" t="str">
        <f t="shared" ca="1" si="21"/>
        <v>Type 48 Fault</v>
      </c>
      <c r="C1410" s="95" t="s">
        <v>16780</v>
      </c>
    </row>
    <row r="1411" spans="1:3" x14ac:dyDescent="0.45">
      <c r="A1411" s="94">
        <v>43766</v>
      </c>
      <c r="B1411" t="str">
        <f t="shared" ref="B1411:B1474" ca="1" si="22">VLOOKUP(A1411,$A$2:$B$51,2,TRUE)</f>
        <v>Type 48 Fault</v>
      </c>
      <c r="C1411" s="95" t="s">
        <v>16788</v>
      </c>
    </row>
    <row r="1412" spans="1:3" x14ac:dyDescent="0.45">
      <c r="A1412" s="94">
        <v>43768</v>
      </c>
      <c r="B1412" t="str">
        <f t="shared" ca="1" si="22"/>
        <v>Type 48 Fault</v>
      </c>
      <c r="C1412" s="95" t="s">
        <v>16770</v>
      </c>
    </row>
    <row r="1413" spans="1:3" x14ac:dyDescent="0.45">
      <c r="A1413" s="94">
        <v>43769</v>
      </c>
      <c r="B1413" t="str">
        <f t="shared" ca="1" si="22"/>
        <v>Type 48 Fault</v>
      </c>
      <c r="C1413" s="95" t="s">
        <v>16799</v>
      </c>
    </row>
    <row r="1414" spans="1:3" x14ac:dyDescent="0.45">
      <c r="A1414" s="94">
        <v>43770</v>
      </c>
      <c r="B1414" t="str">
        <f t="shared" ca="1" si="22"/>
        <v>Type 1 Fault</v>
      </c>
      <c r="C1414" s="95" t="s">
        <v>16797</v>
      </c>
    </row>
    <row r="1415" spans="1:3" x14ac:dyDescent="0.45">
      <c r="A1415" s="94">
        <v>43771</v>
      </c>
      <c r="B1415" t="str">
        <f t="shared" ca="1" si="22"/>
        <v>Type 2 Fault</v>
      </c>
      <c r="C1415" s="95" t="s">
        <v>16783</v>
      </c>
    </row>
    <row r="1416" spans="1:3" x14ac:dyDescent="0.45">
      <c r="A1416" s="94">
        <v>43773</v>
      </c>
      <c r="B1416" t="str">
        <f t="shared" ca="1" si="22"/>
        <v>Type 2 Fault</v>
      </c>
      <c r="C1416" s="95" t="s">
        <v>16776</v>
      </c>
    </row>
    <row r="1417" spans="1:3" x14ac:dyDescent="0.45">
      <c r="A1417" s="94">
        <v>43776</v>
      </c>
      <c r="B1417" t="str">
        <f t="shared" ca="1" si="22"/>
        <v>Others Fault</v>
      </c>
      <c r="C1417" s="95" t="s">
        <v>16773</v>
      </c>
    </row>
    <row r="1418" spans="1:3" x14ac:dyDescent="0.45">
      <c r="A1418" s="94">
        <v>43776</v>
      </c>
      <c r="B1418" t="str">
        <f t="shared" ca="1" si="22"/>
        <v>Type 2 Fault</v>
      </c>
      <c r="C1418" s="95" t="s">
        <v>16787</v>
      </c>
    </row>
    <row r="1419" spans="1:3" x14ac:dyDescent="0.45">
      <c r="A1419" s="94">
        <v>43777</v>
      </c>
      <c r="B1419" t="str">
        <f t="shared" ca="1" si="22"/>
        <v>Type 2 Fault</v>
      </c>
      <c r="C1419" s="95" t="s">
        <v>16784</v>
      </c>
    </row>
    <row r="1420" spans="1:3" x14ac:dyDescent="0.45">
      <c r="A1420" s="94">
        <v>43778</v>
      </c>
      <c r="B1420" t="str">
        <f t="shared" ca="1" si="22"/>
        <v>Type 3 Fault</v>
      </c>
      <c r="C1420" s="95" t="s">
        <v>16792</v>
      </c>
    </row>
    <row r="1421" spans="1:3" x14ac:dyDescent="0.45">
      <c r="A1421" s="94">
        <v>43779</v>
      </c>
      <c r="B1421" t="str">
        <f t="shared" ca="1" si="22"/>
        <v>Others Fault</v>
      </c>
      <c r="C1421" s="95" t="s">
        <v>16766</v>
      </c>
    </row>
    <row r="1422" spans="1:3" x14ac:dyDescent="0.45">
      <c r="A1422" s="94">
        <v>43779</v>
      </c>
      <c r="B1422" t="str">
        <f t="shared" ca="1" si="22"/>
        <v>Others Fault</v>
      </c>
      <c r="C1422" s="95" t="s">
        <v>16782</v>
      </c>
    </row>
    <row r="1423" spans="1:3" x14ac:dyDescent="0.45">
      <c r="A1423" s="94">
        <v>43779</v>
      </c>
      <c r="B1423" t="str">
        <f t="shared" ca="1" si="22"/>
        <v>Type 2 Fault</v>
      </c>
      <c r="C1423" s="95" t="s">
        <v>16793</v>
      </c>
    </row>
    <row r="1424" spans="1:3" x14ac:dyDescent="0.45">
      <c r="A1424" s="94">
        <v>43781</v>
      </c>
      <c r="B1424" t="str">
        <f t="shared" ca="1" si="22"/>
        <v>Others Fault</v>
      </c>
      <c r="C1424" s="95" t="s">
        <v>16787</v>
      </c>
    </row>
    <row r="1425" spans="1:3" x14ac:dyDescent="0.45">
      <c r="A1425" s="94">
        <v>43782</v>
      </c>
      <c r="B1425" t="str">
        <f t="shared" ca="1" si="22"/>
        <v>Type 2 Fault</v>
      </c>
      <c r="C1425" s="95" t="s">
        <v>16794</v>
      </c>
    </row>
    <row r="1426" spans="1:3" x14ac:dyDescent="0.45">
      <c r="A1426" s="94">
        <v>43784</v>
      </c>
      <c r="B1426" t="str">
        <f t="shared" ca="1" si="22"/>
        <v>Type 3 Fault</v>
      </c>
      <c r="C1426" s="95" t="s">
        <v>16791</v>
      </c>
    </row>
    <row r="1427" spans="1:3" x14ac:dyDescent="0.45">
      <c r="A1427" s="94">
        <v>43784</v>
      </c>
      <c r="B1427" t="str">
        <f t="shared" ca="1" si="22"/>
        <v>Type 48 Fault</v>
      </c>
      <c r="C1427" s="95" t="s">
        <v>16781</v>
      </c>
    </row>
    <row r="1428" spans="1:3" x14ac:dyDescent="0.45">
      <c r="A1428" s="94">
        <v>43784</v>
      </c>
      <c r="B1428" t="str">
        <f t="shared" ca="1" si="22"/>
        <v>Type 2 Fault</v>
      </c>
      <c r="C1428" s="95" t="s">
        <v>16765</v>
      </c>
    </row>
    <row r="1429" spans="1:3" x14ac:dyDescent="0.45">
      <c r="A1429" s="94">
        <v>43785</v>
      </c>
      <c r="B1429" t="str">
        <f t="shared" ca="1" si="22"/>
        <v>Type 23 Fault</v>
      </c>
      <c r="C1429" s="95" t="s">
        <v>16798</v>
      </c>
    </row>
    <row r="1430" spans="1:3" x14ac:dyDescent="0.45">
      <c r="A1430" s="94">
        <v>43786</v>
      </c>
      <c r="B1430" t="str">
        <f t="shared" ca="1" si="22"/>
        <v>Type 2 Fault</v>
      </c>
      <c r="C1430" s="95" t="s">
        <v>16763</v>
      </c>
    </row>
    <row r="1431" spans="1:3" x14ac:dyDescent="0.45">
      <c r="A1431" s="94">
        <v>43786</v>
      </c>
      <c r="B1431" t="str">
        <f t="shared" ca="1" si="22"/>
        <v>Type 2 Fault</v>
      </c>
      <c r="C1431" s="95" t="s">
        <v>16781</v>
      </c>
    </row>
    <row r="1432" spans="1:3" x14ac:dyDescent="0.45">
      <c r="A1432" s="94">
        <v>43786</v>
      </c>
      <c r="B1432" t="str">
        <f t="shared" ca="1" si="22"/>
        <v>Type 2 Fault</v>
      </c>
      <c r="C1432" s="95" t="s">
        <v>16770</v>
      </c>
    </row>
    <row r="1433" spans="1:3" x14ac:dyDescent="0.45">
      <c r="A1433" s="94">
        <v>43786</v>
      </c>
      <c r="B1433" t="str">
        <f t="shared" ca="1" si="22"/>
        <v>Type 2 Fault</v>
      </c>
      <c r="C1433" s="95" t="s">
        <v>16785</v>
      </c>
    </row>
    <row r="1434" spans="1:3" x14ac:dyDescent="0.45">
      <c r="A1434" s="94">
        <v>43787</v>
      </c>
      <c r="B1434" t="str">
        <f t="shared" ca="1" si="22"/>
        <v>Type 2 Fault</v>
      </c>
      <c r="C1434" s="95" t="s">
        <v>16772</v>
      </c>
    </row>
    <row r="1435" spans="1:3" x14ac:dyDescent="0.45">
      <c r="A1435" s="94">
        <v>43788</v>
      </c>
      <c r="B1435" t="str">
        <f t="shared" ca="1" si="22"/>
        <v>Type 2 Fault</v>
      </c>
      <c r="C1435" s="95" t="s">
        <v>16773</v>
      </c>
    </row>
    <row r="1436" spans="1:3" x14ac:dyDescent="0.45">
      <c r="A1436" s="94">
        <v>43791</v>
      </c>
      <c r="B1436" t="str">
        <f t="shared" ca="1" si="22"/>
        <v>Type 1 Fault</v>
      </c>
      <c r="C1436" s="95" t="s">
        <v>16794</v>
      </c>
    </row>
    <row r="1437" spans="1:3" x14ac:dyDescent="0.45">
      <c r="A1437" s="94">
        <v>43791</v>
      </c>
      <c r="B1437" t="str">
        <f t="shared" ca="1" si="22"/>
        <v>Type 48 Fault</v>
      </c>
      <c r="C1437" s="95" t="s">
        <v>16781</v>
      </c>
    </row>
    <row r="1438" spans="1:3" x14ac:dyDescent="0.45">
      <c r="A1438" s="94">
        <v>43792</v>
      </c>
      <c r="B1438" t="str">
        <f t="shared" ca="1" si="22"/>
        <v>Type 2 Fault</v>
      </c>
      <c r="C1438" s="95" t="s">
        <v>16773</v>
      </c>
    </row>
    <row r="1439" spans="1:3" x14ac:dyDescent="0.45">
      <c r="A1439" s="94">
        <v>43793</v>
      </c>
      <c r="B1439" t="str">
        <f t="shared" ca="1" si="22"/>
        <v>Others Fault</v>
      </c>
      <c r="C1439" s="95" t="s">
        <v>16762</v>
      </c>
    </row>
    <row r="1440" spans="1:3" x14ac:dyDescent="0.45">
      <c r="A1440" s="94">
        <v>43793</v>
      </c>
      <c r="B1440" t="str">
        <f t="shared" ca="1" si="22"/>
        <v>Type 2 Fault</v>
      </c>
      <c r="C1440" s="95" t="s">
        <v>16793</v>
      </c>
    </row>
    <row r="1441" spans="1:3" x14ac:dyDescent="0.45">
      <c r="A1441" s="94">
        <v>43793</v>
      </c>
      <c r="B1441" t="str">
        <f t="shared" ca="1" si="22"/>
        <v>Type 2 Fault</v>
      </c>
      <c r="C1441" s="95" t="s">
        <v>16770</v>
      </c>
    </row>
    <row r="1442" spans="1:3" x14ac:dyDescent="0.45">
      <c r="A1442" s="94">
        <v>43793</v>
      </c>
      <c r="B1442" t="str">
        <f t="shared" ca="1" si="22"/>
        <v>Others Fault</v>
      </c>
      <c r="C1442" s="95" t="s">
        <v>16794</v>
      </c>
    </row>
    <row r="1443" spans="1:3" x14ac:dyDescent="0.45">
      <c r="A1443" s="94">
        <v>43794</v>
      </c>
      <c r="B1443" t="str">
        <f t="shared" ca="1" si="22"/>
        <v>Others Fault</v>
      </c>
      <c r="C1443" s="95" t="s">
        <v>16783</v>
      </c>
    </row>
    <row r="1444" spans="1:3" x14ac:dyDescent="0.45">
      <c r="A1444" s="94">
        <v>43795</v>
      </c>
      <c r="B1444" t="str">
        <f t="shared" ca="1" si="22"/>
        <v>Type 1 Fault</v>
      </c>
      <c r="C1444" s="95" t="s">
        <v>16779</v>
      </c>
    </row>
    <row r="1445" spans="1:3" x14ac:dyDescent="0.45">
      <c r="A1445" s="94">
        <v>43797</v>
      </c>
      <c r="B1445" t="str">
        <f t="shared" ca="1" si="22"/>
        <v>Others Fault</v>
      </c>
      <c r="C1445" s="95" t="s">
        <v>16791</v>
      </c>
    </row>
    <row r="1446" spans="1:3" x14ac:dyDescent="0.45">
      <c r="A1446" s="94">
        <v>43797</v>
      </c>
      <c r="B1446" t="str">
        <f t="shared" ca="1" si="22"/>
        <v>Type 1 Fault</v>
      </c>
      <c r="C1446" s="95" t="s">
        <v>16791</v>
      </c>
    </row>
    <row r="1447" spans="1:3" x14ac:dyDescent="0.45">
      <c r="A1447" s="94">
        <v>43798</v>
      </c>
      <c r="B1447" t="str">
        <f t="shared" ca="1" si="22"/>
        <v>Type 48 Fault</v>
      </c>
      <c r="C1447" s="95" t="s">
        <v>16795</v>
      </c>
    </row>
    <row r="1448" spans="1:3" x14ac:dyDescent="0.45">
      <c r="A1448" s="94">
        <v>43800</v>
      </c>
      <c r="B1448" t="str">
        <f t="shared" ca="1" si="22"/>
        <v>Others Fault</v>
      </c>
      <c r="C1448" s="95" t="s">
        <v>16783</v>
      </c>
    </row>
    <row r="1449" spans="1:3" x14ac:dyDescent="0.45">
      <c r="A1449" s="94">
        <v>43801</v>
      </c>
      <c r="B1449" t="str">
        <f t="shared" ca="1" si="22"/>
        <v>Type 34 Fault</v>
      </c>
      <c r="C1449" s="95" t="s">
        <v>16788</v>
      </c>
    </row>
    <row r="1450" spans="1:3" x14ac:dyDescent="0.45">
      <c r="A1450" s="94">
        <v>43802</v>
      </c>
      <c r="B1450" t="str">
        <f t="shared" ca="1" si="22"/>
        <v>Type 3 Fault</v>
      </c>
      <c r="C1450" s="95" t="s">
        <v>16767</v>
      </c>
    </row>
    <row r="1451" spans="1:3" x14ac:dyDescent="0.45">
      <c r="A1451" s="94">
        <v>43802</v>
      </c>
      <c r="B1451" t="str">
        <f t="shared" ca="1" si="22"/>
        <v>Type 2 Fault</v>
      </c>
      <c r="C1451" s="95" t="s">
        <v>16776</v>
      </c>
    </row>
    <row r="1452" spans="1:3" x14ac:dyDescent="0.45">
      <c r="A1452" s="94">
        <v>43802</v>
      </c>
      <c r="B1452" t="str">
        <f t="shared" ca="1" si="22"/>
        <v>Type 2 Fault</v>
      </c>
      <c r="C1452" s="95" t="s">
        <v>16782</v>
      </c>
    </row>
    <row r="1453" spans="1:3" x14ac:dyDescent="0.45">
      <c r="A1453" s="94">
        <v>43803</v>
      </c>
      <c r="B1453" t="str">
        <f t="shared" ca="1" si="22"/>
        <v>Type 3 Fault</v>
      </c>
      <c r="C1453" s="95" t="s">
        <v>16793</v>
      </c>
    </row>
    <row r="1454" spans="1:3" x14ac:dyDescent="0.45">
      <c r="A1454" s="94">
        <v>43804</v>
      </c>
      <c r="B1454" t="str">
        <f t="shared" ca="1" si="22"/>
        <v>Others Fault</v>
      </c>
      <c r="C1454" s="95" t="s">
        <v>16781</v>
      </c>
    </row>
    <row r="1455" spans="1:3" x14ac:dyDescent="0.45">
      <c r="A1455" s="94">
        <v>43806</v>
      </c>
      <c r="B1455" t="str">
        <f t="shared" ca="1" si="22"/>
        <v>Type 2 Fault</v>
      </c>
      <c r="C1455" s="95" t="s">
        <v>16785</v>
      </c>
    </row>
    <row r="1456" spans="1:3" x14ac:dyDescent="0.45">
      <c r="A1456" s="94">
        <v>43807</v>
      </c>
      <c r="B1456" t="str">
        <f t="shared" ca="1" si="22"/>
        <v>Type 3 Fault</v>
      </c>
      <c r="C1456" s="95" t="s">
        <v>16791</v>
      </c>
    </row>
    <row r="1457" spans="1:3" x14ac:dyDescent="0.45">
      <c r="A1457" s="94">
        <v>43807</v>
      </c>
      <c r="B1457" t="str">
        <f t="shared" ca="1" si="22"/>
        <v>Type 23 Fault</v>
      </c>
      <c r="C1457" s="95" t="s">
        <v>16771</v>
      </c>
    </row>
    <row r="1458" spans="1:3" x14ac:dyDescent="0.45">
      <c r="A1458" s="94">
        <v>43808</v>
      </c>
      <c r="B1458" t="str">
        <f t="shared" ca="1" si="22"/>
        <v>Type 48 Fault</v>
      </c>
      <c r="C1458" s="95" t="s">
        <v>16766</v>
      </c>
    </row>
    <row r="1459" spans="1:3" x14ac:dyDescent="0.45">
      <c r="A1459" s="94">
        <v>43808</v>
      </c>
      <c r="B1459" t="str">
        <f t="shared" ca="1" si="22"/>
        <v>Type 2 Fault</v>
      </c>
      <c r="C1459" s="95" t="s">
        <v>16763</v>
      </c>
    </row>
    <row r="1460" spans="1:3" x14ac:dyDescent="0.45">
      <c r="A1460" s="94">
        <v>43809</v>
      </c>
      <c r="B1460" t="str">
        <f t="shared" ca="1" si="22"/>
        <v>Type 34 Fault</v>
      </c>
      <c r="C1460" s="95" t="s">
        <v>16794</v>
      </c>
    </row>
    <row r="1461" spans="1:3" x14ac:dyDescent="0.45">
      <c r="A1461" s="94">
        <v>43810</v>
      </c>
      <c r="B1461" t="str">
        <f t="shared" ca="1" si="22"/>
        <v>Type 2 Fault</v>
      </c>
      <c r="C1461" s="95" t="s">
        <v>16799</v>
      </c>
    </row>
    <row r="1462" spans="1:3" x14ac:dyDescent="0.45">
      <c r="A1462" s="94">
        <v>43810</v>
      </c>
      <c r="B1462" t="str">
        <f t="shared" ca="1" si="22"/>
        <v>Type 34 Fault</v>
      </c>
      <c r="C1462" s="95" t="s">
        <v>16799</v>
      </c>
    </row>
    <row r="1463" spans="1:3" x14ac:dyDescent="0.45">
      <c r="A1463" s="94">
        <v>43810</v>
      </c>
      <c r="B1463" t="str">
        <f t="shared" ca="1" si="22"/>
        <v>Type 2 Fault</v>
      </c>
      <c r="C1463" s="95" t="s">
        <v>16769</v>
      </c>
    </row>
    <row r="1464" spans="1:3" x14ac:dyDescent="0.45">
      <c r="A1464" s="94">
        <v>43813</v>
      </c>
      <c r="B1464" t="str">
        <f t="shared" ca="1" si="22"/>
        <v>Others Fault</v>
      </c>
      <c r="C1464" s="95" t="s">
        <v>16786</v>
      </c>
    </row>
    <row r="1465" spans="1:3" x14ac:dyDescent="0.45">
      <c r="A1465" s="94">
        <v>43816</v>
      </c>
      <c r="B1465" t="str">
        <f t="shared" ca="1" si="22"/>
        <v>Type 2 Fault</v>
      </c>
      <c r="C1465" s="95" t="s">
        <v>16760</v>
      </c>
    </row>
    <row r="1466" spans="1:3" x14ac:dyDescent="0.45">
      <c r="A1466" s="94">
        <v>43816</v>
      </c>
      <c r="B1466" t="str">
        <f t="shared" ca="1" si="22"/>
        <v>Type 2 Fault</v>
      </c>
      <c r="C1466" s="95" t="s">
        <v>16798</v>
      </c>
    </row>
    <row r="1467" spans="1:3" x14ac:dyDescent="0.45">
      <c r="A1467" s="94">
        <v>43816</v>
      </c>
      <c r="B1467" t="str">
        <f t="shared" ca="1" si="22"/>
        <v>Others Fault</v>
      </c>
      <c r="C1467" s="95" t="s">
        <v>16789</v>
      </c>
    </row>
    <row r="1468" spans="1:3" x14ac:dyDescent="0.45">
      <c r="A1468" s="94">
        <v>43817</v>
      </c>
      <c r="B1468" t="str">
        <f t="shared" ca="1" si="22"/>
        <v>Others Fault</v>
      </c>
      <c r="C1468" s="95" t="s">
        <v>16791</v>
      </c>
    </row>
    <row r="1469" spans="1:3" x14ac:dyDescent="0.45">
      <c r="A1469" s="94">
        <v>43817</v>
      </c>
      <c r="B1469" t="str">
        <f t="shared" ca="1" si="22"/>
        <v>Type 2 Fault</v>
      </c>
      <c r="C1469" s="95" t="s">
        <v>16797</v>
      </c>
    </row>
    <row r="1470" spans="1:3" x14ac:dyDescent="0.45">
      <c r="A1470" s="94">
        <v>43818</v>
      </c>
      <c r="B1470" t="str">
        <f t="shared" ca="1" si="22"/>
        <v>Type 23 Fault</v>
      </c>
      <c r="C1470" s="95" t="s">
        <v>16781</v>
      </c>
    </row>
    <row r="1471" spans="1:3" x14ac:dyDescent="0.45">
      <c r="A1471" s="94">
        <v>43819</v>
      </c>
      <c r="B1471" t="str">
        <f t="shared" ca="1" si="22"/>
        <v>Others Fault</v>
      </c>
      <c r="C1471" s="95" t="s">
        <v>16777</v>
      </c>
    </row>
    <row r="1472" spans="1:3" x14ac:dyDescent="0.45">
      <c r="A1472" s="94">
        <v>43819</v>
      </c>
      <c r="B1472" t="str">
        <f t="shared" ca="1" si="22"/>
        <v>Type 48 Fault</v>
      </c>
      <c r="C1472" s="95" t="s">
        <v>16799</v>
      </c>
    </row>
    <row r="1473" spans="1:3" x14ac:dyDescent="0.45">
      <c r="A1473" s="94">
        <v>43819</v>
      </c>
      <c r="B1473" t="str">
        <f t="shared" ca="1" si="22"/>
        <v>Type 2 Fault</v>
      </c>
      <c r="C1473" s="95" t="s">
        <v>16766</v>
      </c>
    </row>
    <row r="1474" spans="1:3" x14ac:dyDescent="0.45">
      <c r="A1474" s="94">
        <v>43820</v>
      </c>
      <c r="B1474" t="str">
        <f t="shared" ca="1" si="22"/>
        <v>Type 3 Fault</v>
      </c>
      <c r="C1474" s="95" t="s">
        <v>16794</v>
      </c>
    </row>
    <row r="1475" spans="1:3" x14ac:dyDescent="0.45">
      <c r="A1475" s="94">
        <v>43824</v>
      </c>
      <c r="B1475" t="str">
        <f t="shared" ref="B1475:B1538" ca="1" si="23">VLOOKUP(A1475,$A$2:$B$51,2,TRUE)</f>
        <v>Type 34 Fault</v>
      </c>
      <c r="C1475" s="95" t="s">
        <v>16794</v>
      </c>
    </row>
    <row r="1476" spans="1:3" x14ac:dyDescent="0.45">
      <c r="A1476" s="94">
        <v>43824</v>
      </c>
      <c r="B1476" t="str">
        <f t="shared" ca="1" si="23"/>
        <v>Type 1 Fault</v>
      </c>
      <c r="C1476" s="95" t="s">
        <v>16781</v>
      </c>
    </row>
    <row r="1477" spans="1:3" x14ac:dyDescent="0.45">
      <c r="A1477" s="94">
        <v>43825</v>
      </c>
      <c r="B1477" t="str">
        <f t="shared" ca="1" si="23"/>
        <v>Others Fault</v>
      </c>
      <c r="C1477" s="95" t="s">
        <v>16793</v>
      </c>
    </row>
    <row r="1478" spans="1:3" x14ac:dyDescent="0.45">
      <c r="A1478" s="94">
        <v>43826</v>
      </c>
      <c r="B1478" t="str">
        <f t="shared" ca="1" si="23"/>
        <v>Type 3 Fault</v>
      </c>
      <c r="C1478" s="95" t="s">
        <v>16791</v>
      </c>
    </row>
    <row r="1479" spans="1:3" x14ac:dyDescent="0.45">
      <c r="A1479" s="94">
        <v>43830</v>
      </c>
      <c r="B1479" t="str">
        <f t="shared" ca="1" si="23"/>
        <v>Type 1 Fault</v>
      </c>
      <c r="C1479" s="95" t="s">
        <v>16780</v>
      </c>
    </row>
    <row r="1480" spans="1:3" x14ac:dyDescent="0.45">
      <c r="A1480" s="94">
        <v>43830</v>
      </c>
      <c r="B1480" t="str">
        <f t="shared" ca="1" si="23"/>
        <v>Type 2 Fault</v>
      </c>
      <c r="C1480" s="95" t="s">
        <v>16791</v>
      </c>
    </row>
    <row r="1481" spans="1:3" x14ac:dyDescent="0.45">
      <c r="A1481" s="94">
        <v>43832</v>
      </c>
      <c r="B1481" t="str">
        <f t="shared" ca="1" si="23"/>
        <v>Type 34 Fault</v>
      </c>
      <c r="C1481" s="95" t="s">
        <v>16795</v>
      </c>
    </row>
    <row r="1482" spans="1:3" x14ac:dyDescent="0.45">
      <c r="A1482" s="94">
        <v>43832</v>
      </c>
      <c r="B1482" t="str">
        <f t="shared" ca="1" si="23"/>
        <v>Type 2 Fault</v>
      </c>
      <c r="C1482" s="95" t="s">
        <v>16769</v>
      </c>
    </row>
    <row r="1483" spans="1:3" x14ac:dyDescent="0.45">
      <c r="A1483" s="94">
        <v>43833</v>
      </c>
      <c r="B1483" t="str">
        <f t="shared" ca="1" si="23"/>
        <v>Others Fault</v>
      </c>
      <c r="C1483" s="95" t="s">
        <v>16771</v>
      </c>
    </row>
    <row r="1484" spans="1:3" x14ac:dyDescent="0.45">
      <c r="A1484" s="94">
        <v>43836</v>
      </c>
      <c r="B1484" t="str">
        <f t="shared" ca="1" si="23"/>
        <v>Type 2 Fault</v>
      </c>
      <c r="C1484" s="95" t="s">
        <v>16766</v>
      </c>
    </row>
    <row r="1485" spans="1:3" x14ac:dyDescent="0.45">
      <c r="A1485" s="94">
        <v>43838</v>
      </c>
      <c r="B1485" t="str">
        <f t="shared" ca="1" si="23"/>
        <v>Others Fault</v>
      </c>
      <c r="C1485" s="95" t="s">
        <v>16793</v>
      </c>
    </row>
    <row r="1486" spans="1:3" x14ac:dyDescent="0.45">
      <c r="A1486" s="94">
        <v>43838</v>
      </c>
      <c r="B1486" t="str">
        <f t="shared" ca="1" si="23"/>
        <v>Type 48 Fault</v>
      </c>
      <c r="C1486" s="95" t="s">
        <v>16793</v>
      </c>
    </row>
    <row r="1487" spans="1:3" x14ac:dyDescent="0.45">
      <c r="A1487" s="94">
        <v>43840</v>
      </c>
      <c r="B1487" t="str">
        <f t="shared" ca="1" si="23"/>
        <v>Others Fault</v>
      </c>
      <c r="C1487" s="95" t="s">
        <v>16774</v>
      </c>
    </row>
    <row r="1488" spans="1:3" x14ac:dyDescent="0.45">
      <c r="A1488" s="94">
        <v>43840</v>
      </c>
      <c r="B1488" t="str">
        <f t="shared" ca="1" si="23"/>
        <v>Type 34 Fault</v>
      </c>
      <c r="C1488" s="95" t="s">
        <v>16774</v>
      </c>
    </row>
    <row r="1489" spans="1:3" x14ac:dyDescent="0.45">
      <c r="A1489" s="94">
        <v>43842</v>
      </c>
      <c r="B1489" t="str">
        <f t="shared" ca="1" si="23"/>
        <v>Type 23 Fault</v>
      </c>
      <c r="C1489" s="95" t="s">
        <v>16771</v>
      </c>
    </row>
    <row r="1490" spans="1:3" x14ac:dyDescent="0.45">
      <c r="A1490" s="94">
        <v>43846</v>
      </c>
      <c r="B1490" t="str">
        <f t="shared" ca="1" si="23"/>
        <v>Others Fault</v>
      </c>
      <c r="C1490" s="95" t="s">
        <v>16798</v>
      </c>
    </row>
    <row r="1491" spans="1:3" x14ac:dyDescent="0.45">
      <c r="A1491" s="94">
        <v>43848</v>
      </c>
      <c r="B1491" t="str">
        <f t="shared" ca="1" si="23"/>
        <v>Type 2 Fault</v>
      </c>
      <c r="C1491" s="95" t="s">
        <v>16768</v>
      </c>
    </row>
    <row r="1492" spans="1:3" x14ac:dyDescent="0.45">
      <c r="A1492" s="94">
        <v>43849</v>
      </c>
      <c r="B1492" t="str">
        <f t="shared" ca="1" si="23"/>
        <v>Type 2 Fault</v>
      </c>
      <c r="C1492" s="95" t="s">
        <v>16760</v>
      </c>
    </row>
    <row r="1493" spans="1:3" x14ac:dyDescent="0.45">
      <c r="A1493" s="94">
        <v>43853</v>
      </c>
      <c r="B1493" t="str">
        <f t="shared" ca="1" si="23"/>
        <v>Others Fault</v>
      </c>
      <c r="C1493" s="95" t="s">
        <v>16760</v>
      </c>
    </row>
    <row r="1494" spans="1:3" x14ac:dyDescent="0.45">
      <c r="A1494" s="94">
        <v>43857</v>
      </c>
      <c r="B1494" t="str">
        <f t="shared" ca="1" si="23"/>
        <v>Type 34 Fault</v>
      </c>
      <c r="C1494" s="95" t="s">
        <v>16766</v>
      </c>
    </row>
    <row r="1495" spans="1:3" x14ac:dyDescent="0.45">
      <c r="A1495" s="94">
        <v>43858</v>
      </c>
      <c r="B1495" t="str">
        <f t="shared" ca="1" si="23"/>
        <v>Type 3 Fault</v>
      </c>
      <c r="C1495" s="95" t="s">
        <v>16765</v>
      </c>
    </row>
    <row r="1496" spans="1:3" x14ac:dyDescent="0.45">
      <c r="A1496" s="94">
        <v>43858</v>
      </c>
      <c r="B1496" t="str">
        <f t="shared" ca="1" si="23"/>
        <v>Others Fault</v>
      </c>
      <c r="C1496" s="95" t="s">
        <v>16771</v>
      </c>
    </row>
    <row r="1497" spans="1:3" x14ac:dyDescent="0.45">
      <c r="A1497" s="94">
        <v>43861</v>
      </c>
      <c r="B1497" t="str">
        <f t="shared" ca="1" si="23"/>
        <v>Type 2 Fault</v>
      </c>
      <c r="C1497" s="95" t="s">
        <v>16784</v>
      </c>
    </row>
    <row r="1498" spans="1:3" x14ac:dyDescent="0.45">
      <c r="A1498" s="94">
        <v>43862</v>
      </c>
      <c r="B1498" t="str">
        <f t="shared" ca="1" si="23"/>
        <v>Type 3 Fault</v>
      </c>
      <c r="C1498" s="95" t="s">
        <v>16778</v>
      </c>
    </row>
    <row r="1499" spans="1:3" x14ac:dyDescent="0.45">
      <c r="A1499" s="94">
        <v>43862</v>
      </c>
      <c r="B1499" t="str">
        <f t="shared" ca="1" si="23"/>
        <v>Type 2 Fault</v>
      </c>
      <c r="C1499" s="95" t="s">
        <v>16768</v>
      </c>
    </row>
    <row r="1500" spans="1:3" x14ac:dyDescent="0.45">
      <c r="A1500" s="94">
        <v>43863</v>
      </c>
      <c r="B1500" t="str">
        <f t="shared" ca="1" si="23"/>
        <v>Type 48 Fault</v>
      </c>
      <c r="C1500" s="95" t="s">
        <v>16784</v>
      </c>
    </row>
    <row r="1501" spans="1:3" x14ac:dyDescent="0.45">
      <c r="A1501" s="94">
        <v>43864</v>
      </c>
      <c r="B1501" t="str">
        <f t="shared" ca="1" si="23"/>
        <v>Type 2 Fault</v>
      </c>
      <c r="C1501" s="95" t="s">
        <v>16763</v>
      </c>
    </row>
    <row r="1502" spans="1:3" x14ac:dyDescent="0.45">
      <c r="A1502" s="94">
        <v>43866</v>
      </c>
      <c r="B1502" t="str">
        <f t="shared" ca="1" si="23"/>
        <v>Type 48 Fault</v>
      </c>
      <c r="C1502" s="95" t="s">
        <v>16762</v>
      </c>
    </row>
    <row r="1503" spans="1:3" x14ac:dyDescent="0.45">
      <c r="A1503" s="94">
        <v>43867</v>
      </c>
      <c r="B1503" t="str">
        <f t="shared" ca="1" si="23"/>
        <v>Type 2 Fault</v>
      </c>
      <c r="C1503" s="95" t="s">
        <v>16798</v>
      </c>
    </row>
    <row r="1504" spans="1:3" x14ac:dyDescent="0.45">
      <c r="A1504" s="94">
        <v>43867</v>
      </c>
      <c r="B1504" t="str">
        <f t="shared" ca="1" si="23"/>
        <v>Type 2 Fault</v>
      </c>
      <c r="C1504" s="95" t="s">
        <v>16785</v>
      </c>
    </row>
    <row r="1505" spans="1:3" x14ac:dyDescent="0.45">
      <c r="A1505" s="94">
        <v>43868</v>
      </c>
      <c r="B1505" t="str">
        <f t="shared" ca="1" si="23"/>
        <v>Others Fault</v>
      </c>
      <c r="C1505" s="95" t="s">
        <v>16789</v>
      </c>
    </row>
    <row r="1506" spans="1:3" x14ac:dyDescent="0.45">
      <c r="A1506" s="94">
        <v>43870</v>
      </c>
      <c r="B1506" t="str">
        <f t="shared" ca="1" si="23"/>
        <v>Type 3 Fault</v>
      </c>
      <c r="C1506" s="95" t="s">
        <v>16775</v>
      </c>
    </row>
    <row r="1507" spans="1:3" x14ac:dyDescent="0.45">
      <c r="A1507" s="94">
        <v>43870</v>
      </c>
      <c r="B1507" t="str">
        <f t="shared" ca="1" si="23"/>
        <v>Type 2 Fault</v>
      </c>
      <c r="C1507" s="95" t="s">
        <v>16786</v>
      </c>
    </row>
    <row r="1508" spans="1:3" x14ac:dyDescent="0.45">
      <c r="A1508" s="94">
        <v>43871</v>
      </c>
      <c r="B1508" t="str">
        <f t="shared" ca="1" si="23"/>
        <v>Type 3 Fault</v>
      </c>
      <c r="C1508" s="95" t="s">
        <v>16799</v>
      </c>
    </row>
    <row r="1509" spans="1:3" x14ac:dyDescent="0.45">
      <c r="A1509" s="94">
        <v>43873</v>
      </c>
      <c r="B1509" t="str">
        <f t="shared" ca="1" si="23"/>
        <v>Others Fault</v>
      </c>
      <c r="C1509" s="95" t="s">
        <v>16778</v>
      </c>
    </row>
    <row r="1510" spans="1:3" x14ac:dyDescent="0.45">
      <c r="A1510" s="94">
        <v>43873</v>
      </c>
      <c r="B1510" t="str">
        <f t="shared" ca="1" si="23"/>
        <v>Type 48 Fault</v>
      </c>
      <c r="C1510" s="95" t="s">
        <v>16763</v>
      </c>
    </row>
    <row r="1511" spans="1:3" x14ac:dyDescent="0.45">
      <c r="A1511" s="94">
        <v>43873</v>
      </c>
      <c r="B1511" t="str">
        <f t="shared" ca="1" si="23"/>
        <v>Others Fault</v>
      </c>
      <c r="C1511" s="95" t="s">
        <v>16771</v>
      </c>
    </row>
    <row r="1512" spans="1:3" x14ac:dyDescent="0.45">
      <c r="A1512" s="94">
        <v>43873</v>
      </c>
      <c r="B1512" t="str">
        <f t="shared" ca="1" si="23"/>
        <v>Type 2 Fault</v>
      </c>
      <c r="C1512" s="95" t="s">
        <v>16797</v>
      </c>
    </row>
    <row r="1513" spans="1:3" x14ac:dyDescent="0.45">
      <c r="A1513" s="94">
        <v>43873</v>
      </c>
      <c r="B1513" t="str">
        <f t="shared" ca="1" si="23"/>
        <v>Type 3 Fault</v>
      </c>
      <c r="C1513" s="95" t="s">
        <v>16788</v>
      </c>
    </row>
    <row r="1514" spans="1:3" x14ac:dyDescent="0.45">
      <c r="A1514" s="94">
        <v>43874</v>
      </c>
      <c r="B1514" t="str">
        <f t="shared" ca="1" si="23"/>
        <v>Others Fault</v>
      </c>
      <c r="C1514" s="95" t="s">
        <v>16782</v>
      </c>
    </row>
    <row r="1515" spans="1:3" x14ac:dyDescent="0.45">
      <c r="A1515" s="94">
        <v>43874</v>
      </c>
      <c r="B1515" t="str">
        <f t="shared" ca="1" si="23"/>
        <v>Type 2 Fault</v>
      </c>
      <c r="C1515" s="95" t="s">
        <v>16761</v>
      </c>
    </row>
    <row r="1516" spans="1:3" x14ac:dyDescent="0.45">
      <c r="A1516" s="94">
        <v>43880</v>
      </c>
      <c r="B1516" t="str">
        <f t="shared" ca="1" si="23"/>
        <v>Type 3 Fault</v>
      </c>
      <c r="C1516" s="95" t="s">
        <v>16778</v>
      </c>
    </row>
    <row r="1517" spans="1:3" x14ac:dyDescent="0.45">
      <c r="A1517" s="94">
        <v>43881</v>
      </c>
      <c r="B1517" t="str">
        <f t="shared" ca="1" si="23"/>
        <v>Type 3 Fault</v>
      </c>
      <c r="C1517" s="95" t="s">
        <v>16778</v>
      </c>
    </row>
    <row r="1518" spans="1:3" x14ac:dyDescent="0.45">
      <c r="A1518" s="94">
        <v>43883</v>
      </c>
      <c r="B1518" t="str">
        <f t="shared" ca="1" si="23"/>
        <v>Type 1 Fault</v>
      </c>
      <c r="C1518" s="95" t="s">
        <v>16784</v>
      </c>
    </row>
    <row r="1519" spans="1:3" x14ac:dyDescent="0.45">
      <c r="A1519" s="94">
        <v>43885</v>
      </c>
      <c r="B1519" t="str">
        <f t="shared" ca="1" si="23"/>
        <v>Others Fault</v>
      </c>
      <c r="C1519" s="95" t="s">
        <v>16762</v>
      </c>
    </row>
    <row r="1520" spans="1:3" x14ac:dyDescent="0.45">
      <c r="A1520" s="94">
        <v>43886</v>
      </c>
      <c r="B1520" t="str">
        <f t="shared" ca="1" si="23"/>
        <v>Type 2 Fault</v>
      </c>
      <c r="C1520" s="95" t="s">
        <v>16788</v>
      </c>
    </row>
    <row r="1521" spans="1:3" x14ac:dyDescent="0.45">
      <c r="A1521" s="94">
        <v>43886</v>
      </c>
      <c r="B1521" t="str">
        <f t="shared" ca="1" si="23"/>
        <v>Type 48 Fault</v>
      </c>
      <c r="C1521" s="95" t="s">
        <v>16766</v>
      </c>
    </row>
    <row r="1522" spans="1:3" x14ac:dyDescent="0.45">
      <c r="A1522" s="94">
        <v>43887</v>
      </c>
      <c r="B1522" t="str">
        <f t="shared" ca="1" si="23"/>
        <v>Type 48 Fault</v>
      </c>
      <c r="C1522" s="95" t="s">
        <v>16796</v>
      </c>
    </row>
    <row r="1523" spans="1:3" x14ac:dyDescent="0.45">
      <c r="A1523" s="94">
        <v>43890</v>
      </c>
      <c r="B1523" t="str">
        <f t="shared" ca="1" si="23"/>
        <v>Others Fault</v>
      </c>
      <c r="C1523" s="95" t="s">
        <v>16772</v>
      </c>
    </row>
    <row r="1524" spans="1:3" x14ac:dyDescent="0.45">
      <c r="A1524" s="94">
        <v>43890</v>
      </c>
      <c r="B1524" t="str">
        <f t="shared" ca="1" si="23"/>
        <v>Others Fault</v>
      </c>
      <c r="C1524" s="95" t="s">
        <v>16780</v>
      </c>
    </row>
    <row r="1525" spans="1:3" x14ac:dyDescent="0.45">
      <c r="A1525" s="94">
        <v>43891</v>
      </c>
      <c r="B1525" t="str">
        <f t="shared" ca="1" si="23"/>
        <v>Type 1 Fault</v>
      </c>
      <c r="C1525" s="95" t="s">
        <v>16794</v>
      </c>
    </row>
    <row r="1526" spans="1:3" x14ac:dyDescent="0.45">
      <c r="A1526" s="94">
        <v>43897</v>
      </c>
      <c r="B1526" t="str">
        <f t="shared" ca="1" si="23"/>
        <v>Type 34 Fault</v>
      </c>
      <c r="C1526" s="95" t="s">
        <v>16778</v>
      </c>
    </row>
    <row r="1527" spans="1:3" x14ac:dyDescent="0.45">
      <c r="A1527" s="94">
        <v>43897</v>
      </c>
      <c r="B1527" t="str">
        <f t="shared" ca="1" si="23"/>
        <v>Type 23 Fault</v>
      </c>
      <c r="C1527" s="95" t="s">
        <v>16788</v>
      </c>
    </row>
    <row r="1528" spans="1:3" x14ac:dyDescent="0.45">
      <c r="A1528" s="94">
        <v>43898</v>
      </c>
      <c r="B1528" t="str">
        <f t="shared" ca="1" si="23"/>
        <v>Others Fault</v>
      </c>
      <c r="C1528" s="95" t="s">
        <v>16770</v>
      </c>
    </row>
    <row r="1529" spans="1:3" x14ac:dyDescent="0.45">
      <c r="A1529" s="94">
        <v>43901</v>
      </c>
      <c r="B1529" t="str">
        <f t="shared" ca="1" si="23"/>
        <v>Others Fault</v>
      </c>
      <c r="C1529" s="95" t="s">
        <v>16794</v>
      </c>
    </row>
    <row r="1530" spans="1:3" x14ac:dyDescent="0.45">
      <c r="A1530" s="94">
        <v>43901</v>
      </c>
      <c r="B1530" t="str">
        <f t="shared" ca="1" si="23"/>
        <v>Type 48 Fault</v>
      </c>
      <c r="C1530" s="95" t="s">
        <v>16790</v>
      </c>
    </row>
    <row r="1531" spans="1:3" x14ac:dyDescent="0.45">
      <c r="A1531" s="94">
        <v>43903</v>
      </c>
      <c r="B1531" t="str">
        <f t="shared" ca="1" si="23"/>
        <v>Type 2 Fault</v>
      </c>
      <c r="C1531" s="95" t="s">
        <v>16763</v>
      </c>
    </row>
    <row r="1532" spans="1:3" x14ac:dyDescent="0.45">
      <c r="A1532" s="94">
        <v>43904</v>
      </c>
      <c r="B1532" t="str">
        <f t="shared" ca="1" si="23"/>
        <v>Type 3 Fault</v>
      </c>
      <c r="C1532" s="95" t="s">
        <v>16769</v>
      </c>
    </row>
    <row r="1533" spans="1:3" x14ac:dyDescent="0.45">
      <c r="A1533" s="94">
        <v>43905</v>
      </c>
      <c r="B1533" t="str">
        <f t="shared" ca="1" si="23"/>
        <v>Type 2 Fault</v>
      </c>
      <c r="C1533" s="95" t="s">
        <v>16781</v>
      </c>
    </row>
    <row r="1534" spans="1:3" x14ac:dyDescent="0.45">
      <c r="A1534" s="94">
        <v>43907</v>
      </c>
      <c r="B1534" t="str">
        <f t="shared" ca="1" si="23"/>
        <v>Type 3 Fault</v>
      </c>
      <c r="C1534" s="95" t="s">
        <v>16786</v>
      </c>
    </row>
    <row r="1535" spans="1:3" x14ac:dyDescent="0.45">
      <c r="A1535" s="94">
        <v>43908</v>
      </c>
      <c r="B1535" t="str">
        <f t="shared" ca="1" si="23"/>
        <v>Type 2 Fault</v>
      </c>
      <c r="C1535" s="95" t="s">
        <v>16795</v>
      </c>
    </row>
    <row r="1536" spans="1:3" x14ac:dyDescent="0.45">
      <c r="A1536" s="94">
        <v>43910</v>
      </c>
      <c r="B1536" t="str">
        <f t="shared" ca="1" si="23"/>
        <v>Others Fault</v>
      </c>
      <c r="C1536" s="95" t="s">
        <v>16778</v>
      </c>
    </row>
    <row r="1537" spans="1:3" x14ac:dyDescent="0.45">
      <c r="A1537" s="94">
        <v>43911</v>
      </c>
      <c r="B1537" t="str">
        <f t="shared" ca="1" si="23"/>
        <v>Type 48 Fault</v>
      </c>
      <c r="C1537" s="95" t="s">
        <v>16767</v>
      </c>
    </row>
    <row r="1538" spans="1:3" x14ac:dyDescent="0.45">
      <c r="A1538" s="94">
        <v>43911</v>
      </c>
      <c r="B1538" t="str">
        <f t="shared" ca="1" si="23"/>
        <v>Type 2 Fault</v>
      </c>
      <c r="C1538" s="95" t="s">
        <v>16777</v>
      </c>
    </row>
    <row r="1539" spans="1:3" x14ac:dyDescent="0.45">
      <c r="A1539" s="94">
        <v>43912</v>
      </c>
      <c r="B1539" t="str">
        <f t="shared" ref="B1539:B1602" ca="1" si="24">VLOOKUP(A1539,$A$2:$B$51,2,TRUE)</f>
        <v>Type 2 Fault</v>
      </c>
      <c r="C1539" s="95" t="s">
        <v>16767</v>
      </c>
    </row>
    <row r="1540" spans="1:3" x14ac:dyDescent="0.45">
      <c r="A1540" s="94">
        <v>43912</v>
      </c>
      <c r="B1540" t="str">
        <f t="shared" ca="1" si="24"/>
        <v>Type 2 Fault</v>
      </c>
      <c r="C1540" s="95" t="s">
        <v>16799</v>
      </c>
    </row>
    <row r="1541" spans="1:3" x14ac:dyDescent="0.45">
      <c r="A1541" s="94">
        <v>43913</v>
      </c>
      <c r="B1541" t="str">
        <f t="shared" ca="1" si="24"/>
        <v>Type 3 Fault</v>
      </c>
      <c r="C1541" s="95" t="s">
        <v>16768</v>
      </c>
    </row>
    <row r="1542" spans="1:3" x14ac:dyDescent="0.45">
      <c r="A1542" s="94">
        <v>43913</v>
      </c>
      <c r="B1542" t="str">
        <f t="shared" ca="1" si="24"/>
        <v>Type 23 Fault</v>
      </c>
      <c r="C1542" s="95" t="s">
        <v>16798</v>
      </c>
    </row>
    <row r="1543" spans="1:3" x14ac:dyDescent="0.45">
      <c r="A1543" s="94">
        <v>43914</v>
      </c>
      <c r="B1543" t="str">
        <f t="shared" ca="1" si="24"/>
        <v>Others Fault</v>
      </c>
      <c r="C1543" s="95" t="s">
        <v>16794</v>
      </c>
    </row>
    <row r="1544" spans="1:3" x14ac:dyDescent="0.45">
      <c r="A1544" s="94">
        <v>43914</v>
      </c>
      <c r="B1544" t="str">
        <f t="shared" ca="1" si="24"/>
        <v>Type 3 Fault</v>
      </c>
      <c r="C1544" s="95" t="s">
        <v>16792</v>
      </c>
    </row>
    <row r="1545" spans="1:3" x14ac:dyDescent="0.45">
      <c r="A1545" s="94">
        <v>43917</v>
      </c>
      <c r="B1545" t="str">
        <f t="shared" ca="1" si="24"/>
        <v>Type 48 Fault</v>
      </c>
      <c r="C1545" s="95" t="s">
        <v>16778</v>
      </c>
    </row>
    <row r="1546" spans="1:3" x14ac:dyDescent="0.45">
      <c r="A1546" s="94">
        <v>43920</v>
      </c>
      <c r="B1546" t="str">
        <f t="shared" ca="1" si="24"/>
        <v>Others Fault</v>
      </c>
      <c r="C1546" s="95" t="s">
        <v>16785</v>
      </c>
    </row>
    <row r="1547" spans="1:3" x14ac:dyDescent="0.45">
      <c r="A1547" s="94">
        <v>43920</v>
      </c>
      <c r="B1547" t="str">
        <f t="shared" ca="1" si="24"/>
        <v>Type 48 Fault</v>
      </c>
      <c r="C1547" s="95" t="s">
        <v>16798</v>
      </c>
    </row>
    <row r="1548" spans="1:3" x14ac:dyDescent="0.45">
      <c r="A1548" s="94">
        <v>43921</v>
      </c>
      <c r="B1548" t="str">
        <f t="shared" ca="1" si="24"/>
        <v>Others Fault</v>
      </c>
      <c r="C1548" s="95" t="s">
        <v>16769</v>
      </c>
    </row>
    <row r="1549" spans="1:3" x14ac:dyDescent="0.45">
      <c r="A1549" s="94">
        <v>43921</v>
      </c>
      <c r="B1549" t="str">
        <f t="shared" ca="1" si="24"/>
        <v>Type 48 Fault</v>
      </c>
      <c r="C1549" s="95" t="s">
        <v>16796</v>
      </c>
    </row>
    <row r="1550" spans="1:3" x14ac:dyDescent="0.45">
      <c r="A1550" s="94">
        <v>43924</v>
      </c>
      <c r="B1550" t="str">
        <f t="shared" ca="1" si="24"/>
        <v>Others Fault</v>
      </c>
      <c r="C1550" s="95" t="s">
        <v>16774</v>
      </c>
    </row>
    <row r="1551" spans="1:3" x14ac:dyDescent="0.45">
      <c r="A1551" s="94">
        <v>43928</v>
      </c>
      <c r="B1551" t="str">
        <f t="shared" ca="1" si="24"/>
        <v>Others Fault</v>
      </c>
      <c r="C1551" s="95" t="s">
        <v>16762</v>
      </c>
    </row>
    <row r="1552" spans="1:3" x14ac:dyDescent="0.45">
      <c r="A1552" s="94">
        <v>43928</v>
      </c>
      <c r="B1552" t="str">
        <f t="shared" ca="1" si="24"/>
        <v>Type 48 Fault</v>
      </c>
      <c r="C1552" s="95" t="s">
        <v>16785</v>
      </c>
    </row>
    <row r="1553" spans="1:3" x14ac:dyDescent="0.45">
      <c r="A1553" s="94">
        <v>43928</v>
      </c>
      <c r="B1553" t="str">
        <f t="shared" ca="1" si="24"/>
        <v>Others Fault</v>
      </c>
      <c r="C1553" s="95" t="s">
        <v>16799</v>
      </c>
    </row>
    <row r="1554" spans="1:3" x14ac:dyDescent="0.45">
      <c r="A1554" s="94">
        <v>43928</v>
      </c>
      <c r="B1554" t="str">
        <f t="shared" ca="1" si="24"/>
        <v>Type 48 Fault</v>
      </c>
      <c r="C1554" s="95" t="s">
        <v>16773</v>
      </c>
    </row>
    <row r="1555" spans="1:3" x14ac:dyDescent="0.45">
      <c r="A1555" s="94">
        <v>43928</v>
      </c>
      <c r="B1555" t="str">
        <f t="shared" ca="1" si="24"/>
        <v>Type 3 Fault</v>
      </c>
      <c r="C1555" s="95" t="s">
        <v>16782</v>
      </c>
    </row>
    <row r="1556" spans="1:3" x14ac:dyDescent="0.45">
      <c r="A1556" s="94">
        <v>43929</v>
      </c>
      <c r="B1556" t="str">
        <f t="shared" ca="1" si="24"/>
        <v>Others Fault</v>
      </c>
      <c r="C1556" s="95" t="s">
        <v>16792</v>
      </c>
    </row>
    <row r="1557" spans="1:3" x14ac:dyDescent="0.45">
      <c r="A1557" s="94">
        <v>43934</v>
      </c>
      <c r="B1557" t="str">
        <f t="shared" ca="1" si="24"/>
        <v>Type 23 Fault</v>
      </c>
      <c r="C1557" s="95" t="s">
        <v>16795</v>
      </c>
    </row>
    <row r="1558" spans="1:3" x14ac:dyDescent="0.45">
      <c r="A1558" s="94">
        <v>43934</v>
      </c>
      <c r="B1558" t="str">
        <f t="shared" ca="1" si="24"/>
        <v>Type 2 Fault</v>
      </c>
      <c r="C1558" s="95" t="s">
        <v>16778</v>
      </c>
    </row>
    <row r="1559" spans="1:3" x14ac:dyDescent="0.45">
      <c r="A1559" s="94">
        <v>43938</v>
      </c>
      <c r="B1559" t="str">
        <f t="shared" ca="1" si="24"/>
        <v>Type 3 Fault</v>
      </c>
      <c r="C1559" s="95" t="s">
        <v>16766</v>
      </c>
    </row>
    <row r="1560" spans="1:3" x14ac:dyDescent="0.45">
      <c r="A1560" s="94">
        <v>43938</v>
      </c>
      <c r="B1560" t="str">
        <f t="shared" ca="1" si="24"/>
        <v>Type 2 Fault</v>
      </c>
      <c r="C1560" s="95" t="s">
        <v>16798</v>
      </c>
    </row>
    <row r="1561" spans="1:3" x14ac:dyDescent="0.45">
      <c r="A1561" s="94">
        <v>43939</v>
      </c>
      <c r="B1561" t="str">
        <f t="shared" ca="1" si="24"/>
        <v>Type 3 Fault</v>
      </c>
      <c r="C1561" s="95" t="s">
        <v>16785</v>
      </c>
    </row>
    <row r="1562" spans="1:3" x14ac:dyDescent="0.45">
      <c r="A1562" s="94">
        <v>43941</v>
      </c>
      <c r="B1562" t="str">
        <f t="shared" ca="1" si="24"/>
        <v>Others Fault</v>
      </c>
      <c r="C1562" s="95" t="s">
        <v>16784</v>
      </c>
    </row>
    <row r="1563" spans="1:3" x14ac:dyDescent="0.45">
      <c r="A1563" s="94">
        <v>43943</v>
      </c>
      <c r="B1563" t="str">
        <f t="shared" ca="1" si="24"/>
        <v>Type 48 Fault</v>
      </c>
      <c r="C1563" s="95" t="s">
        <v>16768</v>
      </c>
    </row>
    <row r="1564" spans="1:3" x14ac:dyDescent="0.45">
      <c r="A1564" s="94">
        <v>43944</v>
      </c>
      <c r="B1564" t="str">
        <f t="shared" ca="1" si="24"/>
        <v>Others Fault</v>
      </c>
      <c r="C1564" s="95" t="s">
        <v>16776</v>
      </c>
    </row>
    <row r="1565" spans="1:3" x14ac:dyDescent="0.45">
      <c r="A1565" s="94">
        <v>43945</v>
      </c>
      <c r="B1565" t="str">
        <f t="shared" ca="1" si="24"/>
        <v>Type 2 Fault</v>
      </c>
      <c r="C1565" s="95" t="s">
        <v>16769</v>
      </c>
    </row>
    <row r="1566" spans="1:3" x14ac:dyDescent="0.45">
      <c r="A1566" s="94">
        <v>43947</v>
      </c>
      <c r="B1566" t="str">
        <f t="shared" ca="1" si="24"/>
        <v>Type 2 Fault</v>
      </c>
      <c r="C1566" s="95" t="s">
        <v>16792</v>
      </c>
    </row>
    <row r="1567" spans="1:3" x14ac:dyDescent="0.45">
      <c r="A1567" s="94">
        <v>43950</v>
      </c>
      <c r="B1567" t="str">
        <f t="shared" ca="1" si="24"/>
        <v>Others Fault</v>
      </c>
      <c r="C1567" s="95" t="s">
        <v>16782</v>
      </c>
    </row>
    <row r="1568" spans="1:3" x14ac:dyDescent="0.45">
      <c r="A1568" s="94">
        <v>43952</v>
      </c>
      <c r="B1568" t="str">
        <f t="shared" ca="1" si="24"/>
        <v>Type 3 Fault</v>
      </c>
      <c r="C1568" s="95" t="s">
        <v>16775</v>
      </c>
    </row>
    <row r="1569" spans="1:3" x14ac:dyDescent="0.45">
      <c r="A1569" s="94">
        <v>43953</v>
      </c>
      <c r="B1569" t="str">
        <f t="shared" ca="1" si="24"/>
        <v>Others Fault</v>
      </c>
      <c r="C1569" s="95" t="s">
        <v>16778</v>
      </c>
    </row>
    <row r="1570" spans="1:3" x14ac:dyDescent="0.45">
      <c r="A1570" s="94">
        <v>43957</v>
      </c>
      <c r="B1570" t="str">
        <f t="shared" ca="1" si="24"/>
        <v>Type 48 Fault</v>
      </c>
      <c r="C1570" s="95" t="s">
        <v>16783</v>
      </c>
    </row>
    <row r="1571" spans="1:3" x14ac:dyDescent="0.45">
      <c r="A1571" s="94">
        <v>43959</v>
      </c>
      <c r="B1571" t="str">
        <f t="shared" ca="1" si="24"/>
        <v>Others Fault</v>
      </c>
      <c r="C1571" s="95" t="s">
        <v>16793</v>
      </c>
    </row>
    <row r="1572" spans="1:3" x14ac:dyDescent="0.45">
      <c r="A1572" s="94">
        <v>43963</v>
      </c>
      <c r="B1572" t="str">
        <f t="shared" ca="1" si="24"/>
        <v>Type 2 Fault</v>
      </c>
      <c r="C1572" s="95" t="s">
        <v>16790</v>
      </c>
    </row>
    <row r="1573" spans="1:3" x14ac:dyDescent="0.45">
      <c r="A1573" s="94">
        <v>43964</v>
      </c>
      <c r="B1573" t="str">
        <f t="shared" ca="1" si="24"/>
        <v>Others Fault</v>
      </c>
      <c r="C1573" s="95" t="s">
        <v>16786</v>
      </c>
    </row>
    <row r="1574" spans="1:3" x14ac:dyDescent="0.45">
      <c r="A1574" s="94">
        <v>43964</v>
      </c>
      <c r="B1574" t="str">
        <f t="shared" ca="1" si="24"/>
        <v>Type 23 Fault</v>
      </c>
      <c r="C1574" s="95" t="s">
        <v>16761</v>
      </c>
    </row>
    <row r="1575" spans="1:3" x14ac:dyDescent="0.45">
      <c r="A1575" s="94">
        <v>43966</v>
      </c>
      <c r="B1575" t="str">
        <f t="shared" ca="1" si="24"/>
        <v>Type 2 Fault</v>
      </c>
      <c r="C1575" s="95" t="s">
        <v>16778</v>
      </c>
    </row>
    <row r="1576" spans="1:3" x14ac:dyDescent="0.45">
      <c r="A1576" s="94">
        <v>43967</v>
      </c>
      <c r="B1576" t="str">
        <f t="shared" ca="1" si="24"/>
        <v>Type 3 Fault</v>
      </c>
      <c r="C1576" s="95" t="s">
        <v>16796</v>
      </c>
    </row>
    <row r="1577" spans="1:3" x14ac:dyDescent="0.45">
      <c r="A1577" s="94">
        <v>43971</v>
      </c>
      <c r="B1577" t="str">
        <f t="shared" ca="1" si="24"/>
        <v>Type 2 Fault</v>
      </c>
      <c r="C1577" s="95" t="s">
        <v>16781</v>
      </c>
    </row>
    <row r="1578" spans="1:3" x14ac:dyDescent="0.45">
      <c r="A1578" s="94">
        <v>43972</v>
      </c>
      <c r="B1578" t="str">
        <f t="shared" ca="1" si="24"/>
        <v>Type 23 Fault</v>
      </c>
      <c r="C1578" s="95" t="s">
        <v>16769</v>
      </c>
    </row>
    <row r="1579" spans="1:3" x14ac:dyDescent="0.45">
      <c r="A1579" s="94">
        <v>43976</v>
      </c>
      <c r="B1579" t="str">
        <f t="shared" ca="1" si="24"/>
        <v>Others Fault</v>
      </c>
      <c r="C1579" s="95" t="s">
        <v>16793</v>
      </c>
    </row>
    <row r="1580" spans="1:3" x14ac:dyDescent="0.45">
      <c r="A1580" s="94">
        <v>43976</v>
      </c>
      <c r="B1580" t="str">
        <f t="shared" ca="1" si="24"/>
        <v>Others Fault</v>
      </c>
      <c r="C1580" s="95" t="s">
        <v>16778</v>
      </c>
    </row>
    <row r="1581" spans="1:3" x14ac:dyDescent="0.45">
      <c r="A1581" s="94">
        <v>43977</v>
      </c>
      <c r="B1581" t="str">
        <f t="shared" ca="1" si="24"/>
        <v>Type 34 Fault</v>
      </c>
      <c r="C1581" s="95" t="s">
        <v>16772</v>
      </c>
    </row>
    <row r="1582" spans="1:3" x14ac:dyDescent="0.45">
      <c r="A1582" s="94">
        <v>43980</v>
      </c>
      <c r="B1582" t="str">
        <f t="shared" ca="1" si="24"/>
        <v>Type 2 Fault</v>
      </c>
      <c r="C1582" s="95" t="s">
        <v>16793</v>
      </c>
    </row>
    <row r="1583" spans="1:3" x14ac:dyDescent="0.45">
      <c r="A1583" s="94">
        <v>43980</v>
      </c>
      <c r="B1583" t="str">
        <f t="shared" ca="1" si="24"/>
        <v>Type 3 Fault</v>
      </c>
      <c r="C1583" s="95" t="s">
        <v>16778</v>
      </c>
    </row>
    <row r="1584" spans="1:3" x14ac:dyDescent="0.45">
      <c r="A1584" s="94">
        <v>43983</v>
      </c>
      <c r="B1584" t="str">
        <f t="shared" ca="1" si="24"/>
        <v>Type 3 Fault</v>
      </c>
      <c r="C1584" s="95" t="s">
        <v>16792</v>
      </c>
    </row>
    <row r="1585" spans="1:3" x14ac:dyDescent="0.45">
      <c r="A1585" s="94">
        <v>43985</v>
      </c>
      <c r="B1585" t="str">
        <f t="shared" ca="1" si="24"/>
        <v>Type 3 Fault</v>
      </c>
      <c r="C1585" s="95" t="s">
        <v>16773</v>
      </c>
    </row>
    <row r="1586" spans="1:3" x14ac:dyDescent="0.45">
      <c r="A1586" s="94">
        <v>43985</v>
      </c>
      <c r="B1586" t="str">
        <f t="shared" ca="1" si="24"/>
        <v>Type 3 Fault</v>
      </c>
      <c r="C1586" s="95" t="s">
        <v>16770</v>
      </c>
    </row>
    <row r="1587" spans="1:3" x14ac:dyDescent="0.45">
      <c r="A1587" s="94">
        <v>43985</v>
      </c>
      <c r="B1587" t="str">
        <f t="shared" ca="1" si="24"/>
        <v>Type 3 Fault</v>
      </c>
      <c r="C1587" s="95" t="s">
        <v>16778</v>
      </c>
    </row>
    <row r="1588" spans="1:3" x14ac:dyDescent="0.45">
      <c r="A1588" s="94">
        <v>43986</v>
      </c>
      <c r="B1588" t="str">
        <f t="shared" ca="1" si="24"/>
        <v>Others Fault</v>
      </c>
      <c r="C1588" s="95" t="s">
        <v>16782</v>
      </c>
    </row>
    <row r="1589" spans="1:3" x14ac:dyDescent="0.45">
      <c r="A1589" s="94">
        <v>43987</v>
      </c>
      <c r="B1589" t="str">
        <f t="shared" ca="1" si="24"/>
        <v>Others Fault</v>
      </c>
      <c r="C1589" s="95" t="s">
        <v>16781</v>
      </c>
    </row>
    <row r="1590" spans="1:3" x14ac:dyDescent="0.45">
      <c r="A1590" s="94">
        <v>43991</v>
      </c>
      <c r="B1590" t="str">
        <f t="shared" ca="1" si="24"/>
        <v>Type 3 Fault</v>
      </c>
      <c r="C1590" s="95" t="s">
        <v>16774</v>
      </c>
    </row>
    <row r="1591" spans="1:3" x14ac:dyDescent="0.45">
      <c r="A1591" s="94">
        <v>43992</v>
      </c>
      <c r="B1591" t="str">
        <f t="shared" ca="1" si="24"/>
        <v>Others Fault</v>
      </c>
      <c r="C1591" s="95" t="s">
        <v>16798</v>
      </c>
    </row>
    <row r="1592" spans="1:3" x14ac:dyDescent="0.45">
      <c r="A1592" s="94">
        <v>43992</v>
      </c>
      <c r="B1592" t="str">
        <f t="shared" ca="1" si="24"/>
        <v>Type 34 Fault</v>
      </c>
      <c r="C1592" s="95" t="s">
        <v>16788</v>
      </c>
    </row>
    <row r="1593" spans="1:3" x14ac:dyDescent="0.45">
      <c r="A1593" s="94">
        <v>43993</v>
      </c>
      <c r="B1593" t="str">
        <f t="shared" ca="1" si="24"/>
        <v>Type 48 Fault</v>
      </c>
      <c r="C1593" s="95" t="s">
        <v>16786</v>
      </c>
    </row>
    <row r="1594" spans="1:3" x14ac:dyDescent="0.45">
      <c r="A1594" s="94">
        <v>43993</v>
      </c>
      <c r="B1594" t="str">
        <f t="shared" ca="1" si="24"/>
        <v>Type 34 Fault</v>
      </c>
      <c r="C1594" s="95" t="s">
        <v>16789</v>
      </c>
    </row>
    <row r="1595" spans="1:3" x14ac:dyDescent="0.45">
      <c r="A1595" s="94">
        <v>43995</v>
      </c>
      <c r="B1595" t="str">
        <f t="shared" ca="1" si="24"/>
        <v>Type 23 Fault</v>
      </c>
      <c r="C1595" s="95" t="s">
        <v>16787</v>
      </c>
    </row>
    <row r="1596" spans="1:3" x14ac:dyDescent="0.45">
      <c r="A1596" s="94">
        <v>43995</v>
      </c>
      <c r="B1596" t="str">
        <f t="shared" ca="1" si="24"/>
        <v>Type 2 Fault</v>
      </c>
      <c r="C1596" s="95" t="s">
        <v>16782</v>
      </c>
    </row>
    <row r="1597" spans="1:3" x14ac:dyDescent="0.45">
      <c r="A1597" s="94">
        <v>43995</v>
      </c>
      <c r="B1597" t="str">
        <f t="shared" ca="1" si="24"/>
        <v>Type 3 Fault</v>
      </c>
      <c r="C1597" s="95" t="s">
        <v>16784</v>
      </c>
    </row>
    <row r="1598" spans="1:3" x14ac:dyDescent="0.45">
      <c r="A1598" s="94">
        <v>43996</v>
      </c>
      <c r="B1598" t="str">
        <f t="shared" ca="1" si="24"/>
        <v>Type 3 Fault</v>
      </c>
      <c r="C1598" s="95" t="s">
        <v>16767</v>
      </c>
    </row>
    <row r="1599" spans="1:3" x14ac:dyDescent="0.45">
      <c r="A1599" s="94">
        <v>43996</v>
      </c>
      <c r="B1599" t="str">
        <f t="shared" ca="1" si="24"/>
        <v>Type 3 Fault</v>
      </c>
      <c r="C1599" s="95" t="s">
        <v>16798</v>
      </c>
    </row>
    <row r="1600" spans="1:3" x14ac:dyDescent="0.45">
      <c r="A1600" s="94">
        <v>43996</v>
      </c>
      <c r="B1600" t="str">
        <f t="shared" ca="1" si="24"/>
        <v>Type 3 Fault</v>
      </c>
      <c r="C1600" s="95" t="s">
        <v>16767</v>
      </c>
    </row>
    <row r="1601" spans="1:3" x14ac:dyDescent="0.45">
      <c r="A1601" s="94">
        <v>43997</v>
      </c>
      <c r="B1601" t="str">
        <f t="shared" ca="1" si="24"/>
        <v>Type 3 Fault</v>
      </c>
      <c r="C1601" s="95" t="s">
        <v>16791</v>
      </c>
    </row>
    <row r="1602" spans="1:3" x14ac:dyDescent="0.45">
      <c r="A1602" s="94">
        <v>43997</v>
      </c>
      <c r="B1602" t="str">
        <f t="shared" ca="1" si="24"/>
        <v>Type 2 Fault</v>
      </c>
      <c r="C1602" s="95" t="s">
        <v>16791</v>
      </c>
    </row>
    <row r="1603" spans="1:3" x14ac:dyDescent="0.45">
      <c r="A1603" s="94">
        <v>43997</v>
      </c>
      <c r="B1603" t="str">
        <f t="shared" ref="B1603:B1666" ca="1" si="25">VLOOKUP(A1603,$A$2:$B$51,2,TRUE)</f>
        <v>Type 2 Fault</v>
      </c>
      <c r="C1603" s="95" t="s">
        <v>16779</v>
      </c>
    </row>
    <row r="1604" spans="1:3" x14ac:dyDescent="0.45">
      <c r="A1604" s="94">
        <v>43999</v>
      </c>
      <c r="B1604" t="str">
        <f t="shared" ca="1" si="25"/>
        <v>Type 3 Fault</v>
      </c>
      <c r="C1604" s="95" t="s">
        <v>16777</v>
      </c>
    </row>
    <row r="1605" spans="1:3" x14ac:dyDescent="0.45">
      <c r="A1605" s="94">
        <v>43999</v>
      </c>
      <c r="B1605" t="str">
        <f t="shared" ca="1" si="25"/>
        <v>Others Fault</v>
      </c>
      <c r="C1605" s="95" t="s">
        <v>16794</v>
      </c>
    </row>
    <row r="1606" spans="1:3" x14ac:dyDescent="0.45">
      <c r="A1606" s="94">
        <v>43999</v>
      </c>
      <c r="B1606" t="str">
        <f t="shared" ca="1" si="25"/>
        <v>Type 3 Fault</v>
      </c>
      <c r="C1606" s="95" t="s">
        <v>16782</v>
      </c>
    </row>
    <row r="1607" spans="1:3" x14ac:dyDescent="0.45">
      <c r="A1607" s="94">
        <v>44000</v>
      </c>
      <c r="B1607" t="str">
        <f t="shared" ca="1" si="25"/>
        <v>Type 3 Fault</v>
      </c>
      <c r="C1607" s="95" t="s">
        <v>16769</v>
      </c>
    </row>
    <row r="1608" spans="1:3" x14ac:dyDescent="0.45">
      <c r="A1608" s="94">
        <v>44000</v>
      </c>
      <c r="B1608" t="str">
        <f t="shared" ca="1" si="25"/>
        <v>Others Fault</v>
      </c>
      <c r="C1608" s="95" t="s">
        <v>16772</v>
      </c>
    </row>
    <row r="1609" spans="1:3" x14ac:dyDescent="0.45">
      <c r="A1609" s="94">
        <v>44001</v>
      </c>
      <c r="B1609" t="str">
        <f t="shared" ca="1" si="25"/>
        <v>Others Fault</v>
      </c>
      <c r="C1609" s="95" t="s">
        <v>16781</v>
      </c>
    </row>
    <row r="1610" spans="1:3" x14ac:dyDescent="0.45">
      <c r="A1610" s="94">
        <v>44001</v>
      </c>
      <c r="B1610" t="str">
        <f t="shared" ca="1" si="25"/>
        <v>Others Fault</v>
      </c>
      <c r="C1610" s="95" t="s">
        <v>16779</v>
      </c>
    </row>
    <row r="1611" spans="1:3" x14ac:dyDescent="0.45">
      <c r="A1611" s="94">
        <v>44004</v>
      </c>
      <c r="B1611" t="str">
        <f t="shared" ca="1" si="25"/>
        <v>Type 2 Fault</v>
      </c>
      <c r="C1611" s="95" t="s">
        <v>16789</v>
      </c>
    </row>
    <row r="1612" spans="1:3" x14ac:dyDescent="0.45">
      <c r="A1612" s="94">
        <v>44006</v>
      </c>
      <c r="B1612" t="str">
        <f t="shared" ca="1" si="25"/>
        <v>Type 3 Fault</v>
      </c>
      <c r="C1612" s="95" t="s">
        <v>16762</v>
      </c>
    </row>
    <row r="1613" spans="1:3" x14ac:dyDescent="0.45">
      <c r="A1613" s="94">
        <v>44006</v>
      </c>
      <c r="B1613" t="str">
        <f t="shared" ca="1" si="25"/>
        <v>Others Fault</v>
      </c>
      <c r="C1613" s="95" t="s">
        <v>16795</v>
      </c>
    </row>
    <row r="1614" spans="1:3" x14ac:dyDescent="0.45">
      <c r="A1614" s="94">
        <v>44006</v>
      </c>
      <c r="B1614" t="str">
        <f t="shared" ca="1" si="25"/>
        <v>Type 2 Fault</v>
      </c>
      <c r="C1614" s="95" t="s">
        <v>16762</v>
      </c>
    </row>
    <row r="1615" spans="1:3" x14ac:dyDescent="0.45">
      <c r="A1615" s="94">
        <v>44008</v>
      </c>
      <c r="B1615" t="str">
        <f t="shared" ca="1" si="25"/>
        <v>Type 3 Fault</v>
      </c>
      <c r="C1615" s="95" t="s">
        <v>16799</v>
      </c>
    </row>
    <row r="1616" spans="1:3" x14ac:dyDescent="0.45">
      <c r="A1616" s="94">
        <v>44009</v>
      </c>
      <c r="B1616" t="str">
        <f t="shared" ca="1" si="25"/>
        <v>Others Fault</v>
      </c>
      <c r="C1616" s="95" t="s">
        <v>16773</v>
      </c>
    </row>
    <row r="1617" spans="1:3" x14ac:dyDescent="0.45">
      <c r="A1617" s="94">
        <v>44009</v>
      </c>
      <c r="B1617" t="str">
        <f t="shared" ca="1" si="25"/>
        <v>Type 2 Fault</v>
      </c>
      <c r="C1617" s="95" t="s">
        <v>16771</v>
      </c>
    </row>
    <row r="1618" spans="1:3" x14ac:dyDescent="0.45">
      <c r="A1618" s="94">
        <v>44009</v>
      </c>
      <c r="B1618" t="str">
        <f t="shared" ca="1" si="25"/>
        <v>Type 3 Fault</v>
      </c>
      <c r="C1618" s="95" t="s">
        <v>16774</v>
      </c>
    </row>
    <row r="1619" spans="1:3" x14ac:dyDescent="0.45">
      <c r="A1619" s="94">
        <v>44012</v>
      </c>
      <c r="B1619" t="str">
        <f t="shared" ca="1" si="25"/>
        <v>Others Fault</v>
      </c>
      <c r="C1619" s="95" t="s">
        <v>16764</v>
      </c>
    </row>
    <row r="1620" spans="1:3" x14ac:dyDescent="0.45">
      <c r="A1620" s="94">
        <v>44015</v>
      </c>
      <c r="B1620" t="str">
        <f t="shared" ca="1" si="25"/>
        <v>Type 3 Fault</v>
      </c>
      <c r="C1620" s="95" t="s">
        <v>16780</v>
      </c>
    </row>
    <row r="1621" spans="1:3" x14ac:dyDescent="0.45">
      <c r="A1621" s="94">
        <v>44015</v>
      </c>
      <c r="B1621" t="str">
        <f t="shared" ca="1" si="25"/>
        <v>Type 2 Fault</v>
      </c>
      <c r="C1621" s="95" t="s">
        <v>16778</v>
      </c>
    </row>
    <row r="1622" spans="1:3" x14ac:dyDescent="0.45">
      <c r="A1622" s="94">
        <v>44017</v>
      </c>
      <c r="B1622" t="str">
        <f t="shared" ca="1" si="25"/>
        <v>Type 48 Fault</v>
      </c>
      <c r="C1622" s="95" t="s">
        <v>16788</v>
      </c>
    </row>
    <row r="1623" spans="1:3" x14ac:dyDescent="0.45">
      <c r="A1623" s="94">
        <v>44019</v>
      </c>
      <c r="B1623" t="str">
        <f t="shared" ca="1" si="25"/>
        <v>Others Fault</v>
      </c>
      <c r="C1623" s="95" t="s">
        <v>16774</v>
      </c>
    </row>
    <row r="1624" spans="1:3" x14ac:dyDescent="0.45">
      <c r="A1624" s="94">
        <v>44020</v>
      </c>
      <c r="B1624" t="str">
        <f t="shared" ca="1" si="25"/>
        <v>Type 48 Fault</v>
      </c>
      <c r="C1624" s="95" t="s">
        <v>16772</v>
      </c>
    </row>
    <row r="1625" spans="1:3" x14ac:dyDescent="0.45">
      <c r="A1625" s="94">
        <v>44022</v>
      </c>
      <c r="B1625" t="str">
        <f t="shared" ca="1" si="25"/>
        <v>Others Fault</v>
      </c>
      <c r="C1625" s="95" t="s">
        <v>16790</v>
      </c>
    </row>
    <row r="1626" spans="1:3" x14ac:dyDescent="0.45">
      <c r="A1626" s="94">
        <v>44024</v>
      </c>
      <c r="B1626" t="str">
        <f t="shared" ca="1" si="25"/>
        <v>Type 3 Fault</v>
      </c>
      <c r="C1626" s="95" t="s">
        <v>16767</v>
      </c>
    </row>
    <row r="1627" spans="1:3" x14ac:dyDescent="0.45">
      <c r="A1627" s="94">
        <v>44024</v>
      </c>
      <c r="B1627" t="str">
        <f t="shared" ca="1" si="25"/>
        <v>Type 34 Fault</v>
      </c>
      <c r="C1627" s="95" t="s">
        <v>16777</v>
      </c>
    </row>
    <row r="1628" spans="1:3" x14ac:dyDescent="0.45">
      <c r="A1628" s="94">
        <v>44025</v>
      </c>
      <c r="B1628" t="str">
        <f t="shared" ca="1" si="25"/>
        <v>Type 2 Fault</v>
      </c>
      <c r="C1628" s="95" t="s">
        <v>16778</v>
      </c>
    </row>
    <row r="1629" spans="1:3" x14ac:dyDescent="0.45">
      <c r="A1629" s="94">
        <v>44026</v>
      </c>
      <c r="B1629" t="str">
        <f t="shared" ca="1" si="25"/>
        <v>Type 3 Fault</v>
      </c>
      <c r="C1629" s="95" t="s">
        <v>16781</v>
      </c>
    </row>
    <row r="1630" spans="1:3" x14ac:dyDescent="0.45">
      <c r="A1630" s="94">
        <v>44026</v>
      </c>
      <c r="B1630" t="str">
        <f t="shared" ca="1" si="25"/>
        <v>Type 2 Fault</v>
      </c>
      <c r="C1630" s="95" t="s">
        <v>16777</v>
      </c>
    </row>
    <row r="1631" spans="1:3" x14ac:dyDescent="0.45">
      <c r="A1631" s="94">
        <v>44030</v>
      </c>
      <c r="B1631" t="str">
        <f t="shared" ca="1" si="25"/>
        <v>Type 3 Fault</v>
      </c>
      <c r="C1631" s="95" t="s">
        <v>16771</v>
      </c>
    </row>
    <row r="1632" spans="1:3" x14ac:dyDescent="0.45">
      <c r="A1632" s="94">
        <v>44030</v>
      </c>
      <c r="B1632" t="str">
        <f t="shared" ca="1" si="25"/>
        <v>Type 48 Fault</v>
      </c>
      <c r="C1632" s="95" t="s">
        <v>16767</v>
      </c>
    </row>
    <row r="1633" spans="1:3" x14ac:dyDescent="0.45">
      <c r="A1633" s="94">
        <v>44031</v>
      </c>
      <c r="B1633" t="str">
        <f t="shared" ca="1" si="25"/>
        <v>Type 2 Fault</v>
      </c>
      <c r="C1633" s="95" t="s">
        <v>16798</v>
      </c>
    </row>
    <row r="1634" spans="1:3" x14ac:dyDescent="0.45">
      <c r="A1634" s="94">
        <v>44032</v>
      </c>
      <c r="B1634" t="str">
        <f t="shared" ca="1" si="25"/>
        <v>Type 23 Fault</v>
      </c>
      <c r="C1634" s="95" t="s">
        <v>16797</v>
      </c>
    </row>
    <row r="1635" spans="1:3" x14ac:dyDescent="0.45">
      <c r="A1635" s="94">
        <v>44033</v>
      </c>
      <c r="B1635" t="str">
        <f t="shared" ca="1" si="25"/>
        <v>Type 34 Fault</v>
      </c>
      <c r="C1635" s="95" t="s">
        <v>16794</v>
      </c>
    </row>
    <row r="1636" spans="1:3" x14ac:dyDescent="0.45">
      <c r="A1636" s="94">
        <v>44033</v>
      </c>
      <c r="B1636" t="str">
        <f t="shared" ca="1" si="25"/>
        <v>Type 2 Fault</v>
      </c>
      <c r="C1636" s="95" t="s">
        <v>16772</v>
      </c>
    </row>
    <row r="1637" spans="1:3" x14ac:dyDescent="0.45">
      <c r="A1637" s="94">
        <v>44034</v>
      </c>
      <c r="B1637" t="str">
        <f t="shared" ca="1" si="25"/>
        <v>Type 2 Fault</v>
      </c>
      <c r="C1637" s="95" t="s">
        <v>16793</v>
      </c>
    </row>
    <row r="1638" spans="1:3" x14ac:dyDescent="0.45">
      <c r="A1638" s="94">
        <v>44034</v>
      </c>
      <c r="B1638" t="str">
        <f t="shared" ca="1" si="25"/>
        <v>Type 48 Fault</v>
      </c>
      <c r="C1638" s="95" t="s">
        <v>16760</v>
      </c>
    </row>
    <row r="1639" spans="1:3" x14ac:dyDescent="0.45">
      <c r="A1639" s="94">
        <v>44036</v>
      </c>
      <c r="B1639" t="str">
        <f t="shared" ca="1" si="25"/>
        <v>Type 3 Fault</v>
      </c>
      <c r="C1639" s="95" t="s">
        <v>16762</v>
      </c>
    </row>
    <row r="1640" spans="1:3" x14ac:dyDescent="0.45">
      <c r="A1640" s="94">
        <v>44036</v>
      </c>
      <c r="B1640" t="str">
        <f t="shared" ca="1" si="25"/>
        <v>Others Fault</v>
      </c>
      <c r="C1640" s="95" t="s">
        <v>16762</v>
      </c>
    </row>
    <row r="1641" spans="1:3" x14ac:dyDescent="0.45">
      <c r="A1641" s="94">
        <v>44036</v>
      </c>
      <c r="B1641" t="str">
        <f t="shared" ca="1" si="25"/>
        <v>Type 48 Fault</v>
      </c>
      <c r="C1641" s="95" t="s">
        <v>16762</v>
      </c>
    </row>
    <row r="1642" spans="1:3" x14ac:dyDescent="0.45">
      <c r="A1642" s="94">
        <v>44038</v>
      </c>
      <c r="B1642" t="str">
        <f t="shared" ca="1" si="25"/>
        <v>Others Fault</v>
      </c>
      <c r="C1642" s="95" t="s">
        <v>16784</v>
      </c>
    </row>
    <row r="1643" spans="1:3" x14ac:dyDescent="0.45">
      <c r="A1643" s="94">
        <v>44039</v>
      </c>
      <c r="B1643" t="str">
        <f t="shared" ca="1" si="25"/>
        <v>Type 3 Fault</v>
      </c>
      <c r="C1643" s="95" t="s">
        <v>16796</v>
      </c>
    </row>
    <row r="1644" spans="1:3" x14ac:dyDescent="0.45">
      <c r="A1644" s="94">
        <v>44041</v>
      </c>
      <c r="B1644" t="str">
        <f t="shared" ca="1" si="25"/>
        <v>Type 3 Fault</v>
      </c>
      <c r="C1644" s="95" t="s">
        <v>16795</v>
      </c>
    </row>
    <row r="1645" spans="1:3" x14ac:dyDescent="0.45">
      <c r="A1645" s="94">
        <v>44041</v>
      </c>
      <c r="B1645" t="str">
        <f t="shared" ca="1" si="25"/>
        <v>Type 34 Fault</v>
      </c>
      <c r="C1645" s="95" t="s">
        <v>16796</v>
      </c>
    </row>
    <row r="1646" spans="1:3" x14ac:dyDescent="0.45">
      <c r="A1646" s="94">
        <v>44041</v>
      </c>
      <c r="B1646" t="str">
        <f t="shared" ca="1" si="25"/>
        <v>Type 3 Fault</v>
      </c>
      <c r="C1646" s="95" t="s">
        <v>16787</v>
      </c>
    </row>
    <row r="1647" spans="1:3" x14ac:dyDescent="0.45">
      <c r="A1647" s="94">
        <v>44042</v>
      </c>
      <c r="B1647" t="str">
        <f t="shared" ca="1" si="25"/>
        <v>Type 2 Fault</v>
      </c>
      <c r="C1647" s="95" t="s">
        <v>16776</v>
      </c>
    </row>
    <row r="1648" spans="1:3" x14ac:dyDescent="0.45">
      <c r="A1648" s="94">
        <v>44043</v>
      </c>
      <c r="B1648" t="str">
        <f t="shared" ca="1" si="25"/>
        <v>Others Fault</v>
      </c>
      <c r="C1648" s="95" t="s">
        <v>16769</v>
      </c>
    </row>
    <row r="1649" spans="1:3" x14ac:dyDescent="0.45">
      <c r="A1649" s="94">
        <v>44043</v>
      </c>
      <c r="B1649" t="str">
        <f t="shared" ca="1" si="25"/>
        <v>Others Fault</v>
      </c>
      <c r="C1649" s="95" t="s">
        <v>16771</v>
      </c>
    </row>
    <row r="1650" spans="1:3" x14ac:dyDescent="0.45">
      <c r="A1650" s="94">
        <v>44045</v>
      </c>
      <c r="B1650" t="str">
        <f t="shared" ca="1" si="25"/>
        <v>Type 48 Fault</v>
      </c>
      <c r="C1650" s="95" t="s">
        <v>16776</v>
      </c>
    </row>
    <row r="1651" spans="1:3" x14ac:dyDescent="0.45">
      <c r="A1651" s="94">
        <v>44046</v>
      </c>
      <c r="B1651" t="str">
        <f t="shared" ca="1" si="25"/>
        <v>Type 3 Fault</v>
      </c>
      <c r="C1651" s="95" t="s">
        <v>16765</v>
      </c>
    </row>
    <row r="1652" spans="1:3" x14ac:dyDescent="0.45">
      <c r="A1652" s="94">
        <v>44050</v>
      </c>
      <c r="B1652" t="str">
        <f t="shared" ca="1" si="25"/>
        <v>Others Fault</v>
      </c>
      <c r="C1652" s="95" t="s">
        <v>16782</v>
      </c>
    </row>
    <row r="1653" spans="1:3" x14ac:dyDescent="0.45">
      <c r="A1653" s="94">
        <v>44054</v>
      </c>
      <c r="B1653" t="str">
        <f t="shared" ca="1" si="25"/>
        <v>Others Fault</v>
      </c>
      <c r="C1653" s="95" t="s">
        <v>16763</v>
      </c>
    </row>
    <row r="1654" spans="1:3" x14ac:dyDescent="0.45">
      <c r="A1654" s="94">
        <v>44054</v>
      </c>
      <c r="B1654" t="str">
        <f t="shared" ca="1" si="25"/>
        <v>Type 3 Fault</v>
      </c>
      <c r="C1654" s="95" t="s">
        <v>16763</v>
      </c>
    </row>
    <row r="1655" spans="1:3" x14ac:dyDescent="0.45">
      <c r="A1655" s="94">
        <v>44056</v>
      </c>
      <c r="B1655" t="str">
        <f t="shared" ca="1" si="25"/>
        <v>Type 3 Fault</v>
      </c>
      <c r="C1655" s="95" t="s">
        <v>16793</v>
      </c>
    </row>
    <row r="1656" spans="1:3" x14ac:dyDescent="0.45">
      <c r="A1656" s="94">
        <v>44056</v>
      </c>
      <c r="B1656" t="str">
        <f t="shared" ca="1" si="25"/>
        <v>Type 3 Fault</v>
      </c>
      <c r="C1656" s="95" t="s">
        <v>16788</v>
      </c>
    </row>
    <row r="1657" spans="1:3" x14ac:dyDescent="0.45">
      <c r="A1657" s="94">
        <v>44056</v>
      </c>
      <c r="B1657" t="str">
        <f t="shared" ca="1" si="25"/>
        <v>Type 2 Fault</v>
      </c>
      <c r="C1657" s="95" t="s">
        <v>16761</v>
      </c>
    </row>
    <row r="1658" spans="1:3" x14ac:dyDescent="0.45">
      <c r="A1658" s="94">
        <v>44057</v>
      </c>
      <c r="B1658" t="str">
        <f t="shared" ca="1" si="25"/>
        <v>Type 2 Fault</v>
      </c>
      <c r="C1658" s="95" t="s">
        <v>16797</v>
      </c>
    </row>
    <row r="1659" spans="1:3" x14ac:dyDescent="0.45">
      <c r="A1659" s="94">
        <v>44057</v>
      </c>
      <c r="B1659" t="str">
        <f t="shared" ca="1" si="25"/>
        <v>Type 2 Fault</v>
      </c>
      <c r="C1659" s="95" t="s">
        <v>16788</v>
      </c>
    </row>
    <row r="1660" spans="1:3" x14ac:dyDescent="0.45">
      <c r="A1660" s="94">
        <v>44057</v>
      </c>
      <c r="B1660" t="str">
        <f t="shared" ca="1" si="25"/>
        <v>Type 2 Fault</v>
      </c>
      <c r="C1660" s="95" t="s">
        <v>16769</v>
      </c>
    </row>
    <row r="1661" spans="1:3" x14ac:dyDescent="0.45">
      <c r="A1661" s="94">
        <v>44059</v>
      </c>
      <c r="B1661" t="str">
        <f t="shared" ca="1" si="25"/>
        <v>Type 3 Fault</v>
      </c>
      <c r="C1661" s="95" t="s">
        <v>16788</v>
      </c>
    </row>
    <row r="1662" spans="1:3" x14ac:dyDescent="0.45">
      <c r="A1662" s="94">
        <v>44059</v>
      </c>
      <c r="B1662" t="str">
        <f t="shared" ca="1" si="25"/>
        <v>Others Fault</v>
      </c>
      <c r="C1662" s="95" t="s">
        <v>16780</v>
      </c>
    </row>
    <row r="1663" spans="1:3" x14ac:dyDescent="0.45">
      <c r="A1663" s="94">
        <v>44059</v>
      </c>
      <c r="B1663" t="str">
        <f t="shared" ca="1" si="25"/>
        <v>Type 48 Fault</v>
      </c>
      <c r="C1663" s="95" t="s">
        <v>16785</v>
      </c>
    </row>
    <row r="1664" spans="1:3" x14ac:dyDescent="0.45">
      <c r="A1664" s="94">
        <v>44060</v>
      </c>
      <c r="B1664" t="str">
        <f t="shared" ca="1" si="25"/>
        <v>Type 2 Fault</v>
      </c>
      <c r="C1664" s="95" t="s">
        <v>16765</v>
      </c>
    </row>
    <row r="1665" spans="1:3" x14ac:dyDescent="0.45">
      <c r="A1665" s="94">
        <v>44060</v>
      </c>
      <c r="B1665" t="str">
        <f t="shared" ca="1" si="25"/>
        <v>Type 2 Fault</v>
      </c>
      <c r="C1665" s="95" t="s">
        <v>16760</v>
      </c>
    </row>
    <row r="1666" spans="1:3" x14ac:dyDescent="0.45">
      <c r="A1666" s="94">
        <v>44064</v>
      </c>
      <c r="B1666" t="str">
        <f t="shared" ca="1" si="25"/>
        <v>Type 3 Fault</v>
      </c>
      <c r="C1666" s="95" t="s">
        <v>16767</v>
      </c>
    </row>
    <row r="1667" spans="1:3" x14ac:dyDescent="0.45">
      <c r="A1667" s="94">
        <v>44067</v>
      </c>
      <c r="B1667" t="str">
        <f t="shared" ref="B1667:B1730" ca="1" si="26">VLOOKUP(A1667,$A$2:$B$51,2,TRUE)</f>
        <v>Type 3 Fault</v>
      </c>
      <c r="C1667" s="95" t="s">
        <v>16767</v>
      </c>
    </row>
    <row r="1668" spans="1:3" x14ac:dyDescent="0.45">
      <c r="A1668" s="94">
        <v>44070</v>
      </c>
      <c r="B1668" t="str">
        <f t="shared" ca="1" si="26"/>
        <v>Others Fault</v>
      </c>
      <c r="C1668" s="95" t="s">
        <v>16772</v>
      </c>
    </row>
    <row r="1669" spans="1:3" x14ac:dyDescent="0.45">
      <c r="A1669" s="94">
        <v>44071</v>
      </c>
      <c r="B1669" t="str">
        <f t="shared" ca="1" si="26"/>
        <v>Type 3 Fault</v>
      </c>
      <c r="C1669" s="95" t="s">
        <v>16760</v>
      </c>
    </row>
    <row r="1670" spans="1:3" x14ac:dyDescent="0.45">
      <c r="A1670" s="94">
        <v>44072</v>
      </c>
      <c r="B1670" t="str">
        <f t="shared" ca="1" si="26"/>
        <v>Type 2 Fault</v>
      </c>
      <c r="C1670" s="95" t="s">
        <v>16761</v>
      </c>
    </row>
    <row r="1671" spans="1:3" x14ac:dyDescent="0.45">
      <c r="A1671" s="94">
        <v>44072</v>
      </c>
      <c r="B1671" t="str">
        <f t="shared" ca="1" si="26"/>
        <v>Type 3 Fault</v>
      </c>
      <c r="C1671" s="95" t="s">
        <v>16794</v>
      </c>
    </row>
    <row r="1672" spans="1:3" x14ac:dyDescent="0.45">
      <c r="A1672" s="94">
        <v>44074</v>
      </c>
      <c r="B1672" t="str">
        <f t="shared" ca="1" si="26"/>
        <v>Others Fault</v>
      </c>
      <c r="C1672" s="95" t="s">
        <v>16778</v>
      </c>
    </row>
    <row r="1673" spans="1:3" x14ac:dyDescent="0.45">
      <c r="A1673" s="94">
        <v>44075</v>
      </c>
      <c r="B1673" t="str">
        <f t="shared" ca="1" si="26"/>
        <v>Others Fault</v>
      </c>
      <c r="C1673" s="95" t="s">
        <v>16760</v>
      </c>
    </row>
    <row r="1674" spans="1:3" x14ac:dyDescent="0.45">
      <c r="A1674" s="94">
        <v>44079</v>
      </c>
      <c r="B1674" t="str">
        <f t="shared" ca="1" si="26"/>
        <v>Others Fault</v>
      </c>
      <c r="C1674" s="95" t="s">
        <v>16799</v>
      </c>
    </row>
    <row r="1675" spans="1:3" x14ac:dyDescent="0.45">
      <c r="A1675" s="94">
        <v>44080</v>
      </c>
      <c r="B1675" t="str">
        <f t="shared" ca="1" si="26"/>
        <v>Type 3 Fault</v>
      </c>
      <c r="C1675" s="95" t="s">
        <v>16772</v>
      </c>
    </row>
    <row r="1676" spans="1:3" x14ac:dyDescent="0.45">
      <c r="A1676" s="94">
        <v>44080</v>
      </c>
      <c r="B1676" t="str">
        <f t="shared" ca="1" si="26"/>
        <v>Type 34 Fault</v>
      </c>
      <c r="C1676" s="95" t="s">
        <v>16781</v>
      </c>
    </row>
    <row r="1677" spans="1:3" x14ac:dyDescent="0.45">
      <c r="A1677" s="94">
        <v>44083</v>
      </c>
      <c r="B1677" t="str">
        <f t="shared" ca="1" si="26"/>
        <v>Others Fault</v>
      </c>
      <c r="C1677" s="95" t="s">
        <v>16794</v>
      </c>
    </row>
    <row r="1678" spans="1:3" x14ac:dyDescent="0.45">
      <c r="A1678" s="94">
        <v>44083</v>
      </c>
      <c r="B1678" t="str">
        <f t="shared" ca="1" si="26"/>
        <v>Type 2 Fault</v>
      </c>
      <c r="C1678" s="95" t="s">
        <v>16771</v>
      </c>
    </row>
    <row r="1679" spans="1:3" x14ac:dyDescent="0.45">
      <c r="A1679" s="94">
        <v>44085</v>
      </c>
      <c r="B1679" t="str">
        <f t="shared" ca="1" si="26"/>
        <v>Others Fault</v>
      </c>
      <c r="C1679" s="95" t="s">
        <v>16773</v>
      </c>
    </row>
    <row r="1680" spans="1:3" x14ac:dyDescent="0.45">
      <c r="A1680" s="94">
        <v>44086</v>
      </c>
      <c r="B1680" t="str">
        <f t="shared" ca="1" si="26"/>
        <v>Type 3 Fault</v>
      </c>
      <c r="C1680" s="95" t="s">
        <v>16777</v>
      </c>
    </row>
    <row r="1681" spans="1:3" x14ac:dyDescent="0.45">
      <c r="A1681" s="94">
        <v>44086</v>
      </c>
      <c r="B1681" t="str">
        <f t="shared" ca="1" si="26"/>
        <v>Others Fault</v>
      </c>
      <c r="C1681" s="95" t="s">
        <v>16797</v>
      </c>
    </row>
    <row r="1682" spans="1:3" x14ac:dyDescent="0.45">
      <c r="A1682" s="94">
        <v>44087</v>
      </c>
      <c r="B1682" t="str">
        <f t="shared" ca="1" si="26"/>
        <v>Others Fault</v>
      </c>
      <c r="C1682" s="95" t="s">
        <v>16794</v>
      </c>
    </row>
    <row r="1683" spans="1:3" x14ac:dyDescent="0.45">
      <c r="A1683" s="94">
        <v>44087</v>
      </c>
      <c r="B1683" t="str">
        <f t="shared" ca="1" si="26"/>
        <v>Others Fault</v>
      </c>
      <c r="C1683" s="95" t="s">
        <v>16776</v>
      </c>
    </row>
    <row r="1684" spans="1:3" x14ac:dyDescent="0.45">
      <c r="A1684" s="94">
        <v>44089</v>
      </c>
      <c r="B1684" t="str">
        <f t="shared" ca="1" si="26"/>
        <v>Type 2 Fault</v>
      </c>
      <c r="C1684" s="95" t="s">
        <v>16795</v>
      </c>
    </row>
    <row r="1685" spans="1:3" x14ac:dyDescent="0.45">
      <c r="A1685" s="94">
        <v>44105</v>
      </c>
      <c r="B1685" t="str">
        <f t="shared" ca="1" si="26"/>
        <v>Others Fault</v>
      </c>
      <c r="C1685" s="95" t="s">
        <v>16792</v>
      </c>
    </row>
    <row r="1686" spans="1:3" x14ac:dyDescent="0.45">
      <c r="A1686" s="94">
        <v>44108</v>
      </c>
      <c r="B1686" t="str">
        <f t="shared" ca="1" si="26"/>
        <v>Type 2 Fault</v>
      </c>
      <c r="C1686" s="95" t="s">
        <v>16776</v>
      </c>
    </row>
    <row r="1687" spans="1:3" x14ac:dyDescent="0.45">
      <c r="A1687" s="94">
        <v>44109</v>
      </c>
      <c r="B1687" t="str">
        <f t="shared" ca="1" si="26"/>
        <v>Type 2 Fault</v>
      </c>
      <c r="C1687" s="95" t="s">
        <v>16795</v>
      </c>
    </row>
    <row r="1688" spans="1:3" x14ac:dyDescent="0.45">
      <c r="A1688" s="94">
        <v>44109</v>
      </c>
      <c r="B1688" t="str">
        <f t="shared" ca="1" si="26"/>
        <v>Others Fault</v>
      </c>
      <c r="C1688" s="95" t="s">
        <v>16781</v>
      </c>
    </row>
    <row r="1689" spans="1:3" x14ac:dyDescent="0.45">
      <c r="A1689" s="94">
        <v>44109</v>
      </c>
      <c r="B1689" t="str">
        <f t="shared" ca="1" si="26"/>
        <v>Others Fault</v>
      </c>
      <c r="C1689" s="95" t="s">
        <v>16789</v>
      </c>
    </row>
    <row r="1690" spans="1:3" x14ac:dyDescent="0.45">
      <c r="A1690" s="94">
        <v>44110</v>
      </c>
      <c r="B1690" t="str">
        <f t="shared" ca="1" si="26"/>
        <v>Type 2 Fault</v>
      </c>
      <c r="C1690" s="95" t="s">
        <v>16769</v>
      </c>
    </row>
    <row r="1691" spans="1:3" x14ac:dyDescent="0.45">
      <c r="A1691" s="94">
        <v>44112</v>
      </c>
      <c r="B1691" t="str">
        <f t="shared" ca="1" si="26"/>
        <v>Type 23 Fault</v>
      </c>
      <c r="C1691" s="95" t="s">
        <v>16781</v>
      </c>
    </row>
    <row r="1692" spans="1:3" x14ac:dyDescent="0.45">
      <c r="A1692" s="94">
        <v>44114</v>
      </c>
      <c r="B1692" t="str">
        <f t="shared" ca="1" si="26"/>
        <v>Others Fault</v>
      </c>
      <c r="C1692" s="95" t="s">
        <v>16799</v>
      </c>
    </row>
    <row r="1693" spans="1:3" x14ac:dyDescent="0.45">
      <c r="A1693" s="94">
        <v>44117</v>
      </c>
      <c r="B1693" t="str">
        <f t="shared" ca="1" si="26"/>
        <v>Others Fault</v>
      </c>
      <c r="C1693" s="95" t="s">
        <v>16765</v>
      </c>
    </row>
    <row r="1694" spans="1:3" x14ac:dyDescent="0.45">
      <c r="A1694" s="94">
        <v>44121</v>
      </c>
      <c r="B1694" t="str">
        <f t="shared" ca="1" si="26"/>
        <v>Type 2 Fault</v>
      </c>
      <c r="C1694" s="95" t="s">
        <v>16769</v>
      </c>
    </row>
    <row r="1695" spans="1:3" x14ac:dyDescent="0.45">
      <c r="A1695" s="94">
        <v>44122</v>
      </c>
      <c r="B1695" t="str">
        <f t="shared" ca="1" si="26"/>
        <v>Others Fault</v>
      </c>
      <c r="C1695" s="95" t="s">
        <v>16772</v>
      </c>
    </row>
    <row r="1696" spans="1:3" x14ac:dyDescent="0.45">
      <c r="A1696" s="94">
        <v>44122</v>
      </c>
      <c r="B1696" t="str">
        <f t="shared" ca="1" si="26"/>
        <v>Type 2 Fault</v>
      </c>
      <c r="C1696" s="95" t="s">
        <v>16767</v>
      </c>
    </row>
    <row r="1697" spans="1:3" x14ac:dyDescent="0.45">
      <c r="A1697" s="94">
        <v>44122</v>
      </c>
      <c r="B1697" t="str">
        <f t="shared" ca="1" si="26"/>
        <v>Type 2 Fault</v>
      </c>
      <c r="C1697" s="95" t="s">
        <v>16779</v>
      </c>
    </row>
    <row r="1698" spans="1:3" x14ac:dyDescent="0.45">
      <c r="A1698" s="94">
        <v>44126</v>
      </c>
      <c r="B1698" t="str">
        <f t="shared" ca="1" si="26"/>
        <v>Type 3 Fault</v>
      </c>
      <c r="C1698" s="95" t="s">
        <v>16792</v>
      </c>
    </row>
    <row r="1699" spans="1:3" x14ac:dyDescent="0.45">
      <c r="A1699" s="46">
        <v>44128</v>
      </c>
      <c r="B1699" t="str">
        <f t="shared" ca="1" si="26"/>
        <v>Type 23 Fault</v>
      </c>
      <c r="C1699" s="47" t="s">
        <v>16784</v>
      </c>
    </row>
    <row r="1700" spans="1:3" x14ac:dyDescent="0.45">
      <c r="A1700" s="46">
        <v>44134</v>
      </c>
      <c r="B1700" t="str">
        <f t="shared" ca="1" si="26"/>
        <v>Others Fault</v>
      </c>
      <c r="C1700" s="47" t="s">
        <v>16788</v>
      </c>
    </row>
    <row r="1701" spans="1:3" x14ac:dyDescent="0.45">
      <c r="A1701" s="46">
        <v>44136</v>
      </c>
      <c r="B1701" t="str">
        <f t="shared" ca="1" si="26"/>
        <v>Type 48 Fault</v>
      </c>
      <c r="C1701" s="47" t="s">
        <v>16798</v>
      </c>
    </row>
    <row r="1702" spans="1:3" x14ac:dyDescent="0.45">
      <c r="A1702" s="46">
        <v>44136</v>
      </c>
      <c r="B1702" t="str">
        <f t="shared" ca="1" si="26"/>
        <v>Type 23 Fault</v>
      </c>
      <c r="C1702" s="47" t="s">
        <v>16776</v>
      </c>
    </row>
    <row r="1703" spans="1:3" x14ac:dyDescent="0.45">
      <c r="A1703" s="46">
        <v>44139</v>
      </c>
      <c r="B1703" t="str">
        <f t="shared" ca="1" si="26"/>
        <v>Type 2 Fault</v>
      </c>
      <c r="C1703" s="47" t="s">
        <v>16784</v>
      </c>
    </row>
    <row r="1704" spans="1:3" x14ac:dyDescent="0.45">
      <c r="A1704" s="94">
        <v>44140</v>
      </c>
      <c r="B1704" t="str">
        <f t="shared" ca="1" si="26"/>
        <v>Type 2 Fault</v>
      </c>
      <c r="C1704" s="95" t="s">
        <v>16784</v>
      </c>
    </row>
    <row r="1705" spans="1:3" x14ac:dyDescent="0.45">
      <c r="A1705" s="94">
        <v>44141</v>
      </c>
      <c r="B1705" t="str">
        <f t="shared" ca="1" si="26"/>
        <v>Type 3 Fault</v>
      </c>
      <c r="C1705" s="95" t="s">
        <v>16784</v>
      </c>
    </row>
    <row r="1706" spans="1:3" x14ac:dyDescent="0.45">
      <c r="A1706" s="94">
        <v>44142</v>
      </c>
      <c r="B1706" t="str">
        <f t="shared" ca="1" si="26"/>
        <v>Others Fault</v>
      </c>
      <c r="C1706" s="95" t="s">
        <v>16764</v>
      </c>
    </row>
    <row r="1707" spans="1:3" x14ac:dyDescent="0.45">
      <c r="A1707" s="94">
        <v>44142</v>
      </c>
      <c r="B1707" t="str">
        <f t="shared" ca="1" si="26"/>
        <v>Type 34 Fault</v>
      </c>
      <c r="C1707" s="95" t="s">
        <v>16784</v>
      </c>
    </row>
    <row r="1708" spans="1:3" x14ac:dyDescent="0.45">
      <c r="A1708" s="94">
        <v>44143</v>
      </c>
      <c r="B1708" t="str">
        <f t="shared" ca="1" si="26"/>
        <v>Others Fault</v>
      </c>
      <c r="C1708" s="95" t="s">
        <v>16764</v>
      </c>
    </row>
    <row r="1709" spans="1:3" x14ac:dyDescent="0.45">
      <c r="A1709" s="94">
        <v>44145</v>
      </c>
      <c r="B1709" t="str">
        <f t="shared" ca="1" si="26"/>
        <v>Type 3 Fault</v>
      </c>
      <c r="C1709" s="95" t="s">
        <v>16780</v>
      </c>
    </row>
    <row r="1710" spans="1:3" x14ac:dyDescent="0.45">
      <c r="A1710" s="94">
        <v>44145</v>
      </c>
      <c r="B1710" t="str">
        <f t="shared" ca="1" si="26"/>
        <v>Type 34 Fault</v>
      </c>
      <c r="C1710" s="95" t="s">
        <v>16763</v>
      </c>
    </row>
    <row r="1711" spans="1:3" x14ac:dyDescent="0.45">
      <c r="A1711" s="94">
        <v>44145</v>
      </c>
      <c r="B1711" t="str">
        <f t="shared" ca="1" si="26"/>
        <v>Type 3 Fault</v>
      </c>
      <c r="C1711" s="95" t="s">
        <v>16793</v>
      </c>
    </row>
    <row r="1712" spans="1:3" x14ac:dyDescent="0.45">
      <c r="A1712" s="94">
        <v>44145</v>
      </c>
      <c r="B1712" t="str">
        <f t="shared" ca="1" si="26"/>
        <v>Type 3 Fault</v>
      </c>
      <c r="C1712" s="95" t="s">
        <v>16772</v>
      </c>
    </row>
    <row r="1713" spans="1:3" x14ac:dyDescent="0.45">
      <c r="A1713" s="94">
        <v>44145</v>
      </c>
      <c r="B1713" t="str">
        <f t="shared" ca="1" si="26"/>
        <v>Type 3 Fault</v>
      </c>
      <c r="C1713" s="95" t="s">
        <v>16774</v>
      </c>
    </row>
    <row r="1714" spans="1:3" x14ac:dyDescent="0.45">
      <c r="A1714" s="94">
        <v>44146</v>
      </c>
      <c r="B1714" t="str">
        <f t="shared" ca="1" si="26"/>
        <v>Others Fault</v>
      </c>
      <c r="C1714" s="95" t="s">
        <v>16760</v>
      </c>
    </row>
    <row r="1715" spans="1:3" x14ac:dyDescent="0.45">
      <c r="A1715" s="94">
        <v>44146</v>
      </c>
      <c r="B1715" t="str">
        <f t="shared" ca="1" si="26"/>
        <v>Others Fault</v>
      </c>
      <c r="C1715" s="95" t="s">
        <v>16764</v>
      </c>
    </row>
    <row r="1716" spans="1:3" x14ac:dyDescent="0.45">
      <c r="A1716" s="94">
        <v>44147</v>
      </c>
      <c r="B1716" t="str">
        <f t="shared" ca="1" si="26"/>
        <v>Others Fault</v>
      </c>
      <c r="C1716" s="95" t="s">
        <v>16764</v>
      </c>
    </row>
    <row r="1717" spans="1:3" x14ac:dyDescent="0.45">
      <c r="A1717" s="94">
        <v>44148</v>
      </c>
      <c r="B1717" t="str">
        <f t="shared" ca="1" si="26"/>
        <v>Others Fault</v>
      </c>
      <c r="C1717" s="95" t="s">
        <v>16798</v>
      </c>
    </row>
    <row r="1718" spans="1:3" x14ac:dyDescent="0.45">
      <c r="A1718" s="94">
        <v>44150</v>
      </c>
      <c r="B1718" t="str">
        <f t="shared" ca="1" si="26"/>
        <v>Type 2 Fault</v>
      </c>
      <c r="C1718" s="95" t="s">
        <v>16790</v>
      </c>
    </row>
    <row r="1719" spans="1:3" x14ac:dyDescent="0.45">
      <c r="A1719" s="94">
        <v>44150</v>
      </c>
      <c r="B1719" t="str">
        <f t="shared" ca="1" si="26"/>
        <v>Type 3 Fault</v>
      </c>
      <c r="C1719" s="95" t="s">
        <v>16767</v>
      </c>
    </row>
    <row r="1720" spans="1:3" x14ac:dyDescent="0.45">
      <c r="A1720" s="94">
        <v>44151</v>
      </c>
      <c r="B1720" t="str">
        <f t="shared" ca="1" si="26"/>
        <v>Type 1 Fault</v>
      </c>
      <c r="C1720" s="95" t="s">
        <v>16771</v>
      </c>
    </row>
    <row r="1721" spans="1:3" x14ac:dyDescent="0.45">
      <c r="A1721" s="94">
        <v>44151</v>
      </c>
      <c r="B1721" t="str">
        <f t="shared" ca="1" si="26"/>
        <v>Type 2 Fault</v>
      </c>
      <c r="C1721" s="95" t="s">
        <v>16795</v>
      </c>
    </row>
    <row r="1722" spans="1:3" x14ac:dyDescent="0.45">
      <c r="A1722" s="94">
        <v>44152</v>
      </c>
      <c r="B1722" t="str">
        <f t="shared" ca="1" si="26"/>
        <v>Others Fault</v>
      </c>
      <c r="C1722" s="95" t="s">
        <v>16782</v>
      </c>
    </row>
    <row r="1723" spans="1:3" x14ac:dyDescent="0.45">
      <c r="A1723" s="94">
        <v>44152</v>
      </c>
      <c r="B1723" t="str">
        <f t="shared" ca="1" si="26"/>
        <v>Type 2 Fault</v>
      </c>
      <c r="C1723" s="95" t="s">
        <v>16795</v>
      </c>
    </row>
    <row r="1724" spans="1:3" x14ac:dyDescent="0.45">
      <c r="A1724" s="94">
        <v>44152</v>
      </c>
      <c r="B1724" t="str">
        <f t="shared" ca="1" si="26"/>
        <v>Type 3 Fault</v>
      </c>
      <c r="C1724" s="95" t="s">
        <v>16767</v>
      </c>
    </row>
    <row r="1725" spans="1:3" x14ac:dyDescent="0.45">
      <c r="A1725" s="94">
        <v>44152</v>
      </c>
      <c r="B1725" t="str">
        <f t="shared" ca="1" si="26"/>
        <v>Type 1 Fault</v>
      </c>
      <c r="C1725" s="95" t="s">
        <v>16771</v>
      </c>
    </row>
    <row r="1726" spans="1:3" x14ac:dyDescent="0.45">
      <c r="A1726" s="94">
        <v>44155</v>
      </c>
      <c r="B1726" t="str">
        <f t="shared" ca="1" si="26"/>
        <v>Type 3 Fault</v>
      </c>
      <c r="C1726" s="95" t="s">
        <v>16760</v>
      </c>
    </row>
    <row r="1727" spans="1:3" x14ac:dyDescent="0.45">
      <c r="A1727" s="94">
        <v>44159</v>
      </c>
      <c r="B1727" t="str">
        <f t="shared" ca="1" si="26"/>
        <v>Type 3 Fault</v>
      </c>
      <c r="C1727" s="95" t="s">
        <v>16762</v>
      </c>
    </row>
    <row r="1728" spans="1:3" x14ac:dyDescent="0.45">
      <c r="A1728" s="94">
        <v>44159</v>
      </c>
      <c r="B1728" t="str">
        <f t="shared" ca="1" si="26"/>
        <v>Type 48 Fault</v>
      </c>
      <c r="C1728" s="95" t="s">
        <v>16794</v>
      </c>
    </row>
    <row r="1729" spans="1:3" x14ac:dyDescent="0.45">
      <c r="A1729" s="94">
        <v>44159</v>
      </c>
      <c r="B1729" t="str">
        <f t="shared" ca="1" si="26"/>
        <v>Type 48 Fault</v>
      </c>
      <c r="C1729" s="95" t="s">
        <v>16781</v>
      </c>
    </row>
    <row r="1730" spans="1:3" x14ac:dyDescent="0.45">
      <c r="A1730" s="94">
        <v>44159</v>
      </c>
      <c r="B1730" t="str">
        <f t="shared" ca="1" si="26"/>
        <v>Type 3 Fault</v>
      </c>
      <c r="C1730" s="95" t="s">
        <v>16797</v>
      </c>
    </row>
    <row r="1731" spans="1:3" x14ac:dyDescent="0.45">
      <c r="A1731" s="94">
        <v>44159</v>
      </c>
      <c r="B1731" t="str">
        <f t="shared" ref="B1731:B1794" ca="1" si="27">VLOOKUP(A1731,$A$2:$B$51,2,TRUE)</f>
        <v>Type 3 Fault</v>
      </c>
      <c r="C1731" s="95" t="s">
        <v>16773</v>
      </c>
    </row>
    <row r="1732" spans="1:3" x14ac:dyDescent="0.45">
      <c r="A1732" s="94">
        <v>44161</v>
      </c>
      <c r="B1732" t="str">
        <f t="shared" ca="1" si="27"/>
        <v>Others Fault</v>
      </c>
      <c r="C1732" s="95" t="s">
        <v>16773</v>
      </c>
    </row>
    <row r="1733" spans="1:3" x14ac:dyDescent="0.45">
      <c r="A1733" s="94">
        <v>44162</v>
      </c>
      <c r="B1733" t="str">
        <f t="shared" ca="1" si="27"/>
        <v>Type 48 Fault</v>
      </c>
      <c r="C1733" s="95" t="s">
        <v>16771</v>
      </c>
    </row>
    <row r="1734" spans="1:3" x14ac:dyDescent="0.45">
      <c r="A1734" s="94">
        <v>44164</v>
      </c>
      <c r="B1734" t="str">
        <f t="shared" ca="1" si="27"/>
        <v>Type 2 Fault</v>
      </c>
      <c r="C1734" s="95" t="s">
        <v>16787</v>
      </c>
    </row>
    <row r="1735" spans="1:3" x14ac:dyDescent="0.45">
      <c r="A1735" s="94">
        <v>44164</v>
      </c>
      <c r="B1735" t="str">
        <f t="shared" ca="1" si="27"/>
        <v>Type 2 Fault</v>
      </c>
      <c r="C1735" s="95" t="s">
        <v>16792</v>
      </c>
    </row>
    <row r="1736" spans="1:3" x14ac:dyDescent="0.45">
      <c r="A1736" s="94">
        <v>44164</v>
      </c>
      <c r="B1736" t="str">
        <f t="shared" ca="1" si="27"/>
        <v>Type 48 Fault</v>
      </c>
      <c r="C1736" s="95" t="s">
        <v>16779</v>
      </c>
    </row>
    <row r="1737" spans="1:3" x14ac:dyDescent="0.45">
      <c r="A1737" s="124">
        <v>44166</v>
      </c>
      <c r="B1737" t="str">
        <f t="shared" ca="1" si="27"/>
        <v>Type 2 Fault</v>
      </c>
      <c r="C1737" s="117" t="s">
        <v>16762</v>
      </c>
    </row>
    <row r="1738" spans="1:3" x14ac:dyDescent="0.45">
      <c r="A1738" s="124">
        <v>44168</v>
      </c>
      <c r="B1738" t="str">
        <f t="shared" ca="1" si="27"/>
        <v>Others Fault</v>
      </c>
      <c r="C1738" s="117" t="s">
        <v>16763</v>
      </c>
    </row>
    <row r="1739" spans="1:3" x14ac:dyDescent="0.45">
      <c r="A1739" s="124">
        <v>44170</v>
      </c>
      <c r="B1739" t="str">
        <f t="shared" ca="1" si="27"/>
        <v>Others Fault</v>
      </c>
      <c r="C1739" s="117" t="s">
        <v>16772</v>
      </c>
    </row>
    <row r="1740" spans="1:3" x14ac:dyDescent="0.45">
      <c r="A1740" s="124">
        <v>44173</v>
      </c>
      <c r="B1740" t="str">
        <f t="shared" ca="1" si="27"/>
        <v>Type 3 Fault</v>
      </c>
      <c r="C1740" s="117" t="s">
        <v>16784</v>
      </c>
    </row>
    <row r="1741" spans="1:3" x14ac:dyDescent="0.45">
      <c r="A1741" s="124">
        <v>44174</v>
      </c>
      <c r="B1741" t="str">
        <f t="shared" ca="1" si="27"/>
        <v>Type 2 Fault</v>
      </c>
      <c r="C1741" s="117" t="s">
        <v>16772</v>
      </c>
    </row>
    <row r="1742" spans="1:3" x14ac:dyDescent="0.45">
      <c r="A1742" s="124">
        <v>44181</v>
      </c>
      <c r="B1742" t="str">
        <f t="shared" ca="1" si="27"/>
        <v>Others Fault</v>
      </c>
      <c r="C1742" s="117" t="s">
        <v>16787</v>
      </c>
    </row>
    <row r="1743" spans="1:3" x14ac:dyDescent="0.45">
      <c r="A1743" s="124">
        <v>44181</v>
      </c>
      <c r="B1743" t="str">
        <f t="shared" ca="1" si="27"/>
        <v>Type 2 Fault</v>
      </c>
      <c r="C1743" s="117" t="s">
        <v>16762</v>
      </c>
    </row>
    <row r="1744" spans="1:3" x14ac:dyDescent="0.45">
      <c r="A1744" s="124">
        <v>44182</v>
      </c>
      <c r="B1744" t="str">
        <f t="shared" ca="1" si="27"/>
        <v>Others Fault</v>
      </c>
      <c r="C1744" s="117" t="s">
        <v>16777</v>
      </c>
    </row>
    <row r="1745" spans="1:3" x14ac:dyDescent="0.45">
      <c r="A1745" s="124">
        <v>44184</v>
      </c>
      <c r="B1745" t="str">
        <f t="shared" ca="1" si="27"/>
        <v>Type 2 Fault</v>
      </c>
      <c r="C1745" s="117" t="s">
        <v>16783</v>
      </c>
    </row>
    <row r="1746" spans="1:3" x14ac:dyDescent="0.45">
      <c r="A1746" s="124">
        <v>44186</v>
      </c>
      <c r="B1746" t="str">
        <f t="shared" ca="1" si="27"/>
        <v>Others Fault</v>
      </c>
      <c r="C1746" s="117" t="s">
        <v>16765</v>
      </c>
    </row>
    <row r="1747" spans="1:3" x14ac:dyDescent="0.45">
      <c r="A1747" s="124">
        <v>44190</v>
      </c>
      <c r="B1747" t="str">
        <f t="shared" ca="1" si="27"/>
        <v>Type 3 Fault</v>
      </c>
      <c r="C1747" s="117" t="s">
        <v>16774</v>
      </c>
    </row>
    <row r="1748" spans="1:3" x14ac:dyDescent="0.45">
      <c r="A1748" s="124">
        <v>44190</v>
      </c>
      <c r="B1748" t="str">
        <f t="shared" ca="1" si="27"/>
        <v>Type 2 Fault</v>
      </c>
      <c r="C1748" s="117" t="s">
        <v>16778</v>
      </c>
    </row>
    <row r="1749" spans="1:3" x14ac:dyDescent="0.45">
      <c r="A1749" s="124">
        <v>44191</v>
      </c>
      <c r="B1749" t="str">
        <f t="shared" ca="1" si="27"/>
        <v>Others Fault</v>
      </c>
      <c r="C1749" s="117" t="s">
        <v>16793</v>
      </c>
    </row>
    <row r="1750" spans="1:3" x14ac:dyDescent="0.45">
      <c r="A1750" s="124">
        <v>44191</v>
      </c>
      <c r="B1750" t="str">
        <f t="shared" ca="1" si="27"/>
        <v>Others Fault</v>
      </c>
      <c r="C1750" s="117" t="s">
        <v>16780</v>
      </c>
    </row>
    <row r="1751" spans="1:3" x14ac:dyDescent="0.45">
      <c r="A1751" s="124">
        <v>44193</v>
      </c>
      <c r="B1751" t="str">
        <f t="shared" ca="1" si="27"/>
        <v>Others Fault</v>
      </c>
      <c r="C1751" s="117" t="s">
        <v>16784</v>
      </c>
    </row>
    <row r="1752" spans="1:3" x14ac:dyDescent="0.45">
      <c r="A1752" s="124">
        <v>44193</v>
      </c>
      <c r="B1752" t="str">
        <f t="shared" ca="1" si="27"/>
        <v>Others Fault</v>
      </c>
      <c r="C1752" s="117" t="s">
        <v>16779</v>
      </c>
    </row>
    <row r="1753" spans="1:3" x14ac:dyDescent="0.45">
      <c r="A1753" s="94">
        <v>44197</v>
      </c>
      <c r="B1753" t="str">
        <f t="shared" ca="1" si="27"/>
        <v>Others Fault</v>
      </c>
      <c r="C1753" s="95" t="s">
        <v>16776</v>
      </c>
    </row>
    <row r="1754" spans="1:3" x14ac:dyDescent="0.45">
      <c r="A1754" s="94">
        <v>44197</v>
      </c>
      <c r="B1754" t="str">
        <f t="shared" ca="1" si="27"/>
        <v>Type 48 Fault</v>
      </c>
      <c r="C1754" s="95" t="s">
        <v>16778</v>
      </c>
    </row>
    <row r="1755" spans="1:3" x14ac:dyDescent="0.45">
      <c r="A1755" s="94">
        <v>44197</v>
      </c>
      <c r="B1755" t="str">
        <f t="shared" ca="1" si="27"/>
        <v>Type 48 Fault</v>
      </c>
      <c r="C1755" s="95" t="s">
        <v>16768</v>
      </c>
    </row>
    <row r="1756" spans="1:3" x14ac:dyDescent="0.45">
      <c r="A1756" s="94">
        <v>44198</v>
      </c>
      <c r="B1756" t="str">
        <f t="shared" ca="1" si="27"/>
        <v>Others Fault</v>
      </c>
      <c r="C1756" s="95" t="s">
        <v>16786</v>
      </c>
    </row>
    <row r="1757" spans="1:3" x14ac:dyDescent="0.45">
      <c r="A1757" s="94">
        <v>44198</v>
      </c>
      <c r="B1757" t="str">
        <f t="shared" ca="1" si="27"/>
        <v>Type 2 Fault</v>
      </c>
      <c r="C1757" s="95" t="s">
        <v>16768</v>
      </c>
    </row>
    <row r="1758" spans="1:3" x14ac:dyDescent="0.45">
      <c r="A1758" s="94">
        <v>44198</v>
      </c>
      <c r="B1758" t="str">
        <f t="shared" ca="1" si="27"/>
        <v>Others Fault</v>
      </c>
      <c r="C1758" s="95" t="s">
        <v>16769</v>
      </c>
    </row>
    <row r="1759" spans="1:3" x14ac:dyDescent="0.45">
      <c r="A1759" s="94">
        <v>44198</v>
      </c>
      <c r="B1759" t="str">
        <f t="shared" ca="1" si="27"/>
        <v>Type 3 Fault</v>
      </c>
      <c r="C1759" s="95" t="s">
        <v>16778</v>
      </c>
    </row>
    <row r="1760" spans="1:3" x14ac:dyDescent="0.45">
      <c r="A1760" s="94">
        <v>44200</v>
      </c>
      <c r="B1760" t="str">
        <f t="shared" ca="1" si="27"/>
        <v>Type 2 Fault</v>
      </c>
      <c r="C1760" s="95" t="s">
        <v>16764</v>
      </c>
    </row>
    <row r="1761" spans="1:3" x14ac:dyDescent="0.45">
      <c r="A1761" s="94">
        <v>44201</v>
      </c>
      <c r="B1761" t="str">
        <f t="shared" ca="1" si="27"/>
        <v>Type 3 Fault</v>
      </c>
      <c r="C1761" s="95" t="s">
        <v>16766</v>
      </c>
    </row>
    <row r="1762" spans="1:3" x14ac:dyDescent="0.45">
      <c r="A1762" s="94">
        <v>44202</v>
      </c>
      <c r="B1762" t="str">
        <f t="shared" ca="1" si="27"/>
        <v>Type 3 Fault</v>
      </c>
      <c r="C1762" s="95" t="s">
        <v>16769</v>
      </c>
    </row>
    <row r="1763" spans="1:3" x14ac:dyDescent="0.45">
      <c r="A1763" s="94">
        <v>44204</v>
      </c>
      <c r="B1763" t="str">
        <f t="shared" ca="1" si="27"/>
        <v>Type 2 Fault</v>
      </c>
      <c r="C1763" s="95" t="s">
        <v>16770</v>
      </c>
    </row>
    <row r="1764" spans="1:3" x14ac:dyDescent="0.45">
      <c r="A1764" s="94">
        <v>44206</v>
      </c>
      <c r="B1764" t="str">
        <f t="shared" ca="1" si="27"/>
        <v>Type 2 Fault</v>
      </c>
      <c r="C1764" s="95" t="s">
        <v>16796</v>
      </c>
    </row>
    <row r="1765" spans="1:3" x14ac:dyDescent="0.45">
      <c r="A1765" s="94">
        <v>44207</v>
      </c>
      <c r="B1765" t="str">
        <f t="shared" ca="1" si="27"/>
        <v>Type 2 Fault</v>
      </c>
      <c r="C1765" s="95" t="s">
        <v>16793</v>
      </c>
    </row>
    <row r="1766" spans="1:3" x14ac:dyDescent="0.45">
      <c r="A1766" s="94">
        <v>44208</v>
      </c>
      <c r="B1766" t="str">
        <f t="shared" ca="1" si="27"/>
        <v>Others Fault</v>
      </c>
      <c r="C1766" s="95" t="s">
        <v>16783</v>
      </c>
    </row>
    <row r="1767" spans="1:3" x14ac:dyDescent="0.45">
      <c r="A1767" s="94">
        <v>44208</v>
      </c>
      <c r="B1767" t="str">
        <f t="shared" ca="1" si="27"/>
        <v>Others Fault</v>
      </c>
      <c r="C1767" s="95" t="s">
        <v>16788</v>
      </c>
    </row>
    <row r="1768" spans="1:3" x14ac:dyDescent="0.45">
      <c r="A1768" s="94">
        <v>44210</v>
      </c>
      <c r="B1768" t="str">
        <f t="shared" ca="1" si="27"/>
        <v>Others Fault</v>
      </c>
      <c r="C1768" s="95" t="s">
        <v>16773</v>
      </c>
    </row>
    <row r="1769" spans="1:3" x14ac:dyDescent="0.45">
      <c r="A1769" s="94">
        <v>44211</v>
      </c>
      <c r="B1769" t="str">
        <f t="shared" ca="1" si="27"/>
        <v>Type 1 Fault</v>
      </c>
      <c r="C1769" s="95" t="s">
        <v>16772</v>
      </c>
    </row>
    <row r="1770" spans="1:3" x14ac:dyDescent="0.45">
      <c r="A1770" s="94">
        <v>44211</v>
      </c>
      <c r="B1770" t="str">
        <f t="shared" ca="1" si="27"/>
        <v>Type 3 Fault</v>
      </c>
      <c r="C1770" s="95" t="s">
        <v>16799</v>
      </c>
    </row>
    <row r="1771" spans="1:3" x14ac:dyDescent="0.45">
      <c r="A1771" s="94">
        <v>44211</v>
      </c>
      <c r="B1771" t="str">
        <f t="shared" ca="1" si="27"/>
        <v>Type 3 Fault</v>
      </c>
      <c r="C1771" s="95" t="s">
        <v>16797</v>
      </c>
    </row>
    <row r="1772" spans="1:3" x14ac:dyDescent="0.45">
      <c r="A1772" s="94">
        <v>44212</v>
      </c>
      <c r="B1772" t="str">
        <f t="shared" ca="1" si="27"/>
        <v>Others Fault</v>
      </c>
      <c r="C1772" s="95" t="s">
        <v>16783</v>
      </c>
    </row>
    <row r="1773" spans="1:3" x14ac:dyDescent="0.45">
      <c r="A1773" s="94">
        <v>44213</v>
      </c>
      <c r="B1773" t="str">
        <f t="shared" ca="1" si="27"/>
        <v>Type 23 Fault</v>
      </c>
      <c r="C1773" s="95" t="s">
        <v>16788</v>
      </c>
    </row>
    <row r="1774" spans="1:3" x14ac:dyDescent="0.45">
      <c r="A1774" s="94">
        <v>44216</v>
      </c>
      <c r="B1774" t="str">
        <f t="shared" ca="1" si="27"/>
        <v>Others Fault</v>
      </c>
      <c r="C1774" s="95" t="s">
        <v>16792</v>
      </c>
    </row>
    <row r="1775" spans="1:3" x14ac:dyDescent="0.45">
      <c r="A1775" s="94">
        <v>44216</v>
      </c>
      <c r="B1775" t="str">
        <f t="shared" ca="1" si="27"/>
        <v>Others Fault</v>
      </c>
      <c r="C1775" s="95" t="s">
        <v>16779</v>
      </c>
    </row>
    <row r="1776" spans="1:3" x14ac:dyDescent="0.45">
      <c r="A1776" s="94">
        <v>44216</v>
      </c>
      <c r="B1776" t="str">
        <f t="shared" ca="1" si="27"/>
        <v>Type 48 Fault</v>
      </c>
      <c r="C1776" s="95" t="s">
        <v>16766</v>
      </c>
    </row>
    <row r="1777" spans="1:3" x14ac:dyDescent="0.45">
      <c r="A1777" s="94">
        <v>44217</v>
      </c>
      <c r="B1777" t="str">
        <f t="shared" ca="1" si="27"/>
        <v>Others Fault</v>
      </c>
      <c r="C1777" s="95" t="s">
        <v>16792</v>
      </c>
    </row>
    <row r="1778" spans="1:3" x14ac:dyDescent="0.45">
      <c r="A1778" s="94">
        <v>44217</v>
      </c>
      <c r="B1778" t="str">
        <f t="shared" ca="1" si="27"/>
        <v>Type 2 Fault</v>
      </c>
      <c r="C1778" s="95" t="s">
        <v>16770</v>
      </c>
    </row>
    <row r="1779" spans="1:3" x14ac:dyDescent="0.45">
      <c r="A1779" s="94">
        <v>44219</v>
      </c>
      <c r="B1779" t="str">
        <f t="shared" ca="1" si="27"/>
        <v>Others Fault</v>
      </c>
      <c r="C1779" s="95" t="s">
        <v>16764</v>
      </c>
    </row>
    <row r="1780" spans="1:3" x14ac:dyDescent="0.45">
      <c r="A1780" s="94">
        <v>44220</v>
      </c>
      <c r="B1780" t="str">
        <f t="shared" ca="1" si="27"/>
        <v>Others Fault</v>
      </c>
      <c r="C1780" s="95" t="s">
        <v>16779</v>
      </c>
    </row>
    <row r="1781" spans="1:3" x14ac:dyDescent="0.45">
      <c r="A1781" s="94">
        <v>44220</v>
      </c>
      <c r="B1781" t="str">
        <f t="shared" ca="1" si="27"/>
        <v>Others Fault</v>
      </c>
      <c r="C1781" s="95" t="s">
        <v>16779</v>
      </c>
    </row>
    <row r="1782" spans="1:3" x14ac:dyDescent="0.45">
      <c r="A1782" s="94">
        <v>44221</v>
      </c>
      <c r="B1782" t="str">
        <f t="shared" ca="1" si="27"/>
        <v>Type 2 Fault</v>
      </c>
      <c r="C1782" s="95" t="s">
        <v>16778</v>
      </c>
    </row>
    <row r="1783" spans="1:3" x14ac:dyDescent="0.45">
      <c r="A1783" s="94">
        <v>44224</v>
      </c>
      <c r="B1783" t="str">
        <f t="shared" ca="1" si="27"/>
        <v>Type 3 Fault</v>
      </c>
      <c r="C1783" s="95" t="s">
        <v>16771</v>
      </c>
    </row>
    <row r="1784" spans="1:3" x14ac:dyDescent="0.45">
      <c r="A1784" s="94">
        <v>44224</v>
      </c>
      <c r="B1784" t="str">
        <f t="shared" ca="1" si="27"/>
        <v>Others Fault</v>
      </c>
      <c r="C1784" s="95" t="s">
        <v>16793</v>
      </c>
    </row>
    <row r="1785" spans="1:3" x14ac:dyDescent="0.45">
      <c r="A1785" s="94">
        <v>44225</v>
      </c>
      <c r="B1785" t="str">
        <f t="shared" ca="1" si="27"/>
        <v>Others Fault</v>
      </c>
      <c r="C1785" s="95" t="s">
        <v>16772</v>
      </c>
    </row>
    <row r="1786" spans="1:3" x14ac:dyDescent="0.45">
      <c r="A1786" s="94">
        <v>44226</v>
      </c>
      <c r="B1786" t="str">
        <f t="shared" ca="1" si="27"/>
        <v>Type 3 Fault</v>
      </c>
      <c r="C1786" s="95" t="s">
        <v>16796</v>
      </c>
    </row>
    <row r="1787" spans="1:3" x14ac:dyDescent="0.45">
      <c r="A1787" s="94">
        <v>44229</v>
      </c>
      <c r="B1787" t="str">
        <f t="shared" ca="1" si="27"/>
        <v>Type 3 Fault</v>
      </c>
      <c r="C1787" s="95" t="s">
        <v>16798</v>
      </c>
    </row>
    <row r="1788" spans="1:3" x14ac:dyDescent="0.45">
      <c r="A1788" s="94">
        <v>44229</v>
      </c>
      <c r="B1788" t="str">
        <f t="shared" ca="1" si="27"/>
        <v>Others Fault</v>
      </c>
      <c r="C1788" s="95" t="s">
        <v>16777</v>
      </c>
    </row>
    <row r="1789" spans="1:3" x14ac:dyDescent="0.45">
      <c r="A1789" s="94">
        <v>44229</v>
      </c>
      <c r="B1789" t="str">
        <f t="shared" ca="1" si="27"/>
        <v>Others Fault</v>
      </c>
      <c r="C1789" s="95" t="s">
        <v>16792</v>
      </c>
    </row>
    <row r="1790" spans="1:3" x14ac:dyDescent="0.45">
      <c r="A1790" s="94">
        <v>44232</v>
      </c>
      <c r="B1790" t="str">
        <f t="shared" ca="1" si="27"/>
        <v>Others Fault</v>
      </c>
      <c r="C1790" s="95" t="s">
        <v>16774</v>
      </c>
    </row>
    <row r="1791" spans="1:3" x14ac:dyDescent="0.45">
      <c r="A1791" s="94">
        <v>44235</v>
      </c>
      <c r="B1791" t="str">
        <f t="shared" ca="1" si="27"/>
        <v>Type 3 Fault</v>
      </c>
      <c r="C1791" s="95" t="s">
        <v>16799</v>
      </c>
    </row>
    <row r="1792" spans="1:3" x14ac:dyDescent="0.45">
      <c r="A1792" s="94">
        <v>44238</v>
      </c>
      <c r="B1792" t="str">
        <f t="shared" ca="1" si="27"/>
        <v>Type 3 Fault</v>
      </c>
      <c r="C1792" s="95" t="s">
        <v>16799</v>
      </c>
    </row>
    <row r="1793" spans="1:3" x14ac:dyDescent="0.45">
      <c r="A1793" s="94">
        <v>44239</v>
      </c>
      <c r="B1793" t="str">
        <f t="shared" ca="1" si="27"/>
        <v>Type 2 Fault</v>
      </c>
      <c r="C1793" s="95" t="s">
        <v>16779</v>
      </c>
    </row>
    <row r="1794" spans="1:3" x14ac:dyDescent="0.45">
      <c r="A1794" s="94">
        <v>44242</v>
      </c>
      <c r="B1794" t="str">
        <f t="shared" ca="1" si="27"/>
        <v>Others Fault</v>
      </c>
      <c r="C1794" s="95" t="s">
        <v>16793</v>
      </c>
    </row>
    <row r="1795" spans="1:3" x14ac:dyDescent="0.45">
      <c r="A1795" s="94">
        <v>44245</v>
      </c>
      <c r="B1795" t="str">
        <f t="shared" ref="B1795:B1858" ca="1" si="28">VLOOKUP(A1795,$A$2:$B$51,2,TRUE)</f>
        <v>Type 3 Fault</v>
      </c>
      <c r="C1795" s="95" t="s">
        <v>16760</v>
      </c>
    </row>
    <row r="1796" spans="1:3" x14ac:dyDescent="0.45">
      <c r="A1796" s="94">
        <v>44245</v>
      </c>
      <c r="B1796" t="str">
        <f t="shared" ca="1" si="28"/>
        <v>Others Fault</v>
      </c>
      <c r="C1796" s="95" t="s">
        <v>16795</v>
      </c>
    </row>
    <row r="1797" spans="1:3" x14ac:dyDescent="0.45">
      <c r="A1797" s="94">
        <v>44248</v>
      </c>
      <c r="B1797" t="str">
        <f t="shared" ca="1" si="28"/>
        <v>Others Fault</v>
      </c>
      <c r="C1797" s="95" t="s">
        <v>16781</v>
      </c>
    </row>
    <row r="1798" spans="1:3" x14ac:dyDescent="0.45">
      <c r="A1798" s="94">
        <v>44249</v>
      </c>
      <c r="B1798" t="str">
        <f t="shared" ca="1" si="28"/>
        <v>Type 3 Fault</v>
      </c>
      <c r="C1798" s="95" t="s">
        <v>16762</v>
      </c>
    </row>
    <row r="1799" spans="1:3" x14ac:dyDescent="0.45">
      <c r="A1799" s="94">
        <v>44252</v>
      </c>
      <c r="B1799" t="str">
        <f t="shared" ca="1" si="28"/>
        <v>Type 48 Fault</v>
      </c>
      <c r="C1799" s="95" t="s">
        <v>16786</v>
      </c>
    </row>
    <row r="1800" spans="1:3" x14ac:dyDescent="0.45">
      <c r="A1800" s="94">
        <v>44253</v>
      </c>
      <c r="B1800" t="str">
        <f t="shared" ca="1" si="28"/>
        <v>Others Fault</v>
      </c>
      <c r="C1800" s="95" t="s">
        <v>16764</v>
      </c>
    </row>
    <row r="1801" spans="1:3" x14ac:dyDescent="0.45">
      <c r="A1801" s="94">
        <v>44256</v>
      </c>
      <c r="B1801" t="str">
        <f t="shared" ca="1" si="28"/>
        <v>Type 2 Fault</v>
      </c>
      <c r="C1801" s="95" t="s">
        <v>16779</v>
      </c>
    </row>
    <row r="1802" spans="1:3" x14ac:dyDescent="0.45">
      <c r="A1802" s="94">
        <v>44257</v>
      </c>
      <c r="B1802" t="str">
        <f t="shared" ca="1" si="28"/>
        <v>Type 34 Fault</v>
      </c>
      <c r="C1802" s="95" t="s">
        <v>16764</v>
      </c>
    </row>
    <row r="1803" spans="1:3" x14ac:dyDescent="0.45">
      <c r="A1803" s="94">
        <v>44258</v>
      </c>
      <c r="B1803" t="str">
        <f t="shared" ca="1" si="28"/>
        <v>Others Fault</v>
      </c>
      <c r="C1803" s="95" t="s">
        <v>16786</v>
      </c>
    </row>
    <row r="1804" spans="1:3" x14ac:dyDescent="0.45">
      <c r="A1804" s="94">
        <v>44258</v>
      </c>
      <c r="B1804" t="str">
        <f t="shared" ca="1" si="28"/>
        <v>Others Fault</v>
      </c>
      <c r="C1804" s="95" t="s">
        <v>16764</v>
      </c>
    </row>
    <row r="1805" spans="1:3" x14ac:dyDescent="0.45">
      <c r="A1805" s="94">
        <v>44260</v>
      </c>
      <c r="B1805" t="str">
        <f t="shared" ca="1" si="28"/>
        <v>Type 2 Fault</v>
      </c>
      <c r="C1805" s="95" t="s">
        <v>16793</v>
      </c>
    </row>
    <row r="1806" spans="1:3" x14ac:dyDescent="0.45">
      <c r="A1806" s="94">
        <v>44261</v>
      </c>
      <c r="B1806" t="str">
        <f t="shared" ca="1" si="28"/>
        <v>Type 3 Fault</v>
      </c>
      <c r="C1806" s="95" t="s">
        <v>16793</v>
      </c>
    </row>
    <row r="1807" spans="1:3" x14ac:dyDescent="0.45">
      <c r="A1807" s="94">
        <v>44261</v>
      </c>
      <c r="B1807" t="str">
        <f t="shared" ca="1" si="28"/>
        <v>Type 3 Fault</v>
      </c>
      <c r="C1807" s="95" t="s">
        <v>16793</v>
      </c>
    </row>
    <row r="1808" spans="1:3" x14ac:dyDescent="0.45">
      <c r="A1808" s="94">
        <v>44263</v>
      </c>
      <c r="B1808" t="str">
        <f t="shared" ca="1" si="28"/>
        <v>Others Fault</v>
      </c>
      <c r="C1808" s="95" t="s">
        <v>16768</v>
      </c>
    </row>
    <row r="1809" spans="1:3" x14ac:dyDescent="0.45">
      <c r="A1809" s="94">
        <v>44263</v>
      </c>
      <c r="B1809" t="str">
        <f t="shared" ca="1" si="28"/>
        <v>Type 3 Fault</v>
      </c>
      <c r="C1809" s="95" t="s">
        <v>16768</v>
      </c>
    </row>
    <row r="1810" spans="1:3" x14ac:dyDescent="0.45">
      <c r="A1810" s="94">
        <v>44265</v>
      </c>
      <c r="B1810" t="str">
        <f t="shared" ca="1" si="28"/>
        <v>Others Fault</v>
      </c>
      <c r="C1810" s="95" t="s">
        <v>16784</v>
      </c>
    </row>
    <row r="1811" spans="1:3" x14ac:dyDescent="0.45">
      <c r="A1811" s="94">
        <v>44267</v>
      </c>
      <c r="B1811" t="str">
        <f t="shared" ca="1" si="28"/>
        <v>Others Fault</v>
      </c>
      <c r="C1811" s="95" t="s">
        <v>16774</v>
      </c>
    </row>
    <row r="1812" spans="1:3" x14ac:dyDescent="0.45">
      <c r="A1812" s="94">
        <v>44267</v>
      </c>
      <c r="B1812" t="str">
        <f t="shared" ca="1" si="28"/>
        <v>Type 2 Fault</v>
      </c>
      <c r="C1812" s="95" t="s">
        <v>16797</v>
      </c>
    </row>
    <row r="1813" spans="1:3" x14ac:dyDescent="0.45">
      <c r="A1813" s="94">
        <v>44271</v>
      </c>
      <c r="B1813" t="str">
        <f t="shared" ca="1" si="28"/>
        <v>Others Fault</v>
      </c>
      <c r="C1813" s="95" t="s">
        <v>16774</v>
      </c>
    </row>
    <row r="1814" spans="1:3" x14ac:dyDescent="0.45">
      <c r="A1814" s="94">
        <v>44271</v>
      </c>
      <c r="B1814" t="str">
        <f t="shared" ca="1" si="28"/>
        <v>Type 3 Fault</v>
      </c>
      <c r="C1814" s="95" t="s">
        <v>16786</v>
      </c>
    </row>
    <row r="1815" spans="1:3" x14ac:dyDescent="0.45">
      <c r="A1815" s="94">
        <v>44272</v>
      </c>
      <c r="B1815" t="str">
        <f t="shared" ca="1" si="28"/>
        <v>Others Fault</v>
      </c>
      <c r="C1815" s="95" t="s">
        <v>16788</v>
      </c>
    </row>
    <row r="1816" spans="1:3" x14ac:dyDescent="0.45">
      <c r="A1816" s="94">
        <v>44272</v>
      </c>
      <c r="B1816" t="str">
        <f t="shared" ca="1" si="28"/>
        <v>Type 3 Fault</v>
      </c>
      <c r="C1816" s="95" t="s">
        <v>16798</v>
      </c>
    </row>
    <row r="1817" spans="1:3" x14ac:dyDescent="0.45">
      <c r="A1817" s="94">
        <v>44273</v>
      </c>
      <c r="B1817" t="str">
        <f t="shared" ca="1" si="28"/>
        <v>Others Fault</v>
      </c>
      <c r="C1817" s="95" t="s">
        <v>16780</v>
      </c>
    </row>
    <row r="1818" spans="1:3" x14ac:dyDescent="0.45">
      <c r="A1818" s="94">
        <v>44273</v>
      </c>
      <c r="B1818" t="str">
        <f t="shared" ca="1" si="28"/>
        <v>Type 3 Fault</v>
      </c>
      <c r="C1818" s="95" t="s">
        <v>16765</v>
      </c>
    </row>
    <row r="1819" spans="1:3" x14ac:dyDescent="0.45">
      <c r="A1819" s="94">
        <v>44273</v>
      </c>
      <c r="B1819" t="str">
        <f t="shared" ca="1" si="28"/>
        <v>Type 1 Fault</v>
      </c>
      <c r="C1819" s="95" t="s">
        <v>16766</v>
      </c>
    </row>
    <row r="1820" spans="1:3" x14ac:dyDescent="0.45">
      <c r="A1820" s="94">
        <v>44273</v>
      </c>
      <c r="B1820" t="str">
        <f t="shared" ca="1" si="28"/>
        <v>Others Fault</v>
      </c>
      <c r="C1820" s="95" t="s">
        <v>16780</v>
      </c>
    </row>
    <row r="1821" spans="1:3" x14ac:dyDescent="0.45">
      <c r="A1821" s="94">
        <v>44274</v>
      </c>
      <c r="B1821" t="str">
        <f t="shared" ca="1" si="28"/>
        <v>Type 3 Fault</v>
      </c>
      <c r="C1821" s="95" t="s">
        <v>16792</v>
      </c>
    </row>
    <row r="1822" spans="1:3" x14ac:dyDescent="0.45">
      <c r="A1822" s="94">
        <v>44274</v>
      </c>
      <c r="B1822" t="str">
        <f t="shared" ca="1" si="28"/>
        <v>Type 3 Fault</v>
      </c>
      <c r="C1822" s="95" t="s">
        <v>16762</v>
      </c>
    </row>
    <row r="1823" spans="1:3" x14ac:dyDescent="0.45">
      <c r="A1823" s="94">
        <v>44276</v>
      </c>
      <c r="B1823" t="str">
        <f t="shared" ca="1" si="28"/>
        <v>Type 2 Fault</v>
      </c>
      <c r="C1823" s="95" t="s">
        <v>16779</v>
      </c>
    </row>
    <row r="1824" spans="1:3" x14ac:dyDescent="0.45">
      <c r="A1824" s="94">
        <v>44277</v>
      </c>
      <c r="B1824" t="str">
        <f t="shared" ca="1" si="28"/>
        <v>Others Fault</v>
      </c>
      <c r="C1824" s="95" t="s">
        <v>16783</v>
      </c>
    </row>
    <row r="1825" spans="1:3" x14ac:dyDescent="0.45">
      <c r="A1825" s="94">
        <v>44277</v>
      </c>
      <c r="B1825" t="str">
        <f t="shared" ca="1" si="28"/>
        <v>Type 2 Fault</v>
      </c>
      <c r="C1825" s="95" t="s">
        <v>16781</v>
      </c>
    </row>
    <row r="1826" spans="1:3" x14ac:dyDescent="0.45">
      <c r="A1826" s="94">
        <v>44277</v>
      </c>
      <c r="B1826" t="str">
        <f t="shared" ca="1" si="28"/>
        <v>Type 3 Fault</v>
      </c>
      <c r="C1826" s="95" t="s">
        <v>16792</v>
      </c>
    </row>
    <row r="1827" spans="1:3" x14ac:dyDescent="0.45">
      <c r="A1827" s="94">
        <v>44278</v>
      </c>
      <c r="B1827" t="str">
        <f t="shared" ca="1" si="28"/>
        <v>Others Fault</v>
      </c>
      <c r="C1827" s="95" t="s">
        <v>16784</v>
      </c>
    </row>
    <row r="1828" spans="1:3" x14ac:dyDescent="0.45">
      <c r="A1828" s="94">
        <v>44278</v>
      </c>
      <c r="B1828" t="str">
        <f t="shared" ca="1" si="28"/>
        <v>Type 2 Fault</v>
      </c>
      <c r="C1828" s="95" t="s">
        <v>16798</v>
      </c>
    </row>
    <row r="1829" spans="1:3" x14ac:dyDescent="0.45">
      <c r="A1829" s="94">
        <v>44280</v>
      </c>
      <c r="B1829" t="str">
        <f t="shared" ca="1" si="28"/>
        <v>Others Fault</v>
      </c>
      <c r="C1829" s="95" t="s">
        <v>16791</v>
      </c>
    </row>
    <row r="1830" spans="1:3" x14ac:dyDescent="0.45">
      <c r="A1830" s="94">
        <v>44280</v>
      </c>
      <c r="B1830" t="str">
        <f t="shared" ca="1" si="28"/>
        <v>Type 2 Fault</v>
      </c>
      <c r="C1830" s="95" t="s">
        <v>16779</v>
      </c>
    </row>
    <row r="1831" spans="1:3" x14ac:dyDescent="0.45">
      <c r="A1831" s="94">
        <v>44281</v>
      </c>
      <c r="B1831" t="str">
        <f t="shared" ca="1" si="28"/>
        <v>Type 2 Fault</v>
      </c>
      <c r="C1831" s="95" t="s">
        <v>16785</v>
      </c>
    </row>
    <row r="1832" spans="1:3" x14ac:dyDescent="0.45">
      <c r="A1832" s="94">
        <v>44282</v>
      </c>
      <c r="B1832" t="str">
        <f t="shared" ca="1" si="28"/>
        <v>Others Fault</v>
      </c>
      <c r="C1832" s="95" t="s">
        <v>16798</v>
      </c>
    </row>
    <row r="1833" spans="1:3" x14ac:dyDescent="0.45">
      <c r="A1833" s="94">
        <v>44282</v>
      </c>
      <c r="B1833" t="str">
        <f t="shared" ca="1" si="28"/>
        <v>Others Fault</v>
      </c>
      <c r="C1833" s="95" t="s">
        <v>16771</v>
      </c>
    </row>
    <row r="1834" spans="1:3" x14ac:dyDescent="0.45">
      <c r="A1834" s="94">
        <v>44284</v>
      </c>
      <c r="B1834" t="str">
        <f t="shared" ca="1" si="28"/>
        <v>Others Fault</v>
      </c>
      <c r="C1834" s="95" t="s">
        <v>16798</v>
      </c>
    </row>
    <row r="1835" spans="1:3" x14ac:dyDescent="0.45">
      <c r="A1835" s="94">
        <v>44286</v>
      </c>
      <c r="B1835" t="str">
        <f t="shared" ca="1" si="28"/>
        <v>Type 23 Fault</v>
      </c>
      <c r="C1835" s="95" t="s">
        <v>16770</v>
      </c>
    </row>
    <row r="1836" spans="1:3" x14ac:dyDescent="0.45">
      <c r="A1836" s="94">
        <v>44288</v>
      </c>
      <c r="B1836" t="str">
        <f t="shared" ca="1" si="28"/>
        <v>Type 2 Fault</v>
      </c>
      <c r="C1836" s="95" t="s">
        <v>16787</v>
      </c>
    </row>
    <row r="1837" spans="1:3" x14ac:dyDescent="0.45">
      <c r="A1837" s="94">
        <v>44290</v>
      </c>
      <c r="B1837" t="str">
        <f t="shared" ca="1" si="28"/>
        <v>Type 3 Fault</v>
      </c>
      <c r="C1837" s="95" t="s">
        <v>16793</v>
      </c>
    </row>
    <row r="1838" spans="1:3" x14ac:dyDescent="0.45">
      <c r="A1838" s="94">
        <v>44293</v>
      </c>
      <c r="B1838" t="str">
        <f t="shared" ca="1" si="28"/>
        <v>Others Fault</v>
      </c>
      <c r="C1838" s="95" t="s">
        <v>16762</v>
      </c>
    </row>
    <row r="1839" spans="1:3" x14ac:dyDescent="0.45">
      <c r="A1839" s="94">
        <v>44294</v>
      </c>
      <c r="B1839" t="str">
        <f t="shared" ca="1" si="28"/>
        <v>Others Fault</v>
      </c>
      <c r="C1839" s="95" t="s">
        <v>16778</v>
      </c>
    </row>
    <row r="1840" spans="1:3" x14ac:dyDescent="0.45">
      <c r="A1840" s="94">
        <v>44294</v>
      </c>
      <c r="B1840" t="str">
        <f t="shared" ca="1" si="28"/>
        <v>Others Fault</v>
      </c>
      <c r="C1840" s="95" t="s">
        <v>16790</v>
      </c>
    </row>
    <row r="1841" spans="1:3" x14ac:dyDescent="0.45">
      <c r="A1841" s="94">
        <v>44296</v>
      </c>
      <c r="B1841" t="str">
        <f t="shared" ca="1" si="28"/>
        <v>Others Fault</v>
      </c>
      <c r="C1841" s="95" t="s">
        <v>16769</v>
      </c>
    </row>
    <row r="1842" spans="1:3" x14ac:dyDescent="0.45">
      <c r="A1842" s="94">
        <v>44297</v>
      </c>
      <c r="B1842" t="str">
        <f t="shared" ca="1" si="28"/>
        <v>Type 3 Fault</v>
      </c>
      <c r="C1842" s="95" t="s">
        <v>16779</v>
      </c>
    </row>
    <row r="1843" spans="1:3" x14ac:dyDescent="0.45">
      <c r="A1843" s="94">
        <v>44299</v>
      </c>
      <c r="B1843" t="str">
        <f t="shared" ca="1" si="28"/>
        <v>Type 3 Fault</v>
      </c>
      <c r="C1843" s="95" t="s">
        <v>16768</v>
      </c>
    </row>
    <row r="1844" spans="1:3" x14ac:dyDescent="0.45">
      <c r="A1844" s="94">
        <v>44300</v>
      </c>
      <c r="B1844" t="str">
        <f t="shared" ca="1" si="28"/>
        <v>Others Fault</v>
      </c>
      <c r="C1844" s="95" t="s">
        <v>16767</v>
      </c>
    </row>
    <row r="1845" spans="1:3" x14ac:dyDescent="0.45">
      <c r="A1845" s="94">
        <v>44301</v>
      </c>
      <c r="B1845" t="str">
        <f t="shared" ca="1" si="28"/>
        <v>Others Fault</v>
      </c>
      <c r="C1845" s="95" t="s">
        <v>16790</v>
      </c>
    </row>
    <row r="1846" spans="1:3" x14ac:dyDescent="0.45">
      <c r="A1846" s="94">
        <v>44304</v>
      </c>
      <c r="B1846" t="str">
        <f t="shared" ca="1" si="28"/>
        <v>Type 3 Fault</v>
      </c>
      <c r="C1846" s="95" t="s">
        <v>16792</v>
      </c>
    </row>
    <row r="1847" spans="1:3" x14ac:dyDescent="0.45">
      <c r="A1847" s="94">
        <v>44305</v>
      </c>
      <c r="B1847" t="str">
        <f t="shared" ca="1" si="28"/>
        <v>Others Fault</v>
      </c>
      <c r="C1847" s="95" t="s">
        <v>16782</v>
      </c>
    </row>
    <row r="1848" spans="1:3" x14ac:dyDescent="0.45">
      <c r="A1848" s="94">
        <v>44305</v>
      </c>
      <c r="B1848" t="str">
        <f t="shared" ca="1" si="28"/>
        <v>Type 3 Fault</v>
      </c>
      <c r="C1848" s="95" t="s">
        <v>16792</v>
      </c>
    </row>
    <row r="1849" spans="1:3" x14ac:dyDescent="0.45">
      <c r="A1849" s="94">
        <v>44305</v>
      </c>
      <c r="B1849" t="str">
        <f t="shared" ca="1" si="28"/>
        <v>Type 48 Fault</v>
      </c>
      <c r="C1849" s="95" t="s">
        <v>16787</v>
      </c>
    </row>
    <row r="1850" spans="1:3" x14ac:dyDescent="0.45">
      <c r="A1850" s="94">
        <v>44306</v>
      </c>
      <c r="B1850" t="str">
        <f t="shared" ca="1" si="28"/>
        <v>Type 48 Fault</v>
      </c>
      <c r="C1850" s="95" t="s">
        <v>16774</v>
      </c>
    </row>
    <row r="1851" spans="1:3" x14ac:dyDescent="0.45">
      <c r="A1851" s="94">
        <v>44307</v>
      </c>
      <c r="B1851" t="str">
        <f t="shared" ca="1" si="28"/>
        <v>Others Fault</v>
      </c>
      <c r="C1851" s="95" t="s">
        <v>16778</v>
      </c>
    </row>
    <row r="1852" spans="1:3" x14ac:dyDescent="0.45">
      <c r="A1852" s="94">
        <v>44308</v>
      </c>
      <c r="B1852" t="str">
        <f t="shared" ca="1" si="28"/>
        <v>Others Fault</v>
      </c>
      <c r="C1852" s="95" t="s">
        <v>16760</v>
      </c>
    </row>
    <row r="1853" spans="1:3" x14ac:dyDescent="0.45">
      <c r="A1853" s="94">
        <v>44308</v>
      </c>
      <c r="B1853" t="str">
        <f t="shared" ca="1" si="28"/>
        <v>Type 3 Fault</v>
      </c>
      <c r="C1853" s="95" t="s">
        <v>16773</v>
      </c>
    </row>
    <row r="1854" spans="1:3" x14ac:dyDescent="0.45">
      <c r="A1854" s="94">
        <v>44310</v>
      </c>
      <c r="B1854" t="str">
        <f t="shared" ca="1" si="28"/>
        <v>Type 3 Fault</v>
      </c>
      <c r="C1854" s="95" t="s">
        <v>16792</v>
      </c>
    </row>
    <row r="1855" spans="1:3" x14ac:dyDescent="0.45">
      <c r="A1855" s="94">
        <v>44311</v>
      </c>
      <c r="B1855" t="str">
        <f t="shared" ca="1" si="28"/>
        <v>Others Fault</v>
      </c>
      <c r="C1855" s="95" t="s">
        <v>16796</v>
      </c>
    </row>
    <row r="1856" spans="1:3" x14ac:dyDescent="0.45">
      <c r="A1856" s="94">
        <v>44313</v>
      </c>
      <c r="B1856" t="str">
        <f t="shared" ca="1" si="28"/>
        <v>Type 3 Fault</v>
      </c>
      <c r="C1856" s="95" t="s">
        <v>16798</v>
      </c>
    </row>
    <row r="1857" spans="1:3" x14ac:dyDescent="0.45">
      <c r="A1857" s="94">
        <v>44314</v>
      </c>
      <c r="B1857" t="str">
        <f t="shared" ca="1" si="28"/>
        <v>Type 3 Fault</v>
      </c>
      <c r="C1857" s="95" t="s">
        <v>16771</v>
      </c>
    </row>
    <row r="1858" spans="1:3" x14ac:dyDescent="0.45">
      <c r="A1858" s="94">
        <v>44315</v>
      </c>
      <c r="B1858" t="str">
        <f t="shared" ca="1" si="28"/>
        <v>Type 3 Fault</v>
      </c>
      <c r="C1858" s="95" t="s">
        <v>16794</v>
      </c>
    </row>
    <row r="1859" spans="1:3" x14ac:dyDescent="0.45">
      <c r="A1859" s="94">
        <v>44316</v>
      </c>
      <c r="B1859" t="str">
        <f t="shared" ref="B1859:B1922" ca="1" si="29">VLOOKUP(A1859,$A$2:$B$51,2,TRUE)</f>
        <v>Others Fault</v>
      </c>
      <c r="C1859" s="95" t="s">
        <v>16778</v>
      </c>
    </row>
    <row r="1860" spans="1:3" x14ac:dyDescent="0.45">
      <c r="A1860" s="94">
        <v>44317</v>
      </c>
      <c r="B1860" t="str">
        <f t="shared" ca="1" si="29"/>
        <v>Type 3 Fault</v>
      </c>
      <c r="C1860" s="95" t="s">
        <v>16785</v>
      </c>
    </row>
    <row r="1861" spans="1:3" x14ac:dyDescent="0.45">
      <c r="A1861" s="94">
        <v>44317</v>
      </c>
      <c r="B1861" t="str">
        <f t="shared" ca="1" si="29"/>
        <v>Others Fault</v>
      </c>
      <c r="C1861" s="95" t="s">
        <v>16764</v>
      </c>
    </row>
    <row r="1862" spans="1:3" x14ac:dyDescent="0.45">
      <c r="A1862" s="94">
        <v>44317</v>
      </c>
      <c r="B1862" t="str">
        <f t="shared" ca="1" si="29"/>
        <v>Type 2 Fault</v>
      </c>
      <c r="C1862" s="95" t="s">
        <v>16760</v>
      </c>
    </row>
    <row r="1863" spans="1:3" x14ac:dyDescent="0.45">
      <c r="A1863" s="94">
        <v>44318</v>
      </c>
      <c r="B1863" t="str">
        <f t="shared" ca="1" si="29"/>
        <v>Type 34 Fault</v>
      </c>
      <c r="C1863" s="95" t="s">
        <v>16760</v>
      </c>
    </row>
    <row r="1864" spans="1:3" x14ac:dyDescent="0.45">
      <c r="A1864" s="94">
        <v>44319</v>
      </c>
      <c r="B1864" t="str">
        <f t="shared" ca="1" si="29"/>
        <v>Others Fault</v>
      </c>
      <c r="C1864" s="95" t="s">
        <v>16776</v>
      </c>
    </row>
    <row r="1865" spans="1:3" x14ac:dyDescent="0.45">
      <c r="A1865" s="94">
        <v>44319</v>
      </c>
      <c r="B1865" t="str">
        <f t="shared" ca="1" si="29"/>
        <v>Others Fault</v>
      </c>
      <c r="C1865" s="95" t="s">
        <v>16768</v>
      </c>
    </row>
    <row r="1866" spans="1:3" x14ac:dyDescent="0.45">
      <c r="A1866" s="94">
        <v>44321</v>
      </c>
      <c r="B1866" t="str">
        <f t="shared" ca="1" si="29"/>
        <v>Others Fault</v>
      </c>
      <c r="C1866" s="95" t="s">
        <v>16788</v>
      </c>
    </row>
    <row r="1867" spans="1:3" x14ac:dyDescent="0.45">
      <c r="A1867" s="94">
        <v>44323</v>
      </c>
      <c r="B1867" t="str">
        <f t="shared" ca="1" si="29"/>
        <v>Others Fault</v>
      </c>
      <c r="C1867" s="95" t="s">
        <v>16788</v>
      </c>
    </row>
    <row r="1868" spans="1:3" x14ac:dyDescent="0.45">
      <c r="A1868" s="94">
        <v>44326</v>
      </c>
      <c r="B1868" t="str">
        <f t="shared" ca="1" si="29"/>
        <v>Others Fault</v>
      </c>
      <c r="C1868" s="95" t="s">
        <v>16794</v>
      </c>
    </row>
    <row r="1869" spans="1:3" x14ac:dyDescent="0.45">
      <c r="A1869" s="94">
        <v>44326</v>
      </c>
      <c r="B1869" t="str">
        <f t="shared" ca="1" si="29"/>
        <v>Type 2 Fault</v>
      </c>
      <c r="C1869" s="95" t="s">
        <v>16779</v>
      </c>
    </row>
    <row r="1870" spans="1:3" x14ac:dyDescent="0.45">
      <c r="A1870" s="94">
        <v>44326</v>
      </c>
      <c r="B1870" t="str">
        <f t="shared" ca="1" si="29"/>
        <v>Others Fault</v>
      </c>
      <c r="C1870" s="95" t="s">
        <v>16793</v>
      </c>
    </row>
    <row r="1871" spans="1:3" x14ac:dyDescent="0.45">
      <c r="A1871" s="94">
        <v>44326</v>
      </c>
      <c r="B1871" t="str">
        <f t="shared" ca="1" si="29"/>
        <v>Others Fault</v>
      </c>
      <c r="C1871" s="95" t="s">
        <v>16786</v>
      </c>
    </row>
    <row r="1872" spans="1:3" x14ac:dyDescent="0.45">
      <c r="A1872" s="94">
        <v>44327</v>
      </c>
      <c r="B1872" t="str">
        <f t="shared" ca="1" si="29"/>
        <v>Others Fault</v>
      </c>
      <c r="C1872" s="95" t="s">
        <v>16789</v>
      </c>
    </row>
    <row r="1873" spans="1:3" x14ac:dyDescent="0.45">
      <c r="A1873" s="94">
        <v>44327</v>
      </c>
      <c r="B1873" t="str">
        <f t="shared" ca="1" si="29"/>
        <v>Type 2 Fault</v>
      </c>
      <c r="C1873" s="95" t="s">
        <v>16790</v>
      </c>
    </row>
    <row r="1874" spans="1:3" x14ac:dyDescent="0.45">
      <c r="A1874" s="94">
        <v>44328</v>
      </c>
      <c r="B1874" t="str">
        <f t="shared" ca="1" si="29"/>
        <v>Type 34 Fault</v>
      </c>
      <c r="C1874" s="95" t="s">
        <v>16760</v>
      </c>
    </row>
    <row r="1875" spans="1:3" x14ac:dyDescent="0.45">
      <c r="A1875" s="94">
        <v>44328</v>
      </c>
      <c r="B1875" t="str">
        <f t="shared" ca="1" si="29"/>
        <v>Type 3 Fault</v>
      </c>
      <c r="C1875" s="95" t="s">
        <v>16784</v>
      </c>
    </row>
    <row r="1876" spans="1:3" x14ac:dyDescent="0.45">
      <c r="A1876" s="94">
        <v>44335</v>
      </c>
      <c r="B1876" t="str">
        <f t="shared" ca="1" si="29"/>
        <v>Others Fault</v>
      </c>
      <c r="C1876" s="95" t="s">
        <v>16762</v>
      </c>
    </row>
    <row r="1877" spans="1:3" x14ac:dyDescent="0.45">
      <c r="A1877" s="94">
        <v>44336</v>
      </c>
      <c r="B1877" t="str">
        <f t="shared" ca="1" si="29"/>
        <v>Others Fault</v>
      </c>
      <c r="C1877" s="95" t="s">
        <v>16781</v>
      </c>
    </row>
    <row r="1878" spans="1:3" x14ac:dyDescent="0.45">
      <c r="A1878" s="94">
        <v>44337</v>
      </c>
      <c r="B1878" t="str">
        <f t="shared" ca="1" si="29"/>
        <v>Type 34 Fault</v>
      </c>
      <c r="C1878" s="95" t="s">
        <v>16772</v>
      </c>
    </row>
    <row r="1879" spans="1:3" x14ac:dyDescent="0.45">
      <c r="A1879" s="94">
        <v>44337</v>
      </c>
      <c r="B1879" t="str">
        <f t="shared" ca="1" si="29"/>
        <v>Type 3 Fault</v>
      </c>
      <c r="C1879" s="95" t="s">
        <v>16772</v>
      </c>
    </row>
    <row r="1880" spans="1:3" x14ac:dyDescent="0.45">
      <c r="A1880" s="94">
        <v>44337</v>
      </c>
      <c r="B1880" t="str">
        <f t="shared" ca="1" si="29"/>
        <v>Type 48 Fault</v>
      </c>
      <c r="C1880" s="95" t="s">
        <v>16782</v>
      </c>
    </row>
    <row r="1881" spans="1:3" x14ac:dyDescent="0.45">
      <c r="A1881" s="94">
        <v>44339</v>
      </c>
      <c r="B1881" t="str">
        <f t="shared" ca="1" si="29"/>
        <v>Type 2 Fault</v>
      </c>
      <c r="C1881" s="95" t="s">
        <v>16778</v>
      </c>
    </row>
    <row r="1882" spans="1:3" x14ac:dyDescent="0.45">
      <c r="A1882" s="94">
        <v>44341</v>
      </c>
      <c r="B1882" t="str">
        <f t="shared" ca="1" si="29"/>
        <v>Others Fault</v>
      </c>
      <c r="C1882" s="95" t="s">
        <v>16777</v>
      </c>
    </row>
    <row r="1883" spans="1:3" x14ac:dyDescent="0.45">
      <c r="A1883" s="94">
        <v>44341</v>
      </c>
      <c r="B1883" t="str">
        <f t="shared" ca="1" si="29"/>
        <v>Others Fault</v>
      </c>
      <c r="C1883" s="95" t="s">
        <v>16761</v>
      </c>
    </row>
    <row r="1884" spans="1:3" x14ac:dyDescent="0.45">
      <c r="A1884" s="94">
        <v>44343</v>
      </c>
      <c r="B1884" t="str">
        <f t="shared" ca="1" si="29"/>
        <v>Type 3 Fault</v>
      </c>
      <c r="C1884" s="95" t="s">
        <v>16781</v>
      </c>
    </row>
    <row r="1885" spans="1:3" x14ac:dyDescent="0.45">
      <c r="A1885" s="94">
        <v>44343</v>
      </c>
      <c r="B1885" t="str">
        <f t="shared" ca="1" si="29"/>
        <v>Others Fault</v>
      </c>
      <c r="C1885" s="95" t="s">
        <v>16783</v>
      </c>
    </row>
    <row r="1886" spans="1:3" x14ac:dyDescent="0.45">
      <c r="A1886" s="94">
        <v>44344</v>
      </c>
      <c r="B1886" t="str">
        <f t="shared" ca="1" si="29"/>
        <v>Type 3 Fault</v>
      </c>
      <c r="C1886" s="95" t="s">
        <v>16780</v>
      </c>
    </row>
    <row r="1887" spans="1:3" x14ac:dyDescent="0.45">
      <c r="A1887" s="94">
        <v>44344</v>
      </c>
      <c r="B1887" t="str">
        <f t="shared" ca="1" si="29"/>
        <v>Type 2 Fault</v>
      </c>
      <c r="C1887" s="95" t="s">
        <v>16778</v>
      </c>
    </row>
    <row r="1888" spans="1:3" x14ac:dyDescent="0.45">
      <c r="A1888" s="94">
        <v>44345</v>
      </c>
      <c r="B1888" t="str">
        <f t="shared" ca="1" si="29"/>
        <v>Type 3 Fault</v>
      </c>
      <c r="C1888" s="95" t="s">
        <v>16781</v>
      </c>
    </row>
    <row r="1889" spans="1:3" x14ac:dyDescent="0.45">
      <c r="A1889" s="94">
        <v>44347</v>
      </c>
      <c r="B1889" t="str">
        <f t="shared" ca="1" si="29"/>
        <v>Type 3 Fault</v>
      </c>
      <c r="C1889" s="95" t="s">
        <v>16773</v>
      </c>
    </row>
    <row r="1890" spans="1:3" x14ac:dyDescent="0.45">
      <c r="A1890" s="94">
        <v>44350</v>
      </c>
      <c r="B1890" t="str">
        <f t="shared" ca="1" si="29"/>
        <v>Others Fault</v>
      </c>
      <c r="C1890" s="95" t="s">
        <v>16792</v>
      </c>
    </row>
    <row r="1891" spans="1:3" x14ac:dyDescent="0.45">
      <c r="A1891" s="94">
        <v>44351</v>
      </c>
      <c r="B1891" t="str">
        <f t="shared" ca="1" si="29"/>
        <v>Type 2 Fault</v>
      </c>
      <c r="C1891" s="95" t="s">
        <v>16772</v>
      </c>
    </row>
    <row r="1892" spans="1:3" x14ac:dyDescent="0.45">
      <c r="A1892" s="94">
        <v>44355</v>
      </c>
      <c r="B1892" t="str">
        <f t="shared" ca="1" si="29"/>
        <v>Type 3 Fault</v>
      </c>
      <c r="C1892" s="95" t="s">
        <v>16793</v>
      </c>
    </row>
    <row r="1893" spans="1:3" x14ac:dyDescent="0.45">
      <c r="A1893" s="94">
        <v>44356</v>
      </c>
      <c r="B1893" t="str">
        <f t="shared" ca="1" si="29"/>
        <v>Type 2 Fault</v>
      </c>
      <c r="C1893" s="95" t="s">
        <v>16763</v>
      </c>
    </row>
    <row r="1894" spans="1:3" x14ac:dyDescent="0.45">
      <c r="A1894" s="94">
        <v>44359</v>
      </c>
      <c r="B1894" t="str">
        <f t="shared" ca="1" si="29"/>
        <v>Type 48 Fault</v>
      </c>
      <c r="C1894" s="95" t="s">
        <v>16781</v>
      </c>
    </row>
    <row r="1895" spans="1:3" x14ac:dyDescent="0.45">
      <c r="A1895" s="94">
        <v>44359</v>
      </c>
      <c r="B1895" t="str">
        <f t="shared" ca="1" si="29"/>
        <v>Type 48 Fault</v>
      </c>
      <c r="C1895" s="95" t="s">
        <v>16771</v>
      </c>
    </row>
    <row r="1896" spans="1:3" x14ac:dyDescent="0.45">
      <c r="A1896" s="94">
        <v>44360</v>
      </c>
      <c r="B1896" t="str">
        <f t="shared" ca="1" si="29"/>
        <v>Type 3 Fault</v>
      </c>
      <c r="C1896" s="95" t="s">
        <v>16797</v>
      </c>
    </row>
    <row r="1897" spans="1:3" x14ac:dyDescent="0.45">
      <c r="A1897" s="94">
        <v>44361</v>
      </c>
      <c r="B1897" t="str">
        <f t="shared" ca="1" si="29"/>
        <v>Type 48 Fault</v>
      </c>
      <c r="C1897" s="95" t="s">
        <v>16770</v>
      </c>
    </row>
    <row r="1898" spans="1:3" x14ac:dyDescent="0.45">
      <c r="A1898" s="94">
        <v>44361</v>
      </c>
      <c r="B1898" t="str">
        <f t="shared" ca="1" si="29"/>
        <v>Type 3 Fault</v>
      </c>
      <c r="C1898" s="95" t="s">
        <v>16788</v>
      </c>
    </row>
    <row r="1899" spans="1:3" x14ac:dyDescent="0.45">
      <c r="A1899" s="94">
        <v>44363</v>
      </c>
      <c r="B1899" t="str">
        <f t="shared" ca="1" si="29"/>
        <v>Type 3 Fault</v>
      </c>
      <c r="C1899" s="95" t="s">
        <v>16764</v>
      </c>
    </row>
    <row r="1900" spans="1:3" x14ac:dyDescent="0.45">
      <c r="A1900" s="94">
        <v>44365</v>
      </c>
      <c r="B1900" t="str">
        <f t="shared" ca="1" si="29"/>
        <v>Type 3 Fault</v>
      </c>
      <c r="C1900" s="95" t="s">
        <v>16799</v>
      </c>
    </row>
    <row r="1901" spans="1:3" x14ac:dyDescent="0.45">
      <c r="A1901" s="94">
        <v>44365</v>
      </c>
      <c r="B1901" t="str">
        <f t="shared" ca="1" si="29"/>
        <v>Others Fault</v>
      </c>
      <c r="C1901" s="95" t="s">
        <v>16770</v>
      </c>
    </row>
    <row r="1902" spans="1:3" x14ac:dyDescent="0.45">
      <c r="A1902" s="94">
        <v>44365</v>
      </c>
      <c r="B1902" t="str">
        <f t="shared" ca="1" si="29"/>
        <v>Others Fault</v>
      </c>
      <c r="C1902" s="95" t="s">
        <v>16783</v>
      </c>
    </row>
    <row r="1903" spans="1:3" x14ac:dyDescent="0.45">
      <c r="A1903" s="94">
        <v>44365</v>
      </c>
      <c r="B1903" t="str">
        <f t="shared" ca="1" si="29"/>
        <v>Others Fault</v>
      </c>
      <c r="C1903" s="95" t="s">
        <v>16796</v>
      </c>
    </row>
    <row r="1904" spans="1:3" x14ac:dyDescent="0.45">
      <c r="A1904" s="94">
        <v>44368</v>
      </c>
      <c r="B1904" t="str">
        <f t="shared" ca="1" si="29"/>
        <v>Type 2 Fault</v>
      </c>
      <c r="C1904" s="95" t="s">
        <v>16790</v>
      </c>
    </row>
    <row r="1905" spans="1:3" x14ac:dyDescent="0.45">
      <c r="A1905" s="94">
        <v>44369</v>
      </c>
      <c r="B1905" t="str">
        <f t="shared" ca="1" si="29"/>
        <v>Type 34 Fault</v>
      </c>
      <c r="C1905" s="95" t="s">
        <v>16791</v>
      </c>
    </row>
    <row r="1906" spans="1:3" x14ac:dyDescent="0.45">
      <c r="A1906" s="94">
        <v>44369</v>
      </c>
      <c r="B1906" t="str">
        <f t="shared" ca="1" si="29"/>
        <v>Others Fault</v>
      </c>
      <c r="C1906" s="95" t="s">
        <v>16783</v>
      </c>
    </row>
    <row r="1907" spans="1:3" x14ac:dyDescent="0.45">
      <c r="A1907" s="94">
        <v>44373</v>
      </c>
      <c r="B1907" t="str">
        <f t="shared" ca="1" si="29"/>
        <v>Others Fault</v>
      </c>
      <c r="C1907" s="95" t="s">
        <v>16790</v>
      </c>
    </row>
    <row r="1908" spans="1:3" x14ac:dyDescent="0.45">
      <c r="A1908" s="94">
        <v>44376</v>
      </c>
      <c r="B1908" t="str">
        <f t="shared" ca="1" si="29"/>
        <v>Others Fault</v>
      </c>
      <c r="C1908" s="95" t="s">
        <v>16764</v>
      </c>
    </row>
    <row r="1909" spans="1:3" x14ac:dyDescent="0.45">
      <c r="A1909" s="94">
        <v>44377</v>
      </c>
      <c r="B1909" t="str">
        <f t="shared" ca="1" si="29"/>
        <v>Others Fault</v>
      </c>
      <c r="C1909" s="95" t="s">
        <v>16773</v>
      </c>
    </row>
    <row r="1910" spans="1:3" x14ac:dyDescent="0.45">
      <c r="A1910" s="94">
        <v>44377</v>
      </c>
      <c r="B1910" t="str">
        <f t="shared" ca="1" si="29"/>
        <v>Others Fault</v>
      </c>
      <c r="C1910" s="95" t="s">
        <v>16764</v>
      </c>
    </row>
    <row r="1911" spans="1:3" x14ac:dyDescent="0.45">
      <c r="A1911" s="94">
        <v>44378</v>
      </c>
      <c r="B1911" t="str">
        <f t="shared" ca="1" si="29"/>
        <v>Type 2 Fault</v>
      </c>
      <c r="C1911" s="95" t="s">
        <v>16773</v>
      </c>
    </row>
    <row r="1912" spans="1:3" x14ac:dyDescent="0.45">
      <c r="A1912" s="94">
        <v>44378</v>
      </c>
      <c r="B1912" t="str">
        <f t="shared" ca="1" si="29"/>
        <v>Others Fault</v>
      </c>
      <c r="C1912" s="95" t="s">
        <v>16771</v>
      </c>
    </row>
    <row r="1913" spans="1:3" x14ac:dyDescent="0.45">
      <c r="A1913" s="94">
        <v>44378</v>
      </c>
      <c r="B1913" t="str">
        <f t="shared" ca="1" si="29"/>
        <v>Others Fault</v>
      </c>
      <c r="C1913" s="95" t="s">
        <v>16773</v>
      </c>
    </row>
    <row r="1914" spans="1:3" x14ac:dyDescent="0.45">
      <c r="A1914" s="94">
        <v>44379</v>
      </c>
      <c r="B1914" t="str">
        <f t="shared" ca="1" si="29"/>
        <v>Type 2 Fault</v>
      </c>
      <c r="C1914" s="95" t="s">
        <v>16767</v>
      </c>
    </row>
    <row r="1915" spans="1:3" x14ac:dyDescent="0.45">
      <c r="A1915" s="94">
        <v>44380</v>
      </c>
      <c r="B1915" t="str">
        <f t="shared" ca="1" si="29"/>
        <v>Others Fault</v>
      </c>
      <c r="C1915" s="95" t="s">
        <v>16779</v>
      </c>
    </row>
    <row r="1916" spans="1:3" x14ac:dyDescent="0.45">
      <c r="A1916" s="94">
        <v>44381</v>
      </c>
      <c r="B1916" t="str">
        <f t="shared" ca="1" si="29"/>
        <v>Type 2 Fault</v>
      </c>
      <c r="C1916" s="95" t="s">
        <v>16796</v>
      </c>
    </row>
    <row r="1917" spans="1:3" x14ac:dyDescent="0.45">
      <c r="A1917" s="94">
        <v>44382</v>
      </c>
      <c r="B1917" t="str">
        <f t="shared" ca="1" si="29"/>
        <v>Type 48 Fault</v>
      </c>
      <c r="C1917" s="95" t="s">
        <v>16782</v>
      </c>
    </row>
    <row r="1918" spans="1:3" x14ac:dyDescent="0.45">
      <c r="A1918" s="94">
        <v>44383</v>
      </c>
      <c r="B1918" t="str">
        <f t="shared" ca="1" si="29"/>
        <v>Others Fault</v>
      </c>
      <c r="C1918" s="95" t="s">
        <v>16797</v>
      </c>
    </row>
    <row r="1919" spans="1:3" x14ac:dyDescent="0.45">
      <c r="A1919" s="94">
        <v>44383</v>
      </c>
      <c r="B1919" t="str">
        <f t="shared" ca="1" si="29"/>
        <v>Type 34 Fault</v>
      </c>
      <c r="C1919" s="95" t="s">
        <v>16798</v>
      </c>
    </row>
    <row r="1920" spans="1:3" x14ac:dyDescent="0.45">
      <c r="A1920" s="94">
        <v>44383</v>
      </c>
      <c r="B1920" t="str">
        <f t="shared" ca="1" si="29"/>
        <v>Others Fault</v>
      </c>
      <c r="C1920" s="95" t="s">
        <v>16764</v>
      </c>
    </row>
    <row r="1921" spans="1:3" x14ac:dyDescent="0.45">
      <c r="A1921" s="94">
        <v>44384</v>
      </c>
      <c r="B1921" t="str">
        <f t="shared" ca="1" si="29"/>
        <v>Type 3 Fault</v>
      </c>
      <c r="C1921" s="95" t="s">
        <v>16783</v>
      </c>
    </row>
    <row r="1922" spans="1:3" x14ac:dyDescent="0.45">
      <c r="A1922" s="94">
        <v>44388</v>
      </c>
      <c r="B1922" t="str">
        <f t="shared" ca="1" si="29"/>
        <v>Type 48 Fault</v>
      </c>
      <c r="C1922" s="95" t="s">
        <v>16772</v>
      </c>
    </row>
    <row r="1923" spans="1:3" x14ac:dyDescent="0.45">
      <c r="A1923" s="94">
        <v>44390</v>
      </c>
      <c r="B1923" t="str">
        <f t="shared" ref="B1923:B1986" ca="1" si="30">VLOOKUP(A1923,$A$2:$B$51,2,TRUE)</f>
        <v>Others Fault</v>
      </c>
      <c r="C1923" s="95" t="s">
        <v>16772</v>
      </c>
    </row>
    <row r="1924" spans="1:3" x14ac:dyDescent="0.45">
      <c r="A1924" s="94">
        <v>44392</v>
      </c>
      <c r="B1924" t="str">
        <f t="shared" ca="1" si="30"/>
        <v>Type 2 Fault</v>
      </c>
      <c r="C1924" s="95" t="s">
        <v>16797</v>
      </c>
    </row>
    <row r="1925" spans="1:3" x14ac:dyDescent="0.45">
      <c r="A1925" s="94">
        <v>44392</v>
      </c>
      <c r="B1925" t="str">
        <f t="shared" ca="1" si="30"/>
        <v>Type 3 Fault</v>
      </c>
      <c r="C1925" s="95" t="s">
        <v>16762</v>
      </c>
    </row>
    <row r="1926" spans="1:3" x14ac:dyDescent="0.45">
      <c r="A1926" s="94">
        <v>44392</v>
      </c>
      <c r="B1926" t="str">
        <f t="shared" ca="1" si="30"/>
        <v>Others Fault</v>
      </c>
      <c r="C1926" s="95" t="s">
        <v>16762</v>
      </c>
    </row>
    <row r="1927" spans="1:3" x14ac:dyDescent="0.45">
      <c r="A1927" s="94">
        <v>44393</v>
      </c>
      <c r="B1927" t="str">
        <f t="shared" ca="1" si="30"/>
        <v>Others Fault</v>
      </c>
      <c r="C1927" s="95" t="s">
        <v>16786</v>
      </c>
    </row>
    <row r="1928" spans="1:3" x14ac:dyDescent="0.45">
      <c r="A1928" s="94">
        <v>44395</v>
      </c>
      <c r="B1928" t="str">
        <f t="shared" ca="1" si="30"/>
        <v>Others Fault</v>
      </c>
      <c r="C1928" s="95" t="s">
        <v>16766</v>
      </c>
    </row>
    <row r="1929" spans="1:3" x14ac:dyDescent="0.45">
      <c r="A1929" s="94">
        <v>44400</v>
      </c>
      <c r="B1929" t="str">
        <f t="shared" ca="1" si="30"/>
        <v>Type 3 Fault</v>
      </c>
      <c r="C1929" s="95" t="s">
        <v>16771</v>
      </c>
    </row>
    <row r="1930" spans="1:3" x14ac:dyDescent="0.45">
      <c r="A1930" s="94">
        <v>44400</v>
      </c>
      <c r="B1930" t="str">
        <f t="shared" ca="1" si="30"/>
        <v>Type 48 Fault</v>
      </c>
      <c r="C1930" s="95" t="s">
        <v>16786</v>
      </c>
    </row>
    <row r="1931" spans="1:3" x14ac:dyDescent="0.45">
      <c r="A1931" s="94">
        <v>44400</v>
      </c>
      <c r="B1931" t="str">
        <f t="shared" ca="1" si="30"/>
        <v>Type 3 Fault</v>
      </c>
      <c r="C1931" s="95" t="s">
        <v>16795</v>
      </c>
    </row>
    <row r="1932" spans="1:3" x14ac:dyDescent="0.45">
      <c r="A1932" s="94">
        <v>44401</v>
      </c>
      <c r="B1932" t="str">
        <f t="shared" ca="1" si="30"/>
        <v>Type 3 Fault</v>
      </c>
      <c r="C1932" s="95" t="s">
        <v>16783</v>
      </c>
    </row>
    <row r="1933" spans="1:3" x14ac:dyDescent="0.45">
      <c r="A1933" s="94">
        <v>44402</v>
      </c>
      <c r="B1933" t="str">
        <f t="shared" ca="1" si="30"/>
        <v>Type 3 Fault</v>
      </c>
      <c r="C1933" s="95" t="s">
        <v>16785</v>
      </c>
    </row>
    <row r="1934" spans="1:3" x14ac:dyDescent="0.45">
      <c r="A1934" s="94">
        <v>44402</v>
      </c>
      <c r="B1934" t="str">
        <f t="shared" ca="1" si="30"/>
        <v>Others Fault</v>
      </c>
      <c r="C1934" s="95" t="s">
        <v>16782</v>
      </c>
    </row>
    <row r="1935" spans="1:3" x14ac:dyDescent="0.45">
      <c r="A1935" s="94">
        <v>44402</v>
      </c>
      <c r="B1935" t="str">
        <f t="shared" ca="1" si="30"/>
        <v>Type 34 Fault</v>
      </c>
      <c r="C1935" s="95" t="s">
        <v>16795</v>
      </c>
    </row>
    <row r="1936" spans="1:3" x14ac:dyDescent="0.45">
      <c r="A1936" s="94">
        <v>44402</v>
      </c>
      <c r="B1936" t="str">
        <f t="shared" ca="1" si="30"/>
        <v>Others Fault</v>
      </c>
      <c r="C1936" s="95" t="s">
        <v>16774</v>
      </c>
    </row>
    <row r="1937" spans="1:3" x14ac:dyDescent="0.45">
      <c r="A1937" s="94">
        <v>44405</v>
      </c>
      <c r="B1937" t="str">
        <f t="shared" ca="1" si="30"/>
        <v>Others Fault</v>
      </c>
      <c r="C1937" s="95" t="s">
        <v>16766</v>
      </c>
    </row>
    <row r="1938" spans="1:3" x14ac:dyDescent="0.45">
      <c r="A1938" s="94">
        <v>44409.365682870368</v>
      </c>
      <c r="B1938" t="str">
        <f t="shared" ca="1" si="30"/>
        <v>Others Fault</v>
      </c>
      <c r="C1938" s="95" t="s">
        <v>16776</v>
      </c>
    </row>
    <row r="1939" spans="1:3" x14ac:dyDescent="0.45">
      <c r="A1939" s="94">
        <v>44410.722627314812</v>
      </c>
      <c r="B1939" t="str">
        <f t="shared" ca="1" si="30"/>
        <v>Others Fault</v>
      </c>
      <c r="C1939" s="95" t="s">
        <v>16781</v>
      </c>
    </row>
    <row r="1940" spans="1:3" x14ac:dyDescent="0.45">
      <c r="A1940" s="94">
        <v>44410.723414351851</v>
      </c>
      <c r="B1940" t="str">
        <f t="shared" ca="1" si="30"/>
        <v>Type 3 Fault</v>
      </c>
      <c r="C1940" s="95" t="s">
        <v>16783</v>
      </c>
    </row>
    <row r="1941" spans="1:3" x14ac:dyDescent="0.45">
      <c r="A1941" s="94">
        <v>44410.72552083333</v>
      </c>
      <c r="B1941" t="str">
        <f t="shared" ca="1" si="30"/>
        <v>Type 3 Fault</v>
      </c>
      <c r="C1941" s="95" t="s">
        <v>16763</v>
      </c>
    </row>
    <row r="1942" spans="1:3" x14ac:dyDescent="0.45">
      <c r="A1942" s="94">
        <v>44412.529178240744</v>
      </c>
      <c r="B1942" t="str">
        <f t="shared" ca="1" si="30"/>
        <v>Type 3 Fault</v>
      </c>
      <c r="C1942" s="95" t="s">
        <v>16771</v>
      </c>
    </row>
    <row r="1943" spans="1:3" x14ac:dyDescent="0.45">
      <c r="A1943" s="94">
        <v>44412.744641203702</v>
      </c>
      <c r="B1943" t="str">
        <f t="shared" ca="1" si="30"/>
        <v>Others Fault</v>
      </c>
      <c r="C1943" s="95" t="s">
        <v>16793</v>
      </c>
    </row>
    <row r="1944" spans="1:3" x14ac:dyDescent="0.45">
      <c r="A1944" s="94">
        <v>44413.647847222222</v>
      </c>
      <c r="B1944" t="str">
        <f t="shared" ca="1" si="30"/>
        <v>Type 2 Fault</v>
      </c>
      <c r="C1944" s="95" t="s">
        <v>16794</v>
      </c>
    </row>
    <row r="1945" spans="1:3" x14ac:dyDescent="0.45">
      <c r="A1945" s="94">
        <v>44413.671539351853</v>
      </c>
      <c r="B1945" t="str">
        <f t="shared" ca="1" si="30"/>
        <v>Others Fault</v>
      </c>
      <c r="C1945" s="95" t="s">
        <v>16799</v>
      </c>
    </row>
    <row r="1946" spans="1:3" x14ac:dyDescent="0.45">
      <c r="A1946" s="94">
        <v>44414.15152777778</v>
      </c>
      <c r="B1946" t="str">
        <f t="shared" ca="1" si="30"/>
        <v>Type 2 Fault</v>
      </c>
      <c r="C1946" s="95" t="s">
        <v>16785</v>
      </c>
    </row>
    <row r="1947" spans="1:3" x14ac:dyDescent="0.45">
      <c r="A1947" s="94">
        <v>44418.157858796294</v>
      </c>
      <c r="B1947" t="str">
        <f t="shared" ca="1" si="30"/>
        <v>Type 2 Fault</v>
      </c>
      <c r="C1947" s="95" t="s">
        <v>16786</v>
      </c>
    </row>
    <row r="1948" spans="1:3" x14ac:dyDescent="0.45">
      <c r="A1948" s="94">
        <v>44418.651273148149</v>
      </c>
      <c r="B1948" t="str">
        <f t="shared" ca="1" si="30"/>
        <v>Type 2 Fault</v>
      </c>
      <c r="C1948" s="95" t="s">
        <v>16766</v>
      </c>
    </row>
    <row r="1949" spans="1:3" x14ac:dyDescent="0.45">
      <c r="A1949" s="94">
        <v>44418.78696759259</v>
      </c>
      <c r="B1949" t="str">
        <f t="shared" ca="1" si="30"/>
        <v>Type 23 Fault</v>
      </c>
      <c r="C1949" s="95" t="s">
        <v>16797</v>
      </c>
    </row>
    <row r="1950" spans="1:3" x14ac:dyDescent="0.45">
      <c r="A1950" s="46">
        <v>44421.399236111109</v>
      </c>
      <c r="B1950" t="str">
        <f t="shared" ca="1" si="30"/>
        <v>Type 2 Fault</v>
      </c>
      <c r="C1950" s="47" t="s">
        <v>16797</v>
      </c>
    </row>
    <row r="1951" spans="1:3" x14ac:dyDescent="0.45">
      <c r="A1951" s="46">
        <v>44421.509629629632</v>
      </c>
      <c r="B1951" t="str">
        <f t="shared" ca="1" si="30"/>
        <v>Others Fault</v>
      </c>
      <c r="C1951" s="47" t="s">
        <v>16774</v>
      </c>
    </row>
    <row r="1952" spans="1:3" x14ac:dyDescent="0.45">
      <c r="A1952" s="46">
        <v>44423.334201388891</v>
      </c>
      <c r="B1952" t="str">
        <f t="shared" ca="1" si="30"/>
        <v>Others Fault</v>
      </c>
      <c r="C1952" s="47" t="s">
        <v>16788</v>
      </c>
    </row>
    <row r="1953" spans="1:3" x14ac:dyDescent="0.45">
      <c r="A1953" s="46">
        <v>44423.662754629629</v>
      </c>
      <c r="B1953" t="str">
        <f t="shared" ca="1" si="30"/>
        <v>Type 34 Fault</v>
      </c>
      <c r="C1953" s="47" t="s">
        <v>16773</v>
      </c>
    </row>
    <row r="1954" spans="1:3" x14ac:dyDescent="0.45">
      <c r="A1954" s="46">
        <v>44425.55363425926</v>
      </c>
      <c r="B1954" t="str">
        <f t="shared" ca="1" si="30"/>
        <v>Type 23 Fault</v>
      </c>
      <c r="C1954" s="47" t="s">
        <v>16792</v>
      </c>
    </row>
    <row r="1955" spans="1:3" x14ac:dyDescent="0.45">
      <c r="A1955" s="46">
        <v>44432.128888888888</v>
      </c>
      <c r="B1955" t="str">
        <f t="shared" ca="1" si="30"/>
        <v>Type 48 Fault</v>
      </c>
      <c r="C1955" s="47" t="s">
        <v>16795</v>
      </c>
    </row>
    <row r="1956" spans="1:3" x14ac:dyDescent="0.45">
      <c r="A1956" s="46">
        <v>44437.78601851852</v>
      </c>
      <c r="B1956" t="str">
        <f t="shared" ca="1" si="30"/>
        <v>Type 23 Fault</v>
      </c>
      <c r="C1956" s="47" t="s">
        <v>16776</v>
      </c>
    </row>
    <row r="1957" spans="1:3" x14ac:dyDescent="0.45">
      <c r="A1957" s="46">
        <v>44440.513888888891</v>
      </c>
      <c r="B1957" t="str">
        <f t="shared" ca="1" si="30"/>
        <v>Type 48 Fault</v>
      </c>
      <c r="C1957" s="47" t="s">
        <v>16767</v>
      </c>
    </row>
    <row r="1958" spans="1:3" x14ac:dyDescent="0.45">
      <c r="A1958" s="46">
        <v>44440.74628472222</v>
      </c>
      <c r="B1958" t="str">
        <f t="shared" ca="1" si="30"/>
        <v>Others Fault</v>
      </c>
      <c r="C1958" s="47" t="s">
        <v>16788</v>
      </c>
    </row>
    <row r="1959" spans="1:3" x14ac:dyDescent="0.45">
      <c r="A1959" s="46">
        <v>44441.107395833336</v>
      </c>
      <c r="B1959" t="str">
        <f t="shared" ca="1" si="30"/>
        <v>Others Fault</v>
      </c>
      <c r="C1959" s="47" t="s">
        <v>16769</v>
      </c>
    </row>
    <row r="1960" spans="1:3" x14ac:dyDescent="0.45">
      <c r="A1960" s="46">
        <v>44441.280729166669</v>
      </c>
      <c r="B1960" t="str">
        <f t="shared" ca="1" si="30"/>
        <v>Others Fault</v>
      </c>
      <c r="C1960" s="47" t="s">
        <v>16773</v>
      </c>
    </row>
    <row r="1961" spans="1:3" x14ac:dyDescent="0.45">
      <c r="A1961" s="46">
        <v>44442.118414351855</v>
      </c>
      <c r="B1961" t="str">
        <f t="shared" ca="1" si="30"/>
        <v>Type 1 Fault</v>
      </c>
      <c r="C1961" s="47" t="s">
        <v>16792</v>
      </c>
    </row>
    <row r="1962" spans="1:3" x14ac:dyDescent="0.45">
      <c r="A1962" s="46">
        <v>44445.478541666664</v>
      </c>
      <c r="B1962" t="str">
        <f t="shared" ca="1" si="30"/>
        <v>Type 2 Fault</v>
      </c>
      <c r="C1962" s="47" t="s">
        <v>16790</v>
      </c>
    </row>
    <row r="1963" spans="1:3" x14ac:dyDescent="0.45">
      <c r="A1963" s="94">
        <v>44449.117476851854</v>
      </c>
      <c r="B1963" t="str">
        <f t="shared" ca="1" si="30"/>
        <v>Type 48 Fault</v>
      </c>
      <c r="C1963" s="95" t="s">
        <v>16796</v>
      </c>
    </row>
    <row r="1964" spans="1:3" x14ac:dyDescent="0.45">
      <c r="A1964" s="94">
        <v>44452.918587962966</v>
      </c>
      <c r="B1964" t="str">
        <f t="shared" ca="1" si="30"/>
        <v>Others Fault</v>
      </c>
      <c r="C1964" s="95" t="s">
        <v>16764</v>
      </c>
    </row>
    <row r="1965" spans="1:3" x14ac:dyDescent="0.45">
      <c r="A1965" s="94">
        <v>44452.996041666665</v>
      </c>
      <c r="B1965" t="str">
        <f t="shared" ca="1" si="30"/>
        <v>Type 48 Fault</v>
      </c>
      <c r="C1965" s="95" t="s">
        <v>16776</v>
      </c>
    </row>
    <row r="1966" spans="1:3" x14ac:dyDescent="0.45">
      <c r="A1966" s="94">
        <v>44454.569212962961</v>
      </c>
      <c r="B1966" t="str">
        <f t="shared" ca="1" si="30"/>
        <v>Type 48 Fault</v>
      </c>
      <c r="C1966" s="95" t="s">
        <v>16764</v>
      </c>
    </row>
    <row r="1967" spans="1:3" x14ac:dyDescent="0.45">
      <c r="A1967" s="94">
        <v>44454.972025462965</v>
      </c>
      <c r="B1967" t="str">
        <f t="shared" ca="1" si="30"/>
        <v>Others Fault</v>
      </c>
      <c r="C1967" s="95" t="s">
        <v>16791</v>
      </c>
    </row>
    <row r="1968" spans="1:3" x14ac:dyDescent="0.45">
      <c r="A1968" s="94">
        <v>44455.583935185183</v>
      </c>
      <c r="B1968" t="str">
        <f t="shared" ca="1" si="30"/>
        <v>Others Fault</v>
      </c>
      <c r="C1968" s="95" t="s">
        <v>16764</v>
      </c>
    </row>
    <row r="1969" spans="1:3" x14ac:dyDescent="0.45">
      <c r="A1969" s="94">
        <v>44456.133356481485</v>
      </c>
      <c r="B1969" t="str">
        <f t="shared" ca="1" si="30"/>
        <v>Type 2 Fault</v>
      </c>
      <c r="C1969" s="95" t="s">
        <v>16797</v>
      </c>
    </row>
    <row r="1970" spans="1:3" x14ac:dyDescent="0.45">
      <c r="A1970" s="94">
        <v>44459.594097222223</v>
      </c>
      <c r="B1970" t="str">
        <f t="shared" ca="1" si="30"/>
        <v>Type 2 Fault</v>
      </c>
      <c r="C1970" s="95" t="s">
        <v>16769</v>
      </c>
    </row>
    <row r="1971" spans="1:3" x14ac:dyDescent="0.45">
      <c r="A1971" s="94">
        <v>44461.370844907404</v>
      </c>
      <c r="B1971" t="str">
        <f t="shared" ca="1" si="30"/>
        <v>Type 48 Fault</v>
      </c>
      <c r="C1971" s="95" t="s">
        <v>16777</v>
      </c>
    </row>
    <row r="1972" spans="1:3" x14ac:dyDescent="0.45">
      <c r="A1972" s="94">
        <v>44462.832442129627</v>
      </c>
      <c r="B1972" t="str">
        <f t="shared" ca="1" si="30"/>
        <v>Type 2 Fault</v>
      </c>
      <c r="C1972" s="95" t="s">
        <v>16764</v>
      </c>
    </row>
    <row r="1973" spans="1:3" x14ac:dyDescent="0.45">
      <c r="A1973" s="94">
        <v>44466.325462962966</v>
      </c>
      <c r="B1973" t="str">
        <f t="shared" ca="1" si="30"/>
        <v>Type 3 Fault</v>
      </c>
      <c r="C1973" s="95" t="s">
        <v>16787</v>
      </c>
    </row>
    <row r="1974" spans="1:3" x14ac:dyDescent="0.45">
      <c r="A1974" s="94">
        <v>44466.812361111108</v>
      </c>
      <c r="B1974" t="str">
        <f t="shared" ca="1" si="30"/>
        <v>Type 34 Fault</v>
      </c>
      <c r="C1974" s="95" t="s">
        <v>16791</v>
      </c>
    </row>
    <row r="1975" spans="1:3" x14ac:dyDescent="0.45">
      <c r="A1975" s="94">
        <v>44470.650694444441</v>
      </c>
      <c r="B1975" t="str">
        <f t="shared" ca="1" si="30"/>
        <v>Type 48 Fault</v>
      </c>
      <c r="C1975" s="95" t="s">
        <v>16788</v>
      </c>
    </row>
    <row r="1976" spans="1:3" x14ac:dyDescent="0.45">
      <c r="A1976" s="94">
        <v>44470.660115740742</v>
      </c>
      <c r="B1976" t="str">
        <f t="shared" ca="1" si="30"/>
        <v>Type 2 Fault</v>
      </c>
      <c r="C1976" s="95" t="s">
        <v>16786</v>
      </c>
    </row>
    <row r="1977" spans="1:3" x14ac:dyDescent="0.45">
      <c r="A1977" s="94">
        <v>44471.962962962964</v>
      </c>
      <c r="B1977" t="str">
        <f t="shared" ca="1" si="30"/>
        <v>Others Fault</v>
      </c>
      <c r="C1977" s="95" t="s">
        <v>16767</v>
      </c>
    </row>
    <row r="1978" spans="1:3" x14ac:dyDescent="0.45">
      <c r="A1978" s="94">
        <v>44472.775150462963</v>
      </c>
      <c r="B1978" t="str">
        <f t="shared" ca="1" si="30"/>
        <v>Type 2 Fault</v>
      </c>
      <c r="C1978" s="95" t="s">
        <v>16770</v>
      </c>
    </row>
    <row r="1979" spans="1:3" x14ac:dyDescent="0.45">
      <c r="A1979" s="94">
        <v>44472.937314814815</v>
      </c>
      <c r="B1979" t="str">
        <f t="shared" ca="1" si="30"/>
        <v>Others Fault</v>
      </c>
      <c r="C1979" s="95" t="s">
        <v>16784</v>
      </c>
    </row>
    <row r="1980" spans="1:3" x14ac:dyDescent="0.45">
      <c r="A1980" s="94">
        <v>44474.235625000001</v>
      </c>
      <c r="B1980" t="str">
        <f t="shared" ca="1" si="30"/>
        <v>Type 2 Fault</v>
      </c>
      <c r="C1980" s="95" t="s">
        <v>16767</v>
      </c>
    </row>
    <row r="1981" spans="1:3" x14ac:dyDescent="0.45">
      <c r="A1981" s="94">
        <v>44476.81459490741</v>
      </c>
      <c r="B1981" t="str">
        <f t="shared" ca="1" si="30"/>
        <v>Type 48 Fault</v>
      </c>
      <c r="C1981" s="95" t="s">
        <v>16768</v>
      </c>
    </row>
    <row r="1982" spans="1:3" x14ac:dyDescent="0.45">
      <c r="A1982" s="94">
        <v>44477.812361111108</v>
      </c>
      <c r="B1982" t="str">
        <f t="shared" ca="1" si="30"/>
        <v>Others Fault</v>
      </c>
      <c r="C1982" s="95" t="s">
        <v>16777</v>
      </c>
    </row>
    <row r="1983" spans="1:3" x14ac:dyDescent="0.45">
      <c r="A1983" s="94">
        <v>44480.002569444441</v>
      </c>
      <c r="B1983" t="str">
        <f t="shared" ca="1" si="30"/>
        <v>Others Fault</v>
      </c>
      <c r="C1983" s="95" t="s">
        <v>16792</v>
      </c>
    </row>
    <row r="1984" spans="1:3" x14ac:dyDescent="0.45">
      <c r="A1984" s="94">
        <v>44480.167974537035</v>
      </c>
      <c r="B1984" t="str">
        <f t="shared" ca="1" si="30"/>
        <v>Type 3 Fault</v>
      </c>
      <c r="C1984" s="95" t="s">
        <v>16795</v>
      </c>
    </row>
    <row r="1985" spans="1:3" x14ac:dyDescent="0.45">
      <c r="A1985" s="94">
        <v>44480.172615740739</v>
      </c>
      <c r="B1985" t="str">
        <f t="shared" ca="1" si="30"/>
        <v>Others Fault</v>
      </c>
      <c r="C1985" s="95" t="s">
        <v>16793</v>
      </c>
    </row>
    <row r="1986" spans="1:3" x14ac:dyDescent="0.45">
      <c r="A1986" s="94">
        <v>44480.745532407411</v>
      </c>
      <c r="B1986" t="str">
        <f t="shared" ca="1" si="30"/>
        <v>Type 2 Fault</v>
      </c>
      <c r="C1986" s="95" t="s">
        <v>16793</v>
      </c>
    </row>
    <row r="1987" spans="1:3" x14ac:dyDescent="0.45">
      <c r="A1987" s="94">
        <v>44481.365879629629</v>
      </c>
      <c r="B1987" t="str">
        <f t="shared" ref="B1987:B2050" ca="1" si="31">VLOOKUP(A1987,$A$2:$B$51,2,TRUE)</f>
        <v>Type 3 Fault</v>
      </c>
      <c r="C1987" s="95" t="s">
        <v>16771</v>
      </c>
    </row>
    <row r="1988" spans="1:3" x14ac:dyDescent="0.45">
      <c r="A1988" s="94">
        <v>44482.366018518522</v>
      </c>
      <c r="B1988" t="str">
        <f t="shared" ca="1" si="31"/>
        <v>Type 48 Fault</v>
      </c>
      <c r="C1988" s="95" t="s">
        <v>16781</v>
      </c>
    </row>
    <row r="1989" spans="1:3" x14ac:dyDescent="0.45">
      <c r="A1989" s="94">
        <v>44483.776979166665</v>
      </c>
      <c r="B1989" t="str">
        <f t="shared" ca="1" si="31"/>
        <v>Others Fault</v>
      </c>
      <c r="C1989" s="95" t="s">
        <v>16771</v>
      </c>
    </row>
    <row r="1990" spans="1:3" x14ac:dyDescent="0.45">
      <c r="A1990" s="94">
        <v>44483.778715277775</v>
      </c>
      <c r="B1990" t="str">
        <f t="shared" ca="1" si="31"/>
        <v>Others Fault</v>
      </c>
      <c r="C1990" s="95" t="s">
        <v>16793</v>
      </c>
    </row>
    <row r="1991" spans="1:3" x14ac:dyDescent="0.45">
      <c r="A1991" s="94">
        <v>44489.008414351854</v>
      </c>
      <c r="B1991" t="str">
        <f t="shared" ca="1" si="31"/>
        <v>Others Fault</v>
      </c>
      <c r="C1991" s="95" t="s">
        <v>16777</v>
      </c>
    </row>
    <row r="1992" spans="1:3" x14ac:dyDescent="0.45">
      <c r="A1992" s="94">
        <v>44489.672361111108</v>
      </c>
      <c r="B1992" t="str">
        <f t="shared" ca="1" si="31"/>
        <v>Others Fault</v>
      </c>
      <c r="C1992" s="95" t="s">
        <v>16784</v>
      </c>
    </row>
    <row r="1993" spans="1:3" x14ac:dyDescent="0.45">
      <c r="A1993" s="94">
        <v>44490.116064814814</v>
      </c>
      <c r="B1993" t="str">
        <f t="shared" ca="1" si="31"/>
        <v>Others Fault</v>
      </c>
      <c r="C1993" s="95" t="s">
        <v>16778</v>
      </c>
    </row>
    <row r="1994" spans="1:3" x14ac:dyDescent="0.45">
      <c r="A1994" s="94">
        <v>44490.777824074074</v>
      </c>
      <c r="B1994" t="str">
        <f t="shared" ca="1" si="31"/>
        <v>Others Fault</v>
      </c>
      <c r="C1994" s="95" t="s">
        <v>16776</v>
      </c>
    </row>
    <row r="1995" spans="1:3" x14ac:dyDescent="0.45">
      <c r="A1995" s="94">
        <v>44491.677141203705</v>
      </c>
      <c r="B1995" t="str">
        <f t="shared" ca="1" si="31"/>
        <v>Others Fault</v>
      </c>
      <c r="C1995" s="95" t="s">
        <v>16792</v>
      </c>
    </row>
    <row r="1996" spans="1:3" x14ac:dyDescent="0.45">
      <c r="A1996" s="94">
        <v>44494.756041666667</v>
      </c>
      <c r="B1996" t="str">
        <f t="shared" ca="1" si="31"/>
        <v>Type 2 Fault</v>
      </c>
      <c r="C1996" s="95" t="s">
        <v>16768</v>
      </c>
    </row>
    <row r="1997" spans="1:3" x14ac:dyDescent="0.45">
      <c r="A1997" s="94">
        <v>44496.739722222221</v>
      </c>
      <c r="B1997" t="str">
        <f t="shared" ca="1" si="31"/>
        <v>Type 48 Fault</v>
      </c>
      <c r="C1997" s="95" t="s">
        <v>16791</v>
      </c>
    </row>
    <row r="1998" spans="1:3" x14ac:dyDescent="0.45">
      <c r="A1998" s="94">
        <v>44497.85083333333</v>
      </c>
      <c r="B1998" t="str">
        <f t="shared" ca="1" si="31"/>
        <v>Type 2 Fault</v>
      </c>
      <c r="C1998" s="95" t="s">
        <v>16772</v>
      </c>
    </row>
    <row r="1999" spans="1:3" x14ac:dyDescent="0.45">
      <c r="A1999" s="94">
        <v>44498.329027777778</v>
      </c>
      <c r="B1999" t="str">
        <f t="shared" ca="1" si="31"/>
        <v>Type 2 Fault</v>
      </c>
      <c r="C1999" s="95" t="s">
        <v>16774</v>
      </c>
    </row>
    <row r="2000" spans="1:3" x14ac:dyDescent="0.45">
      <c r="A2000" s="94">
        <v>44500.168611111112</v>
      </c>
      <c r="B2000" t="str">
        <f t="shared" ca="1" si="31"/>
        <v>Others Fault</v>
      </c>
      <c r="C2000" s="95" t="s">
        <v>16794</v>
      </c>
    </row>
    <row r="2001" spans="1:3" x14ac:dyDescent="0.45">
      <c r="A2001" s="96">
        <v>44503.698310185187</v>
      </c>
      <c r="B2001" t="str">
        <f t="shared" ca="1" si="31"/>
        <v>Others Fault</v>
      </c>
      <c r="C2001" s="97" t="s">
        <v>16770</v>
      </c>
    </row>
    <row r="2002" spans="1:3" x14ac:dyDescent="0.45">
      <c r="A2002" s="96">
        <v>44503.705381944441</v>
      </c>
      <c r="B2002" t="str">
        <f t="shared" ca="1" si="31"/>
        <v>Others Fault</v>
      </c>
      <c r="C2002" s="97" t="s">
        <v>16763</v>
      </c>
    </row>
    <row r="2003" spans="1:3" x14ac:dyDescent="0.45">
      <c r="A2003" s="96">
        <v>44504.157326388886</v>
      </c>
      <c r="B2003" t="str">
        <f t="shared" ca="1" si="31"/>
        <v>Type 48 Fault</v>
      </c>
      <c r="C2003" s="97" t="s">
        <v>16773</v>
      </c>
    </row>
    <row r="2004" spans="1:3" x14ac:dyDescent="0.45">
      <c r="A2004" s="96">
        <v>44506.171574074076</v>
      </c>
      <c r="B2004" t="str">
        <f t="shared" ca="1" si="31"/>
        <v>Others Fault</v>
      </c>
      <c r="C2004" s="97" t="s">
        <v>16792</v>
      </c>
    </row>
    <row r="2005" spans="1:3" x14ac:dyDescent="0.45">
      <c r="A2005" s="96">
        <v>44507.593101851853</v>
      </c>
      <c r="B2005" t="str">
        <f t="shared" ca="1" si="31"/>
        <v>Type 3 Fault</v>
      </c>
      <c r="C2005" s="97" t="s">
        <v>16798</v>
      </c>
    </row>
    <row r="2006" spans="1:3" x14ac:dyDescent="0.45">
      <c r="A2006" s="96">
        <v>44508.611643518518</v>
      </c>
      <c r="B2006" t="str">
        <f t="shared" ca="1" si="31"/>
        <v>Type 48 Fault</v>
      </c>
      <c r="C2006" s="97" t="s">
        <v>16786</v>
      </c>
    </row>
    <row r="2007" spans="1:3" x14ac:dyDescent="0.45">
      <c r="A2007" s="96">
        <v>44509.668414351851</v>
      </c>
      <c r="B2007" t="str">
        <f t="shared" ca="1" si="31"/>
        <v>Type 48 Fault</v>
      </c>
      <c r="C2007" s="97" t="s">
        <v>16774</v>
      </c>
    </row>
    <row r="2008" spans="1:3" x14ac:dyDescent="0.45">
      <c r="A2008" s="96">
        <v>44510.541307870371</v>
      </c>
      <c r="B2008" t="str">
        <f t="shared" ca="1" si="31"/>
        <v>Others Fault</v>
      </c>
      <c r="C2008" s="97" t="s">
        <v>16797</v>
      </c>
    </row>
    <row r="2009" spans="1:3" x14ac:dyDescent="0.45">
      <c r="A2009" s="96">
        <v>44514.568032407406</v>
      </c>
      <c r="B2009" t="str">
        <f t="shared" ca="1" si="31"/>
        <v>Type 2 Fault</v>
      </c>
      <c r="C2009" s="97" t="s">
        <v>16798</v>
      </c>
    </row>
    <row r="2010" spans="1:3" x14ac:dyDescent="0.45">
      <c r="A2010" s="96">
        <v>44514.680775462963</v>
      </c>
      <c r="B2010" t="str">
        <f t="shared" ca="1" si="31"/>
        <v>Type 48 Fault</v>
      </c>
      <c r="C2010" s="97" t="s">
        <v>16763</v>
      </c>
    </row>
    <row r="2011" spans="1:3" x14ac:dyDescent="0.45">
      <c r="A2011" s="96">
        <v>44515.369988425926</v>
      </c>
      <c r="B2011" t="str">
        <f t="shared" ca="1" si="31"/>
        <v>Others Fault</v>
      </c>
      <c r="C2011" s="97" t="s">
        <v>16799</v>
      </c>
    </row>
    <row r="2012" spans="1:3" x14ac:dyDescent="0.45">
      <c r="A2012" s="96">
        <v>44516.343159722222</v>
      </c>
      <c r="B2012" t="str">
        <f t="shared" ca="1" si="31"/>
        <v>Others Fault</v>
      </c>
      <c r="C2012" s="97" t="s">
        <v>16794</v>
      </c>
    </row>
    <row r="2013" spans="1:3" x14ac:dyDescent="0.45">
      <c r="A2013" s="96">
        <v>44517.450335648151</v>
      </c>
      <c r="B2013" t="str">
        <f t="shared" ca="1" si="31"/>
        <v>Type 2 Fault</v>
      </c>
      <c r="C2013" s="97" t="s">
        <v>16794</v>
      </c>
    </row>
    <row r="2014" spans="1:3" x14ac:dyDescent="0.45">
      <c r="A2014" s="96">
        <v>44518.048680555556</v>
      </c>
      <c r="B2014" t="str">
        <f t="shared" ca="1" si="31"/>
        <v>Others Fault</v>
      </c>
      <c r="C2014" s="97" t="s">
        <v>16773</v>
      </c>
    </row>
    <row r="2015" spans="1:3" x14ac:dyDescent="0.45">
      <c r="A2015" s="96">
        <v>44518.588310185187</v>
      </c>
      <c r="B2015" t="str">
        <f t="shared" ca="1" si="31"/>
        <v>Type 2 Fault</v>
      </c>
      <c r="C2015" s="97" t="s">
        <v>16775</v>
      </c>
    </row>
    <row r="2016" spans="1:3" x14ac:dyDescent="0.45">
      <c r="A2016" s="96">
        <v>44518.616342592592</v>
      </c>
      <c r="B2016" t="str">
        <f t="shared" ca="1" si="31"/>
        <v>Type 23 Fault</v>
      </c>
      <c r="C2016" s="97" t="s">
        <v>16795</v>
      </c>
    </row>
    <row r="2017" spans="1:3" x14ac:dyDescent="0.45">
      <c r="A2017" s="96">
        <v>44519.843206018515</v>
      </c>
      <c r="B2017" t="str">
        <f t="shared" ca="1" si="31"/>
        <v>Others Fault</v>
      </c>
      <c r="C2017" s="97" t="s">
        <v>16795</v>
      </c>
    </row>
    <row r="2018" spans="1:3" x14ac:dyDescent="0.45">
      <c r="A2018" s="96">
        <v>44520.925300925926</v>
      </c>
      <c r="B2018" t="str">
        <f t="shared" ca="1" si="31"/>
        <v>Type 3 Fault</v>
      </c>
      <c r="C2018" s="97" t="s">
        <v>16772</v>
      </c>
    </row>
    <row r="2019" spans="1:3" x14ac:dyDescent="0.45">
      <c r="A2019" s="96">
        <v>44521.883217592593</v>
      </c>
      <c r="B2019" t="str">
        <f t="shared" ca="1" si="31"/>
        <v>Type 48 Fault</v>
      </c>
      <c r="C2019" s="97" t="s">
        <v>16794</v>
      </c>
    </row>
    <row r="2020" spans="1:3" x14ac:dyDescent="0.45">
      <c r="A2020" s="96">
        <v>44522.200775462959</v>
      </c>
      <c r="B2020" t="str">
        <f t="shared" ca="1" si="31"/>
        <v>Type 48 Fault</v>
      </c>
      <c r="C2020" s="97" t="s">
        <v>16785</v>
      </c>
    </row>
    <row r="2021" spans="1:3" x14ac:dyDescent="0.45">
      <c r="A2021" s="96">
        <v>44527.136759259258</v>
      </c>
      <c r="B2021" t="str">
        <f t="shared" ca="1" si="31"/>
        <v>Type 3 Fault</v>
      </c>
      <c r="C2021" s="97" t="s">
        <v>16783</v>
      </c>
    </row>
    <row r="2022" spans="1:3" x14ac:dyDescent="0.45">
      <c r="A2022" s="96">
        <v>44530.129004629627</v>
      </c>
      <c r="B2022" t="str">
        <f t="shared" ca="1" si="31"/>
        <v>Type 48 Fault</v>
      </c>
      <c r="C2022" s="97" t="s">
        <v>16786</v>
      </c>
    </row>
    <row r="2023" spans="1:3" x14ac:dyDescent="0.45">
      <c r="A2023" s="96">
        <v>44530.450659722221</v>
      </c>
      <c r="B2023" t="str">
        <f t="shared" ca="1" si="31"/>
        <v>Others Fault</v>
      </c>
      <c r="C2023" s="97" t="s">
        <v>16760</v>
      </c>
    </row>
    <row r="2024" spans="1:3" x14ac:dyDescent="0.45">
      <c r="A2024" s="96">
        <v>44530.814675925925</v>
      </c>
      <c r="B2024" t="str">
        <f t="shared" ca="1" si="31"/>
        <v>Type 48 Fault</v>
      </c>
      <c r="C2024" s="97" t="s">
        <v>16779</v>
      </c>
    </row>
    <row r="2025" spans="1:3" x14ac:dyDescent="0.45">
      <c r="A2025" s="125">
        <v>44532.588865740741</v>
      </c>
      <c r="B2025" t="str">
        <f t="shared" ca="1" si="31"/>
        <v>Others Fault</v>
      </c>
      <c r="C2025" s="120" t="s">
        <v>16789</v>
      </c>
    </row>
    <row r="2026" spans="1:3" x14ac:dyDescent="0.45">
      <c r="A2026" s="125">
        <v>44533.677800925929</v>
      </c>
      <c r="B2026" t="str">
        <f t="shared" ca="1" si="31"/>
        <v>Type 2 Fault</v>
      </c>
      <c r="C2026" s="120" t="s">
        <v>16786</v>
      </c>
    </row>
    <row r="2027" spans="1:3" x14ac:dyDescent="0.45">
      <c r="A2027" s="125">
        <v>44535.01734953704</v>
      </c>
      <c r="B2027" t="str">
        <f t="shared" ca="1" si="31"/>
        <v>Type 3 Fault</v>
      </c>
      <c r="C2027" s="120" t="s">
        <v>16771</v>
      </c>
    </row>
    <row r="2028" spans="1:3" x14ac:dyDescent="0.45">
      <c r="A2028" s="125">
        <v>44536.147199074076</v>
      </c>
      <c r="B2028" t="str">
        <f t="shared" ca="1" si="31"/>
        <v>Others Fault</v>
      </c>
      <c r="C2028" s="120" t="s">
        <v>16782</v>
      </c>
    </row>
    <row r="2029" spans="1:3" x14ac:dyDescent="0.45">
      <c r="A2029" s="125">
        <v>44536.434293981481</v>
      </c>
      <c r="B2029" t="str">
        <f t="shared" ca="1" si="31"/>
        <v>Type 2 Fault</v>
      </c>
      <c r="C2029" s="120" t="s">
        <v>16789</v>
      </c>
    </row>
    <row r="2030" spans="1:3" x14ac:dyDescent="0.45">
      <c r="A2030" s="125">
        <v>44537.358298611114</v>
      </c>
      <c r="B2030" t="str">
        <f t="shared" ca="1" si="31"/>
        <v>Type 3 Fault</v>
      </c>
      <c r="C2030" s="120" t="s">
        <v>16790</v>
      </c>
    </row>
    <row r="2031" spans="1:3" x14ac:dyDescent="0.45">
      <c r="A2031" s="125">
        <v>44537.362291666665</v>
      </c>
      <c r="B2031" t="str">
        <f t="shared" ca="1" si="31"/>
        <v>Type 3 Fault</v>
      </c>
      <c r="C2031" s="120" t="s">
        <v>16794</v>
      </c>
    </row>
    <row r="2032" spans="1:3" x14ac:dyDescent="0.45">
      <c r="A2032" s="125">
        <v>44537.363877314812</v>
      </c>
      <c r="B2032" t="str">
        <f t="shared" ca="1" si="31"/>
        <v>Type 48 Fault</v>
      </c>
      <c r="C2032" s="120" t="s">
        <v>16780</v>
      </c>
    </row>
    <row r="2033" spans="1:3" x14ac:dyDescent="0.45">
      <c r="A2033" s="125">
        <v>44538.003379629627</v>
      </c>
      <c r="B2033" t="str">
        <f t="shared" ca="1" si="31"/>
        <v>Type 3 Fault</v>
      </c>
      <c r="C2033" s="120" t="s">
        <v>16791</v>
      </c>
    </row>
    <row r="2034" spans="1:3" x14ac:dyDescent="0.45">
      <c r="A2034" s="125">
        <v>44538.392175925925</v>
      </c>
      <c r="B2034" t="str">
        <f t="shared" ca="1" si="31"/>
        <v>Type 23 Fault</v>
      </c>
      <c r="C2034" s="120" t="s">
        <v>16776</v>
      </c>
    </row>
    <row r="2035" spans="1:3" x14ac:dyDescent="0.45">
      <c r="A2035" s="125">
        <v>44538.56040509259</v>
      </c>
      <c r="B2035" t="str">
        <f t="shared" ca="1" si="31"/>
        <v>Type 3 Fault</v>
      </c>
      <c r="C2035" s="120" t="s">
        <v>16793</v>
      </c>
    </row>
    <row r="2036" spans="1:3" x14ac:dyDescent="0.45">
      <c r="A2036" s="125">
        <v>44539.285833333335</v>
      </c>
      <c r="B2036" t="str">
        <f t="shared" ca="1" si="31"/>
        <v>Type 3 Fault</v>
      </c>
      <c r="C2036" s="120" t="s">
        <v>16774</v>
      </c>
    </row>
    <row r="2037" spans="1:3" x14ac:dyDescent="0.45">
      <c r="A2037" s="125">
        <v>44539.404432870368</v>
      </c>
      <c r="B2037" t="str">
        <f t="shared" ca="1" si="31"/>
        <v>Type 3 Fault</v>
      </c>
      <c r="C2037" s="120" t="s">
        <v>16793</v>
      </c>
    </row>
    <row r="2038" spans="1:3" x14ac:dyDescent="0.45">
      <c r="A2038" s="125">
        <v>44540.691979166666</v>
      </c>
      <c r="B2038" t="str">
        <f t="shared" ca="1" si="31"/>
        <v>Type 2 Fault</v>
      </c>
      <c r="C2038" s="120" t="s">
        <v>16760</v>
      </c>
    </row>
    <row r="2039" spans="1:3" x14ac:dyDescent="0.45">
      <c r="A2039" s="125">
        <v>44543.594699074078</v>
      </c>
      <c r="B2039" t="str">
        <f t="shared" ca="1" si="31"/>
        <v>Type 2 Fault</v>
      </c>
      <c r="C2039" s="120" t="s">
        <v>16767</v>
      </c>
    </row>
    <row r="2040" spans="1:3" x14ac:dyDescent="0.45">
      <c r="A2040" s="125">
        <v>44543.683125000003</v>
      </c>
      <c r="B2040" t="str">
        <f t="shared" ca="1" si="31"/>
        <v>Type 2 Fault</v>
      </c>
      <c r="C2040" s="120" t="s">
        <v>16762</v>
      </c>
    </row>
    <row r="2041" spans="1:3" x14ac:dyDescent="0.45">
      <c r="A2041" s="125">
        <v>44545.932592592595</v>
      </c>
      <c r="B2041" t="str">
        <f t="shared" ca="1" si="31"/>
        <v>Others Fault</v>
      </c>
      <c r="C2041" s="120" t="s">
        <v>16796</v>
      </c>
    </row>
    <row r="2042" spans="1:3" x14ac:dyDescent="0.45">
      <c r="A2042" s="125">
        <v>44546.394456018519</v>
      </c>
      <c r="B2042" t="str">
        <f t="shared" ca="1" si="31"/>
        <v>Type 3 Fault</v>
      </c>
      <c r="C2042" s="120" t="s">
        <v>16783</v>
      </c>
    </row>
    <row r="2043" spans="1:3" x14ac:dyDescent="0.45">
      <c r="A2043" s="125">
        <v>44546.594155092593</v>
      </c>
      <c r="B2043" t="str">
        <f t="shared" ca="1" si="31"/>
        <v>Type 2 Fault</v>
      </c>
      <c r="C2043" s="120" t="s">
        <v>16797</v>
      </c>
    </row>
    <row r="2044" spans="1:3" x14ac:dyDescent="0.45">
      <c r="A2044" s="125">
        <v>44546.707881944443</v>
      </c>
      <c r="B2044" t="str">
        <f t="shared" ca="1" si="31"/>
        <v>Type 1 Fault</v>
      </c>
      <c r="C2044" s="120" t="s">
        <v>16797</v>
      </c>
    </row>
    <row r="2045" spans="1:3" x14ac:dyDescent="0.45">
      <c r="A2045" s="125">
        <v>44547.120358796295</v>
      </c>
      <c r="B2045" t="str">
        <f t="shared" ca="1" si="31"/>
        <v>Type 48 Fault</v>
      </c>
      <c r="C2045" s="120" t="s">
        <v>16783</v>
      </c>
    </row>
    <row r="2046" spans="1:3" x14ac:dyDescent="0.45">
      <c r="A2046" s="125">
        <v>44547.458784722221</v>
      </c>
      <c r="B2046" t="str">
        <f t="shared" ca="1" si="31"/>
        <v>Others Fault</v>
      </c>
      <c r="C2046" s="120" t="s">
        <v>16764</v>
      </c>
    </row>
    <row r="2047" spans="1:3" x14ac:dyDescent="0.45">
      <c r="A2047" s="125">
        <v>44548.925266203703</v>
      </c>
      <c r="B2047" t="str">
        <f t="shared" ca="1" si="31"/>
        <v>Type 48 Fault</v>
      </c>
      <c r="C2047" s="120" t="s">
        <v>16783</v>
      </c>
    </row>
    <row r="2048" spans="1:3" x14ac:dyDescent="0.45">
      <c r="A2048" s="125">
        <v>44549.069733796299</v>
      </c>
      <c r="B2048" t="str">
        <f t="shared" ca="1" si="31"/>
        <v>Type 48 Fault</v>
      </c>
      <c r="C2048" s="120" t="s">
        <v>16766</v>
      </c>
    </row>
    <row r="2049" spans="1:3" x14ac:dyDescent="0.45">
      <c r="A2049" s="125">
        <v>44554.414305555554</v>
      </c>
      <c r="B2049" t="str">
        <f t="shared" ca="1" si="31"/>
        <v>Type 48 Fault</v>
      </c>
      <c r="C2049" s="120" t="s">
        <v>16766</v>
      </c>
    </row>
    <row r="2050" spans="1:3" x14ac:dyDescent="0.45">
      <c r="A2050" s="98">
        <v>44557.97152777778</v>
      </c>
      <c r="B2050" t="str">
        <f t="shared" ca="1" si="31"/>
        <v>Type 3 Fault</v>
      </c>
      <c r="C2050" s="99" t="s">
        <v>16780</v>
      </c>
    </row>
    <row r="2051" spans="1:3" x14ac:dyDescent="0.45">
      <c r="A2051" s="98">
        <v>44559.251446759263</v>
      </c>
      <c r="B2051" t="str">
        <f t="shared" ref="B2051:B2114" ca="1" si="32">VLOOKUP(A2051,$A$2:$B$51,2,TRUE)</f>
        <v>Type 2 Fault</v>
      </c>
      <c r="C2051" s="99" t="s">
        <v>16778</v>
      </c>
    </row>
    <row r="2052" spans="1:3" x14ac:dyDescent="0.45">
      <c r="A2052" s="98">
        <v>44561.509629629632</v>
      </c>
      <c r="B2052" t="str">
        <f t="shared" ca="1" si="32"/>
        <v>Type 2 Fault</v>
      </c>
      <c r="C2052" s="99" t="s">
        <v>16784</v>
      </c>
    </row>
    <row r="2053" spans="1:3" x14ac:dyDescent="0.45">
      <c r="A2053" s="94">
        <v>44562.587777777779</v>
      </c>
      <c r="B2053" t="str">
        <f t="shared" ca="1" si="32"/>
        <v>Type 3 Fault</v>
      </c>
      <c r="C2053" s="95" t="s">
        <v>16779</v>
      </c>
    </row>
    <row r="2054" spans="1:3" x14ac:dyDescent="0.45">
      <c r="A2054" s="94">
        <v>44563.172291666669</v>
      </c>
      <c r="B2054" t="str">
        <f t="shared" ca="1" si="32"/>
        <v>Type 2 Fault</v>
      </c>
      <c r="C2054" s="95" t="s">
        <v>16775</v>
      </c>
    </row>
    <row r="2055" spans="1:3" x14ac:dyDescent="0.45">
      <c r="A2055" s="94">
        <v>44565.686400462961</v>
      </c>
      <c r="B2055" t="str">
        <f t="shared" ca="1" si="32"/>
        <v>Type 3 Fault</v>
      </c>
      <c r="C2055" s="95" t="s">
        <v>16789</v>
      </c>
    </row>
    <row r="2056" spans="1:3" x14ac:dyDescent="0.45">
      <c r="A2056" s="94">
        <v>44565.848703703705</v>
      </c>
      <c r="B2056" t="str">
        <f t="shared" ca="1" si="32"/>
        <v>Type 3 Fault</v>
      </c>
      <c r="C2056" s="95" t="s">
        <v>16799</v>
      </c>
    </row>
    <row r="2057" spans="1:3" x14ac:dyDescent="0.45">
      <c r="A2057" s="94">
        <v>44568.687268518515</v>
      </c>
      <c r="B2057" t="str">
        <f t="shared" ca="1" si="32"/>
        <v>Type 3 Fault</v>
      </c>
      <c r="C2057" s="95" t="s">
        <v>16790</v>
      </c>
    </row>
    <row r="2058" spans="1:3" x14ac:dyDescent="0.45">
      <c r="A2058" s="94">
        <v>44569.339166666665</v>
      </c>
      <c r="B2058" t="str">
        <f t="shared" ca="1" si="32"/>
        <v>Type 3 Fault</v>
      </c>
      <c r="C2058" s="95" t="s">
        <v>16775</v>
      </c>
    </row>
    <row r="2059" spans="1:3" x14ac:dyDescent="0.45">
      <c r="A2059" s="94">
        <v>44570.134050925924</v>
      </c>
      <c r="B2059" t="str">
        <f t="shared" ca="1" si="32"/>
        <v>Type 48 Fault</v>
      </c>
      <c r="C2059" s="95" t="s">
        <v>16782</v>
      </c>
    </row>
    <row r="2060" spans="1:3" x14ac:dyDescent="0.45">
      <c r="A2060" s="94">
        <v>44576.12976851852</v>
      </c>
      <c r="B2060" t="str">
        <f t="shared" ca="1" si="32"/>
        <v>Type 3 Fault</v>
      </c>
      <c r="C2060" s="95" t="s">
        <v>16791</v>
      </c>
    </row>
    <row r="2061" spans="1:3" x14ac:dyDescent="0.45">
      <c r="A2061" s="94">
        <v>44577.440995370373</v>
      </c>
      <c r="B2061" t="str">
        <f t="shared" ca="1" si="32"/>
        <v>Type 2 Fault</v>
      </c>
      <c r="C2061" s="95" t="s">
        <v>16776</v>
      </c>
    </row>
    <row r="2062" spans="1:3" x14ac:dyDescent="0.45">
      <c r="A2062" s="94">
        <v>44578.286909722221</v>
      </c>
      <c r="B2062" t="str">
        <f t="shared" ca="1" si="32"/>
        <v>Type 1 Fault</v>
      </c>
      <c r="C2062" s="95" t="s">
        <v>16760</v>
      </c>
    </row>
    <row r="2063" spans="1:3" x14ac:dyDescent="0.45">
      <c r="A2063" s="94">
        <v>44578.617083333331</v>
      </c>
      <c r="B2063" t="str">
        <f t="shared" ca="1" si="32"/>
        <v>Type 1 Fault</v>
      </c>
      <c r="C2063" s="95" t="s">
        <v>16769</v>
      </c>
    </row>
    <row r="2064" spans="1:3" x14ac:dyDescent="0.45">
      <c r="A2064" s="94">
        <v>44580.760694444441</v>
      </c>
      <c r="B2064" t="str">
        <f t="shared" ca="1" si="32"/>
        <v>Type 2 Fault</v>
      </c>
      <c r="C2064" s="95" t="s">
        <v>16791</v>
      </c>
    </row>
    <row r="2065" spans="1:3" x14ac:dyDescent="0.45">
      <c r="A2065" s="94">
        <v>44580.920057870368</v>
      </c>
      <c r="B2065" t="str">
        <f t="shared" ca="1" si="32"/>
        <v>Others Fault</v>
      </c>
      <c r="C2065" s="95" t="s">
        <v>16760</v>
      </c>
    </row>
    <row r="2066" spans="1:3" x14ac:dyDescent="0.45">
      <c r="A2066" s="94">
        <v>44581.152731481481</v>
      </c>
      <c r="B2066" t="str">
        <f t="shared" ca="1" si="32"/>
        <v>Type 2 Fault</v>
      </c>
      <c r="C2066" s="95" t="s">
        <v>16791</v>
      </c>
    </row>
    <row r="2067" spans="1:3" x14ac:dyDescent="0.45">
      <c r="A2067" s="94">
        <v>44581.750462962962</v>
      </c>
      <c r="B2067" t="str">
        <f t="shared" ca="1" si="32"/>
        <v>Type 2 Fault</v>
      </c>
      <c r="C2067" s="95" t="s">
        <v>16789</v>
      </c>
    </row>
    <row r="2068" spans="1:3" x14ac:dyDescent="0.45">
      <c r="A2068" s="94">
        <v>44584.150740740741</v>
      </c>
      <c r="B2068" t="str">
        <f t="shared" ca="1" si="32"/>
        <v>Type 2 Fault</v>
      </c>
      <c r="C2068" s="95" t="s">
        <v>16765</v>
      </c>
    </row>
    <row r="2069" spans="1:3" x14ac:dyDescent="0.45">
      <c r="A2069" s="94">
        <v>44585.642256944448</v>
      </c>
      <c r="B2069" t="str">
        <f t="shared" ca="1" si="32"/>
        <v>Others Fault</v>
      </c>
      <c r="C2069" s="95" t="s">
        <v>16794</v>
      </c>
    </row>
    <row r="2070" spans="1:3" x14ac:dyDescent="0.45">
      <c r="A2070" s="94">
        <v>44586.731874999998</v>
      </c>
      <c r="B2070" t="str">
        <f t="shared" ca="1" si="32"/>
        <v>Others Fault</v>
      </c>
      <c r="C2070" s="95" t="s">
        <v>16776</v>
      </c>
    </row>
    <row r="2071" spans="1:3" x14ac:dyDescent="0.45">
      <c r="A2071" s="94">
        <v>44586.787905092591</v>
      </c>
      <c r="B2071" t="str">
        <f t="shared" ca="1" si="32"/>
        <v>Type 2 Fault</v>
      </c>
      <c r="C2071" s="95" t="s">
        <v>16795</v>
      </c>
    </row>
    <row r="2072" spans="1:3" x14ac:dyDescent="0.45">
      <c r="A2072" s="94">
        <v>44588.326284722221</v>
      </c>
      <c r="B2072" t="str">
        <f t="shared" ca="1" si="32"/>
        <v>Others Fault</v>
      </c>
      <c r="C2072" s="95" t="s">
        <v>16775</v>
      </c>
    </row>
    <row r="2073" spans="1:3" x14ac:dyDescent="0.45">
      <c r="A2073" s="94">
        <v>44588.925127314818</v>
      </c>
      <c r="B2073" t="str">
        <f t="shared" ca="1" si="32"/>
        <v>Others Fault</v>
      </c>
      <c r="C2073" s="95" t="s">
        <v>16799</v>
      </c>
    </row>
    <row r="2074" spans="1:3" x14ac:dyDescent="0.45">
      <c r="A2074" s="94">
        <v>44589.527662037035</v>
      </c>
      <c r="B2074" t="str">
        <f t="shared" ca="1" si="32"/>
        <v>Type 48 Fault</v>
      </c>
      <c r="C2074" s="95" t="s">
        <v>16769</v>
      </c>
    </row>
    <row r="2075" spans="1:3" x14ac:dyDescent="0.45">
      <c r="A2075" s="126">
        <v>44595.709733796299</v>
      </c>
      <c r="B2075" t="str">
        <f t="shared" ca="1" si="32"/>
        <v>Type 3 Fault</v>
      </c>
      <c r="C2075" s="127" t="s">
        <v>16773</v>
      </c>
    </row>
    <row r="2076" spans="1:3" x14ac:dyDescent="0.45">
      <c r="A2076" s="126">
        <v>44595.715879629628</v>
      </c>
      <c r="B2076" t="str">
        <f t="shared" ca="1" si="32"/>
        <v>Type 3 Fault</v>
      </c>
      <c r="C2076" s="127" t="s">
        <v>16773</v>
      </c>
    </row>
    <row r="2077" spans="1:3" x14ac:dyDescent="0.45">
      <c r="A2077" s="126">
        <v>44595.718923611108</v>
      </c>
      <c r="B2077" t="str">
        <f t="shared" ca="1" si="32"/>
        <v>Type 3 Fault</v>
      </c>
      <c r="C2077" s="127" t="s">
        <v>16770</v>
      </c>
    </row>
    <row r="2078" spans="1:3" x14ac:dyDescent="0.45">
      <c r="A2078" s="126">
        <v>44596.322870370372</v>
      </c>
      <c r="B2078" t="str">
        <f t="shared" ca="1" si="32"/>
        <v>Type 2 Fault</v>
      </c>
      <c r="C2078" s="127" t="s">
        <v>16768</v>
      </c>
    </row>
    <row r="2079" spans="1:3" x14ac:dyDescent="0.45">
      <c r="A2079" s="126">
        <v>44596.413252314815</v>
      </c>
      <c r="B2079" t="str">
        <f t="shared" ca="1" si="32"/>
        <v>Others Fault</v>
      </c>
      <c r="C2079" s="127" t="s">
        <v>16785</v>
      </c>
    </row>
    <row r="2080" spans="1:3" x14ac:dyDescent="0.45">
      <c r="A2080" s="126">
        <v>44596.450833333336</v>
      </c>
      <c r="B2080" t="str">
        <f t="shared" ca="1" si="32"/>
        <v>Type 34 Fault</v>
      </c>
      <c r="C2080" s="127" t="s">
        <v>16792</v>
      </c>
    </row>
    <row r="2081" spans="1:3" x14ac:dyDescent="0.45">
      <c r="A2081" s="126">
        <v>44600.534305555557</v>
      </c>
      <c r="B2081" t="str">
        <f t="shared" ca="1" si="32"/>
        <v>Type 3 Fault</v>
      </c>
      <c r="C2081" s="127" t="s">
        <v>16778</v>
      </c>
    </row>
    <row r="2082" spans="1:3" x14ac:dyDescent="0.45">
      <c r="A2082" s="126">
        <v>44602.517372685186</v>
      </c>
      <c r="B2082" t="str">
        <f t="shared" ca="1" si="32"/>
        <v>Type 3 Fault</v>
      </c>
      <c r="C2082" s="127" t="s">
        <v>16795</v>
      </c>
    </row>
    <row r="2083" spans="1:3" x14ac:dyDescent="0.45">
      <c r="A2083" s="126">
        <v>44602.914803240739</v>
      </c>
      <c r="B2083" t="str">
        <f t="shared" ca="1" si="32"/>
        <v>Others Fault</v>
      </c>
      <c r="C2083" s="127" t="s">
        <v>16785</v>
      </c>
    </row>
    <row r="2084" spans="1:3" x14ac:dyDescent="0.45">
      <c r="A2084" s="126">
        <v>44603.305821759262</v>
      </c>
      <c r="B2084" t="str">
        <f t="shared" ca="1" si="32"/>
        <v>Others Fault</v>
      </c>
      <c r="C2084" s="127" t="s">
        <v>16771</v>
      </c>
    </row>
    <row r="2085" spans="1:3" x14ac:dyDescent="0.45">
      <c r="A2085" s="126">
        <v>44603.318611111114</v>
      </c>
      <c r="B2085" t="str">
        <f t="shared" ca="1" si="32"/>
        <v>Others Fault</v>
      </c>
      <c r="C2085" s="127" t="s">
        <v>16785</v>
      </c>
    </row>
    <row r="2086" spans="1:3" x14ac:dyDescent="0.45">
      <c r="A2086" s="126">
        <v>44603.78528935185</v>
      </c>
      <c r="B2086" t="str">
        <f t="shared" ca="1" si="32"/>
        <v>Type 2 Fault</v>
      </c>
      <c r="C2086" s="127" t="s">
        <v>16785</v>
      </c>
    </row>
    <row r="2087" spans="1:3" x14ac:dyDescent="0.45">
      <c r="A2087" s="126">
        <v>44605.62872685185</v>
      </c>
      <c r="B2087" t="str">
        <f t="shared" ca="1" si="32"/>
        <v>Type 48 Fault</v>
      </c>
      <c r="C2087" s="127" t="s">
        <v>16780</v>
      </c>
    </row>
    <row r="2088" spans="1:3" x14ac:dyDescent="0.45">
      <c r="A2088" s="126">
        <v>44605.721909722219</v>
      </c>
      <c r="B2088" t="str">
        <f t="shared" ca="1" si="32"/>
        <v>Others Fault</v>
      </c>
      <c r="C2088" s="127" t="s">
        <v>16763</v>
      </c>
    </row>
    <row r="2089" spans="1:3" x14ac:dyDescent="0.45">
      <c r="A2089" s="126">
        <v>44607.745046296295</v>
      </c>
      <c r="B2089" t="str">
        <f t="shared" ca="1" si="32"/>
        <v>Type 2 Fault</v>
      </c>
      <c r="C2089" s="127" t="s">
        <v>16762</v>
      </c>
    </row>
    <row r="2090" spans="1:3" x14ac:dyDescent="0.45">
      <c r="A2090" s="126">
        <v>44609.734664351854</v>
      </c>
      <c r="B2090" t="str">
        <f t="shared" ca="1" si="32"/>
        <v>Type 1 Fault</v>
      </c>
      <c r="C2090" s="127" t="s">
        <v>16771</v>
      </c>
    </row>
    <row r="2091" spans="1:3" x14ac:dyDescent="0.45">
      <c r="A2091" s="126">
        <v>44613.282766203702</v>
      </c>
      <c r="B2091" t="str">
        <f t="shared" ca="1" si="32"/>
        <v>Type 3 Fault</v>
      </c>
      <c r="C2091" s="127" t="s">
        <v>16783</v>
      </c>
    </row>
    <row r="2092" spans="1:3" x14ac:dyDescent="0.45">
      <c r="A2092" s="128">
        <v>44624.645092592589</v>
      </c>
      <c r="B2092" t="str">
        <f t="shared" ca="1" si="32"/>
        <v>Type 1 Fault</v>
      </c>
      <c r="C2092" s="121" t="s">
        <v>16798</v>
      </c>
    </row>
    <row r="2093" spans="1:3" x14ac:dyDescent="0.45">
      <c r="A2093" s="128">
        <v>44624.661979166667</v>
      </c>
      <c r="B2093" t="str">
        <f t="shared" ca="1" si="32"/>
        <v>Others Fault</v>
      </c>
      <c r="C2093" s="121" t="s">
        <v>16792</v>
      </c>
    </row>
    <row r="2094" spans="1:3" x14ac:dyDescent="0.45">
      <c r="A2094" s="128">
        <v>44625.453275462962</v>
      </c>
      <c r="B2094" t="str">
        <f t="shared" ca="1" si="32"/>
        <v>Type 2 Fault</v>
      </c>
      <c r="C2094" s="121" t="s">
        <v>16784</v>
      </c>
    </row>
    <row r="2095" spans="1:3" x14ac:dyDescent="0.45">
      <c r="A2095" s="128">
        <v>44625.647986111115</v>
      </c>
      <c r="B2095" t="str">
        <f t="shared" ca="1" si="32"/>
        <v>Others Fault</v>
      </c>
      <c r="C2095" s="121" t="s">
        <v>16786</v>
      </c>
    </row>
    <row r="2096" spans="1:3" x14ac:dyDescent="0.45">
      <c r="A2096" s="128">
        <v>44625.964224537034</v>
      </c>
      <c r="B2096" t="str">
        <f t="shared" ca="1" si="32"/>
        <v>Others Fault</v>
      </c>
      <c r="C2096" s="121" t="s">
        <v>16773</v>
      </c>
    </row>
    <row r="2097" spans="1:3" x14ac:dyDescent="0.45">
      <c r="A2097" s="128">
        <v>44627.537083333336</v>
      </c>
      <c r="B2097" t="str">
        <f t="shared" ca="1" si="32"/>
        <v>Others Fault</v>
      </c>
      <c r="C2097" s="121" t="s">
        <v>16792</v>
      </c>
    </row>
    <row r="2098" spans="1:3" x14ac:dyDescent="0.45">
      <c r="A2098" s="128">
        <v>44628.358773148146</v>
      </c>
      <c r="B2098" t="str">
        <f t="shared" ca="1" si="32"/>
        <v>Type 2 Fault</v>
      </c>
      <c r="C2098" s="121" t="s">
        <v>16792</v>
      </c>
    </row>
    <row r="2099" spans="1:3" x14ac:dyDescent="0.45">
      <c r="A2099" s="128">
        <v>44628.401759259257</v>
      </c>
      <c r="B2099" t="str">
        <f t="shared" ca="1" si="32"/>
        <v>Type 48 Fault</v>
      </c>
      <c r="C2099" s="121" t="s">
        <v>16778</v>
      </c>
    </row>
    <row r="2100" spans="1:3" x14ac:dyDescent="0.45">
      <c r="A2100" s="128">
        <v>44629.59269675926</v>
      </c>
      <c r="B2100" t="str">
        <f t="shared" ca="1" si="32"/>
        <v>Others Fault</v>
      </c>
      <c r="C2100" s="121" t="s">
        <v>16777</v>
      </c>
    </row>
    <row r="2101" spans="1:3" x14ac:dyDescent="0.45">
      <c r="A2101" s="128">
        <v>44630.775879629633</v>
      </c>
      <c r="B2101" t="str">
        <f t="shared" ca="1" si="32"/>
        <v>Others Fault</v>
      </c>
      <c r="C2101" s="121" t="s">
        <v>16777</v>
      </c>
    </row>
    <row r="2102" spans="1:3" x14ac:dyDescent="0.45">
      <c r="A2102" s="128">
        <v>44630.869502314818</v>
      </c>
      <c r="B2102" t="str">
        <f t="shared" ca="1" si="32"/>
        <v>Type 2 Fault</v>
      </c>
      <c r="C2102" s="121" t="s">
        <v>16769</v>
      </c>
    </row>
    <row r="2103" spans="1:3" x14ac:dyDescent="0.45">
      <c r="A2103" s="128">
        <v>44632.510381944441</v>
      </c>
      <c r="B2103" t="str">
        <f t="shared" ca="1" si="32"/>
        <v>Others Fault</v>
      </c>
      <c r="C2103" s="121" t="s">
        <v>16768</v>
      </c>
    </row>
    <row r="2104" spans="1:3" x14ac:dyDescent="0.45">
      <c r="A2104" s="128">
        <v>44632.78733796296</v>
      </c>
      <c r="B2104" t="str">
        <f t="shared" ca="1" si="32"/>
        <v>Type 2 Fault</v>
      </c>
      <c r="C2104" s="121" t="s">
        <v>16767</v>
      </c>
    </row>
    <row r="2105" spans="1:3" x14ac:dyDescent="0.45">
      <c r="A2105" s="128">
        <v>44634.317488425928</v>
      </c>
      <c r="B2105" t="str">
        <f t="shared" ca="1" si="32"/>
        <v>Type 2 Fault</v>
      </c>
      <c r="C2105" s="121" t="s">
        <v>16788</v>
      </c>
    </row>
    <row r="2106" spans="1:3" x14ac:dyDescent="0.45">
      <c r="A2106" s="128">
        <v>44634.788124999999</v>
      </c>
      <c r="B2106" t="str">
        <f t="shared" ca="1" si="32"/>
        <v>Type 2 Fault</v>
      </c>
      <c r="C2106" s="121" t="s">
        <v>16788</v>
      </c>
    </row>
    <row r="2107" spans="1:3" x14ac:dyDescent="0.45">
      <c r="A2107" s="128">
        <v>44635.712222222224</v>
      </c>
      <c r="B2107" t="str">
        <f t="shared" ca="1" si="32"/>
        <v>Type 3 Fault</v>
      </c>
      <c r="C2107" s="121" t="s">
        <v>16780</v>
      </c>
    </row>
    <row r="2108" spans="1:3" x14ac:dyDescent="0.45">
      <c r="A2108" s="128">
        <v>44636.546539351853</v>
      </c>
      <c r="B2108" t="str">
        <f t="shared" ca="1" si="32"/>
        <v>Type 3 Fault</v>
      </c>
      <c r="C2108" s="121" t="s">
        <v>16766</v>
      </c>
    </row>
    <row r="2109" spans="1:3" x14ac:dyDescent="0.45">
      <c r="A2109" s="128">
        <v>44637.408738425926</v>
      </c>
      <c r="B2109" t="str">
        <f t="shared" ca="1" si="32"/>
        <v>Others Fault</v>
      </c>
      <c r="C2109" s="121" t="s">
        <v>16791</v>
      </c>
    </row>
    <row r="2110" spans="1:3" x14ac:dyDescent="0.45">
      <c r="A2110" s="128">
        <v>44648.105011574073</v>
      </c>
      <c r="B2110" t="str">
        <f t="shared" ca="1" si="32"/>
        <v>Type 2 Fault</v>
      </c>
      <c r="C2110" s="121" t="s">
        <v>16770</v>
      </c>
    </row>
    <row r="2111" spans="1:3" x14ac:dyDescent="0.45">
      <c r="A2111" s="128">
        <v>44656.684733796297</v>
      </c>
      <c r="B2111" t="str">
        <f t="shared" ca="1" si="32"/>
        <v>Others Fault</v>
      </c>
      <c r="C2111" s="121" t="s">
        <v>16793</v>
      </c>
    </row>
    <row r="2112" spans="1:3" x14ac:dyDescent="0.45">
      <c r="A2112" s="128">
        <v>44660.537199074075</v>
      </c>
      <c r="B2112" t="str">
        <f t="shared" ca="1" si="32"/>
        <v>Others Fault</v>
      </c>
      <c r="C2112" s="121" t="s">
        <v>16791</v>
      </c>
    </row>
    <row r="2113" spans="1:3" x14ac:dyDescent="0.45">
      <c r="A2113" s="128">
        <v>44661.272523148145</v>
      </c>
      <c r="B2113" t="str">
        <f t="shared" ca="1" si="32"/>
        <v>Others Fault</v>
      </c>
      <c r="C2113" s="121" t="s">
        <v>16771</v>
      </c>
    </row>
    <row r="2114" spans="1:3" x14ac:dyDescent="0.45">
      <c r="A2114" s="128">
        <v>44661.501909722225</v>
      </c>
      <c r="B2114" t="str">
        <f t="shared" ca="1" si="32"/>
        <v>Others Fault</v>
      </c>
      <c r="C2114" s="121" t="s">
        <v>16796</v>
      </c>
    </row>
    <row r="2115" spans="1:3" x14ac:dyDescent="0.45">
      <c r="A2115" s="128">
        <v>44664.806064814817</v>
      </c>
      <c r="B2115" t="str">
        <f t="shared" ref="B2115:B2124" ca="1" si="33">VLOOKUP(A2115,$A$2:$B$51,2,TRUE)</f>
        <v>Others Fault</v>
      </c>
      <c r="C2115" s="121" t="s">
        <v>16791</v>
      </c>
    </row>
    <row r="2116" spans="1:3" x14ac:dyDescent="0.45">
      <c r="A2116" s="128">
        <v>44666.237858796296</v>
      </c>
      <c r="B2116" t="str">
        <f t="shared" ca="1" si="33"/>
        <v>Others Fault</v>
      </c>
      <c r="C2116" s="121" t="s">
        <v>16788</v>
      </c>
    </row>
    <row r="2117" spans="1:3" x14ac:dyDescent="0.45">
      <c r="A2117" s="128">
        <v>44667.280532407407</v>
      </c>
      <c r="B2117" t="str">
        <f t="shared" ca="1" si="33"/>
        <v>Type 3 Fault</v>
      </c>
      <c r="C2117" s="121" t="s">
        <v>16787</v>
      </c>
    </row>
    <row r="2118" spans="1:3" x14ac:dyDescent="0.45">
      <c r="A2118" s="128">
        <v>44674.401354166665</v>
      </c>
      <c r="B2118" t="str">
        <f t="shared" ca="1" si="33"/>
        <v>Type 34 Fault</v>
      </c>
      <c r="C2118" s="121" t="s">
        <v>16798</v>
      </c>
    </row>
    <row r="2119" spans="1:3" x14ac:dyDescent="0.45">
      <c r="A2119" s="128">
        <v>44674.40457175926</v>
      </c>
      <c r="B2119" t="str">
        <f t="shared" ca="1" si="33"/>
        <v>Type 2 Fault</v>
      </c>
      <c r="C2119" s="121" t="s">
        <v>16798</v>
      </c>
    </row>
    <row r="2120" spans="1:3" x14ac:dyDescent="0.45">
      <c r="A2120" s="128">
        <v>44674.600636574076</v>
      </c>
      <c r="B2120" t="str">
        <f t="shared" ca="1" si="33"/>
        <v>Type 2 Fault</v>
      </c>
      <c r="C2120" s="121" t="s">
        <v>16793</v>
      </c>
    </row>
    <row r="2121" spans="1:3" x14ac:dyDescent="0.45">
      <c r="A2121" s="128">
        <v>44676.36818287037</v>
      </c>
      <c r="B2121" t="str">
        <f t="shared" ca="1" si="33"/>
        <v>Others Fault</v>
      </c>
      <c r="C2121" s="121" t="s">
        <v>16763</v>
      </c>
    </row>
    <row r="2122" spans="1:3" x14ac:dyDescent="0.45">
      <c r="A2122" s="128">
        <v>44676.45988425926</v>
      </c>
      <c r="B2122" t="str">
        <f t="shared" ca="1" si="33"/>
        <v>Others Fault</v>
      </c>
      <c r="C2122" s="121" t="s">
        <v>16763</v>
      </c>
    </row>
    <row r="2123" spans="1:3" x14ac:dyDescent="0.45">
      <c r="A2123" s="128">
        <v>44677.388020833336</v>
      </c>
      <c r="B2123" t="str">
        <f t="shared" ca="1" si="33"/>
        <v>Type 3 Fault</v>
      </c>
      <c r="C2123" s="121" t="s">
        <v>16792</v>
      </c>
    </row>
    <row r="2124" spans="1:3" x14ac:dyDescent="0.45">
      <c r="A2124" s="128">
        <v>44678.366550925923</v>
      </c>
      <c r="B2124" t="str">
        <f t="shared" ca="1" si="33"/>
        <v>Type 2 Fault</v>
      </c>
      <c r="C2124" s="121" t="s">
        <v>16774</v>
      </c>
    </row>
    <row r="2125" spans="1:3" ht="15.75" x14ac:dyDescent="0.45">
      <c r="A2125" s="94"/>
      <c r="B2125" s="118"/>
      <c r="C2125" s="116"/>
    </row>
    <row r="2126" spans="1:3" ht="15.75" x14ac:dyDescent="0.45">
      <c r="A2126" s="94"/>
      <c r="B2126" s="118"/>
      <c r="C2126" s="116"/>
    </row>
    <row r="2127" spans="1:3" ht="15.75" x14ac:dyDescent="0.45">
      <c r="A2127" s="94"/>
      <c r="B2127" s="118"/>
      <c r="C2127" s="116"/>
    </row>
    <row r="2128" spans="1:3" ht="15.75" x14ac:dyDescent="0.45">
      <c r="A2128" s="94"/>
      <c r="B2128" s="118"/>
      <c r="C2128" s="116"/>
    </row>
    <row r="2129" spans="1:3" ht="15.75" x14ac:dyDescent="0.45">
      <c r="A2129" s="94"/>
      <c r="B2129" s="118"/>
      <c r="C2129" s="116"/>
    </row>
    <row r="2130" spans="1:3" ht="15.75" x14ac:dyDescent="0.45">
      <c r="A2130" s="94"/>
      <c r="B2130" s="118"/>
      <c r="C2130" s="116"/>
    </row>
    <row r="2131" spans="1:3" ht="15.75" x14ac:dyDescent="0.45">
      <c r="A2131" s="94"/>
      <c r="B2131" s="118"/>
      <c r="C2131" s="116"/>
    </row>
    <row r="2132" spans="1:3" ht="15.75" x14ac:dyDescent="0.45">
      <c r="A2132" s="94"/>
      <c r="B2132" s="118"/>
      <c r="C2132" s="116"/>
    </row>
    <row r="2133" spans="1:3" x14ac:dyDescent="0.45">
      <c r="A2133" s="94"/>
      <c r="B2133" s="118"/>
      <c r="C2133" s="95"/>
    </row>
    <row r="2134" spans="1:3" x14ac:dyDescent="0.45">
      <c r="A2134" s="94"/>
      <c r="B2134" s="118"/>
      <c r="C2134" s="95"/>
    </row>
    <row r="2135" spans="1:3" x14ac:dyDescent="0.45">
      <c r="A2135" s="94"/>
      <c r="B2135" s="118"/>
      <c r="C2135" s="95"/>
    </row>
    <row r="2136" spans="1:3" x14ac:dyDescent="0.45">
      <c r="A2136" s="94"/>
      <c r="B2136" s="118"/>
      <c r="C2136" s="95"/>
    </row>
    <row r="2137" spans="1:3" x14ac:dyDescent="0.45">
      <c r="A2137" s="94"/>
      <c r="B2137" s="118"/>
      <c r="C2137" s="95"/>
    </row>
    <row r="2138" spans="1:3" x14ac:dyDescent="0.45">
      <c r="A2138" s="94"/>
      <c r="B2138" s="118"/>
      <c r="C2138" s="95"/>
    </row>
    <row r="2139" spans="1:3" x14ac:dyDescent="0.45">
      <c r="A2139" s="94"/>
      <c r="B2139" s="118"/>
      <c r="C2139" s="95"/>
    </row>
    <row r="2140" spans="1:3" x14ac:dyDescent="0.45">
      <c r="A2140" s="94"/>
      <c r="B2140" s="118"/>
      <c r="C2140" s="95"/>
    </row>
    <row r="2141" spans="1:3" x14ac:dyDescent="0.45">
      <c r="A2141" s="94"/>
      <c r="B2141" s="118"/>
      <c r="C2141" s="95"/>
    </row>
    <row r="2142" spans="1:3" x14ac:dyDescent="0.45">
      <c r="A2142" s="94"/>
      <c r="B2142" s="118"/>
      <c r="C2142" s="95"/>
    </row>
    <row r="2143" spans="1:3" x14ac:dyDescent="0.45">
      <c r="A2143" s="94"/>
      <c r="B2143" s="118"/>
      <c r="C2143" s="95"/>
    </row>
    <row r="2144" spans="1:3" x14ac:dyDescent="0.45">
      <c r="A2144" s="94"/>
      <c r="B2144" s="118"/>
      <c r="C2144" s="95"/>
    </row>
    <row r="2145" spans="1:3" x14ac:dyDescent="0.45">
      <c r="A2145" s="46"/>
      <c r="B2145" s="119"/>
      <c r="C2145" s="47"/>
    </row>
    <row r="2146" spans="1:3" x14ac:dyDescent="0.45">
      <c r="A2146" s="46"/>
      <c r="B2146" s="119"/>
      <c r="C2146" s="47"/>
    </row>
    <row r="2147" spans="1:3" x14ac:dyDescent="0.45">
      <c r="A2147" s="46"/>
      <c r="B2147" s="119"/>
      <c r="C2147" s="47"/>
    </row>
    <row r="2148" spans="1:3" x14ac:dyDescent="0.45">
      <c r="A2148" s="46"/>
      <c r="B2148" s="119"/>
      <c r="C2148" s="47"/>
    </row>
    <row r="2149" spans="1:3" x14ac:dyDescent="0.45">
      <c r="A2149" s="46"/>
      <c r="B2149" s="119"/>
      <c r="C2149" s="47"/>
    </row>
    <row r="2150" spans="1:3" x14ac:dyDescent="0.45">
      <c r="A2150" s="46"/>
      <c r="B2150" s="119"/>
      <c r="C2150" s="47"/>
    </row>
    <row r="2151" spans="1:3" x14ac:dyDescent="0.45">
      <c r="A2151" s="46"/>
      <c r="B2151" s="119"/>
      <c r="C2151" s="47"/>
    </row>
    <row r="2152" spans="1:3" x14ac:dyDescent="0.45">
      <c r="A2152" s="46"/>
      <c r="B2152" s="119"/>
      <c r="C2152" s="47"/>
    </row>
    <row r="2153" spans="1:3" x14ac:dyDescent="0.45">
      <c r="A2153" s="46"/>
      <c r="B2153" s="119"/>
      <c r="C2153" s="47"/>
    </row>
    <row r="2154" spans="1:3" x14ac:dyDescent="0.45">
      <c r="A2154" s="46"/>
      <c r="B2154" s="119"/>
      <c r="C2154" s="47"/>
    </row>
    <row r="2155" spans="1:3" x14ac:dyDescent="0.45">
      <c r="A2155" s="46"/>
      <c r="B2155" s="119"/>
      <c r="C2155" s="47"/>
    </row>
    <row r="2156" spans="1:3" x14ac:dyDescent="0.45">
      <c r="A2156" s="46"/>
      <c r="B2156" s="119"/>
      <c r="C2156" s="47"/>
    </row>
    <row r="2157" spans="1:3" x14ac:dyDescent="0.45">
      <c r="A2157" s="46"/>
      <c r="B2157" s="119"/>
      <c r="C2157" s="47"/>
    </row>
    <row r="2158" spans="1:3" x14ac:dyDescent="0.45">
      <c r="A2158" s="46"/>
      <c r="B2158" s="119"/>
      <c r="C2158" s="47"/>
    </row>
    <row r="2159" spans="1:3" x14ac:dyDescent="0.45">
      <c r="A2159" s="46"/>
      <c r="B2159" s="119"/>
      <c r="C2159" s="47"/>
    </row>
    <row r="2160" spans="1:3" x14ac:dyDescent="0.45">
      <c r="A2160" s="46"/>
      <c r="B2160" s="119"/>
      <c r="C2160" s="47"/>
    </row>
    <row r="2161" spans="1:3" x14ac:dyDescent="0.45">
      <c r="A2161" s="94"/>
      <c r="B2161" s="118"/>
      <c r="C2161" s="95"/>
    </row>
    <row r="2162" spans="1:3" x14ac:dyDescent="0.45">
      <c r="A2162" s="94"/>
      <c r="B2162" s="118"/>
      <c r="C2162" s="95"/>
    </row>
    <row r="2163" spans="1:3" x14ac:dyDescent="0.45">
      <c r="A2163" s="94"/>
      <c r="B2163" s="118"/>
      <c r="C2163" s="95"/>
    </row>
    <row r="2164" spans="1:3" x14ac:dyDescent="0.45">
      <c r="A2164" s="94"/>
      <c r="B2164" s="118"/>
      <c r="C2164" s="95"/>
    </row>
    <row r="2165" spans="1:3" x14ac:dyDescent="0.45">
      <c r="A2165" s="94"/>
      <c r="B2165" s="118"/>
      <c r="C2165" s="95"/>
    </row>
    <row r="2166" spans="1:3" x14ac:dyDescent="0.45">
      <c r="A2166" s="94"/>
      <c r="B2166" s="118"/>
      <c r="C2166" s="95"/>
    </row>
    <row r="2167" spans="1:3" x14ac:dyDescent="0.45">
      <c r="A2167" s="94"/>
      <c r="B2167" s="118"/>
      <c r="C2167" s="95"/>
    </row>
    <row r="2168" spans="1:3" x14ac:dyDescent="0.45">
      <c r="A2168" s="94"/>
      <c r="B2168" s="118"/>
      <c r="C2168" s="95"/>
    </row>
    <row r="2169" spans="1:3" x14ac:dyDescent="0.45">
      <c r="A2169" s="94"/>
      <c r="B2169" s="118"/>
      <c r="C2169" s="95"/>
    </row>
    <row r="2170" spans="1:3" x14ac:dyDescent="0.45">
      <c r="A2170" s="94"/>
      <c r="B2170" s="118"/>
      <c r="C2170" s="95"/>
    </row>
    <row r="2171" spans="1:3" x14ac:dyDescent="0.45">
      <c r="A2171" s="94"/>
      <c r="B2171" s="118"/>
      <c r="C2171" s="95"/>
    </row>
    <row r="2172" spans="1:3" x14ac:dyDescent="0.45">
      <c r="A2172" s="94"/>
      <c r="B2172" s="118"/>
      <c r="C2172" s="95"/>
    </row>
    <row r="2173" spans="1:3" x14ac:dyDescent="0.45">
      <c r="A2173" s="94"/>
      <c r="B2173" s="118"/>
      <c r="C2173" s="95"/>
    </row>
    <row r="2174" spans="1:3" x14ac:dyDescent="0.45">
      <c r="A2174" s="94"/>
      <c r="B2174" s="118"/>
      <c r="C2174" s="95"/>
    </row>
    <row r="2175" spans="1:3" x14ac:dyDescent="0.45">
      <c r="A2175" s="94"/>
      <c r="B2175" s="118"/>
      <c r="C2175" s="95"/>
    </row>
    <row r="2176" spans="1:3" x14ac:dyDescent="0.45">
      <c r="A2176" s="94"/>
      <c r="B2176" s="118"/>
      <c r="C2176" s="95"/>
    </row>
    <row r="2177" spans="1:3" x14ac:dyDescent="0.45">
      <c r="A2177" s="94"/>
      <c r="B2177" s="118"/>
      <c r="C2177" s="95"/>
    </row>
    <row r="2178" spans="1:3" x14ac:dyDescent="0.45">
      <c r="A2178" s="94"/>
      <c r="B2178" s="118"/>
      <c r="C2178" s="95"/>
    </row>
    <row r="2179" spans="1:3" x14ac:dyDescent="0.45">
      <c r="A2179" s="94"/>
      <c r="B2179" s="118"/>
      <c r="C2179" s="95"/>
    </row>
    <row r="2180" spans="1:3" x14ac:dyDescent="0.45">
      <c r="A2180" s="94"/>
      <c r="B2180" s="118"/>
      <c r="C2180" s="95"/>
    </row>
    <row r="2181" spans="1:3" x14ac:dyDescent="0.45">
      <c r="A2181" s="94"/>
      <c r="B2181" s="118"/>
      <c r="C2181" s="95"/>
    </row>
    <row r="2182" spans="1:3" x14ac:dyDescent="0.45">
      <c r="A2182" s="94"/>
      <c r="B2182" s="118"/>
      <c r="C2182" s="95"/>
    </row>
    <row r="2183" spans="1:3" x14ac:dyDescent="0.45">
      <c r="A2183" s="94"/>
      <c r="B2183" s="118"/>
      <c r="C2183" s="95"/>
    </row>
    <row r="2184" spans="1:3" x14ac:dyDescent="0.45">
      <c r="A2184" s="94"/>
      <c r="B2184" s="118"/>
      <c r="C2184" s="95"/>
    </row>
    <row r="2185" spans="1:3" x14ac:dyDescent="0.45">
      <c r="A2185" s="94"/>
      <c r="B2185" s="118"/>
      <c r="C2185" s="95"/>
    </row>
    <row r="2186" spans="1:3" x14ac:dyDescent="0.45">
      <c r="A2186" s="94"/>
      <c r="B2186" s="118"/>
      <c r="C2186" s="95"/>
    </row>
    <row r="2187" spans="1:3" x14ac:dyDescent="0.45">
      <c r="A2187" s="94"/>
      <c r="B2187" s="118"/>
      <c r="C2187" s="95"/>
    </row>
    <row r="2188" spans="1:3" x14ac:dyDescent="0.45">
      <c r="A2188" s="94"/>
      <c r="B2188" s="118"/>
      <c r="C2188" s="95"/>
    </row>
    <row r="2189" spans="1:3" x14ac:dyDescent="0.45">
      <c r="A2189" s="94"/>
      <c r="B2189" s="118"/>
      <c r="C2189" s="95"/>
    </row>
    <row r="2190" spans="1:3" x14ac:dyDescent="0.45">
      <c r="A2190" s="94"/>
      <c r="B2190" s="118"/>
      <c r="C2190" s="95"/>
    </row>
    <row r="2191" spans="1:3" x14ac:dyDescent="0.45">
      <c r="A2191" s="94"/>
      <c r="B2191" s="118"/>
      <c r="C2191" s="95"/>
    </row>
    <row r="2192" spans="1:3" x14ac:dyDescent="0.45">
      <c r="A2192" s="94"/>
      <c r="B2192" s="118"/>
      <c r="C2192" s="95"/>
    </row>
    <row r="2193" spans="1:3" x14ac:dyDescent="0.45">
      <c r="A2193" s="94"/>
      <c r="B2193" s="118"/>
      <c r="C2193" s="95"/>
    </row>
    <row r="2194" spans="1:3" x14ac:dyDescent="0.45">
      <c r="A2194" s="94"/>
      <c r="B2194" s="118"/>
      <c r="C2194" s="95"/>
    </row>
    <row r="2195" spans="1:3" x14ac:dyDescent="0.45">
      <c r="A2195" s="94"/>
      <c r="B2195" s="118"/>
      <c r="C2195" s="95"/>
    </row>
    <row r="2196" spans="1:3" x14ac:dyDescent="0.45">
      <c r="A2196" s="94"/>
      <c r="B2196" s="118"/>
      <c r="C2196" s="95"/>
    </row>
    <row r="2197" spans="1:3" x14ac:dyDescent="0.45">
      <c r="A2197" s="94"/>
      <c r="B2197" s="118"/>
      <c r="C2197" s="95"/>
    </row>
    <row r="2198" spans="1:3" x14ac:dyDescent="0.45">
      <c r="A2198" s="94"/>
      <c r="B2198" s="118"/>
      <c r="C2198" s="95"/>
    </row>
    <row r="2199" spans="1:3" x14ac:dyDescent="0.45">
      <c r="A2199" s="94"/>
      <c r="B2199" s="118"/>
      <c r="C2199" s="95"/>
    </row>
    <row r="2200" spans="1:3" x14ac:dyDescent="0.45">
      <c r="A2200" s="94"/>
      <c r="B2200" s="118"/>
      <c r="C2200" s="95"/>
    </row>
    <row r="2201" spans="1:3" x14ac:dyDescent="0.45">
      <c r="A2201" s="94"/>
      <c r="B2201" s="118"/>
      <c r="C2201" s="95"/>
    </row>
    <row r="2202" spans="1:3" x14ac:dyDescent="0.45">
      <c r="A2202" s="94"/>
      <c r="B2202" s="118"/>
      <c r="C2202" s="95"/>
    </row>
    <row r="2203" spans="1:3" x14ac:dyDescent="0.45">
      <c r="A2203" s="94"/>
      <c r="B2203" s="118"/>
      <c r="C2203" s="95"/>
    </row>
    <row r="2204" spans="1:3" x14ac:dyDescent="0.45">
      <c r="A2204" s="94"/>
      <c r="B2204" s="118"/>
      <c r="C2204" s="95"/>
    </row>
    <row r="2205" spans="1:3" x14ac:dyDescent="0.45">
      <c r="A2205" s="94"/>
      <c r="B2205" s="118"/>
      <c r="C2205" s="95"/>
    </row>
    <row r="2206" spans="1:3" x14ac:dyDescent="0.45">
      <c r="A2206" s="94"/>
      <c r="B2206" s="118"/>
      <c r="C2206" s="95"/>
    </row>
    <row r="2207" spans="1:3" x14ac:dyDescent="0.45">
      <c r="A2207" s="96"/>
      <c r="B2207" s="97"/>
      <c r="C2207" s="97"/>
    </row>
    <row r="2208" spans="1:3" x14ac:dyDescent="0.45">
      <c r="A2208" s="96"/>
      <c r="B2208" s="97"/>
      <c r="C2208" s="97"/>
    </row>
    <row r="2209" spans="1:3" x14ac:dyDescent="0.45">
      <c r="A2209" s="96"/>
      <c r="B2209" s="97"/>
      <c r="C2209" s="97"/>
    </row>
    <row r="2210" spans="1:3" x14ac:dyDescent="0.45">
      <c r="A2210" s="96"/>
      <c r="B2210" s="97"/>
      <c r="C2210" s="97"/>
    </row>
    <row r="2211" spans="1:3" x14ac:dyDescent="0.45">
      <c r="A2211" s="96"/>
      <c r="B2211" s="97"/>
      <c r="C2211" s="97"/>
    </row>
    <row r="2212" spans="1:3" x14ac:dyDescent="0.45">
      <c r="A2212" s="96"/>
      <c r="B2212" s="97"/>
      <c r="C2212" s="97"/>
    </row>
    <row r="2213" spans="1:3" x14ac:dyDescent="0.45">
      <c r="A2213" s="96"/>
      <c r="B2213" s="97"/>
      <c r="C2213" s="97"/>
    </row>
    <row r="2214" spans="1:3" x14ac:dyDescent="0.45">
      <c r="A2214" s="96"/>
      <c r="B2214" s="97"/>
      <c r="C2214" s="97"/>
    </row>
    <row r="2215" spans="1:3" x14ac:dyDescent="0.45">
      <c r="A2215" s="96"/>
      <c r="B2215" s="97"/>
      <c r="C2215" s="97"/>
    </row>
    <row r="2216" spans="1:3" x14ac:dyDescent="0.45">
      <c r="A2216" s="96"/>
      <c r="B2216" s="97"/>
      <c r="C2216" s="97"/>
    </row>
    <row r="2217" spans="1:3" x14ac:dyDescent="0.45">
      <c r="A2217" s="96"/>
      <c r="B2217" s="97"/>
      <c r="C2217" s="97"/>
    </row>
    <row r="2218" spans="1:3" x14ac:dyDescent="0.45">
      <c r="A2218" s="96"/>
      <c r="B2218" s="97"/>
      <c r="C2218" s="97"/>
    </row>
    <row r="2219" spans="1:3" x14ac:dyDescent="0.45">
      <c r="A2219" s="96"/>
      <c r="B2219" s="97"/>
      <c r="C2219" s="97"/>
    </row>
    <row r="2220" spans="1:3" x14ac:dyDescent="0.45">
      <c r="A2220" s="96"/>
      <c r="B2220" s="97"/>
      <c r="C2220" s="97"/>
    </row>
    <row r="2221" spans="1:3" x14ac:dyDescent="0.45">
      <c r="A2221" s="96"/>
      <c r="B2221" s="97"/>
      <c r="C2221" s="97"/>
    </row>
    <row r="2222" spans="1:3" x14ac:dyDescent="0.45">
      <c r="A2222" s="96"/>
      <c r="B2222" s="97"/>
      <c r="C2222" s="97"/>
    </row>
    <row r="2223" spans="1:3" x14ac:dyDescent="0.45">
      <c r="A2223" s="96"/>
      <c r="B2223" s="97"/>
      <c r="C2223" s="97"/>
    </row>
    <row r="2224" spans="1:3" x14ac:dyDescent="0.45">
      <c r="A2224" s="96"/>
      <c r="B2224" s="97"/>
      <c r="C2224" s="97"/>
    </row>
    <row r="2225" spans="1:3" x14ac:dyDescent="0.45">
      <c r="A2225" s="96"/>
      <c r="B2225" s="97"/>
      <c r="C2225" s="97"/>
    </row>
    <row r="2226" spans="1:3" x14ac:dyDescent="0.45">
      <c r="A2226" s="96"/>
      <c r="B2226" s="97"/>
      <c r="C2226" s="97"/>
    </row>
    <row r="2227" spans="1:3" x14ac:dyDescent="0.45">
      <c r="A2227" s="96"/>
      <c r="B2227" s="97"/>
      <c r="C2227" s="97"/>
    </row>
    <row r="2228" spans="1:3" x14ac:dyDescent="0.45">
      <c r="A2228" s="96"/>
      <c r="B2228" s="97"/>
      <c r="C2228" s="97"/>
    </row>
    <row r="2229" spans="1:3" x14ac:dyDescent="0.45">
      <c r="A2229" s="96"/>
      <c r="B2229" s="97"/>
      <c r="C2229" s="97"/>
    </row>
    <row r="2230" spans="1:3" x14ac:dyDescent="0.45">
      <c r="A2230" s="96"/>
      <c r="B2230" s="97"/>
      <c r="C2230" s="97"/>
    </row>
    <row r="2231" spans="1:3" x14ac:dyDescent="0.45">
      <c r="A2231" s="96"/>
      <c r="B2231" s="97"/>
      <c r="C2231" s="97"/>
    </row>
    <row r="2232" spans="1:3" x14ac:dyDescent="0.45">
      <c r="A2232" s="125"/>
      <c r="B2232" s="120"/>
      <c r="C2232" s="120"/>
    </row>
    <row r="2233" spans="1:3" x14ac:dyDescent="0.45">
      <c r="A2233" s="125"/>
      <c r="B2233" s="120"/>
      <c r="C2233" s="120"/>
    </row>
    <row r="2234" spans="1:3" x14ac:dyDescent="0.45">
      <c r="A2234" s="125"/>
      <c r="B2234" s="120"/>
      <c r="C2234" s="120"/>
    </row>
    <row r="2235" spans="1:3" x14ac:dyDescent="0.45">
      <c r="A2235" s="125"/>
      <c r="B2235" s="120"/>
      <c r="C2235" s="120"/>
    </row>
    <row r="2236" spans="1:3" x14ac:dyDescent="0.45">
      <c r="A2236" s="125"/>
      <c r="B2236" s="120"/>
      <c r="C2236" s="120"/>
    </row>
    <row r="2237" spans="1:3" x14ac:dyDescent="0.45">
      <c r="A2237" s="125"/>
      <c r="B2237" s="120"/>
      <c r="C2237" s="120"/>
    </row>
    <row r="2238" spans="1:3" x14ac:dyDescent="0.45">
      <c r="A2238" s="125"/>
      <c r="B2238" s="120"/>
      <c r="C2238" s="120"/>
    </row>
    <row r="2239" spans="1:3" x14ac:dyDescent="0.45">
      <c r="A2239" s="125"/>
      <c r="B2239" s="120"/>
      <c r="C2239" s="120"/>
    </row>
    <row r="2240" spans="1:3" x14ac:dyDescent="0.45">
      <c r="A2240" s="125"/>
      <c r="B2240" s="120"/>
      <c r="C2240" s="120"/>
    </row>
    <row r="2241" spans="1:3" x14ac:dyDescent="0.45">
      <c r="A2241" s="125"/>
      <c r="B2241" s="120"/>
      <c r="C2241" s="120"/>
    </row>
    <row r="2242" spans="1:3" x14ac:dyDescent="0.45">
      <c r="A2242" s="125"/>
      <c r="B2242" s="120"/>
      <c r="C2242" s="120"/>
    </row>
    <row r="2243" spans="1:3" x14ac:dyDescent="0.45">
      <c r="A2243" s="125"/>
      <c r="B2243" s="120"/>
      <c r="C2243" s="120"/>
    </row>
    <row r="2244" spans="1:3" x14ac:dyDescent="0.45">
      <c r="A2244" s="125"/>
      <c r="B2244" s="120"/>
      <c r="C2244" s="120"/>
    </row>
    <row r="2245" spans="1:3" x14ac:dyDescent="0.45">
      <c r="A2245" s="125"/>
      <c r="B2245" s="120"/>
      <c r="C2245" s="120"/>
    </row>
    <row r="2246" spans="1:3" x14ac:dyDescent="0.45">
      <c r="A2246" s="125"/>
      <c r="B2246" s="120"/>
      <c r="C2246" s="120"/>
    </row>
    <row r="2247" spans="1:3" x14ac:dyDescent="0.45">
      <c r="A2247" s="125"/>
      <c r="B2247" s="120"/>
      <c r="C2247" s="120"/>
    </row>
    <row r="2248" spans="1:3" x14ac:dyDescent="0.45">
      <c r="A2248" s="125"/>
      <c r="B2248" s="120"/>
      <c r="C2248" s="120"/>
    </row>
    <row r="2249" spans="1:3" x14ac:dyDescent="0.45">
      <c r="A2249" s="125"/>
      <c r="B2249" s="120"/>
      <c r="C2249" s="120"/>
    </row>
    <row r="2250" spans="1:3" x14ac:dyDescent="0.45">
      <c r="A2250" s="125"/>
      <c r="B2250" s="120"/>
      <c r="C2250" s="120"/>
    </row>
    <row r="2251" spans="1:3" x14ac:dyDescent="0.45">
      <c r="A2251" s="125"/>
      <c r="B2251" s="120"/>
      <c r="C2251" s="120"/>
    </row>
    <row r="2252" spans="1:3" x14ac:dyDescent="0.45">
      <c r="A2252" s="125"/>
      <c r="B2252" s="120"/>
      <c r="C2252" s="120"/>
    </row>
    <row r="2253" spans="1:3" x14ac:dyDescent="0.45">
      <c r="A2253" s="125"/>
      <c r="B2253" s="120"/>
      <c r="C2253" s="120"/>
    </row>
    <row r="2254" spans="1:3" x14ac:dyDescent="0.45">
      <c r="A2254" s="125"/>
      <c r="B2254" s="120"/>
      <c r="C2254" s="120"/>
    </row>
    <row r="2255" spans="1:3" x14ac:dyDescent="0.45">
      <c r="A2255" s="125"/>
      <c r="B2255" s="120"/>
      <c r="C2255" s="120"/>
    </row>
    <row r="2256" spans="1:3" x14ac:dyDescent="0.45">
      <c r="A2256" s="125"/>
      <c r="B2256" s="120"/>
      <c r="C2256" s="120"/>
    </row>
    <row r="2257" spans="1:3" x14ac:dyDescent="0.45">
      <c r="A2257" s="125"/>
      <c r="B2257" s="120"/>
      <c r="C2257" s="120"/>
    </row>
    <row r="2258" spans="1:3" x14ac:dyDescent="0.45">
      <c r="A2258" s="125"/>
      <c r="B2258" s="120"/>
      <c r="C2258" s="120"/>
    </row>
    <row r="2259" spans="1:3" x14ac:dyDescent="0.45">
      <c r="A2259" s="125"/>
      <c r="B2259" s="120"/>
      <c r="C2259" s="120"/>
    </row>
    <row r="2260" spans="1:3" x14ac:dyDescent="0.45">
      <c r="A2260" s="98"/>
      <c r="B2260" s="99"/>
      <c r="C2260" s="99"/>
    </row>
    <row r="2261" spans="1:3" x14ac:dyDescent="0.45">
      <c r="A2261" s="98"/>
      <c r="B2261" s="99"/>
      <c r="C2261" s="99"/>
    </row>
    <row r="2262" spans="1:3" x14ac:dyDescent="0.45">
      <c r="A2262" s="98"/>
      <c r="B2262" s="99"/>
      <c r="C2262" s="99"/>
    </row>
    <row r="2263" spans="1:3" x14ac:dyDescent="0.45">
      <c r="A2263" s="98"/>
      <c r="B2263" s="99"/>
      <c r="C2263" s="99"/>
    </row>
    <row r="2264" spans="1:3" x14ac:dyDescent="0.45">
      <c r="A2264" s="94"/>
      <c r="B2264" s="95"/>
      <c r="C2264" s="95"/>
    </row>
    <row r="2265" spans="1:3" x14ac:dyDescent="0.45">
      <c r="A2265" s="94"/>
      <c r="B2265" s="95"/>
      <c r="C2265" s="95"/>
    </row>
    <row r="2266" spans="1:3" x14ac:dyDescent="0.45">
      <c r="A2266" s="94"/>
      <c r="B2266" s="95"/>
      <c r="C2266" s="95"/>
    </row>
    <row r="2267" spans="1:3" x14ac:dyDescent="0.45">
      <c r="A2267" s="94"/>
      <c r="B2267" s="95"/>
      <c r="C2267" s="95"/>
    </row>
    <row r="2268" spans="1:3" x14ac:dyDescent="0.45">
      <c r="A2268" s="94"/>
      <c r="B2268" s="95"/>
      <c r="C2268" s="95"/>
    </row>
    <row r="2269" spans="1:3" x14ac:dyDescent="0.45">
      <c r="A2269" s="94"/>
      <c r="B2269" s="95"/>
      <c r="C2269" s="95"/>
    </row>
    <row r="2270" spans="1:3" x14ac:dyDescent="0.45">
      <c r="A2270" s="94"/>
      <c r="B2270" s="95"/>
      <c r="C2270" s="95"/>
    </row>
    <row r="2271" spans="1:3" x14ac:dyDescent="0.45">
      <c r="A2271" s="94"/>
      <c r="B2271" s="95"/>
      <c r="C2271" s="95"/>
    </row>
    <row r="2272" spans="1:3" x14ac:dyDescent="0.45">
      <c r="A2272" s="94"/>
      <c r="B2272" s="95"/>
      <c r="C2272" s="95"/>
    </row>
    <row r="2273" spans="1:3" x14ac:dyDescent="0.45">
      <c r="A2273" s="94"/>
      <c r="B2273" s="95"/>
      <c r="C2273" s="95"/>
    </row>
    <row r="2274" spans="1:3" x14ac:dyDescent="0.45">
      <c r="A2274" s="94"/>
      <c r="B2274" s="95"/>
      <c r="C2274" s="95"/>
    </row>
    <row r="2275" spans="1:3" x14ac:dyDescent="0.45">
      <c r="A2275" s="94"/>
      <c r="B2275" s="95"/>
      <c r="C2275" s="95"/>
    </row>
    <row r="2276" spans="1:3" x14ac:dyDescent="0.45">
      <c r="A2276" s="94"/>
      <c r="B2276" s="95"/>
      <c r="C2276" s="95"/>
    </row>
    <row r="2277" spans="1:3" x14ac:dyDescent="0.45">
      <c r="A2277" s="94"/>
      <c r="B2277" s="95"/>
      <c r="C2277" s="95"/>
    </row>
    <row r="2278" spans="1:3" x14ac:dyDescent="0.45">
      <c r="A2278" s="94"/>
      <c r="B2278" s="95"/>
      <c r="C2278" s="95"/>
    </row>
    <row r="2279" spans="1:3" x14ac:dyDescent="0.45">
      <c r="A2279" s="94"/>
      <c r="B2279" s="95"/>
      <c r="C2279" s="95"/>
    </row>
    <row r="2280" spans="1:3" x14ac:dyDescent="0.45">
      <c r="A2280" s="94"/>
      <c r="B2280" s="95"/>
      <c r="C2280" s="95"/>
    </row>
    <row r="2281" spans="1:3" x14ac:dyDescent="0.45">
      <c r="A2281" s="94"/>
      <c r="B2281" s="95"/>
      <c r="C2281" s="95"/>
    </row>
    <row r="2282" spans="1:3" x14ac:dyDescent="0.45">
      <c r="A2282" s="94"/>
      <c r="B2282" s="95"/>
      <c r="C2282" s="95"/>
    </row>
    <row r="2283" spans="1:3" x14ac:dyDescent="0.45">
      <c r="A2283" s="94"/>
      <c r="B2283" s="95"/>
      <c r="C2283" s="95"/>
    </row>
    <row r="2284" spans="1:3" x14ac:dyDescent="0.45">
      <c r="A2284" s="94"/>
      <c r="B2284" s="95"/>
      <c r="C2284" s="95"/>
    </row>
    <row r="2285" spans="1:3" x14ac:dyDescent="0.45">
      <c r="A2285" s="94"/>
      <c r="B2285" s="122"/>
      <c r="C2285" s="95"/>
    </row>
    <row r="2286" spans="1:3" x14ac:dyDescent="0.45">
      <c r="A2286" s="94"/>
      <c r="B2286" s="95"/>
      <c r="C2286" s="95"/>
    </row>
    <row r="2287" spans="1:3" x14ac:dyDescent="0.45">
      <c r="A2287" s="94"/>
      <c r="B2287" s="95"/>
      <c r="C2287" s="95"/>
    </row>
    <row r="2288" spans="1:3" x14ac:dyDescent="0.45">
      <c r="A2288" s="94"/>
      <c r="B2288" s="95"/>
      <c r="C2288" s="95"/>
    </row>
    <row r="2289" spans="1:3" x14ac:dyDescent="0.45">
      <c r="A2289" s="126"/>
      <c r="B2289" s="123"/>
      <c r="C2289" s="127"/>
    </row>
    <row r="2290" spans="1:3" x14ac:dyDescent="0.45">
      <c r="A2290" s="126"/>
      <c r="B2290" s="123"/>
      <c r="C2290" s="127"/>
    </row>
    <row r="2291" spans="1:3" x14ac:dyDescent="0.45">
      <c r="A2291" s="126"/>
      <c r="B2291" s="123"/>
      <c r="C2291" s="127"/>
    </row>
    <row r="2292" spans="1:3" x14ac:dyDescent="0.45">
      <c r="A2292" s="126"/>
      <c r="B2292" s="123"/>
      <c r="C2292" s="127"/>
    </row>
    <row r="2293" spans="1:3" x14ac:dyDescent="0.45">
      <c r="A2293" s="126"/>
      <c r="B2293" s="123"/>
      <c r="C2293" s="127"/>
    </row>
    <row r="2294" spans="1:3" x14ac:dyDescent="0.45">
      <c r="A2294" s="126"/>
      <c r="B2294" s="123"/>
      <c r="C2294" s="127"/>
    </row>
    <row r="2295" spans="1:3" x14ac:dyDescent="0.45">
      <c r="A2295" s="126"/>
      <c r="B2295" s="123"/>
      <c r="C2295" s="127"/>
    </row>
    <row r="2296" spans="1:3" x14ac:dyDescent="0.45">
      <c r="A2296" s="126"/>
      <c r="B2296" s="123"/>
      <c r="C2296" s="127"/>
    </row>
    <row r="2297" spans="1:3" x14ac:dyDescent="0.45">
      <c r="A2297" s="126"/>
      <c r="B2297" s="123"/>
      <c r="C2297" s="127"/>
    </row>
    <row r="2298" spans="1:3" x14ac:dyDescent="0.45">
      <c r="A2298" s="126"/>
      <c r="B2298" s="123"/>
      <c r="C2298" s="127"/>
    </row>
    <row r="2299" spans="1:3" x14ac:dyDescent="0.45">
      <c r="A2299" s="126"/>
      <c r="B2299" s="123"/>
      <c r="C2299" s="127"/>
    </row>
    <row r="2300" spans="1:3" x14ac:dyDescent="0.45">
      <c r="A2300" s="126"/>
      <c r="B2300" s="123"/>
      <c r="C2300" s="127"/>
    </row>
    <row r="2301" spans="1:3" x14ac:dyDescent="0.45">
      <c r="A2301" s="126"/>
      <c r="B2301" s="123"/>
      <c r="C2301" s="127"/>
    </row>
    <row r="2302" spans="1:3" x14ac:dyDescent="0.45">
      <c r="A2302" s="126"/>
      <c r="B2302" s="123"/>
      <c r="C2302" s="127"/>
    </row>
    <row r="2303" spans="1:3" x14ac:dyDescent="0.45">
      <c r="A2303" s="126"/>
      <c r="B2303" s="123"/>
      <c r="C2303" s="127"/>
    </row>
    <row r="2304" spans="1:3" x14ac:dyDescent="0.45">
      <c r="A2304" s="126"/>
      <c r="B2304" s="123"/>
      <c r="C2304" s="127"/>
    </row>
    <row r="2305" spans="1:3" x14ac:dyDescent="0.45">
      <c r="A2305" s="126"/>
      <c r="B2305" s="123"/>
      <c r="C2305" s="127"/>
    </row>
    <row r="2306" spans="1:3" x14ac:dyDescent="0.45">
      <c r="A2306" s="126"/>
      <c r="B2306" s="123"/>
      <c r="C2306" s="127"/>
    </row>
    <row r="2307" spans="1:3" x14ac:dyDescent="0.45">
      <c r="A2307" s="126"/>
      <c r="B2307" s="123"/>
      <c r="C2307" s="127"/>
    </row>
    <row r="2308" spans="1:3" x14ac:dyDescent="0.45">
      <c r="A2308" s="126"/>
      <c r="B2308" s="123"/>
      <c r="C2308" s="127"/>
    </row>
    <row r="2309" spans="1:3" x14ac:dyDescent="0.45">
      <c r="A2309" s="126"/>
      <c r="B2309" s="123"/>
      <c r="C2309" s="127"/>
    </row>
    <row r="2310" spans="1:3" x14ac:dyDescent="0.45">
      <c r="A2310" s="126"/>
      <c r="B2310" s="123"/>
      <c r="C2310" s="127"/>
    </row>
    <row r="2311" spans="1:3" x14ac:dyDescent="0.45">
      <c r="A2311" s="128"/>
      <c r="B2311" s="121"/>
      <c r="C2311" s="121"/>
    </row>
    <row r="2312" spans="1:3" x14ac:dyDescent="0.45">
      <c r="A2312" s="128"/>
      <c r="B2312" s="121"/>
      <c r="C2312" s="121"/>
    </row>
    <row r="2313" spans="1:3" x14ac:dyDescent="0.45">
      <c r="A2313" s="128"/>
      <c r="B2313" s="121"/>
      <c r="C2313" s="121"/>
    </row>
    <row r="2314" spans="1:3" x14ac:dyDescent="0.45">
      <c r="A2314" s="128"/>
      <c r="B2314" s="121"/>
      <c r="C2314" s="121"/>
    </row>
    <row r="2315" spans="1:3" x14ac:dyDescent="0.45">
      <c r="A2315" s="128"/>
      <c r="B2315" s="121"/>
      <c r="C2315" s="121"/>
    </row>
    <row r="2316" spans="1:3" x14ac:dyDescent="0.45">
      <c r="A2316" s="128"/>
      <c r="B2316" s="121"/>
      <c r="C2316" s="121"/>
    </row>
    <row r="2317" spans="1:3" x14ac:dyDescent="0.45">
      <c r="A2317" s="128"/>
      <c r="B2317" s="121"/>
      <c r="C2317" s="121"/>
    </row>
    <row r="2318" spans="1:3" x14ac:dyDescent="0.45">
      <c r="A2318" s="128"/>
      <c r="B2318" s="121"/>
      <c r="C2318" s="121"/>
    </row>
    <row r="2319" spans="1:3" x14ac:dyDescent="0.45">
      <c r="A2319" s="128"/>
      <c r="B2319" s="121"/>
      <c r="C2319" s="121"/>
    </row>
    <row r="2320" spans="1:3" x14ac:dyDescent="0.45">
      <c r="A2320" s="128"/>
      <c r="B2320" s="121"/>
      <c r="C2320" s="121"/>
    </row>
    <row r="2321" spans="1:3" x14ac:dyDescent="0.45">
      <c r="A2321" s="128"/>
      <c r="B2321" s="121"/>
      <c r="C2321" s="121"/>
    </row>
    <row r="2322" spans="1:3" x14ac:dyDescent="0.45">
      <c r="A2322" s="128"/>
      <c r="B2322" s="121"/>
      <c r="C2322" s="121"/>
    </row>
    <row r="2323" spans="1:3" x14ac:dyDescent="0.45">
      <c r="A2323" s="128"/>
      <c r="B2323" s="121"/>
      <c r="C2323" s="121"/>
    </row>
    <row r="2324" spans="1:3" x14ac:dyDescent="0.45">
      <c r="A2324" s="128"/>
      <c r="B2324" s="121"/>
      <c r="C2324" s="121"/>
    </row>
    <row r="2325" spans="1:3" x14ac:dyDescent="0.45">
      <c r="A2325" s="128"/>
      <c r="B2325" s="121"/>
      <c r="C2325" s="121"/>
    </row>
    <row r="2326" spans="1:3" x14ac:dyDescent="0.45">
      <c r="A2326" s="128"/>
      <c r="B2326" s="121"/>
      <c r="C2326" s="121"/>
    </row>
    <row r="2327" spans="1:3" x14ac:dyDescent="0.45">
      <c r="A2327" s="128"/>
      <c r="B2327" s="121"/>
      <c r="C2327" s="121"/>
    </row>
    <row r="2328" spans="1:3" x14ac:dyDescent="0.45">
      <c r="A2328" s="128"/>
      <c r="B2328" s="121"/>
      <c r="C2328" s="121"/>
    </row>
    <row r="2329" spans="1:3" x14ac:dyDescent="0.45">
      <c r="A2329" s="128"/>
      <c r="B2329" s="121"/>
      <c r="C2329" s="121"/>
    </row>
    <row r="2330" spans="1:3" x14ac:dyDescent="0.45">
      <c r="A2330" s="128"/>
      <c r="B2330" s="121"/>
      <c r="C2330" s="121"/>
    </row>
    <row r="2331" spans="1:3" x14ac:dyDescent="0.45">
      <c r="A2331" s="128"/>
      <c r="B2331" s="121"/>
      <c r="C2331" s="121"/>
    </row>
    <row r="2332" spans="1:3" x14ac:dyDescent="0.45">
      <c r="A2332" s="128"/>
      <c r="B2332" s="121"/>
      <c r="C2332" s="121"/>
    </row>
    <row r="2333" spans="1:3" x14ac:dyDescent="0.45">
      <c r="A2333" s="128"/>
      <c r="B2333" s="121"/>
      <c r="C2333" s="121"/>
    </row>
    <row r="2334" spans="1:3" x14ac:dyDescent="0.45">
      <c r="A2334" s="128"/>
      <c r="B2334" s="121"/>
      <c r="C2334" s="121"/>
    </row>
    <row r="2335" spans="1:3" x14ac:dyDescent="0.45">
      <c r="A2335" s="128"/>
      <c r="B2335" s="121"/>
      <c r="C2335" s="121"/>
    </row>
    <row r="2336" spans="1:3" x14ac:dyDescent="0.45">
      <c r="A2336" s="128"/>
      <c r="B2336" s="121"/>
      <c r="C2336" s="121"/>
    </row>
    <row r="2337" spans="1:3" x14ac:dyDescent="0.45">
      <c r="A2337" s="128"/>
      <c r="B2337" s="121"/>
      <c r="C2337" s="121"/>
    </row>
    <row r="2338" spans="1:3" x14ac:dyDescent="0.45">
      <c r="A2338" s="128"/>
      <c r="B2338" s="121"/>
      <c r="C2338" s="121"/>
    </row>
    <row r="2339" spans="1:3" x14ac:dyDescent="0.45">
      <c r="A2339" s="128"/>
      <c r="B2339" s="121"/>
      <c r="C2339" s="121"/>
    </row>
    <row r="2340" spans="1:3" x14ac:dyDescent="0.45">
      <c r="A2340" s="128"/>
      <c r="B2340" s="121"/>
      <c r="C2340" s="121"/>
    </row>
    <row r="2341" spans="1:3" x14ac:dyDescent="0.45">
      <c r="A2341" s="128"/>
      <c r="B2341" s="121"/>
      <c r="C2341" s="121"/>
    </row>
    <row r="2342" spans="1:3" x14ac:dyDescent="0.45">
      <c r="A2342" s="128"/>
      <c r="B2342" s="121"/>
      <c r="C2342" s="121"/>
    </row>
    <row r="2343" spans="1:3" x14ac:dyDescent="0.45">
      <c r="A2343" s="128"/>
      <c r="B2343" s="121"/>
      <c r="C2343" s="121"/>
    </row>
    <row r="2344" spans="1:3" x14ac:dyDescent="0.45">
      <c r="A2344" s="128"/>
      <c r="B2344" s="121"/>
      <c r="C2344" s="121"/>
    </row>
    <row r="2345" spans="1:3" x14ac:dyDescent="0.45">
      <c r="A2345" s="128"/>
      <c r="B2345" s="121"/>
      <c r="C2345" s="121"/>
    </row>
    <row r="2346" spans="1:3" x14ac:dyDescent="0.45">
      <c r="A2346" s="128"/>
      <c r="B2346" s="121"/>
      <c r="C2346" s="121"/>
    </row>
    <row r="2347" spans="1:3" x14ac:dyDescent="0.45">
      <c r="A2347" s="94"/>
      <c r="B2347" s="95"/>
      <c r="C2347" s="121"/>
    </row>
    <row r="2348" spans="1:3" x14ac:dyDescent="0.45">
      <c r="A2348" s="94"/>
      <c r="B2348" s="95"/>
      <c r="C2348" s="121"/>
    </row>
    <row r="2349" spans="1:3" x14ac:dyDescent="0.45">
      <c r="A2349" s="94"/>
      <c r="B2349" s="95"/>
      <c r="C2349" s="121"/>
    </row>
    <row r="2350" spans="1:3" x14ac:dyDescent="0.45">
      <c r="A2350" s="94"/>
      <c r="B2350" s="95"/>
      <c r="C2350" s="121"/>
    </row>
    <row r="2351" spans="1:3" x14ac:dyDescent="0.45">
      <c r="A2351" s="94"/>
      <c r="B2351" s="95"/>
      <c r="C2351" s="121"/>
    </row>
    <row r="2352" spans="1:3" x14ac:dyDescent="0.45">
      <c r="A2352" s="94"/>
      <c r="B2352" s="95"/>
    </row>
    <row r="2353" spans="1:2" x14ac:dyDescent="0.45">
      <c r="A2353" s="94"/>
      <c r="B2353" s="95"/>
    </row>
    <row r="2354" spans="1:2" x14ac:dyDescent="0.45">
      <c r="A2354" s="94"/>
      <c r="B2354" s="95"/>
    </row>
    <row r="2355" spans="1:2" x14ac:dyDescent="0.45">
      <c r="A2355" s="94"/>
      <c r="B2355" s="95"/>
    </row>
    <row r="2356" spans="1:2" x14ac:dyDescent="0.45">
      <c r="A2356" s="94"/>
      <c r="B2356" s="95"/>
    </row>
    <row r="2357" spans="1:2" x14ac:dyDescent="0.45">
      <c r="A2357" s="94"/>
      <c r="B2357" s="95"/>
    </row>
    <row r="2358" spans="1:2" x14ac:dyDescent="0.45">
      <c r="A2358" s="94"/>
      <c r="B2358" s="95"/>
    </row>
    <row r="2359" spans="1:2" x14ac:dyDescent="0.45">
      <c r="A2359" s="48"/>
      <c r="B2359" s="49"/>
    </row>
    <row r="2360" spans="1:2" x14ac:dyDescent="0.45">
      <c r="A2360" s="48"/>
      <c r="B2360" s="49"/>
    </row>
    <row r="2361" spans="1:2" x14ac:dyDescent="0.45">
      <c r="A2361" s="48"/>
      <c r="B2361" s="49"/>
    </row>
    <row r="2362" spans="1:2" x14ac:dyDescent="0.45">
      <c r="A2362" s="48"/>
      <c r="B2362" s="49"/>
    </row>
    <row r="2363" spans="1:2" x14ac:dyDescent="0.45">
      <c r="A2363" s="48"/>
      <c r="B2363" s="49"/>
    </row>
    <row r="2364" spans="1:2" x14ac:dyDescent="0.45">
      <c r="A2364" s="48"/>
      <c r="B2364" s="49"/>
    </row>
    <row r="2365" spans="1:2" x14ac:dyDescent="0.45">
      <c r="A2365" s="48"/>
      <c r="B2365" s="49"/>
    </row>
    <row r="2366" spans="1:2" x14ac:dyDescent="0.45">
      <c r="A2366" s="48"/>
      <c r="B2366" s="49"/>
    </row>
    <row r="2367" spans="1:2" x14ac:dyDescent="0.45">
      <c r="A2367" s="48"/>
      <c r="B2367" s="49"/>
    </row>
    <row r="2368" spans="1:2" x14ac:dyDescent="0.45">
      <c r="A2368" s="48"/>
      <c r="B2368" s="49"/>
    </row>
    <row r="2369" spans="1:2" x14ac:dyDescent="0.45">
      <c r="A2369" s="48"/>
      <c r="B2369" s="49"/>
    </row>
    <row r="2370" spans="1:2" x14ac:dyDescent="0.45">
      <c r="A2370" s="48"/>
      <c r="B2370" s="49"/>
    </row>
    <row r="2371" spans="1:2" x14ac:dyDescent="0.45">
      <c r="A2371" s="48"/>
      <c r="B2371" s="49"/>
    </row>
    <row r="2372" spans="1:2" x14ac:dyDescent="0.45">
      <c r="A2372" s="48"/>
      <c r="B2372" s="49"/>
    </row>
    <row r="2373" spans="1:2" x14ac:dyDescent="0.45">
      <c r="A2373" s="48"/>
      <c r="B2373" s="49"/>
    </row>
    <row r="2374" spans="1:2" x14ac:dyDescent="0.45">
      <c r="A2374" s="48"/>
      <c r="B2374" s="49"/>
    </row>
    <row r="2375" spans="1:2" x14ac:dyDescent="0.45">
      <c r="A2375" s="48"/>
      <c r="B2375" s="49"/>
    </row>
    <row r="2376" spans="1:2" x14ac:dyDescent="0.45">
      <c r="A2376" s="48"/>
      <c r="B2376" s="49"/>
    </row>
    <row r="2377" spans="1:2" x14ac:dyDescent="0.45">
      <c r="A2377" s="48"/>
      <c r="B2377" s="49"/>
    </row>
    <row r="2378" spans="1:2" x14ac:dyDescent="0.45">
      <c r="A2378" s="48"/>
      <c r="B2378" s="49"/>
    </row>
    <row r="2379" spans="1:2" x14ac:dyDescent="0.45">
      <c r="A2379" s="48"/>
      <c r="B2379" s="49"/>
    </row>
    <row r="2380" spans="1:2" x14ac:dyDescent="0.45">
      <c r="A2380" s="48"/>
      <c r="B2380" s="49"/>
    </row>
    <row r="2381" spans="1:2" x14ac:dyDescent="0.45">
      <c r="A2381" s="48"/>
      <c r="B2381" s="49"/>
    </row>
    <row r="2382" spans="1:2" x14ac:dyDescent="0.45">
      <c r="A2382" s="48"/>
      <c r="B2382" s="49"/>
    </row>
    <row r="2383" spans="1:2" x14ac:dyDescent="0.45">
      <c r="A2383" s="48"/>
      <c r="B2383" s="49"/>
    </row>
    <row r="2384" spans="1:2" x14ac:dyDescent="0.45">
      <c r="A2384" s="48"/>
      <c r="B2384" s="49"/>
    </row>
    <row r="2385" spans="1:2" x14ac:dyDescent="0.45">
      <c r="A2385" s="93"/>
      <c r="B2385" s="92"/>
    </row>
    <row r="2386" spans="1:2" x14ac:dyDescent="0.45">
      <c r="A2386" s="93"/>
      <c r="B2386" s="92"/>
    </row>
    <row r="2387" spans="1:2" x14ac:dyDescent="0.45">
      <c r="A2387" s="93"/>
      <c r="B2387" s="92"/>
    </row>
    <row r="2388" spans="1:2" x14ac:dyDescent="0.45">
      <c r="A2388" s="93"/>
      <c r="B2388" s="92"/>
    </row>
    <row r="2389" spans="1:2" x14ac:dyDescent="0.45">
      <c r="A2389" s="93"/>
      <c r="B2389" s="92"/>
    </row>
    <row r="2390" spans="1:2" x14ac:dyDescent="0.45">
      <c r="A2390" s="93"/>
      <c r="B2390" s="92"/>
    </row>
    <row r="2391" spans="1:2" x14ac:dyDescent="0.45">
      <c r="A2391" s="93"/>
      <c r="B2391" s="92"/>
    </row>
    <row r="2392" spans="1:2" x14ac:dyDescent="0.45">
      <c r="A2392" s="93"/>
      <c r="B2392" s="92"/>
    </row>
    <row r="2393" spans="1:2" x14ac:dyDescent="0.45">
      <c r="A2393" s="93"/>
      <c r="B2393" s="92"/>
    </row>
    <row r="2394" spans="1:2" x14ac:dyDescent="0.45">
      <c r="A2394" s="93"/>
      <c r="B2394" s="92"/>
    </row>
    <row r="2395" spans="1:2" x14ac:dyDescent="0.45">
      <c r="A2395" s="93"/>
      <c r="B2395" s="92"/>
    </row>
    <row r="2396" spans="1:2" x14ac:dyDescent="0.45">
      <c r="A2396" s="93"/>
      <c r="B2396" s="92"/>
    </row>
    <row r="2397" spans="1:2" x14ac:dyDescent="0.45">
      <c r="A2397" s="93"/>
      <c r="B2397" s="92"/>
    </row>
    <row r="2398" spans="1:2" x14ac:dyDescent="0.45">
      <c r="A2398" s="93"/>
      <c r="B2398" s="92"/>
    </row>
    <row r="2399" spans="1:2" x14ac:dyDescent="0.45">
      <c r="A2399" s="93"/>
      <c r="B2399" s="92"/>
    </row>
    <row r="2400" spans="1:2" x14ac:dyDescent="0.45">
      <c r="A2400" s="93"/>
      <c r="B2400" s="92"/>
    </row>
    <row r="2401" spans="1:2" x14ac:dyDescent="0.45">
      <c r="A2401" s="93"/>
      <c r="B2401" s="92"/>
    </row>
    <row r="2402" spans="1:2" x14ac:dyDescent="0.45">
      <c r="A2402" s="93"/>
      <c r="B2402" s="92"/>
    </row>
    <row r="2403" spans="1:2" x14ac:dyDescent="0.45">
      <c r="A2403" s="93"/>
      <c r="B2403" s="92"/>
    </row>
    <row r="2404" spans="1:2" x14ac:dyDescent="0.45">
      <c r="A2404" s="93"/>
      <c r="B2404" s="92"/>
    </row>
    <row r="2405" spans="1:2" x14ac:dyDescent="0.45">
      <c r="A2405" s="93"/>
      <c r="B2405" s="92"/>
    </row>
    <row r="2406" spans="1:2" x14ac:dyDescent="0.45">
      <c r="A2406" s="93"/>
      <c r="B2406" s="92"/>
    </row>
    <row r="2407" spans="1:2" x14ac:dyDescent="0.45">
      <c r="A2407" s="93"/>
      <c r="B2407" s="92"/>
    </row>
    <row r="2408" spans="1:2" x14ac:dyDescent="0.45">
      <c r="A2408" s="93"/>
      <c r="B2408" s="92"/>
    </row>
    <row r="2409" spans="1:2" x14ac:dyDescent="0.45">
      <c r="A2409" s="93"/>
      <c r="B2409" s="92"/>
    </row>
    <row r="2410" spans="1:2" x14ac:dyDescent="0.45">
      <c r="A2410" s="93"/>
      <c r="B2410" s="92"/>
    </row>
    <row r="2411" spans="1:2" x14ac:dyDescent="0.45">
      <c r="A2411" s="93"/>
      <c r="B2411" s="92"/>
    </row>
    <row r="2412" spans="1:2" x14ac:dyDescent="0.45">
      <c r="A2412" s="93"/>
      <c r="B2412" s="92"/>
    </row>
    <row r="2413" spans="1:2" x14ac:dyDescent="0.45">
      <c r="A2413" s="93"/>
      <c r="B2413" s="92"/>
    </row>
    <row r="2414" spans="1:2" x14ac:dyDescent="0.45">
      <c r="A2414" s="93"/>
      <c r="B2414" s="92"/>
    </row>
    <row r="2415" spans="1:2" x14ac:dyDescent="0.45">
      <c r="A2415" s="93"/>
      <c r="B2415" s="92"/>
    </row>
    <row r="2416" spans="1:2" x14ac:dyDescent="0.45">
      <c r="A2416" s="93"/>
      <c r="B2416" s="92"/>
    </row>
    <row r="2417" spans="1:2" x14ac:dyDescent="0.45">
      <c r="A2417" s="93"/>
      <c r="B2417" s="92"/>
    </row>
    <row r="2418" spans="1:2" ht="15.75" x14ac:dyDescent="0.45">
      <c r="B2418" s="116"/>
    </row>
    <row r="2419" spans="1:2" ht="15.75" x14ac:dyDescent="0.45">
      <c r="B2419" s="116"/>
    </row>
    <row r="2420" spans="1:2" ht="15.75" x14ac:dyDescent="0.45">
      <c r="B2420" s="116"/>
    </row>
    <row r="2421" spans="1:2" ht="15.75" x14ac:dyDescent="0.45">
      <c r="B2421" s="116"/>
    </row>
    <row r="2422" spans="1:2" ht="15.75" x14ac:dyDescent="0.45">
      <c r="B2422" s="116"/>
    </row>
    <row r="2423" spans="1:2" ht="15.75" x14ac:dyDescent="0.45">
      <c r="B2423" s="116"/>
    </row>
    <row r="2424" spans="1:2" ht="15.75" x14ac:dyDescent="0.45">
      <c r="B2424" s="116"/>
    </row>
    <row r="2425" spans="1:2" ht="15.75" x14ac:dyDescent="0.45">
      <c r="B2425" s="116"/>
    </row>
  </sheetData>
  <conditionalFormatting sqref="B2347:B2384">
    <cfRule type="colorScale" priority="11">
      <colorScale>
        <cfvo type="min"/>
        <cfvo type="percentile" val="50"/>
        <cfvo type="max"/>
        <color rgb="FF5A8AC6"/>
        <color rgb="FFFCFCFF"/>
        <color rgb="FFF8696B"/>
      </colorScale>
    </cfRule>
  </conditionalFormatting>
  <conditionalFormatting sqref="B2125:B2259">
    <cfRule type="containsText" dxfId="80" priority="8" operator="containsText" text="brake block">
      <formula>NOT(ISERROR(SEARCH("brake block",B2125)))</formula>
    </cfRule>
  </conditionalFormatting>
  <conditionalFormatting sqref="C2133:C2259">
    <cfRule type="colorScale" priority="7">
      <colorScale>
        <cfvo type="min"/>
        <cfvo type="percentile" val="50"/>
        <cfvo type="max"/>
        <color rgb="FF5A8AC6"/>
        <color rgb="FFFCFCFF"/>
        <color rgb="FFF8696B"/>
      </colorScale>
    </cfRule>
  </conditionalFormatting>
  <conditionalFormatting sqref="B1">
    <cfRule type="containsText" dxfId="79" priority="3" operator="containsText" text="brake block">
      <formula>NOT(ISERROR(SEARCH("brake block",B1)))</formula>
    </cfRule>
  </conditionalFormatting>
  <conditionalFormatting sqref="C1929:C2049 C1884:C1907 C1:C1835">
    <cfRule type="colorScale" priority="2">
      <colorScale>
        <cfvo type="min"/>
        <cfvo type="percentile" val="50"/>
        <cfvo type="max"/>
        <color rgb="FF5A8AC6"/>
        <color rgb="FFFCFCFF"/>
        <color rgb="FFF8696B"/>
      </colorScale>
    </cfRule>
  </conditionalFormatting>
  <conditionalFormatting sqref="C36:C18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B84D-1C87-42C0-B644-C59DC1F4EE25}">
  <dimension ref="A1:B9"/>
  <sheetViews>
    <sheetView tabSelected="1" workbookViewId="0">
      <selection activeCell="F23" sqref="F23"/>
    </sheetView>
  </sheetViews>
  <sheetFormatPr defaultRowHeight="14.25" x14ac:dyDescent="0.45"/>
  <cols>
    <col min="2" max="2" width="10.19921875" bestFit="1" customWidth="1"/>
  </cols>
  <sheetData>
    <row r="1" spans="1:2" x14ac:dyDescent="0.45">
      <c r="A1" s="50" t="s">
        <v>3</v>
      </c>
      <c r="B1" t="s">
        <v>16759</v>
      </c>
    </row>
    <row r="2" spans="1:2" ht="15.75" x14ac:dyDescent="0.45">
      <c r="A2" s="116" t="s">
        <v>16762</v>
      </c>
      <c r="B2" s="17">
        <v>44545</v>
      </c>
    </row>
    <row r="3" spans="1:2" ht="15.75" x14ac:dyDescent="0.45">
      <c r="A3" s="116" t="s">
        <v>16772</v>
      </c>
      <c r="B3" s="17">
        <v>44489</v>
      </c>
    </row>
    <row r="4" spans="1:2" ht="15.75" x14ac:dyDescent="0.45">
      <c r="A4" s="116" t="s">
        <v>16779</v>
      </c>
      <c r="B4" s="17">
        <v>44440</v>
      </c>
    </row>
    <row r="5" spans="1:2" ht="15.75" x14ac:dyDescent="0.45">
      <c r="A5" s="116" t="s">
        <v>16769</v>
      </c>
      <c r="B5" s="17">
        <v>44399</v>
      </c>
    </row>
    <row r="6" spans="1:2" ht="15.75" x14ac:dyDescent="0.45">
      <c r="A6" s="116" t="s">
        <v>16798</v>
      </c>
      <c r="B6" s="17">
        <v>44365</v>
      </c>
    </row>
    <row r="7" spans="1:2" ht="15.75" x14ac:dyDescent="0.45">
      <c r="A7" s="116" t="s">
        <v>16797</v>
      </c>
      <c r="B7" s="17">
        <v>44294</v>
      </c>
    </row>
    <row r="8" spans="1:2" ht="15.75" x14ac:dyDescent="0.45">
      <c r="A8" s="116" t="s">
        <v>16780</v>
      </c>
      <c r="B8" s="17">
        <v>44260</v>
      </c>
    </row>
    <row r="9" spans="1:2" ht="15.75" x14ac:dyDescent="0.45">
      <c r="A9" s="116" t="s">
        <v>16775</v>
      </c>
      <c r="B9" s="17">
        <v>44531</v>
      </c>
    </row>
  </sheetData>
  <conditionalFormatting sqref="A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C30BF-7081-434F-AB54-C8ED81107952}">
  <dimension ref="A1:CF41"/>
  <sheetViews>
    <sheetView zoomScale="70" zoomScaleNormal="70" workbookViewId="0">
      <selection activeCell="E47" sqref="E47"/>
    </sheetView>
  </sheetViews>
  <sheetFormatPr defaultRowHeight="14.25" x14ac:dyDescent="0.45"/>
  <cols>
    <col min="1" max="1" width="12" style="17" bestFit="1" customWidth="1"/>
    <col min="2" max="5" width="28.265625" customWidth="1"/>
    <col min="6" max="6" width="30.796875" customWidth="1"/>
    <col min="7" max="7" width="7.6640625" style="11" customWidth="1"/>
    <col min="8" max="71" width="5.6640625" style="11" customWidth="1"/>
    <col min="72" max="78" width="21.265625" style="11" customWidth="1"/>
    <col min="79" max="81" width="5.6640625" style="11" customWidth="1"/>
  </cols>
  <sheetData>
    <row r="1" spans="1:84" x14ac:dyDescent="0.45">
      <c r="A1" s="18" t="s">
        <v>4525</v>
      </c>
      <c r="B1" s="52" t="s">
        <v>4526</v>
      </c>
      <c r="C1" s="52" t="s">
        <v>4527</v>
      </c>
      <c r="D1" s="52" t="s">
        <v>4528</v>
      </c>
      <c r="E1" s="52" t="s">
        <v>4529</v>
      </c>
      <c r="F1" s="9" t="s">
        <v>4530</v>
      </c>
      <c r="G1" s="56" t="s">
        <v>45</v>
      </c>
      <c r="H1" s="56" t="s">
        <v>60</v>
      </c>
      <c r="I1" s="56" t="s">
        <v>14</v>
      </c>
      <c r="J1" s="56" t="s">
        <v>130</v>
      </c>
      <c r="K1" s="56" t="s">
        <v>78</v>
      </c>
      <c r="L1" s="56" t="s">
        <v>46</v>
      </c>
      <c r="M1" s="56" t="s">
        <v>39</v>
      </c>
      <c r="N1" s="56" t="s">
        <v>61</v>
      </c>
      <c r="O1" s="56" t="s">
        <v>133</v>
      </c>
      <c r="P1" s="56" t="s">
        <v>140</v>
      </c>
      <c r="Q1" s="56" t="s">
        <v>99</v>
      </c>
      <c r="R1" s="56" t="s">
        <v>20</v>
      </c>
      <c r="S1" s="56" t="s">
        <v>108</v>
      </c>
      <c r="T1" s="56" t="s">
        <v>75</v>
      </c>
      <c r="U1" s="56" t="s">
        <v>135</v>
      </c>
      <c r="V1" s="56" t="s">
        <v>101</v>
      </c>
      <c r="W1" s="56" t="s">
        <v>42</v>
      </c>
      <c r="X1" s="56" t="s">
        <v>54</v>
      </c>
      <c r="Y1" s="56" t="s">
        <v>10</v>
      </c>
      <c r="Z1" s="56" t="s">
        <v>58</v>
      </c>
      <c r="AA1" s="56" t="s">
        <v>91</v>
      </c>
      <c r="AB1" s="56" t="s">
        <v>88</v>
      </c>
      <c r="AC1" s="56" t="s">
        <v>24</v>
      </c>
      <c r="AD1" s="56" t="s">
        <v>119</v>
      </c>
      <c r="AE1" s="56" t="s">
        <v>147</v>
      </c>
      <c r="AF1" s="56" t="s">
        <v>77</v>
      </c>
      <c r="AG1" s="56" t="s">
        <v>93</v>
      </c>
      <c r="AH1" s="56" t="s">
        <v>64</v>
      </c>
      <c r="AI1" s="56" t="s">
        <v>53</v>
      </c>
      <c r="AJ1" s="56" t="s">
        <v>111</v>
      </c>
      <c r="AK1" s="56" t="s">
        <v>50</v>
      </c>
      <c r="AL1" s="56" t="s">
        <v>48</v>
      </c>
      <c r="AM1" s="56" t="s">
        <v>145</v>
      </c>
      <c r="AN1" s="56" t="s">
        <v>141</v>
      </c>
      <c r="AO1" s="56" t="s">
        <v>35</v>
      </c>
      <c r="AP1" s="56" t="s">
        <v>17</v>
      </c>
      <c r="AQ1" s="56" t="s">
        <v>100</v>
      </c>
      <c r="AR1" s="56" t="s">
        <v>57</v>
      </c>
      <c r="AS1" s="56" t="s">
        <v>49</v>
      </c>
      <c r="AT1" s="56" t="s">
        <v>81</v>
      </c>
      <c r="AU1" s="56" t="s">
        <v>142</v>
      </c>
      <c r="AV1" s="56" t="s">
        <v>123</v>
      </c>
      <c r="AW1" s="56" t="s">
        <v>82</v>
      </c>
      <c r="AX1" s="56" t="s">
        <v>84</v>
      </c>
      <c r="AY1" s="56" t="s">
        <v>106</v>
      </c>
      <c r="AZ1" s="56" t="s">
        <v>70</v>
      </c>
      <c r="BA1" s="56" t="s">
        <v>124</v>
      </c>
      <c r="BB1" s="56" t="s">
        <v>116</v>
      </c>
      <c r="BC1" s="56" t="s">
        <v>44</v>
      </c>
      <c r="BD1" s="56" t="s">
        <v>114</v>
      </c>
      <c r="BE1" s="56" t="s">
        <v>72</v>
      </c>
      <c r="BF1" s="56" t="s">
        <v>151</v>
      </c>
      <c r="BG1" s="56" t="s">
        <v>83</v>
      </c>
      <c r="BH1" s="56" t="s">
        <v>85</v>
      </c>
      <c r="BI1" s="56" t="s">
        <v>29</v>
      </c>
      <c r="BJ1" s="56" t="s">
        <v>104</v>
      </c>
      <c r="BK1" s="56" t="s">
        <v>131</v>
      </c>
      <c r="BL1" s="56" t="s">
        <v>154</v>
      </c>
      <c r="BM1" s="56" t="s">
        <v>152</v>
      </c>
      <c r="BN1" s="56" t="s">
        <v>215</v>
      </c>
      <c r="BO1" s="56" t="s">
        <v>198</v>
      </c>
      <c r="BP1" s="56" t="s">
        <v>178</v>
      </c>
      <c r="BQ1" s="56" t="s">
        <v>225</v>
      </c>
      <c r="BR1" s="56" t="s">
        <v>230</v>
      </c>
      <c r="BS1" s="13"/>
      <c r="BT1" s="54" t="s">
        <v>7</v>
      </c>
      <c r="BU1" s="55" t="s">
        <v>21</v>
      </c>
      <c r="BV1" s="55" t="s">
        <v>65</v>
      </c>
      <c r="BW1" s="55" t="s">
        <v>73</v>
      </c>
      <c r="BX1" s="54" t="s">
        <v>79</v>
      </c>
      <c r="BY1" s="54" t="s">
        <v>31</v>
      </c>
      <c r="BZ1" s="55" t="s">
        <v>4524</v>
      </c>
      <c r="CA1" s="13"/>
      <c r="CB1" s="13"/>
      <c r="CC1" s="13"/>
      <c r="CE1" s="12" t="s">
        <v>11</v>
      </c>
      <c r="CF1" s="12" t="s">
        <v>30</v>
      </c>
    </row>
    <row r="2" spans="1:84" x14ac:dyDescent="0.45">
      <c r="A2" s="18" t="e">
        <f>#REF!</f>
        <v>#REF!</v>
      </c>
      <c r="B2" s="14" t="e">
        <f>COUNTIFS(#REF!,'CM Defect Rate'!A2,#REF!,"C830",#REF!,"&lt;&gt;Nil")+COUNTIFS('TB FnD Data'!R:R,"C830",'TB FnD Data'!S:S,'CM Defect Rate'!A2,'TB FnD Data'!P:P,"S-S1ATC")</f>
        <v>#REF!</v>
      </c>
      <c r="C2" s="14" t="e">
        <f>COUNTIFS(#REF!,'CM Defect Rate'!A2,#REF!,"C830C",#REF!,"&lt;&gt;Nil")+COUNTIFS('TB FnD Data'!R:R,"C830C",'TB FnD Data'!S:S,'CM Defect Rate'!A2,'TB FnD Data'!P:P,"S-S1ATC")</f>
        <v>#REF!</v>
      </c>
      <c r="D2" s="5" t="e">
        <f>B2/#REF!*100000</f>
        <v>#REF!</v>
      </c>
      <c r="E2" s="5" t="e">
        <f>C2/#REF!*100000</f>
        <v>#REF!</v>
      </c>
      <c r="F2" t="e">
        <f>(D2+E2)/2</f>
        <v>#REF!</v>
      </c>
      <c r="G2" s="10" t="e">
        <f>COUNTIFS(#REF!,'CM Defect Rate'!$A2,#REF!,G$1,#REF!,"&lt;&gt;Nil")/$D2</f>
        <v>#REF!</v>
      </c>
      <c r="H2" s="10" t="e">
        <f>COUNTIFS(#REF!,'CM Defect Rate'!$A2,#REF!,H$1,#REF!,"&lt;&gt;Nil")/$D2</f>
        <v>#REF!</v>
      </c>
      <c r="I2" s="10" t="e">
        <f>COUNTIFS(#REF!,'CM Defect Rate'!$A2,#REF!,I$1,#REF!,"&lt;&gt;Nil")/$D2</f>
        <v>#REF!</v>
      </c>
      <c r="J2" s="10" t="e">
        <f>COUNTIFS(#REF!,'CM Defect Rate'!$A2,#REF!,J$1,#REF!,"&lt;&gt;Nil")/$D2</f>
        <v>#REF!</v>
      </c>
      <c r="K2" s="10" t="e">
        <f>COUNTIFS(#REF!,'CM Defect Rate'!$A2,#REF!,K$1,#REF!,"&lt;&gt;Nil")/$D2</f>
        <v>#REF!</v>
      </c>
      <c r="L2" s="10" t="e">
        <f>COUNTIFS(#REF!,'CM Defect Rate'!$A2,#REF!,L$1,#REF!,"&lt;&gt;Nil")/$D2</f>
        <v>#REF!</v>
      </c>
      <c r="M2" s="10" t="e">
        <f>COUNTIFS(#REF!,'CM Defect Rate'!$A2,#REF!,M$1,#REF!,"&lt;&gt;Nil")/$D2</f>
        <v>#REF!</v>
      </c>
      <c r="N2" s="10" t="e">
        <f>COUNTIFS(#REF!,'CM Defect Rate'!$A2,#REF!,N$1,#REF!,"&lt;&gt;Nil")/$D2</f>
        <v>#REF!</v>
      </c>
      <c r="O2" s="10" t="e">
        <f>COUNTIFS(#REF!,'CM Defect Rate'!$A2,#REF!,O$1,#REF!,"&lt;&gt;Nil")/$D2</f>
        <v>#REF!</v>
      </c>
      <c r="P2" s="10" t="e">
        <f>COUNTIFS(#REF!,'CM Defect Rate'!$A2,#REF!,P$1,#REF!,"&lt;&gt;Nil")/$D2</f>
        <v>#REF!</v>
      </c>
      <c r="Q2" s="10" t="e">
        <f>COUNTIFS(#REF!,'CM Defect Rate'!$A2,#REF!,Q$1,#REF!,"&lt;&gt;Nil")/$D2</f>
        <v>#REF!</v>
      </c>
      <c r="R2" s="10" t="e">
        <f>COUNTIFS(#REF!,'CM Defect Rate'!$A2,#REF!,R$1,#REF!,"&lt;&gt;Nil")/$D2</f>
        <v>#REF!</v>
      </c>
      <c r="S2" s="10" t="e">
        <f>COUNTIFS(#REF!,'CM Defect Rate'!$A2,#REF!,S$1,#REF!,"&lt;&gt;Nil")/$D2</f>
        <v>#REF!</v>
      </c>
      <c r="T2" s="10" t="e">
        <f>COUNTIFS(#REF!,'CM Defect Rate'!$A2,#REF!,T$1,#REF!,"&lt;&gt;Nil")/$D2</f>
        <v>#REF!</v>
      </c>
      <c r="U2" s="10" t="e">
        <f>COUNTIFS(#REF!,'CM Defect Rate'!$A2,#REF!,U$1,#REF!,"&lt;&gt;Nil")/$D2</f>
        <v>#REF!</v>
      </c>
      <c r="V2" s="10" t="e">
        <f>COUNTIFS(#REF!,'CM Defect Rate'!$A2,#REF!,V$1,#REF!,"&lt;&gt;Nil")/$D2</f>
        <v>#REF!</v>
      </c>
      <c r="W2" s="10" t="e">
        <f>COUNTIFS(#REF!,'CM Defect Rate'!$A2,#REF!,W$1,#REF!,"&lt;&gt;Nil")/$D2</f>
        <v>#REF!</v>
      </c>
      <c r="X2" s="10" t="e">
        <f>COUNTIFS(#REF!,'CM Defect Rate'!$A2,#REF!,X$1,#REF!,"&lt;&gt;Nil")/$D2</f>
        <v>#REF!</v>
      </c>
      <c r="Y2" s="10" t="e">
        <f>COUNTIFS(#REF!,'CM Defect Rate'!$A2,#REF!,Y$1,#REF!,"&lt;&gt;Nil")/$D2</f>
        <v>#REF!</v>
      </c>
      <c r="Z2" s="10" t="e">
        <f>COUNTIFS(#REF!,'CM Defect Rate'!$A2,#REF!,Z$1,#REF!,"&lt;&gt;Nil")/$D2</f>
        <v>#REF!</v>
      </c>
      <c r="AA2" s="10" t="e">
        <f>COUNTIFS(#REF!,'CM Defect Rate'!$A2,#REF!,AA$1,#REF!,"&lt;&gt;Nil")/$D2</f>
        <v>#REF!</v>
      </c>
      <c r="AB2" s="10" t="e">
        <f>COUNTIFS(#REF!,'CM Defect Rate'!$A2,#REF!,AB$1,#REF!,"&lt;&gt;Nil")/$D2</f>
        <v>#REF!</v>
      </c>
      <c r="AC2" s="10" t="e">
        <f>COUNTIFS(#REF!,'CM Defect Rate'!$A2,#REF!,AC$1,#REF!,"&lt;&gt;Nil")/$D2</f>
        <v>#REF!</v>
      </c>
      <c r="AD2" s="10" t="e">
        <f>COUNTIFS(#REF!,'CM Defect Rate'!$A2,#REF!,AD$1,#REF!,"&lt;&gt;Nil")/$D2</f>
        <v>#REF!</v>
      </c>
      <c r="AE2" s="10" t="e">
        <f>COUNTIFS(#REF!,'CM Defect Rate'!$A2,#REF!,AE$1,#REF!,"&lt;&gt;Nil")/$D2</f>
        <v>#REF!</v>
      </c>
      <c r="AF2" s="10" t="e">
        <f>COUNTIFS(#REF!,'CM Defect Rate'!$A2,#REF!,AF$1,#REF!,"&lt;&gt;Nil")/$D2</f>
        <v>#REF!</v>
      </c>
      <c r="AG2" s="10" t="e">
        <f>COUNTIFS(#REF!,'CM Defect Rate'!$A2,#REF!,AG$1,#REF!,"&lt;&gt;Nil")/$D2</f>
        <v>#REF!</v>
      </c>
      <c r="AH2" s="10" t="e">
        <f>COUNTIFS(#REF!,'CM Defect Rate'!$A2,#REF!,AH$1,#REF!,"&lt;&gt;Nil")/$D2</f>
        <v>#REF!</v>
      </c>
      <c r="AI2" s="10" t="e">
        <f>COUNTIFS(#REF!,'CM Defect Rate'!$A2,#REF!,AI$1,#REF!,"&lt;&gt;Nil")/$D2</f>
        <v>#REF!</v>
      </c>
      <c r="AJ2" s="10" t="e">
        <f>COUNTIFS(#REF!,'CM Defect Rate'!$A2,#REF!,AJ$1,#REF!,"&lt;&gt;Nil")/$D2</f>
        <v>#REF!</v>
      </c>
      <c r="AK2" s="10" t="e">
        <f>COUNTIFS(#REF!,'CM Defect Rate'!$A2,#REF!,AK$1,#REF!,"&lt;&gt;Nil")/$D2</f>
        <v>#REF!</v>
      </c>
      <c r="AL2" s="10" t="e">
        <f>COUNTIFS(#REF!,'CM Defect Rate'!$A2,#REF!,AL$1,#REF!,"&lt;&gt;Nil")/$D2</f>
        <v>#REF!</v>
      </c>
      <c r="AM2" s="10" t="e">
        <f>COUNTIFS(#REF!,'CM Defect Rate'!$A2,#REF!,AM$1,#REF!,"&lt;&gt;Nil")/$D2</f>
        <v>#REF!</v>
      </c>
      <c r="AN2" s="10" t="e">
        <f>COUNTIFS(#REF!,'CM Defect Rate'!$A2,#REF!,AN$1,#REF!,"&lt;&gt;Nil")/$D2</f>
        <v>#REF!</v>
      </c>
      <c r="AO2" s="10" t="e">
        <f>COUNTIFS(#REF!,'CM Defect Rate'!$A2,#REF!,AO$1,#REF!,"&lt;&gt;Nil")/$D2</f>
        <v>#REF!</v>
      </c>
      <c r="AP2" s="10" t="e">
        <f>COUNTIFS(#REF!,'CM Defect Rate'!$A2,#REF!,AP$1,#REF!,"&lt;&gt;Nil")/$D2</f>
        <v>#REF!</v>
      </c>
      <c r="AQ2" s="10" t="e">
        <f>COUNTIFS(#REF!,'CM Defect Rate'!$A2,#REF!,AQ$1,#REF!,"&lt;&gt;Nil")/$D2</f>
        <v>#REF!</v>
      </c>
      <c r="AR2" s="10" t="e">
        <f>COUNTIFS(#REF!,'CM Defect Rate'!$A2,#REF!,AR$1,#REF!,"&lt;&gt;Nil")/$D2</f>
        <v>#REF!</v>
      </c>
      <c r="AS2" s="10" t="e">
        <f>COUNTIFS(#REF!,'CM Defect Rate'!$A2,#REF!,AS$1,#REF!,"&lt;&gt;Nil")/$D2</f>
        <v>#REF!</v>
      </c>
      <c r="AT2" s="10" t="e">
        <f>COUNTIFS(#REF!,'CM Defect Rate'!$A2,#REF!,AT$1,#REF!,"&lt;&gt;Nil")/$D2</f>
        <v>#REF!</v>
      </c>
      <c r="AU2" s="10" t="e">
        <f>COUNTIFS(#REF!,'CM Defect Rate'!$A2,#REF!,AU$1,#REF!,"&lt;&gt;Nil")/$D2</f>
        <v>#REF!</v>
      </c>
      <c r="AV2" s="10" t="e">
        <f>COUNTIFS(#REF!,'CM Defect Rate'!$A2,#REF!,AV$1,#REF!,"&lt;&gt;Nil")/$D2</f>
        <v>#REF!</v>
      </c>
      <c r="AW2" s="10" t="e">
        <f>COUNTIFS(#REF!,'CM Defect Rate'!$A2,#REF!,AW$1,#REF!,"&lt;&gt;Nil")/$D2</f>
        <v>#REF!</v>
      </c>
      <c r="AX2" s="10" t="e">
        <f>COUNTIFS(#REF!,'CM Defect Rate'!$A2,#REF!,AX$1,#REF!,"&lt;&gt;Nil")/$D2</f>
        <v>#REF!</v>
      </c>
      <c r="AY2" s="10" t="e">
        <f>COUNTIFS(#REF!,'CM Defect Rate'!$A2,#REF!,AY$1,#REF!,"&lt;&gt;Nil")/$D2</f>
        <v>#REF!</v>
      </c>
      <c r="AZ2" s="10" t="e">
        <f>COUNTIFS(#REF!,'CM Defect Rate'!$A2,#REF!,AZ$1,#REF!,"&lt;&gt;Nil")/$D2</f>
        <v>#REF!</v>
      </c>
      <c r="BA2" s="10" t="e">
        <f>COUNTIFS(#REF!,'CM Defect Rate'!$A2,#REF!,BA$1,#REF!,"&lt;&gt;Nil")/$D2</f>
        <v>#REF!</v>
      </c>
      <c r="BB2" s="10" t="e">
        <f>COUNTIFS(#REF!,'CM Defect Rate'!$A2,#REF!,BB$1,#REF!,"&lt;&gt;Nil")/$D2</f>
        <v>#REF!</v>
      </c>
      <c r="BC2" s="10" t="e">
        <f>COUNTIFS(#REF!,'CM Defect Rate'!$A2,#REF!,BC$1,#REF!,"&lt;&gt;Nil")/$D2</f>
        <v>#REF!</v>
      </c>
      <c r="BD2" s="10" t="e">
        <f>COUNTIFS(#REF!,'CM Defect Rate'!$A2,#REF!,BD$1,#REF!,"&lt;&gt;Nil")/$D2</f>
        <v>#REF!</v>
      </c>
      <c r="BE2" s="10" t="e">
        <f>COUNTIFS(#REF!,'CM Defect Rate'!$A2,#REF!,BE$1,#REF!,"&lt;&gt;Nil")/$D2</f>
        <v>#REF!</v>
      </c>
      <c r="BF2" s="10" t="e">
        <f>COUNTIFS(#REF!,'CM Defect Rate'!$A2,#REF!,BF$1,#REF!,"&lt;&gt;Nil")/$D2</f>
        <v>#REF!</v>
      </c>
      <c r="BG2" s="10" t="e">
        <f>COUNTIFS(#REF!,'CM Defect Rate'!$A2,#REF!,BG$1,#REF!,"&lt;&gt;Nil")/$D2</f>
        <v>#REF!</v>
      </c>
      <c r="BH2" s="10" t="e">
        <f>COUNTIFS(#REF!,'CM Defect Rate'!$A2,#REF!,BH$1,#REF!,"&lt;&gt;Nil")/$D2</f>
        <v>#REF!</v>
      </c>
      <c r="BI2" s="10" t="e">
        <f>COUNTIFS(#REF!,'CM Defect Rate'!$A2,#REF!,BI$1,#REF!,"&lt;&gt;Nil")/$D2</f>
        <v>#REF!</v>
      </c>
      <c r="BJ2" s="10" t="e">
        <f>COUNTIFS(#REF!,'CM Defect Rate'!$A2,#REF!,BJ$1,#REF!,"&lt;&gt;Nil")/$D2</f>
        <v>#REF!</v>
      </c>
      <c r="BK2" s="10" t="e">
        <f>COUNTIFS(#REF!,'CM Defect Rate'!$A2,#REF!,BK$1,#REF!,"&lt;&gt;Nil")/$D2</f>
        <v>#REF!</v>
      </c>
      <c r="BL2" s="10" t="e">
        <f>COUNTIFS(#REF!,'CM Defect Rate'!$A2,#REF!,BL$1,#REF!,"&lt;&gt;Nil")/$D2</f>
        <v>#REF!</v>
      </c>
      <c r="BM2" s="10" t="e">
        <f>COUNTIFS(#REF!,'CM Defect Rate'!$A2,#REF!,BM$1,#REF!,"&lt;&gt;Nil")/$D2</f>
        <v>#REF!</v>
      </c>
      <c r="BN2" s="10" t="e">
        <f>COUNTIFS(#REF!,'CM Defect Rate'!$A2,#REF!,BN$1,#REF!,"&lt;&gt;Nil")/$D2</f>
        <v>#REF!</v>
      </c>
      <c r="BO2" s="10" t="e">
        <f>COUNTIFS(#REF!,'CM Defect Rate'!$A2,#REF!,BO$1,#REF!,"&lt;&gt;Nil")/$D2</f>
        <v>#REF!</v>
      </c>
      <c r="BP2" s="10" t="e">
        <f>COUNTIFS(#REF!,'CM Defect Rate'!$A2,#REF!,BP$1,#REF!,"&lt;&gt;Nil")/$D2</f>
        <v>#REF!</v>
      </c>
      <c r="BQ2" s="10" t="e">
        <f>COUNTIFS(#REF!,'CM Defect Rate'!$A2,#REF!,BQ$1,#REF!,"&lt;&gt;Nil")/$D2</f>
        <v>#REF!</v>
      </c>
      <c r="BR2" s="10" t="e">
        <f>COUNTIFS(#REF!,'CM Defect Rate'!$A2,#REF!,BR$1,#REF!,"&lt;&gt;Nil")/$D2</f>
        <v>#REF!</v>
      </c>
      <c r="BS2" s="10"/>
      <c r="BT2" s="10"/>
      <c r="BU2" s="10"/>
      <c r="BV2" s="10"/>
      <c r="BW2" s="10"/>
      <c r="BX2" s="10"/>
      <c r="BY2" s="10"/>
      <c r="BZ2" s="10"/>
      <c r="CA2" s="10"/>
      <c r="CB2" s="10"/>
      <c r="CC2" s="10"/>
      <c r="CE2" t="s">
        <v>45</v>
      </c>
      <c r="CF2" t="s">
        <v>142</v>
      </c>
    </row>
    <row r="3" spans="1:84" x14ac:dyDescent="0.45">
      <c r="A3" s="18" t="e">
        <f>#REF!</f>
        <v>#REF!</v>
      </c>
      <c r="B3" s="14" t="e">
        <f>COUNTIFS(#REF!,'CM Defect Rate'!A3,#REF!,"C830",#REF!,"&lt;&gt;Nil")+COUNTIFS('TB FnD Data'!R:R,"C830",'TB FnD Data'!S:S,'CM Defect Rate'!A3,'TB FnD Data'!P:P,"S-S1ATC")</f>
        <v>#REF!</v>
      </c>
      <c r="C3" s="14" t="e">
        <f>COUNTIFS(#REF!,'CM Defect Rate'!A3,#REF!,"C830C",#REF!,"&lt;&gt;Nil")+COUNTIFS('TB FnD Data'!R:R,"C830C",'TB FnD Data'!S:S,'CM Defect Rate'!A3,'TB FnD Data'!P:P,"S-S1ATC")</f>
        <v>#REF!</v>
      </c>
      <c r="D3" s="5" t="e">
        <f>B3/#REF!*100000</f>
        <v>#REF!</v>
      </c>
      <c r="E3" s="5" t="e">
        <f>C3/#REF!*100000</f>
        <v>#REF!</v>
      </c>
      <c r="F3" t="e">
        <f t="shared" ref="F3:F39" si="0">(D3+E3)/2</f>
        <v>#REF!</v>
      </c>
      <c r="G3" s="10" t="e">
        <f>COUNTIFS(#REF!,'CM Defect Rate'!$A3,#REF!,G$1,#REF!,"&lt;&gt;Nil")/$D3</f>
        <v>#REF!</v>
      </c>
      <c r="H3" s="10" t="e">
        <f>COUNTIFS(#REF!,'CM Defect Rate'!$A3,#REF!,H$1,#REF!,"&lt;&gt;Nil")/$D3</f>
        <v>#REF!</v>
      </c>
      <c r="I3" s="10" t="e">
        <f>COUNTIFS(#REF!,'CM Defect Rate'!$A3,#REF!,I$1,#REF!,"&lt;&gt;Nil")/$D3</f>
        <v>#REF!</v>
      </c>
      <c r="J3" s="10" t="e">
        <f>COUNTIFS(#REF!,'CM Defect Rate'!$A3,#REF!,J$1,#REF!,"&lt;&gt;Nil")/$D3</f>
        <v>#REF!</v>
      </c>
      <c r="K3" s="10" t="e">
        <f>COUNTIFS(#REF!,'CM Defect Rate'!$A3,#REF!,K$1,#REF!,"&lt;&gt;Nil")/$D3</f>
        <v>#REF!</v>
      </c>
      <c r="L3" s="10" t="e">
        <f>COUNTIFS(#REF!,'CM Defect Rate'!$A3,#REF!,L$1,#REF!,"&lt;&gt;Nil")/$D3</f>
        <v>#REF!</v>
      </c>
      <c r="M3" s="10" t="e">
        <f>COUNTIFS(#REF!,'CM Defect Rate'!$A3,#REF!,M$1,#REF!,"&lt;&gt;Nil")/$D3</f>
        <v>#REF!</v>
      </c>
      <c r="N3" s="10" t="e">
        <f>COUNTIFS(#REF!,'CM Defect Rate'!$A3,#REF!,N$1,#REF!,"&lt;&gt;Nil")/$D3</f>
        <v>#REF!</v>
      </c>
      <c r="O3" s="10" t="e">
        <f>COUNTIFS(#REF!,'CM Defect Rate'!$A3,#REF!,O$1,#REF!,"&lt;&gt;Nil")/$D3</f>
        <v>#REF!</v>
      </c>
      <c r="P3" s="10" t="e">
        <f>COUNTIFS(#REF!,'CM Defect Rate'!$A3,#REF!,P$1,#REF!,"&lt;&gt;Nil")/$D3</f>
        <v>#REF!</v>
      </c>
      <c r="Q3" s="10" t="e">
        <f>COUNTIFS(#REF!,'CM Defect Rate'!$A3,#REF!,Q$1,#REF!,"&lt;&gt;Nil")/$D3</f>
        <v>#REF!</v>
      </c>
      <c r="R3" s="10" t="e">
        <f>COUNTIFS(#REF!,'CM Defect Rate'!$A3,#REF!,R$1,#REF!,"&lt;&gt;Nil")/$D3</f>
        <v>#REF!</v>
      </c>
      <c r="S3" s="10" t="e">
        <f>COUNTIFS(#REF!,'CM Defect Rate'!$A3,#REF!,S$1,#REF!,"&lt;&gt;Nil")/$D3</f>
        <v>#REF!</v>
      </c>
      <c r="T3" s="10" t="e">
        <f>COUNTIFS(#REF!,'CM Defect Rate'!$A3,#REF!,T$1,#REF!,"&lt;&gt;Nil")/$D3</f>
        <v>#REF!</v>
      </c>
      <c r="U3" s="10" t="e">
        <f>COUNTIFS(#REF!,'CM Defect Rate'!$A3,#REF!,U$1,#REF!,"&lt;&gt;Nil")/$D3</f>
        <v>#REF!</v>
      </c>
      <c r="V3" s="10" t="e">
        <f>COUNTIFS(#REF!,'CM Defect Rate'!$A3,#REF!,V$1,#REF!,"&lt;&gt;Nil")/$D3</f>
        <v>#REF!</v>
      </c>
      <c r="W3" s="10" t="e">
        <f>COUNTIFS(#REF!,'CM Defect Rate'!$A3,#REF!,W$1,#REF!,"&lt;&gt;Nil")/$D3</f>
        <v>#REF!</v>
      </c>
      <c r="X3" s="10" t="e">
        <f>COUNTIFS(#REF!,'CM Defect Rate'!$A3,#REF!,X$1,#REF!,"&lt;&gt;Nil")/$D3</f>
        <v>#REF!</v>
      </c>
      <c r="Y3" s="10" t="e">
        <f>COUNTIFS(#REF!,'CM Defect Rate'!$A3,#REF!,Y$1,#REF!,"&lt;&gt;Nil")/$D3</f>
        <v>#REF!</v>
      </c>
      <c r="Z3" s="10" t="e">
        <f>COUNTIFS(#REF!,'CM Defect Rate'!$A3,#REF!,Z$1,#REF!,"&lt;&gt;Nil")/$D3</f>
        <v>#REF!</v>
      </c>
      <c r="AA3" s="10" t="e">
        <f>COUNTIFS(#REF!,'CM Defect Rate'!$A3,#REF!,AA$1,#REF!,"&lt;&gt;Nil")/$D3</f>
        <v>#REF!</v>
      </c>
      <c r="AB3" s="10" t="e">
        <f>COUNTIFS(#REF!,'CM Defect Rate'!$A3,#REF!,AB$1,#REF!,"&lt;&gt;Nil")/$D3</f>
        <v>#REF!</v>
      </c>
      <c r="AC3" s="10" t="e">
        <f>COUNTIFS(#REF!,'CM Defect Rate'!$A3,#REF!,AC$1,#REF!,"&lt;&gt;Nil")/$D3</f>
        <v>#REF!</v>
      </c>
      <c r="AD3" s="10" t="e">
        <f>COUNTIFS(#REF!,'CM Defect Rate'!$A3,#REF!,AD$1,#REF!,"&lt;&gt;Nil")/$D3</f>
        <v>#REF!</v>
      </c>
      <c r="AE3" s="10" t="e">
        <f>COUNTIFS(#REF!,'CM Defect Rate'!$A3,#REF!,AE$1,#REF!,"&lt;&gt;Nil")/$D3</f>
        <v>#REF!</v>
      </c>
      <c r="AF3" s="10" t="e">
        <f>COUNTIFS(#REF!,'CM Defect Rate'!$A3,#REF!,AF$1,#REF!,"&lt;&gt;Nil")/$D3</f>
        <v>#REF!</v>
      </c>
      <c r="AG3" s="10" t="e">
        <f>COUNTIFS(#REF!,'CM Defect Rate'!$A3,#REF!,AG$1,#REF!,"&lt;&gt;Nil")/$D3</f>
        <v>#REF!</v>
      </c>
      <c r="AH3" s="10" t="e">
        <f>COUNTIFS(#REF!,'CM Defect Rate'!$A3,#REF!,AH$1,#REF!,"&lt;&gt;Nil")/$D3</f>
        <v>#REF!</v>
      </c>
      <c r="AI3" s="10" t="e">
        <f>COUNTIFS(#REF!,'CM Defect Rate'!$A3,#REF!,AI$1,#REF!,"&lt;&gt;Nil")/$D3</f>
        <v>#REF!</v>
      </c>
      <c r="AJ3" s="10" t="e">
        <f>COUNTIFS(#REF!,'CM Defect Rate'!$A3,#REF!,AJ$1,#REF!,"&lt;&gt;Nil")/$D3</f>
        <v>#REF!</v>
      </c>
      <c r="AK3" s="10" t="e">
        <f>COUNTIFS(#REF!,'CM Defect Rate'!$A3,#REF!,AK$1,#REF!,"&lt;&gt;Nil")/$D3</f>
        <v>#REF!</v>
      </c>
      <c r="AL3" s="10" t="e">
        <f>COUNTIFS(#REF!,'CM Defect Rate'!$A3,#REF!,AL$1,#REF!,"&lt;&gt;Nil")/$D3</f>
        <v>#REF!</v>
      </c>
      <c r="AM3" s="10" t="e">
        <f>COUNTIFS(#REF!,'CM Defect Rate'!$A3,#REF!,AM$1,#REF!,"&lt;&gt;Nil")/$D3</f>
        <v>#REF!</v>
      </c>
      <c r="AN3" s="10" t="e">
        <f>COUNTIFS(#REF!,'CM Defect Rate'!$A3,#REF!,AN$1,#REF!,"&lt;&gt;Nil")/$D3</f>
        <v>#REF!</v>
      </c>
      <c r="AO3" s="10" t="e">
        <f>COUNTIFS(#REF!,'CM Defect Rate'!$A3,#REF!,AO$1,#REF!,"&lt;&gt;Nil")/$D3</f>
        <v>#REF!</v>
      </c>
      <c r="AP3" s="10" t="e">
        <f>COUNTIFS(#REF!,'CM Defect Rate'!$A3,#REF!,AP$1,#REF!,"&lt;&gt;Nil")/$D3</f>
        <v>#REF!</v>
      </c>
      <c r="AQ3" s="10" t="e">
        <f>COUNTIFS(#REF!,'CM Defect Rate'!$A3,#REF!,AQ$1,#REF!,"&lt;&gt;Nil")/$D3</f>
        <v>#REF!</v>
      </c>
      <c r="AR3" s="10" t="e">
        <f>COUNTIFS(#REF!,'CM Defect Rate'!$A3,#REF!,AR$1,#REF!,"&lt;&gt;Nil")/$D3</f>
        <v>#REF!</v>
      </c>
      <c r="AS3" s="10" t="e">
        <f>COUNTIFS(#REF!,'CM Defect Rate'!$A3,#REF!,AS$1,#REF!,"&lt;&gt;Nil")/$D3</f>
        <v>#REF!</v>
      </c>
      <c r="AT3" s="10" t="e">
        <f>COUNTIFS(#REF!,'CM Defect Rate'!$A3,#REF!,AT$1,#REF!,"&lt;&gt;Nil")/$D3</f>
        <v>#REF!</v>
      </c>
      <c r="AU3" s="10" t="e">
        <f>COUNTIFS(#REF!,'CM Defect Rate'!$A3,#REF!,AU$1,#REF!,"&lt;&gt;Nil")/$D3</f>
        <v>#REF!</v>
      </c>
      <c r="AV3" s="10" t="e">
        <f>COUNTIFS(#REF!,'CM Defect Rate'!$A3,#REF!,AV$1,#REF!,"&lt;&gt;Nil")/$D3</f>
        <v>#REF!</v>
      </c>
      <c r="AW3" s="10" t="e">
        <f>COUNTIFS(#REF!,'CM Defect Rate'!$A3,#REF!,AW$1,#REF!,"&lt;&gt;Nil")/$D3</f>
        <v>#REF!</v>
      </c>
      <c r="AX3" s="10" t="e">
        <f>COUNTIFS(#REF!,'CM Defect Rate'!$A3,#REF!,AX$1,#REF!,"&lt;&gt;Nil")/$D3</f>
        <v>#REF!</v>
      </c>
      <c r="AY3" s="10" t="e">
        <f>COUNTIFS(#REF!,'CM Defect Rate'!$A3,#REF!,AY$1,#REF!,"&lt;&gt;Nil")/$D3</f>
        <v>#REF!</v>
      </c>
      <c r="AZ3" s="10" t="e">
        <f>COUNTIFS(#REF!,'CM Defect Rate'!$A3,#REF!,AZ$1,#REF!,"&lt;&gt;Nil")/$D3</f>
        <v>#REF!</v>
      </c>
      <c r="BA3" s="10" t="e">
        <f>COUNTIFS(#REF!,'CM Defect Rate'!$A3,#REF!,BA$1,#REF!,"&lt;&gt;Nil")/$D3</f>
        <v>#REF!</v>
      </c>
      <c r="BB3" s="10" t="e">
        <f>COUNTIFS(#REF!,'CM Defect Rate'!$A3,#REF!,BB$1,#REF!,"&lt;&gt;Nil")/$D3</f>
        <v>#REF!</v>
      </c>
      <c r="BC3" s="10" t="e">
        <f>COUNTIFS(#REF!,'CM Defect Rate'!$A3,#REF!,BC$1,#REF!,"&lt;&gt;Nil")/$D3</f>
        <v>#REF!</v>
      </c>
      <c r="BD3" s="10" t="e">
        <f>COUNTIFS(#REF!,'CM Defect Rate'!$A3,#REF!,BD$1,#REF!,"&lt;&gt;Nil")/$D3</f>
        <v>#REF!</v>
      </c>
      <c r="BE3" s="10" t="e">
        <f>COUNTIFS(#REF!,'CM Defect Rate'!$A3,#REF!,BE$1,#REF!,"&lt;&gt;Nil")/$D3</f>
        <v>#REF!</v>
      </c>
      <c r="BF3" s="10" t="e">
        <f>COUNTIFS(#REF!,'CM Defect Rate'!$A3,#REF!,BF$1,#REF!,"&lt;&gt;Nil")/$D3</f>
        <v>#REF!</v>
      </c>
      <c r="BG3" s="10" t="e">
        <f>COUNTIFS(#REF!,'CM Defect Rate'!$A3,#REF!,BG$1,#REF!,"&lt;&gt;Nil")/$D3</f>
        <v>#REF!</v>
      </c>
      <c r="BH3" s="10" t="e">
        <f>COUNTIFS(#REF!,'CM Defect Rate'!$A3,#REF!,BH$1,#REF!,"&lt;&gt;Nil")/$D3</f>
        <v>#REF!</v>
      </c>
      <c r="BI3" s="10" t="e">
        <f>COUNTIFS(#REF!,'CM Defect Rate'!$A3,#REF!,BI$1,#REF!,"&lt;&gt;Nil")/$D3</f>
        <v>#REF!</v>
      </c>
      <c r="BJ3" s="10" t="e">
        <f>COUNTIFS(#REF!,'CM Defect Rate'!$A3,#REF!,BJ$1,#REF!,"&lt;&gt;Nil")/$D3</f>
        <v>#REF!</v>
      </c>
      <c r="BK3" s="10" t="e">
        <f>COUNTIFS(#REF!,'CM Defect Rate'!$A3,#REF!,BK$1,#REF!,"&lt;&gt;Nil")/$D3</f>
        <v>#REF!</v>
      </c>
      <c r="BL3" s="10" t="e">
        <f>COUNTIFS(#REF!,'CM Defect Rate'!$A3,#REF!,BL$1,#REF!,"&lt;&gt;Nil")/$D3</f>
        <v>#REF!</v>
      </c>
      <c r="BM3" s="10" t="e">
        <f>COUNTIFS(#REF!,'CM Defect Rate'!$A3,#REF!,BM$1,#REF!,"&lt;&gt;Nil")/$D3</f>
        <v>#REF!</v>
      </c>
      <c r="BN3" s="10" t="e">
        <f>COUNTIFS(#REF!,'CM Defect Rate'!$A3,#REF!,BN$1,#REF!,"&lt;&gt;Nil")/$D3</f>
        <v>#REF!</v>
      </c>
      <c r="BO3" s="10" t="e">
        <f>COUNTIFS(#REF!,'CM Defect Rate'!$A3,#REF!,BO$1,#REF!,"&lt;&gt;Nil")/$D3</f>
        <v>#REF!</v>
      </c>
      <c r="BP3" s="10" t="e">
        <f>COUNTIFS(#REF!,'CM Defect Rate'!$A3,#REF!,BP$1,#REF!,"&lt;&gt;Nil")/$D3</f>
        <v>#REF!</v>
      </c>
      <c r="BQ3" s="10" t="e">
        <f>COUNTIFS(#REF!,'CM Defect Rate'!$A3,#REF!,BQ$1,#REF!,"&lt;&gt;Nil")/$D3</f>
        <v>#REF!</v>
      </c>
      <c r="BR3" s="10" t="e">
        <f>COUNTIFS(#REF!,'CM Defect Rate'!$A3,#REF!,BR$1,#REF!,"&lt;&gt;Nil")/$D3</f>
        <v>#REF!</v>
      </c>
      <c r="BS3" s="10"/>
      <c r="BT3" s="10"/>
      <c r="BU3" s="10"/>
      <c r="BV3" s="10"/>
      <c r="BW3" s="10"/>
      <c r="BX3" s="10"/>
      <c r="BY3" s="10"/>
      <c r="BZ3" s="10"/>
      <c r="CA3" s="10"/>
      <c r="CB3" s="10"/>
      <c r="CC3" s="10"/>
      <c r="CE3" t="s">
        <v>60</v>
      </c>
      <c r="CF3" t="s">
        <v>123</v>
      </c>
    </row>
    <row r="4" spans="1:84" x14ac:dyDescent="0.45">
      <c r="A4" s="18" t="e">
        <f>#REF!</f>
        <v>#REF!</v>
      </c>
      <c r="B4" s="14" t="e">
        <f>COUNTIFS(#REF!,'CM Defect Rate'!A4,#REF!,"C830",#REF!,"&lt;&gt;Nil")+COUNTIFS('TB FnD Data'!R:R,"C830",'TB FnD Data'!S:S,'CM Defect Rate'!A4,'TB FnD Data'!P:P,"S-S1ATC")</f>
        <v>#REF!</v>
      </c>
      <c r="C4" s="14" t="e">
        <f>COUNTIFS(#REF!,'CM Defect Rate'!A4,#REF!,"C830C",#REF!,"&lt;&gt;Nil")+COUNTIFS('TB FnD Data'!R:R,"C830C",'TB FnD Data'!S:S,'CM Defect Rate'!A4,'TB FnD Data'!P:P,"S-S1ATC")</f>
        <v>#REF!</v>
      </c>
      <c r="D4" s="5" t="e">
        <f>B4/#REF!*100000</f>
        <v>#REF!</v>
      </c>
      <c r="E4" s="5" t="e">
        <f>C4/#REF!*100000</f>
        <v>#REF!</v>
      </c>
      <c r="F4" t="e">
        <f t="shared" si="0"/>
        <v>#REF!</v>
      </c>
      <c r="G4" s="10" t="e">
        <f>COUNTIFS(#REF!,'CM Defect Rate'!$A4,#REF!,G$1,#REF!,"&lt;&gt;Nil")/$D4</f>
        <v>#REF!</v>
      </c>
      <c r="H4" s="10" t="e">
        <f>COUNTIFS(#REF!,'CM Defect Rate'!$A4,#REF!,H$1,#REF!,"&lt;&gt;Nil")/$D4</f>
        <v>#REF!</v>
      </c>
      <c r="I4" s="10" t="e">
        <f>COUNTIFS(#REF!,'CM Defect Rate'!$A4,#REF!,I$1,#REF!,"&lt;&gt;Nil")/$D4</f>
        <v>#REF!</v>
      </c>
      <c r="J4" s="10" t="e">
        <f>COUNTIFS(#REF!,'CM Defect Rate'!$A4,#REF!,J$1,#REF!,"&lt;&gt;Nil")/$D4</f>
        <v>#REF!</v>
      </c>
      <c r="K4" s="10" t="e">
        <f>COUNTIFS(#REF!,'CM Defect Rate'!$A4,#REF!,K$1,#REF!,"&lt;&gt;Nil")/$D4</f>
        <v>#REF!</v>
      </c>
      <c r="L4" s="10" t="e">
        <f>COUNTIFS(#REF!,'CM Defect Rate'!$A4,#REF!,L$1,#REF!,"&lt;&gt;Nil")/$D4</f>
        <v>#REF!</v>
      </c>
      <c r="M4" s="10" t="e">
        <f>COUNTIFS(#REF!,'CM Defect Rate'!$A4,#REF!,M$1,#REF!,"&lt;&gt;Nil")/$D4</f>
        <v>#REF!</v>
      </c>
      <c r="N4" s="10" t="e">
        <f>COUNTIFS(#REF!,'CM Defect Rate'!$A4,#REF!,N$1,#REF!,"&lt;&gt;Nil")/$D4</f>
        <v>#REF!</v>
      </c>
      <c r="O4" s="10" t="e">
        <f>COUNTIFS(#REF!,'CM Defect Rate'!$A4,#REF!,O$1,#REF!,"&lt;&gt;Nil")/$D4</f>
        <v>#REF!</v>
      </c>
      <c r="P4" s="10" t="e">
        <f>COUNTIFS(#REF!,'CM Defect Rate'!$A4,#REF!,P$1,#REF!,"&lt;&gt;Nil")/$D4</f>
        <v>#REF!</v>
      </c>
      <c r="Q4" s="10" t="e">
        <f>COUNTIFS(#REF!,'CM Defect Rate'!$A4,#REF!,Q$1,#REF!,"&lt;&gt;Nil")/$D4</f>
        <v>#REF!</v>
      </c>
      <c r="R4" s="10" t="e">
        <f>COUNTIFS(#REF!,'CM Defect Rate'!$A4,#REF!,R$1,#REF!,"&lt;&gt;Nil")/$D4</f>
        <v>#REF!</v>
      </c>
      <c r="S4" s="10" t="e">
        <f>COUNTIFS(#REF!,'CM Defect Rate'!$A4,#REF!,S$1,#REF!,"&lt;&gt;Nil")/$D4</f>
        <v>#REF!</v>
      </c>
      <c r="T4" s="10" t="e">
        <f>COUNTIFS(#REF!,'CM Defect Rate'!$A4,#REF!,T$1,#REF!,"&lt;&gt;Nil")/$D4</f>
        <v>#REF!</v>
      </c>
      <c r="U4" s="10" t="e">
        <f>COUNTIFS(#REF!,'CM Defect Rate'!$A4,#REF!,U$1,#REF!,"&lt;&gt;Nil")/$D4</f>
        <v>#REF!</v>
      </c>
      <c r="V4" s="10" t="e">
        <f>COUNTIFS(#REF!,'CM Defect Rate'!$A4,#REF!,V$1,#REF!,"&lt;&gt;Nil")/$D4</f>
        <v>#REF!</v>
      </c>
      <c r="W4" s="10" t="e">
        <f>COUNTIFS(#REF!,'CM Defect Rate'!$A4,#REF!,W$1,#REF!,"&lt;&gt;Nil")/$D4</f>
        <v>#REF!</v>
      </c>
      <c r="X4" s="10" t="e">
        <f>COUNTIFS(#REF!,'CM Defect Rate'!$A4,#REF!,X$1,#REF!,"&lt;&gt;Nil")/$D4</f>
        <v>#REF!</v>
      </c>
      <c r="Y4" s="10" t="e">
        <f>COUNTIFS(#REF!,'CM Defect Rate'!$A4,#REF!,Y$1,#REF!,"&lt;&gt;Nil")/$D4</f>
        <v>#REF!</v>
      </c>
      <c r="Z4" s="10" t="e">
        <f>COUNTIFS(#REF!,'CM Defect Rate'!$A4,#REF!,Z$1,#REF!,"&lt;&gt;Nil")/$D4</f>
        <v>#REF!</v>
      </c>
      <c r="AA4" s="10" t="e">
        <f>COUNTIFS(#REF!,'CM Defect Rate'!$A4,#REF!,AA$1,#REF!,"&lt;&gt;Nil")/$D4</f>
        <v>#REF!</v>
      </c>
      <c r="AB4" s="10" t="e">
        <f>COUNTIFS(#REF!,'CM Defect Rate'!$A4,#REF!,AB$1,#REF!,"&lt;&gt;Nil")/$D4</f>
        <v>#REF!</v>
      </c>
      <c r="AC4" s="10" t="e">
        <f>COUNTIFS(#REF!,'CM Defect Rate'!$A4,#REF!,AC$1,#REF!,"&lt;&gt;Nil")/$D4</f>
        <v>#REF!</v>
      </c>
      <c r="AD4" s="10" t="e">
        <f>COUNTIFS(#REF!,'CM Defect Rate'!$A4,#REF!,AD$1,#REF!,"&lt;&gt;Nil")/$D4</f>
        <v>#REF!</v>
      </c>
      <c r="AE4" s="10" t="e">
        <f>COUNTIFS(#REF!,'CM Defect Rate'!$A4,#REF!,AE$1,#REF!,"&lt;&gt;Nil")/$D4</f>
        <v>#REF!</v>
      </c>
      <c r="AF4" s="10" t="e">
        <f>COUNTIFS(#REF!,'CM Defect Rate'!$A4,#REF!,AF$1,#REF!,"&lt;&gt;Nil")/$D4</f>
        <v>#REF!</v>
      </c>
      <c r="AG4" s="10" t="e">
        <f>COUNTIFS(#REF!,'CM Defect Rate'!$A4,#REF!,AG$1,#REF!,"&lt;&gt;Nil")/$D4</f>
        <v>#REF!</v>
      </c>
      <c r="AH4" s="10" t="e">
        <f>COUNTIFS(#REF!,'CM Defect Rate'!$A4,#REF!,AH$1,#REF!,"&lt;&gt;Nil")/$D4</f>
        <v>#REF!</v>
      </c>
      <c r="AI4" s="10" t="e">
        <f>COUNTIFS(#REF!,'CM Defect Rate'!$A4,#REF!,AI$1,#REF!,"&lt;&gt;Nil")/$D4</f>
        <v>#REF!</v>
      </c>
      <c r="AJ4" s="10" t="e">
        <f>COUNTIFS(#REF!,'CM Defect Rate'!$A4,#REF!,AJ$1,#REF!,"&lt;&gt;Nil")/$D4</f>
        <v>#REF!</v>
      </c>
      <c r="AK4" s="10" t="e">
        <f>COUNTIFS(#REF!,'CM Defect Rate'!$A4,#REF!,AK$1,#REF!,"&lt;&gt;Nil")/$D4</f>
        <v>#REF!</v>
      </c>
      <c r="AL4" s="10" t="e">
        <f>COUNTIFS(#REF!,'CM Defect Rate'!$A4,#REF!,AL$1,#REF!,"&lt;&gt;Nil")/$D4</f>
        <v>#REF!</v>
      </c>
      <c r="AM4" s="10" t="e">
        <f>COUNTIFS(#REF!,'CM Defect Rate'!$A4,#REF!,AM$1,#REF!,"&lt;&gt;Nil")/$D4</f>
        <v>#REF!</v>
      </c>
      <c r="AN4" s="10" t="e">
        <f>COUNTIFS(#REF!,'CM Defect Rate'!$A4,#REF!,AN$1,#REF!,"&lt;&gt;Nil")/$D4</f>
        <v>#REF!</v>
      </c>
      <c r="AO4" s="10" t="e">
        <f>COUNTIFS(#REF!,'CM Defect Rate'!$A4,#REF!,AO$1,#REF!,"&lt;&gt;Nil")/$D4</f>
        <v>#REF!</v>
      </c>
      <c r="AP4" s="10" t="e">
        <f>COUNTIFS(#REF!,'CM Defect Rate'!$A4,#REF!,AP$1,#REF!,"&lt;&gt;Nil")/$D4</f>
        <v>#REF!</v>
      </c>
      <c r="AQ4" s="10" t="e">
        <f>COUNTIFS(#REF!,'CM Defect Rate'!$A4,#REF!,AQ$1,#REF!,"&lt;&gt;Nil")/$D4</f>
        <v>#REF!</v>
      </c>
      <c r="AR4" s="10" t="e">
        <f>COUNTIFS(#REF!,'CM Defect Rate'!$A4,#REF!,AR$1,#REF!,"&lt;&gt;Nil")/$D4</f>
        <v>#REF!</v>
      </c>
      <c r="AS4" s="10" t="e">
        <f>COUNTIFS(#REF!,'CM Defect Rate'!$A4,#REF!,AS$1,#REF!,"&lt;&gt;Nil")/$D4</f>
        <v>#REF!</v>
      </c>
      <c r="AT4" s="10" t="e">
        <f>COUNTIFS(#REF!,'CM Defect Rate'!$A4,#REF!,AT$1,#REF!,"&lt;&gt;Nil")/$D4</f>
        <v>#REF!</v>
      </c>
      <c r="AU4" s="10" t="e">
        <f>COUNTIFS(#REF!,'CM Defect Rate'!$A4,#REF!,AU$1,#REF!,"&lt;&gt;Nil")/$D4</f>
        <v>#REF!</v>
      </c>
      <c r="AV4" s="10" t="e">
        <f>COUNTIFS(#REF!,'CM Defect Rate'!$A4,#REF!,AV$1,#REF!,"&lt;&gt;Nil")/$D4</f>
        <v>#REF!</v>
      </c>
      <c r="AW4" s="10" t="e">
        <f>COUNTIFS(#REF!,'CM Defect Rate'!$A4,#REF!,AW$1,#REF!,"&lt;&gt;Nil")/$D4</f>
        <v>#REF!</v>
      </c>
      <c r="AX4" s="10" t="e">
        <f>COUNTIFS(#REF!,'CM Defect Rate'!$A4,#REF!,AX$1,#REF!,"&lt;&gt;Nil")/$D4</f>
        <v>#REF!</v>
      </c>
      <c r="AY4" s="10" t="e">
        <f>COUNTIFS(#REF!,'CM Defect Rate'!$A4,#REF!,AY$1,#REF!,"&lt;&gt;Nil")/$D4</f>
        <v>#REF!</v>
      </c>
      <c r="AZ4" s="10" t="e">
        <f>COUNTIFS(#REF!,'CM Defect Rate'!$A4,#REF!,AZ$1,#REF!,"&lt;&gt;Nil")/$D4</f>
        <v>#REF!</v>
      </c>
      <c r="BA4" s="10" t="e">
        <f>COUNTIFS(#REF!,'CM Defect Rate'!$A4,#REF!,BA$1,#REF!,"&lt;&gt;Nil")/$D4</f>
        <v>#REF!</v>
      </c>
      <c r="BB4" s="10" t="e">
        <f>COUNTIFS(#REF!,'CM Defect Rate'!$A4,#REF!,BB$1,#REF!,"&lt;&gt;Nil")/$D4</f>
        <v>#REF!</v>
      </c>
      <c r="BC4" s="10" t="e">
        <f>COUNTIFS(#REF!,'CM Defect Rate'!$A4,#REF!,BC$1,#REF!,"&lt;&gt;Nil")/$D4</f>
        <v>#REF!</v>
      </c>
      <c r="BD4" s="10" t="e">
        <f>COUNTIFS(#REF!,'CM Defect Rate'!$A4,#REF!,BD$1,#REF!,"&lt;&gt;Nil")/$D4</f>
        <v>#REF!</v>
      </c>
      <c r="BE4" s="10" t="e">
        <f>COUNTIFS(#REF!,'CM Defect Rate'!$A4,#REF!,BE$1,#REF!,"&lt;&gt;Nil")/$D4</f>
        <v>#REF!</v>
      </c>
      <c r="BF4" s="10" t="e">
        <f>COUNTIFS(#REF!,'CM Defect Rate'!$A4,#REF!,BF$1,#REF!,"&lt;&gt;Nil")/$D4</f>
        <v>#REF!</v>
      </c>
      <c r="BG4" s="10" t="e">
        <f>COUNTIFS(#REF!,'CM Defect Rate'!$A4,#REF!,BG$1,#REF!,"&lt;&gt;Nil")/$D4</f>
        <v>#REF!</v>
      </c>
      <c r="BH4" s="10" t="e">
        <f>COUNTIFS(#REF!,'CM Defect Rate'!$A4,#REF!,BH$1,#REF!,"&lt;&gt;Nil")/$D4</f>
        <v>#REF!</v>
      </c>
      <c r="BI4" s="10" t="e">
        <f>COUNTIFS(#REF!,'CM Defect Rate'!$A4,#REF!,BI$1,#REF!,"&lt;&gt;Nil")/$D4</f>
        <v>#REF!</v>
      </c>
      <c r="BJ4" s="10" t="e">
        <f>COUNTIFS(#REF!,'CM Defect Rate'!$A4,#REF!,BJ$1,#REF!,"&lt;&gt;Nil")/$D4</f>
        <v>#REF!</v>
      </c>
      <c r="BK4" s="10" t="e">
        <f>COUNTIFS(#REF!,'CM Defect Rate'!$A4,#REF!,BK$1,#REF!,"&lt;&gt;Nil")/$D4</f>
        <v>#REF!</v>
      </c>
      <c r="BL4" s="10" t="e">
        <f>COUNTIFS(#REF!,'CM Defect Rate'!$A4,#REF!,BL$1,#REF!,"&lt;&gt;Nil")/$D4</f>
        <v>#REF!</v>
      </c>
      <c r="BM4" s="10" t="e">
        <f>COUNTIFS(#REF!,'CM Defect Rate'!$A4,#REF!,BM$1,#REF!,"&lt;&gt;Nil")/$D4</f>
        <v>#REF!</v>
      </c>
      <c r="BN4" s="10" t="e">
        <f>COUNTIFS(#REF!,'CM Defect Rate'!$A4,#REF!,BN$1,#REF!,"&lt;&gt;Nil")/$D4</f>
        <v>#REF!</v>
      </c>
      <c r="BO4" s="10" t="e">
        <f>COUNTIFS(#REF!,'CM Defect Rate'!$A4,#REF!,BO$1,#REF!,"&lt;&gt;Nil")/$D4</f>
        <v>#REF!</v>
      </c>
      <c r="BP4" s="10" t="e">
        <f>COUNTIFS(#REF!,'CM Defect Rate'!$A4,#REF!,BP$1,#REF!,"&lt;&gt;Nil")/$D4</f>
        <v>#REF!</v>
      </c>
      <c r="BQ4" s="10" t="e">
        <f>COUNTIFS(#REF!,'CM Defect Rate'!$A4,#REF!,BQ$1,#REF!,"&lt;&gt;Nil")/$D4</f>
        <v>#REF!</v>
      </c>
      <c r="BR4" s="10" t="e">
        <f>COUNTIFS(#REF!,'CM Defect Rate'!$A4,#REF!,BR$1,#REF!,"&lt;&gt;Nil")/$D4</f>
        <v>#REF!</v>
      </c>
      <c r="BS4" s="10"/>
      <c r="BT4" s="10"/>
      <c r="BU4" s="10"/>
      <c r="BV4" s="10"/>
      <c r="BW4" s="10"/>
      <c r="BX4" s="10"/>
      <c r="BY4" s="10"/>
      <c r="BZ4" s="10"/>
      <c r="CA4" s="10"/>
      <c r="CB4" s="10"/>
      <c r="CC4" s="10"/>
      <c r="CE4" t="s">
        <v>14</v>
      </c>
      <c r="CF4" t="s">
        <v>82</v>
      </c>
    </row>
    <row r="5" spans="1:84" x14ac:dyDescent="0.45">
      <c r="A5" s="18" t="e">
        <f>#REF!</f>
        <v>#REF!</v>
      </c>
      <c r="B5" s="14" t="e">
        <f>COUNTIFS(#REF!,'CM Defect Rate'!A5,#REF!,"C830",#REF!,"&lt;&gt;Nil")+COUNTIFS('TB FnD Data'!R:R,"C830",'TB FnD Data'!S:S,'CM Defect Rate'!A5,'TB FnD Data'!P:P,"S-S1ATC")</f>
        <v>#REF!</v>
      </c>
      <c r="C5" s="14" t="e">
        <f>COUNTIFS(#REF!,'CM Defect Rate'!A5,#REF!,"C830C",#REF!,"&lt;&gt;Nil")+COUNTIFS('TB FnD Data'!R:R,"C830C",'TB FnD Data'!S:S,'CM Defect Rate'!A5,'TB FnD Data'!P:P,"S-S1ATC")</f>
        <v>#REF!</v>
      </c>
      <c r="D5" s="5" t="e">
        <f>B5/#REF!*100000</f>
        <v>#REF!</v>
      </c>
      <c r="E5" s="5" t="e">
        <f>C5/#REF!*100000</f>
        <v>#REF!</v>
      </c>
      <c r="F5" t="e">
        <f t="shared" si="0"/>
        <v>#REF!</v>
      </c>
      <c r="G5" s="10" t="e">
        <f>COUNTIFS(#REF!,'CM Defect Rate'!$A5,#REF!,G$1,#REF!,"&lt;&gt;Nil")/$D5</f>
        <v>#REF!</v>
      </c>
      <c r="H5" s="10" t="e">
        <f>COUNTIFS(#REF!,'CM Defect Rate'!$A5,#REF!,H$1,#REF!,"&lt;&gt;Nil")/$D5</f>
        <v>#REF!</v>
      </c>
      <c r="I5" s="10" t="e">
        <f>COUNTIFS(#REF!,'CM Defect Rate'!$A5,#REF!,I$1,#REF!,"&lt;&gt;Nil")/$D5</f>
        <v>#REF!</v>
      </c>
      <c r="J5" s="10" t="e">
        <f>COUNTIFS(#REF!,'CM Defect Rate'!$A5,#REF!,J$1,#REF!,"&lt;&gt;Nil")/$D5</f>
        <v>#REF!</v>
      </c>
      <c r="K5" s="10" t="e">
        <f>COUNTIFS(#REF!,'CM Defect Rate'!$A5,#REF!,K$1,#REF!,"&lt;&gt;Nil")/$D5</f>
        <v>#REF!</v>
      </c>
      <c r="L5" s="10" t="e">
        <f>COUNTIFS(#REF!,'CM Defect Rate'!$A5,#REF!,L$1,#REF!,"&lt;&gt;Nil")/$D5</f>
        <v>#REF!</v>
      </c>
      <c r="M5" s="10" t="e">
        <f>COUNTIFS(#REF!,'CM Defect Rate'!$A5,#REF!,M$1,#REF!,"&lt;&gt;Nil")/$D5</f>
        <v>#REF!</v>
      </c>
      <c r="N5" s="10" t="e">
        <f>COUNTIFS(#REF!,'CM Defect Rate'!$A5,#REF!,N$1,#REF!,"&lt;&gt;Nil")/$D5</f>
        <v>#REF!</v>
      </c>
      <c r="O5" s="10" t="e">
        <f>COUNTIFS(#REF!,'CM Defect Rate'!$A5,#REF!,O$1,#REF!,"&lt;&gt;Nil")/$D5</f>
        <v>#REF!</v>
      </c>
      <c r="P5" s="10" t="e">
        <f>COUNTIFS(#REF!,'CM Defect Rate'!$A5,#REF!,P$1,#REF!,"&lt;&gt;Nil")/$D5</f>
        <v>#REF!</v>
      </c>
      <c r="Q5" s="10" t="e">
        <f>COUNTIFS(#REF!,'CM Defect Rate'!$A5,#REF!,Q$1,#REF!,"&lt;&gt;Nil")/$D5</f>
        <v>#REF!</v>
      </c>
      <c r="R5" s="10" t="e">
        <f>COUNTIFS(#REF!,'CM Defect Rate'!$A5,#REF!,R$1,#REF!,"&lt;&gt;Nil")/$D5</f>
        <v>#REF!</v>
      </c>
      <c r="S5" s="10" t="e">
        <f>COUNTIFS(#REF!,'CM Defect Rate'!$A5,#REF!,S$1,#REF!,"&lt;&gt;Nil")/$D5</f>
        <v>#REF!</v>
      </c>
      <c r="T5" s="10" t="e">
        <f>COUNTIFS(#REF!,'CM Defect Rate'!$A5,#REF!,T$1,#REF!,"&lt;&gt;Nil")/$D5</f>
        <v>#REF!</v>
      </c>
      <c r="U5" s="10" t="e">
        <f>COUNTIFS(#REF!,'CM Defect Rate'!$A5,#REF!,U$1,#REF!,"&lt;&gt;Nil")/$D5</f>
        <v>#REF!</v>
      </c>
      <c r="V5" s="10" t="e">
        <f>COUNTIFS(#REF!,'CM Defect Rate'!$A5,#REF!,V$1,#REF!,"&lt;&gt;Nil")/$D5</f>
        <v>#REF!</v>
      </c>
      <c r="W5" s="10" t="e">
        <f>COUNTIFS(#REF!,'CM Defect Rate'!$A5,#REF!,W$1,#REF!,"&lt;&gt;Nil")/$D5</f>
        <v>#REF!</v>
      </c>
      <c r="X5" s="10" t="e">
        <f>COUNTIFS(#REF!,'CM Defect Rate'!$A5,#REF!,X$1,#REF!,"&lt;&gt;Nil")/$D5</f>
        <v>#REF!</v>
      </c>
      <c r="Y5" s="10" t="e">
        <f>COUNTIFS(#REF!,'CM Defect Rate'!$A5,#REF!,Y$1,#REF!,"&lt;&gt;Nil")/$D5</f>
        <v>#REF!</v>
      </c>
      <c r="Z5" s="10" t="e">
        <f>COUNTIFS(#REF!,'CM Defect Rate'!$A5,#REF!,Z$1,#REF!,"&lt;&gt;Nil")/$D5</f>
        <v>#REF!</v>
      </c>
      <c r="AA5" s="10" t="e">
        <f>COUNTIFS(#REF!,'CM Defect Rate'!$A5,#REF!,AA$1,#REF!,"&lt;&gt;Nil")/$D5</f>
        <v>#REF!</v>
      </c>
      <c r="AB5" s="10" t="e">
        <f>COUNTIFS(#REF!,'CM Defect Rate'!$A5,#REF!,AB$1,#REF!,"&lt;&gt;Nil")/$D5</f>
        <v>#REF!</v>
      </c>
      <c r="AC5" s="10" t="e">
        <f>COUNTIFS(#REF!,'CM Defect Rate'!$A5,#REF!,AC$1,#REF!,"&lt;&gt;Nil")/$D5</f>
        <v>#REF!</v>
      </c>
      <c r="AD5" s="10" t="e">
        <f>COUNTIFS(#REF!,'CM Defect Rate'!$A5,#REF!,AD$1,#REF!,"&lt;&gt;Nil")/$D5</f>
        <v>#REF!</v>
      </c>
      <c r="AE5" s="10" t="e">
        <f>COUNTIFS(#REF!,'CM Defect Rate'!$A5,#REF!,AE$1,#REF!,"&lt;&gt;Nil")/$D5</f>
        <v>#REF!</v>
      </c>
      <c r="AF5" s="10" t="e">
        <f>COUNTIFS(#REF!,'CM Defect Rate'!$A5,#REF!,AF$1,#REF!,"&lt;&gt;Nil")/$D5</f>
        <v>#REF!</v>
      </c>
      <c r="AG5" s="10" t="e">
        <f>COUNTIFS(#REF!,'CM Defect Rate'!$A5,#REF!,AG$1,#REF!,"&lt;&gt;Nil")/$D5</f>
        <v>#REF!</v>
      </c>
      <c r="AH5" s="10" t="e">
        <f>COUNTIFS(#REF!,'CM Defect Rate'!$A5,#REF!,AH$1,#REF!,"&lt;&gt;Nil")/$D5</f>
        <v>#REF!</v>
      </c>
      <c r="AI5" s="10" t="e">
        <f>COUNTIFS(#REF!,'CM Defect Rate'!$A5,#REF!,AI$1,#REF!,"&lt;&gt;Nil")/$D5</f>
        <v>#REF!</v>
      </c>
      <c r="AJ5" s="10" t="e">
        <f>COUNTIFS(#REF!,'CM Defect Rate'!$A5,#REF!,AJ$1,#REF!,"&lt;&gt;Nil")/$D5</f>
        <v>#REF!</v>
      </c>
      <c r="AK5" s="10" t="e">
        <f>COUNTIFS(#REF!,'CM Defect Rate'!$A5,#REF!,AK$1,#REF!,"&lt;&gt;Nil")/$D5</f>
        <v>#REF!</v>
      </c>
      <c r="AL5" s="10" t="e">
        <f>COUNTIFS(#REF!,'CM Defect Rate'!$A5,#REF!,AL$1,#REF!,"&lt;&gt;Nil")/$D5</f>
        <v>#REF!</v>
      </c>
      <c r="AM5" s="10" t="e">
        <f>COUNTIFS(#REF!,'CM Defect Rate'!$A5,#REF!,AM$1,#REF!,"&lt;&gt;Nil")/$D5</f>
        <v>#REF!</v>
      </c>
      <c r="AN5" s="10" t="e">
        <f>COUNTIFS(#REF!,'CM Defect Rate'!$A5,#REF!,AN$1,#REF!,"&lt;&gt;Nil")/$D5</f>
        <v>#REF!</v>
      </c>
      <c r="AO5" s="10" t="e">
        <f>COUNTIFS(#REF!,'CM Defect Rate'!$A5,#REF!,AO$1,#REF!,"&lt;&gt;Nil")/$D5</f>
        <v>#REF!</v>
      </c>
      <c r="AP5" s="10" t="e">
        <f>COUNTIFS(#REF!,'CM Defect Rate'!$A5,#REF!,AP$1,#REF!,"&lt;&gt;Nil")/$D5</f>
        <v>#REF!</v>
      </c>
      <c r="AQ5" s="10" t="e">
        <f>COUNTIFS(#REF!,'CM Defect Rate'!$A5,#REF!,AQ$1,#REF!,"&lt;&gt;Nil")/$D5</f>
        <v>#REF!</v>
      </c>
      <c r="AR5" s="10" t="e">
        <f>COUNTIFS(#REF!,'CM Defect Rate'!$A5,#REF!,AR$1,#REF!,"&lt;&gt;Nil")/$D5</f>
        <v>#REF!</v>
      </c>
      <c r="AS5" s="10" t="e">
        <f>COUNTIFS(#REF!,'CM Defect Rate'!$A5,#REF!,AS$1,#REF!,"&lt;&gt;Nil")/$D5</f>
        <v>#REF!</v>
      </c>
      <c r="AT5" s="10" t="e">
        <f>COUNTIFS(#REF!,'CM Defect Rate'!$A5,#REF!,AT$1,#REF!,"&lt;&gt;Nil")/$D5</f>
        <v>#REF!</v>
      </c>
      <c r="AU5" s="10" t="e">
        <f>COUNTIFS(#REF!,'CM Defect Rate'!$A5,#REF!,AU$1,#REF!,"&lt;&gt;Nil")/$D5</f>
        <v>#REF!</v>
      </c>
      <c r="AV5" s="10" t="e">
        <f>COUNTIFS(#REF!,'CM Defect Rate'!$A5,#REF!,AV$1,#REF!,"&lt;&gt;Nil")/$D5</f>
        <v>#REF!</v>
      </c>
      <c r="AW5" s="10" t="e">
        <f>COUNTIFS(#REF!,'CM Defect Rate'!$A5,#REF!,AW$1,#REF!,"&lt;&gt;Nil")/$D5</f>
        <v>#REF!</v>
      </c>
      <c r="AX5" s="10" t="e">
        <f>COUNTIFS(#REF!,'CM Defect Rate'!$A5,#REF!,AX$1,#REF!,"&lt;&gt;Nil")/$D5</f>
        <v>#REF!</v>
      </c>
      <c r="AY5" s="10" t="e">
        <f>COUNTIFS(#REF!,'CM Defect Rate'!$A5,#REF!,AY$1,#REF!,"&lt;&gt;Nil")/$D5</f>
        <v>#REF!</v>
      </c>
      <c r="AZ5" s="10" t="e">
        <f>COUNTIFS(#REF!,'CM Defect Rate'!$A5,#REF!,AZ$1,#REF!,"&lt;&gt;Nil")/$D5</f>
        <v>#REF!</v>
      </c>
      <c r="BA5" s="10" t="e">
        <f>COUNTIFS(#REF!,'CM Defect Rate'!$A5,#REF!,BA$1,#REF!,"&lt;&gt;Nil")/$D5</f>
        <v>#REF!</v>
      </c>
      <c r="BB5" s="10" t="e">
        <f>COUNTIFS(#REF!,'CM Defect Rate'!$A5,#REF!,BB$1,#REF!,"&lt;&gt;Nil")/$D5</f>
        <v>#REF!</v>
      </c>
      <c r="BC5" s="10" t="e">
        <f>COUNTIFS(#REF!,'CM Defect Rate'!$A5,#REF!,BC$1,#REF!,"&lt;&gt;Nil")/$D5</f>
        <v>#REF!</v>
      </c>
      <c r="BD5" s="10" t="e">
        <f>COUNTIFS(#REF!,'CM Defect Rate'!$A5,#REF!,BD$1,#REF!,"&lt;&gt;Nil")/$D5</f>
        <v>#REF!</v>
      </c>
      <c r="BE5" s="10" t="e">
        <f>COUNTIFS(#REF!,'CM Defect Rate'!$A5,#REF!,BE$1,#REF!,"&lt;&gt;Nil")/$D5</f>
        <v>#REF!</v>
      </c>
      <c r="BF5" s="10" t="e">
        <f>COUNTIFS(#REF!,'CM Defect Rate'!$A5,#REF!,BF$1,#REF!,"&lt;&gt;Nil")/$D5</f>
        <v>#REF!</v>
      </c>
      <c r="BG5" s="10" t="e">
        <f>COUNTIFS(#REF!,'CM Defect Rate'!$A5,#REF!,BG$1,#REF!,"&lt;&gt;Nil")/$D5</f>
        <v>#REF!</v>
      </c>
      <c r="BH5" s="10" t="e">
        <f>COUNTIFS(#REF!,'CM Defect Rate'!$A5,#REF!,BH$1,#REF!,"&lt;&gt;Nil")/$D5</f>
        <v>#REF!</v>
      </c>
      <c r="BI5" s="10" t="e">
        <f>COUNTIFS(#REF!,'CM Defect Rate'!$A5,#REF!,BI$1,#REF!,"&lt;&gt;Nil")/$D5</f>
        <v>#REF!</v>
      </c>
      <c r="BJ5" s="10" t="e">
        <f>COUNTIFS(#REF!,'CM Defect Rate'!$A5,#REF!,BJ$1,#REF!,"&lt;&gt;Nil")/$D5</f>
        <v>#REF!</v>
      </c>
      <c r="BK5" s="10" t="e">
        <f>COUNTIFS(#REF!,'CM Defect Rate'!$A5,#REF!,BK$1,#REF!,"&lt;&gt;Nil")/$D5</f>
        <v>#REF!</v>
      </c>
      <c r="BL5" s="10" t="e">
        <f>COUNTIFS(#REF!,'CM Defect Rate'!$A5,#REF!,BL$1,#REF!,"&lt;&gt;Nil")/$D5</f>
        <v>#REF!</v>
      </c>
      <c r="BM5" s="10" t="e">
        <f>COUNTIFS(#REF!,'CM Defect Rate'!$A5,#REF!,BM$1,#REF!,"&lt;&gt;Nil")/$D5</f>
        <v>#REF!</v>
      </c>
      <c r="BN5" s="10" t="e">
        <f>COUNTIFS(#REF!,'CM Defect Rate'!$A5,#REF!,BN$1,#REF!,"&lt;&gt;Nil")/$D5</f>
        <v>#REF!</v>
      </c>
      <c r="BO5" s="10" t="e">
        <f>COUNTIFS(#REF!,'CM Defect Rate'!$A5,#REF!,BO$1,#REF!,"&lt;&gt;Nil")/$D5</f>
        <v>#REF!</v>
      </c>
      <c r="BP5" s="10" t="e">
        <f>COUNTIFS(#REF!,'CM Defect Rate'!$A5,#REF!,BP$1,#REF!,"&lt;&gt;Nil")/$D5</f>
        <v>#REF!</v>
      </c>
      <c r="BQ5" s="10" t="e">
        <f>COUNTIFS(#REF!,'CM Defect Rate'!$A5,#REF!,BQ$1,#REF!,"&lt;&gt;Nil")/$D5</f>
        <v>#REF!</v>
      </c>
      <c r="BR5" s="10" t="e">
        <f>COUNTIFS(#REF!,'CM Defect Rate'!$A5,#REF!,BR$1,#REF!,"&lt;&gt;Nil")/$D5</f>
        <v>#REF!</v>
      </c>
      <c r="BS5" s="10"/>
      <c r="BT5" s="10"/>
      <c r="BU5" s="10"/>
      <c r="BV5" s="10"/>
      <c r="BW5" s="10"/>
      <c r="BX5" s="10"/>
      <c r="BY5" s="10"/>
      <c r="BZ5" s="10"/>
      <c r="CA5" s="10"/>
      <c r="CB5" s="10"/>
      <c r="CC5" s="10"/>
      <c r="CE5" t="s">
        <v>130</v>
      </c>
      <c r="CF5" t="s">
        <v>84</v>
      </c>
    </row>
    <row r="6" spans="1:84" x14ac:dyDescent="0.45">
      <c r="A6" s="18" t="e">
        <f>#REF!</f>
        <v>#REF!</v>
      </c>
      <c r="B6" s="14" t="e">
        <f>COUNTIFS(#REF!,'CM Defect Rate'!A6,#REF!,"C830",#REF!,"&lt;&gt;Nil")+COUNTIFS('TB FnD Data'!R:R,"C830",'TB FnD Data'!S:S,'CM Defect Rate'!A6,'TB FnD Data'!P:P,"S-S1ATC")</f>
        <v>#REF!</v>
      </c>
      <c r="C6" s="14" t="e">
        <f>COUNTIFS(#REF!,'CM Defect Rate'!A6,#REF!,"C830C",#REF!,"&lt;&gt;Nil")+COUNTIFS('TB FnD Data'!R:R,"C830C",'TB FnD Data'!S:S,'CM Defect Rate'!A6,'TB FnD Data'!P:P,"S-S1ATC")</f>
        <v>#REF!</v>
      </c>
      <c r="D6" s="5" t="e">
        <f>B6/#REF!*100000</f>
        <v>#REF!</v>
      </c>
      <c r="E6" s="5" t="e">
        <f>C6/#REF!*100000</f>
        <v>#REF!</v>
      </c>
      <c r="F6" t="e">
        <f t="shared" si="0"/>
        <v>#REF!</v>
      </c>
      <c r="G6" s="10" t="e">
        <f>COUNTIFS(#REF!,'CM Defect Rate'!$A6,#REF!,G$1,#REF!,"&lt;&gt;Nil")/$D6</f>
        <v>#REF!</v>
      </c>
      <c r="H6" s="10" t="e">
        <f>COUNTIFS(#REF!,'CM Defect Rate'!$A6,#REF!,H$1,#REF!,"&lt;&gt;Nil")/$D6</f>
        <v>#REF!</v>
      </c>
      <c r="I6" s="10" t="e">
        <f>COUNTIFS(#REF!,'CM Defect Rate'!$A6,#REF!,I$1,#REF!,"&lt;&gt;Nil")/$D6</f>
        <v>#REF!</v>
      </c>
      <c r="J6" s="10" t="e">
        <f>COUNTIFS(#REF!,'CM Defect Rate'!$A6,#REF!,J$1,#REF!,"&lt;&gt;Nil")/$D6</f>
        <v>#REF!</v>
      </c>
      <c r="K6" s="10" t="e">
        <f>COUNTIFS(#REF!,'CM Defect Rate'!$A6,#REF!,K$1,#REF!,"&lt;&gt;Nil")/$D6</f>
        <v>#REF!</v>
      </c>
      <c r="L6" s="10" t="e">
        <f>COUNTIFS(#REF!,'CM Defect Rate'!$A6,#REF!,L$1,#REF!,"&lt;&gt;Nil")/$D6</f>
        <v>#REF!</v>
      </c>
      <c r="M6" s="10" t="e">
        <f>COUNTIFS(#REF!,'CM Defect Rate'!$A6,#REF!,M$1,#REF!,"&lt;&gt;Nil")/$D6</f>
        <v>#REF!</v>
      </c>
      <c r="N6" s="10" t="e">
        <f>COUNTIFS(#REF!,'CM Defect Rate'!$A6,#REF!,N$1,#REF!,"&lt;&gt;Nil")/$D6</f>
        <v>#REF!</v>
      </c>
      <c r="O6" s="10" t="e">
        <f>COUNTIFS(#REF!,'CM Defect Rate'!$A6,#REF!,O$1,#REF!,"&lt;&gt;Nil")/$D6</f>
        <v>#REF!</v>
      </c>
      <c r="P6" s="10" t="e">
        <f>COUNTIFS(#REF!,'CM Defect Rate'!$A6,#REF!,P$1,#REF!,"&lt;&gt;Nil")/$D6</f>
        <v>#REF!</v>
      </c>
      <c r="Q6" s="10" t="e">
        <f>COUNTIFS(#REF!,'CM Defect Rate'!$A6,#REF!,Q$1,#REF!,"&lt;&gt;Nil")/$D6</f>
        <v>#REF!</v>
      </c>
      <c r="R6" s="10" t="e">
        <f>COUNTIFS(#REF!,'CM Defect Rate'!$A6,#REF!,R$1,#REF!,"&lt;&gt;Nil")/$D6</f>
        <v>#REF!</v>
      </c>
      <c r="S6" s="10" t="e">
        <f>COUNTIFS(#REF!,'CM Defect Rate'!$A6,#REF!,S$1,#REF!,"&lt;&gt;Nil")/$D6</f>
        <v>#REF!</v>
      </c>
      <c r="T6" s="10" t="e">
        <f>COUNTIFS(#REF!,'CM Defect Rate'!$A6,#REF!,T$1,#REF!,"&lt;&gt;Nil")/$D6</f>
        <v>#REF!</v>
      </c>
      <c r="U6" s="10" t="e">
        <f>COUNTIFS(#REF!,'CM Defect Rate'!$A6,#REF!,U$1,#REF!,"&lt;&gt;Nil")/$D6</f>
        <v>#REF!</v>
      </c>
      <c r="V6" s="10" t="e">
        <f>COUNTIFS(#REF!,'CM Defect Rate'!$A6,#REF!,V$1,#REF!,"&lt;&gt;Nil")/$D6</f>
        <v>#REF!</v>
      </c>
      <c r="W6" s="10" t="e">
        <f>COUNTIFS(#REF!,'CM Defect Rate'!$A6,#REF!,W$1,#REF!,"&lt;&gt;Nil")/$D6</f>
        <v>#REF!</v>
      </c>
      <c r="X6" s="10" t="e">
        <f>COUNTIFS(#REF!,'CM Defect Rate'!$A6,#REF!,X$1,#REF!,"&lt;&gt;Nil")/$D6</f>
        <v>#REF!</v>
      </c>
      <c r="Y6" s="10" t="e">
        <f>COUNTIFS(#REF!,'CM Defect Rate'!$A6,#REF!,Y$1,#REF!,"&lt;&gt;Nil")/$D6</f>
        <v>#REF!</v>
      </c>
      <c r="Z6" s="10" t="e">
        <f>COUNTIFS(#REF!,'CM Defect Rate'!$A6,#REF!,Z$1,#REF!,"&lt;&gt;Nil")/$D6</f>
        <v>#REF!</v>
      </c>
      <c r="AA6" s="10" t="e">
        <f>COUNTIFS(#REF!,'CM Defect Rate'!$A6,#REF!,AA$1,#REF!,"&lt;&gt;Nil")/$D6</f>
        <v>#REF!</v>
      </c>
      <c r="AB6" s="10" t="e">
        <f>COUNTIFS(#REF!,'CM Defect Rate'!$A6,#REF!,AB$1,#REF!,"&lt;&gt;Nil")/$D6</f>
        <v>#REF!</v>
      </c>
      <c r="AC6" s="10" t="e">
        <f>COUNTIFS(#REF!,'CM Defect Rate'!$A6,#REF!,AC$1,#REF!,"&lt;&gt;Nil")/$D6</f>
        <v>#REF!</v>
      </c>
      <c r="AD6" s="10" t="e">
        <f>COUNTIFS(#REF!,'CM Defect Rate'!$A6,#REF!,AD$1,#REF!,"&lt;&gt;Nil")/$D6</f>
        <v>#REF!</v>
      </c>
      <c r="AE6" s="10" t="e">
        <f>COUNTIFS(#REF!,'CM Defect Rate'!$A6,#REF!,AE$1,#REF!,"&lt;&gt;Nil")/$D6</f>
        <v>#REF!</v>
      </c>
      <c r="AF6" s="10" t="e">
        <f>COUNTIFS(#REF!,'CM Defect Rate'!$A6,#REF!,AF$1,#REF!,"&lt;&gt;Nil")/$D6</f>
        <v>#REF!</v>
      </c>
      <c r="AG6" s="10" t="e">
        <f>COUNTIFS(#REF!,'CM Defect Rate'!$A6,#REF!,AG$1,#REF!,"&lt;&gt;Nil")/$D6</f>
        <v>#REF!</v>
      </c>
      <c r="AH6" s="10" t="e">
        <f>COUNTIFS(#REF!,'CM Defect Rate'!$A6,#REF!,AH$1,#REF!,"&lt;&gt;Nil")/$D6</f>
        <v>#REF!</v>
      </c>
      <c r="AI6" s="10" t="e">
        <f>COUNTIFS(#REF!,'CM Defect Rate'!$A6,#REF!,AI$1,#REF!,"&lt;&gt;Nil")/$D6</f>
        <v>#REF!</v>
      </c>
      <c r="AJ6" s="10" t="e">
        <f>COUNTIFS(#REF!,'CM Defect Rate'!$A6,#REF!,AJ$1,#REF!,"&lt;&gt;Nil")/$D6</f>
        <v>#REF!</v>
      </c>
      <c r="AK6" s="10" t="e">
        <f>COUNTIFS(#REF!,'CM Defect Rate'!$A6,#REF!,AK$1,#REF!,"&lt;&gt;Nil")/$D6</f>
        <v>#REF!</v>
      </c>
      <c r="AL6" s="10" t="e">
        <f>COUNTIFS(#REF!,'CM Defect Rate'!$A6,#REF!,AL$1,#REF!,"&lt;&gt;Nil")/$D6</f>
        <v>#REF!</v>
      </c>
      <c r="AM6" s="10" t="e">
        <f>COUNTIFS(#REF!,'CM Defect Rate'!$A6,#REF!,AM$1,#REF!,"&lt;&gt;Nil")/$D6</f>
        <v>#REF!</v>
      </c>
      <c r="AN6" s="10" t="e">
        <f>COUNTIFS(#REF!,'CM Defect Rate'!$A6,#REF!,AN$1,#REF!,"&lt;&gt;Nil")/$D6</f>
        <v>#REF!</v>
      </c>
      <c r="AO6" s="10" t="e">
        <f>COUNTIFS(#REF!,'CM Defect Rate'!$A6,#REF!,AO$1,#REF!,"&lt;&gt;Nil")/$D6</f>
        <v>#REF!</v>
      </c>
      <c r="AP6" s="10" t="e">
        <f>COUNTIFS(#REF!,'CM Defect Rate'!$A6,#REF!,AP$1,#REF!,"&lt;&gt;Nil")/$D6</f>
        <v>#REF!</v>
      </c>
      <c r="AQ6" s="10" t="e">
        <f>COUNTIFS(#REF!,'CM Defect Rate'!$A6,#REF!,AQ$1,#REF!,"&lt;&gt;Nil")/$D6</f>
        <v>#REF!</v>
      </c>
      <c r="AR6" s="10" t="e">
        <f>COUNTIFS(#REF!,'CM Defect Rate'!$A6,#REF!,AR$1,#REF!,"&lt;&gt;Nil")/$D6</f>
        <v>#REF!</v>
      </c>
      <c r="AS6" s="10" t="e">
        <f>COUNTIFS(#REF!,'CM Defect Rate'!$A6,#REF!,AS$1,#REF!,"&lt;&gt;Nil")/$D6</f>
        <v>#REF!</v>
      </c>
      <c r="AT6" s="10" t="e">
        <f>COUNTIFS(#REF!,'CM Defect Rate'!$A6,#REF!,AT$1,#REF!,"&lt;&gt;Nil")/$D6</f>
        <v>#REF!</v>
      </c>
      <c r="AU6" s="10" t="e">
        <f>COUNTIFS(#REF!,'CM Defect Rate'!$A6,#REF!,AU$1,#REF!,"&lt;&gt;Nil")/$D6</f>
        <v>#REF!</v>
      </c>
      <c r="AV6" s="10" t="e">
        <f>COUNTIFS(#REF!,'CM Defect Rate'!$A6,#REF!,AV$1,#REF!,"&lt;&gt;Nil")/$D6</f>
        <v>#REF!</v>
      </c>
      <c r="AW6" s="10" t="e">
        <f>COUNTIFS(#REF!,'CM Defect Rate'!$A6,#REF!,AW$1,#REF!,"&lt;&gt;Nil")/$D6</f>
        <v>#REF!</v>
      </c>
      <c r="AX6" s="10" t="e">
        <f>COUNTIFS(#REF!,'CM Defect Rate'!$A6,#REF!,AX$1,#REF!,"&lt;&gt;Nil")/$D6</f>
        <v>#REF!</v>
      </c>
      <c r="AY6" s="10" t="e">
        <f>COUNTIFS(#REF!,'CM Defect Rate'!$A6,#REF!,AY$1,#REF!,"&lt;&gt;Nil")/$D6</f>
        <v>#REF!</v>
      </c>
      <c r="AZ6" s="10" t="e">
        <f>COUNTIFS(#REF!,'CM Defect Rate'!$A6,#REF!,AZ$1,#REF!,"&lt;&gt;Nil")/$D6</f>
        <v>#REF!</v>
      </c>
      <c r="BA6" s="10" t="e">
        <f>COUNTIFS(#REF!,'CM Defect Rate'!$A6,#REF!,BA$1,#REF!,"&lt;&gt;Nil")/$D6</f>
        <v>#REF!</v>
      </c>
      <c r="BB6" s="10" t="e">
        <f>COUNTIFS(#REF!,'CM Defect Rate'!$A6,#REF!,BB$1,#REF!,"&lt;&gt;Nil")/$D6</f>
        <v>#REF!</v>
      </c>
      <c r="BC6" s="10" t="e">
        <f>COUNTIFS(#REF!,'CM Defect Rate'!$A6,#REF!,BC$1,#REF!,"&lt;&gt;Nil")/$D6</f>
        <v>#REF!</v>
      </c>
      <c r="BD6" s="10" t="e">
        <f>COUNTIFS(#REF!,'CM Defect Rate'!$A6,#REF!,BD$1,#REF!,"&lt;&gt;Nil")/$D6</f>
        <v>#REF!</v>
      </c>
      <c r="BE6" s="10" t="e">
        <f>COUNTIFS(#REF!,'CM Defect Rate'!$A6,#REF!,BE$1,#REF!,"&lt;&gt;Nil")/$D6</f>
        <v>#REF!</v>
      </c>
      <c r="BF6" s="10" t="e">
        <f>COUNTIFS(#REF!,'CM Defect Rate'!$A6,#REF!,BF$1,#REF!,"&lt;&gt;Nil")/$D6</f>
        <v>#REF!</v>
      </c>
      <c r="BG6" s="10" t="e">
        <f>COUNTIFS(#REF!,'CM Defect Rate'!$A6,#REF!,BG$1,#REF!,"&lt;&gt;Nil")/$D6</f>
        <v>#REF!</v>
      </c>
      <c r="BH6" s="10" t="e">
        <f>COUNTIFS(#REF!,'CM Defect Rate'!$A6,#REF!,BH$1,#REF!,"&lt;&gt;Nil")/$D6</f>
        <v>#REF!</v>
      </c>
      <c r="BI6" s="10" t="e">
        <f>COUNTIFS(#REF!,'CM Defect Rate'!$A6,#REF!,BI$1,#REF!,"&lt;&gt;Nil")/$D6</f>
        <v>#REF!</v>
      </c>
      <c r="BJ6" s="10" t="e">
        <f>COUNTIFS(#REF!,'CM Defect Rate'!$A6,#REF!,BJ$1,#REF!,"&lt;&gt;Nil")/$D6</f>
        <v>#REF!</v>
      </c>
      <c r="BK6" s="10" t="e">
        <f>COUNTIFS(#REF!,'CM Defect Rate'!$A6,#REF!,BK$1,#REF!,"&lt;&gt;Nil")/$D6</f>
        <v>#REF!</v>
      </c>
      <c r="BL6" s="10" t="e">
        <f>COUNTIFS(#REF!,'CM Defect Rate'!$A6,#REF!,BL$1,#REF!,"&lt;&gt;Nil")/$D6</f>
        <v>#REF!</v>
      </c>
      <c r="BM6" s="10" t="e">
        <f>COUNTIFS(#REF!,'CM Defect Rate'!$A6,#REF!,BM$1,#REF!,"&lt;&gt;Nil")/$D6</f>
        <v>#REF!</v>
      </c>
      <c r="BN6" s="10" t="e">
        <f>COUNTIFS(#REF!,'CM Defect Rate'!$A6,#REF!,BN$1,#REF!,"&lt;&gt;Nil")/$D6</f>
        <v>#REF!</v>
      </c>
      <c r="BO6" s="10" t="e">
        <f>COUNTIFS(#REF!,'CM Defect Rate'!$A6,#REF!,BO$1,#REF!,"&lt;&gt;Nil")/$D6</f>
        <v>#REF!</v>
      </c>
      <c r="BP6" s="10" t="e">
        <f>COUNTIFS(#REF!,'CM Defect Rate'!$A6,#REF!,BP$1,#REF!,"&lt;&gt;Nil")/$D6</f>
        <v>#REF!</v>
      </c>
      <c r="BQ6" s="10" t="e">
        <f>COUNTIFS(#REF!,'CM Defect Rate'!$A6,#REF!,BQ$1,#REF!,"&lt;&gt;Nil")/$D6</f>
        <v>#REF!</v>
      </c>
      <c r="BR6" s="10" t="e">
        <f>COUNTIFS(#REF!,'CM Defect Rate'!$A6,#REF!,BR$1,#REF!,"&lt;&gt;Nil")/$D6</f>
        <v>#REF!</v>
      </c>
      <c r="BS6" s="10"/>
      <c r="BT6" s="10"/>
      <c r="BU6" s="10"/>
      <c r="BV6" s="10"/>
      <c r="BW6" s="10"/>
      <c r="BX6" s="10"/>
      <c r="BY6" s="10"/>
      <c r="BZ6" s="10"/>
      <c r="CA6" s="10"/>
      <c r="CB6" s="10"/>
      <c r="CC6" s="10"/>
      <c r="CE6" t="s">
        <v>78</v>
      </c>
      <c r="CF6" t="s">
        <v>106</v>
      </c>
    </row>
    <row r="7" spans="1:84" x14ac:dyDescent="0.45">
      <c r="A7" s="18" t="e">
        <f>#REF!</f>
        <v>#REF!</v>
      </c>
      <c r="B7" s="14" t="e">
        <f>COUNTIFS(#REF!,'CM Defect Rate'!A7,#REF!,"C830",#REF!,"&lt;&gt;Nil")+COUNTIFS('TB FnD Data'!R:R,"C830",'TB FnD Data'!S:S,'CM Defect Rate'!A7,'TB FnD Data'!P:P,"S-S1ATC")</f>
        <v>#REF!</v>
      </c>
      <c r="C7" s="14" t="e">
        <f>COUNTIFS(#REF!,'CM Defect Rate'!A7,#REF!,"C830C",#REF!,"&lt;&gt;Nil")+COUNTIFS('TB FnD Data'!R:R,"C830C",'TB FnD Data'!S:S,'CM Defect Rate'!A7,'TB FnD Data'!P:P,"S-S1ATC")</f>
        <v>#REF!</v>
      </c>
      <c r="D7" s="5" t="e">
        <f>B7/#REF!*100000</f>
        <v>#REF!</v>
      </c>
      <c r="E7" s="5" t="e">
        <f>C7/#REF!*100000</f>
        <v>#REF!</v>
      </c>
      <c r="F7" t="e">
        <f t="shared" si="0"/>
        <v>#REF!</v>
      </c>
      <c r="G7" s="10" t="e">
        <f>COUNTIFS(#REF!,'CM Defect Rate'!$A7,#REF!,G$1,#REF!,"&lt;&gt;Nil")/$D7</f>
        <v>#REF!</v>
      </c>
      <c r="H7" s="10" t="e">
        <f>COUNTIFS(#REF!,'CM Defect Rate'!$A7,#REF!,H$1,#REF!,"&lt;&gt;Nil")/$D7</f>
        <v>#REF!</v>
      </c>
      <c r="I7" s="10" t="e">
        <f>COUNTIFS(#REF!,'CM Defect Rate'!$A7,#REF!,I$1,#REF!,"&lt;&gt;Nil")/$D7</f>
        <v>#REF!</v>
      </c>
      <c r="J7" s="10" t="e">
        <f>COUNTIFS(#REF!,'CM Defect Rate'!$A7,#REF!,J$1,#REF!,"&lt;&gt;Nil")/$D7</f>
        <v>#REF!</v>
      </c>
      <c r="K7" s="10" t="e">
        <f>COUNTIFS(#REF!,'CM Defect Rate'!$A7,#REF!,K$1,#REF!,"&lt;&gt;Nil")/$D7</f>
        <v>#REF!</v>
      </c>
      <c r="L7" s="10" t="e">
        <f>COUNTIFS(#REF!,'CM Defect Rate'!$A7,#REF!,L$1,#REF!,"&lt;&gt;Nil")/$D7</f>
        <v>#REF!</v>
      </c>
      <c r="M7" s="10" t="e">
        <f>COUNTIFS(#REF!,'CM Defect Rate'!$A7,#REF!,M$1,#REF!,"&lt;&gt;Nil")/$D7</f>
        <v>#REF!</v>
      </c>
      <c r="N7" s="10" t="e">
        <f>COUNTIFS(#REF!,'CM Defect Rate'!$A7,#REF!,N$1,#REF!,"&lt;&gt;Nil")/$D7</f>
        <v>#REF!</v>
      </c>
      <c r="O7" s="10" t="e">
        <f>COUNTIFS(#REF!,'CM Defect Rate'!$A7,#REF!,O$1,#REF!,"&lt;&gt;Nil")/$D7</f>
        <v>#REF!</v>
      </c>
      <c r="P7" s="10" t="e">
        <f>COUNTIFS(#REF!,'CM Defect Rate'!$A7,#REF!,P$1,#REF!,"&lt;&gt;Nil")/$D7</f>
        <v>#REF!</v>
      </c>
      <c r="Q7" s="10" t="e">
        <f>COUNTIFS(#REF!,'CM Defect Rate'!$A7,#REF!,Q$1,#REF!,"&lt;&gt;Nil")/$D7</f>
        <v>#REF!</v>
      </c>
      <c r="R7" s="10" t="e">
        <f>COUNTIFS(#REF!,'CM Defect Rate'!$A7,#REF!,R$1,#REF!,"&lt;&gt;Nil")/$D7</f>
        <v>#REF!</v>
      </c>
      <c r="S7" s="10" t="e">
        <f>COUNTIFS(#REF!,'CM Defect Rate'!$A7,#REF!,S$1,#REF!,"&lt;&gt;Nil")/$D7</f>
        <v>#REF!</v>
      </c>
      <c r="T7" s="10" t="e">
        <f>COUNTIFS(#REF!,'CM Defect Rate'!$A7,#REF!,T$1,#REF!,"&lt;&gt;Nil")/$D7</f>
        <v>#REF!</v>
      </c>
      <c r="U7" s="10" t="e">
        <f>COUNTIFS(#REF!,'CM Defect Rate'!$A7,#REF!,U$1,#REF!,"&lt;&gt;Nil")/$D7</f>
        <v>#REF!</v>
      </c>
      <c r="V7" s="10" t="e">
        <f>COUNTIFS(#REF!,'CM Defect Rate'!$A7,#REF!,V$1,#REF!,"&lt;&gt;Nil")/$D7</f>
        <v>#REF!</v>
      </c>
      <c r="W7" s="10" t="e">
        <f>COUNTIFS(#REF!,'CM Defect Rate'!$A7,#REF!,W$1,#REF!,"&lt;&gt;Nil")/$D7</f>
        <v>#REF!</v>
      </c>
      <c r="X7" s="10" t="e">
        <f>COUNTIFS(#REF!,'CM Defect Rate'!$A7,#REF!,X$1,#REF!,"&lt;&gt;Nil")/$D7</f>
        <v>#REF!</v>
      </c>
      <c r="Y7" s="10" t="e">
        <f>COUNTIFS(#REF!,'CM Defect Rate'!$A7,#REF!,Y$1,#REF!,"&lt;&gt;Nil")/$D7</f>
        <v>#REF!</v>
      </c>
      <c r="Z7" s="10" t="e">
        <f>COUNTIFS(#REF!,'CM Defect Rate'!$A7,#REF!,Z$1,#REF!,"&lt;&gt;Nil")/$D7</f>
        <v>#REF!</v>
      </c>
      <c r="AA7" s="10" t="e">
        <f>COUNTIFS(#REF!,'CM Defect Rate'!$A7,#REF!,AA$1,#REF!,"&lt;&gt;Nil")/$D7</f>
        <v>#REF!</v>
      </c>
      <c r="AB7" s="10" t="e">
        <f>COUNTIFS(#REF!,'CM Defect Rate'!$A7,#REF!,AB$1,#REF!,"&lt;&gt;Nil")/$D7</f>
        <v>#REF!</v>
      </c>
      <c r="AC7" s="10" t="e">
        <f>COUNTIFS(#REF!,'CM Defect Rate'!$A7,#REF!,AC$1,#REF!,"&lt;&gt;Nil")/$D7</f>
        <v>#REF!</v>
      </c>
      <c r="AD7" s="10" t="e">
        <f>COUNTIFS(#REF!,'CM Defect Rate'!$A7,#REF!,AD$1,#REF!,"&lt;&gt;Nil")/$D7</f>
        <v>#REF!</v>
      </c>
      <c r="AE7" s="10" t="e">
        <f>COUNTIFS(#REF!,'CM Defect Rate'!$A7,#REF!,AE$1,#REF!,"&lt;&gt;Nil")/$D7</f>
        <v>#REF!</v>
      </c>
      <c r="AF7" s="10" t="e">
        <f>COUNTIFS(#REF!,'CM Defect Rate'!$A7,#REF!,AF$1,#REF!,"&lt;&gt;Nil")/$D7</f>
        <v>#REF!</v>
      </c>
      <c r="AG7" s="10" t="e">
        <f>COUNTIFS(#REF!,'CM Defect Rate'!$A7,#REF!,AG$1,#REF!,"&lt;&gt;Nil")/$D7</f>
        <v>#REF!</v>
      </c>
      <c r="AH7" s="10" t="e">
        <f>COUNTIFS(#REF!,'CM Defect Rate'!$A7,#REF!,AH$1,#REF!,"&lt;&gt;Nil")/$D7</f>
        <v>#REF!</v>
      </c>
      <c r="AI7" s="10" t="e">
        <f>COUNTIFS(#REF!,'CM Defect Rate'!$A7,#REF!,AI$1,#REF!,"&lt;&gt;Nil")/$D7</f>
        <v>#REF!</v>
      </c>
      <c r="AJ7" s="10" t="e">
        <f>COUNTIFS(#REF!,'CM Defect Rate'!$A7,#REF!,AJ$1,#REF!,"&lt;&gt;Nil")/$D7</f>
        <v>#REF!</v>
      </c>
      <c r="AK7" s="10" t="e">
        <f>COUNTIFS(#REF!,'CM Defect Rate'!$A7,#REF!,AK$1,#REF!,"&lt;&gt;Nil")/$D7</f>
        <v>#REF!</v>
      </c>
      <c r="AL7" s="10" t="e">
        <f>COUNTIFS(#REF!,'CM Defect Rate'!$A7,#REF!,AL$1,#REF!,"&lt;&gt;Nil")/$D7</f>
        <v>#REF!</v>
      </c>
      <c r="AM7" s="10" t="e">
        <f>COUNTIFS(#REF!,'CM Defect Rate'!$A7,#REF!,AM$1,#REF!,"&lt;&gt;Nil")/$D7</f>
        <v>#REF!</v>
      </c>
      <c r="AN7" s="10" t="e">
        <f>COUNTIFS(#REF!,'CM Defect Rate'!$A7,#REF!,AN$1,#REF!,"&lt;&gt;Nil")/$D7</f>
        <v>#REF!</v>
      </c>
      <c r="AO7" s="10" t="e">
        <f>COUNTIFS(#REF!,'CM Defect Rate'!$A7,#REF!,AO$1,#REF!,"&lt;&gt;Nil")/$D7</f>
        <v>#REF!</v>
      </c>
      <c r="AP7" s="10" t="e">
        <f>COUNTIFS(#REF!,'CM Defect Rate'!$A7,#REF!,AP$1,#REF!,"&lt;&gt;Nil")/$D7</f>
        <v>#REF!</v>
      </c>
      <c r="AQ7" s="10" t="e">
        <f>COUNTIFS(#REF!,'CM Defect Rate'!$A7,#REF!,AQ$1,#REF!,"&lt;&gt;Nil")/$D7</f>
        <v>#REF!</v>
      </c>
      <c r="AR7" s="10" t="e">
        <f>COUNTIFS(#REF!,'CM Defect Rate'!$A7,#REF!,AR$1,#REF!,"&lt;&gt;Nil")/$D7</f>
        <v>#REF!</v>
      </c>
      <c r="AS7" s="10" t="e">
        <f>COUNTIFS(#REF!,'CM Defect Rate'!$A7,#REF!,AS$1,#REF!,"&lt;&gt;Nil")/$D7</f>
        <v>#REF!</v>
      </c>
      <c r="AT7" s="10" t="e">
        <f>COUNTIFS(#REF!,'CM Defect Rate'!$A7,#REF!,AT$1,#REF!,"&lt;&gt;Nil")/$D7</f>
        <v>#REF!</v>
      </c>
      <c r="AU7" s="10" t="e">
        <f>COUNTIFS(#REF!,'CM Defect Rate'!$A7,#REF!,AU$1,#REF!,"&lt;&gt;Nil")/$D7</f>
        <v>#REF!</v>
      </c>
      <c r="AV7" s="10" t="e">
        <f>COUNTIFS(#REF!,'CM Defect Rate'!$A7,#REF!,AV$1,#REF!,"&lt;&gt;Nil")/$D7</f>
        <v>#REF!</v>
      </c>
      <c r="AW7" s="10" t="e">
        <f>COUNTIFS(#REF!,'CM Defect Rate'!$A7,#REF!,AW$1,#REF!,"&lt;&gt;Nil")/$D7</f>
        <v>#REF!</v>
      </c>
      <c r="AX7" s="10" t="e">
        <f>COUNTIFS(#REF!,'CM Defect Rate'!$A7,#REF!,AX$1,#REF!,"&lt;&gt;Nil")/$D7</f>
        <v>#REF!</v>
      </c>
      <c r="AY7" s="10" t="e">
        <f>COUNTIFS(#REF!,'CM Defect Rate'!$A7,#REF!,AY$1,#REF!,"&lt;&gt;Nil")/$D7</f>
        <v>#REF!</v>
      </c>
      <c r="AZ7" s="10" t="e">
        <f>COUNTIFS(#REF!,'CM Defect Rate'!$A7,#REF!,AZ$1,#REF!,"&lt;&gt;Nil")/$D7</f>
        <v>#REF!</v>
      </c>
      <c r="BA7" s="10" t="e">
        <f>COUNTIFS(#REF!,'CM Defect Rate'!$A7,#REF!,BA$1,#REF!,"&lt;&gt;Nil")/$D7</f>
        <v>#REF!</v>
      </c>
      <c r="BB7" s="10" t="e">
        <f>COUNTIFS(#REF!,'CM Defect Rate'!$A7,#REF!,BB$1,#REF!,"&lt;&gt;Nil")/$D7</f>
        <v>#REF!</v>
      </c>
      <c r="BC7" s="10" t="e">
        <f>COUNTIFS(#REF!,'CM Defect Rate'!$A7,#REF!,BC$1,#REF!,"&lt;&gt;Nil")/$D7</f>
        <v>#REF!</v>
      </c>
      <c r="BD7" s="10" t="e">
        <f>COUNTIFS(#REF!,'CM Defect Rate'!$A7,#REF!,BD$1,#REF!,"&lt;&gt;Nil")/$D7</f>
        <v>#REF!</v>
      </c>
      <c r="BE7" s="10" t="e">
        <f>COUNTIFS(#REF!,'CM Defect Rate'!$A7,#REF!,BE$1,#REF!,"&lt;&gt;Nil")/$D7</f>
        <v>#REF!</v>
      </c>
      <c r="BF7" s="10" t="e">
        <f>COUNTIFS(#REF!,'CM Defect Rate'!$A7,#REF!,BF$1,#REF!,"&lt;&gt;Nil")/$D7</f>
        <v>#REF!</v>
      </c>
      <c r="BG7" s="10" t="e">
        <f>COUNTIFS(#REF!,'CM Defect Rate'!$A7,#REF!,BG$1,#REF!,"&lt;&gt;Nil")/$D7</f>
        <v>#REF!</v>
      </c>
      <c r="BH7" s="10" t="e">
        <f>COUNTIFS(#REF!,'CM Defect Rate'!$A7,#REF!,BH$1,#REF!,"&lt;&gt;Nil")/$D7</f>
        <v>#REF!</v>
      </c>
      <c r="BI7" s="10" t="e">
        <f>COUNTIFS(#REF!,'CM Defect Rate'!$A7,#REF!,BI$1,#REF!,"&lt;&gt;Nil")/$D7</f>
        <v>#REF!</v>
      </c>
      <c r="BJ7" s="10" t="e">
        <f>COUNTIFS(#REF!,'CM Defect Rate'!$A7,#REF!,BJ$1,#REF!,"&lt;&gt;Nil")/$D7</f>
        <v>#REF!</v>
      </c>
      <c r="BK7" s="10" t="e">
        <f>COUNTIFS(#REF!,'CM Defect Rate'!$A7,#REF!,BK$1,#REF!,"&lt;&gt;Nil")/$D7</f>
        <v>#REF!</v>
      </c>
      <c r="BL7" s="10" t="e">
        <f>COUNTIFS(#REF!,'CM Defect Rate'!$A7,#REF!,BL$1,#REF!,"&lt;&gt;Nil")/$D7</f>
        <v>#REF!</v>
      </c>
      <c r="BM7" s="10" t="e">
        <f>COUNTIFS(#REF!,'CM Defect Rate'!$A7,#REF!,BM$1,#REF!,"&lt;&gt;Nil")/$D7</f>
        <v>#REF!</v>
      </c>
      <c r="BN7" s="10" t="e">
        <f>COUNTIFS(#REF!,'CM Defect Rate'!$A7,#REF!,BN$1,#REF!,"&lt;&gt;Nil")/$D7</f>
        <v>#REF!</v>
      </c>
      <c r="BO7" s="10" t="e">
        <f>COUNTIFS(#REF!,'CM Defect Rate'!$A7,#REF!,BO$1,#REF!,"&lt;&gt;Nil")/$D7</f>
        <v>#REF!</v>
      </c>
      <c r="BP7" s="10" t="e">
        <f>COUNTIFS(#REF!,'CM Defect Rate'!$A7,#REF!,BP$1,#REF!,"&lt;&gt;Nil")/$D7</f>
        <v>#REF!</v>
      </c>
      <c r="BQ7" s="10" t="e">
        <f>COUNTIFS(#REF!,'CM Defect Rate'!$A7,#REF!,BQ$1,#REF!,"&lt;&gt;Nil")/$D7</f>
        <v>#REF!</v>
      </c>
      <c r="BR7" s="10" t="e">
        <f>COUNTIFS(#REF!,'CM Defect Rate'!$A7,#REF!,BR$1,#REF!,"&lt;&gt;Nil")/$D7</f>
        <v>#REF!</v>
      </c>
      <c r="BS7" s="10"/>
      <c r="BT7" s="10"/>
      <c r="BU7" s="10"/>
      <c r="BV7" s="10"/>
      <c r="BW7" s="10"/>
      <c r="BX7" s="10"/>
      <c r="BY7" s="10"/>
      <c r="BZ7" s="10"/>
      <c r="CA7" s="10"/>
      <c r="CB7" s="10"/>
      <c r="CC7" s="10"/>
      <c r="CE7" t="s">
        <v>46</v>
      </c>
      <c r="CF7" t="s">
        <v>70</v>
      </c>
    </row>
    <row r="8" spans="1:84" x14ac:dyDescent="0.45">
      <c r="A8" s="18" t="e">
        <f>#REF!</f>
        <v>#REF!</v>
      </c>
      <c r="B8" s="14" t="e">
        <f>COUNTIFS(#REF!,'CM Defect Rate'!A8,#REF!,"C830",#REF!,"&lt;&gt;Nil")+COUNTIFS('TB FnD Data'!R:R,"C830",'TB FnD Data'!S:S,'CM Defect Rate'!A8,'TB FnD Data'!P:P,"S-S1ATC")</f>
        <v>#REF!</v>
      </c>
      <c r="C8" s="14" t="e">
        <f>COUNTIFS(#REF!,'CM Defect Rate'!A8,#REF!,"C830C",#REF!,"&lt;&gt;Nil")+COUNTIFS('TB FnD Data'!R:R,"C830C",'TB FnD Data'!S:S,'CM Defect Rate'!A8,'TB FnD Data'!P:P,"S-S1ATC")</f>
        <v>#REF!</v>
      </c>
      <c r="D8" s="5" t="e">
        <f>B8/#REF!*100000</f>
        <v>#REF!</v>
      </c>
      <c r="E8" s="5" t="e">
        <f>C8/#REF!*100000</f>
        <v>#REF!</v>
      </c>
      <c r="F8" t="e">
        <f t="shared" si="0"/>
        <v>#REF!</v>
      </c>
      <c r="G8" s="10" t="e">
        <f>COUNTIFS(#REF!,'CM Defect Rate'!$A8,#REF!,G$1,#REF!,"&lt;&gt;Nil")/$D8</f>
        <v>#REF!</v>
      </c>
      <c r="H8" s="10" t="e">
        <f>COUNTIFS(#REF!,'CM Defect Rate'!$A8,#REF!,H$1,#REF!,"&lt;&gt;Nil")/$D8</f>
        <v>#REF!</v>
      </c>
      <c r="I8" s="10" t="e">
        <f>COUNTIFS(#REF!,'CM Defect Rate'!$A8,#REF!,I$1,#REF!,"&lt;&gt;Nil")/$D8</f>
        <v>#REF!</v>
      </c>
      <c r="J8" s="10" t="e">
        <f>COUNTIFS(#REF!,'CM Defect Rate'!$A8,#REF!,J$1,#REF!,"&lt;&gt;Nil")/$D8</f>
        <v>#REF!</v>
      </c>
      <c r="K8" s="10" t="e">
        <f>COUNTIFS(#REF!,'CM Defect Rate'!$A8,#REF!,K$1,#REF!,"&lt;&gt;Nil")/$D8</f>
        <v>#REF!</v>
      </c>
      <c r="L8" s="10" t="e">
        <f>COUNTIFS(#REF!,'CM Defect Rate'!$A8,#REF!,L$1,#REF!,"&lt;&gt;Nil")/$D8</f>
        <v>#REF!</v>
      </c>
      <c r="M8" s="10" t="e">
        <f>COUNTIFS(#REF!,'CM Defect Rate'!$A8,#REF!,M$1,#REF!,"&lt;&gt;Nil")/$D8</f>
        <v>#REF!</v>
      </c>
      <c r="N8" s="10" t="e">
        <f>COUNTIFS(#REF!,'CM Defect Rate'!$A8,#REF!,N$1,#REF!,"&lt;&gt;Nil")/$D8</f>
        <v>#REF!</v>
      </c>
      <c r="O8" s="10" t="e">
        <f>COUNTIFS(#REF!,'CM Defect Rate'!$A8,#REF!,O$1,#REF!,"&lt;&gt;Nil")/$D8</f>
        <v>#REF!</v>
      </c>
      <c r="P8" s="10" t="e">
        <f>COUNTIFS(#REF!,'CM Defect Rate'!$A8,#REF!,P$1,#REF!,"&lt;&gt;Nil")/$D8</f>
        <v>#REF!</v>
      </c>
      <c r="Q8" s="10" t="e">
        <f>COUNTIFS(#REF!,'CM Defect Rate'!$A8,#REF!,Q$1,#REF!,"&lt;&gt;Nil")/$D8</f>
        <v>#REF!</v>
      </c>
      <c r="R8" s="10" t="e">
        <f>COUNTIFS(#REF!,'CM Defect Rate'!$A8,#REF!,R$1,#REF!,"&lt;&gt;Nil")/$D8</f>
        <v>#REF!</v>
      </c>
      <c r="S8" s="10" t="e">
        <f>COUNTIFS(#REF!,'CM Defect Rate'!$A8,#REF!,S$1,#REF!,"&lt;&gt;Nil")/$D8</f>
        <v>#REF!</v>
      </c>
      <c r="T8" s="10" t="e">
        <f>COUNTIFS(#REF!,'CM Defect Rate'!$A8,#REF!,T$1,#REF!,"&lt;&gt;Nil")/$D8</f>
        <v>#REF!</v>
      </c>
      <c r="U8" s="10" t="e">
        <f>COUNTIFS(#REF!,'CM Defect Rate'!$A8,#REF!,U$1,#REF!,"&lt;&gt;Nil")/$D8</f>
        <v>#REF!</v>
      </c>
      <c r="V8" s="10" t="e">
        <f>COUNTIFS(#REF!,'CM Defect Rate'!$A8,#REF!,V$1,#REF!,"&lt;&gt;Nil")/$D8</f>
        <v>#REF!</v>
      </c>
      <c r="W8" s="10" t="e">
        <f>COUNTIFS(#REF!,'CM Defect Rate'!$A8,#REF!,W$1,#REF!,"&lt;&gt;Nil")/$D8</f>
        <v>#REF!</v>
      </c>
      <c r="X8" s="10" t="e">
        <f>COUNTIFS(#REF!,'CM Defect Rate'!$A8,#REF!,X$1,#REF!,"&lt;&gt;Nil")/$D8</f>
        <v>#REF!</v>
      </c>
      <c r="Y8" s="10" t="e">
        <f>COUNTIFS(#REF!,'CM Defect Rate'!$A8,#REF!,Y$1,#REF!,"&lt;&gt;Nil")/$D8</f>
        <v>#REF!</v>
      </c>
      <c r="Z8" s="10" t="e">
        <f>COUNTIFS(#REF!,'CM Defect Rate'!$A8,#REF!,Z$1,#REF!,"&lt;&gt;Nil")/$D8</f>
        <v>#REF!</v>
      </c>
      <c r="AA8" s="10" t="e">
        <f>COUNTIFS(#REF!,'CM Defect Rate'!$A8,#REF!,AA$1,#REF!,"&lt;&gt;Nil")/$D8</f>
        <v>#REF!</v>
      </c>
      <c r="AB8" s="10" t="e">
        <f>COUNTIFS(#REF!,'CM Defect Rate'!$A8,#REF!,AB$1,#REF!,"&lt;&gt;Nil")/$D8</f>
        <v>#REF!</v>
      </c>
      <c r="AC8" s="10" t="e">
        <f>COUNTIFS(#REF!,'CM Defect Rate'!$A8,#REF!,AC$1,#REF!,"&lt;&gt;Nil")/$D8</f>
        <v>#REF!</v>
      </c>
      <c r="AD8" s="10" t="e">
        <f>COUNTIFS(#REF!,'CM Defect Rate'!$A8,#REF!,AD$1,#REF!,"&lt;&gt;Nil")/$D8</f>
        <v>#REF!</v>
      </c>
      <c r="AE8" s="10" t="e">
        <f>COUNTIFS(#REF!,'CM Defect Rate'!$A8,#REF!,AE$1,#REF!,"&lt;&gt;Nil")/$D8</f>
        <v>#REF!</v>
      </c>
      <c r="AF8" s="10" t="e">
        <f>COUNTIFS(#REF!,'CM Defect Rate'!$A8,#REF!,AF$1,#REF!,"&lt;&gt;Nil")/$D8</f>
        <v>#REF!</v>
      </c>
      <c r="AG8" s="10" t="e">
        <f>COUNTIFS(#REF!,'CM Defect Rate'!$A8,#REF!,AG$1,#REF!,"&lt;&gt;Nil")/$D8</f>
        <v>#REF!</v>
      </c>
      <c r="AH8" s="10" t="e">
        <f>COUNTIFS(#REF!,'CM Defect Rate'!$A8,#REF!,AH$1,#REF!,"&lt;&gt;Nil")/$D8</f>
        <v>#REF!</v>
      </c>
      <c r="AI8" s="10" t="e">
        <f>COUNTIFS(#REF!,'CM Defect Rate'!$A8,#REF!,AI$1,#REF!,"&lt;&gt;Nil")/$D8</f>
        <v>#REF!</v>
      </c>
      <c r="AJ8" s="10" t="e">
        <f>COUNTIFS(#REF!,'CM Defect Rate'!$A8,#REF!,AJ$1,#REF!,"&lt;&gt;Nil")/$D8</f>
        <v>#REF!</v>
      </c>
      <c r="AK8" s="10" t="e">
        <f>COUNTIFS(#REF!,'CM Defect Rate'!$A8,#REF!,AK$1,#REF!,"&lt;&gt;Nil")/$D8</f>
        <v>#REF!</v>
      </c>
      <c r="AL8" s="10" t="e">
        <f>COUNTIFS(#REF!,'CM Defect Rate'!$A8,#REF!,AL$1,#REF!,"&lt;&gt;Nil")/$D8</f>
        <v>#REF!</v>
      </c>
      <c r="AM8" s="10" t="e">
        <f>COUNTIFS(#REF!,'CM Defect Rate'!$A8,#REF!,AM$1,#REF!,"&lt;&gt;Nil")/$D8</f>
        <v>#REF!</v>
      </c>
      <c r="AN8" s="10" t="e">
        <f>COUNTIFS(#REF!,'CM Defect Rate'!$A8,#REF!,AN$1,#REF!,"&lt;&gt;Nil")/$D8</f>
        <v>#REF!</v>
      </c>
      <c r="AO8" s="10" t="e">
        <f>COUNTIFS(#REF!,'CM Defect Rate'!$A8,#REF!,AO$1,#REF!,"&lt;&gt;Nil")/$D8</f>
        <v>#REF!</v>
      </c>
      <c r="AP8" s="10" t="e">
        <f>COUNTIFS(#REF!,'CM Defect Rate'!$A8,#REF!,AP$1,#REF!,"&lt;&gt;Nil")/$D8</f>
        <v>#REF!</v>
      </c>
      <c r="AQ8" s="10" t="e">
        <f>COUNTIFS(#REF!,'CM Defect Rate'!$A8,#REF!,AQ$1,#REF!,"&lt;&gt;Nil")/$D8</f>
        <v>#REF!</v>
      </c>
      <c r="AR8" s="10" t="e">
        <f>COUNTIFS(#REF!,'CM Defect Rate'!$A8,#REF!,AR$1,#REF!,"&lt;&gt;Nil")/$D8</f>
        <v>#REF!</v>
      </c>
      <c r="AS8" s="10" t="e">
        <f>COUNTIFS(#REF!,'CM Defect Rate'!$A8,#REF!,AS$1,#REF!,"&lt;&gt;Nil")/$D8</f>
        <v>#REF!</v>
      </c>
      <c r="AT8" s="10" t="e">
        <f>COUNTIFS(#REF!,'CM Defect Rate'!$A8,#REF!,AT$1,#REF!,"&lt;&gt;Nil")/$D8</f>
        <v>#REF!</v>
      </c>
      <c r="AU8" s="10" t="e">
        <f>COUNTIFS(#REF!,'CM Defect Rate'!$A8,#REF!,AU$1,#REF!,"&lt;&gt;Nil")/$D8</f>
        <v>#REF!</v>
      </c>
      <c r="AV8" s="10" t="e">
        <f>COUNTIFS(#REF!,'CM Defect Rate'!$A8,#REF!,AV$1,#REF!,"&lt;&gt;Nil")/$D8</f>
        <v>#REF!</v>
      </c>
      <c r="AW8" s="10" t="e">
        <f>COUNTIFS(#REF!,'CM Defect Rate'!$A8,#REF!,AW$1,#REF!,"&lt;&gt;Nil")/$D8</f>
        <v>#REF!</v>
      </c>
      <c r="AX8" s="10" t="e">
        <f>COUNTIFS(#REF!,'CM Defect Rate'!$A8,#REF!,AX$1,#REF!,"&lt;&gt;Nil")/$D8</f>
        <v>#REF!</v>
      </c>
      <c r="AY8" s="10" t="e">
        <f>COUNTIFS(#REF!,'CM Defect Rate'!$A8,#REF!,AY$1,#REF!,"&lt;&gt;Nil")/$D8</f>
        <v>#REF!</v>
      </c>
      <c r="AZ8" s="10" t="e">
        <f>COUNTIFS(#REF!,'CM Defect Rate'!$A8,#REF!,AZ$1,#REF!,"&lt;&gt;Nil")/$D8</f>
        <v>#REF!</v>
      </c>
      <c r="BA8" s="10" t="e">
        <f>COUNTIFS(#REF!,'CM Defect Rate'!$A8,#REF!,BA$1,#REF!,"&lt;&gt;Nil")/$D8</f>
        <v>#REF!</v>
      </c>
      <c r="BB8" s="10" t="e">
        <f>COUNTIFS(#REF!,'CM Defect Rate'!$A8,#REF!,BB$1,#REF!,"&lt;&gt;Nil")/$D8</f>
        <v>#REF!</v>
      </c>
      <c r="BC8" s="10" t="e">
        <f>COUNTIFS(#REF!,'CM Defect Rate'!$A8,#REF!,BC$1,#REF!,"&lt;&gt;Nil")/$D8</f>
        <v>#REF!</v>
      </c>
      <c r="BD8" s="10" t="e">
        <f>COUNTIFS(#REF!,'CM Defect Rate'!$A8,#REF!,BD$1,#REF!,"&lt;&gt;Nil")/$D8</f>
        <v>#REF!</v>
      </c>
      <c r="BE8" s="10" t="e">
        <f>COUNTIFS(#REF!,'CM Defect Rate'!$A8,#REF!,BE$1,#REF!,"&lt;&gt;Nil")/$D8</f>
        <v>#REF!</v>
      </c>
      <c r="BF8" s="10" t="e">
        <f>COUNTIFS(#REF!,'CM Defect Rate'!$A8,#REF!,BF$1,#REF!,"&lt;&gt;Nil")/$D8</f>
        <v>#REF!</v>
      </c>
      <c r="BG8" s="10" t="e">
        <f>COUNTIFS(#REF!,'CM Defect Rate'!$A8,#REF!,BG$1,#REF!,"&lt;&gt;Nil")/$D8</f>
        <v>#REF!</v>
      </c>
      <c r="BH8" s="10" t="e">
        <f>COUNTIFS(#REF!,'CM Defect Rate'!$A8,#REF!,BH$1,#REF!,"&lt;&gt;Nil")/$D8</f>
        <v>#REF!</v>
      </c>
      <c r="BI8" s="10" t="e">
        <f>COUNTIFS(#REF!,'CM Defect Rate'!$A8,#REF!,BI$1,#REF!,"&lt;&gt;Nil")/$D8</f>
        <v>#REF!</v>
      </c>
      <c r="BJ8" s="10" t="e">
        <f>COUNTIFS(#REF!,'CM Defect Rate'!$A8,#REF!,BJ$1,#REF!,"&lt;&gt;Nil")/$D8</f>
        <v>#REF!</v>
      </c>
      <c r="BK8" s="10" t="e">
        <f>COUNTIFS(#REF!,'CM Defect Rate'!$A8,#REF!,BK$1,#REF!,"&lt;&gt;Nil")/$D8</f>
        <v>#REF!</v>
      </c>
      <c r="BL8" s="10" t="e">
        <f>COUNTIFS(#REF!,'CM Defect Rate'!$A8,#REF!,BL$1,#REF!,"&lt;&gt;Nil")/$D8</f>
        <v>#REF!</v>
      </c>
      <c r="BM8" s="10" t="e">
        <f>COUNTIFS(#REF!,'CM Defect Rate'!$A8,#REF!,BM$1,#REF!,"&lt;&gt;Nil")/$D8</f>
        <v>#REF!</v>
      </c>
      <c r="BN8" s="10" t="e">
        <f>COUNTIFS(#REF!,'CM Defect Rate'!$A8,#REF!,BN$1,#REF!,"&lt;&gt;Nil")/$D8</f>
        <v>#REF!</v>
      </c>
      <c r="BO8" s="10" t="e">
        <f>COUNTIFS(#REF!,'CM Defect Rate'!$A8,#REF!,BO$1,#REF!,"&lt;&gt;Nil")/$D8</f>
        <v>#REF!</v>
      </c>
      <c r="BP8" s="10" t="e">
        <f>COUNTIFS(#REF!,'CM Defect Rate'!$A8,#REF!,BP$1,#REF!,"&lt;&gt;Nil")/$D8</f>
        <v>#REF!</v>
      </c>
      <c r="BQ8" s="10" t="e">
        <f>COUNTIFS(#REF!,'CM Defect Rate'!$A8,#REF!,BQ$1,#REF!,"&lt;&gt;Nil")/$D8</f>
        <v>#REF!</v>
      </c>
      <c r="BR8" s="10" t="e">
        <f>COUNTIFS(#REF!,'CM Defect Rate'!$A8,#REF!,BR$1,#REF!,"&lt;&gt;Nil")/$D8</f>
        <v>#REF!</v>
      </c>
      <c r="BS8" s="10"/>
      <c r="BT8" s="10"/>
      <c r="BU8" s="10"/>
      <c r="BV8" s="10"/>
      <c r="BW8" s="10"/>
      <c r="BX8" s="10"/>
      <c r="BY8" s="10"/>
      <c r="BZ8" s="10"/>
      <c r="CA8" s="10"/>
      <c r="CB8" s="10"/>
      <c r="CC8" s="10"/>
      <c r="CE8" t="s">
        <v>39</v>
      </c>
      <c r="CF8" t="s">
        <v>124</v>
      </c>
    </row>
    <row r="9" spans="1:84" x14ac:dyDescent="0.45">
      <c r="A9" s="18" t="e">
        <f>#REF!</f>
        <v>#REF!</v>
      </c>
      <c r="B9" s="14" t="e">
        <f>COUNTIFS(#REF!,'CM Defect Rate'!A9,#REF!,"C830",#REF!,"&lt;&gt;Nil")+COUNTIFS('TB FnD Data'!R:R,"C830",'TB FnD Data'!S:S,'CM Defect Rate'!A9,'TB FnD Data'!P:P,"S-S1ATC")</f>
        <v>#REF!</v>
      </c>
      <c r="C9" s="14" t="e">
        <f>COUNTIFS(#REF!,'CM Defect Rate'!A9,#REF!,"C830C",#REF!,"&lt;&gt;Nil")+COUNTIFS('TB FnD Data'!R:R,"C830C",'TB FnD Data'!S:S,'CM Defect Rate'!A9,'TB FnD Data'!P:P,"S-S1ATC")</f>
        <v>#REF!</v>
      </c>
      <c r="D9" s="5" t="e">
        <f>B9/#REF!*100000</f>
        <v>#REF!</v>
      </c>
      <c r="E9" s="5" t="e">
        <f>C9/#REF!*100000</f>
        <v>#REF!</v>
      </c>
      <c r="F9" t="e">
        <f t="shared" si="0"/>
        <v>#REF!</v>
      </c>
      <c r="G9" s="10" t="e">
        <f>COUNTIFS(#REF!,'CM Defect Rate'!$A9,#REF!,G$1,#REF!,"&lt;&gt;Nil")/$D9</f>
        <v>#REF!</v>
      </c>
      <c r="H9" s="10" t="e">
        <f>COUNTIFS(#REF!,'CM Defect Rate'!$A9,#REF!,H$1,#REF!,"&lt;&gt;Nil")/$D9</f>
        <v>#REF!</v>
      </c>
      <c r="I9" s="10" t="e">
        <f>COUNTIFS(#REF!,'CM Defect Rate'!$A9,#REF!,I$1,#REF!,"&lt;&gt;Nil")/$D9</f>
        <v>#REF!</v>
      </c>
      <c r="J9" s="10" t="e">
        <f>COUNTIFS(#REF!,'CM Defect Rate'!$A9,#REF!,J$1,#REF!,"&lt;&gt;Nil")/$D9</f>
        <v>#REF!</v>
      </c>
      <c r="K9" s="10" t="e">
        <f>COUNTIFS(#REF!,'CM Defect Rate'!$A9,#REF!,K$1,#REF!,"&lt;&gt;Nil")/$D9</f>
        <v>#REF!</v>
      </c>
      <c r="L9" s="10" t="e">
        <f>COUNTIFS(#REF!,'CM Defect Rate'!$A9,#REF!,L$1,#REF!,"&lt;&gt;Nil")/$D9</f>
        <v>#REF!</v>
      </c>
      <c r="M9" s="10" t="e">
        <f>COUNTIFS(#REF!,'CM Defect Rate'!$A9,#REF!,M$1,#REF!,"&lt;&gt;Nil")/$D9</f>
        <v>#REF!</v>
      </c>
      <c r="N9" s="10" t="e">
        <f>COUNTIFS(#REF!,'CM Defect Rate'!$A9,#REF!,N$1,#REF!,"&lt;&gt;Nil")/$D9</f>
        <v>#REF!</v>
      </c>
      <c r="O9" s="10" t="e">
        <f>COUNTIFS(#REF!,'CM Defect Rate'!$A9,#REF!,O$1,#REF!,"&lt;&gt;Nil")/$D9</f>
        <v>#REF!</v>
      </c>
      <c r="P9" s="10" t="e">
        <f>COUNTIFS(#REF!,'CM Defect Rate'!$A9,#REF!,P$1,#REF!,"&lt;&gt;Nil")/$D9</f>
        <v>#REF!</v>
      </c>
      <c r="Q9" s="10" t="e">
        <f>COUNTIFS(#REF!,'CM Defect Rate'!$A9,#REF!,Q$1,#REF!,"&lt;&gt;Nil")/$D9</f>
        <v>#REF!</v>
      </c>
      <c r="R9" s="10" t="e">
        <f>COUNTIFS(#REF!,'CM Defect Rate'!$A9,#REF!,R$1,#REF!,"&lt;&gt;Nil")/$D9</f>
        <v>#REF!</v>
      </c>
      <c r="S9" s="10" t="e">
        <f>COUNTIFS(#REF!,'CM Defect Rate'!$A9,#REF!,S$1,#REF!,"&lt;&gt;Nil")/$D9</f>
        <v>#REF!</v>
      </c>
      <c r="T9" s="10" t="e">
        <f>COUNTIFS(#REF!,'CM Defect Rate'!$A9,#REF!,T$1,#REF!,"&lt;&gt;Nil")/$D9</f>
        <v>#REF!</v>
      </c>
      <c r="U9" s="10" t="e">
        <f>COUNTIFS(#REF!,'CM Defect Rate'!$A9,#REF!,U$1,#REF!,"&lt;&gt;Nil")/$D9</f>
        <v>#REF!</v>
      </c>
      <c r="V9" s="10" t="e">
        <f>COUNTIFS(#REF!,'CM Defect Rate'!$A9,#REF!,V$1,#REF!,"&lt;&gt;Nil")/$D9</f>
        <v>#REF!</v>
      </c>
      <c r="W9" s="10" t="e">
        <f>COUNTIFS(#REF!,'CM Defect Rate'!$A9,#REF!,W$1,#REF!,"&lt;&gt;Nil")/$D9</f>
        <v>#REF!</v>
      </c>
      <c r="X9" s="10" t="e">
        <f>COUNTIFS(#REF!,'CM Defect Rate'!$A9,#REF!,X$1,#REF!,"&lt;&gt;Nil")/$D9</f>
        <v>#REF!</v>
      </c>
      <c r="Y9" s="10" t="e">
        <f>COUNTIFS(#REF!,'CM Defect Rate'!$A9,#REF!,Y$1,#REF!,"&lt;&gt;Nil")/$D9</f>
        <v>#REF!</v>
      </c>
      <c r="Z9" s="10" t="e">
        <f>COUNTIFS(#REF!,'CM Defect Rate'!$A9,#REF!,Z$1,#REF!,"&lt;&gt;Nil")/$D9</f>
        <v>#REF!</v>
      </c>
      <c r="AA9" s="10" t="e">
        <f>COUNTIFS(#REF!,'CM Defect Rate'!$A9,#REF!,AA$1,#REF!,"&lt;&gt;Nil")/$D9</f>
        <v>#REF!</v>
      </c>
      <c r="AB9" s="10" t="e">
        <f>COUNTIFS(#REF!,'CM Defect Rate'!$A9,#REF!,AB$1,#REF!,"&lt;&gt;Nil")/$D9</f>
        <v>#REF!</v>
      </c>
      <c r="AC9" s="10" t="e">
        <f>COUNTIFS(#REF!,'CM Defect Rate'!$A9,#REF!,AC$1,#REF!,"&lt;&gt;Nil")/$D9</f>
        <v>#REF!</v>
      </c>
      <c r="AD9" s="10" t="e">
        <f>COUNTIFS(#REF!,'CM Defect Rate'!$A9,#REF!,AD$1,#REF!,"&lt;&gt;Nil")/$D9</f>
        <v>#REF!</v>
      </c>
      <c r="AE9" s="10" t="e">
        <f>COUNTIFS(#REF!,'CM Defect Rate'!$A9,#REF!,AE$1,#REF!,"&lt;&gt;Nil")/$D9</f>
        <v>#REF!</v>
      </c>
      <c r="AF9" s="10" t="e">
        <f>COUNTIFS(#REF!,'CM Defect Rate'!$A9,#REF!,AF$1,#REF!,"&lt;&gt;Nil")/$D9</f>
        <v>#REF!</v>
      </c>
      <c r="AG9" s="10" t="e">
        <f>COUNTIFS(#REF!,'CM Defect Rate'!$A9,#REF!,AG$1,#REF!,"&lt;&gt;Nil")/$D9</f>
        <v>#REF!</v>
      </c>
      <c r="AH9" s="10" t="e">
        <f>COUNTIFS(#REF!,'CM Defect Rate'!$A9,#REF!,AH$1,#REF!,"&lt;&gt;Nil")/$D9</f>
        <v>#REF!</v>
      </c>
      <c r="AI9" s="10" t="e">
        <f>COUNTIFS(#REF!,'CM Defect Rate'!$A9,#REF!,AI$1,#REF!,"&lt;&gt;Nil")/$D9</f>
        <v>#REF!</v>
      </c>
      <c r="AJ9" s="10" t="e">
        <f>COUNTIFS(#REF!,'CM Defect Rate'!$A9,#REF!,AJ$1,#REF!,"&lt;&gt;Nil")/$D9</f>
        <v>#REF!</v>
      </c>
      <c r="AK9" s="10" t="e">
        <f>COUNTIFS(#REF!,'CM Defect Rate'!$A9,#REF!,AK$1,#REF!,"&lt;&gt;Nil")/$D9</f>
        <v>#REF!</v>
      </c>
      <c r="AL9" s="10" t="e">
        <f>COUNTIFS(#REF!,'CM Defect Rate'!$A9,#REF!,AL$1,#REF!,"&lt;&gt;Nil")/$D9</f>
        <v>#REF!</v>
      </c>
      <c r="AM9" s="10" t="e">
        <f>COUNTIFS(#REF!,'CM Defect Rate'!$A9,#REF!,AM$1,#REF!,"&lt;&gt;Nil")/$D9</f>
        <v>#REF!</v>
      </c>
      <c r="AN9" s="10" t="e">
        <f>COUNTIFS(#REF!,'CM Defect Rate'!$A9,#REF!,AN$1,#REF!,"&lt;&gt;Nil")/$D9</f>
        <v>#REF!</v>
      </c>
      <c r="AO9" s="10" t="e">
        <f>COUNTIFS(#REF!,'CM Defect Rate'!$A9,#REF!,AO$1,#REF!,"&lt;&gt;Nil")/$D9</f>
        <v>#REF!</v>
      </c>
      <c r="AP9" s="10" t="e">
        <f>COUNTIFS(#REF!,'CM Defect Rate'!$A9,#REF!,AP$1,#REF!,"&lt;&gt;Nil")/$D9</f>
        <v>#REF!</v>
      </c>
      <c r="AQ9" s="10" t="e">
        <f>COUNTIFS(#REF!,'CM Defect Rate'!$A9,#REF!,AQ$1,#REF!,"&lt;&gt;Nil")/$D9</f>
        <v>#REF!</v>
      </c>
      <c r="AR9" s="10" t="e">
        <f>COUNTIFS(#REF!,'CM Defect Rate'!$A9,#REF!,AR$1,#REF!,"&lt;&gt;Nil")/$D9</f>
        <v>#REF!</v>
      </c>
      <c r="AS9" s="10" t="e">
        <f>COUNTIFS(#REF!,'CM Defect Rate'!$A9,#REF!,AS$1,#REF!,"&lt;&gt;Nil")/$D9</f>
        <v>#REF!</v>
      </c>
      <c r="AT9" s="10" t="e">
        <f>COUNTIFS(#REF!,'CM Defect Rate'!$A9,#REF!,AT$1,#REF!,"&lt;&gt;Nil")/$D9</f>
        <v>#REF!</v>
      </c>
      <c r="AU9" s="10" t="e">
        <f>COUNTIFS(#REF!,'CM Defect Rate'!$A9,#REF!,AU$1,#REF!,"&lt;&gt;Nil")/$D9</f>
        <v>#REF!</v>
      </c>
      <c r="AV9" s="10" t="e">
        <f>COUNTIFS(#REF!,'CM Defect Rate'!$A9,#REF!,AV$1,#REF!,"&lt;&gt;Nil")/$D9</f>
        <v>#REF!</v>
      </c>
      <c r="AW9" s="10" t="e">
        <f>COUNTIFS(#REF!,'CM Defect Rate'!$A9,#REF!,AW$1,#REF!,"&lt;&gt;Nil")/$D9</f>
        <v>#REF!</v>
      </c>
      <c r="AX9" s="10" t="e">
        <f>COUNTIFS(#REF!,'CM Defect Rate'!$A9,#REF!,AX$1,#REF!,"&lt;&gt;Nil")/$D9</f>
        <v>#REF!</v>
      </c>
      <c r="AY9" s="10" t="e">
        <f>COUNTIFS(#REF!,'CM Defect Rate'!$A9,#REF!,AY$1,#REF!,"&lt;&gt;Nil")/$D9</f>
        <v>#REF!</v>
      </c>
      <c r="AZ9" s="10" t="e">
        <f>COUNTIFS(#REF!,'CM Defect Rate'!$A9,#REF!,AZ$1,#REF!,"&lt;&gt;Nil")/$D9</f>
        <v>#REF!</v>
      </c>
      <c r="BA9" s="10" t="e">
        <f>COUNTIFS(#REF!,'CM Defect Rate'!$A9,#REF!,BA$1,#REF!,"&lt;&gt;Nil")/$D9</f>
        <v>#REF!</v>
      </c>
      <c r="BB9" s="10" t="e">
        <f>COUNTIFS(#REF!,'CM Defect Rate'!$A9,#REF!,BB$1,#REF!,"&lt;&gt;Nil")/$D9</f>
        <v>#REF!</v>
      </c>
      <c r="BC9" s="10" t="e">
        <f>COUNTIFS(#REF!,'CM Defect Rate'!$A9,#REF!,BC$1,#REF!,"&lt;&gt;Nil")/$D9</f>
        <v>#REF!</v>
      </c>
      <c r="BD9" s="10" t="e">
        <f>COUNTIFS(#REF!,'CM Defect Rate'!$A9,#REF!,BD$1,#REF!,"&lt;&gt;Nil")/$D9</f>
        <v>#REF!</v>
      </c>
      <c r="BE9" s="10" t="e">
        <f>COUNTIFS(#REF!,'CM Defect Rate'!$A9,#REF!,BE$1,#REF!,"&lt;&gt;Nil")/$D9</f>
        <v>#REF!</v>
      </c>
      <c r="BF9" s="10" t="e">
        <f>COUNTIFS(#REF!,'CM Defect Rate'!$A9,#REF!,BF$1,#REF!,"&lt;&gt;Nil")/$D9</f>
        <v>#REF!</v>
      </c>
      <c r="BG9" s="10" t="e">
        <f>COUNTIFS(#REF!,'CM Defect Rate'!$A9,#REF!,BG$1,#REF!,"&lt;&gt;Nil")/$D9</f>
        <v>#REF!</v>
      </c>
      <c r="BH9" s="10" t="e">
        <f>COUNTIFS(#REF!,'CM Defect Rate'!$A9,#REF!,BH$1,#REF!,"&lt;&gt;Nil")/$D9</f>
        <v>#REF!</v>
      </c>
      <c r="BI9" s="10" t="e">
        <f>COUNTIFS(#REF!,'CM Defect Rate'!$A9,#REF!,BI$1,#REF!,"&lt;&gt;Nil")/$D9</f>
        <v>#REF!</v>
      </c>
      <c r="BJ9" s="10" t="e">
        <f>COUNTIFS(#REF!,'CM Defect Rate'!$A9,#REF!,BJ$1,#REF!,"&lt;&gt;Nil")/$D9</f>
        <v>#REF!</v>
      </c>
      <c r="BK9" s="10" t="e">
        <f>COUNTIFS(#REF!,'CM Defect Rate'!$A9,#REF!,BK$1,#REF!,"&lt;&gt;Nil")/$D9</f>
        <v>#REF!</v>
      </c>
      <c r="BL9" s="10" t="e">
        <f>COUNTIFS(#REF!,'CM Defect Rate'!$A9,#REF!,BL$1,#REF!,"&lt;&gt;Nil")/$D9</f>
        <v>#REF!</v>
      </c>
      <c r="BM9" s="10" t="e">
        <f>COUNTIFS(#REF!,'CM Defect Rate'!$A9,#REF!,BM$1,#REF!,"&lt;&gt;Nil")/$D9</f>
        <v>#REF!</v>
      </c>
      <c r="BN9" s="10" t="e">
        <f>COUNTIFS(#REF!,'CM Defect Rate'!$A9,#REF!,BN$1,#REF!,"&lt;&gt;Nil")/$D9</f>
        <v>#REF!</v>
      </c>
      <c r="BO9" s="10" t="e">
        <f>COUNTIFS(#REF!,'CM Defect Rate'!$A9,#REF!,BO$1,#REF!,"&lt;&gt;Nil")/$D9</f>
        <v>#REF!</v>
      </c>
      <c r="BP9" s="10" t="e">
        <f>COUNTIFS(#REF!,'CM Defect Rate'!$A9,#REF!,BP$1,#REF!,"&lt;&gt;Nil")/$D9</f>
        <v>#REF!</v>
      </c>
      <c r="BQ9" s="10" t="e">
        <f>COUNTIFS(#REF!,'CM Defect Rate'!$A9,#REF!,BQ$1,#REF!,"&lt;&gt;Nil")/$D9</f>
        <v>#REF!</v>
      </c>
      <c r="BR9" s="10" t="e">
        <f>COUNTIFS(#REF!,'CM Defect Rate'!$A9,#REF!,BR$1,#REF!,"&lt;&gt;Nil")/$D9</f>
        <v>#REF!</v>
      </c>
      <c r="BS9" s="10"/>
      <c r="BT9" s="10"/>
      <c r="BU9" s="10"/>
      <c r="BV9" s="10"/>
      <c r="BW9" s="10"/>
      <c r="BX9" s="10"/>
      <c r="BY9" s="10"/>
      <c r="BZ9" s="10"/>
      <c r="CA9" s="10"/>
      <c r="CB9" s="10"/>
      <c r="CC9" s="10"/>
      <c r="CE9" t="s">
        <v>61</v>
      </c>
      <c r="CF9" t="s">
        <v>116</v>
      </c>
    </row>
    <row r="10" spans="1:84" x14ac:dyDescent="0.45">
      <c r="A10" s="18" t="e">
        <f>#REF!</f>
        <v>#REF!</v>
      </c>
      <c r="B10" s="14" t="e">
        <f>COUNTIFS(#REF!,'CM Defect Rate'!A10,#REF!,"C830",#REF!,"&lt;&gt;Nil")+COUNTIFS('TB FnD Data'!R:R,"C830",'TB FnD Data'!S:S,'CM Defect Rate'!A10,'TB FnD Data'!P:P,"S-S1ATC")</f>
        <v>#REF!</v>
      </c>
      <c r="C10" s="14" t="e">
        <f>COUNTIFS(#REF!,'CM Defect Rate'!A10,#REF!,"C830C",#REF!,"&lt;&gt;Nil")+COUNTIFS('TB FnD Data'!R:R,"C830C",'TB FnD Data'!S:S,'CM Defect Rate'!A10,'TB FnD Data'!P:P,"S-S1ATC")</f>
        <v>#REF!</v>
      </c>
      <c r="D10" s="5" t="e">
        <f>B10/#REF!*100000</f>
        <v>#REF!</v>
      </c>
      <c r="E10" s="5" t="e">
        <f>C10/#REF!*100000</f>
        <v>#REF!</v>
      </c>
      <c r="F10" t="e">
        <f t="shared" si="0"/>
        <v>#REF!</v>
      </c>
      <c r="G10" s="10" t="e">
        <f>COUNTIFS(#REF!,'CM Defect Rate'!$A10,#REF!,G$1,#REF!,"&lt;&gt;Nil")/$D10</f>
        <v>#REF!</v>
      </c>
      <c r="H10" s="10" t="e">
        <f>COUNTIFS(#REF!,'CM Defect Rate'!$A10,#REF!,H$1,#REF!,"&lt;&gt;Nil")/$D10</f>
        <v>#REF!</v>
      </c>
      <c r="I10" s="10" t="e">
        <f>COUNTIFS(#REF!,'CM Defect Rate'!$A10,#REF!,I$1,#REF!,"&lt;&gt;Nil")/$D10</f>
        <v>#REF!</v>
      </c>
      <c r="J10" s="10" t="e">
        <f>COUNTIFS(#REF!,'CM Defect Rate'!$A10,#REF!,J$1,#REF!,"&lt;&gt;Nil")/$D10</f>
        <v>#REF!</v>
      </c>
      <c r="K10" s="10" t="e">
        <f>COUNTIFS(#REF!,'CM Defect Rate'!$A10,#REF!,K$1,#REF!,"&lt;&gt;Nil")/$D10</f>
        <v>#REF!</v>
      </c>
      <c r="L10" s="10" t="e">
        <f>COUNTIFS(#REF!,'CM Defect Rate'!$A10,#REF!,L$1,#REF!,"&lt;&gt;Nil")/$D10</f>
        <v>#REF!</v>
      </c>
      <c r="M10" s="10" t="e">
        <f>COUNTIFS(#REF!,'CM Defect Rate'!$A10,#REF!,M$1,#REF!,"&lt;&gt;Nil")/$D10</f>
        <v>#REF!</v>
      </c>
      <c r="N10" s="10" t="e">
        <f>COUNTIFS(#REF!,'CM Defect Rate'!$A10,#REF!,N$1,#REF!,"&lt;&gt;Nil")/$D10</f>
        <v>#REF!</v>
      </c>
      <c r="O10" s="10" t="e">
        <f>COUNTIFS(#REF!,'CM Defect Rate'!$A10,#REF!,O$1,#REF!,"&lt;&gt;Nil")/$D10</f>
        <v>#REF!</v>
      </c>
      <c r="P10" s="10" t="e">
        <f>COUNTIFS(#REF!,'CM Defect Rate'!$A10,#REF!,P$1,#REF!,"&lt;&gt;Nil")/$D10</f>
        <v>#REF!</v>
      </c>
      <c r="Q10" s="10" t="e">
        <f>COUNTIFS(#REF!,'CM Defect Rate'!$A10,#REF!,Q$1,#REF!,"&lt;&gt;Nil")/$D10</f>
        <v>#REF!</v>
      </c>
      <c r="R10" s="10" t="e">
        <f>COUNTIFS(#REF!,'CM Defect Rate'!$A10,#REF!,R$1,#REF!,"&lt;&gt;Nil")/$D10</f>
        <v>#REF!</v>
      </c>
      <c r="S10" s="10" t="e">
        <f>COUNTIFS(#REF!,'CM Defect Rate'!$A10,#REF!,S$1,#REF!,"&lt;&gt;Nil")/$D10</f>
        <v>#REF!</v>
      </c>
      <c r="T10" s="10" t="e">
        <f>COUNTIFS(#REF!,'CM Defect Rate'!$A10,#REF!,T$1,#REF!,"&lt;&gt;Nil")/$D10</f>
        <v>#REF!</v>
      </c>
      <c r="U10" s="10" t="e">
        <f>COUNTIFS(#REF!,'CM Defect Rate'!$A10,#REF!,U$1,#REF!,"&lt;&gt;Nil")/$D10</f>
        <v>#REF!</v>
      </c>
      <c r="V10" s="10" t="e">
        <f>COUNTIFS(#REF!,'CM Defect Rate'!$A10,#REF!,V$1,#REF!,"&lt;&gt;Nil")/$D10</f>
        <v>#REF!</v>
      </c>
      <c r="W10" s="10" t="e">
        <f>COUNTIFS(#REF!,'CM Defect Rate'!$A10,#REF!,W$1,#REF!,"&lt;&gt;Nil")/$D10</f>
        <v>#REF!</v>
      </c>
      <c r="X10" s="10" t="e">
        <f>COUNTIFS(#REF!,'CM Defect Rate'!$A10,#REF!,X$1,#REF!,"&lt;&gt;Nil")/$D10</f>
        <v>#REF!</v>
      </c>
      <c r="Y10" s="10" t="e">
        <f>COUNTIFS(#REF!,'CM Defect Rate'!$A10,#REF!,Y$1,#REF!,"&lt;&gt;Nil")/$D10</f>
        <v>#REF!</v>
      </c>
      <c r="Z10" s="10" t="e">
        <f>COUNTIFS(#REF!,'CM Defect Rate'!$A10,#REF!,Z$1,#REF!,"&lt;&gt;Nil")/$D10</f>
        <v>#REF!</v>
      </c>
      <c r="AA10" s="10" t="e">
        <f>COUNTIFS(#REF!,'CM Defect Rate'!$A10,#REF!,AA$1,#REF!,"&lt;&gt;Nil")/$D10</f>
        <v>#REF!</v>
      </c>
      <c r="AB10" s="10" t="e">
        <f>COUNTIFS(#REF!,'CM Defect Rate'!$A10,#REF!,AB$1,#REF!,"&lt;&gt;Nil")/$D10</f>
        <v>#REF!</v>
      </c>
      <c r="AC10" s="10" t="e">
        <f>COUNTIFS(#REF!,'CM Defect Rate'!$A10,#REF!,AC$1,#REF!,"&lt;&gt;Nil")/$D10</f>
        <v>#REF!</v>
      </c>
      <c r="AD10" s="10" t="e">
        <f>COUNTIFS(#REF!,'CM Defect Rate'!$A10,#REF!,AD$1,#REF!,"&lt;&gt;Nil")/$D10</f>
        <v>#REF!</v>
      </c>
      <c r="AE10" s="10" t="e">
        <f>COUNTIFS(#REF!,'CM Defect Rate'!$A10,#REF!,AE$1,#REF!,"&lt;&gt;Nil")/$D10</f>
        <v>#REF!</v>
      </c>
      <c r="AF10" s="10" t="e">
        <f>COUNTIFS(#REF!,'CM Defect Rate'!$A10,#REF!,AF$1,#REF!,"&lt;&gt;Nil")/$D10</f>
        <v>#REF!</v>
      </c>
      <c r="AG10" s="10" t="e">
        <f>COUNTIFS(#REF!,'CM Defect Rate'!$A10,#REF!,AG$1,#REF!,"&lt;&gt;Nil")/$D10</f>
        <v>#REF!</v>
      </c>
      <c r="AH10" s="10" t="e">
        <f>COUNTIFS(#REF!,'CM Defect Rate'!$A10,#REF!,AH$1,#REF!,"&lt;&gt;Nil")/$D10</f>
        <v>#REF!</v>
      </c>
      <c r="AI10" s="10" t="e">
        <f>COUNTIFS(#REF!,'CM Defect Rate'!$A10,#REF!,AI$1,#REF!,"&lt;&gt;Nil")/$D10</f>
        <v>#REF!</v>
      </c>
      <c r="AJ10" s="10" t="e">
        <f>COUNTIFS(#REF!,'CM Defect Rate'!$A10,#REF!,AJ$1,#REF!,"&lt;&gt;Nil")/$D10</f>
        <v>#REF!</v>
      </c>
      <c r="AK10" s="10" t="e">
        <f>COUNTIFS(#REF!,'CM Defect Rate'!$A10,#REF!,AK$1,#REF!,"&lt;&gt;Nil")/$D10</f>
        <v>#REF!</v>
      </c>
      <c r="AL10" s="10" t="e">
        <f>COUNTIFS(#REF!,'CM Defect Rate'!$A10,#REF!,AL$1,#REF!,"&lt;&gt;Nil")/$D10</f>
        <v>#REF!</v>
      </c>
      <c r="AM10" s="10" t="e">
        <f>COUNTIFS(#REF!,'CM Defect Rate'!$A10,#REF!,AM$1,#REF!,"&lt;&gt;Nil")/$D10</f>
        <v>#REF!</v>
      </c>
      <c r="AN10" s="10" t="e">
        <f>COUNTIFS(#REF!,'CM Defect Rate'!$A10,#REF!,AN$1,#REF!,"&lt;&gt;Nil")/$D10</f>
        <v>#REF!</v>
      </c>
      <c r="AO10" s="10" t="e">
        <f>COUNTIFS(#REF!,'CM Defect Rate'!$A10,#REF!,AO$1,#REF!,"&lt;&gt;Nil")/$D10</f>
        <v>#REF!</v>
      </c>
      <c r="AP10" s="10" t="e">
        <f>COUNTIFS(#REF!,'CM Defect Rate'!$A10,#REF!,AP$1,#REF!,"&lt;&gt;Nil")/$D10</f>
        <v>#REF!</v>
      </c>
      <c r="AQ10" s="10" t="e">
        <f>COUNTIFS(#REF!,'CM Defect Rate'!$A10,#REF!,AQ$1,#REF!,"&lt;&gt;Nil")/$D10</f>
        <v>#REF!</v>
      </c>
      <c r="AR10" s="10" t="e">
        <f>COUNTIFS(#REF!,'CM Defect Rate'!$A10,#REF!,AR$1,#REF!,"&lt;&gt;Nil")/$D10</f>
        <v>#REF!</v>
      </c>
      <c r="AS10" s="10" t="e">
        <f>COUNTIFS(#REF!,'CM Defect Rate'!$A10,#REF!,AS$1,#REF!,"&lt;&gt;Nil")/$D10</f>
        <v>#REF!</v>
      </c>
      <c r="AT10" s="10" t="e">
        <f>COUNTIFS(#REF!,'CM Defect Rate'!$A10,#REF!,AT$1,#REF!,"&lt;&gt;Nil")/$D10</f>
        <v>#REF!</v>
      </c>
      <c r="AU10" s="10" t="e">
        <f>COUNTIFS(#REF!,'CM Defect Rate'!$A10,#REF!,AU$1,#REF!,"&lt;&gt;Nil")/$D10</f>
        <v>#REF!</v>
      </c>
      <c r="AV10" s="10" t="e">
        <f>COUNTIFS(#REF!,'CM Defect Rate'!$A10,#REF!,AV$1,#REF!,"&lt;&gt;Nil")/$D10</f>
        <v>#REF!</v>
      </c>
      <c r="AW10" s="10" t="e">
        <f>COUNTIFS(#REF!,'CM Defect Rate'!$A10,#REF!,AW$1,#REF!,"&lt;&gt;Nil")/$D10</f>
        <v>#REF!</v>
      </c>
      <c r="AX10" s="10" t="e">
        <f>COUNTIFS(#REF!,'CM Defect Rate'!$A10,#REF!,AX$1,#REF!,"&lt;&gt;Nil")/$D10</f>
        <v>#REF!</v>
      </c>
      <c r="AY10" s="10" t="e">
        <f>COUNTIFS(#REF!,'CM Defect Rate'!$A10,#REF!,AY$1,#REF!,"&lt;&gt;Nil")/$D10</f>
        <v>#REF!</v>
      </c>
      <c r="AZ10" s="10" t="e">
        <f>COUNTIFS(#REF!,'CM Defect Rate'!$A10,#REF!,AZ$1,#REF!,"&lt;&gt;Nil")/$D10</f>
        <v>#REF!</v>
      </c>
      <c r="BA10" s="10" t="e">
        <f>COUNTIFS(#REF!,'CM Defect Rate'!$A10,#REF!,BA$1,#REF!,"&lt;&gt;Nil")/$D10</f>
        <v>#REF!</v>
      </c>
      <c r="BB10" s="10" t="e">
        <f>COUNTIFS(#REF!,'CM Defect Rate'!$A10,#REF!,BB$1,#REF!,"&lt;&gt;Nil")/$D10</f>
        <v>#REF!</v>
      </c>
      <c r="BC10" s="10" t="e">
        <f>COUNTIFS(#REF!,'CM Defect Rate'!$A10,#REF!,BC$1,#REF!,"&lt;&gt;Nil")/$D10</f>
        <v>#REF!</v>
      </c>
      <c r="BD10" s="10" t="e">
        <f>COUNTIFS(#REF!,'CM Defect Rate'!$A10,#REF!,BD$1,#REF!,"&lt;&gt;Nil")/$D10</f>
        <v>#REF!</v>
      </c>
      <c r="BE10" s="10" t="e">
        <f>COUNTIFS(#REF!,'CM Defect Rate'!$A10,#REF!,BE$1,#REF!,"&lt;&gt;Nil")/$D10</f>
        <v>#REF!</v>
      </c>
      <c r="BF10" s="10" t="e">
        <f>COUNTIFS(#REF!,'CM Defect Rate'!$A10,#REF!,BF$1,#REF!,"&lt;&gt;Nil")/$D10</f>
        <v>#REF!</v>
      </c>
      <c r="BG10" s="10" t="e">
        <f>COUNTIFS(#REF!,'CM Defect Rate'!$A10,#REF!,BG$1,#REF!,"&lt;&gt;Nil")/$D10</f>
        <v>#REF!</v>
      </c>
      <c r="BH10" s="10" t="e">
        <f>COUNTIFS(#REF!,'CM Defect Rate'!$A10,#REF!,BH$1,#REF!,"&lt;&gt;Nil")/$D10</f>
        <v>#REF!</v>
      </c>
      <c r="BI10" s="10" t="e">
        <f>COUNTIFS(#REF!,'CM Defect Rate'!$A10,#REF!,BI$1,#REF!,"&lt;&gt;Nil")/$D10</f>
        <v>#REF!</v>
      </c>
      <c r="BJ10" s="10" t="e">
        <f>COUNTIFS(#REF!,'CM Defect Rate'!$A10,#REF!,BJ$1,#REF!,"&lt;&gt;Nil")/$D10</f>
        <v>#REF!</v>
      </c>
      <c r="BK10" s="10" t="e">
        <f>COUNTIFS(#REF!,'CM Defect Rate'!$A10,#REF!,BK$1,#REF!,"&lt;&gt;Nil")/$D10</f>
        <v>#REF!</v>
      </c>
      <c r="BL10" s="10" t="e">
        <f>COUNTIFS(#REF!,'CM Defect Rate'!$A10,#REF!,BL$1,#REF!,"&lt;&gt;Nil")/$D10</f>
        <v>#REF!</v>
      </c>
      <c r="BM10" s="10" t="e">
        <f>COUNTIFS(#REF!,'CM Defect Rate'!$A10,#REF!,BM$1,#REF!,"&lt;&gt;Nil")/$D10</f>
        <v>#REF!</v>
      </c>
      <c r="BN10" s="10" t="e">
        <f>COUNTIFS(#REF!,'CM Defect Rate'!$A10,#REF!,BN$1,#REF!,"&lt;&gt;Nil")/$D10</f>
        <v>#REF!</v>
      </c>
      <c r="BO10" s="10" t="e">
        <f>COUNTIFS(#REF!,'CM Defect Rate'!$A10,#REF!,BO$1,#REF!,"&lt;&gt;Nil")/$D10</f>
        <v>#REF!</v>
      </c>
      <c r="BP10" s="10" t="e">
        <f>COUNTIFS(#REF!,'CM Defect Rate'!$A10,#REF!,BP$1,#REF!,"&lt;&gt;Nil")/$D10</f>
        <v>#REF!</v>
      </c>
      <c r="BQ10" s="10" t="e">
        <f>COUNTIFS(#REF!,'CM Defect Rate'!$A10,#REF!,BQ$1,#REF!,"&lt;&gt;Nil")/$D10</f>
        <v>#REF!</v>
      </c>
      <c r="BR10" s="10" t="e">
        <f>COUNTIFS(#REF!,'CM Defect Rate'!$A10,#REF!,BR$1,#REF!,"&lt;&gt;Nil")/$D10</f>
        <v>#REF!</v>
      </c>
      <c r="BS10" s="10"/>
      <c r="BT10" s="10"/>
      <c r="BU10" s="10"/>
      <c r="BV10" s="10"/>
      <c r="BW10" s="10"/>
      <c r="BX10" s="10"/>
      <c r="BY10" s="10"/>
      <c r="BZ10" s="10"/>
      <c r="CA10" s="10"/>
      <c r="CB10" s="10"/>
      <c r="CC10" s="10"/>
      <c r="CE10" t="s">
        <v>133</v>
      </c>
      <c r="CF10" t="s">
        <v>44</v>
      </c>
    </row>
    <row r="11" spans="1:84" x14ac:dyDescent="0.45">
      <c r="A11" s="18" t="e">
        <f>#REF!</f>
        <v>#REF!</v>
      </c>
      <c r="B11" s="14" t="e">
        <f>COUNTIFS(#REF!,'CM Defect Rate'!A11,#REF!,"C830",#REF!,"&lt;&gt;Nil")+COUNTIFS('TB FnD Data'!R:R,"C830",'TB FnD Data'!S:S,'CM Defect Rate'!A11,'TB FnD Data'!P:P,"S-S1ATC")</f>
        <v>#REF!</v>
      </c>
      <c r="C11" s="14" t="e">
        <f>COUNTIFS(#REF!,'CM Defect Rate'!A11,#REF!,"C830C",#REF!,"&lt;&gt;Nil")+COUNTIFS('TB FnD Data'!R:R,"C830C",'TB FnD Data'!S:S,'CM Defect Rate'!A11,'TB FnD Data'!P:P,"S-S1ATC")</f>
        <v>#REF!</v>
      </c>
      <c r="D11" s="5" t="e">
        <f>B11/#REF!*100000</f>
        <v>#REF!</v>
      </c>
      <c r="E11" s="5" t="e">
        <f>C11/#REF!*100000</f>
        <v>#REF!</v>
      </c>
      <c r="F11" t="e">
        <f t="shared" si="0"/>
        <v>#REF!</v>
      </c>
      <c r="G11" s="10" t="e">
        <f>COUNTIFS(#REF!,'CM Defect Rate'!$A11,#REF!,G$1,#REF!,"&lt;&gt;Nil")/$D11</f>
        <v>#REF!</v>
      </c>
      <c r="H11" s="10" t="e">
        <f>COUNTIFS(#REF!,'CM Defect Rate'!$A11,#REF!,H$1,#REF!,"&lt;&gt;Nil")/$D11</f>
        <v>#REF!</v>
      </c>
      <c r="I11" s="10" t="e">
        <f>COUNTIFS(#REF!,'CM Defect Rate'!$A11,#REF!,I$1,#REF!,"&lt;&gt;Nil")/$D11</f>
        <v>#REF!</v>
      </c>
      <c r="J11" s="10" t="e">
        <f>COUNTIFS(#REF!,'CM Defect Rate'!$A11,#REF!,J$1,#REF!,"&lt;&gt;Nil")/$D11</f>
        <v>#REF!</v>
      </c>
      <c r="K11" s="10" t="e">
        <f>COUNTIFS(#REF!,'CM Defect Rate'!$A11,#REF!,K$1,#REF!,"&lt;&gt;Nil")/$D11</f>
        <v>#REF!</v>
      </c>
      <c r="L11" s="10" t="e">
        <f>COUNTIFS(#REF!,'CM Defect Rate'!$A11,#REF!,L$1,#REF!,"&lt;&gt;Nil")/$D11</f>
        <v>#REF!</v>
      </c>
      <c r="M11" s="10" t="e">
        <f>COUNTIFS(#REF!,'CM Defect Rate'!$A11,#REF!,M$1,#REF!,"&lt;&gt;Nil")/$D11</f>
        <v>#REF!</v>
      </c>
      <c r="N11" s="10" t="e">
        <f>COUNTIFS(#REF!,'CM Defect Rate'!$A11,#REF!,N$1,#REF!,"&lt;&gt;Nil")/$D11</f>
        <v>#REF!</v>
      </c>
      <c r="O11" s="10" t="e">
        <f>COUNTIFS(#REF!,'CM Defect Rate'!$A11,#REF!,O$1,#REF!,"&lt;&gt;Nil")/$D11</f>
        <v>#REF!</v>
      </c>
      <c r="P11" s="10" t="e">
        <f>COUNTIFS(#REF!,'CM Defect Rate'!$A11,#REF!,P$1,#REF!,"&lt;&gt;Nil")/$D11</f>
        <v>#REF!</v>
      </c>
      <c r="Q11" s="10" t="e">
        <f>COUNTIFS(#REF!,'CM Defect Rate'!$A11,#REF!,Q$1,#REF!,"&lt;&gt;Nil")/$D11</f>
        <v>#REF!</v>
      </c>
      <c r="R11" s="10" t="e">
        <f>COUNTIFS(#REF!,'CM Defect Rate'!$A11,#REF!,R$1,#REF!,"&lt;&gt;Nil")/$D11</f>
        <v>#REF!</v>
      </c>
      <c r="S11" s="10" t="e">
        <f>COUNTIFS(#REF!,'CM Defect Rate'!$A11,#REF!,S$1,#REF!,"&lt;&gt;Nil")/$D11</f>
        <v>#REF!</v>
      </c>
      <c r="T11" s="10" t="e">
        <f>COUNTIFS(#REF!,'CM Defect Rate'!$A11,#REF!,T$1,#REF!,"&lt;&gt;Nil")/$D11</f>
        <v>#REF!</v>
      </c>
      <c r="U11" s="10" t="e">
        <f>COUNTIFS(#REF!,'CM Defect Rate'!$A11,#REF!,U$1,#REF!,"&lt;&gt;Nil")/$D11</f>
        <v>#REF!</v>
      </c>
      <c r="V11" s="10" t="e">
        <f>COUNTIFS(#REF!,'CM Defect Rate'!$A11,#REF!,V$1,#REF!,"&lt;&gt;Nil")/$D11</f>
        <v>#REF!</v>
      </c>
      <c r="W11" s="10" t="e">
        <f>COUNTIFS(#REF!,'CM Defect Rate'!$A11,#REF!,W$1,#REF!,"&lt;&gt;Nil")/$D11</f>
        <v>#REF!</v>
      </c>
      <c r="X11" s="10" t="e">
        <f>COUNTIFS(#REF!,'CM Defect Rate'!$A11,#REF!,X$1,#REF!,"&lt;&gt;Nil")/$D11</f>
        <v>#REF!</v>
      </c>
      <c r="Y11" s="10" t="e">
        <f>COUNTIFS(#REF!,'CM Defect Rate'!$A11,#REF!,Y$1,#REF!,"&lt;&gt;Nil")/$D11</f>
        <v>#REF!</v>
      </c>
      <c r="Z11" s="10" t="e">
        <f>COUNTIFS(#REF!,'CM Defect Rate'!$A11,#REF!,Z$1,#REF!,"&lt;&gt;Nil")/$D11</f>
        <v>#REF!</v>
      </c>
      <c r="AA11" s="10" t="e">
        <f>COUNTIFS(#REF!,'CM Defect Rate'!$A11,#REF!,AA$1,#REF!,"&lt;&gt;Nil")/$D11</f>
        <v>#REF!</v>
      </c>
      <c r="AB11" s="10" t="e">
        <f>COUNTIFS(#REF!,'CM Defect Rate'!$A11,#REF!,AB$1,#REF!,"&lt;&gt;Nil")/$D11</f>
        <v>#REF!</v>
      </c>
      <c r="AC11" s="10" t="e">
        <f>COUNTIFS(#REF!,'CM Defect Rate'!$A11,#REF!,AC$1,#REF!,"&lt;&gt;Nil")/$D11</f>
        <v>#REF!</v>
      </c>
      <c r="AD11" s="10" t="e">
        <f>COUNTIFS(#REF!,'CM Defect Rate'!$A11,#REF!,AD$1,#REF!,"&lt;&gt;Nil")/$D11</f>
        <v>#REF!</v>
      </c>
      <c r="AE11" s="10" t="e">
        <f>COUNTIFS(#REF!,'CM Defect Rate'!$A11,#REF!,AE$1,#REF!,"&lt;&gt;Nil")/$D11</f>
        <v>#REF!</v>
      </c>
      <c r="AF11" s="10" t="e">
        <f>COUNTIFS(#REF!,'CM Defect Rate'!$A11,#REF!,AF$1,#REF!,"&lt;&gt;Nil")/$D11</f>
        <v>#REF!</v>
      </c>
      <c r="AG11" s="10" t="e">
        <f>COUNTIFS(#REF!,'CM Defect Rate'!$A11,#REF!,AG$1,#REF!,"&lt;&gt;Nil")/$D11</f>
        <v>#REF!</v>
      </c>
      <c r="AH11" s="10" t="e">
        <f>COUNTIFS(#REF!,'CM Defect Rate'!$A11,#REF!,AH$1,#REF!,"&lt;&gt;Nil")/$D11</f>
        <v>#REF!</v>
      </c>
      <c r="AI11" s="10" t="e">
        <f>COUNTIFS(#REF!,'CM Defect Rate'!$A11,#REF!,AI$1,#REF!,"&lt;&gt;Nil")/$D11</f>
        <v>#REF!</v>
      </c>
      <c r="AJ11" s="10" t="e">
        <f>COUNTIFS(#REF!,'CM Defect Rate'!$A11,#REF!,AJ$1,#REF!,"&lt;&gt;Nil")/$D11</f>
        <v>#REF!</v>
      </c>
      <c r="AK11" s="10" t="e">
        <f>COUNTIFS(#REF!,'CM Defect Rate'!$A11,#REF!,AK$1,#REF!,"&lt;&gt;Nil")/$D11</f>
        <v>#REF!</v>
      </c>
      <c r="AL11" s="10" t="e">
        <f>COUNTIFS(#REF!,'CM Defect Rate'!$A11,#REF!,AL$1,#REF!,"&lt;&gt;Nil")/$D11</f>
        <v>#REF!</v>
      </c>
      <c r="AM11" s="10" t="e">
        <f>COUNTIFS(#REF!,'CM Defect Rate'!$A11,#REF!,AM$1,#REF!,"&lt;&gt;Nil")/$D11</f>
        <v>#REF!</v>
      </c>
      <c r="AN11" s="10" t="e">
        <f>COUNTIFS(#REF!,'CM Defect Rate'!$A11,#REF!,AN$1,#REF!,"&lt;&gt;Nil")/$D11</f>
        <v>#REF!</v>
      </c>
      <c r="AO11" s="10" t="e">
        <f>COUNTIFS(#REF!,'CM Defect Rate'!$A11,#REF!,AO$1,#REF!,"&lt;&gt;Nil")/$D11</f>
        <v>#REF!</v>
      </c>
      <c r="AP11" s="10" t="e">
        <f>COUNTIFS(#REF!,'CM Defect Rate'!$A11,#REF!,AP$1,#REF!,"&lt;&gt;Nil")/$D11</f>
        <v>#REF!</v>
      </c>
      <c r="AQ11" s="10" t="e">
        <f>COUNTIFS(#REF!,'CM Defect Rate'!$A11,#REF!,AQ$1,#REF!,"&lt;&gt;Nil")/$D11</f>
        <v>#REF!</v>
      </c>
      <c r="AR11" s="10" t="e">
        <f>COUNTIFS(#REF!,'CM Defect Rate'!$A11,#REF!,AR$1,#REF!,"&lt;&gt;Nil")/$D11</f>
        <v>#REF!</v>
      </c>
      <c r="AS11" s="10" t="e">
        <f>COUNTIFS(#REF!,'CM Defect Rate'!$A11,#REF!,AS$1,#REF!,"&lt;&gt;Nil")/$D11</f>
        <v>#REF!</v>
      </c>
      <c r="AT11" s="10" t="e">
        <f>COUNTIFS(#REF!,'CM Defect Rate'!$A11,#REF!,AT$1,#REF!,"&lt;&gt;Nil")/$D11</f>
        <v>#REF!</v>
      </c>
      <c r="AU11" s="10" t="e">
        <f>COUNTIFS(#REF!,'CM Defect Rate'!$A11,#REF!,AU$1,#REF!,"&lt;&gt;Nil")/$D11</f>
        <v>#REF!</v>
      </c>
      <c r="AV11" s="10" t="e">
        <f>COUNTIFS(#REF!,'CM Defect Rate'!$A11,#REF!,AV$1,#REF!,"&lt;&gt;Nil")/$D11</f>
        <v>#REF!</v>
      </c>
      <c r="AW11" s="10" t="e">
        <f>COUNTIFS(#REF!,'CM Defect Rate'!$A11,#REF!,AW$1,#REF!,"&lt;&gt;Nil")/$D11</f>
        <v>#REF!</v>
      </c>
      <c r="AX11" s="10" t="e">
        <f>COUNTIFS(#REF!,'CM Defect Rate'!$A11,#REF!,AX$1,#REF!,"&lt;&gt;Nil")/$D11</f>
        <v>#REF!</v>
      </c>
      <c r="AY11" s="10" t="e">
        <f>COUNTIFS(#REF!,'CM Defect Rate'!$A11,#REF!,AY$1,#REF!,"&lt;&gt;Nil")/$D11</f>
        <v>#REF!</v>
      </c>
      <c r="AZ11" s="10" t="e">
        <f>COUNTIFS(#REF!,'CM Defect Rate'!$A11,#REF!,AZ$1,#REF!,"&lt;&gt;Nil")/$D11</f>
        <v>#REF!</v>
      </c>
      <c r="BA11" s="10" t="e">
        <f>COUNTIFS(#REF!,'CM Defect Rate'!$A11,#REF!,BA$1,#REF!,"&lt;&gt;Nil")/$D11</f>
        <v>#REF!</v>
      </c>
      <c r="BB11" s="10" t="e">
        <f>COUNTIFS(#REF!,'CM Defect Rate'!$A11,#REF!,BB$1,#REF!,"&lt;&gt;Nil")/$D11</f>
        <v>#REF!</v>
      </c>
      <c r="BC11" s="10" t="e">
        <f>COUNTIFS(#REF!,'CM Defect Rate'!$A11,#REF!,BC$1,#REF!,"&lt;&gt;Nil")/$D11</f>
        <v>#REF!</v>
      </c>
      <c r="BD11" s="10" t="e">
        <f>COUNTIFS(#REF!,'CM Defect Rate'!$A11,#REF!,BD$1,#REF!,"&lt;&gt;Nil")/$D11</f>
        <v>#REF!</v>
      </c>
      <c r="BE11" s="10" t="e">
        <f>COUNTIFS(#REF!,'CM Defect Rate'!$A11,#REF!,BE$1,#REF!,"&lt;&gt;Nil")/$D11</f>
        <v>#REF!</v>
      </c>
      <c r="BF11" s="10" t="e">
        <f>COUNTIFS(#REF!,'CM Defect Rate'!$A11,#REF!,BF$1,#REF!,"&lt;&gt;Nil")/$D11</f>
        <v>#REF!</v>
      </c>
      <c r="BG11" s="10" t="e">
        <f>COUNTIFS(#REF!,'CM Defect Rate'!$A11,#REF!,BG$1,#REF!,"&lt;&gt;Nil")/$D11</f>
        <v>#REF!</v>
      </c>
      <c r="BH11" s="10" t="e">
        <f>COUNTIFS(#REF!,'CM Defect Rate'!$A11,#REF!,BH$1,#REF!,"&lt;&gt;Nil")/$D11</f>
        <v>#REF!</v>
      </c>
      <c r="BI11" s="10" t="e">
        <f>COUNTIFS(#REF!,'CM Defect Rate'!$A11,#REF!,BI$1,#REF!,"&lt;&gt;Nil")/$D11</f>
        <v>#REF!</v>
      </c>
      <c r="BJ11" s="10" t="e">
        <f>COUNTIFS(#REF!,'CM Defect Rate'!$A11,#REF!,BJ$1,#REF!,"&lt;&gt;Nil")/$D11</f>
        <v>#REF!</v>
      </c>
      <c r="BK11" s="10" t="e">
        <f>COUNTIFS(#REF!,'CM Defect Rate'!$A11,#REF!,BK$1,#REF!,"&lt;&gt;Nil")/$D11</f>
        <v>#REF!</v>
      </c>
      <c r="BL11" s="10" t="e">
        <f>COUNTIFS(#REF!,'CM Defect Rate'!$A11,#REF!,BL$1,#REF!,"&lt;&gt;Nil")/$D11</f>
        <v>#REF!</v>
      </c>
      <c r="BM11" s="10" t="e">
        <f>COUNTIFS(#REF!,'CM Defect Rate'!$A11,#REF!,BM$1,#REF!,"&lt;&gt;Nil")/$D11</f>
        <v>#REF!</v>
      </c>
      <c r="BN11" s="10" t="e">
        <f>COUNTIFS(#REF!,'CM Defect Rate'!$A11,#REF!,BN$1,#REF!,"&lt;&gt;Nil")/$D11</f>
        <v>#REF!</v>
      </c>
      <c r="BO11" s="10" t="e">
        <f>COUNTIFS(#REF!,'CM Defect Rate'!$A11,#REF!,BO$1,#REF!,"&lt;&gt;Nil")/$D11</f>
        <v>#REF!</v>
      </c>
      <c r="BP11" s="10" t="e">
        <f>COUNTIFS(#REF!,'CM Defect Rate'!$A11,#REF!,BP$1,#REF!,"&lt;&gt;Nil")/$D11</f>
        <v>#REF!</v>
      </c>
      <c r="BQ11" s="10" t="e">
        <f>COUNTIFS(#REF!,'CM Defect Rate'!$A11,#REF!,BQ$1,#REF!,"&lt;&gt;Nil")/$D11</f>
        <v>#REF!</v>
      </c>
      <c r="BR11" s="10" t="e">
        <f>COUNTIFS(#REF!,'CM Defect Rate'!$A11,#REF!,BR$1,#REF!,"&lt;&gt;Nil")/$D11</f>
        <v>#REF!</v>
      </c>
      <c r="BS11" s="10"/>
      <c r="BT11" s="10"/>
      <c r="BU11" s="10"/>
      <c r="BV11" s="10"/>
      <c r="BW11" s="10"/>
      <c r="BX11" s="10"/>
      <c r="BY11" s="10"/>
      <c r="BZ11" s="10"/>
      <c r="CA11" s="10"/>
      <c r="CB11" s="10"/>
      <c r="CC11" s="10"/>
      <c r="CE11" t="s">
        <v>140</v>
      </c>
      <c r="CF11" t="s">
        <v>114</v>
      </c>
    </row>
    <row r="12" spans="1:84" x14ac:dyDescent="0.45">
      <c r="A12" s="18" t="e">
        <f>#REF!</f>
        <v>#REF!</v>
      </c>
      <c r="B12" s="14" t="e">
        <f>COUNTIFS(#REF!,'CM Defect Rate'!A12,#REF!,"C830",#REF!,"&lt;&gt;Nil")+COUNTIFS('TB FnD Data'!R:R,"C830",'TB FnD Data'!S:S,'CM Defect Rate'!A12,'TB FnD Data'!P:P,"S-S1ATC")</f>
        <v>#REF!</v>
      </c>
      <c r="C12" s="14" t="e">
        <f>COUNTIFS(#REF!,'CM Defect Rate'!A12,#REF!,"C830C",#REF!,"&lt;&gt;Nil")+COUNTIFS('TB FnD Data'!R:R,"C830C",'TB FnD Data'!S:S,'CM Defect Rate'!A12,'TB FnD Data'!P:P,"S-S1ATC")</f>
        <v>#REF!</v>
      </c>
      <c r="D12" s="5" t="e">
        <f>B12/#REF!*100000</f>
        <v>#REF!</v>
      </c>
      <c r="E12" s="5" t="e">
        <f>C12/#REF!*100000</f>
        <v>#REF!</v>
      </c>
      <c r="F12" t="e">
        <f t="shared" si="0"/>
        <v>#REF!</v>
      </c>
      <c r="G12" s="10" t="e">
        <f>COUNTIFS(#REF!,'CM Defect Rate'!$A12,#REF!,G$1,#REF!,"&lt;&gt;Nil")/$D12</f>
        <v>#REF!</v>
      </c>
      <c r="H12" s="10" t="e">
        <f>COUNTIFS(#REF!,'CM Defect Rate'!$A12,#REF!,H$1,#REF!,"&lt;&gt;Nil")/$D12</f>
        <v>#REF!</v>
      </c>
      <c r="I12" s="10" t="e">
        <f>COUNTIFS(#REF!,'CM Defect Rate'!$A12,#REF!,I$1,#REF!,"&lt;&gt;Nil")/$D12</f>
        <v>#REF!</v>
      </c>
      <c r="J12" s="10" t="e">
        <f>COUNTIFS(#REF!,'CM Defect Rate'!$A12,#REF!,J$1,#REF!,"&lt;&gt;Nil")/$D12</f>
        <v>#REF!</v>
      </c>
      <c r="K12" s="10" t="e">
        <f>COUNTIFS(#REF!,'CM Defect Rate'!$A12,#REF!,K$1,#REF!,"&lt;&gt;Nil")/$D12</f>
        <v>#REF!</v>
      </c>
      <c r="L12" s="10" t="e">
        <f>COUNTIFS(#REF!,'CM Defect Rate'!$A12,#REF!,L$1,#REF!,"&lt;&gt;Nil")/$D12</f>
        <v>#REF!</v>
      </c>
      <c r="M12" s="10" t="e">
        <f>COUNTIFS(#REF!,'CM Defect Rate'!$A12,#REF!,M$1,#REF!,"&lt;&gt;Nil")/$D12</f>
        <v>#REF!</v>
      </c>
      <c r="N12" s="10" t="e">
        <f>COUNTIFS(#REF!,'CM Defect Rate'!$A12,#REF!,N$1,#REF!,"&lt;&gt;Nil")/$D12</f>
        <v>#REF!</v>
      </c>
      <c r="O12" s="10" t="e">
        <f>COUNTIFS(#REF!,'CM Defect Rate'!$A12,#REF!,O$1,#REF!,"&lt;&gt;Nil")/$D12</f>
        <v>#REF!</v>
      </c>
      <c r="P12" s="10" t="e">
        <f>COUNTIFS(#REF!,'CM Defect Rate'!$A12,#REF!,P$1,#REF!,"&lt;&gt;Nil")/$D12</f>
        <v>#REF!</v>
      </c>
      <c r="Q12" s="10" t="e">
        <f>COUNTIFS(#REF!,'CM Defect Rate'!$A12,#REF!,Q$1,#REF!,"&lt;&gt;Nil")/$D12</f>
        <v>#REF!</v>
      </c>
      <c r="R12" s="10" t="e">
        <f>COUNTIFS(#REF!,'CM Defect Rate'!$A12,#REF!,R$1,#REF!,"&lt;&gt;Nil")/$D12</f>
        <v>#REF!</v>
      </c>
      <c r="S12" s="10" t="e">
        <f>COUNTIFS(#REF!,'CM Defect Rate'!$A12,#REF!,S$1,#REF!,"&lt;&gt;Nil")/$D12</f>
        <v>#REF!</v>
      </c>
      <c r="T12" s="10" t="e">
        <f>COUNTIFS(#REF!,'CM Defect Rate'!$A12,#REF!,T$1,#REF!,"&lt;&gt;Nil")/$D12</f>
        <v>#REF!</v>
      </c>
      <c r="U12" s="10" t="e">
        <f>COUNTIFS(#REF!,'CM Defect Rate'!$A12,#REF!,U$1,#REF!,"&lt;&gt;Nil")/$D12</f>
        <v>#REF!</v>
      </c>
      <c r="V12" s="10" t="e">
        <f>COUNTIFS(#REF!,'CM Defect Rate'!$A12,#REF!,V$1,#REF!,"&lt;&gt;Nil")/$D12</f>
        <v>#REF!</v>
      </c>
      <c r="W12" s="10" t="e">
        <f>COUNTIFS(#REF!,'CM Defect Rate'!$A12,#REF!,W$1,#REF!,"&lt;&gt;Nil")/$D12</f>
        <v>#REF!</v>
      </c>
      <c r="X12" s="10" t="e">
        <f>COUNTIFS(#REF!,'CM Defect Rate'!$A12,#REF!,X$1,#REF!,"&lt;&gt;Nil")/$D12</f>
        <v>#REF!</v>
      </c>
      <c r="Y12" s="10" t="e">
        <f>COUNTIFS(#REF!,'CM Defect Rate'!$A12,#REF!,Y$1,#REF!,"&lt;&gt;Nil")/$D12</f>
        <v>#REF!</v>
      </c>
      <c r="Z12" s="10" t="e">
        <f>COUNTIFS(#REF!,'CM Defect Rate'!$A12,#REF!,Z$1,#REF!,"&lt;&gt;Nil")/$D12</f>
        <v>#REF!</v>
      </c>
      <c r="AA12" s="10" t="e">
        <f>COUNTIFS(#REF!,'CM Defect Rate'!$A12,#REF!,AA$1,#REF!,"&lt;&gt;Nil")/$D12</f>
        <v>#REF!</v>
      </c>
      <c r="AB12" s="10" t="e">
        <f>COUNTIFS(#REF!,'CM Defect Rate'!$A12,#REF!,AB$1,#REF!,"&lt;&gt;Nil")/$D12</f>
        <v>#REF!</v>
      </c>
      <c r="AC12" s="10" t="e">
        <f>COUNTIFS(#REF!,'CM Defect Rate'!$A12,#REF!,AC$1,#REF!,"&lt;&gt;Nil")/$D12</f>
        <v>#REF!</v>
      </c>
      <c r="AD12" s="10" t="e">
        <f>COUNTIFS(#REF!,'CM Defect Rate'!$A12,#REF!,AD$1,#REF!,"&lt;&gt;Nil")/$D12</f>
        <v>#REF!</v>
      </c>
      <c r="AE12" s="10" t="e">
        <f>COUNTIFS(#REF!,'CM Defect Rate'!$A12,#REF!,AE$1,#REF!,"&lt;&gt;Nil")/$D12</f>
        <v>#REF!</v>
      </c>
      <c r="AF12" s="10" t="e">
        <f>COUNTIFS(#REF!,'CM Defect Rate'!$A12,#REF!,AF$1,#REF!,"&lt;&gt;Nil")/$D12</f>
        <v>#REF!</v>
      </c>
      <c r="AG12" s="10" t="e">
        <f>COUNTIFS(#REF!,'CM Defect Rate'!$A12,#REF!,AG$1,#REF!,"&lt;&gt;Nil")/$D12</f>
        <v>#REF!</v>
      </c>
      <c r="AH12" s="10" t="e">
        <f>COUNTIFS(#REF!,'CM Defect Rate'!$A12,#REF!,AH$1,#REF!,"&lt;&gt;Nil")/$D12</f>
        <v>#REF!</v>
      </c>
      <c r="AI12" s="10" t="e">
        <f>COUNTIFS(#REF!,'CM Defect Rate'!$A12,#REF!,AI$1,#REF!,"&lt;&gt;Nil")/$D12</f>
        <v>#REF!</v>
      </c>
      <c r="AJ12" s="10" t="e">
        <f>COUNTIFS(#REF!,'CM Defect Rate'!$A12,#REF!,AJ$1,#REF!,"&lt;&gt;Nil")/$D12</f>
        <v>#REF!</v>
      </c>
      <c r="AK12" s="10" t="e">
        <f>COUNTIFS(#REF!,'CM Defect Rate'!$A12,#REF!,AK$1,#REF!,"&lt;&gt;Nil")/$D12</f>
        <v>#REF!</v>
      </c>
      <c r="AL12" s="10" t="e">
        <f>COUNTIFS(#REF!,'CM Defect Rate'!$A12,#REF!,AL$1,#REF!,"&lt;&gt;Nil")/$D12</f>
        <v>#REF!</v>
      </c>
      <c r="AM12" s="10" t="e">
        <f>COUNTIFS(#REF!,'CM Defect Rate'!$A12,#REF!,AM$1,#REF!,"&lt;&gt;Nil")/$D12</f>
        <v>#REF!</v>
      </c>
      <c r="AN12" s="10" t="e">
        <f>COUNTIFS(#REF!,'CM Defect Rate'!$A12,#REF!,AN$1,#REF!,"&lt;&gt;Nil")/$D12</f>
        <v>#REF!</v>
      </c>
      <c r="AO12" s="10" t="e">
        <f>COUNTIFS(#REF!,'CM Defect Rate'!$A12,#REF!,AO$1,#REF!,"&lt;&gt;Nil")/$D12</f>
        <v>#REF!</v>
      </c>
      <c r="AP12" s="10" t="e">
        <f>COUNTIFS(#REF!,'CM Defect Rate'!$A12,#REF!,AP$1,#REF!,"&lt;&gt;Nil")/$D12</f>
        <v>#REF!</v>
      </c>
      <c r="AQ12" s="10" t="e">
        <f>COUNTIFS(#REF!,'CM Defect Rate'!$A12,#REF!,AQ$1,#REF!,"&lt;&gt;Nil")/$D12</f>
        <v>#REF!</v>
      </c>
      <c r="AR12" s="10" t="e">
        <f>COUNTIFS(#REF!,'CM Defect Rate'!$A12,#REF!,AR$1,#REF!,"&lt;&gt;Nil")/$D12</f>
        <v>#REF!</v>
      </c>
      <c r="AS12" s="10" t="e">
        <f>COUNTIFS(#REF!,'CM Defect Rate'!$A12,#REF!,AS$1,#REF!,"&lt;&gt;Nil")/$D12</f>
        <v>#REF!</v>
      </c>
      <c r="AT12" s="10" t="e">
        <f>COUNTIFS(#REF!,'CM Defect Rate'!$A12,#REF!,AT$1,#REF!,"&lt;&gt;Nil")/$D12</f>
        <v>#REF!</v>
      </c>
      <c r="AU12" s="10" t="e">
        <f>COUNTIFS(#REF!,'CM Defect Rate'!$A12,#REF!,AU$1,#REF!,"&lt;&gt;Nil")/$D12</f>
        <v>#REF!</v>
      </c>
      <c r="AV12" s="10" t="e">
        <f>COUNTIFS(#REF!,'CM Defect Rate'!$A12,#REF!,AV$1,#REF!,"&lt;&gt;Nil")/$D12</f>
        <v>#REF!</v>
      </c>
      <c r="AW12" s="10" t="e">
        <f>COUNTIFS(#REF!,'CM Defect Rate'!$A12,#REF!,AW$1,#REF!,"&lt;&gt;Nil")/$D12</f>
        <v>#REF!</v>
      </c>
      <c r="AX12" s="10" t="e">
        <f>COUNTIFS(#REF!,'CM Defect Rate'!$A12,#REF!,AX$1,#REF!,"&lt;&gt;Nil")/$D12</f>
        <v>#REF!</v>
      </c>
      <c r="AY12" s="10" t="e">
        <f>COUNTIFS(#REF!,'CM Defect Rate'!$A12,#REF!,AY$1,#REF!,"&lt;&gt;Nil")/$D12</f>
        <v>#REF!</v>
      </c>
      <c r="AZ12" s="10" t="e">
        <f>COUNTIFS(#REF!,'CM Defect Rate'!$A12,#REF!,AZ$1,#REF!,"&lt;&gt;Nil")/$D12</f>
        <v>#REF!</v>
      </c>
      <c r="BA12" s="10" t="e">
        <f>COUNTIFS(#REF!,'CM Defect Rate'!$A12,#REF!,BA$1,#REF!,"&lt;&gt;Nil")/$D12</f>
        <v>#REF!</v>
      </c>
      <c r="BB12" s="10" t="e">
        <f>COUNTIFS(#REF!,'CM Defect Rate'!$A12,#REF!,BB$1,#REF!,"&lt;&gt;Nil")/$D12</f>
        <v>#REF!</v>
      </c>
      <c r="BC12" s="10" t="e">
        <f>COUNTIFS(#REF!,'CM Defect Rate'!$A12,#REF!,BC$1,#REF!,"&lt;&gt;Nil")/$D12</f>
        <v>#REF!</v>
      </c>
      <c r="BD12" s="10" t="e">
        <f>COUNTIFS(#REF!,'CM Defect Rate'!$A12,#REF!,BD$1,#REF!,"&lt;&gt;Nil")/$D12</f>
        <v>#REF!</v>
      </c>
      <c r="BE12" s="10" t="e">
        <f>COUNTIFS(#REF!,'CM Defect Rate'!$A12,#REF!,BE$1,#REF!,"&lt;&gt;Nil")/$D12</f>
        <v>#REF!</v>
      </c>
      <c r="BF12" s="10" t="e">
        <f>COUNTIFS(#REF!,'CM Defect Rate'!$A12,#REF!,BF$1,#REF!,"&lt;&gt;Nil")/$D12</f>
        <v>#REF!</v>
      </c>
      <c r="BG12" s="10" t="e">
        <f>COUNTIFS(#REF!,'CM Defect Rate'!$A12,#REF!,BG$1,#REF!,"&lt;&gt;Nil")/$D12</f>
        <v>#REF!</v>
      </c>
      <c r="BH12" s="10" t="e">
        <f>COUNTIFS(#REF!,'CM Defect Rate'!$A12,#REF!,BH$1,#REF!,"&lt;&gt;Nil")/$D12</f>
        <v>#REF!</v>
      </c>
      <c r="BI12" s="10" t="e">
        <f>COUNTIFS(#REF!,'CM Defect Rate'!$A12,#REF!,BI$1,#REF!,"&lt;&gt;Nil")/$D12</f>
        <v>#REF!</v>
      </c>
      <c r="BJ12" s="10" t="e">
        <f>COUNTIFS(#REF!,'CM Defect Rate'!$A12,#REF!,BJ$1,#REF!,"&lt;&gt;Nil")/$D12</f>
        <v>#REF!</v>
      </c>
      <c r="BK12" s="10" t="e">
        <f>COUNTIFS(#REF!,'CM Defect Rate'!$A12,#REF!,BK$1,#REF!,"&lt;&gt;Nil")/$D12</f>
        <v>#REF!</v>
      </c>
      <c r="BL12" s="10" t="e">
        <f>COUNTIFS(#REF!,'CM Defect Rate'!$A12,#REF!,BL$1,#REF!,"&lt;&gt;Nil")/$D12</f>
        <v>#REF!</v>
      </c>
      <c r="BM12" s="10" t="e">
        <f>COUNTIFS(#REF!,'CM Defect Rate'!$A12,#REF!,BM$1,#REF!,"&lt;&gt;Nil")/$D12</f>
        <v>#REF!</v>
      </c>
      <c r="BN12" s="10" t="e">
        <f>COUNTIFS(#REF!,'CM Defect Rate'!$A12,#REF!,BN$1,#REF!,"&lt;&gt;Nil")/$D12</f>
        <v>#REF!</v>
      </c>
      <c r="BO12" s="10" t="e">
        <f>COUNTIFS(#REF!,'CM Defect Rate'!$A12,#REF!,BO$1,#REF!,"&lt;&gt;Nil")/$D12</f>
        <v>#REF!</v>
      </c>
      <c r="BP12" s="10" t="e">
        <f>COUNTIFS(#REF!,'CM Defect Rate'!$A12,#REF!,BP$1,#REF!,"&lt;&gt;Nil")/$D12</f>
        <v>#REF!</v>
      </c>
      <c r="BQ12" s="10" t="e">
        <f>COUNTIFS(#REF!,'CM Defect Rate'!$A12,#REF!,BQ$1,#REF!,"&lt;&gt;Nil")/$D12</f>
        <v>#REF!</v>
      </c>
      <c r="BR12" s="10" t="e">
        <f>COUNTIFS(#REF!,'CM Defect Rate'!$A12,#REF!,BR$1,#REF!,"&lt;&gt;Nil")/$D12</f>
        <v>#REF!</v>
      </c>
      <c r="BS12" s="10"/>
      <c r="BT12" s="10"/>
      <c r="BU12" s="10"/>
      <c r="BV12" s="10"/>
      <c r="BW12" s="10"/>
      <c r="BX12" s="10"/>
      <c r="BY12" s="10"/>
      <c r="BZ12" s="10"/>
      <c r="CA12" s="10"/>
      <c r="CB12" s="10"/>
      <c r="CC12" s="10"/>
      <c r="CE12" t="s">
        <v>99</v>
      </c>
      <c r="CF12" t="s">
        <v>72</v>
      </c>
    </row>
    <row r="13" spans="1:84" x14ac:dyDescent="0.45">
      <c r="A13" s="18" t="e">
        <f>#REF!</f>
        <v>#REF!</v>
      </c>
      <c r="B13" s="14" t="e">
        <f>COUNTIFS(#REF!,'CM Defect Rate'!A13,#REF!,"C830",#REF!,"&lt;&gt;Nil")+COUNTIFS('TB FnD Data'!R:R,"C830",'TB FnD Data'!S:S,'CM Defect Rate'!A13,'TB FnD Data'!P:P,"S-S1ATC")</f>
        <v>#REF!</v>
      </c>
      <c r="C13" s="14" t="e">
        <f>COUNTIFS(#REF!,'CM Defect Rate'!A13,#REF!,"C830C",#REF!,"&lt;&gt;Nil")+COUNTIFS('TB FnD Data'!R:R,"C830C",'TB FnD Data'!S:S,'CM Defect Rate'!A13,'TB FnD Data'!P:P,"S-S1ATC")</f>
        <v>#REF!</v>
      </c>
      <c r="D13" s="5" t="e">
        <f>B13/#REF!*100000</f>
        <v>#REF!</v>
      </c>
      <c r="E13" s="5" t="e">
        <f>C13/#REF!*100000</f>
        <v>#REF!</v>
      </c>
      <c r="F13" t="e">
        <f t="shared" si="0"/>
        <v>#REF!</v>
      </c>
      <c r="G13" s="10" t="e">
        <f>COUNTIFS(#REF!,'CM Defect Rate'!$A13,#REF!,G$1,#REF!,"&lt;&gt;Nil")/$D13</f>
        <v>#REF!</v>
      </c>
      <c r="H13" s="10" t="e">
        <f>COUNTIFS(#REF!,'CM Defect Rate'!$A13,#REF!,H$1,#REF!,"&lt;&gt;Nil")/$D13</f>
        <v>#REF!</v>
      </c>
      <c r="I13" s="10" t="e">
        <f>COUNTIFS(#REF!,'CM Defect Rate'!$A13,#REF!,I$1,#REF!,"&lt;&gt;Nil")/$D13</f>
        <v>#REF!</v>
      </c>
      <c r="J13" s="10" t="e">
        <f>COUNTIFS(#REF!,'CM Defect Rate'!$A13,#REF!,J$1,#REF!,"&lt;&gt;Nil")/$D13</f>
        <v>#REF!</v>
      </c>
      <c r="K13" s="10" t="e">
        <f>COUNTIFS(#REF!,'CM Defect Rate'!$A13,#REF!,K$1,#REF!,"&lt;&gt;Nil")/$D13</f>
        <v>#REF!</v>
      </c>
      <c r="L13" s="10" t="e">
        <f>COUNTIFS(#REF!,'CM Defect Rate'!$A13,#REF!,L$1,#REF!,"&lt;&gt;Nil")/$D13</f>
        <v>#REF!</v>
      </c>
      <c r="M13" s="10" t="e">
        <f>COUNTIFS(#REF!,'CM Defect Rate'!$A13,#REF!,M$1,#REF!,"&lt;&gt;Nil")/$D13</f>
        <v>#REF!</v>
      </c>
      <c r="N13" s="10" t="e">
        <f>COUNTIFS(#REF!,'CM Defect Rate'!$A13,#REF!,N$1,#REF!,"&lt;&gt;Nil")/$D13</f>
        <v>#REF!</v>
      </c>
      <c r="O13" s="10" t="e">
        <f>COUNTIFS(#REF!,'CM Defect Rate'!$A13,#REF!,O$1,#REF!,"&lt;&gt;Nil")/$D13</f>
        <v>#REF!</v>
      </c>
      <c r="P13" s="10" t="e">
        <f>COUNTIFS(#REF!,'CM Defect Rate'!$A13,#REF!,P$1,#REF!,"&lt;&gt;Nil")/$D13</f>
        <v>#REF!</v>
      </c>
      <c r="Q13" s="10" t="e">
        <f>COUNTIFS(#REF!,'CM Defect Rate'!$A13,#REF!,Q$1,#REF!,"&lt;&gt;Nil")/$D13</f>
        <v>#REF!</v>
      </c>
      <c r="R13" s="10" t="e">
        <f>COUNTIFS(#REF!,'CM Defect Rate'!$A13,#REF!,R$1,#REF!,"&lt;&gt;Nil")/$D13</f>
        <v>#REF!</v>
      </c>
      <c r="S13" s="10" t="e">
        <f>COUNTIFS(#REF!,'CM Defect Rate'!$A13,#REF!,S$1,#REF!,"&lt;&gt;Nil")/$D13</f>
        <v>#REF!</v>
      </c>
      <c r="T13" s="10" t="e">
        <f>COUNTIFS(#REF!,'CM Defect Rate'!$A13,#REF!,T$1,#REF!,"&lt;&gt;Nil")/$D13</f>
        <v>#REF!</v>
      </c>
      <c r="U13" s="10" t="e">
        <f>COUNTIFS(#REF!,'CM Defect Rate'!$A13,#REF!,U$1,#REF!,"&lt;&gt;Nil")/$D13</f>
        <v>#REF!</v>
      </c>
      <c r="V13" s="10" t="e">
        <f>COUNTIFS(#REF!,'CM Defect Rate'!$A13,#REF!,V$1,#REF!,"&lt;&gt;Nil")/$D13</f>
        <v>#REF!</v>
      </c>
      <c r="W13" s="10" t="e">
        <f>COUNTIFS(#REF!,'CM Defect Rate'!$A13,#REF!,W$1,#REF!,"&lt;&gt;Nil")/$D13</f>
        <v>#REF!</v>
      </c>
      <c r="X13" s="10" t="e">
        <f>COUNTIFS(#REF!,'CM Defect Rate'!$A13,#REF!,X$1,#REF!,"&lt;&gt;Nil")/$D13</f>
        <v>#REF!</v>
      </c>
      <c r="Y13" s="10" t="e">
        <f>COUNTIFS(#REF!,'CM Defect Rate'!$A13,#REF!,Y$1,#REF!,"&lt;&gt;Nil")/$D13</f>
        <v>#REF!</v>
      </c>
      <c r="Z13" s="10" t="e">
        <f>COUNTIFS(#REF!,'CM Defect Rate'!$A13,#REF!,Z$1,#REF!,"&lt;&gt;Nil")/$D13</f>
        <v>#REF!</v>
      </c>
      <c r="AA13" s="10" t="e">
        <f>COUNTIFS(#REF!,'CM Defect Rate'!$A13,#REF!,AA$1,#REF!,"&lt;&gt;Nil")/$D13</f>
        <v>#REF!</v>
      </c>
      <c r="AB13" s="10" t="e">
        <f>COUNTIFS(#REF!,'CM Defect Rate'!$A13,#REF!,AB$1,#REF!,"&lt;&gt;Nil")/$D13</f>
        <v>#REF!</v>
      </c>
      <c r="AC13" s="10" t="e">
        <f>COUNTIFS(#REF!,'CM Defect Rate'!$A13,#REF!,AC$1,#REF!,"&lt;&gt;Nil")/$D13</f>
        <v>#REF!</v>
      </c>
      <c r="AD13" s="10" t="e">
        <f>COUNTIFS(#REF!,'CM Defect Rate'!$A13,#REF!,AD$1,#REF!,"&lt;&gt;Nil")/$D13</f>
        <v>#REF!</v>
      </c>
      <c r="AE13" s="10" t="e">
        <f>COUNTIFS(#REF!,'CM Defect Rate'!$A13,#REF!,AE$1,#REF!,"&lt;&gt;Nil")/$D13</f>
        <v>#REF!</v>
      </c>
      <c r="AF13" s="10" t="e">
        <f>COUNTIFS(#REF!,'CM Defect Rate'!$A13,#REF!,AF$1,#REF!,"&lt;&gt;Nil")/$D13</f>
        <v>#REF!</v>
      </c>
      <c r="AG13" s="10" t="e">
        <f>COUNTIFS(#REF!,'CM Defect Rate'!$A13,#REF!,AG$1,#REF!,"&lt;&gt;Nil")/$D13</f>
        <v>#REF!</v>
      </c>
      <c r="AH13" s="10" t="e">
        <f>COUNTIFS(#REF!,'CM Defect Rate'!$A13,#REF!,AH$1,#REF!,"&lt;&gt;Nil")/$D13</f>
        <v>#REF!</v>
      </c>
      <c r="AI13" s="10" t="e">
        <f>COUNTIFS(#REF!,'CM Defect Rate'!$A13,#REF!,AI$1,#REF!,"&lt;&gt;Nil")/$D13</f>
        <v>#REF!</v>
      </c>
      <c r="AJ13" s="10" t="e">
        <f>COUNTIFS(#REF!,'CM Defect Rate'!$A13,#REF!,AJ$1,#REF!,"&lt;&gt;Nil")/$D13</f>
        <v>#REF!</v>
      </c>
      <c r="AK13" s="10" t="e">
        <f>COUNTIFS(#REF!,'CM Defect Rate'!$A13,#REF!,AK$1,#REF!,"&lt;&gt;Nil")/$D13</f>
        <v>#REF!</v>
      </c>
      <c r="AL13" s="10" t="e">
        <f>COUNTIFS(#REF!,'CM Defect Rate'!$A13,#REF!,AL$1,#REF!,"&lt;&gt;Nil")/$D13</f>
        <v>#REF!</v>
      </c>
      <c r="AM13" s="10" t="e">
        <f>COUNTIFS(#REF!,'CM Defect Rate'!$A13,#REF!,AM$1,#REF!,"&lt;&gt;Nil")/$D13</f>
        <v>#REF!</v>
      </c>
      <c r="AN13" s="10" t="e">
        <f>COUNTIFS(#REF!,'CM Defect Rate'!$A13,#REF!,AN$1,#REF!,"&lt;&gt;Nil")/$D13</f>
        <v>#REF!</v>
      </c>
      <c r="AO13" s="10" t="e">
        <f>COUNTIFS(#REF!,'CM Defect Rate'!$A13,#REF!,AO$1,#REF!,"&lt;&gt;Nil")/$D13</f>
        <v>#REF!</v>
      </c>
      <c r="AP13" s="10" t="e">
        <f>COUNTIFS(#REF!,'CM Defect Rate'!$A13,#REF!,AP$1,#REF!,"&lt;&gt;Nil")/$D13</f>
        <v>#REF!</v>
      </c>
      <c r="AQ13" s="10" t="e">
        <f>COUNTIFS(#REF!,'CM Defect Rate'!$A13,#REF!,AQ$1,#REF!,"&lt;&gt;Nil")/$D13</f>
        <v>#REF!</v>
      </c>
      <c r="AR13" s="10" t="e">
        <f>COUNTIFS(#REF!,'CM Defect Rate'!$A13,#REF!,AR$1,#REF!,"&lt;&gt;Nil")/$D13</f>
        <v>#REF!</v>
      </c>
      <c r="AS13" s="10" t="e">
        <f>COUNTIFS(#REF!,'CM Defect Rate'!$A13,#REF!,AS$1,#REF!,"&lt;&gt;Nil")/$D13</f>
        <v>#REF!</v>
      </c>
      <c r="AT13" s="10" t="e">
        <f>COUNTIFS(#REF!,'CM Defect Rate'!$A13,#REF!,AT$1,#REF!,"&lt;&gt;Nil")/$D13</f>
        <v>#REF!</v>
      </c>
      <c r="AU13" s="10" t="e">
        <f>COUNTIFS(#REF!,'CM Defect Rate'!$A13,#REF!,AU$1,#REF!,"&lt;&gt;Nil")/$D13</f>
        <v>#REF!</v>
      </c>
      <c r="AV13" s="10" t="e">
        <f>COUNTIFS(#REF!,'CM Defect Rate'!$A13,#REF!,AV$1,#REF!,"&lt;&gt;Nil")/$D13</f>
        <v>#REF!</v>
      </c>
      <c r="AW13" s="10" t="e">
        <f>COUNTIFS(#REF!,'CM Defect Rate'!$A13,#REF!,AW$1,#REF!,"&lt;&gt;Nil")/$D13</f>
        <v>#REF!</v>
      </c>
      <c r="AX13" s="10" t="e">
        <f>COUNTIFS(#REF!,'CM Defect Rate'!$A13,#REF!,AX$1,#REF!,"&lt;&gt;Nil")/$D13</f>
        <v>#REF!</v>
      </c>
      <c r="AY13" s="10" t="e">
        <f>COUNTIFS(#REF!,'CM Defect Rate'!$A13,#REF!,AY$1,#REF!,"&lt;&gt;Nil")/$D13</f>
        <v>#REF!</v>
      </c>
      <c r="AZ13" s="10" t="e">
        <f>COUNTIFS(#REF!,'CM Defect Rate'!$A13,#REF!,AZ$1,#REF!,"&lt;&gt;Nil")/$D13</f>
        <v>#REF!</v>
      </c>
      <c r="BA13" s="10" t="e">
        <f>COUNTIFS(#REF!,'CM Defect Rate'!$A13,#REF!,BA$1,#REF!,"&lt;&gt;Nil")/$D13</f>
        <v>#REF!</v>
      </c>
      <c r="BB13" s="10" t="e">
        <f>COUNTIFS(#REF!,'CM Defect Rate'!$A13,#REF!,BB$1,#REF!,"&lt;&gt;Nil")/$D13</f>
        <v>#REF!</v>
      </c>
      <c r="BC13" s="10" t="e">
        <f>COUNTIFS(#REF!,'CM Defect Rate'!$A13,#REF!,BC$1,#REF!,"&lt;&gt;Nil")/$D13</f>
        <v>#REF!</v>
      </c>
      <c r="BD13" s="10" t="e">
        <f>COUNTIFS(#REF!,'CM Defect Rate'!$A13,#REF!,BD$1,#REF!,"&lt;&gt;Nil")/$D13</f>
        <v>#REF!</v>
      </c>
      <c r="BE13" s="10" t="e">
        <f>COUNTIFS(#REF!,'CM Defect Rate'!$A13,#REF!,BE$1,#REF!,"&lt;&gt;Nil")/$D13</f>
        <v>#REF!</v>
      </c>
      <c r="BF13" s="10" t="e">
        <f>COUNTIFS(#REF!,'CM Defect Rate'!$A13,#REF!,BF$1,#REF!,"&lt;&gt;Nil")/$D13</f>
        <v>#REF!</v>
      </c>
      <c r="BG13" s="10" t="e">
        <f>COUNTIFS(#REF!,'CM Defect Rate'!$A13,#REF!,BG$1,#REF!,"&lt;&gt;Nil")/$D13</f>
        <v>#REF!</v>
      </c>
      <c r="BH13" s="10" t="e">
        <f>COUNTIFS(#REF!,'CM Defect Rate'!$A13,#REF!,BH$1,#REF!,"&lt;&gt;Nil")/$D13</f>
        <v>#REF!</v>
      </c>
      <c r="BI13" s="10" t="e">
        <f>COUNTIFS(#REF!,'CM Defect Rate'!$A13,#REF!,BI$1,#REF!,"&lt;&gt;Nil")/$D13</f>
        <v>#REF!</v>
      </c>
      <c r="BJ13" s="10" t="e">
        <f>COUNTIFS(#REF!,'CM Defect Rate'!$A13,#REF!,BJ$1,#REF!,"&lt;&gt;Nil")/$D13</f>
        <v>#REF!</v>
      </c>
      <c r="BK13" s="10" t="e">
        <f>COUNTIFS(#REF!,'CM Defect Rate'!$A13,#REF!,BK$1,#REF!,"&lt;&gt;Nil")/$D13</f>
        <v>#REF!</v>
      </c>
      <c r="BL13" s="10" t="e">
        <f>COUNTIFS(#REF!,'CM Defect Rate'!$A13,#REF!,BL$1,#REF!,"&lt;&gt;Nil")/$D13</f>
        <v>#REF!</v>
      </c>
      <c r="BM13" s="10" t="e">
        <f>COUNTIFS(#REF!,'CM Defect Rate'!$A13,#REF!,BM$1,#REF!,"&lt;&gt;Nil")/$D13</f>
        <v>#REF!</v>
      </c>
      <c r="BN13" s="10" t="e">
        <f>COUNTIFS(#REF!,'CM Defect Rate'!$A13,#REF!,BN$1,#REF!,"&lt;&gt;Nil")/$D13</f>
        <v>#REF!</v>
      </c>
      <c r="BO13" s="10" t="e">
        <f>COUNTIFS(#REF!,'CM Defect Rate'!$A13,#REF!,BO$1,#REF!,"&lt;&gt;Nil")/$D13</f>
        <v>#REF!</v>
      </c>
      <c r="BP13" s="10" t="e">
        <f>COUNTIFS(#REF!,'CM Defect Rate'!$A13,#REF!,BP$1,#REF!,"&lt;&gt;Nil")/$D13</f>
        <v>#REF!</v>
      </c>
      <c r="BQ13" s="10" t="e">
        <f>COUNTIFS(#REF!,'CM Defect Rate'!$A13,#REF!,BQ$1,#REF!,"&lt;&gt;Nil")/$D13</f>
        <v>#REF!</v>
      </c>
      <c r="BR13" s="10" t="e">
        <f>COUNTIFS(#REF!,'CM Defect Rate'!$A13,#REF!,BR$1,#REF!,"&lt;&gt;Nil")/$D13</f>
        <v>#REF!</v>
      </c>
      <c r="BS13" s="10"/>
      <c r="BT13" s="10"/>
      <c r="BU13" s="10"/>
      <c r="BV13" s="10"/>
      <c r="BW13" s="10"/>
      <c r="BX13" s="10"/>
      <c r="BY13" s="10"/>
      <c r="BZ13" s="10"/>
      <c r="CA13" s="10"/>
      <c r="CB13" s="10"/>
      <c r="CC13" s="10"/>
      <c r="CE13" t="s">
        <v>20</v>
      </c>
      <c r="CF13" t="s">
        <v>151</v>
      </c>
    </row>
    <row r="14" spans="1:84" x14ac:dyDescent="0.45">
      <c r="A14" s="18" t="e">
        <f>#REF!</f>
        <v>#REF!</v>
      </c>
      <c r="B14" s="14" t="e">
        <f>COUNTIFS(#REF!,'CM Defect Rate'!A14,#REF!,"C830",#REF!,"&lt;&gt;Nil")+COUNTIFS('TB FnD Data'!R:R,"C830",'TB FnD Data'!S:S,'CM Defect Rate'!A14,'TB FnD Data'!P:P,"S-S1ATC")</f>
        <v>#REF!</v>
      </c>
      <c r="C14" s="14" t="e">
        <f>COUNTIFS(#REF!,'CM Defect Rate'!A14,#REF!,"C830C",#REF!,"&lt;&gt;Nil")+COUNTIFS('TB FnD Data'!R:R,"C830C",'TB FnD Data'!S:S,'CM Defect Rate'!A14,'TB FnD Data'!P:P,"S-S1ATC")</f>
        <v>#REF!</v>
      </c>
      <c r="D14" s="5" t="e">
        <f>B14/#REF!*100000</f>
        <v>#REF!</v>
      </c>
      <c r="E14" s="5" t="e">
        <f>C14/#REF!*100000</f>
        <v>#REF!</v>
      </c>
      <c r="F14" t="e">
        <f t="shared" si="0"/>
        <v>#REF!</v>
      </c>
      <c r="G14" s="10" t="e">
        <f>COUNTIFS(#REF!,'CM Defect Rate'!$A14,#REF!,G$1,#REF!,"&lt;&gt;Nil")/$D14</f>
        <v>#REF!</v>
      </c>
      <c r="H14" s="10" t="e">
        <f>COUNTIFS(#REF!,'CM Defect Rate'!$A14,#REF!,H$1,#REF!,"&lt;&gt;Nil")/$D14</f>
        <v>#REF!</v>
      </c>
      <c r="I14" s="10" t="e">
        <f>COUNTIFS(#REF!,'CM Defect Rate'!$A14,#REF!,I$1,#REF!,"&lt;&gt;Nil")/$D14</f>
        <v>#REF!</v>
      </c>
      <c r="J14" s="10" t="e">
        <f>COUNTIFS(#REF!,'CM Defect Rate'!$A14,#REF!,J$1,#REF!,"&lt;&gt;Nil")/$D14</f>
        <v>#REF!</v>
      </c>
      <c r="K14" s="10" t="e">
        <f>COUNTIFS(#REF!,'CM Defect Rate'!$A14,#REF!,K$1,#REF!,"&lt;&gt;Nil")/$D14</f>
        <v>#REF!</v>
      </c>
      <c r="L14" s="10" t="e">
        <f>COUNTIFS(#REF!,'CM Defect Rate'!$A14,#REF!,L$1,#REF!,"&lt;&gt;Nil")/$D14</f>
        <v>#REF!</v>
      </c>
      <c r="M14" s="10" t="e">
        <f>COUNTIFS(#REF!,'CM Defect Rate'!$A14,#REF!,M$1,#REF!,"&lt;&gt;Nil")/$D14</f>
        <v>#REF!</v>
      </c>
      <c r="N14" s="10" t="e">
        <f>COUNTIFS(#REF!,'CM Defect Rate'!$A14,#REF!,N$1,#REF!,"&lt;&gt;Nil")/$D14</f>
        <v>#REF!</v>
      </c>
      <c r="O14" s="10" t="e">
        <f>COUNTIFS(#REF!,'CM Defect Rate'!$A14,#REF!,O$1,#REF!,"&lt;&gt;Nil")/$D14</f>
        <v>#REF!</v>
      </c>
      <c r="P14" s="10" t="e">
        <f>COUNTIFS(#REF!,'CM Defect Rate'!$A14,#REF!,P$1,#REF!,"&lt;&gt;Nil")/$D14</f>
        <v>#REF!</v>
      </c>
      <c r="Q14" s="10" t="e">
        <f>COUNTIFS(#REF!,'CM Defect Rate'!$A14,#REF!,Q$1,#REF!,"&lt;&gt;Nil")/$D14</f>
        <v>#REF!</v>
      </c>
      <c r="R14" s="10" t="e">
        <f>COUNTIFS(#REF!,'CM Defect Rate'!$A14,#REF!,R$1,#REF!,"&lt;&gt;Nil")/$D14</f>
        <v>#REF!</v>
      </c>
      <c r="S14" s="10" t="e">
        <f>COUNTIFS(#REF!,'CM Defect Rate'!$A14,#REF!,S$1,#REF!,"&lt;&gt;Nil")/$D14</f>
        <v>#REF!</v>
      </c>
      <c r="T14" s="10" t="e">
        <f>COUNTIFS(#REF!,'CM Defect Rate'!$A14,#REF!,T$1,#REF!,"&lt;&gt;Nil")/$D14</f>
        <v>#REF!</v>
      </c>
      <c r="U14" s="10" t="e">
        <f>COUNTIFS(#REF!,'CM Defect Rate'!$A14,#REF!,U$1,#REF!,"&lt;&gt;Nil")/$D14</f>
        <v>#REF!</v>
      </c>
      <c r="V14" s="10" t="e">
        <f>COUNTIFS(#REF!,'CM Defect Rate'!$A14,#REF!,V$1,#REF!,"&lt;&gt;Nil")/$D14</f>
        <v>#REF!</v>
      </c>
      <c r="W14" s="10" t="e">
        <f>COUNTIFS(#REF!,'CM Defect Rate'!$A14,#REF!,W$1,#REF!,"&lt;&gt;Nil")/$D14</f>
        <v>#REF!</v>
      </c>
      <c r="X14" s="10" t="e">
        <f>COUNTIFS(#REF!,'CM Defect Rate'!$A14,#REF!,X$1,#REF!,"&lt;&gt;Nil")/$D14</f>
        <v>#REF!</v>
      </c>
      <c r="Y14" s="10" t="e">
        <f>COUNTIFS(#REF!,'CM Defect Rate'!$A14,#REF!,Y$1,#REF!,"&lt;&gt;Nil")/$D14</f>
        <v>#REF!</v>
      </c>
      <c r="Z14" s="10" t="e">
        <f>COUNTIFS(#REF!,'CM Defect Rate'!$A14,#REF!,Z$1,#REF!,"&lt;&gt;Nil")/$D14</f>
        <v>#REF!</v>
      </c>
      <c r="AA14" s="10" t="e">
        <f>COUNTIFS(#REF!,'CM Defect Rate'!$A14,#REF!,AA$1,#REF!,"&lt;&gt;Nil")/$D14</f>
        <v>#REF!</v>
      </c>
      <c r="AB14" s="10" t="e">
        <f>COUNTIFS(#REF!,'CM Defect Rate'!$A14,#REF!,AB$1,#REF!,"&lt;&gt;Nil")/$D14</f>
        <v>#REF!</v>
      </c>
      <c r="AC14" s="10" t="e">
        <f>COUNTIFS(#REF!,'CM Defect Rate'!$A14,#REF!,AC$1,#REF!,"&lt;&gt;Nil")/$D14</f>
        <v>#REF!</v>
      </c>
      <c r="AD14" s="10" t="e">
        <f>COUNTIFS(#REF!,'CM Defect Rate'!$A14,#REF!,AD$1,#REF!,"&lt;&gt;Nil")/$D14</f>
        <v>#REF!</v>
      </c>
      <c r="AE14" s="10" t="e">
        <f>COUNTIFS(#REF!,'CM Defect Rate'!$A14,#REF!,AE$1,#REF!,"&lt;&gt;Nil")/$D14</f>
        <v>#REF!</v>
      </c>
      <c r="AF14" s="10" t="e">
        <f>COUNTIFS(#REF!,'CM Defect Rate'!$A14,#REF!,AF$1,#REF!,"&lt;&gt;Nil")/$D14</f>
        <v>#REF!</v>
      </c>
      <c r="AG14" s="10" t="e">
        <f>COUNTIFS(#REF!,'CM Defect Rate'!$A14,#REF!,AG$1,#REF!,"&lt;&gt;Nil")/$D14</f>
        <v>#REF!</v>
      </c>
      <c r="AH14" s="10" t="e">
        <f>COUNTIFS(#REF!,'CM Defect Rate'!$A14,#REF!,AH$1,#REF!,"&lt;&gt;Nil")/$D14</f>
        <v>#REF!</v>
      </c>
      <c r="AI14" s="10" t="e">
        <f>COUNTIFS(#REF!,'CM Defect Rate'!$A14,#REF!,AI$1,#REF!,"&lt;&gt;Nil")/$D14</f>
        <v>#REF!</v>
      </c>
      <c r="AJ14" s="10" t="e">
        <f>COUNTIFS(#REF!,'CM Defect Rate'!$A14,#REF!,AJ$1,#REF!,"&lt;&gt;Nil")/$D14</f>
        <v>#REF!</v>
      </c>
      <c r="AK14" s="10" t="e">
        <f>COUNTIFS(#REF!,'CM Defect Rate'!$A14,#REF!,AK$1,#REF!,"&lt;&gt;Nil")/$D14</f>
        <v>#REF!</v>
      </c>
      <c r="AL14" s="10" t="e">
        <f>COUNTIFS(#REF!,'CM Defect Rate'!$A14,#REF!,AL$1,#REF!,"&lt;&gt;Nil")/$D14</f>
        <v>#REF!</v>
      </c>
      <c r="AM14" s="10" t="e">
        <f>COUNTIFS(#REF!,'CM Defect Rate'!$A14,#REF!,AM$1,#REF!,"&lt;&gt;Nil")/$D14</f>
        <v>#REF!</v>
      </c>
      <c r="AN14" s="10" t="e">
        <f>COUNTIFS(#REF!,'CM Defect Rate'!$A14,#REF!,AN$1,#REF!,"&lt;&gt;Nil")/$D14</f>
        <v>#REF!</v>
      </c>
      <c r="AO14" s="10" t="e">
        <f>COUNTIFS(#REF!,'CM Defect Rate'!$A14,#REF!,AO$1,#REF!,"&lt;&gt;Nil")/$D14</f>
        <v>#REF!</v>
      </c>
      <c r="AP14" s="10" t="e">
        <f>COUNTIFS(#REF!,'CM Defect Rate'!$A14,#REF!,AP$1,#REF!,"&lt;&gt;Nil")/$D14</f>
        <v>#REF!</v>
      </c>
      <c r="AQ14" s="10" t="e">
        <f>COUNTIFS(#REF!,'CM Defect Rate'!$A14,#REF!,AQ$1,#REF!,"&lt;&gt;Nil")/$D14</f>
        <v>#REF!</v>
      </c>
      <c r="AR14" s="10" t="e">
        <f>COUNTIFS(#REF!,'CM Defect Rate'!$A14,#REF!,AR$1,#REF!,"&lt;&gt;Nil")/$D14</f>
        <v>#REF!</v>
      </c>
      <c r="AS14" s="10" t="e">
        <f>COUNTIFS(#REF!,'CM Defect Rate'!$A14,#REF!,AS$1,#REF!,"&lt;&gt;Nil")/$D14</f>
        <v>#REF!</v>
      </c>
      <c r="AT14" s="10" t="e">
        <f>COUNTIFS(#REF!,'CM Defect Rate'!$A14,#REF!,AT$1,#REF!,"&lt;&gt;Nil")/$D14</f>
        <v>#REF!</v>
      </c>
      <c r="AU14" s="10" t="e">
        <f>COUNTIFS(#REF!,'CM Defect Rate'!$A14,#REF!,AU$1,#REF!,"&lt;&gt;Nil")/$D14</f>
        <v>#REF!</v>
      </c>
      <c r="AV14" s="10" t="e">
        <f>COUNTIFS(#REF!,'CM Defect Rate'!$A14,#REF!,AV$1,#REF!,"&lt;&gt;Nil")/$D14</f>
        <v>#REF!</v>
      </c>
      <c r="AW14" s="10" t="e">
        <f>COUNTIFS(#REF!,'CM Defect Rate'!$A14,#REF!,AW$1,#REF!,"&lt;&gt;Nil")/$D14</f>
        <v>#REF!</v>
      </c>
      <c r="AX14" s="10" t="e">
        <f>COUNTIFS(#REF!,'CM Defect Rate'!$A14,#REF!,AX$1,#REF!,"&lt;&gt;Nil")/$D14</f>
        <v>#REF!</v>
      </c>
      <c r="AY14" s="10" t="e">
        <f>COUNTIFS(#REF!,'CM Defect Rate'!$A14,#REF!,AY$1,#REF!,"&lt;&gt;Nil")/$D14</f>
        <v>#REF!</v>
      </c>
      <c r="AZ14" s="10" t="e">
        <f>COUNTIFS(#REF!,'CM Defect Rate'!$A14,#REF!,AZ$1,#REF!,"&lt;&gt;Nil")/$D14</f>
        <v>#REF!</v>
      </c>
      <c r="BA14" s="10" t="e">
        <f>COUNTIFS(#REF!,'CM Defect Rate'!$A14,#REF!,BA$1,#REF!,"&lt;&gt;Nil")/$D14</f>
        <v>#REF!</v>
      </c>
      <c r="BB14" s="10" t="e">
        <f>COUNTIFS(#REF!,'CM Defect Rate'!$A14,#REF!,BB$1,#REF!,"&lt;&gt;Nil")/$D14</f>
        <v>#REF!</v>
      </c>
      <c r="BC14" s="10" t="e">
        <f>COUNTIFS(#REF!,'CM Defect Rate'!$A14,#REF!,BC$1,#REF!,"&lt;&gt;Nil")/$D14</f>
        <v>#REF!</v>
      </c>
      <c r="BD14" s="10" t="e">
        <f>COUNTIFS(#REF!,'CM Defect Rate'!$A14,#REF!,BD$1,#REF!,"&lt;&gt;Nil")/$D14</f>
        <v>#REF!</v>
      </c>
      <c r="BE14" s="10" t="e">
        <f>COUNTIFS(#REF!,'CM Defect Rate'!$A14,#REF!,BE$1,#REF!,"&lt;&gt;Nil")/$D14</f>
        <v>#REF!</v>
      </c>
      <c r="BF14" s="10" t="e">
        <f>COUNTIFS(#REF!,'CM Defect Rate'!$A14,#REF!,BF$1,#REF!,"&lt;&gt;Nil")/$D14</f>
        <v>#REF!</v>
      </c>
      <c r="BG14" s="10" t="e">
        <f>COUNTIFS(#REF!,'CM Defect Rate'!$A14,#REF!,BG$1,#REF!,"&lt;&gt;Nil")/$D14</f>
        <v>#REF!</v>
      </c>
      <c r="BH14" s="10" t="e">
        <f>COUNTIFS(#REF!,'CM Defect Rate'!$A14,#REF!,BH$1,#REF!,"&lt;&gt;Nil")/$D14</f>
        <v>#REF!</v>
      </c>
      <c r="BI14" s="10" t="e">
        <f>COUNTIFS(#REF!,'CM Defect Rate'!$A14,#REF!,BI$1,#REF!,"&lt;&gt;Nil")/$D14</f>
        <v>#REF!</v>
      </c>
      <c r="BJ14" s="10" t="e">
        <f>COUNTIFS(#REF!,'CM Defect Rate'!$A14,#REF!,BJ$1,#REF!,"&lt;&gt;Nil")/$D14</f>
        <v>#REF!</v>
      </c>
      <c r="BK14" s="10" t="e">
        <f>COUNTIFS(#REF!,'CM Defect Rate'!$A14,#REF!,BK$1,#REF!,"&lt;&gt;Nil")/$D14</f>
        <v>#REF!</v>
      </c>
      <c r="BL14" s="10" t="e">
        <f>COUNTIFS(#REF!,'CM Defect Rate'!$A14,#REF!,BL$1,#REF!,"&lt;&gt;Nil")/$D14</f>
        <v>#REF!</v>
      </c>
      <c r="BM14" s="10" t="e">
        <f>COUNTIFS(#REF!,'CM Defect Rate'!$A14,#REF!,BM$1,#REF!,"&lt;&gt;Nil")/$D14</f>
        <v>#REF!</v>
      </c>
      <c r="BN14" s="10" t="e">
        <f>COUNTIFS(#REF!,'CM Defect Rate'!$A14,#REF!,BN$1,#REF!,"&lt;&gt;Nil")/$D14</f>
        <v>#REF!</v>
      </c>
      <c r="BO14" s="10" t="e">
        <f>COUNTIFS(#REF!,'CM Defect Rate'!$A14,#REF!,BO$1,#REF!,"&lt;&gt;Nil")/$D14</f>
        <v>#REF!</v>
      </c>
      <c r="BP14" s="10" t="e">
        <f>COUNTIFS(#REF!,'CM Defect Rate'!$A14,#REF!,BP$1,#REF!,"&lt;&gt;Nil")/$D14</f>
        <v>#REF!</v>
      </c>
      <c r="BQ14" s="10" t="e">
        <f>COUNTIFS(#REF!,'CM Defect Rate'!$A14,#REF!,BQ$1,#REF!,"&lt;&gt;Nil")/$D14</f>
        <v>#REF!</v>
      </c>
      <c r="BR14" s="10" t="e">
        <f>COUNTIFS(#REF!,'CM Defect Rate'!$A14,#REF!,BR$1,#REF!,"&lt;&gt;Nil")/$D14</f>
        <v>#REF!</v>
      </c>
      <c r="BS14" s="10"/>
      <c r="BT14" s="10"/>
      <c r="BU14" s="10"/>
      <c r="BV14" s="10"/>
      <c r="BW14" s="10"/>
      <c r="BX14" s="10"/>
      <c r="BY14" s="10"/>
      <c r="BZ14" s="10"/>
      <c r="CA14" s="10"/>
      <c r="CB14" s="10"/>
      <c r="CC14" s="10"/>
      <c r="CE14" t="s">
        <v>108</v>
      </c>
      <c r="CF14" t="s">
        <v>83</v>
      </c>
    </row>
    <row r="15" spans="1:84" x14ac:dyDescent="0.45">
      <c r="A15" s="18" t="e">
        <f>#REF!</f>
        <v>#REF!</v>
      </c>
      <c r="B15" s="14" t="e">
        <f>COUNTIFS(#REF!,'CM Defect Rate'!A15,#REF!,"C830",#REF!,"&lt;&gt;Nil")+COUNTIFS('TB FnD Data'!R:R,"C830",'TB FnD Data'!S:S,'CM Defect Rate'!A15,'TB FnD Data'!P:P,"S-S1ATC")</f>
        <v>#REF!</v>
      </c>
      <c r="C15" s="14" t="e">
        <f>COUNTIFS(#REF!,'CM Defect Rate'!A15,#REF!,"C830C",#REF!,"&lt;&gt;Nil")+COUNTIFS('TB FnD Data'!R:R,"C830C",'TB FnD Data'!S:S,'CM Defect Rate'!A15,'TB FnD Data'!P:P,"S-S1ATC")</f>
        <v>#REF!</v>
      </c>
      <c r="D15" s="5" t="e">
        <f>B15/#REF!*100000</f>
        <v>#REF!</v>
      </c>
      <c r="E15" s="5" t="e">
        <f>C15/#REF!*100000</f>
        <v>#REF!</v>
      </c>
      <c r="F15" t="e">
        <f t="shared" si="0"/>
        <v>#REF!</v>
      </c>
      <c r="G15" s="10" t="e">
        <f>COUNTIFS(#REF!,'CM Defect Rate'!$A15,#REF!,G$1,#REF!,"&lt;&gt;Nil")/$D15</f>
        <v>#REF!</v>
      </c>
      <c r="H15" s="10" t="e">
        <f>COUNTIFS(#REF!,'CM Defect Rate'!$A15,#REF!,H$1,#REF!,"&lt;&gt;Nil")/$D15</f>
        <v>#REF!</v>
      </c>
      <c r="I15" s="10" t="e">
        <f>COUNTIFS(#REF!,'CM Defect Rate'!$A15,#REF!,I$1,#REF!,"&lt;&gt;Nil")/$D15</f>
        <v>#REF!</v>
      </c>
      <c r="J15" s="10" t="e">
        <f>COUNTIFS(#REF!,'CM Defect Rate'!$A15,#REF!,J$1,#REF!,"&lt;&gt;Nil")/$D15</f>
        <v>#REF!</v>
      </c>
      <c r="K15" s="10" t="e">
        <f>COUNTIFS(#REF!,'CM Defect Rate'!$A15,#REF!,K$1,#REF!,"&lt;&gt;Nil")/$D15</f>
        <v>#REF!</v>
      </c>
      <c r="L15" s="10" t="e">
        <f>COUNTIFS(#REF!,'CM Defect Rate'!$A15,#REF!,L$1,#REF!,"&lt;&gt;Nil")/$D15</f>
        <v>#REF!</v>
      </c>
      <c r="M15" s="10" t="e">
        <f>COUNTIFS(#REF!,'CM Defect Rate'!$A15,#REF!,M$1,#REF!,"&lt;&gt;Nil")/$D15</f>
        <v>#REF!</v>
      </c>
      <c r="N15" s="10" t="e">
        <f>COUNTIFS(#REF!,'CM Defect Rate'!$A15,#REF!,N$1,#REF!,"&lt;&gt;Nil")/$D15</f>
        <v>#REF!</v>
      </c>
      <c r="O15" s="10" t="e">
        <f>COUNTIFS(#REF!,'CM Defect Rate'!$A15,#REF!,O$1,#REF!,"&lt;&gt;Nil")/$D15</f>
        <v>#REF!</v>
      </c>
      <c r="P15" s="10" t="e">
        <f>COUNTIFS(#REF!,'CM Defect Rate'!$A15,#REF!,P$1,#REF!,"&lt;&gt;Nil")/$D15</f>
        <v>#REF!</v>
      </c>
      <c r="Q15" s="10" t="e">
        <f>COUNTIFS(#REF!,'CM Defect Rate'!$A15,#REF!,Q$1,#REF!,"&lt;&gt;Nil")/$D15</f>
        <v>#REF!</v>
      </c>
      <c r="R15" s="10" t="e">
        <f>COUNTIFS(#REF!,'CM Defect Rate'!$A15,#REF!,R$1,#REF!,"&lt;&gt;Nil")/$D15</f>
        <v>#REF!</v>
      </c>
      <c r="S15" s="10" t="e">
        <f>COUNTIFS(#REF!,'CM Defect Rate'!$A15,#REF!,S$1,#REF!,"&lt;&gt;Nil")/$D15</f>
        <v>#REF!</v>
      </c>
      <c r="T15" s="10" t="e">
        <f>COUNTIFS(#REF!,'CM Defect Rate'!$A15,#REF!,T$1,#REF!,"&lt;&gt;Nil")/$D15</f>
        <v>#REF!</v>
      </c>
      <c r="U15" s="10" t="e">
        <f>COUNTIFS(#REF!,'CM Defect Rate'!$A15,#REF!,U$1,#REF!,"&lt;&gt;Nil")/$D15</f>
        <v>#REF!</v>
      </c>
      <c r="V15" s="10" t="e">
        <f>COUNTIFS(#REF!,'CM Defect Rate'!$A15,#REF!,V$1,#REF!,"&lt;&gt;Nil")/$D15</f>
        <v>#REF!</v>
      </c>
      <c r="W15" s="10" t="e">
        <f>COUNTIFS(#REF!,'CM Defect Rate'!$A15,#REF!,W$1,#REF!,"&lt;&gt;Nil")/$D15</f>
        <v>#REF!</v>
      </c>
      <c r="X15" s="10" t="e">
        <f>COUNTIFS(#REF!,'CM Defect Rate'!$A15,#REF!,X$1,#REF!,"&lt;&gt;Nil")/$D15</f>
        <v>#REF!</v>
      </c>
      <c r="Y15" s="10" t="e">
        <f>COUNTIFS(#REF!,'CM Defect Rate'!$A15,#REF!,Y$1,#REF!,"&lt;&gt;Nil")/$D15</f>
        <v>#REF!</v>
      </c>
      <c r="Z15" s="10" t="e">
        <f>COUNTIFS(#REF!,'CM Defect Rate'!$A15,#REF!,Z$1,#REF!,"&lt;&gt;Nil")/$D15</f>
        <v>#REF!</v>
      </c>
      <c r="AA15" s="10" t="e">
        <f>COUNTIFS(#REF!,'CM Defect Rate'!$A15,#REF!,AA$1,#REF!,"&lt;&gt;Nil")/$D15</f>
        <v>#REF!</v>
      </c>
      <c r="AB15" s="10" t="e">
        <f>COUNTIFS(#REF!,'CM Defect Rate'!$A15,#REF!,AB$1,#REF!,"&lt;&gt;Nil")/$D15</f>
        <v>#REF!</v>
      </c>
      <c r="AC15" s="10" t="e">
        <f>COUNTIFS(#REF!,'CM Defect Rate'!$A15,#REF!,AC$1,#REF!,"&lt;&gt;Nil")/$D15</f>
        <v>#REF!</v>
      </c>
      <c r="AD15" s="10" t="e">
        <f>COUNTIFS(#REF!,'CM Defect Rate'!$A15,#REF!,AD$1,#REF!,"&lt;&gt;Nil")/$D15</f>
        <v>#REF!</v>
      </c>
      <c r="AE15" s="10" t="e">
        <f>COUNTIFS(#REF!,'CM Defect Rate'!$A15,#REF!,AE$1,#REF!,"&lt;&gt;Nil")/$D15</f>
        <v>#REF!</v>
      </c>
      <c r="AF15" s="10" t="e">
        <f>COUNTIFS(#REF!,'CM Defect Rate'!$A15,#REF!,AF$1,#REF!,"&lt;&gt;Nil")/$D15</f>
        <v>#REF!</v>
      </c>
      <c r="AG15" s="10" t="e">
        <f>COUNTIFS(#REF!,'CM Defect Rate'!$A15,#REF!,AG$1,#REF!,"&lt;&gt;Nil")/$D15</f>
        <v>#REF!</v>
      </c>
      <c r="AH15" s="10" t="e">
        <f>COUNTIFS(#REF!,'CM Defect Rate'!$A15,#REF!,AH$1,#REF!,"&lt;&gt;Nil")/$D15</f>
        <v>#REF!</v>
      </c>
      <c r="AI15" s="10" t="e">
        <f>COUNTIFS(#REF!,'CM Defect Rate'!$A15,#REF!,AI$1,#REF!,"&lt;&gt;Nil")/$D15</f>
        <v>#REF!</v>
      </c>
      <c r="AJ15" s="10" t="e">
        <f>COUNTIFS(#REF!,'CM Defect Rate'!$A15,#REF!,AJ$1,#REF!,"&lt;&gt;Nil")/$D15</f>
        <v>#REF!</v>
      </c>
      <c r="AK15" s="10" t="e">
        <f>COUNTIFS(#REF!,'CM Defect Rate'!$A15,#REF!,AK$1,#REF!,"&lt;&gt;Nil")/$D15</f>
        <v>#REF!</v>
      </c>
      <c r="AL15" s="10" t="e">
        <f>COUNTIFS(#REF!,'CM Defect Rate'!$A15,#REF!,AL$1,#REF!,"&lt;&gt;Nil")/$D15</f>
        <v>#REF!</v>
      </c>
      <c r="AM15" s="10" t="e">
        <f>COUNTIFS(#REF!,'CM Defect Rate'!$A15,#REF!,AM$1,#REF!,"&lt;&gt;Nil")/$D15</f>
        <v>#REF!</v>
      </c>
      <c r="AN15" s="10" t="e">
        <f>COUNTIFS(#REF!,'CM Defect Rate'!$A15,#REF!,AN$1,#REF!,"&lt;&gt;Nil")/$D15</f>
        <v>#REF!</v>
      </c>
      <c r="AO15" s="10" t="e">
        <f>COUNTIFS(#REF!,'CM Defect Rate'!$A15,#REF!,AO$1,#REF!,"&lt;&gt;Nil")/$D15</f>
        <v>#REF!</v>
      </c>
      <c r="AP15" s="10" t="e">
        <f>COUNTIFS(#REF!,'CM Defect Rate'!$A15,#REF!,AP$1,#REF!,"&lt;&gt;Nil")/$D15</f>
        <v>#REF!</v>
      </c>
      <c r="AQ15" s="10" t="e">
        <f>COUNTIFS(#REF!,'CM Defect Rate'!$A15,#REF!,AQ$1,#REF!,"&lt;&gt;Nil")/$D15</f>
        <v>#REF!</v>
      </c>
      <c r="AR15" s="10" t="e">
        <f>COUNTIFS(#REF!,'CM Defect Rate'!$A15,#REF!,AR$1,#REF!,"&lt;&gt;Nil")/$D15</f>
        <v>#REF!</v>
      </c>
      <c r="AS15" s="10" t="e">
        <f>COUNTIFS(#REF!,'CM Defect Rate'!$A15,#REF!,AS$1,#REF!,"&lt;&gt;Nil")/$D15</f>
        <v>#REF!</v>
      </c>
      <c r="AT15" s="10" t="e">
        <f>COUNTIFS(#REF!,'CM Defect Rate'!$A15,#REF!,AT$1,#REF!,"&lt;&gt;Nil")/$D15</f>
        <v>#REF!</v>
      </c>
      <c r="AU15" s="10" t="e">
        <f>COUNTIFS(#REF!,'CM Defect Rate'!$A15,#REF!,AU$1,#REF!,"&lt;&gt;Nil")/$D15</f>
        <v>#REF!</v>
      </c>
      <c r="AV15" s="10" t="e">
        <f>COUNTIFS(#REF!,'CM Defect Rate'!$A15,#REF!,AV$1,#REF!,"&lt;&gt;Nil")/$D15</f>
        <v>#REF!</v>
      </c>
      <c r="AW15" s="10" t="e">
        <f>COUNTIFS(#REF!,'CM Defect Rate'!$A15,#REF!,AW$1,#REF!,"&lt;&gt;Nil")/$D15</f>
        <v>#REF!</v>
      </c>
      <c r="AX15" s="10" t="e">
        <f>COUNTIFS(#REF!,'CM Defect Rate'!$A15,#REF!,AX$1,#REF!,"&lt;&gt;Nil")/$D15</f>
        <v>#REF!</v>
      </c>
      <c r="AY15" s="10" t="e">
        <f>COUNTIFS(#REF!,'CM Defect Rate'!$A15,#REF!,AY$1,#REF!,"&lt;&gt;Nil")/$D15</f>
        <v>#REF!</v>
      </c>
      <c r="AZ15" s="10" t="e">
        <f>COUNTIFS(#REF!,'CM Defect Rate'!$A15,#REF!,AZ$1,#REF!,"&lt;&gt;Nil")/$D15</f>
        <v>#REF!</v>
      </c>
      <c r="BA15" s="10" t="e">
        <f>COUNTIFS(#REF!,'CM Defect Rate'!$A15,#REF!,BA$1,#REF!,"&lt;&gt;Nil")/$D15</f>
        <v>#REF!</v>
      </c>
      <c r="BB15" s="10" t="e">
        <f>COUNTIFS(#REF!,'CM Defect Rate'!$A15,#REF!,BB$1,#REF!,"&lt;&gt;Nil")/$D15</f>
        <v>#REF!</v>
      </c>
      <c r="BC15" s="10" t="e">
        <f>COUNTIFS(#REF!,'CM Defect Rate'!$A15,#REF!,BC$1,#REF!,"&lt;&gt;Nil")/$D15</f>
        <v>#REF!</v>
      </c>
      <c r="BD15" s="10" t="e">
        <f>COUNTIFS(#REF!,'CM Defect Rate'!$A15,#REF!,BD$1,#REF!,"&lt;&gt;Nil")/$D15</f>
        <v>#REF!</v>
      </c>
      <c r="BE15" s="10" t="e">
        <f>COUNTIFS(#REF!,'CM Defect Rate'!$A15,#REF!,BE$1,#REF!,"&lt;&gt;Nil")/$D15</f>
        <v>#REF!</v>
      </c>
      <c r="BF15" s="10" t="e">
        <f>COUNTIFS(#REF!,'CM Defect Rate'!$A15,#REF!,BF$1,#REF!,"&lt;&gt;Nil")/$D15</f>
        <v>#REF!</v>
      </c>
      <c r="BG15" s="10" t="e">
        <f>COUNTIFS(#REF!,'CM Defect Rate'!$A15,#REF!,BG$1,#REF!,"&lt;&gt;Nil")/$D15</f>
        <v>#REF!</v>
      </c>
      <c r="BH15" s="10" t="e">
        <f>COUNTIFS(#REF!,'CM Defect Rate'!$A15,#REF!,BH$1,#REF!,"&lt;&gt;Nil")/$D15</f>
        <v>#REF!</v>
      </c>
      <c r="BI15" s="10" t="e">
        <f>COUNTIFS(#REF!,'CM Defect Rate'!$A15,#REF!,BI$1,#REF!,"&lt;&gt;Nil")/$D15</f>
        <v>#REF!</v>
      </c>
      <c r="BJ15" s="10" t="e">
        <f>COUNTIFS(#REF!,'CM Defect Rate'!$A15,#REF!,BJ$1,#REF!,"&lt;&gt;Nil")/$D15</f>
        <v>#REF!</v>
      </c>
      <c r="BK15" s="10" t="e">
        <f>COUNTIFS(#REF!,'CM Defect Rate'!$A15,#REF!,BK$1,#REF!,"&lt;&gt;Nil")/$D15</f>
        <v>#REF!</v>
      </c>
      <c r="BL15" s="10" t="e">
        <f>COUNTIFS(#REF!,'CM Defect Rate'!$A15,#REF!,BL$1,#REF!,"&lt;&gt;Nil")/$D15</f>
        <v>#REF!</v>
      </c>
      <c r="BM15" s="10" t="e">
        <f>COUNTIFS(#REF!,'CM Defect Rate'!$A15,#REF!,BM$1,#REF!,"&lt;&gt;Nil")/$D15</f>
        <v>#REF!</v>
      </c>
      <c r="BN15" s="10" t="e">
        <f>COUNTIFS(#REF!,'CM Defect Rate'!$A15,#REF!,BN$1,#REF!,"&lt;&gt;Nil")/$D15</f>
        <v>#REF!</v>
      </c>
      <c r="BO15" s="10" t="e">
        <f>COUNTIFS(#REF!,'CM Defect Rate'!$A15,#REF!,BO$1,#REF!,"&lt;&gt;Nil")/$D15</f>
        <v>#REF!</v>
      </c>
      <c r="BP15" s="10" t="e">
        <f>COUNTIFS(#REF!,'CM Defect Rate'!$A15,#REF!,BP$1,#REF!,"&lt;&gt;Nil")/$D15</f>
        <v>#REF!</v>
      </c>
      <c r="BQ15" s="10" t="e">
        <f>COUNTIFS(#REF!,'CM Defect Rate'!$A15,#REF!,BQ$1,#REF!,"&lt;&gt;Nil")/$D15</f>
        <v>#REF!</v>
      </c>
      <c r="BR15" s="10" t="e">
        <f>COUNTIFS(#REF!,'CM Defect Rate'!$A15,#REF!,BR$1,#REF!,"&lt;&gt;Nil")/$D15</f>
        <v>#REF!</v>
      </c>
      <c r="BS15" s="10"/>
      <c r="BT15" s="10"/>
      <c r="BU15" s="10"/>
      <c r="BV15" s="10"/>
      <c r="BW15" s="10"/>
      <c r="BX15" s="10"/>
      <c r="BY15" s="10"/>
      <c r="BZ15" s="10"/>
      <c r="CA15" s="10"/>
      <c r="CB15" s="10"/>
      <c r="CC15" s="10"/>
      <c r="CE15" t="s">
        <v>75</v>
      </c>
      <c r="CF15" t="s">
        <v>85</v>
      </c>
    </row>
    <row r="16" spans="1:84" x14ac:dyDescent="0.45">
      <c r="A16" s="18" t="e">
        <f>#REF!</f>
        <v>#REF!</v>
      </c>
      <c r="B16" s="14" t="e">
        <f>COUNTIFS(#REF!,'CM Defect Rate'!A16,#REF!,"C830",#REF!,"&lt;&gt;Nil")+COUNTIFS('TB FnD Data'!R:R,"C830",'TB FnD Data'!S:S,'CM Defect Rate'!A16,'TB FnD Data'!P:P,"S-S1ATC")</f>
        <v>#REF!</v>
      </c>
      <c r="C16" s="14" t="e">
        <f>COUNTIFS(#REF!,'CM Defect Rate'!A16,#REF!,"C830C",#REF!,"&lt;&gt;Nil")+COUNTIFS('TB FnD Data'!R:R,"C830C",'TB FnD Data'!S:S,'CM Defect Rate'!A16,'TB FnD Data'!P:P,"S-S1ATC")</f>
        <v>#REF!</v>
      </c>
      <c r="D16" s="5" t="e">
        <f>B16/#REF!*100000</f>
        <v>#REF!</v>
      </c>
      <c r="E16" s="5" t="e">
        <f>C16/#REF!*100000</f>
        <v>#REF!</v>
      </c>
      <c r="F16" t="e">
        <f t="shared" si="0"/>
        <v>#REF!</v>
      </c>
      <c r="G16" s="10" t="e">
        <f>COUNTIFS(#REF!,'CM Defect Rate'!$A16,#REF!,G$1,#REF!,"&lt;&gt;Nil")/$D16</f>
        <v>#REF!</v>
      </c>
      <c r="H16" s="10" t="e">
        <f>COUNTIFS(#REF!,'CM Defect Rate'!$A16,#REF!,H$1,#REF!,"&lt;&gt;Nil")/$D16</f>
        <v>#REF!</v>
      </c>
      <c r="I16" s="10" t="e">
        <f>COUNTIFS(#REF!,'CM Defect Rate'!$A16,#REF!,I$1,#REF!,"&lt;&gt;Nil")/$D16</f>
        <v>#REF!</v>
      </c>
      <c r="J16" s="10" t="e">
        <f>COUNTIFS(#REF!,'CM Defect Rate'!$A16,#REF!,J$1,#REF!,"&lt;&gt;Nil")/$D16</f>
        <v>#REF!</v>
      </c>
      <c r="K16" s="10" t="e">
        <f>COUNTIFS(#REF!,'CM Defect Rate'!$A16,#REF!,K$1,#REF!,"&lt;&gt;Nil")/$D16</f>
        <v>#REF!</v>
      </c>
      <c r="L16" s="10" t="e">
        <f>COUNTIFS(#REF!,'CM Defect Rate'!$A16,#REF!,L$1,#REF!,"&lt;&gt;Nil")/$D16</f>
        <v>#REF!</v>
      </c>
      <c r="M16" s="10" t="e">
        <f>COUNTIFS(#REF!,'CM Defect Rate'!$A16,#REF!,M$1,#REF!,"&lt;&gt;Nil")/$D16</f>
        <v>#REF!</v>
      </c>
      <c r="N16" s="10" t="e">
        <f>COUNTIFS(#REF!,'CM Defect Rate'!$A16,#REF!,N$1,#REF!,"&lt;&gt;Nil")/$D16</f>
        <v>#REF!</v>
      </c>
      <c r="O16" s="10" t="e">
        <f>COUNTIFS(#REF!,'CM Defect Rate'!$A16,#REF!,O$1,#REF!,"&lt;&gt;Nil")/$D16</f>
        <v>#REF!</v>
      </c>
      <c r="P16" s="10" t="e">
        <f>COUNTIFS(#REF!,'CM Defect Rate'!$A16,#REF!,P$1,#REF!,"&lt;&gt;Nil")/$D16</f>
        <v>#REF!</v>
      </c>
      <c r="Q16" s="10" t="e">
        <f>COUNTIFS(#REF!,'CM Defect Rate'!$A16,#REF!,Q$1,#REF!,"&lt;&gt;Nil")/$D16</f>
        <v>#REF!</v>
      </c>
      <c r="R16" s="10" t="e">
        <f>COUNTIFS(#REF!,'CM Defect Rate'!$A16,#REF!,R$1,#REF!,"&lt;&gt;Nil")/$D16</f>
        <v>#REF!</v>
      </c>
      <c r="S16" s="10" t="e">
        <f>COUNTIFS(#REF!,'CM Defect Rate'!$A16,#REF!,S$1,#REF!,"&lt;&gt;Nil")/$D16</f>
        <v>#REF!</v>
      </c>
      <c r="T16" s="10" t="e">
        <f>COUNTIFS(#REF!,'CM Defect Rate'!$A16,#REF!,T$1,#REF!,"&lt;&gt;Nil")/$D16</f>
        <v>#REF!</v>
      </c>
      <c r="U16" s="10" t="e">
        <f>COUNTIFS(#REF!,'CM Defect Rate'!$A16,#REF!,U$1,#REF!,"&lt;&gt;Nil")/$D16</f>
        <v>#REF!</v>
      </c>
      <c r="V16" s="10" t="e">
        <f>COUNTIFS(#REF!,'CM Defect Rate'!$A16,#REF!,V$1,#REF!,"&lt;&gt;Nil")/$D16</f>
        <v>#REF!</v>
      </c>
      <c r="W16" s="10" t="e">
        <f>COUNTIFS(#REF!,'CM Defect Rate'!$A16,#REF!,W$1,#REF!,"&lt;&gt;Nil")/$D16</f>
        <v>#REF!</v>
      </c>
      <c r="X16" s="10" t="e">
        <f>COUNTIFS(#REF!,'CM Defect Rate'!$A16,#REF!,X$1,#REF!,"&lt;&gt;Nil")/$D16</f>
        <v>#REF!</v>
      </c>
      <c r="Y16" s="10" t="e">
        <f>COUNTIFS(#REF!,'CM Defect Rate'!$A16,#REF!,Y$1,#REF!,"&lt;&gt;Nil")/$D16</f>
        <v>#REF!</v>
      </c>
      <c r="Z16" s="10" t="e">
        <f>COUNTIFS(#REF!,'CM Defect Rate'!$A16,#REF!,Z$1,#REF!,"&lt;&gt;Nil")/$D16</f>
        <v>#REF!</v>
      </c>
      <c r="AA16" s="10" t="e">
        <f>COUNTIFS(#REF!,'CM Defect Rate'!$A16,#REF!,AA$1,#REF!,"&lt;&gt;Nil")/$D16</f>
        <v>#REF!</v>
      </c>
      <c r="AB16" s="10" t="e">
        <f>COUNTIFS(#REF!,'CM Defect Rate'!$A16,#REF!,AB$1,#REF!,"&lt;&gt;Nil")/$D16</f>
        <v>#REF!</v>
      </c>
      <c r="AC16" s="10" t="e">
        <f>COUNTIFS(#REF!,'CM Defect Rate'!$A16,#REF!,AC$1,#REF!,"&lt;&gt;Nil")/$D16</f>
        <v>#REF!</v>
      </c>
      <c r="AD16" s="10" t="e">
        <f>COUNTIFS(#REF!,'CM Defect Rate'!$A16,#REF!,AD$1,#REF!,"&lt;&gt;Nil")/$D16</f>
        <v>#REF!</v>
      </c>
      <c r="AE16" s="10" t="e">
        <f>COUNTIFS(#REF!,'CM Defect Rate'!$A16,#REF!,AE$1,#REF!,"&lt;&gt;Nil")/$D16</f>
        <v>#REF!</v>
      </c>
      <c r="AF16" s="10" t="e">
        <f>COUNTIFS(#REF!,'CM Defect Rate'!$A16,#REF!,AF$1,#REF!,"&lt;&gt;Nil")/$D16</f>
        <v>#REF!</v>
      </c>
      <c r="AG16" s="10" t="e">
        <f>COUNTIFS(#REF!,'CM Defect Rate'!$A16,#REF!,AG$1,#REF!,"&lt;&gt;Nil")/$D16</f>
        <v>#REF!</v>
      </c>
      <c r="AH16" s="10" t="e">
        <f>COUNTIFS(#REF!,'CM Defect Rate'!$A16,#REF!,AH$1,#REF!,"&lt;&gt;Nil")/$D16</f>
        <v>#REF!</v>
      </c>
      <c r="AI16" s="10" t="e">
        <f>COUNTIFS(#REF!,'CM Defect Rate'!$A16,#REF!,AI$1,#REF!,"&lt;&gt;Nil")/$D16</f>
        <v>#REF!</v>
      </c>
      <c r="AJ16" s="10" t="e">
        <f>COUNTIFS(#REF!,'CM Defect Rate'!$A16,#REF!,AJ$1,#REF!,"&lt;&gt;Nil")/$D16</f>
        <v>#REF!</v>
      </c>
      <c r="AK16" s="10" t="e">
        <f>COUNTIFS(#REF!,'CM Defect Rate'!$A16,#REF!,AK$1,#REF!,"&lt;&gt;Nil")/$D16</f>
        <v>#REF!</v>
      </c>
      <c r="AL16" s="10" t="e">
        <f>COUNTIFS(#REF!,'CM Defect Rate'!$A16,#REF!,AL$1,#REF!,"&lt;&gt;Nil")/$D16</f>
        <v>#REF!</v>
      </c>
      <c r="AM16" s="10" t="e">
        <f>COUNTIFS(#REF!,'CM Defect Rate'!$A16,#REF!,AM$1,#REF!,"&lt;&gt;Nil")/$D16</f>
        <v>#REF!</v>
      </c>
      <c r="AN16" s="10" t="e">
        <f>COUNTIFS(#REF!,'CM Defect Rate'!$A16,#REF!,AN$1,#REF!,"&lt;&gt;Nil")/$D16</f>
        <v>#REF!</v>
      </c>
      <c r="AO16" s="10" t="e">
        <f>COUNTIFS(#REF!,'CM Defect Rate'!$A16,#REF!,AO$1,#REF!,"&lt;&gt;Nil")/$D16</f>
        <v>#REF!</v>
      </c>
      <c r="AP16" s="10" t="e">
        <f>COUNTIFS(#REF!,'CM Defect Rate'!$A16,#REF!,AP$1,#REF!,"&lt;&gt;Nil")/$D16</f>
        <v>#REF!</v>
      </c>
      <c r="AQ16" s="10" t="e">
        <f>COUNTIFS(#REF!,'CM Defect Rate'!$A16,#REF!,AQ$1,#REF!,"&lt;&gt;Nil")/$D16</f>
        <v>#REF!</v>
      </c>
      <c r="AR16" s="10" t="e">
        <f>COUNTIFS(#REF!,'CM Defect Rate'!$A16,#REF!,AR$1,#REF!,"&lt;&gt;Nil")/$D16</f>
        <v>#REF!</v>
      </c>
      <c r="AS16" s="10" t="e">
        <f>COUNTIFS(#REF!,'CM Defect Rate'!$A16,#REF!,AS$1,#REF!,"&lt;&gt;Nil")/$D16</f>
        <v>#REF!</v>
      </c>
      <c r="AT16" s="10" t="e">
        <f>COUNTIFS(#REF!,'CM Defect Rate'!$A16,#REF!,AT$1,#REF!,"&lt;&gt;Nil")/$D16</f>
        <v>#REF!</v>
      </c>
      <c r="AU16" s="10" t="e">
        <f>COUNTIFS(#REF!,'CM Defect Rate'!$A16,#REF!,AU$1,#REF!,"&lt;&gt;Nil")/$D16</f>
        <v>#REF!</v>
      </c>
      <c r="AV16" s="10" t="e">
        <f>COUNTIFS(#REF!,'CM Defect Rate'!$A16,#REF!,AV$1,#REF!,"&lt;&gt;Nil")/$D16</f>
        <v>#REF!</v>
      </c>
      <c r="AW16" s="10" t="e">
        <f>COUNTIFS(#REF!,'CM Defect Rate'!$A16,#REF!,AW$1,#REF!,"&lt;&gt;Nil")/$D16</f>
        <v>#REF!</v>
      </c>
      <c r="AX16" s="10" t="e">
        <f>COUNTIFS(#REF!,'CM Defect Rate'!$A16,#REF!,AX$1,#REF!,"&lt;&gt;Nil")/$D16</f>
        <v>#REF!</v>
      </c>
      <c r="AY16" s="10" t="e">
        <f>COUNTIFS(#REF!,'CM Defect Rate'!$A16,#REF!,AY$1,#REF!,"&lt;&gt;Nil")/$D16</f>
        <v>#REF!</v>
      </c>
      <c r="AZ16" s="10" t="e">
        <f>COUNTIFS(#REF!,'CM Defect Rate'!$A16,#REF!,AZ$1,#REF!,"&lt;&gt;Nil")/$D16</f>
        <v>#REF!</v>
      </c>
      <c r="BA16" s="10" t="e">
        <f>COUNTIFS(#REF!,'CM Defect Rate'!$A16,#REF!,BA$1,#REF!,"&lt;&gt;Nil")/$D16</f>
        <v>#REF!</v>
      </c>
      <c r="BB16" s="10" t="e">
        <f>COUNTIFS(#REF!,'CM Defect Rate'!$A16,#REF!,BB$1,#REF!,"&lt;&gt;Nil")/$D16</f>
        <v>#REF!</v>
      </c>
      <c r="BC16" s="10" t="e">
        <f>COUNTIFS(#REF!,'CM Defect Rate'!$A16,#REF!,BC$1,#REF!,"&lt;&gt;Nil")/$D16</f>
        <v>#REF!</v>
      </c>
      <c r="BD16" s="10" t="e">
        <f>COUNTIFS(#REF!,'CM Defect Rate'!$A16,#REF!,BD$1,#REF!,"&lt;&gt;Nil")/$D16</f>
        <v>#REF!</v>
      </c>
      <c r="BE16" s="10" t="e">
        <f>COUNTIFS(#REF!,'CM Defect Rate'!$A16,#REF!,BE$1,#REF!,"&lt;&gt;Nil")/$D16</f>
        <v>#REF!</v>
      </c>
      <c r="BF16" s="10" t="e">
        <f>COUNTIFS(#REF!,'CM Defect Rate'!$A16,#REF!,BF$1,#REF!,"&lt;&gt;Nil")/$D16</f>
        <v>#REF!</v>
      </c>
      <c r="BG16" s="10" t="e">
        <f>COUNTIFS(#REF!,'CM Defect Rate'!$A16,#REF!,BG$1,#REF!,"&lt;&gt;Nil")/$D16</f>
        <v>#REF!</v>
      </c>
      <c r="BH16" s="10" t="e">
        <f>COUNTIFS(#REF!,'CM Defect Rate'!$A16,#REF!,BH$1,#REF!,"&lt;&gt;Nil")/$D16</f>
        <v>#REF!</v>
      </c>
      <c r="BI16" s="10" t="e">
        <f>COUNTIFS(#REF!,'CM Defect Rate'!$A16,#REF!,BI$1,#REF!,"&lt;&gt;Nil")/$D16</f>
        <v>#REF!</v>
      </c>
      <c r="BJ16" s="10" t="e">
        <f>COUNTIFS(#REF!,'CM Defect Rate'!$A16,#REF!,BJ$1,#REF!,"&lt;&gt;Nil")/$D16</f>
        <v>#REF!</v>
      </c>
      <c r="BK16" s="10" t="e">
        <f>COUNTIFS(#REF!,'CM Defect Rate'!$A16,#REF!,BK$1,#REF!,"&lt;&gt;Nil")/$D16</f>
        <v>#REF!</v>
      </c>
      <c r="BL16" s="10" t="e">
        <f>COUNTIFS(#REF!,'CM Defect Rate'!$A16,#REF!,BL$1,#REF!,"&lt;&gt;Nil")/$D16</f>
        <v>#REF!</v>
      </c>
      <c r="BM16" s="10" t="e">
        <f>COUNTIFS(#REF!,'CM Defect Rate'!$A16,#REF!,BM$1,#REF!,"&lt;&gt;Nil")/$D16</f>
        <v>#REF!</v>
      </c>
      <c r="BN16" s="10" t="e">
        <f>COUNTIFS(#REF!,'CM Defect Rate'!$A16,#REF!,BN$1,#REF!,"&lt;&gt;Nil")/$D16</f>
        <v>#REF!</v>
      </c>
      <c r="BO16" s="10" t="e">
        <f>COUNTIFS(#REF!,'CM Defect Rate'!$A16,#REF!,BO$1,#REF!,"&lt;&gt;Nil")/$D16</f>
        <v>#REF!</v>
      </c>
      <c r="BP16" s="10" t="e">
        <f>COUNTIFS(#REF!,'CM Defect Rate'!$A16,#REF!,BP$1,#REF!,"&lt;&gt;Nil")/$D16</f>
        <v>#REF!</v>
      </c>
      <c r="BQ16" s="10" t="e">
        <f>COUNTIFS(#REF!,'CM Defect Rate'!$A16,#REF!,BQ$1,#REF!,"&lt;&gt;Nil")/$D16</f>
        <v>#REF!</v>
      </c>
      <c r="BR16" s="10" t="e">
        <f>COUNTIFS(#REF!,'CM Defect Rate'!$A16,#REF!,BR$1,#REF!,"&lt;&gt;Nil")/$D16</f>
        <v>#REF!</v>
      </c>
      <c r="BS16" s="10"/>
      <c r="BT16" s="10"/>
      <c r="BU16" s="10"/>
      <c r="BV16" s="10"/>
      <c r="BW16" s="10"/>
      <c r="BX16" s="10"/>
      <c r="BY16" s="10"/>
      <c r="BZ16" s="10"/>
      <c r="CA16" s="10"/>
      <c r="CB16" s="10"/>
      <c r="CC16" s="10"/>
      <c r="CE16" t="s">
        <v>135</v>
      </c>
      <c r="CF16" t="s">
        <v>29</v>
      </c>
    </row>
    <row r="17" spans="1:84" x14ac:dyDescent="0.45">
      <c r="A17" s="18" t="e">
        <f>#REF!</f>
        <v>#REF!</v>
      </c>
      <c r="B17" s="14" t="e">
        <f>COUNTIFS(#REF!,'CM Defect Rate'!A17,#REF!,"C830",#REF!,"&lt;&gt;Nil")+COUNTIFS('TB FnD Data'!R:R,"C830",'TB FnD Data'!S:S,'CM Defect Rate'!A17,'TB FnD Data'!P:P,"S-S1ATC")</f>
        <v>#REF!</v>
      </c>
      <c r="C17" s="14" t="e">
        <f>COUNTIFS(#REF!,'CM Defect Rate'!A17,#REF!,"C830C",#REF!,"&lt;&gt;Nil")+COUNTIFS('TB FnD Data'!R:R,"C830C",'TB FnD Data'!S:S,'CM Defect Rate'!A17,'TB FnD Data'!P:P,"S-S1ATC")</f>
        <v>#REF!</v>
      </c>
      <c r="D17" s="5" t="e">
        <f>B17/#REF!*100000</f>
        <v>#REF!</v>
      </c>
      <c r="E17" s="5" t="e">
        <f>C17/#REF!*100000</f>
        <v>#REF!</v>
      </c>
      <c r="F17" t="e">
        <f t="shared" si="0"/>
        <v>#REF!</v>
      </c>
      <c r="G17" s="10" t="e">
        <f>COUNTIFS(#REF!,'CM Defect Rate'!$A17,#REF!,G$1,#REF!,"&lt;&gt;Nil")/$D17</f>
        <v>#REF!</v>
      </c>
      <c r="H17" s="10" t="e">
        <f>COUNTIFS(#REF!,'CM Defect Rate'!$A17,#REF!,H$1,#REF!,"&lt;&gt;Nil")/$D17</f>
        <v>#REF!</v>
      </c>
      <c r="I17" s="10" t="e">
        <f>COUNTIFS(#REF!,'CM Defect Rate'!$A17,#REF!,I$1,#REF!,"&lt;&gt;Nil")/$D17</f>
        <v>#REF!</v>
      </c>
      <c r="J17" s="10" t="e">
        <f>COUNTIFS(#REF!,'CM Defect Rate'!$A17,#REF!,J$1,#REF!,"&lt;&gt;Nil")/$D17</f>
        <v>#REF!</v>
      </c>
      <c r="K17" s="10" t="e">
        <f>COUNTIFS(#REF!,'CM Defect Rate'!$A17,#REF!,K$1,#REF!,"&lt;&gt;Nil")/$D17</f>
        <v>#REF!</v>
      </c>
      <c r="L17" s="10" t="e">
        <f>COUNTIFS(#REF!,'CM Defect Rate'!$A17,#REF!,L$1,#REF!,"&lt;&gt;Nil")/$D17</f>
        <v>#REF!</v>
      </c>
      <c r="M17" s="10" t="e">
        <f>COUNTIFS(#REF!,'CM Defect Rate'!$A17,#REF!,M$1,#REF!,"&lt;&gt;Nil")/$D17</f>
        <v>#REF!</v>
      </c>
      <c r="N17" s="10" t="e">
        <f>COUNTIFS(#REF!,'CM Defect Rate'!$A17,#REF!,N$1,#REF!,"&lt;&gt;Nil")/$D17</f>
        <v>#REF!</v>
      </c>
      <c r="O17" s="10" t="e">
        <f>COUNTIFS(#REF!,'CM Defect Rate'!$A17,#REF!,O$1,#REF!,"&lt;&gt;Nil")/$D17</f>
        <v>#REF!</v>
      </c>
      <c r="P17" s="10" t="e">
        <f>COUNTIFS(#REF!,'CM Defect Rate'!$A17,#REF!,P$1,#REF!,"&lt;&gt;Nil")/$D17</f>
        <v>#REF!</v>
      </c>
      <c r="Q17" s="10" t="e">
        <f>COUNTIFS(#REF!,'CM Defect Rate'!$A17,#REF!,Q$1,#REF!,"&lt;&gt;Nil")/$D17</f>
        <v>#REF!</v>
      </c>
      <c r="R17" s="10" t="e">
        <f>COUNTIFS(#REF!,'CM Defect Rate'!$A17,#REF!,R$1,#REF!,"&lt;&gt;Nil")/$D17</f>
        <v>#REF!</v>
      </c>
      <c r="S17" s="10" t="e">
        <f>COUNTIFS(#REF!,'CM Defect Rate'!$A17,#REF!,S$1,#REF!,"&lt;&gt;Nil")/$D17</f>
        <v>#REF!</v>
      </c>
      <c r="T17" s="10" t="e">
        <f>COUNTIFS(#REF!,'CM Defect Rate'!$A17,#REF!,T$1,#REF!,"&lt;&gt;Nil")/$D17</f>
        <v>#REF!</v>
      </c>
      <c r="U17" s="10" t="e">
        <f>COUNTIFS(#REF!,'CM Defect Rate'!$A17,#REF!,U$1,#REF!,"&lt;&gt;Nil")/$D17</f>
        <v>#REF!</v>
      </c>
      <c r="V17" s="10" t="e">
        <f>COUNTIFS(#REF!,'CM Defect Rate'!$A17,#REF!,V$1,#REF!,"&lt;&gt;Nil")/$D17</f>
        <v>#REF!</v>
      </c>
      <c r="W17" s="10" t="e">
        <f>COUNTIFS(#REF!,'CM Defect Rate'!$A17,#REF!,W$1,#REF!,"&lt;&gt;Nil")/$D17</f>
        <v>#REF!</v>
      </c>
      <c r="X17" s="10" t="e">
        <f>COUNTIFS(#REF!,'CM Defect Rate'!$A17,#REF!,X$1,#REF!,"&lt;&gt;Nil")/$D17</f>
        <v>#REF!</v>
      </c>
      <c r="Y17" s="10" t="e">
        <f>COUNTIFS(#REF!,'CM Defect Rate'!$A17,#REF!,Y$1,#REF!,"&lt;&gt;Nil")/$D17</f>
        <v>#REF!</v>
      </c>
      <c r="Z17" s="10" t="e">
        <f>COUNTIFS(#REF!,'CM Defect Rate'!$A17,#REF!,Z$1,#REF!,"&lt;&gt;Nil")/$D17</f>
        <v>#REF!</v>
      </c>
      <c r="AA17" s="10" t="e">
        <f>COUNTIFS(#REF!,'CM Defect Rate'!$A17,#REF!,AA$1,#REF!,"&lt;&gt;Nil")/$D17</f>
        <v>#REF!</v>
      </c>
      <c r="AB17" s="10" t="e">
        <f>COUNTIFS(#REF!,'CM Defect Rate'!$A17,#REF!,AB$1,#REF!,"&lt;&gt;Nil")/$D17</f>
        <v>#REF!</v>
      </c>
      <c r="AC17" s="10" t="e">
        <f>COUNTIFS(#REF!,'CM Defect Rate'!$A17,#REF!,AC$1,#REF!,"&lt;&gt;Nil")/$D17</f>
        <v>#REF!</v>
      </c>
      <c r="AD17" s="10" t="e">
        <f>COUNTIFS(#REF!,'CM Defect Rate'!$A17,#REF!,AD$1,#REF!,"&lt;&gt;Nil")/$D17</f>
        <v>#REF!</v>
      </c>
      <c r="AE17" s="10" t="e">
        <f>COUNTIFS(#REF!,'CM Defect Rate'!$A17,#REF!,AE$1,#REF!,"&lt;&gt;Nil")/$D17</f>
        <v>#REF!</v>
      </c>
      <c r="AF17" s="10" t="e">
        <f>COUNTIFS(#REF!,'CM Defect Rate'!$A17,#REF!,AF$1,#REF!,"&lt;&gt;Nil")/$D17</f>
        <v>#REF!</v>
      </c>
      <c r="AG17" s="10" t="e">
        <f>COUNTIFS(#REF!,'CM Defect Rate'!$A17,#REF!,AG$1,#REF!,"&lt;&gt;Nil")/$D17</f>
        <v>#REF!</v>
      </c>
      <c r="AH17" s="10" t="e">
        <f>COUNTIFS(#REF!,'CM Defect Rate'!$A17,#REF!,AH$1,#REF!,"&lt;&gt;Nil")/$D17</f>
        <v>#REF!</v>
      </c>
      <c r="AI17" s="10" t="e">
        <f>COUNTIFS(#REF!,'CM Defect Rate'!$A17,#REF!,AI$1,#REF!,"&lt;&gt;Nil")/$D17</f>
        <v>#REF!</v>
      </c>
      <c r="AJ17" s="10" t="e">
        <f>COUNTIFS(#REF!,'CM Defect Rate'!$A17,#REF!,AJ$1,#REF!,"&lt;&gt;Nil")/$D17</f>
        <v>#REF!</v>
      </c>
      <c r="AK17" s="10" t="e">
        <f>COUNTIFS(#REF!,'CM Defect Rate'!$A17,#REF!,AK$1,#REF!,"&lt;&gt;Nil")/$D17</f>
        <v>#REF!</v>
      </c>
      <c r="AL17" s="10" t="e">
        <f>COUNTIFS(#REF!,'CM Defect Rate'!$A17,#REF!,AL$1,#REF!,"&lt;&gt;Nil")/$D17</f>
        <v>#REF!</v>
      </c>
      <c r="AM17" s="10" t="e">
        <f>COUNTIFS(#REF!,'CM Defect Rate'!$A17,#REF!,AM$1,#REF!,"&lt;&gt;Nil")/$D17</f>
        <v>#REF!</v>
      </c>
      <c r="AN17" s="10" t="e">
        <f>COUNTIFS(#REF!,'CM Defect Rate'!$A17,#REF!,AN$1,#REF!,"&lt;&gt;Nil")/$D17</f>
        <v>#REF!</v>
      </c>
      <c r="AO17" s="10" t="e">
        <f>COUNTIFS(#REF!,'CM Defect Rate'!$A17,#REF!,AO$1,#REF!,"&lt;&gt;Nil")/$D17</f>
        <v>#REF!</v>
      </c>
      <c r="AP17" s="10" t="e">
        <f>COUNTIFS(#REF!,'CM Defect Rate'!$A17,#REF!,AP$1,#REF!,"&lt;&gt;Nil")/$D17</f>
        <v>#REF!</v>
      </c>
      <c r="AQ17" s="10" t="e">
        <f>COUNTIFS(#REF!,'CM Defect Rate'!$A17,#REF!,AQ$1,#REF!,"&lt;&gt;Nil")/$D17</f>
        <v>#REF!</v>
      </c>
      <c r="AR17" s="10" t="e">
        <f>COUNTIFS(#REF!,'CM Defect Rate'!$A17,#REF!,AR$1,#REF!,"&lt;&gt;Nil")/$D17</f>
        <v>#REF!</v>
      </c>
      <c r="AS17" s="10" t="e">
        <f>COUNTIFS(#REF!,'CM Defect Rate'!$A17,#REF!,AS$1,#REF!,"&lt;&gt;Nil")/$D17</f>
        <v>#REF!</v>
      </c>
      <c r="AT17" s="10" t="e">
        <f>COUNTIFS(#REF!,'CM Defect Rate'!$A17,#REF!,AT$1,#REF!,"&lt;&gt;Nil")/$D17</f>
        <v>#REF!</v>
      </c>
      <c r="AU17" s="10" t="e">
        <f>COUNTIFS(#REF!,'CM Defect Rate'!$A17,#REF!,AU$1,#REF!,"&lt;&gt;Nil")/$D17</f>
        <v>#REF!</v>
      </c>
      <c r="AV17" s="10" t="e">
        <f>COUNTIFS(#REF!,'CM Defect Rate'!$A17,#REF!,AV$1,#REF!,"&lt;&gt;Nil")/$D17</f>
        <v>#REF!</v>
      </c>
      <c r="AW17" s="10" t="e">
        <f>COUNTIFS(#REF!,'CM Defect Rate'!$A17,#REF!,AW$1,#REF!,"&lt;&gt;Nil")/$D17</f>
        <v>#REF!</v>
      </c>
      <c r="AX17" s="10" t="e">
        <f>COUNTIFS(#REF!,'CM Defect Rate'!$A17,#REF!,AX$1,#REF!,"&lt;&gt;Nil")/$D17</f>
        <v>#REF!</v>
      </c>
      <c r="AY17" s="10" t="e">
        <f>COUNTIFS(#REF!,'CM Defect Rate'!$A17,#REF!,AY$1,#REF!,"&lt;&gt;Nil")/$D17</f>
        <v>#REF!</v>
      </c>
      <c r="AZ17" s="10" t="e">
        <f>COUNTIFS(#REF!,'CM Defect Rate'!$A17,#REF!,AZ$1,#REF!,"&lt;&gt;Nil")/$D17</f>
        <v>#REF!</v>
      </c>
      <c r="BA17" s="10" t="e">
        <f>COUNTIFS(#REF!,'CM Defect Rate'!$A17,#REF!,BA$1,#REF!,"&lt;&gt;Nil")/$D17</f>
        <v>#REF!</v>
      </c>
      <c r="BB17" s="10" t="e">
        <f>COUNTIFS(#REF!,'CM Defect Rate'!$A17,#REF!,BB$1,#REF!,"&lt;&gt;Nil")/$D17</f>
        <v>#REF!</v>
      </c>
      <c r="BC17" s="10" t="e">
        <f>COUNTIFS(#REF!,'CM Defect Rate'!$A17,#REF!,BC$1,#REF!,"&lt;&gt;Nil")/$D17</f>
        <v>#REF!</v>
      </c>
      <c r="BD17" s="10" t="e">
        <f>COUNTIFS(#REF!,'CM Defect Rate'!$A17,#REF!,BD$1,#REF!,"&lt;&gt;Nil")/$D17</f>
        <v>#REF!</v>
      </c>
      <c r="BE17" s="10" t="e">
        <f>COUNTIFS(#REF!,'CM Defect Rate'!$A17,#REF!,BE$1,#REF!,"&lt;&gt;Nil")/$D17</f>
        <v>#REF!</v>
      </c>
      <c r="BF17" s="10" t="e">
        <f>COUNTIFS(#REF!,'CM Defect Rate'!$A17,#REF!,BF$1,#REF!,"&lt;&gt;Nil")/$D17</f>
        <v>#REF!</v>
      </c>
      <c r="BG17" s="10" t="e">
        <f>COUNTIFS(#REF!,'CM Defect Rate'!$A17,#REF!,BG$1,#REF!,"&lt;&gt;Nil")/$D17</f>
        <v>#REF!</v>
      </c>
      <c r="BH17" s="10" t="e">
        <f>COUNTIFS(#REF!,'CM Defect Rate'!$A17,#REF!,BH$1,#REF!,"&lt;&gt;Nil")/$D17</f>
        <v>#REF!</v>
      </c>
      <c r="BI17" s="10" t="e">
        <f>COUNTIFS(#REF!,'CM Defect Rate'!$A17,#REF!,BI$1,#REF!,"&lt;&gt;Nil")/$D17</f>
        <v>#REF!</v>
      </c>
      <c r="BJ17" s="10" t="e">
        <f>COUNTIFS(#REF!,'CM Defect Rate'!$A17,#REF!,BJ$1,#REF!,"&lt;&gt;Nil")/$D17</f>
        <v>#REF!</v>
      </c>
      <c r="BK17" s="10" t="e">
        <f>COUNTIFS(#REF!,'CM Defect Rate'!$A17,#REF!,BK$1,#REF!,"&lt;&gt;Nil")/$D17</f>
        <v>#REF!</v>
      </c>
      <c r="BL17" s="10" t="e">
        <f>COUNTIFS(#REF!,'CM Defect Rate'!$A17,#REF!,BL$1,#REF!,"&lt;&gt;Nil")/$D17</f>
        <v>#REF!</v>
      </c>
      <c r="BM17" s="10" t="e">
        <f>COUNTIFS(#REF!,'CM Defect Rate'!$A17,#REF!,BM$1,#REF!,"&lt;&gt;Nil")/$D17</f>
        <v>#REF!</v>
      </c>
      <c r="BN17" s="10" t="e">
        <f>COUNTIFS(#REF!,'CM Defect Rate'!$A17,#REF!,BN$1,#REF!,"&lt;&gt;Nil")/$D17</f>
        <v>#REF!</v>
      </c>
      <c r="BO17" s="10" t="e">
        <f>COUNTIFS(#REF!,'CM Defect Rate'!$A17,#REF!,BO$1,#REF!,"&lt;&gt;Nil")/$D17</f>
        <v>#REF!</v>
      </c>
      <c r="BP17" s="10" t="e">
        <f>COUNTIFS(#REF!,'CM Defect Rate'!$A17,#REF!,BP$1,#REF!,"&lt;&gt;Nil")/$D17</f>
        <v>#REF!</v>
      </c>
      <c r="BQ17" s="10" t="e">
        <f>COUNTIFS(#REF!,'CM Defect Rate'!$A17,#REF!,BQ$1,#REF!,"&lt;&gt;Nil")/$D17</f>
        <v>#REF!</v>
      </c>
      <c r="BR17" s="10" t="e">
        <f>COUNTIFS(#REF!,'CM Defect Rate'!$A17,#REF!,BR$1,#REF!,"&lt;&gt;Nil")/$D17</f>
        <v>#REF!</v>
      </c>
      <c r="BS17" s="10"/>
      <c r="BT17" s="10"/>
      <c r="BU17" s="10"/>
      <c r="BV17" s="10"/>
      <c r="BW17" s="10"/>
      <c r="BX17" s="10"/>
      <c r="BY17" s="10"/>
      <c r="BZ17" s="10"/>
      <c r="CA17" s="10"/>
      <c r="CB17" s="10"/>
      <c r="CC17" s="10"/>
      <c r="CE17" t="s">
        <v>101</v>
      </c>
      <c r="CF17" t="s">
        <v>104</v>
      </c>
    </row>
    <row r="18" spans="1:84" x14ac:dyDescent="0.45">
      <c r="A18" s="18" t="e">
        <f>#REF!</f>
        <v>#REF!</v>
      </c>
      <c r="B18" s="14" t="e">
        <f>COUNTIFS(#REF!,'CM Defect Rate'!A18,#REF!,"C830",#REF!,"&lt;&gt;Nil")+COUNTIFS('TB FnD Data'!R:R,"C830",'TB FnD Data'!S:S,'CM Defect Rate'!A18,'TB FnD Data'!P:P,"S-S1ATC")</f>
        <v>#REF!</v>
      </c>
      <c r="C18" s="14" t="e">
        <f>COUNTIFS(#REF!,'CM Defect Rate'!A18,#REF!,"C830C",#REF!,"&lt;&gt;Nil")+COUNTIFS('TB FnD Data'!R:R,"C830C",'TB FnD Data'!S:S,'CM Defect Rate'!A18,'TB FnD Data'!P:P,"S-S1ATC")</f>
        <v>#REF!</v>
      </c>
      <c r="D18" s="5" t="e">
        <f>B18/#REF!*100000</f>
        <v>#REF!</v>
      </c>
      <c r="E18" s="5" t="e">
        <f>C18/#REF!*100000</f>
        <v>#REF!</v>
      </c>
      <c r="F18" t="e">
        <f t="shared" si="0"/>
        <v>#REF!</v>
      </c>
      <c r="G18" s="10" t="e">
        <f>COUNTIFS(#REF!,'CM Defect Rate'!$A18,#REF!,G$1,#REF!,"&lt;&gt;Nil")/$D18</f>
        <v>#REF!</v>
      </c>
      <c r="H18" s="10" t="e">
        <f>COUNTIFS(#REF!,'CM Defect Rate'!$A18,#REF!,H$1,#REF!,"&lt;&gt;Nil")/$D18</f>
        <v>#REF!</v>
      </c>
      <c r="I18" s="10" t="e">
        <f>COUNTIFS(#REF!,'CM Defect Rate'!$A18,#REF!,I$1,#REF!,"&lt;&gt;Nil")/$D18</f>
        <v>#REF!</v>
      </c>
      <c r="J18" s="10" t="e">
        <f>COUNTIFS(#REF!,'CM Defect Rate'!$A18,#REF!,J$1,#REF!,"&lt;&gt;Nil")/$D18</f>
        <v>#REF!</v>
      </c>
      <c r="K18" s="10" t="e">
        <f>COUNTIFS(#REF!,'CM Defect Rate'!$A18,#REF!,K$1,#REF!,"&lt;&gt;Nil")/$D18</f>
        <v>#REF!</v>
      </c>
      <c r="L18" s="10" t="e">
        <f>COUNTIFS(#REF!,'CM Defect Rate'!$A18,#REF!,L$1,#REF!,"&lt;&gt;Nil")/$D18</f>
        <v>#REF!</v>
      </c>
      <c r="M18" s="10" t="e">
        <f>COUNTIFS(#REF!,'CM Defect Rate'!$A18,#REF!,M$1,#REF!,"&lt;&gt;Nil")/$D18</f>
        <v>#REF!</v>
      </c>
      <c r="N18" s="10" t="e">
        <f>COUNTIFS(#REF!,'CM Defect Rate'!$A18,#REF!,N$1,#REF!,"&lt;&gt;Nil")/$D18</f>
        <v>#REF!</v>
      </c>
      <c r="O18" s="10" t="e">
        <f>COUNTIFS(#REF!,'CM Defect Rate'!$A18,#REF!,O$1,#REF!,"&lt;&gt;Nil")/$D18</f>
        <v>#REF!</v>
      </c>
      <c r="P18" s="10" t="e">
        <f>COUNTIFS(#REF!,'CM Defect Rate'!$A18,#REF!,P$1,#REF!,"&lt;&gt;Nil")/$D18</f>
        <v>#REF!</v>
      </c>
      <c r="Q18" s="10" t="e">
        <f>COUNTIFS(#REF!,'CM Defect Rate'!$A18,#REF!,Q$1,#REF!,"&lt;&gt;Nil")/$D18</f>
        <v>#REF!</v>
      </c>
      <c r="R18" s="10" t="e">
        <f>COUNTIFS(#REF!,'CM Defect Rate'!$A18,#REF!,R$1,#REF!,"&lt;&gt;Nil")/$D18</f>
        <v>#REF!</v>
      </c>
      <c r="S18" s="10" t="e">
        <f>COUNTIFS(#REF!,'CM Defect Rate'!$A18,#REF!,S$1,#REF!,"&lt;&gt;Nil")/$D18</f>
        <v>#REF!</v>
      </c>
      <c r="T18" s="10" t="e">
        <f>COUNTIFS(#REF!,'CM Defect Rate'!$A18,#REF!,T$1,#REF!,"&lt;&gt;Nil")/$D18</f>
        <v>#REF!</v>
      </c>
      <c r="U18" s="10" t="e">
        <f>COUNTIFS(#REF!,'CM Defect Rate'!$A18,#REF!,U$1,#REF!,"&lt;&gt;Nil")/$D18</f>
        <v>#REF!</v>
      </c>
      <c r="V18" s="10" t="e">
        <f>COUNTIFS(#REF!,'CM Defect Rate'!$A18,#REF!,V$1,#REF!,"&lt;&gt;Nil")/$D18</f>
        <v>#REF!</v>
      </c>
      <c r="W18" s="10" t="e">
        <f>COUNTIFS(#REF!,'CM Defect Rate'!$A18,#REF!,W$1,#REF!,"&lt;&gt;Nil")/$D18</f>
        <v>#REF!</v>
      </c>
      <c r="X18" s="10" t="e">
        <f>COUNTIFS(#REF!,'CM Defect Rate'!$A18,#REF!,X$1,#REF!,"&lt;&gt;Nil")/$D18</f>
        <v>#REF!</v>
      </c>
      <c r="Y18" s="10" t="e">
        <f>COUNTIFS(#REF!,'CM Defect Rate'!$A18,#REF!,Y$1,#REF!,"&lt;&gt;Nil")/$D18</f>
        <v>#REF!</v>
      </c>
      <c r="Z18" s="10" t="e">
        <f>COUNTIFS(#REF!,'CM Defect Rate'!$A18,#REF!,Z$1,#REF!,"&lt;&gt;Nil")/$D18</f>
        <v>#REF!</v>
      </c>
      <c r="AA18" s="10" t="e">
        <f>COUNTIFS(#REF!,'CM Defect Rate'!$A18,#REF!,AA$1,#REF!,"&lt;&gt;Nil")/$D18</f>
        <v>#REF!</v>
      </c>
      <c r="AB18" s="10" t="e">
        <f>COUNTIFS(#REF!,'CM Defect Rate'!$A18,#REF!,AB$1,#REF!,"&lt;&gt;Nil")/$D18</f>
        <v>#REF!</v>
      </c>
      <c r="AC18" s="10" t="e">
        <f>COUNTIFS(#REF!,'CM Defect Rate'!$A18,#REF!,AC$1,#REF!,"&lt;&gt;Nil")/$D18</f>
        <v>#REF!</v>
      </c>
      <c r="AD18" s="10" t="e">
        <f>COUNTIFS(#REF!,'CM Defect Rate'!$A18,#REF!,AD$1,#REF!,"&lt;&gt;Nil")/$D18</f>
        <v>#REF!</v>
      </c>
      <c r="AE18" s="10" t="e">
        <f>COUNTIFS(#REF!,'CM Defect Rate'!$A18,#REF!,AE$1,#REF!,"&lt;&gt;Nil")/$D18</f>
        <v>#REF!</v>
      </c>
      <c r="AF18" s="10" t="e">
        <f>COUNTIFS(#REF!,'CM Defect Rate'!$A18,#REF!,AF$1,#REF!,"&lt;&gt;Nil")/$D18</f>
        <v>#REF!</v>
      </c>
      <c r="AG18" s="10" t="e">
        <f>COUNTIFS(#REF!,'CM Defect Rate'!$A18,#REF!,AG$1,#REF!,"&lt;&gt;Nil")/$D18</f>
        <v>#REF!</v>
      </c>
      <c r="AH18" s="10" t="e">
        <f>COUNTIFS(#REF!,'CM Defect Rate'!$A18,#REF!,AH$1,#REF!,"&lt;&gt;Nil")/$D18</f>
        <v>#REF!</v>
      </c>
      <c r="AI18" s="10" t="e">
        <f>COUNTIFS(#REF!,'CM Defect Rate'!$A18,#REF!,AI$1,#REF!,"&lt;&gt;Nil")/$D18</f>
        <v>#REF!</v>
      </c>
      <c r="AJ18" s="10" t="e">
        <f>COUNTIFS(#REF!,'CM Defect Rate'!$A18,#REF!,AJ$1,#REF!,"&lt;&gt;Nil")/$D18</f>
        <v>#REF!</v>
      </c>
      <c r="AK18" s="10" t="e">
        <f>COUNTIFS(#REF!,'CM Defect Rate'!$A18,#REF!,AK$1,#REF!,"&lt;&gt;Nil")/$D18</f>
        <v>#REF!</v>
      </c>
      <c r="AL18" s="10" t="e">
        <f>COUNTIFS(#REF!,'CM Defect Rate'!$A18,#REF!,AL$1,#REF!,"&lt;&gt;Nil")/$D18</f>
        <v>#REF!</v>
      </c>
      <c r="AM18" s="10" t="e">
        <f>COUNTIFS(#REF!,'CM Defect Rate'!$A18,#REF!,AM$1,#REF!,"&lt;&gt;Nil")/$D18</f>
        <v>#REF!</v>
      </c>
      <c r="AN18" s="10" t="e">
        <f>COUNTIFS(#REF!,'CM Defect Rate'!$A18,#REF!,AN$1,#REF!,"&lt;&gt;Nil")/$D18</f>
        <v>#REF!</v>
      </c>
      <c r="AO18" s="10" t="e">
        <f>COUNTIFS(#REF!,'CM Defect Rate'!$A18,#REF!,AO$1,#REF!,"&lt;&gt;Nil")/$D18</f>
        <v>#REF!</v>
      </c>
      <c r="AP18" s="10" t="e">
        <f>COUNTIFS(#REF!,'CM Defect Rate'!$A18,#REF!,AP$1,#REF!,"&lt;&gt;Nil")/$D18</f>
        <v>#REF!</v>
      </c>
      <c r="AQ18" s="10" t="e">
        <f>COUNTIFS(#REF!,'CM Defect Rate'!$A18,#REF!,AQ$1,#REF!,"&lt;&gt;Nil")/$D18</f>
        <v>#REF!</v>
      </c>
      <c r="AR18" s="10" t="e">
        <f>COUNTIFS(#REF!,'CM Defect Rate'!$A18,#REF!,AR$1,#REF!,"&lt;&gt;Nil")/$D18</f>
        <v>#REF!</v>
      </c>
      <c r="AS18" s="10" t="e">
        <f>COUNTIFS(#REF!,'CM Defect Rate'!$A18,#REF!,AS$1,#REF!,"&lt;&gt;Nil")/$D18</f>
        <v>#REF!</v>
      </c>
      <c r="AT18" s="10" t="e">
        <f>COUNTIFS(#REF!,'CM Defect Rate'!$A18,#REF!,AT$1,#REF!,"&lt;&gt;Nil")/$D18</f>
        <v>#REF!</v>
      </c>
      <c r="AU18" s="10" t="e">
        <f>COUNTIFS(#REF!,'CM Defect Rate'!$A18,#REF!,AU$1,#REF!,"&lt;&gt;Nil")/$D18</f>
        <v>#REF!</v>
      </c>
      <c r="AV18" s="10" t="e">
        <f>COUNTIFS(#REF!,'CM Defect Rate'!$A18,#REF!,AV$1,#REF!,"&lt;&gt;Nil")/$D18</f>
        <v>#REF!</v>
      </c>
      <c r="AW18" s="10" t="e">
        <f>COUNTIFS(#REF!,'CM Defect Rate'!$A18,#REF!,AW$1,#REF!,"&lt;&gt;Nil")/$D18</f>
        <v>#REF!</v>
      </c>
      <c r="AX18" s="10" t="e">
        <f>COUNTIFS(#REF!,'CM Defect Rate'!$A18,#REF!,AX$1,#REF!,"&lt;&gt;Nil")/$D18</f>
        <v>#REF!</v>
      </c>
      <c r="AY18" s="10" t="e">
        <f>COUNTIFS(#REF!,'CM Defect Rate'!$A18,#REF!,AY$1,#REF!,"&lt;&gt;Nil")/$D18</f>
        <v>#REF!</v>
      </c>
      <c r="AZ18" s="10" t="e">
        <f>COUNTIFS(#REF!,'CM Defect Rate'!$A18,#REF!,AZ$1,#REF!,"&lt;&gt;Nil")/$D18</f>
        <v>#REF!</v>
      </c>
      <c r="BA18" s="10" t="e">
        <f>COUNTIFS(#REF!,'CM Defect Rate'!$A18,#REF!,BA$1,#REF!,"&lt;&gt;Nil")/$D18</f>
        <v>#REF!</v>
      </c>
      <c r="BB18" s="10" t="e">
        <f>COUNTIFS(#REF!,'CM Defect Rate'!$A18,#REF!,BB$1,#REF!,"&lt;&gt;Nil")/$D18</f>
        <v>#REF!</v>
      </c>
      <c r="BC18" s="10" t="e">
        <f>COUNTIFS(#REF!,'CM Defect Rate'!$A18,#REF!,BC$1,#REF!,"&lt;&gt;Nil")/$D18</f>
        <v>#REF!</v>
      </c>
      <c r="BD18" s="10" t="e">
        <f>COUNTIFS(#REF!,'CM Defect Rate'!$A18,#REF!,BD$1,#REF!,"&lt;&gt;Nil")/$D18</f>
        <v>#REF!</v>
      </c>
      <c r="BE18" s="10" t="e">
        <f>COUNTIFS(#REF!,'CM Defect Rate'!$A18,#REF!,BE$1,#REF!,"&lt;&gt;Nil")/$D18</f>
        <v>#REF!</v>
      </c>
      <c r="BF18" s="10" t="e">
        <f>COUNTIFS(#REF!,'CM Defect Rate'!$A18,#REF!,BF$1,#REF!,"&lt;&gt;Nil")/$D18</f>
        <v>#REF!</v>
      </c>
      <c r="BG18" s="10" t="e">
        <f>COUNTIFS(#REF!,'CM Defect Rate'!$A18,#REF!,BG$1,#REF!,"&lt;&gt;Nil")/$D18</f>
        <v>#REF!</v>
      </c>
      <c r="BH18" s="10" t="e">
        <f>COUNTIFS(#REF!,'CM Defect Rate'!$A18,#REF!,BH$1,#REF!,"&lt;&gt;Nil")/$D18</f>
        <v>#REF!</v>
      </c>
      <c r="BI18" s="10" t="e">
        <f>COUNTIFS(#REF!,'CM Defect Rate'!$A18,#REF!,BI$1,#REF!,"&lt;&gt;Nil")/$D18</f>
        <v>#REF!</v>
      </c>
      <c r="BJ18" s="10" t="e">
        <f>COUNTIFS(#REF!,'CM Defect Rate'!$A18,#REF!,BJ$1,#REF!,"&lt;&gt;Nil")/$D18</f>
        <v>#REF!</v>
      </c>
      <c r="BK18" s="10" t="e">
        <f>COUNTIFS(#REF!,'CM Defect Rate'!$A18,#REF!,BK$1,#REF!,"&lt;&gt;Nil")/$D18</f>
        <v>#REF!</v>
      </c>
      <c r="BL18" s="10" t="e">
        <f>COUNTIFS(#REF!,'CM Defect Rate'!$A18,#REF!,BL$1,#REF!,"&lt;&gt;Nil")/$D18</f>
        <v>#REF!</v>
      </c>
      <c r="BM18" s="10" t="e">
        <f>COUNTIFS(#REF!,'CM Defect Rate'!$A18,#REF!,BM$1,#REF!,"&lt;&gt;Nil")/$D18</f>
        <v>#REF!</v>
      </c>
      <c r="BN18" s="10" t="e">
        <f>COUNTIFS(#REF!,'CM Defect Rate'!$A18,#REF!,BN$1,#REF!,"&lt;&gt;Nil")/$D18</f>
        <v>#REF!</v>
      </c>
      <c r="BO18" s="10" t="e">
        <f>COUNTIFS(#REF!,'CM Defect Rate'!$A18,#REF!,BO$1,#REF!,"&lt;&gt;Nil")/$D18</f>
        <v>#REF!</v>
      </c>
      <c r="BP18" s="10" t="e">
        <f>COUNTIFS(#REF!,'CM Defect Rate'!$A18,#REF!,BP$1,#REF!,"&lt;&gt;Nil")/$D18</f>
        <v>#REF!</v>
      </c>
      <c r="BQ18" s="10" t="e">
        <f>COUNTIFS(#REF!,'CM Defect Rate'!$A18,#REF!,BQ$1,#REF!,"&lt;&gt;Nil")/$D18</f>
        <v>#REF!</v>
      </c>
      <c r="BR18" s="10" t="e">
        <f>COUNTIFS(#REF!,'CM Defect Rate'!$A18,#REF!,BR$1,#REF!,"&lt;&gt;Nil")/$D18</f>
        <v>#REF!</v>
      </c>
      <c r="BS18" s="10"/>
      <c r="BT18" s="10"/>
      <c r="BU18" s="10"/>
      <c r="BV18" s="10"/>
      <c r="BW18" s="10"/>
      <c r="BX18" s="10"/>
      <c r="BY18" s="10"/>
      <c r="BZ18" s="10"/>
      <c r="CA18" s="10"/>
      <c r="CB18" s="10"/>
      <c r="CC18" s="10"/>
      <c r="CE18" t="s">
        <v>42</v>
      </c>
      <c r="CF18" t="s">
        <v>131</v>
      </c>
    </row>
    <row r="19" spans="1:84" x14ac:dyDescent="0.45">
      <c r="A19" s="18" t="e">
        <f>#REF!</f>
        <v>#REF!</v>
      </c>
      <c r="B19" s="14" t="e">
        <f>COUNTIFS(#REF!,'CM Defect Rate'!A19,#REF!,"C830",#REF!,"&lt;&gt;Nil")+COUNTIFS('TB FnD Data'!R:R,"C830",'TB FnD Data'!S:S,'CM Defect Rate'!A19,'TB FnD Data'!P:P,"S-S1ATC")</f>
        <v>#REF!</v>
      </c>
      <c r="C19" s="14" t="e">
        <f>COUNTIFS(#REF!,'CM Defect Rate'!A19,#REF!,"C830C",#REF!,"&lt;&gt;Nil")+COUNTIFS('TB FnD Data'!R:R,"C830C",'TB FnD Data'!S:S,'CM Defect Rate'!A19,'TB FnD Data'!P:P,"S-S1ATC")</f>
        <v>#REF!</v>
      </c>
      <c r="D19" s="5" t="e">
        <f>B19/#REF!*100000</f>
        <v>#REF!</v>
      </c>
      <c r="E19" s="5" t="e">
        <f>C19/#REF!*100000</f>
        <v>#REF!</v>
      </c>
      <c r="F19" t="e">
        <f t="shared" si="0"/>
        <v>#REF!</v>
      </c>
      <c r="G19" s="10" t="e">
        <f>COUNTIFS(#REF!,'CM Defect Rate'!$A19,#REF!,G$1,#REF!,"&lt;&gt;Nil")/$D19</f>
        <v>#REF!</v>
      </c>
      <c r="H19" s="10" t="e">
        <f>COUNTIFS(#REF!,'CM Defect Rate'!$A19,#REF!,H$1,#REF!,"&lt;&gt;Nil")/$D19</f>
        <v>#REF!</v>
      </c>
      <c r="I19" s="10" t="e">
        <f>COUNTIFS(#REF!,'CM Defect Rate'!$A19,#REF!,I$1,#REF!,"&lt;&gt;Nil")/$D19</f>
        <v>#REF!</v>
      </c>
      <c r="J19" s="10" t="e">
        <f>COUNTIFS(#REF!,'CM Defect Rate'!$A19,#REF!,J$1,#REF!,"&lt;&gt;Nil")/$D19</f>
        <v>#REF!</v>
      </c>
      <c r="K19" s="10" t="e">
        <f>COUNTIFS(#REF!,'CM Defect Rate'!$A19,#REF!,K$1,#REF!,"&lt;&gt;Nil")/$D19</f>
        <v>#REF!</v>
      </c>
      <c r="L19" s="10" t="e">
        <f>COUNTIFS(#REF!,'CM Defect Rate'!$A19,#REF!,L$1,#REF!,"&lt;&gt;Nil")/$D19</f>
        <v>#REF!</v>
      </c>
      <c r="M19" s="10" t="e">
        <f>COUNTIFS(#REF!,'CM Defect Rate'!$A19,#REF!,M$1,#REF!,"&lt;&gt;Nil")/$D19</f>
        <v>#REF!</v>
      </c>
      <c r="N19" s="10" t="e">
        <f>COUNTIFS(#REF!,'CM Defect Rate'!$A19,#REF!,N$1,#REF!,"&lt;&gt;Nil")/$D19</f>
        <v>#REF!</v>
      </c>
      <c r="O19" s="10" t="e">
        <f>COUNTIFS(#REF!,'CM Defect Rate'!$A19,#REF!,O$1,#REF!,"&lt;&gt;Nil")/$D19</f>
        <v>#REF!</v>
      </c>
      <c r="P19" s="10" t="e">
        <f>COUNTIFS(#REF!,'CM Defect Rate'!$A19,#REF!,P$1,#REF!,"&lt;&gt;Nil")/$D19</f>
        <v>#REF!</v>
      </c>
      <c r="Q19" s="10" t="e">
        <f>COUNTIFS(#REF!,'CM Defect Rate'!$A19,#REF!,Q$1,#REF!,"&lt;&gt;Nil")/$D19</f>
        <v>#REF!</v>
      </c>
      <c r="R19" s="10" t="e">
        <f>COUNTIFS(#REF!,'CM Defect Rate'!$A19,#REF!,R$1,#REF!,"&lt;&gt;Nil")/$D19</f>
        <v>#REF!</v>
      </c>
      <c r="S19" s="10" t="e">
        <f>COUNTIFS(#REF!,'CM Defect Rate'!$A19,#REF!,S$1,#REF!,"&lt;&gt;Nil")/$D19</f>
        <v>#REF!</v>
      </c>
      <c r="T19" s="10" t="e">
        <f>COUNTIFS(#REF!,'CM Defect Rate'!$A19,#REF!,T$1,#REF!,"&lt;&gt;Nil")/$D19</f>
        <v>#REF!</v>
      </c>
      <c r="U19" s="10" t="e">
        <f>COUNTIFS(#REF!,'CM Defect Rate'!$A19,#REF!,U$1,#REF!,"&lt;&gt;Nil")/$D19</f>
        <v>#REF!</v>
      </c>
      <c r="V19" s="10" t="e">
        <f>COUNTIFS(#REF!,'CM Defect Rate'!$A19,#REF!,V$1,#REF!,"&lt;&gt;Nil")/$D19</f>
        <v>#REF!</v>
      </c>
      <c r="W19" s="10" t="e">
        <f>COUNTIFS(#REF!,'CM Defect Rate'!$A19,#REF!,W$1,#REF!,"&lt;&gt;Nil")/$D19</f>
        <v>#REF!</v>
      </c>
      <c r="X19" s="10" t="e">
        <f>COUNTIFS(#REF!,'CM Defect Rate'!$A19,#REF!,X$1,#REF!,"&lt;&gt;Nil")/$D19</f>
        <v>#REF!</v>
      </c>
      <c r="Y19" s="10" t="e">
        <f>COUNTIFS(#REF!,'CM Defect Rate'!$A19,#REF!,Y$1,#REF!,"&lt;&gt;Nil")/$D19</f>
        <v>#REF!</v>
      </c>
      <c r="Z19" s="10" t="e">
        <f>COUNTIFS(#REF!,'CM Defect Rate'!$A19,#REF!,Z$1,#REF!,"&lt;&gt;Nil")/$D19</f>
        <v>#REF!</v>
      </c>
      <c r="AA19" s="10" t="e">
        <f>COUNTIFS(#REF!,'CM Defect Rate'!$A19,#REF!,AA$1,#REF!,"&lt;&gt;Nil")/$D19</f>
        <v>#REF!</v>
      </c>
      <c r="AB19" s="10" t="e">
        <f>COUNTIFS(#REF!,'CM Defect Rate'!$A19,#REF!,AB$1,#REF!,"&lt;&gt;Nil")/$D19</f>
        <v>#REF!</v>
      </c>
      <c r="AC19" s="10" t="e">
        <f>COUNTIFS(#REF!,'CM Defect Rate'!$A19,#REF!,AC$1,#REF!,"&lt;&gt;Nil")/$D19</f>
        <v>#REF!</v>
      </c>
      <c r="AD19" s="10" t="e">
        <f>COUNTIFS(#REF!,'CM Defect Rate'!$A19,#REF!,AD$1,#REF!,"&lt;&gt;Nil")/$D19</f>
        <v>#REF!</v>
      </c>
      <c r="AE19" s="10" t="e">
        <f>COUNTIFS(#REF!,'CM Defect Rate'!$A19,#REF!,AE$1,#REF!,"&lt;&gt;Nil")/$D19</f>
        <v>#REF!</v>
      </c>
      <c r="AF19" s="10" t="e">
        <f>COUNTIFS(#REF!,'CM Defect Rate'!$A19,#REF!,AF$1,#REF!,"&lt;&gt;Nil")/$D19</f>
        <v>#REF!</v>
      </c>
      <c r="AG19" s="10" t="e">
        <f>COUNTIFS(#REF!,'CM Defect Rate'!$A19,#REF!,AG$1,#REF!,"&lt;&gt;Nil")/$D19</f>
        <v>#REF!</v>
      </c>
      <c r="AH19" s="10" t="e">
        <f>COUNTIFS(#REF!,'CM Defect Rate'!$A19,#REF!,AH$1,#REF!,"&lt;&gt;Nil")/$D19</f>
        <v>#REF!</v>
      </c>
      <c r="AI19" s="10" t="e">
        <f>COUNTIFS(#REF!,'CM Defect Rate'!$A19,#REF!,AI$1,#REF!,"&lt;&gt;Nil")/$D19</f>
        <v>#REF!</v>
      </c>
      <c r="AJ19" s="10" t="e">
        <f>COUNTIFS(#REF!,'CM Defect Rate'!$A19,#REF!,AJ$1,#REF!,"&lt;&gt;Nil")/$D19</f>
        <v>#REF!</v>
      </c>
      <c r="AK19" s="10" t="e">
        <f>COUNTIFS(#REF!,'CM Defect Rate'!$A19,#REF!,AK$1,#REF!,"&lt;&gt;Nil")/$D19</f>
        <v>#REF!</v>
      </c>
      <c r="AL19" s="10" t="e">
        <f>COUNTIFS(#REF!,'CM Defect Rate'!$A19,#REF!,AL$1,#REF!,"&lt;&gt;Nil")/$D19</f>
        <v>#REF!</v>
      </c>
      <c r="AM19" s="10" t="e">
        <f>COUNTIFS(#REF!,'CM Defect Rate'!$A19,#REF!,AM$1,#REF!,"&lt;&gt;Nil")/$D19</f>
        <v>#REF!</v>
      </c>
      <c r="AN19" s="10" t="e">
        <f>COUNTIFS(#REF!,'CM Defect Rate'!$A19,#REF!,AN$1,#REF!,"&lt;&gt;Nil")/$D19</f>
        <v>#REF!</v>
      </c>
      <c r="AO19" s="10" t="e">
        <f>COUNTIFS(#REF!,'CM Defect Rate'!$A19,#REF!,AO$1,#REF!,"&lt;&gt;Nil")/$D19</f>
        <v>#REF!</v>
      </c>
      <c r="AP19" s="10" t="e">
        <f>COUNTIFS(#REF!,'CM Defect Rate'!$A19,#REF!,AP$1,#REF!,"&lt;&gt;Nil")/$D19</f>
        <v>#REF!</v>
      </c>
      <c r="AQ19" s="10" t="e">
        <f>COUNTIFS(#REF!,'CM Defect Rate'!$A19,#REF!,AQ$1,#REF!,"&lt;&gt;Nil")/$D19</f>
        <v>#REF!</v>
      </c>
      <c r="AR19" s="10" t="e">
        <f>COUNTIFS(#REF!,'CM Defect Rate'!$A19,#REF!,AR$1,#REF!,"&lt;&gt;Nil")/$D19</f>
        <v>#REF!</v>
      </c>
      <c r="AS19" s="10" t="e">
        <f>COUNTIFS(#REF!,'CM Defect Rate'!$A19,#REF!,AS$1,#REF!,"&lt;&gt;Nil")/$D19</f>
        <v>#REF!</v>
      </c>
      <c r="AT19" s="10" t="e">
        <f>COUNTIFS(#REF!,'CM Defect Rate'!$A19,#REF!,AT$1,#REF!,"&lt;&gt;Nil")/$D19</f>
        <v>#REF!</v>
      </c>
      <c r="AU19" s="10" t="e">
        <f>COUNTIFS(#REF!,'CM Defect Rate'!$A19,#REF!,AU$1,#REF!,"&lt;&gt;Nil")/$D19</f>
        <v>#REF!</v>
      </c>
      <c r="AV19" s="10" t="e">
        <f>COUNTIFS(#REF!,'CM Defect Rate'!$A19,#REF!,AV$1,#REF!,"&lt;&gt;Nil")/$D19</f>
        <v>#REF!</v>
      </c>
      <c r="AW19" s="10" t="e">
        <f>COUNTIFS(#REF!,'CM Defect Rate'!$A19,#REF!,AW$1,#REF!,"&lt;&gt;Nil")/$D19</f>
        <v>#REF!</v>
      </c>
      <c r="AX19" s="10" t="e">
        <f>COUNTIFS(#REF!,'CM Defect Rate'!$A19,#REF!,AX$1,#REF!,"&lt;&gt;Nil")/$D19</f>
        <v>#REF!</v>
      </c>
      <c r="AY19" s="10" t="e">
        <f>COUNTIFS(#REF!,'CM Defect Rate'!$A19,#REF!,AY$1,#REF!,"&lt;&gt;Nil")/$D19</f>
        <v>#REF!</v>
      </c>
      <c r="AZ19" s="10" t="e">
        <f>COUNTIFS(#REF!,'CM Defect Rate'!$A19,#REF!,AZ$1,#REF!,"&lt;&gt;Nil")/$D19</f>
        <v>#REF!</v>
      </c>
      <c r="BA19" s="10" t="e">
        <f>COUNTIFS(#REF!,'CM Defect Rate'!$A19,#REF!,BA$1,#REF!,"&lt;&gt;Nil")/$D19</f>
        <v>#REF!</v>
      </c>
      <c r="BB19" s="10" t="e">
        <f>COUNTIFS(#REF!,'CM Defect Rate'!$A19,#REF!,BB$1,#REF!,"&lt;&gt;Nil")/$D19</f>
        <v>#REF!</v>
      </c>
      <c r="BC19" s="10" t="e">
        <f>COUNTIFS(#REF!,'CM Defect Rate'!$A19,#REF!,BC$1,#REF!,"&lt;&gt;Nil")/$D19</f>
        <v>#REF!</v>
      </c>
      <c r="BD19" s="10" t="e">
        <f>COUNTIFS(#REF!,'CM Defect Rate'!$A19,#REF!,BD$1,#REF!,"&lt;&gt;Nil")/$D19</f>
        <v>#REF!</v>
      </c>
      <c r="BE19" s="10" t="e">
        <f>COUNTIFS(#REF!,'CM Defect Rate'!$A19,#REF!,BE$1,#REF!,"&lt;&gt;Nil")/$D19</f>
        <v>#REF!</v>
      </c>
      <c r="BF19" s="10" t="e">
        <f>COUNTIFS(#REF!,'CM Defect Rate'!$A19,#REF!,BF$1,#REF!,"&lt;&gt;Nil")/$D19</f>
        <v>#REF!</v>
      </c>
      <c r="BG19" s="10" t="e">
        <f>COUNTIFS(#REF!,'CM Defect Rate'!$A19,#REF!,BG$1,#REF!,"&lt;&gt;Nil")/$D19</f>
        <v>#REF!</v>
      </c>
      <c r="BH19" s="10" t="e">
        <f>COUNTIFS(#REF!,'CM Defect Rate'!$A19,#REF!,BH$1,#REF!,"&lt;&gt;Nil")/$D19</f>
        <v>#REF!</v>
      </c>
      <c r="BI19" s="10" t="e">
        <f>COUNTIFS(#REF!,'CM Defect Rate'!$A19,#REF!,BI$1,#REF!,"&lt;&gt;Nil")/$D19</f>
        <v>#REF!</v>
      </c>
      <c r="BJ19" s="10" t="e">
        <f>COUNTIFS(#REF!,'CM Defect Rate'!$A19,#REF!,BJ$1,#REF!,"&lt;&gt;Nil")/$D19</f>
        <v>#REF!</v>
      </c>
      <c r="BK19" s="10" t="e">
        <f>COUNTIFS(#REF!,'CM Defect Rate'!$A19,#REF!,BK$1,#REF!,"&lt;&gt;Nil")/$D19</f>
        <v>#REF!</v>
      </c>
      <c r="BL19" s="10" t="e">
        <f>COUNTIFS(#REF!,'CM Defect Rate'!$A19,#REF!,BL$1,#REF!,"&lt;&gt;Nil")/$D19</f>
        <v>#REF!</v>
      </c>
      <c r="BM19" s="10" t="e">
        <f>COUNTIFS(#REF!,'CM Defect Rate'!$A19,#REF!,BM$1,#REF!,"&lt;&gt;Nil")/$D19</f>
        <v>#REF!</v>
      </c>
      <c r="BN19" s="10" t="e">
        <f>COUNTIFS(#REF!,'CM Defect Rate'!$A19,#REF!,BN$1,#REF!,"&lt;&gt;Nil")/$D19</f>
        <v>#REF!</v>
      </c>
      <c r="BO19" s="10" t="e">
        <f>COUNTIFS(#REF!,'CM Defect Rate'!$A19,#REF!,BO$1,#REF!,"&lt;&gt;Nil")/$D19</f>
        <v>#REF!</v>
      </c>
      <c r="BP19" s="10" t="e">
        <f>COUNTIFS(#REF!,'CM Defect Rate'!$A19,#REF!,BP$1,#REF!,"&lt;&gt;Nil")/$D19</f>
        <v>#REF!</v>
      </c>
      <c r="BQ19" s="10" t="e">
        <f>COUNTIFS(#REF!,'CM Defect Rate'!$A19,#REF!,BQ$1,#REF!,"&lt;&gt;Nil")/$D19</f>
        <v>#REF!</v>
      </c>
      <c r="BR19" s="10" t="e">
        <f>COUNTIFS(#REF!,'CM Defect Rate'!$A19,#REF!,BR$1,#REF!,"&lt;&gt;Nil")/$D19</f>
        <v>#REF!</v>
      </c>
      <c r="BS19" s="10"/>
      <c r="BT19" s="10"/>
      <c r="BU19" s="10"/>
      <c r="BV19" s="10"/>
      <c r="BW19" s="10"/>
      <c r="BX19" s="10"/>
      <c r="BY19" s="10"/>
      <c r="BZ19" s="10"/>
      <c r="CA19" s="10"/>
      <c r="CB19" s="10"/>
      <c r="CC19" s="10"/>
      <c r="CE19" t="s">
        <v>54</v>
      </c>
      <c r="CF19" t="s">
        <v>154</v>
      </c>
    </row>
    <row r="20" spans="1:84" x14ac:dyDescent="0.45">
      <c r="A20" s="18" t="e">
        <f>#REF!</f>
        <v>#REF!</v>
      </c>
      <c r="B20" s="14" t="e">
        <f>COUNTIFS(#REF!,'CM Defect Rate'!A20,#REF!,"C830",#REF!,"&lt;&gt;Nil")+COUNTIFS('TB FnD Data'!R:R,"C830",'TB FnD Data'!S:S,'CM Defect Rate'!A20,'TB FnD Data'!P:P,"S-S1ATC")</f>
        <v>#REF!</v>
      </c>
      <c r="C20" s="14" t="e">
        <f>COUNTIFS(#REF!,'CM Defect Rate'!A20,#REF!,"C830C",#REF!,"&lt;&gt;Nil")+COUNTIFS('TB FnD Data'!R:R,"C830C",'TB FnD Data'!S:S,'CM Defect Rate'!A20,'TB FnD Data'!P:P,"S-S1ATC")</f>
        <v>#REF!</v>
      </c>
      <c r="D20" s="5" t="e">
        <f>B20/#REF!*100000</f>
        <v>#REF!</v>
      </c>
      <c r="E20" s="5" t="e">
        <f>C20/#REF!*100000</f>
        <v>#REF!</v>
      </c>
      <c r="F20" t="e">
        <f t="shared" si="0"/>
        <v>#REF!</v>
      </c>
      <c r="G20" s="10" t="e">
        <f>COUNTIFS(#REF!,'CM Defect Rate'!$A20,#REF!,G$1,#REF!,"&lt;&gt;Nil")/$D20</f>
        <v>#REF!</v>
      </c>
      <c r="H20" s="10" t="e">
        <f>COUNTIFS(#REF!,'CM Defect Rate'!$A20,#REF!,H$1,#REF!,"&lt;&gt;Nil")/$D20</f>
        <v>#REF!</v>
      </c>
      <c r="I20" s="10" t="e">
        <f>COUNTIFS(#REF!,'CM Defect Rate'!$A20,#REF!,I$1,#REF!,"&lt;&gt;Nil")/$D20</f>
        <v>#REF!</v>
      </c>
      <c r="J20" s="10" t="e">
        <f>COUNTIFS(#REF!,'CM Defect Rate'!$A20,#REF!,J$1,#REF!,"&lt;&gt;Nil")/$D20</f>
        <v>#REF!</v>
      </c>
      <c r="K20" s="10" t="e">
        <f>COUNTIFS(#REF!,'CM Defect Rate'!$A20,#REF!,K$1,#REF!,"&lt;&gt;Nil")/$D20</f>
        <v>#REF!</v>
      </c>
      <c r="L20" s="10" t="e">
        <f>COUNTIFS(#REF!,'CM Defect Rate'!$A20,#REF!,L$1,#REF!,"&lt;&gt;Nil")/$D20</f>
        <v>#REF!</v>
      </c>
      <c r="M20" s="10" t="e">
        <f>COUNTIFS(#REF!,'CM Defect Rate'!$A20,#REF!,M$1,#REF!,"&lt;&gt;Nil")/$D20</f>
        <v>#REF!</v>
      </c>
      <c r="N20" s="10" t="e">
        <f>COUNTIFS(#REF!,'CM Defect Rate'!$A20,#REF!,N$1,#REF!,"&lt;&gt;Nil")/$D20</f>
        <v>#REF!</v>
      </c>
      <c r="O20" s="10" t="e">
        <f>COUNTIFS(#REF!,'CM Defect Rate'!$A20,#REF!,O$1,#REF!,"&lt;&gt;Nil")/$D20</f>
        <v>#REF!</v>
      </c>
      <c r="P20" s="10" t="e">
        <f>COUNTIFS(#REF!,'CM Defect Rate'!$A20,#REF!,P$1,#REF!,"&lt;&gt;Nil")/$D20</f>
        <v>#REF!</v>
      </c>
      <c r="Q20" s="10" t="e">
        <f>COUNTIFS(#REF!,'CM Defect Rate'!$A20,#REF!,Q$1,#REF!,"&lt;&gt;Nil")/$D20</f>
        <v>#REF!</v>
      </c>
      <c r="R20" s="10" t="e">
        <f>COUNTIFS(#REF!,'CM Defect Rate'!$A20,#REF!,R$1,#REF!,"&lt;&gt;Nil")/$D20</f>
        <v>#REF!</v>
      </c>
      <c r="S20" s="10" t="e">
        <f>COUNTIFS(#REF!,'CM Defect Rate'!$A20,#REF!,S$1,#REF!,"&lt;&gt;Nil")/$D20</f>
        <v>#REF!</v>
      </c>
      <c r="T20" s="10" t="e">
        <f>COUNTIFS(#REF!,'CM Defect Rate'!$A20,#REF!,T$1,#REF!,"&lt;&gt;Nil")/$D20</f>
        <v>#REF!</v>
      </c>
      <c r="U20" s="10" t="e">
        <f>COUNTIFS(#REF!,'CM Defect Rate'!$A20,#REF!,U$1,#REF!,"&lt;&gt;Nil")/$D20</f>
        <v>#REF!</v>
      </c>
      <c r="V20" s="10" t="e">
        <f>COUNTIFS(#REF!,'CM Defect Rate'!$A20,#REF!,V$1,#REF!,"&lt;&gt;Nil")/$D20</f>
        <v>#REF!</v>
      </c>
      <c r="W20" s="10" t="e">
        <f>COUNTIFS(#REF!,'CM Defect Rate'!$A20,#REF!,W$1,#REF!,"&lt;&gt;Nil")/$D20</f>
        <v>#REF!</v>
      </c>
      <c r="X20" s="10" t="e">
        <f>COUNTIFS(#REF!,'CM Defect Rate'!$A20,#REF!,X$1,#REF!,"&lt;&gt;Nil")/$D20</f>
        <v>#REF!</v>
      </c>
      <c r="Y20" s="10" t="e">
        <f>COUNTIFS(#REF!,'CM Defect Rate'!$A20,#REF!,Y$1,#REF!,"&lt;&gt;Nil")/$D20</f>
        <v>#REF!</v>
      </c>
      <c r="Z20" s="10" t="e">
        <f>COUNTIFS(#REF!,'CM Defect Rate'!$A20,#REF!,Z$1,#REF!,"&lt;&gt;Nil")/$D20</f>
        <v>#REF!</v>
      </c>
      <c r="AA20" s="10" t="e">
        <f>COUNTIFS(#REF!,'CM Defect Rate'!$A20,#REF!,AA$1,#REF!,"&lt;&gt;Nil")/$D20</f>
        <v>#REF!</v>
      </c>
      <c r="AB20" s="10" t="e">
        <f>COUNTIFS(#REF!,'CM Defect Rate'!$A20,#REF!,AB$1,#REF!,"&lt;&gt;Nil")/$D20</f>
        <v>#REF!</v>
      </c>
      <c r="AC20" s="10" t="e">
        <f>COUNTIFS(#REF!,'CM Defect Rate'!$A20,#REF!,AC$1,#REF!,"&lt;&gt;Nil")/$D20</f>
        <v>#REF!</v>
      </c>
      <c r="AD20" s="10" t="e">
        <f>COUNTIFS(#REF!,'CM Defect Rate'!$A20,#REF!,AD$1,#REF!,"&lt;&gt;Nil")/$D20</f>
        <v>#REF!</v>
      </c>
      <c r="AE20" s="10" t="e">
        <f>COUNTIFS(#REF!,'CM Defect Rate'!$A20,#REF!,AE$1,#REF!,"&lt;&gt;Nil")/$D20</f>
        <v>#REF!</v>
      </c>
      <c r="AF20" s="10" t="e">
        <f>COUNTIFS(#REF!,'CM Defect Rate'!$A20,#REF!,AF$1,#REF!,"&lt;&gt;Nil")/$D20</f>
        <v>#REF!</v>
      </c>
      <c r="AG20" s="10" t="e">
        <f>COUNTIFS(#REF!,'CM Defect Rate'!$A20,#REF!,AG$1,#REF!,"&lt;&gt;Nil")/$D20</f>
        <v>#REF!</v>
      </c>
      <c r="AH20" s="10" t="e">
        <f>COUNTIFS(#REF!,'CM Defect Rate'!$A20,#REF!,AH$1,#REF!,"&lt;&gt;Nil")/$D20</f>
        <v>#REF!</v>
      </c>
      <c r="AI20" s="10" t="e">
        <f>COUNTIFS(#REF!,'CM Defect Rate'!$A20,#REF!,AI$1,#REF!,"&lt;&gt;Nil")/$D20</f>
        <v>#REF!</v>
      </c>
      <c r="AJ20" s="10" t="e">
        <f>COUNTIFS(#REF!,'CM Defect Rate'!$A20,#REF!,AJ$1,#REF!,"&lt;&gt;Nil")/$D20</f>
        <v>#REF!</v>
      </c>
      <c r="AK20" s="10" t="e">
        <f>COUNTIFS(#REF!,'CM Defect Rate'!$A20,#REF!,AK$1,#REF!,"&lt;&gt;Nil")/$D20</f>
        <v>#REF!</v>
      </c>
      <c r="AL20" s="10" t="e">
        <f>COUNTIFS(#REF!,'CM Defect Rate'!$A20,#REF!,AL$1,#REF!,"&lt;&gt;Nil")/$D20</f>
        <v>#REF!</v>
      </c>
      <c r="AM20" s="10" t="e">
        <f>COUNTIFS(#REF!,'CM Defect Rate'!$A20,#REF!,AM$1,#REF!,"&lt;&gt;Nil")/$D20</f>
        <v>#REF!</v>
      </c>
      <c r="AN20" s="10" t="e">
        <f>COUNTIFS(#REF!,'CM Defect Rate'!$A20,#REF!,AN$1,#REF!,"&lt;&gt;Nil")/$D20</f>
        <v>#REF!</v>
      </c>
      <c r="AO20" s="10" t="e">
        <f>COUNTIFS(#REF!,'CM Defect Rate'!$A20,#REF!,AO$1,#REF!,"&lt;&gt;Nil")/$D20</f>
        <v>#REF!</v>
      </c>
      <c r="AP20" s="10" t="e">
        <f>COUNTIFS(#REF!,'CM Defect Rate'!$A20,#REF!,AP$1,#REF!,"&lt;&gt;Nil")/$D20</f>
        <v>#REF!</v>
      </c>
      <c r="AQ20" s="10" t="e">
        <f>COUNTIFS(#REF!,'CM Defect Rate'!$A20,#REF!,AQ$1,#REF!,"&lt;&gt;Nil")/$D20</f>
        <v>#REF!</v>
      </c>
      <c r="AR20" s="10" t="e">
        <f>COUNTIFS(#REF!,'CM Defect Rate'!$A20,#REF!,AR$1,#REF!,"&lt;&gt;Nil")/$D20</f>
        <v>#REF!</v>
      </c>
      <c r="AS20" s="10" t="e">
        <f>COUNTIFS(#REF!,'CM Defect Rate'!$A20,#REF!,AS$1,#REF!,"&lt;&gt;Nil")/$D20</f>
        <v>#REF!</v>
      </c>
      <c r="AT20" s="10" t="e">
        <f>COUNTIFS(#REF!,'CM Defect Rate'!$A20,#REF!,AT$1,#REF!,"&lt;&gt;Nil")/$D20</f>
        <v>#REF!</v>
      </c>
      <c r="AU20" s="10" t="e">
        <f>COUNTIFS(#REF!,'CM Defect Rate'!$A20,#REF!,AU$1,#REF!,"&lt;&gt;Nil")/$D20</f>
        <v>#REF!</v>
      </c>
      <c r="AV20" s="10" t="e">
        <f>COUNTIFS(#REF!,'CM Defect Rate'!$A20,#REF!,AV$1,#REF!,"&lt;&gt;Nil")/$D20</f>
        <v>#REF!</v>
      </c>
      <c r="AW20" s="10" t="e">
        <f>COUNTIFS(#REF!,'CM Defect Rate'!$A20,#REF!,AW$1,#REF!,"&lt;&gt;Nil")/$D20</f>
        <v>#REF!</v>
      </c>
      <c r="AX20" s="10" t="e">
        <f>COUNTIFS(#REF!,'CM Defect Rate'!$A20,#REF!,AX$1,#REF!,"&lt;&gt;Nil")/$D20</f>
        <v>#REF!</v>
      </c>
      <c r="AY20" s="10" t="e">
        <f>COUNTIFS(#REF!,'CM Defect Rate'!$A20,#REF!,AY$1,#REF!,"&lt;&gt;Nil")/$D20</f>
        <v>#REF!</v>
      </c>
      <c r="AZ20" s="10" t="e">
        <f>COUNTIFS(#REF!,'CM Defect Rate'!$A20,#REF!,AZ$1,#REF!,"&lt;&gt;Nil")/$D20</f>
        <v>#REF!</v>
      </c>
      <c r="BA20" s="10" t="e">
        <f>COUNTIFS(#REF!,'CM Defect Rate'!$A20,#REF!,BA$1,#REF!,"&lt;&gt;Nil")/$D20</f>
        <v>#REF!</v>
      </c>
      <c r="BB20" s="10" t="e">
        <f>COUNTIFS(#REF!,'CM Defect Rate'!$A20,#REF!,BB$1,#REF!,"&lt;&gt;Nil")/$D20</f>
        <v>#REF!</v>
      </c>
      <c r="BC20" s="10" t="e">
        <f>COUNTIFS(#REF!,'CM Defect Rate'!$A20,#REF!,BC$1,#REF!,"&lt;&gt;Nil")/$D20</f>
        <v>#REF!</v>
      </c>
      <c r="BD20" s="10" t="e">
        <f>COUNTIFS(#REF!,'CM Defect Rate'!$A20,#REF!,BD$1,#REF!,"&lt;&gt;Nil")/$D20</f>
        <v>#REF!</v>
      </c>
      <c r="BE20" s="10" t="e">
        <f>COUNTIFS(#REF!,'CM Defect Rate'!$A20,#REF!,BE$1,#REF!,"&lt;&gt;Nil")/$D20</f>
        <v>#REF!</v>
      </c>
      <c r="BF20" s="10" t="e">
        <f>COUNTIFS(#REF!,'CM Defect Rate'!$A20,#REF!,BF$1,#REF!,"&lt;&gt;Nil")/$D20</f>
        <v>#REF!</v>
      </c>
      <c r="BG20" s="10" t="e">
        <f>COUNTIFS(#REF!,'CM Defect Rate'!$A20,#REF!,BG$1,#REF!,"&lt;&gt;Nil")/$D20</f>
        <v>#REF!</v>
      </c>
      <c r="BH20" s="10" t="e">
        <f>COUNTIFS(#REF!,'CM Defect Rate'!$A20,#REF!,BH$1,#REF!,"&lt;&gt;Nil")/$D20</f>
        <v>#REF!</v>
      </c>
      <c r="BI20" s="10" t="e">
        <f>COUNTIFS(#REF!,'CM Defect Rate'!$A20,#REF!,BI$1,#REF!,"&lt;&gt;Nil")/$D20</f>
        <v>#REF!</v>
      </c>
      <c r="BJ20" s="10" t="e">
        <f>COUNTIFS(#REF!,'CM Defect Rate'!$A20,#REF!,BJ$1,#REF!,"&lt;&gt;Nil")/$D20</f>
        <v>#REF!</v>
      </c>
      <c r="BK20" s="10" t="e">
        <f>COUNTIFS(#REF!,'CM Defect Rate'!$A20,#REF!,BK$1,#REF!,"&lt;&gt;Nil")/$D20</f>
        <v>#REF!</v>
      </c>
      <c r="BL20" s="10" t="e">
        <f>COUNTIFS(#REF!,'CM Defect Rate'!$A20,#REF!,BL$1,#REF!,"&lt;&gt;Nil")/$D20</f>
        <v>#REF!</v>
      </c>
      <c r="BM20" s="10" t="e">
        <f>COUNTIFS(#REF!,'CM Defect Rate'!$A20,#REF!,BM$1,#REF!,"&lt;&gt;Nil")/$D20</f>
        <v>#REF!</v>
      </c>
      <c r="BN20" s="10" t="e">
        <f>COUNTIFS(#REF!,'CM Defect Rate'!$A20,#REF!,BN$1,#REF!,"&lt;&gt;Nil")/$D20</f>
        <v>#REF!</v>
      </c>
      <c r="BO20" s="10" t="e">
        <f>COUNTIFS(#REF!,'CM Defect Rate'!$A20,#REF!,BO$1,#REF!,"&lt;&gt;Nil")/$D20</f>
        <v>#REF!</v>
      </c>
      <c r="BP20" s="10" t="e">
        <f>COUNTIFS(#REF!,'CM Defect Rate'!$A20,#REF!,BP$1,#REF!,"&lt;&gt;Nil")/$D20</f>
        <v>#REF!</v>
      </c>
      <c r="BQ20" s="10" t="e">
        <f>COUNTIFS(#REF!,'CM Defect Rate'!$A20,#REF!,BQ$1,#REF!,"&lt;&gt;Nil")/$D20</f>
        <v>#REF!</v>
      </c>
      <c r="BR20" s="10" t="e">
        <f>COUNTIFS(#REF!,'CM Defect Rate'!$A20,#REF!,BR$1,#REF!,"&lt;&gt;Nil")/$D20</f>
        <v>#REF!</v>
      </c>
      <c r="BS20" s="10"/>
      <c r="BT20" s="10"/>
      <c r="BU20" s="10"/>
      <c r="BV20" s="10"/>
      <c r="BW20" s="10"/>
      <c r="BX20" s="10"/>
      <c r="BY20" s="10"/>
      <c r="BZ20" s="10"/>
      <c r="CA20" s="10"/>
      <c r="CB20" s="10"/>
      <c r="CC20" s="10"/>
      <c r="CE20" t="s">
        <v>10</v>
      </c>
      <c r="CF20" t="s">
        <v>152</v>
      </c>
    </row>
    <row r="21" spans="1:84" x14ac:dyDescent="0.45">
      <c r="A21" s="18" t="e">
        <f>#REF!</f>
        <v>#REF!</v>
      </c>
      <c r="B21" s="14" t="e">
        <f>COUNTIFS(#REF!,'CM Defect Rate'!A21,#REF!,"C830",#REF!,"&lt;&gt;Nil")+COUNTIFS('TB FnD Data'!R:R,"C830",'TB FnD Data'!S:S,'CM Defect Rate'!A21,'TB FnD Data'!P:P,"S-S1ATC")</f>
        <v>#REF!</v>
      </c>
      <c r="C21" s="14" t="e">
        <f>COUNTIFS(#REF!,'CM Defect Rate'!A21,#REF!,"C830C",#REF!,"&lt;&gt;Nil")+COUNTIFS('TB FnD Data'!R:R,"C830C",'TB FnD Data'!S:S,'CM Defect Rate'!A21,'TB FnD Data'!P:P,"S-S1ATC")</f>
        <v>#REF!</v>
      </c>
      <c r="D21" s="5" t="e">
        <f>B21/#REF!*100000</f>
        <v>#REF!</v>
      </c>
      <c r="E21" s="5" t="e">
        <f>C21/#REF!*100000</f>
        <v>#REF!</v>
      </c>
      <c r="F21" t="e">
        <f t="shared" si="0"/>
        <v>#REF!</v>
      </c>
      <c r="G21" s="10" t="e">
        <f>COUNTIFS(#REF!,'CM Defect Rate'!$A21,#REF!,G$1,#REF!,"&lt;&gt;Nil")/$D21</f>
        <v>#REF!</v>
      </c>
      <c r="H21" s="10" t="e">
        <f>COUNTIFS(#REF!,'CM Defect Rate'!$A21,#REF!,H$1,#REF!,"&lt;&gt;Nil")/$D21</f>
        <v>#REF!</v>
      </c>
      <c r="I21" s="10" t="e">
        <f>COUNTIFS(#REF!,'CM Defect Rate'!$A21,#REF!,I$1,#REF!,"&lt;&gt;Nil")/$D21</f>
        <v>#REF!</v>
      </c>
      <c r="J21" s="10" t="e">
        <f>COUNTIFS(#REF!,'CM Defect Rate'!$A21,#REF!,J$1,#REF!,"&lt;&gt;Nil")/$D21</f>
        <v>#REF!</v>
      </c>
      <c r="K21" s="10" t="e">
        <f>COUNTIFS(#REF!,'CM Defect Rate'!$A21,#REF!,K$1,#REF!,"&lt;&gt;Nil")/$D21</f>
        <v>#REF!</v>
      </c>
      <c r="L21" s="10" t="e">
        <f>COUNTIFS(#REF!,'CM Defect Rate'!$A21,#REF!,L$1,#REF!,"&lt;&gt;Nil")/$D21</f>
        <v>#REF!</v>
      </c>
      <c r="M21" s="10" t="e">
        <f>COUNTIFS(#REF!,'CM Defect Rate'!$A21,#REF!,M$1,#REF!,"&lt;&gt;Nil")/$D21</f>
        <v>#REF!</v>
      </c>
      <c r="N21" s="10" t="e">
        <f>COUNTIFS(#REF!,'CM Defect Rate'!$A21,#REF!,N$1,#REF!,"&lt;&gt;Nil")/$D21</f>
        <v>#REF!</v>
      </c>
      <c r="O21" s="10" t="e">
        <f>COUNTIFS(#REF!,'CM Defect Rate'!$A21,#REF!,O$1,#REF!,"&lt;&gt;Nil")/$D21</f>
        <v>#REF!</v>
      </c>
      <c r="P21" s="10" t="e">
        <f>COUNTIFS(#REF!,'CM Defect Rate'!$A21,#REF!,P$1,#REF!,"&lt;&gt;Nil")/$D21</f>
        <v>#REF!</v>
      </c>
      <c r="Q21" s="10" t="e">
        <f>COUNTIFS(#REF!,'CM Defect Rate'!$A21,#REF!,Q$1,#REF!,"&lt;&gt;Nil")/$D21</f>
        <v>#REF!</v>
      </c>
      <c r="R21" s="10" t="e">
        <f>COUNTIFS(#REF!,'CM Defect Rate'!$A21,#REF!,R$1,#REF!,"&lt;&gt;Nil")/$D21</f>
        <v>#REF!</v>
      </c>
      <c r="S21" s="10" t="e">
        <f>COUNTIFS(#REF!,'CM Defect Rate'!$A21,#REF!,S$1,#REF!,"&lt;&gt;Nil")/$D21</f>
        <v>#REF!</v>
      </c>
      <c r="T21" s="10" t="e">
        <f>COUNTIFS(#REF!,'CM Defect Rate'!$A21,#REF!,T$1,#REF!,"&lt;&gt;Nil")/$D21</f>
        <v>#REF!</v>
      </c>
      <c r="U21" s="10" t="e">
        <f>COUNTIFS(#REF!,'CM Defect Rate'!$A21,#REF!,U$1,#REF!,"&lt;&gt;Nil")/$D21</f>
        <v>#REF!</v>
      </c>
      <c r="V21" s="10" t="e">
        <f>COUNTIFS(#REF!,'CM Defect Rate'!$A21,#REF!,V$1,#REF!,"&lt;&gt;Nil")/$D21</f>
        <v>#REF!</v>
      </c>
      <c r="W21" s="10" t="e">
        <f>COUNTIFS(#REF!,'CM Defect Rate'!$A21,#REF!,W$1,#REF!,"&lt;&gt;Nil")/$D21</f>
        <v>#REF!</v>
      </c>
      <c r="X21" s="10" t="e">
        <f>COUNTIFS(#REF!,'CM Defect Rate'!$A21,#REF!,X$1,#REF!,"&lt;&gt;Nil")/$D21</f>
        <v>#REF!</v>
      </c>
      <c r="Y21" s="10" t="e">
        <f>COUNTIFS(#REF!,'CM Defect Rate'!$A21,#REF!,Y$1,#REF!,"&lt;&gt;Nil")/$D21</f>
        <v>#REF!</v>
      </c>
      <c r="Z21" s="10" t="e">
        <f>COUNTIFS(#REF!,'CM Defect Rate'!$A21,#REF!,Z$1,#REF!,"&lt;&gt;Nil")/$D21</f>
        <v>#REF!</v>
      </c>
      <c r="AA21" s="10" t="e">
        <f>COUNTIFS(#REF!,'CM Defect Rate'!$A21,#REF!,AA$1,#REF!,"&lt;&gt;Nil")/$D21</f>
        <v>#REF!</v>
      </c>
      <c r="AB21" s="10" t="e">
        <f>COUNTIFS(#REF!,'CM Defect Rate'!$A21,#REF!,AB$1,#REF!,"&lt;&gt;Nil")/$D21</f>
        <v>#REF!</v>
      </c>
      <c r="AC21" s="10" t="e">
        <f>COUNTIFS(#REF!,'CM Defect Rate'!$A21,#REF!,AC$1,#REF!,"&lt;&gt;Nil")/$D21</f>
        <v>#REF!</v>
      </c>
      <c r="AD21" s="10" t="e">
        <f>COUNTIFS(#REF!,'CM Defect Rate'!$A21,#REF!,AD$1,#REF!,"&lt;&gt;Nil")/$D21</f>
        <v>#REF!</v>
      </c>
      <c r="AE21" s="10" t="e">
        <f>COUNTIFS(#REF!,'CM Defect Rate'!$A21,#REF!,AE$1,#REF!,"&lt;&gt;Nil")/$D21</f>
        <v>#REF!</v>
      </c>
      <c r="AF21" s="10" t="e">
        <f>COUNTIFS(#REF!,'CM Defect Rate'!$A21,#REF!,AF$1,#REF!,"&lt;&gt;Nil")/$D21</f>
        <v>#REF!</v>
      </c>
      <c r="AG21" s="10" t="e">
        <f>COUNTIFS(#REF!,'CM Defect Rate'!$A21,#REF!,AG$1,#REF!,"&lt;&gt;Nil")/$D21</f>
        <v>#REF!</v>
      </c>
      <c r="AH21" s="10" t="e">
        <f>COUNTIFS(#REF!,'CM Defect Rate'!$A21,#REF!,AH$1,#REF!,"&lt;&gt;Nil")/$D21</f>
        <v>#REF!</v>
      </c>
      <c r="AI21" s="10" t="e">
        <f>COUNTIFS(#REF!,'CM Defect Rate'!$A21,#REF!,AI$1,#REF!,"&lt;&gt;Nil")/$D21</f>
        <v>#REF!</v>
      </c>
      <c r="AJ21" s="10" t="e">
        <f>COUNTIFS(#REF!,'CM Defect Rate'!$A21,#REF!,AJ$1,#REF!,"&lt;&gt;Nil")/$D21</f>
        <v>#REF!</v>
      </c>
      <c r="AK21" s="10" t="e">
        <f>COUNTIFS(#REF!,'CM Defect Rate'!$A21,#REF!,AK$1,#REF!,"&lt;&gt;Nil")/$D21</f>
        <v>#REF!</v>
      </c>
      <c r="AL21" s="10" t="e">
        <f>COUNTIFS(#REF!,'CM Defect Rate'!$A21,#REF!,AL$1,#REF!,"&lt;&gt;Nil")/$D21</f>
        <v>#REF!</v>
      </c>
      <c r="AM21" s="10" t="e">
        <f>COUNTIFS(#REF!,'CM Defect Rate'!$A21,#REF!,AM$1,#REF!,"&lt;&gt;Nil")/$D21</f>
        <v>#REF!</v>
      </c>
      <c r="AN21" s="10" t="e">
        <f>COUNTIFS(#REF!,'CM Defect Rate'!$A21,#REF!,AN$1,#REF!,"&lt;&gt;Nil")/$D21</f>
        <v>#REF!</v>
      </c>
      <c r="AO21" s="10" t="e">
        <f>COUNTIFS(#REF!,'CM Defect Rate'!$A21,#REF!,AO$1,#REF!,"&lt;&gt;Nil")/$D21</f>
        <v>#REF!</v>
      </c>
      <c r="AP21" s="10" t="e">
        <f>COUNTIFS(#REF!,'CM Defect Rate'!$A21,#REF!,AP$1,#REF!,"&lt;&gt;Nil")/$D21</f>
        <v>#REF!</v>
      </c>
      <c r="AQ21" s="10" t="e">
        <f>COUNTIFS(#REF!,'CM Defect Rate'!$A21,#REF!,AQ$1,#REF!,"&lt;&gt;Nil")/$D21</f>
        <v>#REF!</v>
      </c>
      <c r="AR21" s="10" t="e">
        <f>COUNTIFS(#REF!,'CM Defect Rate'!$A21,#REF!,AR$1,#REF!,"&lt;&gt;Nil")/$D21</f>
        <v>#REF!</v>
      </c>
      <c r="AS21" s="10" t="e">
        <f>COUNTIFS(#REF!,'CM Defect Rate'!$A21,#REF!,AS$1,#REF!,"&lt;&gt;Nil")/$D21</f>
        <v>#REF!</v>
      </c>
      <c r="AT21" s="10" t="e">
        <f>COUNTIFS(#REF!,'CM Defect Rate'!$A21,#REF!,AT$1,#REF!,"&lt;&gt;Nil")/$D21</f>
        <v>#REF!</v>
      </c>
      <c r="AU21" s="10" t="e">
        <f>COUNTIFS(#REF!,'CM Defect Rate'!$A21,#REF!,AU$1,#REF!,"&lt;&gt;Nil")/$D21</f>
        <v>#REF!</v>
      </c>
      <c r="AV21" s="10" t="e">
        <f>COUNTIFS(#REF!,'CM Defect Rate'!$A21,#REF!,AV$1,#REF!,"&lt;&gt;Nil")/$D21</f>
        <v>#REF!</v>
      </c>
      <c r="AW21" s="10" t="e">
        <f>COUNTIFS(#REF!,'CM Defect Rate'!$A21,#REF!,AW$1,#REF!,"&lt;&gt;Nil")/$D21</f>
        <v>#REF!</v>
      </c>
      <c r="AX21" s="10" t="e">
        <f>COUNTIFS(#REF!,'CM Defect Rate'!$A21,#REF!,AX$1,#REF!,"&lt;&gt;Nil")/$D21</f>
        <v>#REF!</v>
      </c>
      <c r="AY21" s="10" t="e">
        <f>COUNTIFS(#REF!,'CM Defect Rate'!$A21,#REF!,AY$1,#REF!,"&lt;&gt;Nil")/$D21</f>
        <v>#REF!</v>
      </c>
      <c r="AZ21" s="10" t="e">
        <f>COUNTIFS(#REF!,'CM Defect Rate'!$A21,#REF!,AZ$1,#REF!,"&lt;&gt;Nil")/$D21</f>
        <v>#REF!</v>
      </c>
      <c r="BA21" s="10" t="e">
        <f>COUNTIFS(#REF!,'CM Defect Rate'!$A21,#REF!,BA$1,#REF!,"&lt;&gt;Nil")/$D21</f>
        <v>#REF!</v>
      </c>
      <c r="BB21" s="10" t="e">
        <f>COUNTIFS(#REF!,'CM Defect Rate'!$A21,#REF!,BB$1,#REF!,"&lt;&gt;Nil")/$D21</f>
        <v>#REF!</v>
      </c>
      <c r="BC21" s="10" t="e">
        <f>COUNTIFS(#REF!,'CM Defect Rate'!$A21,#REF!,BC$1,#REF!,"&lt;&gt;Nil")/$D21</f>
        <v>#REF!</v>
      </c>
      <c r="BD21" s="10" t="e">
        <f>COUNTIFS(#REF!,'CM Defect Rate'!$A21,#REF!,BD$1,#REF!,"&lt;&gt;Nil")/$D21</f>
        <v>#REF!</v>
      </c>
      <c r="BE21" s="10" t="e">
        <f>COUNTIFS(#REF!,'CM Defect Rate'!$A21,#REF!,BE$1,#REF!,"&lt;&gt;Nil")/$D21</f>
        <v>#REF!</v>
      </c>
      <c r="BF21" s="10" t="e">
        <f>COUNTIFS(#REF!,'CM Defect Rate'!$A21,#REF!,BF$1,#REF!,"&lt;&gt;Nil")/$D21</f>
        <v>#REF!</v>
      </c>
      <c r="BG21" s="10" t="e">
        <f>COUNTIFS(#REF!,'CM Defect Rate'!$A21,#REF!,BG$1,#REF!,"&lt;&gt;Nil")/$D21</f>
        <v>#REF!</v>
      </c>
      <c r="BH21" s="10" t="e">
        <f>COUNTIFS(#REF!,'CM Defect Rate'!$A21,#REF!,BH$1,#REF!,"&lt;&gt;Nil")/$D21</f>
        <v>#REF!</v>
      </c>
      <c r="BI21" s="10" t="e">
        <f>COUNTIFS(#REF!,'CM Defect Rate'!$A21,#REF!,BI$1,#REF!,"&lt;&gt;Nil")/$D21</f>
        <v>#REF!</v>
      </c>
      <c r="BJ21" s="10" t="e">
        <f>COUNTIFS(#REF!,'CM Defect Rate'!$A21,#REF!,BJ$1,#REF!,"&lt;&gt;Nil")/$D21</f>
        <v>#REF!</v>
      </c>
      <c r="BK21" s="10" t="e">
        <f>COUNTIFS(#REF!,'CM Defect Rate'!$A21,#REF!,BK$1,#REF!,"&lt;&gt;Nil")/$D21</f>
        <v>#REF!</v>
      </c>
      <c r="BL21" s="10" t="e">
        <f>COUNTIFS(#REF!,'CM Defect Rate'!$A21,#REF!,BL$1,#REF!,"&lt;&gt;Nil")/$D21</f>
        <v>#REF!</v>
      </c>
      <c r="BM21" s="10" t="e">
        <f>COUNTIFS(#REF!,'CM Defect Rate'!$A21,#REF!,BM$1,#REF!,"&lt;&gt;Nil")/$D21</f>
        <v>#REF!</v>
      </c>
      <c r="BN21" s="10" t="e">
        <f>COUNTIFS(#REF!,'CM Defect Rate'!$A21,#REF!,BN$1,#REF!,"&lt;&gt;Nil")/$D21</f>
        <v>#REF!</v>
      </c>
      <c r="BO21" s="10" t="e">
        <f>COUNTIFS(#REF!,'CM Defect Rate'!$A21,#REF!,BO$1,#REF!,"&lt;&gt;Nil")/$D21</f>
        <v>#REF!</v>
      </c>
      <c r="BP21" s="10" t="e">
        <f>COUNTIFS(#REF!,'CM Defect Rate'!$A21,#REF!,BP$1,#REF!,"&lt;&gt;Nil")/$D21</f>
        <v>#REF!</v>
      </c>
      <c r="BQ21" s="10" t="e">
        <f>COUNTIFS(#REF!,'CM Defect Rate'!$A21,#REF!,BQ$1,#REF!,"&lt;&gt;Nil")/$D21</f>
        <v>#REF!</v>
      </c>
      <c r="BR21" s="10" t="e">
        <f>COUNTIFS(#REF!,'CM Defect Rate'!$A21,#REF!,BR$1,#REF!,"&lt;&gt;Nil")/$D21</f>
        <v>#REF!</v>
      </c>
      <c r="BS21" s="10"/>
      <c r="BT21" s="10"/>
      <c r="BU21" s="10"/>
      <c r="BV21" s="10"/>
      <c r="BW21" s="10"/>
      <c r="BX21" s="10"/>
      <c r="BY21" s="10"/>
      <c r="BZ21" s="10"/>
      <c r="CA21" s="10"/>
      <c r="CB21" s="10"/>
      <c r="CC21" s="10"/>
      <c r="CE21" t="s">
        <v>58</v>
      </c>
      <c r="CF21" t="s">
        <v>215</v>
      </c>
    </row>
    <row r="22" spans="1:84" x14ac:dyDescent="0.45">
      <c r="A22" s="18" t="e">
        <f>#REF!</f>
        <v>#REF!</v>
      </c>
      <c r="B22" s="14" t="e">
        <f>COUNTIFS(#REF!,'CM Defect Rate'!A22,#REF!,"C830",#REF!,"&lt;&gt;Nil")+COUNTIFS('TB FnD Data'!R:R,"C830",'TB FnD Data'!S:S,'CM Defect Rate'!A22,'TB FnD Data'!P:P,"S-S1ATC")</f>
        <v>#REF!</v>
      </c>
      <c r="C22" s="14" t="e">
        <f>COUNTIFS(#REF!,'CM Defect Rate'!A22,#REF!,"C830C",#REF!,"&lt;&gt;Nil")+COUNTIFS('TB FnD Data'!R:R,"C830C",'TB FnD Data'!S:S,'CM Defect Rate'!A22,'TB FnD Data'!P:P,"S-S1ATC")</f>
        <v>#REF!</v>
      </c>
      <c r="D22" s="5" t="e">
        <f>B22/#REF!*100000</f>
        <v>#REF!</v>
      </c>
      <c r="E22" s="5" t="e">
        <f>C22/#REF!*100000</f>
        <v>#REF!</v>
      </c>
      <c r="F22" t="e">
        <f t="shared" si="0"/>
        <v>#REF!</v>
      </c>
      <c r="G22" s="10" t="e">
        <f>COUNTIFS(#REF!,'CM Defect Rate'!$A22,#REF!,G$1,#REF!,"&lt;&gt;Nil")/$D22</f>
        <v>#REF!</v>
      </c>
      <c r="H22" s="10" t="e">
        <f>COUNTIFS(#REF!,'CM Defect Rate'!$A22,#REF!,H$1,#REF!,"&lt;&gt;Nil")/$D22</f>
        <v>#REF!</v>
      </c>
      <c r="I22" s="10" t="e">
        <f>COUNTIFS(#REF!,'CM Defect Rate'!$A22,#REF!,I$1,#REF!,"&lt;&gt;Nil")/$D22</f>
        <v>#REF!</v>
      </c>
      <c r="J22" s="10" t="e">
        <f>COUNTIFS(#REF!,'CM Defect Rate'!$A22,#REF!,J$1,#REF!,"&lt;&gt;Nil")/$D22</f>
        <v>#REF!</v>
      </c>
      <c r="K22" s="10" t="e">
        <f>COUNTIFS(#REF!,'CM Defect Rate'!$A22,#REF!,K$1,#REF!,"&lt;&gt;Nil")/$D22</f>
        <v>#REF!</v>
      </c>
      <c r="L22" s="10" t="e">
        <f>COUNTIFS(#REF!,'CM Defect Rate'!$A22,#REF!,L$1,#REF!,"&lt;&gt;Nil")/$D22</f>
        <v>#REF!</v>
      </c>
      <c r="M22" s="10" t="e">
        <f>COUNTIFS(#REF!,'CM Defect Rate'!$A22,#REF!,M$1,#REF!,"&lt;&gt;Nil")/$D22</f>
        <v>#REF!</v>
      </c>
      <c r="N22" s="10" t="e">
        <f>COUNTIFS(#REF!,'CM Defect Rate'!$A22,#REF!,N$1,#REF!,"&lt;&gt;Nil")/$D22</f>
        <v>#REF!</v>
      </c>
      <c r="O22" s="10" t="e">
        <f>COUNTIFS(#REF!,'CM Defect Rate'!$A22,#REF!,O$1,#REF!,"&lt;&gt;Nil")/$D22</f>
        <v>#REF!</v>
      </c>
      <c r="P22" s="10" t="e">
        <f>COUNTIFS(#REF!,'CM Defect Rate'!$A22,#REF!,P$1,#REF!,"&lt;&gt;Nil")/$D22</f>
        <v>#REF!</v>
      </c>
      <c r="Q22" s="10" t="e">
        <f>COUNTIFS(#REF!,'CM Defect Rate'!$A22,#REF!,Q$1,#REF!,"&lt;&gt;Nil")/$D22</f>
        <v>#REF!</v>
      </c>
      <c r="R22" s="10" t="e">
        <f>COUNTIFS(#REF!,'CM Defect Rate'!$A22,#REF!,R$1,#REF!,"&lt;&gt;Nil")/$D22</f>
        <v>#REF!</v>
      </c>
      <c r="S22" s="10" t="e">
        <f>COUNTIFS(#REF!,'CM Defect Rate'!$A22,#REF!,S$1,#REF!,"&lt;&gt;Nil")/$D22</f>
        <v>#REF!</v>
      </c>
      <c r="T22" s="10" t="e">
        <f>COUNTIFS(#REF!,'CM Defect Rate'!$A22,#REF!,T$1,#REF!,"&lt;&gt;Nil")/$D22</f>
        <v>#REF!</v>
      </c>
      <c r="U22" s="10" t="e">
        <f>COUNTIFS(#REF!,'CM Defect Rate'!$A22,#REF!,U$1,#REF!,"&lt;&gt;Nil")/$D22</f>
        <v>#REF!</v>
      </c>
      <c r="V22" s="10" t="e">
        <f>COUNTIFS(#REF!,'CM Defect Rate'!$A22,#REF!,V$1,#REF!,"&lt;&gt;Nil")/$D22</f>
        <v>#REF!</v>
      </c>
      <c r="W22" s="10" t="e">
        <f>COUNTIFS(#REF!,'CM Defect Rate'!$A22,#REF!,W$1,#REF!,"&lt;&gt;Nil")/$D22</f>
        <v>#REF!</v>
      </c>
      <c r="X22" s="10" t="e">
        <f>COUNTIFS(#REF!,'CM Defect Rate'!$A22,#REF!,X$1,#REF!,"&lt;&gt;Nil")/$D22</f>
        <v>#REF!</v>
      </c>
      <c r="Y22" s="10" t="e">
        <f>COUNTIFS(#REF!,'CM Defect Rate'!$A22,#REF!,Y$1,#REF!,"&lt;&gt;Nil")/$D22</f>
        <v>#REF!</v>
      </c>
      <c r="Z22" s="10" t="e">
        <f>COUNTIFS(#REF!,'CM Defect Rate'!$A22,#REF!,Z$1,#REF!,"&lt;&gt;Nil")/$D22</f>
        <v>#REF!</v>
      </c>
      <c r="AA22" s="10" t="e">
        <f>COUNTIFS(#REF!,'CM Defect Rate'!$A22,#REF!,AA$1,#REF!,"&lt;&gt;Nil")/$D22</f>
        <v>#REF!</v>
      </c>
      <c r="AB22" s="10" t="e">
        <f>COUNTIFS(#REF!,'CM Defect Rate'!$A22,#REF!,AB$1,#REF!,"&lt;&gt;Nil")/$D22</f>
        <v>#REF!</v>
      </c>
      <c r="AC22" s="10" t="e">
        <f>COUNTIFS(#REF!,'CM Defect Rate'!$A22,#REF!,AC$1,#REF!,"&lt;&gt;Nil")/$D22</f>
        <v>#REF!</v>
      </c>
      <c r="AD22" s="10" t="e">
        <f>COUNTIFS(#REF!,'CM Defect Rate'!$A22,#REF!,AD$1,#REF!,"&lt;&gt;Nil")/$D22</f>
        <v>#REF!</v>
      </c>
      <c r="AE22" s="10" t="e">
        <f>COUNTIFS(#REF!,'CM Defect Rate'!$A22,#REF!,AE$1,#REF!,"&lt;&gt;Nil")/$D22</f>
        <v>#REF!</v>
      </c>
      <c r="AF22" s="10" t="e">
        <f>COUNTIFS(#REF!,'CM Defect Rate'!$A22,#REF!,AF$1,#REF!,"&lt;&gt;Nil")/$D22</f>
        <v>#REF!</v>
      </c>
      <c r="AG22" s="10" t="e">
        <f>COUNTIFS(#REF!,'CM Defect Rate'!$A22,#REF!,AG$1,#REF!,"&lt;&gt;Nil")/$D22</f>
        <v>#REF!</v>
      </c>
      <c r="AH22" s="10" t="e">
        <f>COUNTIFS(#REF!,'CM Defect Rate'!$A22,#REF!,AH$1,#REF!,"&lt;&gt;Nil")/$D22</f>
        <v>#REF!</v>
      </c>
      <c r="AI22" s="10" t="e">
        <f>COUNTIFS(#REF!,'CM Defect Rate'!$A22,#REF!,AI$1,#REF!,"&lt;&gt;Nil")/$D22</f>
        <v>#REF!</v>
      </c>
      <c r="AJ22" s="10" t="e">
        <f>COUNTIFS(#REF!,'CM Defect Rate'!$A22,#REF!,AJ$1,#REF!,"&lt;&gt;Nil")/$D22</f>
        <v>#REF!</v>
      </c>
      <c r="AK22" s="10" t="e">
        <f>COUNTIFS(#REF!,'CM Defect Rate'!$A22,#REF!,AK$1,#REF!,"&lt;&gt;Nil")/$D22</f>
        <v>#REF!</v>
      </c>
      <c r="AL22" s="10" t="e">
        <f>COUNTIFS(#REF!,'CM Defect Rate'!$A22,#REF!,AL$1,#REF!,"&lt;&gt;Nil")/$D22</f>
        <v>#REF!</v>
      </c>
      <c r="AM22" s="10" t="e">
        <f>COUNTIFS(#REF!,'CM Defect Rate'!$A22,#REF!,AM$1,#REF!,"&lt;&gt;Nil")/$D22</f>
        <v>#REF!</v>
      </c>
      <c r="AN22" s="10" t="e">
        <f>COUNTIFS(#REF!,'CM Defect Rate'!$A22,#REF!,AN$1,#REF!,"&lt;&gt;Nil")/$D22</f>
        <v>#REF!</v>
      </c>
      <c r="AO22" s="10" t="e">
        <f>COUNTIFS(#REF!,'CM Defect Rate'!$A22,#REF!,AO$1,#REF!,"&lt;&gt;Nil")/$D22</f>
        <v>#REF!</v>
      </c>
      <c r="AP22" s="10" t="e">
        <f>COUNTIFS(#REF!,'CM Defect Rate'!$A22,#REF!,AP$1,#REF!,"&lt;&gt;Nil")/$D22</f>
        <v>#REF!</v>
      </c>
      <c r="AQ22" s="10" t="e">
        <f>COUNTIFS(#REF!,'CM Defect Rate'!$A22,#REF!,AQ$1,#REF!,"&lt;&gt;Nil")/$D22</f>
        <v>#REF!</v>
      </c>
      <c r="AR22" s="10" t="e">
        <f>COUNTIFS(#REF!,'CM Defect Rate'!$A22,#REF!,AR$1,#REF!,"&lt;&gt;Nil")/$D22</f>
        <v>#REF!</v>
      </c>
      <c r="AS22" s="10" t="e">
        <f>COUNTIFS(#REF!,'CM Defect Rate'!$A22,#REF!,AS$1,#REF!,"&lt;&gt;Nil")/$D22</f>
        <v>#REF!</v>
      </c>
      <c r="AT22" s="10" t="e">
        <f>COUNTIFS(#REF!,'CM Defect Rate'!$A22,#REF!,AT$1,#REF!,"&lt;&gt;Nil")/$D22</f>
        <v>#REF!</v>
      </c>
      <c r="AU22" s="10" t="e">
        <f>COUNTIFS(#REF!,'CM Defect Rate'!$A22,#REF!,AU$1,#REF!,"&lt;&gt;Nil")/$D22</f>
        <v>#REF!</v>
      </c>
      <c r="AV22" s="10" t="e">
        <f>COUNTIFS(#REF!,'CM Defect Rate'!$A22,#REF!,AV$1,#REF!,"&lt;&gt;Nil")/$D22</f>
        <v>#REF!</v>
      </c>
      <c r="AW22" s="10" t="e">
        <f>COUNTIFS(#REF!,'CM Defect Rate'!$A22,#REF!,AW$1,#REF!,"&lt;&gt;Nil")/$D22</f>
        <v>#REF!</v>
      </c>
      <c r="AX22" s="10" t="e">
        <f>COUNTIFS(#REF!,'CM Defect Rate'!$A22,#REF!,AX$1,#REF!,"&lt;&gt;Nil")/$D22</f>
        <v>#REF!</v>
      </c>
      <c r="AY22" s="10" t="e">
        <f>COUNTIFS(#REF!,'CM Defect Rate'!$A22,#REF!,AY$1,#REF!,"&lt;&gt;Nil")/$D22</f>
        <v>#REF!</v>
      </c>
      <c r="AZ22" s="10" t="e">
        <f>COUNTIFS(#REF!,'CM Defect Rate'!$A22,#REF!,AZ$1,#REF!,"&lt;&gt;Nil")/$D22</f>
        <v>#REF!</v>
      </c>
      <c r="BA22" s="10" t="e">
        <f>COUNTIFS(#REF!,'CM Defect Rate'!$A22,#REF!,BA$1,#REF!,"&lt;&gt;Nil")/$D22</f>
        <v>#REF!</v>
      </c>
      <c r="BB22" s="10" t="e">
        <f>COUNTIFS(#REF!,'CM Defect Rate'!$A22,#REF!,BB$1,#REF!,"&lt;&gt;Nil")/$D22</f>
        <v>#REF!</v>
      </c>
      <c r="BC22" s="10" t="e">
        <f>COUNTIFS(#REF!,'CM Defect Rate'!$A22,#REF!,BC$1,#REF!,"&lt;&gt;Nil")/$D22</f>
        <v>#REF!</v>
      </c>
      <c r="BD22" s="10" t="e">
        <f>COUNTIFS(#REF!,'CM Defect Rate'!$A22,#REF!,BD$1,#REF!,"&lt;&gt;Nil")/$D22</f>
        <v>#REF!</v>
      </c>
      <c r="BE22" s="10" t="e">
        <f>COUNTIFS(#REF!,'CM Defect Rate'!$A22,#REF!,BE$1,#REF!,"&lt;&gt;Nil")/$D22</f>
        <v>#REF!</v>
      </c>
      <c r="BF22" s="10" t="e">
        <f>COUNTIFS(#REF!,'CM Defect Rate'!$A22,#REF!,BF$1,#REF!,"&lt;&gt;Nil")/$D22</f>
        <v>#REF!</v>
      </c>
      <c r="BG22" s="10" t="e">
        <f>COUNTIFS(#REF!,'CM Defect Rate'!$A22,#REF!,BG$1,#REF!,"&lt;&gt;Nil")/$D22</f>
        <v>#REF!</v>
      </c>
      <c r="BH22" s="10" t="e">
        <f>COUNTIFS(#REF!,'CM Defect Rate'!$A22,#REF!,BH$1,#REF!,"&lt;&gt;Nil")/$D22</f>
        <v>#REF!</v>
      </c>
      <c r="BI22" s="10" t="e">
        <f>COUNTIFS(#REF!,'CM Defect Rate'!$A22,#REF!,BI$1,#REF!,"&lt;&gt;Nil")/$D22</f>
        <v>#REF!</v>
      </c>
      <c r="BJ22" s="10" t="e">
        <f>COUNTIFS(#REF!,'CM Defect Rate'!$A22,#REF!,BJ$1,#REF!,"&lt;&gt;Nil")/$D22</f>
        <v>#REF!</v>
      </c>
      <c r="BK22" s="10" t="e">
        <f>COUNTIFS(#REF!,'CM Defect Rate'!$A22,#REF!,BK$1,#REF!,"&lt;&gt;Nil")/$D22</f>
        <v>#REF!</v>
      </c>
      <c r="BL22" s="10" t="e">
        <f>COUNTIFS(#REF!,'CM Defect Rate'!$A22,#REF!,BL$1,#REF!,"&lt;&gt;Nil")/$D22</f>
        <v>#REF!</v>
      </c>
      <c r="BM22" s="10" t="e">
        <f>COUNTIFS(#REF!,'CM Defect Rate'!$A22,#REF!,BM$1,#REF!,"&lt;&gt;Nil")/$D22</f>
        <v>#REF!</v>
      </c>
      <c r="BN22" s="10" t="e">
        <f>COUNTIFS(#REF!,'CM Defect Rate'!$A22,#REF!,BN$1,#REF!,"&lt;&gt;Nil")/$D22</f>
        <v>#REF!</v>
      </c>
      <c r="BO22" s="10" t="e">
        <f>COUNTIFS(#REF!,'CM Defect Rate'!$A22,#REF!,BO$1,#REF!,"&lt;&gt;Nil")/$D22</f>
        <v>#REF!</v>
      </c>
      <c r="BP22" s="10" t="e">
        <f>COUNTIFS(#REF!,'CM Defect Rate'!$A22,#REF!,BP$1,#REF!,"&lt;&gt;Nil")/$D22</f>
        <v>#REF!</v>
      </c>
      <c r="BQ22" s="10" t="e">
        <f>COUNTIFS(#REF!,'CM Defect Rate'!$A22,#REF!,BQ$1,#REF!,"&lt;&gt;Nil")/$D22</f>
        <v>#REF!</v>
      </c>
      <c r="BR22" s="10" t="e">
        <f>COUNTIFS(#REF!,'CM Defect Rate'!$A22,#REF!,BR$1,#REF!,"&lt;&gt;Nil")/$D22</f>
        <v>#REF!</v>
      </c>
      <c r="BS22" s="10"/>
      <c r="BT22" s="10"/>
      <c r="BU22" s="10"/>
      <c r="BV22" s="10"/>
      <c r="BW22" s="10"/>
      <c r="BX22" s="10"/>
      <c r="BY22" s="10"/>
      <c r="BZ22" s="10"/>
      <c r="CA22" s="10"/>
      <c r="CB22" s="10"/>
      <c r="CC22" s="10"/>
      <c r="CE22" t="s">
        <v>91</v>
      </c>
      <c r="CF22" t="s">
        <v>198</v>
      </c>
    </row>
    <row r="23" spans="1:84" x14ac:dyDescent="0.45">
      <c r="A23" s="18" t="e">
        <f>#REF!</f>
        <v>#REF!</v>
      </c>
      <c r="B23" s="14" t="e">
        <f>COUNTIFS(#REF!,'CM Defect Rate'!A23,#REF!,"C830",#REF!,"&lt;&gt;Nil")+COUNTIFS('TB FnD Data'!R:R,"C830",'TB FnD Data'!S:S,'CM Defect Rate'!A23,'TB FnD Data'!P:P,"S-S1ATC")</f>
        <v>#REF!</v>
      </c>
      <c r="C23" s="14" t="e">
        <f>COUNTIFS(#REF!,'CM Defect Rate'!A23,#REF!,"C830C",#REF!,"&lt;&gt;Nil")+COUNTIFS('TB FnD Data'!R:R,"C830C",'TB FnD Data'!S:S,'CM Defect Rate'!A23,'TB FnD Data'!P:P,"S-S1ATC")</f>
        <v>#REF!</v>
      </c>
      <c r="D23" s="5" t="e">
        <f>B23/#REF!*100000</f>
        <v>#REF!</v>
      </c>
      <c r="E23" s="5" t="e">
        <f>C23/#REF!*100000</f>
        <v>#REF!</v>
      </c>
      <c r="F23" t="e">
        <f t="shared" si="0"/>
        <v>#REF!</v>
      </c>
      <c r="G23" s="10" t="e">
        <f>COUNTIFS(#REF!,'CM Defect Rate'!$A23,#REF!,G$1,#REF!,"&lt;&gt;Nil")/$D23</f>
        <v>#REF!</v>
      </c>
      <c r="H23" s="10" t="e">
        <f>COUNTIFS(#REF!,'CM Defect Rate'!$A23,#REF!,H$1,#REF!,"&lt;&gt;Nil")/$D23</f>
        <v>#REF!</v>
      </c>
      <c r="I23" s="10" t="e">
        <f>COUNTIFS(#REF!,'CM Defect Rate'!$A23,#REF!,I$1,#REF!,"&lt;&gt;Nil")/$D23</f>
        <v>#REF!</v>
      </c>
      <c r="J23" s="10" t="e">
        <f>COUNTIFS(#REF!,'CM Defect Rate'!$A23,#REF!,J$1,#REF!,"&lt;&gt;Nil")/$D23</f>
        <v>#REF!</v>
      </c>
      <c r="K23" s="10" t="e">
        <f>COUNTIFS(#REF!,'CM Defect Rate'!$A23,#REF!,K$1,#REF!,"&lt;&gt;Nil")/$D23</f>
        <v>#REF!</v>
      </c>
      <c r="L23" s="10" t="e">
        <f>COUNTIFS(#REF!,'CM Defect Rate'!$A23,#REF!,L$1,#REF!,"&lt;&gt;Nil")/$D23</f>
        <v>#REF!</v>
      </c>
      <c r="M23" s="10" t="e">
        <f>COUNTIFS(#REF!,'CM Defect Rate'!$A23,#REF!,M$1,#REF!,"&lt;&gt;Nil")/$D23</f>
        <v>#REF!</v>
      </c>
      <c r="N23" s="10" t="e">
        <f>COUNTIFS(#REF!,'CM Defect Rate'!$A23,#REF!,N$1,#REF!,"&lt;&gt;Nil")/$D23</f>
        <v>#REF!</v>
      </c>
      <c r="O23" s="10" t="e">
        <f>COUNTIFS(#REF!,'CM Defect Rate'!$A23,#REF!,O$1,#REF!,"&lt;&gt;Nil")/$D23</f>
        <v>#REF!</v>
      </c>
      <c r="P23" s="10" t="e">
        <f>COUNTIFS(#REF!,'CM Defect Rate'!$A23,#REF!,P$1,#REF!,"&lt;&gt;Nil")/$D23</f>
        <v>#REF!</v>
      </c>
      <c r="Q23" s="10" t="e">
        <f>COUNTIFS(#REF!,'CM Defect Rate'!$A23,#REF!,Q$1,#REF!,"&lt;&gt;Nil")/$D23</f>
        <v>#REF!</v>
      </c>
      <c r="R23" s="10" t="e">
        <f>COUNTIFS(#REF!,'CM Defect Rate'!$A23,#REF!,R$1,#REF!,"&lt;&gt;Nil")/$D23</f>
        <v>#REF!</v>
      </c>
      <c r="S23" s="10" t="e">
        <f>COUNTIFS(#REF!,'CM Defect Rate'!$A23,#REF!,S$1,#REF!,"&lt;&gt;Nil")/$D23</f>
        <v>#REF!</v>
      </c>
      <c r="T23" s="10" t="e">
        <f>COUNTIFS(#REF!,'CM Defect Rate'!$A23,#REF!,T$1,#REF!,"&lt;&gt;Nil")/$D23</f>
        <v>#REF!</v>
      </c>
      <c r="U23" s="10" t="e">
        <f>COUNTIFS(#REF!,'CM Defect Rate'!$A23,#REF!,U$1,#REF!,"&lt;&gt;Nil")/$D23</f>
        <v>#REF!</v>
      </c>
      <c r="V23" s="10" t="e">
        <f>COUNTIFS(#REF!,'CM Defect Rate'!$A23,#REF!,V$1,#REF!,"&lt;&gt;Nil")/$D23</f>
        <v>#REF!</v>
      </c>
      <c r="W23" s="10" t="e">
        <f>COUNTIFS(#REF!,'CM Defect Rate'!$A23,#REF!,W$1,#REF!,"&lt;&gt;Nil")/$D23</f>
        <v>#REF!</v>
      </c>
      <c r="X23" s="10" t="e">
        <f>COUNTIFS(#REF!,'CM Defect Rate'!$A23,#REF!,X$1,#REF!,"&lt;&gt;Nil")/$D23</f>
        <v>#REF!</v>
      </c>
      <c r="Y23" s="10" t="e">
        <f>COUNTIFS(#REF!,'CM Defect Rate'!$A23,#REF!,Y$1,#REF!,"&lt;&gt;Nil")/$D23</f>
        <v>#REF!</v>
      </c>
      <c r="Z23" s="10" t="e">
        <f>COUNTIFS(#REF!,'CM Defect Rate'!$A23,#REF!,Z$1,#REF!,"&lt;&gt;Nil")/$D23</f>
        <v>#REF!</v>
      </c>
      <c r="AA23" s="10" t="e">
        <f>COUNTIFS(#REF!,'CM Defect Rate'!$A23,#REF!,AA$1,#REF!,"&lt;&gt;Nil")/$D23</f>
        <v>#REF!</v>
      </c>
      <c r="AB23" s="10" t="e">
        <f>COUNTIFS(#REF!,'CM Defect Rate'!$A23,#REF!,AB$1,#REF!,"&lt;&gt;Nil")/$D23</f>
        <v>#REF!</v>
      </c>
      <c r="AC23" s="10" t="e">
        <f>COUNTIFS(#REF!,'CM Defect Rate'!$A23,#REF!,AC$1,#REF!,"&lt;&gt;Nil")/$D23</f>
        <v>#REF!</v>
      </c>
      <c r="AD23" s="10" t="e">
        <f>COUNTIFS(#REF!,'CM Defect Rate'!$A23,#REF!,AD$1,#REF!,"&lt;&gt;Nil")/$D23</f>
        <v>#REF!</v>
      </c>
      <c r="AE23" s="10" t="e">
        <f>COUNTIFS(#REF!,'CM Defect Rate'!$A23,#REF!,AE$1,#REF!,"&lt;&gt;Nil")/$D23</f>
        <v>#REF!</v>
      </c>
      <c r="AF23" s="10" t="e">
        <f>COUNTIFS(#REF!,'CM Defect Rate'!$A23,#REF!,AF$1,#REF!,"&lt;&gt;Nil")/$D23</f>
        <v>#REF!</v>
      </c>
      <c r="AG23" s="10" t="e">
        <f>COUNTIFS(#REF!,'CM Defect Rate'!$A23,#REF!,AG$1,#REF!,"&lt;&gt;Nil")/$D23</f>
        <v>#REF!</v>
      </c>
      <c r="AH23" s="10" t="e">
        <f>COUNTIFS(#REF!,'CM Defect Rate'!$A23,#REF!,AH$1,#REF!,"&lt;&gt;Nil")/$D23</f>
        <v>#REF!</v>
      </c>
      <c r="AI23" s="10" t="e">
        <f>COUNTIFS(#REF!,'CM Defect Rate'!$A23,#REF!,AI$1,#REF!,"&lt;&gt;Nil")/$D23</f>
        <v>#REF!</v>
      </c>
      <c r="AJ23" s="10" t="e">
        <f>COUNTIFS(#REF!,'CM Defect Rate'!$A23,#REF!,AJ$1,#REF!,"&lt;&gt;Nil")/$D23</f>
        <v>#REF!</v>
      </c>
      <c r="AK23" s="10" t="e">
        <f>COUNTIFS(#REF!,'CM Defect Rate'!$A23,#REF!,AK$1,#REF!,"&lt;&gt;Nil")/$D23</f>
        <v>#REF!</v>
      </c>
      <c r="AL23" s="10" t="e">
        <f>COUNTIFS(#REF!,'CM Defect Rate'!$A23,#REF!,AL$1,#REF!,"&lt;&gt;Nil")/$D23</f>
        <v>#REF!</v>
      </c>
      <c r="AM23" s="10" t="e">
        <f>COUNTIFS(#REF!,'CM Defect Rate'!$A23,#REF!,AM$1,#REF!,"&lt;&gt;Nil")/$D23</f>
        <v>#REF!</v>
      </c>
      <c r="AN23" s="10" t="e">
        <f>COUNTIFS(#REF!,'CM Defect Rate'!$A23,#REF!,AN$1,#REF!,"&lt;&gt;Nil")/$D23</f>
        <v>#REF!</v>
      </c>
      <c r="AO23" s="10" t="e">
        <f>COUNTIFS(#REF!,'CM Defect Rate'!$A23,#REF!,AO$1,#REF!,"&lt;&gt;Nil")/$D23</f>
        <v>#REF!</v>
      </c>
      <c r="AP23" s="10" t="e">
        <f>COUNTIFS(#REF!,'CM Defect Rate'!$A23,#REF!,AP$1,#REF!,"&lt;&gt;Nil")/$D23</f>
        <v>#REF!</v>
      </c>
      <c r="AQ23" s="10" t="e">
        <f>COUNTIFS(#REF!,'CM Defect Rate'!$A23,#REF!,AQ$1,#REF!,"&lt;&gt;Nil")/$D23</f>
        <v>#REF!</v>
      </c>
      <c r="AR23" s="10" t="e">
        <f>COUNTIFS(#REF!,'CM Defect Rate'!$A23,#REF!,AR$1,#REF!,"&lt;&gt;Nil")/$D23</f>
        <v>#REF!</v>
      </c>
      <c r="AS23" s="10" t="e">
        <f>COUNTIFS(#REF!,'CM Defect Rate'!$A23,#REF!,AS$1,#REF!,"&lt;&gt;Nil")/$D23</f>
        <v>#REF!</v>
      </c>
      <c r="AT23" s="10" t="e">
        <f>COUNTIFS(#REF!,'CM Defect Rate'!$A23,#REF!,AT$1,#REF!,"&lt;&gt;Nil")/$D23</f>
        <v>#REF!</v>
      </c>
      <c r="AU23" s="10" t="e">
        <f>COUNTIFS(#REF!,'CM Defect Rate'!$A23,#REF!,AU$1,#REF!,"&lt;&gt;Nil")/$D23</f>
        <v>#REF!</v>
      </c>
      <c r="AV23" s="10" t="e">
        <f>COUNTIFS(#REF!,'CM Defect Rate'!$A23,#REF!,AV$1,#REF!,"&lt;&gt;Nil")/$D23</f>
        <v>#REF!</v>
      </c>
      <c r="AW23" s="10" t="e">
        <f>COUNTIFS(#REF!,'CM Defect Rate'!$A23,#REF!,AW$1,#REF!,"&lt;&gt;Nil")/$D23</f>
        <v>#REF!</v>
      </c>
      <c r="AX23" s="10" t="e">
        <f>COUNTIFS(#REF!,'CM Defect Rate'!$A23,#REF!,AX$1,#REF!,"&lt;&gt;Nil")/$D23</f>
        <v>#REF!</v>
      </c>
      <c r="AY23" s="10" t="e">
        <f>COUNTIFS(#REF!,'CM Defect Rate'!$A23,#REF!,AY$1,#REF!,"&lt;&gt;Nil")/$D23</f>
        <v>#REF!</v>
      </c>
      <c r="AZ23" s="10" t="e">
        <f>COUNTIFS(#REF!,'CM Defect Rate'!$A23,#REF!,AZ$1,#REF!,"&lt;&gt;Nil")/$D23</f>
        <v>#REF!</v>
      </c>
      <c r="BA23" s="10" t="e">
        <f>COUNTIFS(#REF!,'CM Defect Rate'!$A23,#REF!,BA$1,#REF!,"&lt;&gt;Nil")/$D23</f>
        <v>#REF!</v>
      </c>
      <c r="BB23" s="10" t="e">
        <f>COUNTIFS(#REF!,'CM Defect Rate'!$A23,#REF!,BB$1,#REF!,"&lt;&gt;Nil")/$D23</f>
        <v>#REF!</v>
      </c>
      <c r="BC23" s="10" t="e">
        <f>COUNTIFS(#REF!,'CM Defect Rate'!$A23,#REF!,BC$1,#REF!,"&lt;&gt;Nil")/$D23</f>
        <v>#REF!</v>
      </c>
      <c r="BD23" s="10" t="e">
        <f>COUNTIFS(#REF!,'CM Defect Rate'!$A23,#REF!,BD$1,#REF!,"&lt;&gt;Nil")/$D23</f>
        <v>#REF!</v>
      </c>
      <c r="BE23" s="10" t="e">
        <f>COUNTIFS(#REF!,'CM Defect Rate'!$A23,#REF!,BE$1,#REF!,"&lt;&gt;Nil")/$D23</f>
        <v>#REF!</v>
      </c>
      <c r="BF23" s="10" t="e">
        <f>COUNTIFS(#REF!,'CM Defect Rate'!$A23,#REF!,BF$1,#REF!,"&lt;&gt;Nil")/$D23</f>
        <v>#REF!</v>
      </c>
      <c r="BG23" s="10" t="e">
        <f>COUNTIFS(#REF!,'CM Defect Rate'!$A23,#REF!,BG$1,#REF!,"&lt;&gt;Nil")/$D23</f>
        <v>#REF!</v>
      </c>
      <c r="BH23" s="10" t="e">
        <f>COUNTIFS(#REF!,'CM Defect Rate'!$A23,#REF!,BH$1,#REF!,"&lt;&gt;Nil")/$D23</f>
        <v>#REF!</v>
      </c>
      <c r="BI23" s="10" t="e">
        <f>COUNTIFS(#REF!,'CM Defect Rate'!$A23,#REF!,BI$1,#REF!,"&lt;&gt;Nil")/$D23</f>
        <v>#REF!</v>
      </c>
      <c r="BJ23" s="10" t="e">
        <f>COUNTIFS(#REF!,'CM Defect Rate'!$A23,#REF!,BJ$1,#REF!,"&lt;&gt;Nil")/$D23</f>
        <v>#REF!</v>
      </c>
      <c r="BK23" s="10" t="e">
        <f>COUNTIFS(#REF!,'CM Defect Rate'!$A23,#REF!,BK$1,#REF!,"&lt;&gt;Nil")/$D23</f>
        <v>#REF!</v>
      </c>
      <c r="BL23" s="10" t="e">
        <f>COUNTIFS(#REF!,'CM Defect Rate'!$A23,#REF!,BL$1,#REF!,"&lt;&gt;Nil")/$D23</f>
        <v>#REF!</v>
      </c>
      <c r="BM23" s="10" t="e">
        <f>COUNTIFS(#REF!,'CM Defect Rate'!$A23,#REF!,BM$1,#REF!,"&lt;&gt;Nil")/$D23</f>
        <v>#REF!</v>
      </c>
      <c r="BN23" s="10" t="e">
        <f>COUNTIFS(#REF!,'CM Defect Rate'!$A23,#REF!,BN$1,#REF!,"&lt;&gt;Nil")/$D23</f>
        <v>#REF!</v>
      </c>
      <c r="BO23" s="10" t="e">
        <f>COUNTIFS(#REF!,'CM Defect Rate'!$A23,#REF!,BO$1,#REF!,"&lt;&gt;Nil")/$D23</f>
        <v>#REF!</v>
      </c>
      <c r="BP23" s="10" t="e">
        <f>COUNTIFS(#REF!,'CM Defect Rate'!$A23,#REF!,BP$1,#REF!,"&lt;&gt;Nil")/$D23</f>
        <v>#REF!</v>
      </c>
      <c r="BQ23" s="10" t="e">
        <f>COUNTIFS(#REF!,'CM Defect Rate'!$A23,#REF!,BQ$1,#REF!,"&lt;&gt;Nil")/$D23</f>
        <v>#REF!</v>
      </c>
      <c r="BR23" s="10" t="e">
        <f>COUNTIFS(#REF!,'CM Defect Rate'!$A23,#REF!,BR$1,#REF!,"&lt;&gt;Nil")/$D23</f>
        <v>#REF!</v>
      </c>
      <c r="BS23" s="10"/>
      <c r="BT23" s="10"/>
      <c r="BU23" s="10"/>
      <c r="BV23" s="10"/>
      <c r="BW23" s="10"/>
      <c r="BX23" s="10"/>
      <c r="BY23" s="10"/>
      <c r="BZ23" s="10"/>
      <c r="CA23" s="10"/>
      <c r="CB23" s="10"/>
      <c r="CC23" s="10"/>
      <c r="CE23" t="s">
        <v>88</v>
      </c>
      <c r="CF23" t="s">
        <v>178</v>
      </c>
    </row>
    <row r="24" spans="1:84" x14ac:dyDescent="0.45">
      <c r="A24" s="18" t="e">
        <f>#REF!</f>
        <v>#REF!</v>
      </c>
      <c r="B24" s="14" t="e">
        <f>COUNTIFS(#REF!,'CM Defect Rate'!A24,#REF!,"C830",#REF!,"&lt;&gt;Nil")+COUNTIFS('TB FnD Data'!R:R,"C830",'TB FnD Data'!S:S,'CM Defect Rate'!A24,'TB FnD Data'!P:P,"S-S1ATC")</f>
        <v>#REF!</v>
      </c>
      <c r="C24" s="14" t="e">
        <f>COUNTIFS(#REF!,'CM Defect Rate'!A24,#REF!,"C830C",#REF!,"&lt;&gt;Nil")+COUNTIFS('TB FnD Data'!R:R,"C830C",'TB FnD Data'!S:S,'CM Defect Rate'!A24,'TB FnD Data'!P:P,"S-S1ATC")</f>
        <v>#REF!</v>
      </c>
      <c r="D24" s="5" t="e">
        <f>B24/#REF!*100000</f>
        <v>#REF!</v>
      </c>
      <c r="E24" s="5" t="e">
        <f>C24/#REF!*100000</f>
        <v>#REF!</v>
      </c>
      <c r="F24" t="e">
        <f t="shared" si="0"/>
        <v>#REF!</v>
      </c>
      <c r="G24" s="10" t="e">
        <f>COUNTIFS(#REF!,'CM Defect Rate'!$A24,#REF!,G$1,#REF!,"&lt;&gt;Nil")/$D24</f>
        <v>#REF!</v>
      </c>
      <c r="H24" s="10" t="e">
        <f>COUNTIFS(#REF!,'CM Defect Rate'!$A24,#REF!,H$1,#REF!,"&lt;&gt;Nil")/$D24</f>
        <v>#REF!</v>
      </c>
      <c r="I24" s="10" t="e">
        <f>COUNTIFS(#REF!,'CM Defect Rate'!$A24,#REF!,I$1,#REF!,"&lt;&gt;Nil")/$D24</f>
        <v>#REF!</v>
      </c>
      <c r="J24" s="10" t="e">
        <f>COUNTIFS(#REF!,'CM Defect Rate'!$A24,#REF!,J$1,#REF!,"&lt;&gt;Nil")/$D24</f>
        <v>#REF!</v>
      </c>
      <c r="K24" s="10" t="e">
        <f>COUNTIFS(#REF!,'CM Defect Rate'!$A24,#REF!,K$1,#REF!,"&lt;&gt;Nil")/$D24</f>
        <v>#REF!</v>
      </c>
      <c r="L24" s="10" t="e">
        <f>COUNTIFS(#REF!,'CM Defect Rate'!$A24,#REF!,L$1,#REF!,"&lt;&gt;Nil")/$D24</f>
        <v>#REF!</v>
      </c>
      <c r="M24" s="10" t="e">
        <f>COUNTIFS(#REF!,'CM Defect Rate'!$A24,#REF!,M$1,#REF!,"&lt;&gt;Nil")/$D24</f>
        <v>#REF!</v>
      </c>
      <c r="N24" s="10" t="e">
        <f>COUNTIFS(#REF!,'CM Defect Rate'!$A24,#REF!,N$1,#REF!,"&lt;&gt;Nil")/$D24</f>
        <v>#REF!</v>
      </c>
      <c r="O24" s="10" t="e">
        <f>COUNTIFS(#REF!,'CM Defect Rate'!$A24,#REF!,O$1,#REF!,"&lt;&gt;Nil")/$D24</f>
        <v>#REF!</v>
      </c>
      <c r="P24" s="10" t="e">
        <f>COUNTIFS(#REF!,'CM Defect Rate'!$A24,#REF!,P$1,#REF!,"&lt;&gt;Nil")/$D24</f>
        <v>#REF!</v>
      </c>
      <c r="Q24" s="10" t="e">
        <f>COUNTIFS(#REF!,'CM Defect Rate'!$A24,#REF!,Q$1,#REF!,"&lt;&gt;Nil")/$D24</f>
        <v>#REF!</v>
      </c>
      <c r="R24" s="10" t="e">
        <f>COUNTIFS(#REF!,'CM Defect Rate'!$A24,#REF!,R$1,#REF!,"&lt;&gt;Nil")/$D24</f>
        <v>#REF!</v>
      </c>
      <c r="S24" s="10" t="e">
        <f>COUNTIFS(#REF!,'CM Defect Rate'!$A24,#REF!,S$1,#REF!,"&lt;&gt;Nil")/$D24</f>
        <v>#REF!</v>
      </c>
      <c r="T24" s="10" t="e">
        <f>COUNTIFS(#REF!,'CM Defect Rate'!$A24,#REF!,T$1,#REF!,"&lt;&gt;Nil")/$D24</f>
        <v>#REF!</v>
      </c>
      <c r="U24" s="10" t="e">
        <f>COUNTIFS(#REF!,'CM Defect Rate'!$A24,#REF!,U$1,#REF!,"&lt;&gt;Nil")/$D24</f>
        <v>#REF!</v>
      </c>
      <c r="V24" s="10" t="e">
        <f>COUNTIFS(#REF!,'CM Defect Rate'!$A24,#REF!,V$1,#REF!,"&lt;&gt;Nil")/$D24</f>
        <v>#REF!</v>
      </c>
      <c r="W24" s="10" t="e">
        <f>COUNTIFS(#REF!,'CM Defect Rate'!$A24,#REF!,W$1,#REF!,"&lt;&gt;Nil")/$D24</f>
        <v>#REF!</v>
      </c>
      <c r="X24" s="10" t="e">
        <f>COUNTIFS(#REF!,'CM Defect Rate'!$A24,#REF!,X$1,#REF!,"&lt;&gt;Nil")/$D24</f>
        <v>#REF!</v>
      </c>
      <c r="Y24" s="10" t="e">
        <f>COUNTIFS(#REF!,'CM Defect Rate'!$A24,#REF!,Y$1,#REF!,"&lt;&gt;Nil")/$D24</f>
        <v>#REF!</v>
      </c>
      <c r="Z24" s="10" t="e">
        <f>COUNTIFS(#REF!,'CM Defect Rate'!$A24,#REF!,Z$1,#REF!,"&lt;&gt;Nil")/$D24</f>
        <v>#REF!</v>
      </c>
      <c r="AA24" s="10" t="e">
        <f>COUNTIFS(#REF!,'CM Defect Rate'!$A24,#REF!,AA$1,#REF!,"&lt;&gt;Nil")/$D24</f>
        <v>#REF!</v>
      </c>
      <c r="AB24" s="10" t="e">
        <f>COUNTIFS(#REF!,'CM Defect Rate'!$A24,#REF!,AB$1,#REF!,"&lt;&gt;Nil")/$D24</f>
        <v>#REF!</v>
      </c>
      <c r="AC24" s="10" t="e">
        <f>COUNTIFS(#REF!,'CM Defect Rate'!$A24,#REF!,AC$1,#REF!,"&lt;&gt;Nil")/$D24</f>
        <v>#REF!</v>
      </c>
      <c r="AD24" s="10" t="e">
        <f>COUNTIFS(#REF!,'CM Defect Rate'!$A24,#REF!,AD$1,#REF!,"&lt;&gt;Nil")/$D24</f>
        <v>#REF!</v>
      </c>
      <c r="AE24" s="10" t="e">
        <f>COUNTIFS(#REF!,'CM Defect Rate'!$A24,#REF!,AE$1,#REF!,"&lt;&gt;Nil")/$D24</f>
        <v>#REF!</v>
      </c>
      <c r="AF24" s="10" t="e">
        <f>COUNTIFS(#REF!,'CM Defect Rate'!$A24,#REF!,AF$1,#REF!,"&lt;&gt;Nil")/$D24</f>
        <v>#REF!</v>
      </c>
      <c r="AG24" s="10" t="e">
        <f>COUNTIFS(#REF!,'CM Defect Rate'!$A24,#REF!,AG$1,#REF!,"&lt;&gt;Nil")/$D24</f>
        <v>#REF!</v>
      </c>
      <c r="AH24" s="10" t="e">
        <f>COUNTIFS(#REF!,'CM Defect Rate'!$A24,#REF!,AH$1,#REF!,"&lt;&gt;Nil")/$D24</f>
        <v>#REF!</v>
      </c>
      <c r="AI24" s="10" t="e">
        <f>COUNTIFS(#REF!,'CM Defect Rate'!$A24,#REF!,AI$1,#REF!,"&lt;&gt;Nil")/$D24</f>
        <v>#REF!</v>
      </c>
      <c r="AJ24" s="10" t="e">
        <f>COUNTIFS(#REF!,'CM Defect Rate'!$A24,#REF!,AJ$1,#REF!,"&lt;&gt;Nil")/$D24</f>
        <v>#REF!</v>
      </c>
      <c r="AK24" s="10" t="e">
        <f>COUNTIFS(#REF!,'CM Defect Rate'!$A24,#REF!,AK$1,#REF!,"&lt;&gt;Nil")/$D24</f>
        <v>#REF!</v>
      </c>
      <c r="AL24" s="10" t="e">
        <f>COUNTIFS(#REF!,'CM Defect Rate'!$A24,#REF!,AL$1,#REF!,"&lt;&gt;Nil")/$D24</f>
        <v>#REF!</v>
      </c>
      <c r="AM24" s="10" t="e">
        <f>COUNTIFS(#REF!,'CM Defect Rate'!$A24,#REF!,AM$1,#REF!,"&lt;&gt;Nil")/$D24</f>
        <v>#REF!</v>
      </c>
      <c r="AN24" s="10" t="e">
        <f>COUNTIFS(#REF!,'CM Defect Rate'!$A24,#REF!,AN$1,#REF!,"&lt;&gt;Nil")/$D24</f>
        <v>#REF!</v>
      </c>
      <c r="AO24" s="10" t="e">
        <f>COUNTIFS(#REF!,'CM Defect Rate'!$A24,#REF!,AO$1,#REF!,"&lt;&gt;Nil")/$D24</f>
        <v>#REF!</v>
      </c>
      <c r="AP24" s="10" t="e">
        <f>COUNTIFS(#REF!,'CM Defect Rate'!$A24,#REF!,AP$1,#REF!,"&lt;&gt;Nil")/$D24</f>
        <v>#REF!</v>
      </c>
      <c r="AQ24" s="10" t="e">
        <f>COUNTIFS(#REF!,'CM Defect Rate'!$A24,#REF!,AQ$1,#REF!,"&lt;&gt;Nil")/$D24</f>
        <v>#REF!</v>
      </c>
      <c r="AR24" s="10" t="e">
        <f>COUNTIFS(#REF!,'CM Defect Rate'!$A24,#REF!,AR$1,#REF!,"&lt;&gt;Nil")/$D24</f>
        <v>#REF!</v>
      </c>
      <c r="AS24" s="10" t="e">
        <f>COUNTIFS(#REF!,'CM Defect Rate'!$A24,#REF!,AS$1,#REF!,"&lt;&gt;Nil")/$D24</f>
        <v>#REF!</v>
      </c>
      <c r="AT24" s="10" t="e">
        <f>COUNTIFS(#REF!,'CM Defect Rate'!$A24,#REF!,AT$1,#REF!,"&lt;&gt;Nil")/$D24</f>
        <v>#REF!</v>
      </c>
      <c r="AU24" s="10" t="e">
        <f>COUNTIFS(#REF!,'CM Defect Rate'!$A24,#REF!,AU$1,#REF!,"&lt;&gt;Nil")/$D24</f>
        <v>#REF!</v>
      </c>
      <c r="AV24" s="10" t="e">
        <f>COUNTIFS(#REF!,'CM Defect Rate'!$A24,#REF!,AV$1,#REF!,"&lt;&gt;Nil")/$D24</f>
        <v>#REF!</v>
      </c>
      <c r="AW24" s="10" t="e">
        <f>COUNTIFS(#REF!,'CM Defect Rate'!$A24,#REF!,AW$1,#REF!,"&lt;&gt;Nil")/$D24</f>
        <v>#REF!</v>
      </c>
      <c r="AX24" s="10" t="e">
        <f>COUNTIFS(#REF!,'CM Defect Rate'!$A24,#REF!,AX$1,#REF!,"&lt;&gt;Nil")/$D24</f>
        <v>#REF!</v>
      </c>
      <c r="AY24" s="10" t="e">
        <f>COUNTIFS(#REF!,'CM Defect Rate'!$A24,#REF!,AY$1,#REF!,"&lt;&gt;Nil")/$D24</f>
        <v>#REF!</v>
      </c>
      <c r="AZ24" s="10" t="e">
        <f>COUNTIFS(#REF!,'CM Defect Rate'!$A24,#REF!,AZ$1,#REF!,"&lt;&gt;Nil")/$D24</f>
        <v>#REF!</v>
      </c>
      <c r="BA24" s="10" t="e">
        <f>COUNTIFS(#REF!,'CM Defect Rate'!$A24,#REF!,BA$1,#REF!,"&lt;&gt;Nil")/$D24</f>
        <v>#REF!</v>
      </c>
      <c r="BB24" s="10" t="e">
        <f>COUNTIFS(#REF!,'CM Defect Rate'!$A24,#REF!,BB$1,#REF!,"&lt;&gt;Nil")/$D24</f>
        <v>#REF!</v>
      </c>
      <c r="BC24" s="10" t="e">
        <f>COUNTIFS(#REF!,'CM Defect Rate'!$A24,#REF!,BC$1,#REF!,"&lt;&gt;Nil")/$D24</f>
        <v>#REF!</v>
      </c>
      <c r="BD24" s="10" t="e">
        <f>COUNTIFS(#REF!,'CM Defect Rate'!$A24,#REF!,BD$1,#REF!,"&lt;&gt;Nil")/$D24</f>
        <v>#REF!</v>
      </c>
      <c r="BE24" s="10" t="e">
        <f>COUNTIFS(#REF!,'CM Defect Rate'!$A24,#REF!,BE$1,#REF!,"&lt;&gt;Nil")/$D24</f>
        <v>#REF!</v>
      </c>
      <c r="BF24" s="10" t="e">
        <f>COUNTIFS(#REF!,'CM Defect Rate'!$A24,#REF!,BF$1,#REF!,"&lt;&gt;Nil")/$D24</f>
        <v>#REF!</v>
      </c>
      <c r="BG24" s="10" t="e">
        <f>COUNTIFS(#REF!,'CM Defect Rate'!$A24,#REF!,BG$1,#REF!,"&lt;&gt;Nil")/$D24</f>
        <v>#REF!</v>
      </c>
      <c r="BH24" s="10" t="e">
        <f>COUNTIFS(#REF!,'CM Defect Rate'!$A24,#REF!,BH$1,#REF!,"&lt;&gt;Nil")/$D24</f>
        <v>#REF!</v>
      </c>
      <c r="BI24" s="10" t="e">
        <f>COUNTIFS(#REF!,'CM Defect Rate'!$A24,#REF!,BI$1,#REF!,"&lt;&gt;Nil")/$D24</f>
        <v>#REF!</v>
      </c>
      <c r="BJ24" s="10" t="e">
        <f>COUNTIFS(#REF!,'CM Defect Rate'!$A24,#REF!,BJ$1,#REF!,"&lt;&gt;Nil")/$D24</f>
        <v>#REF!</v>
      </c>
      <c r="BK24" s="10" t="e">
        <f>COUNTIFS(#REF!,'CM Defect Rate'!$A24,#REF!,BK$1,#REF!,"&lt;&gt;Nil")/$D24</f>
        <v>#REF!</v>
      </c>
      <c r="BL24" s="10" t="e">
        <f>COUNTIFS(#REF!,'CM Defect Rate'!$A24,#REF!,BL$1,#REF!,"&lt;&gt;Nil")/$D24</f>
        <v>#REF!</v>
      </c>
      <c r="BM24" s="10" t="e">
        <f>COUNTIFS(#REF!,'CM Defect Rate'!$A24,#REF!,BM$1,#REF!,"&lt;&gt;Nil")/$D24</f>
        <v>#REF!</v>
      </c>
      <c r="BN24" s="10" t="e">
        <f>COUNTIFS(#REF!,'CM Defect Rate'!$A24,#REF!,BN$1,#REF!,"&lt;&gt;Nil")/$D24</f>
        <v>#REF!</v>
      </c>
      <c r="BO24" s="10" t="e">
        <f>COUNTIFS(#REF!,'CM Defect Rate'!$A24,#REF!,BO$1,#REF!,"&lt;&gt;Nil")/$D24</f>
        <v>#REF!</v>
      </c>
      <c r="BP24" s="10" t="e">
        <f>COUNTIFS(#REF!,'CM Defect Rate'!$A24,#REF!,BP$1,#REF!,"&lt;&gt;Nil")/$D24</f>
        <v>#REF!</v>
      </c>
      <c r="BQ24" s="10" t="e">
        <f>COUNTIFS(#REF!,'CM Defect Rate'!$A24,#REF!,BQ$1,#REF!,"&lt;&gt;Nil")/$D24</f>
        <v>#REF!</v>
      </c>
      <c r="BR24" s="10" t="e">
        <f>COUNTIFS(#REF!,'CM Defect Rate'!$A24,#REF!,BR$1,#REF!,"&lt;&gt;Nil")/$D24</f>
        <v>#REF!</v>
      </c>
      <c r="BS24" s="10"/>
      <c r="BT24" s="10"/>
      <c r="BU24" s="10"/>
      <c r="BV24" s="10"/>
      <c r="BW24" s="10"/>
      <c r="BX24" s="10"/>
      <c r="BY24" s="10"/>
      <c r="BZ24" s="10"/>
      <c r="CA24" s="10"/>
      <c r="CB24" s="10"/>
      <c r="CC24" s="10"/>
      <c r="CE24" t="s">
        <v>24</v>
      </c>
      <c r="CF24" t="s">
        <v>225</v>
      </c>
    </row>
    <row r="25" spans="1:84" x14ac:dyDescent="0.45">
      <c r="A25" s="18" t="e">
        <f>#REF!</f>
        <v>#REF!</v>
      </c>
      <c r="B25" s="14" t="e">
        <f>COUNTIFS(#REF!,'CM Defect Rate'!A25,#REF!,"C830",#REF!,"&lt;&gt;Nil")+COUNTIFS('TB FnD Data'!R:R,"C830",'TB FnD Data'!S:S,'CM Defect Rate'!A25,'TB FnD Data'!P:P,"S-S1ATC")</f>
        <v>#REF!</v>
      </c>
      <c r="C25" s="14" t="e">
        <f>COUNTIFS(#REF!,'CM Defect Rate'!A25,#REF!,"C830C",#REF!,"&lt;&gt;Nil")+COUNTIFS('TB FnD Data'!R:R,"C830C",'TB FnD Data'!S:S,'CM Defect Rate'!A25,'TB FnD Data'!P:P,"S-S1ATC")</f>
        <v>#REF!</v>
      </c>
      <c r="D25" s="5" t="e">
        <f>B25/#REF!*100000</f>
        <v>#REF!</v>
      </c>
      <c r="E25" s="5" t="e">
        <f>C25/#REF!*100000</f>
        <v>#REF!</v>
      </c>
      <c r="F25" t="e">
        <f t="shared" si="0"/>
        <v>#REF!</v>
      </c>
      <c r="G25" s="10" t="e">
        <f>COUNTIFS(#REF!,'CM Defect Rate'!$A25,#REF!,G$1,#REF!,"&lt;&gt;Nil")/$D25</f>
        <v>#REF!</v>
      </c>
      <c r="H25" s="10" t="e">
        <f>COUNTIFS(#REF!,'CM Defect Rate'!$A25,#REF!,H$1,#REF!,"&lt;&gt;Nil")/$D25</f>
        <v>#REF!</v>
      </c>
      <c r="I25" s="10" t="e">
        <f>COUNTIFS(#REF!,'CM Defect Rate'!$A25,#REF!,I$1,#REF!,"&lt;&gt;Nil")/$D25</f>
        <v>#REF!</v>
      </c>
      <c r="J25" s="10" t="e">
        <f>COUNTIFS(#REF!,'CM Defect Rate'!$A25,#REF!,J$1,#REF!,"&lt;&gt;Nil")/$D25</f>
        <v>#REF!</v>
      </c>
      <c r="K25" s="10" t="e">
        <f>COUNTIFS(#REF!,'CM Defect Rate'!$A25,#REF!,K$1,#REF!,"&lt;&gt;Nil")/$D25</f>
        <v>#REF!</v>
      </c>
      <c r="L25" s="10" t="e">
        <f>COUNTIFS(#REF!,'CM Defect Rate'!$A25,#REF!,L$1,#REF!,"&lt;&gt;Nil")/$D25</f>
        <v>#REF!</v>
      </c>
      <c r="M25" s="10" t="e">
        <f>COUNTIFS(#REF!,'CM Defect Rate'!$A25,#REF!,M$1,#REF!,"&lt;&gt;Nil")/$D25</f>
        <v>#REF!</v>
      </c>
      <c r="N25" s="10" t="e">
        <f>COUNTIFS(#REF!,'CM Defect Rate'!$A25,#REF!,N$1,#REF!,"&lt;&gt;Nil")/$D25</f>
        <v>#REF!</v>
      </c>
      <c r="O25" s="10" t="e">
        <f>COUNTIFS(#REF!,'CM Defect Rate'!$A25,#REF!,O$1,#REF!,"&lt;&gt;Nil")/$D25</f>
        <v>#REF!</v>
      </c>
      <c r="P25" s="10" t="e">
        <f>COUNTIFS(#REF!,'CM Defect Rate'!$A25,#REF!,P$1,#REF!,"&lt;&gt;Nil")/$D25</f>
        <v>#REF!</v>
      </c>
      <c r="Q25" s="10" t="e">
        <f>COUNTIFS(#REF!,'CM Defect Rate'!$A25,#REF!,Q$1,#REF!,"&lt;&gt;Nil")/$D25</f>
        <v>#REF!</v>
      </c>
      <c r="R25" s="10" t="e">
        <f>COUNTIFS(#REF!,'CM Defect Rate'!$A25,#REF!,R$1,#REF!,"&lt;&gt;Nil")/$D25</f>
        <v>#REF!</v>
      </c>
      <c r="S25" s="10" t="e">
        <f>COUNTIFS(#REF!,'CM Defect Rate'!$A25,#REF!,S$1,#REF!,"&lt;&gt;Nil")/$D25</f>
        <v>#REF!</v>
      </c>
      <c r="T25" s="10" t="e">
        <f>COUNTIFS(#REF!,'CM Defect Rate'!$A25,#REF!,T$1,#REF!,"&lt;&gt;Nil")/$D25</f>
        <v>#REF!</v>
      </c>
      <c r="U25" s="10" t="e">
        <f>COUNTIFS(#REF!,'CM Defect Rate'!$A25,#REF!,U$1,#REF!,"&lt;&gt;Nil")/$D25</f>
        <v>#REF!</v>
      </c>
      <c r="V25" s="10" t="e">
        <f>COUNTIFS(#REF!,'CM Defect Rate'!$A25,#REF!,V$1,#REF!,"&lt;&gt;Nil")/$D25</f>
        <v>#REF!</v>
      </c>
      <c r="W25" s="10" t="e">
        <f>COUNTIFS(#REF!,'CM Defect Rate'!$A25,#REF!,W$1,#REF!,"&lt;&gt;Nil")/$D25</f>
        <v>#REF!</v>
      </c>
      <c r="X25" s="10" t="e">
        <f>COUNTIFS(#REF!,'CM Defect Rate'!$A25,#REF!,X$1,#REF!,"&lt;&gt;Nil")/$D25</f>
        <v>#REF!</v>
      </c>
      <c r="Y25" s="10" t="e">
        <f>COUNTIFS(#REF!,'CM Defect Rate'!$A25,#REF!,Y$1,#REF!,"&lt;&gt;Nil")/$D25</f>
        <v>#REF!</v>
      </c>
      <c r="Z25" s="10" t="e">
        <f>COUNTIFS(#REF!,'CM Defect Rate'!$A25,#REF!,Z$1,#REF!,"&lt;&gt;Nil")/$D25</f>
        <v>#REF!</v>
      </c>
      <c r="AA25" s="10" t="e">
        <f>COUNTIFS(#REF!,'CM Defect Rate'!$A25,#REF!,AA$1,#REF!,"&lt;&gt;Nil")/$D25</f>
        <v>#REF!</v>
      </c>
      <c r="AB25" s="10" t="e">
        <f>COUNTIFS(#REF!,'CM Defect Rate'!$A25,#REF!,AB$1,#REF!,"&lt;&gt;Nil")/$D25</f>
        <v>#REF!</v>
      </c>
      <c r="AC25" s="10" t="e">
        <f>COUNTIFS(#REF!,'CM Defect Rate'!$A25,#REF!,AC$1,#REF!,"&lt;&gt;Nil")/$D25</f>
        <v>#REF!</v>
      </c>
      <c r="AD25" s="10" t="e">
        <f>COUNTIFS(#REF!,'CM Defect Rate'!$A25,#REF!,AD$1,#REF!,"&lt;&gt;Nil")/$D25</f>
        <v>#REF!</v>
      </c>
      <c r="AE25" s="10" t="e">
        <f>COUNTIFS(#REF!,'CM Defect Rate'!$A25,#REF!,AE$1,#REF!,"&lt;&gt;Nil")/$D25</f>
        <v>#REF!</v>
      </c>
      <c r="AF25" s="10" t="e">
        <f>COUNTIFS(#REF!,'CM Defect Rate'!$A25,#REF!,AF$1,#REF!,"&lt;&gt;Nil")/$D25</f>
        <v>#REF!</v>
      </c>
      <c r="AG25" s="10" t="e">
        <f>COUNTIFS(#REF!,'CM Defect Rate'!$A25,#REF!,AG$1,#REF!,"&lt;&gt;Nil")/$D25</f>
        <v>#REF!</v>
      </c>
      <c r="AH25" s="10" t="e">
        <f>COUNTIFS(#REF!,'CM Defect Rate'!$A25,#REF!,AH$1,#REF!,"&lt;&gt;Nil")/$D25</f>
        <v>#REF!</v>
      </c>
      <c r="AI25" s="10" t="e">
        <f>COUNTIFS(#REF!,'CM Defect Rate'!$A25,#REF!,AI$1,#REF!,"&lt;&gt;Nil")/$D25</f>
        <v>#REF!</v>
      </c>
      <c r="AJ25" s="10" t="e">
        <f>COUNTIFS(#REF!,'CM Defect Rate'!$A25,#REF!,AJ$1,#REF!,"&lt;&gt;Nil")/$D25</f>
        <v>#REF!</v>
      </c>
      <c r="AK25" s="10" t="e">
        <f>COUNTIFS(#REF!,'CM Defect Rate'!$A25,#REF!,AK$1,#REF!,"&lt;&gt;Nil")/$D25</f>
        <v>#REF!</v>
      </c>
      <c r="AL25" s="10" t="e">
        <f>COUNTIFS(#REF!,'CM Defect Rate'!$A25,#REF!,AL$1,#REF!,"&lt;&gt;Nil")/$D25</f>
        <v>#REF!</v>
      </c>
      <c r="AM25" s="10" t="e">
        <f>COUNTIFS(#REF!,'CM Defect Rate'!$A25,#REF!,AM$1,#REF!,"&lt;&gt;Nil")/$D25</f>
        <v>#REF!</v>
      </c>
      <c r="AN25" s="10" t="e">
        <f>COUNTIFS(#REF!,'CM Defect Rate'!$A25,#REF!,AN$1,#REF!,"&lt;&gt;Nil")/$D25</f>
        <v>#REF!</v>
      </c>
      <c r="AO25" s="10" t="e">
        <f>COUNTIFS(#REF!,'CM Defect Rate'!$A25,#REF!,AO$1,#REF!,"&lt;&gt;Nil")/$D25</f>
        <v>#REF!</v>
      </c>
      <c r="AP25" s="10" t="e">
        <f>COUNTIFS(#REF!,'CM Defect Rate'!$A25,#REF!,AP$1,#REF!,"&lt;&gt;Nil")/$D25</f>
        <v>#REF!</v>
      </c>
      <c r="AQ25" s="10" t="e">
        <f>COUNTIFS(#REF!,'CM Defect Rate'!$A25,#REF!,AQ$1,#REF!,"&lt;&gt;Nil")/$D25</f>
        <v>#REF!</v>
      </c>
      <c r="AR25" s="10" t="e">
        <f>COUNTIFS(#REF!,'CM Defect Rate'!$A25,#REF!,AR$1,#REF!,"&lt;&gt;Nil")/$D25</f>
        <v>#REF!</v>
      </c>
      <c r="AS25" s="10" t="e">
        <f>COUNTIFS(#REF!,'CM Defect Rate'!$A25,#REF!,AS$1,#REF!,"&lt;&gt;Nil")/$D25</f>
        <v>#REF!</v>
      </c>
      <c r="AT25" s="10" t="e">
        <f>COUNTIFS(#REF!,'CM Defect Rate'!$A25,#REF!,AT$1,#REF!,"&lt;&gt;Nil")/$D25</f>
        <v>#REF!</v>
      </c>
      <c r="AU25" s="10" t="e">
        <f>COUNTIFS(#REF!,'CM Defect Rate'!$A25,#REF!,AU$1,#REF!,"&lt;&gt;Nil")/$D25</f>
        <v>#REF!</v>
      </c>
      <c r="AV25" s="10" t="e">
        <f>COUNTIFS(#REF!,'CM Defect Rate'!$A25,#REF!,AV$1,#REF!,"&lt;&gt;Nil")/$D25</f>
        <v>#REF!</v>
      </c>
      <c r="AW25" s="10" t="e">
        <f>COUNTIFS(#REF!,'CM Defect Rate'!$A25,#REF!,AW$1,#REF!,"&lt;&gt;Nil")/$D25</f>
        <v>#REF!</v>
      </c>
      <c r="AX25" s="10" t="e">
        <f>COUNTIFS(#REF!,'CM Defect Rate'!$A25,#REF!,AX$1,#REF!,"&lt;&gt;Nil")/$D25</f>
        <v>#REF!</v>
      </c>
      <c r="AY25" s="10" t="e">
        <f>COUNTIFS(#REF!,'CM Defect Rate'!$A25,#REF!,AY$1,#REF!,"&lt;&gt;Nil")/$D25</f>
        <v>#REF!</v>
      </c>
      <c r="AZ25" s="10" t="e">
        <f>COUNTIFS(#REF!,'CM Defect Rate'!$A25,#REF!,AZ$1,#REF!,"&lt;&gt;Nil")/$D25</f>
        <v>#REF!</v>
      </c>
      <c r="BA25" s="10" t="e">
        <f>COUNTIFS(#REF!,'CM Defect Rate'!$A25,#REF!,BA$1,#REF!,"&lt;&gt;Nil")/$D25</f>
        <v>#REF!</v>
      </c>
      <c r="BB25" s="10" t="e">
        <f>COUNTIFS(#REF!,'CM Defect Rate'!$A25,#REF!,BB$1,#REF!,"&lt;&gt;Nil")/$D25</f>
        <v>#REF!</v>
      </c>
      <c r="BC25" s="10" t="e">
        <f>COUNTIFS(#REF!,'CM Defect Rate'!$A25,#REF!,BC$1,#REF!,"&lt;&gt;Nil")/$D25</f>
        <v>#REF!</v>
      </c>
      <c r="BD25" s="10" t="e">
        <f>COUNTIFS(#REF!,'CM Defect Rate'!$A25,#REF!,BD$1,#REF!,"&lt;&gt;Nil")/$D25</f>
        <v>#REF!</v>
      </c>
      <c r="BE25" s="10" t="e">
        <f>COUNTIFS(#REF!,'CM Defect Rate'!$A25,#REF!,BE$1,#REF!,"&lt;&gt;Nil")/$D25</f>
        <v>#REF!</v>
      </c>
      <c r="BF25" s="10" t="e">
        <f>COUNTIFS(#REF!,'CM Defect Rate'!$A25,#REF!,BF$1,#REF!,"&lt;&gt;Nil")/$D25</f>
        <v>#REF!</v>
      </c>
      <c r="BG25" s="10" t="e">
        <f>COUNTIFS(#REF!,'CM Defect Rate'!$A25,#REF!,BG$1,#REF!,"&lt;&gt;Nil")/$D25</f>
        <v>#REF!</v>
      </c>
      <c r="BH25" s="10" t="e">
        <f>COUNTIFS(#REF!,'CM Defect Rate'!$A25,#REF!,BH$1,#REF!,"&lt;&gt;Nil")/$D25</f>
        <v>#REF!</v>
      </c>
      <c r="BI25" s="10" t="e">
        <f>COUNTIFS(#REF!,'CM Defect Rate'!$A25,#REF!,BI$1,#REF!,"&lt;&gt;Nil")/$D25</f>
        <v>#REF!</v>
      </c>
      <c r="BJ25" s="10" t="e">
        <f>COUNTIFS(#REF!,'CM Defect Rate'!$A25,#REF!,BJ$1,#REF!,"&lt;&gt;Nil")/$D25</f>
        <v>#REF!</v>
      </c>
      <c r="BK25" s="10" t="e">
        <f>COUNTIFS(#REF!,'CM Defect Rate'!$A25,#REF!,BK$1,#REF!,"&lt;&gt;Nil")/$D25</f>
        <v>#REF!</v>
      </c>
      <c r="BL25" s="10" t="e">
        <f>COUNTIFS(#REF!,'CM Defect Rate'!$A25,#REF!,BL$1,#REF!,"&lt;&gt;Nil")/$D25</f>
        <v>#REF!</v>
      </c>
      <c r="BM25" s="10" t="e">
        <f>COUNTIFS(#REF!,'CM Defect Rate'!$A25,#REF!,BM$1,#REF!,"&lt;&gt;Nil")/$D25</f>
        <v>#REF!</v>
      </c>
      <c r="BN25" s="10" t="e">
        <f>COUNTIFS(#REF!,'CM Defect Rate'!$A25,#REF!,BN$1,#REF!,"&lt;&gt;Nil")/$D25</f>
        <v>#REF!</v>
      </c>
      <c r="BO25" s="10" t="e">
        <f>COUNTIFS(#REF!,'CM Defect Rate'!$A25,#REF!,BO$1,#REF!,"&lt;&gt;Nil")/$D25</f>
        <v>#REF!</v>
      </c>
      <c r="BP25" s="10" t="e">
        <f>COUNTIFS(#REF!,'CM Defect Rate'!$A25,#REF!,BP$1,#REF!,"&lt;&gt;Nil")/$D25</f>
        <v>#REF!</v>
      </c>
      <c r="BQ25" s="10" t="e">
        <f>COUNTIFS(#REF!,'CM Defect Rate'!$A25,#REF!,BQ$1,#REF!,"&lt;&gt;Nil")/$D25</f>
        <v>#REF!</v>
      </c>
      <c r="BR25" s="10" t="e">
        <f>COUNTIFS(#REF!,'CM Defect Rate'!$A25,#REF!,BR$1,#REF!,"&lt;&gt;Nil")/$D25</f>
        <v>#REF!</v>
      </c>
      <c r="BS25" s="10"/>
      <c r="BT25" s="10"/>
      <c r="BU25" s="10"/>
      <c r="BV25" s="10"/>
      <c r="BW25" s="10"/>
      <c r="BX25" s="10"/>
      <c r="BY25" s="10"/>
      <c r="BZ25" s="10"/>
      <c r="CA25" s="10"/>
      <c r="CB25" s="10"/>
      <c r="CC25" s="10"/>
      <c r="CE25" t="s">
        <v>119</v>
      </c>
      <c r="CF25" t="s">
        <v>230</v>
      </c>
    </row>
    <row r="26" spans="1:84" x14ac:dyDescent="0.45">
      <c r="A26" s="18" t="e">
        <f>#REF!</f>
        <v>#REF!</v>
      </c>
      <c r="B26" s="14" t="e">
        <f>COUNTIFS(#REF!,'CM Defect Rate'!A26,#REF!,"C830",#REF!,"&lt;&gt;Nil")+COUNTIFS('TB FnD Data'!R:R,"C830",'TB FnD Data'!S:S,'CM Defect Rate'!A26,'TB FnD Data'!P:P,"S-S1ATC")</f>
        <v>#REF!</v>
      </c>
      <c r="C26" s="14" t="e">
        <f>COUNTIFS(#REF!,'CM Defect Rate'!A26,#REF!,"C830C",#REF!,"&lt;&gt;Nil")+COUNTIFS('TB FnD Data'!R:R,"C830C",'TB FnD Data'!S:S,'CM Defect Rate'!A26,'TB FnD Data'!P:P,"S-S1ATC")</f>
        <v>#REF!</v>
      </c>
      <c r="D26" s="5" t="e">
        <f>B26/#REF!*100000</f>
        <v>#REF!</v>
      </c>
      <c r="E26" s="5" t="e">
        <f>C26/#REF!*100000</f>
        <v>#REF!</v>
      </c>
      <c r="F26" t="e">
        <f t="shared" si="0"/>
        <v>#REF!</v>
      </c>
      <c r="G26" s="10" t="e">
        <f>COUNTIFS(#REF!,'CM Defect Rate'!$A26,#REF!,G$1,#REF!,"&lt;&gt;Nil")/$D26</f>
        <v>#REF!</v>
      </c>
      <c r="H26" s="10" t="e">
        <f>COUNTIFS(#REF!,'CM Defect Rate'!$A26,#REF!,H$1,#REF!,"&lt;&gt;Nil")/$D26</f>
        <v>#REF!</v>
      </c>
      <c r="I26" s="10" t="e">
        <f>COUNTIFS(#REF!,'CM Defect Rate'!$A26,#REF!,I$1,#REF!,"&lt;&gt;Nil")/$D26</f>
        <v>#REF!</v>
      </c>
      <c r="J26" s="10" t="e">
        <f>COUNTIFS(#REF!,'CM Defect Rate'!$A26,#REF!,J$1,#REF!,"&lt;&gt;Nil")/$D26</f>
        <v>#REF!</v>
      </c>
      <c r="K26" s="10" t="e">
        <f>COUNTIFS(#REF!,'CM Defect Rate'!$A26,#REF!,K$1,#REF!,"&lt;&gt;Nil")/$D26</f>
        <v>#REF!</v>
      </c>
      <c r="L26" s="10" t="e">
        <f>COUNTIFS(#REF!,'CM Defect Rate'!$A26,#REF!,L$1,#REF!,"&lt;&gt;Nil")/$D26</f>
        <v>#REF!</v>
      </c>
      <c r="M26" s="10" t="e">
        <f>COUNTIFS(#REF!,'CM Defect Rate'!$A26,#REF!,M$1,#REF!,"&lt;&gt;Nil")/$D26</f>
        <v>#REF!</v>
      </c>
      <c r="N26" s="10" t="e">
        <f>COUNTIFS(#REF!,'CM Defect Rate'!$A26,#REF!,N$1,#REF!,"&lt;&gt;Nil")/$D26</f>
        <v>#REF!</v>
      </c>
      <c r="O26" s="10" t="e">
        <f>COUNTIFS(#REF!,'CM Defect Rate'!$A26,#REF!,O$1,#REF!,"&lt;&gt;Nil")/$D26</f>
        <v>#REF!</v>
      </c>
      <c r="P26" s="10" t="e">
        <f>COUNTIFS(#REF!,'CM Defect Rate'!$A26,#REF!,P$1,#REF!,"&lt;&gt;Nil")/$D26</f>
        <v>#REF!</v>
      </c>
      <c r="Q26" s="10" t="e">
        <f>COUNTIFS(#REF!,'CM Defect Rate'!$A26,#REF!,Q$1,#REF!,"&lt;&gt;Nil")/$D26</f>
        <v>#REF!</v>
      </c>
      <c r="R26" s="10" t="e">
        <f>COUNTIFS(#REF!,'CM Defect Rate'!$A26,#REF!,R$1,#REF!,"&lt;&gt;Nil")/$D26</f>
        <v>#REF!</v>
      </c>
      <c r="S26" s="10" t="e">
        <f>COUNTIFS(#REF!,'CM Defect Rate'!$A26,#REF!,S$1,#REF!,"&lt;&gt;Nil")/$D26</f>
        <v>#REF!</v>
      </c>
      <c r="T26" s="10" t="e">
        <f>COUNTIFS(#REF!,'CM Defect Rate'!$A26,#REF!,T$1,#REF!,"&lt;&gt;Nil")/$D26</f>
        <v>#REF!</v>
      </c>
      <c r="U26" s="10" t="e">
        <f>COUNTIFS(#REF!,'CM Defect Rate'!$A26,#REF!,U$1,#REF!,"&lt;&gt;Nil")/$D26</f>
        <v>#REF!</v>
      </c>
      <c r="V26" s="10" t="e">
        <f>COUNTIFS(#REF!,'CM Defect Rate'!$A26,#REF!,V$1,#REF!,"&lt;&gt;Nil")/$D26</f>
        <v>#REF!</v>
      </c>
      <c r="W26" s="10" t="e">
        <f>COUNTIFS(#REF!,'CM Defect Rate'!$A26,#REF!,W$1,#REF!,"&lt;&gt;Nil")/$D26</f>
        <v>#REF!</v>
      </c>
      <c r="X26" s="10" t="e">
        <f>COUNTIFS(#REF!,'CM Defect Rate'!$A26,#REF!,X$1,#REF!,"&lt;&gt;Nil")/$D26</f>
        <v>#REF!</v>
      </c>
      <c r="Y26" s="10" t="e">
        <f>COUNTIFS(#REF!,'CM Defect Rate'!$A26,#REF!,Y$1,#REF!,"&lt;&gt;Nil")/$D26</f>
        <v>#REF!</v>
      </c>
      <c r="Z26" s="10" t="e">
        <f>COUNTIFS(#REF!,'CM Defect Rate'!$A26,#REF!,Z$1,#REF!,"&lt;&gt;Nil")/$D26</f>
        <v>#REF!</v>
      </c>
      <c r="AA26" s="10" t="e">
        <f>COUNTIFS(#REF!,'CM Defect Rate'!$A26,#REF!,AA$1,#REF!,"&lt;&gt;Nil")/$D26</f>
        <v>#REF!</v>
      </c>
      <c r="AB26" s="10" t="e">
        <f>COUNTIFS(#REF!,'CM Defect Rate'!$A26,#REF!,AB$1,#REF!,"&lt;&gt;Nil")/$D26</f>
        <v>#REF!</v>
      </c>
      <c r="AC26" s="10" t="e">
        <f>COUNTIFS(#REF!,'CM Defect Rate'!$A26,#REF!,AC$1,#REF!,"&lt;&gt;Nil")/$D26</f>
        <v>#REF!</v>
      </c>
      <c r="AD26" s="10" t="e">
        <f>COUNTIFS(#REF!,'CM Defect Rate'!$A26,#REF!,AD$1,#REF!,"&lt;&gt;Nil")/$D26</f>
        <v>#REF!</v>
      </c>
      <c r="AE26" s="10" t="e">
        <f>COUNTIFS(#REF!,'CM Defect Rate'!$A26,#REF!,AE$1,#REF!,"&lt;&gt;Nil")/$D26</f>
        <v>#REF!</v>
      </c>
      <c r="AF26" s="10" t="e">
        <f>COUNTIFS(#REF!,'CM Defect Rate'!$A26,#REF!,AF$1,#REF!,"&lt;&gt;Nil")/$D26</f>
        <v>#REF!</v>
      </c>
      <c r="AG26" s="10" t="e">
        <f>COUNTIFS(#REF!,'CM Defect Rate'!$A26,#REF!,AG$1,#REF!,"&lt;&gt;Nil")/$D26</f>
        <v>#REF!</v>
      </c>
      <c r="AH26" s="10" t="e">
        <f>COUNTIFS(#REF!,'CM Defect Rate'!$A26,#REF!,AH$1,#REF!,"&lt;&gt;Nil")/$D26</f>
        <v>#REF!</v>
      </c>
      <c r="AI26" s="10" t="e">
        <f>COUNTIFS(#REF!,'CM Defect Rate'!$A26,#REF!,AI$1,#REF!,"&lt;&gt;Nil")/$D26</f>
        <v>#REF!</v>
      </c>
      <c r="AJ26" s="10" t="e">
        <f>COUNTIFS(#REF!,'CM Defect Rate'!$A26,#REF!,AJ$1,#REF!,"&lt;&gt;Nil")/$D26</f>
        <v>#REF!</v>
      </c>
      <c r="AK26" s="10" t="e">
        <f>COUNTIFS(#REF!,'CM Defect Rate'!$A26,#REF!,AK$1,#REF!,"&lt;&gt;Nil")/$D26</f>
        <v>#REF!</v>
      </c>
      <c r="AL26" s="10" t="e">
        <f>COUNTIFS(#REF!,'CM Defect Rate'!$A26,#REF!,AL$1,#REF!,"&lt;&gt;Nil")/$D26</f>
        <v>#REF!</v>
      </c>
      <c r="AM26" s="10" t="e">
        <f>COUNTIFS(#REF!,'CM Defect Rate'!$A26,#REF!,AM$1,#REF!,"&lt;&gt;Nil")/$D26</f>
        <v>#REF!</v>
      </c>
      <c r="AN26" s="10" t="e">
        <f>COUNTIFS(#REF!,'CM Defect Rate'!$A26,#REF!,AN$1,#REF!,"&lt;&gt;Nil")/$D26</f>
        <v>#REF!</v>
      </c>
      <c r="AO26" s="10" t="e">
        <f>COUNTIFS(#REF!,'CM Defect Rate'!$A26,#REF!,AO$1,#REF!,"&lt;&gt;Nil")/$D26</f>
        <v>#REF!</v>
      </c>
      <c r="AP26" s="10" t="e">
        <f>COUNTIFS(#REF!,'CM Defect Rate'!$A26,#REF!,AP$1,#REF!,"&lt;&gt;Nil")/$D26</f>
        <v>#REF!</v>
      </c>
      <c r="AQ26" s="10" t="e">
        <f>COUNTIFS(#REF!,'CM Defect Rate'!$A26,#REF!,AQ$1,#REF!,"&lt;&gt;Nil")/$D26</f>
        <v>#REF!</v>
      </c>
      <c r="AR26" s="10" t="e">
        <f>COUNTIFS(#REF!,'CM Defect Rate'!$A26,#REF!,AR$1,#REF!,"&lt;&gt;Nil")/$D26</f>
        <v>#REF!</v>
      </c>
      <c r="AS26" s="10" t="e">
        <f>COUNTIFS(#REF!,'CM Defect Rate'!$A26,#REF!,AS$1,#REF!,"&lt;&gt;Nil")/$D26</f>
        <v>#REF!</v>
      </c>
      <c r="AT26" s="10" t="e">
        <f>COUNTIFS(#REF!,'CM Defect Rate'!$A26,#REF!,AT$1,#REF!,"&lt;&gt;Nil")/$D26</f>
        <v>#REF!</v>
      </c>
      <c r="AU26" s="10" t="e">
        <f>COUNTIFS(#REF!,'CM Defect Rate'!$A26,#REF!,AU$1,#REF!,"&lt;&gt;Nil")/$D26</f>
        <v>#REF!</v>
      </c>
      <c r="AV26" s="10" t="e">
        <f>COUNTIFS(#REF!,'CM Defect Rate'!$A26,#REF!,AV$1,#REF!,"&lt;&gt;Nil")/$D26</f>
        <v>#REF!</v>
      </c>
      <c r="AW26" s="10" t="e">
        <f>COUNTIFS(#REF!,'CM Defect Rate'!$A26,#REF!,AW$1,#REF!,"&lt;&gt;Nil")/$D26</f>
        <v>#REF!</v>
      </c>
      <c r="AX26" s="10" t="e">
        <f>COUNTIFS(#REF!,'CM Defect Rate'!$A26,#REF!,AX$1,#REF!,"&lt;&gt;Nil")/$D26</f>
        <v>#REF!</v>
      </c>
      <c r="AY26" s="10" t="e">
        <f>COUNTIFS(#REF!,'CM Defect Rate'!$A26,#REF!,AY$1,#REF!,"&lt;&gt;Nil")/$D26</f>
        <v>#REF!</v>
      </c>
      <c r="AZ26" s="10" t="e">
        <f>COUNTIFS(#REF!,'CM Defect Rate'!$A26,#REF!,AZ$1,#REF!,"&lt;&gt;Nil")/$D26</f>
        <v>#REF!</v>
      </c>
      <c r="BA26" s="10" t="e">
        <f>COUNTIFS(#REF!,'CM Defect Rate'!$A26,#REF!,BA$1,#REF!,"&lt;&gt;Nil")/$D26</f>
        <v>#REF!</v>
      </c>
      <c r="BB26" s="10" t="e">
        <f>COUNTIFS(#REF!,'CM Defect Rate'!$A26,#REF!,BB$1,#REF!,"&lt;&gt;Nil")/$D26</f>
        <v>#REF!</v>
      </c>
      <c r="BC26" s="10" t="e">
        <f>COUNTIFS(#REF!,'CM Defect Rate'!$A26,#REF!,BC$1,#REF!,"&lt;&gt;Nil")/$D26</f>
        <v>#REF!</v>
      </c>
      <c r="BD26" s="10" t="e">
        <f>COUNTIFS(#REF!,'CM Defect Rate'!$A26,#REF!,BD$1,#REF!,"&lt;&gt;Nil")/$D26</f>
        <v>#REF!</v>
      </c>
      <c r="BE26" s="10" t="e">
        <f>COUNTIFS(#REF!,'CM Defect Rate'!$A26,#REF!,BE$1,#REF!,"&lt;&gt;Nil")/$D26</f>
        <v>#REF!</v>
      </c>
      <c r="BF26" s="10" t="e">
        <f>COUNTIFS(#REF!,'CM Defect Rate'!$A26,#REF!,BF$1,#REF!,"&lt;&gt;Nil")/$D26</f>
        <v>#REF!</v>
      </c>
      <c r="BG26" s="10" t="e">
        <f>COUNTIFS(#REF!,'CM Defect Rate'!$A26,#REF!,BG$1,#REF!,"&lt;&gt;Nil")/$D26</f>
        <v>#REF!</v>
      </c>
      <c r="BH26" s="10" t="e">
        <f>COUNTIFS(#REF!,'CM Defect Rate'!$A26,#REF!,BH$1,#REF!,"&lt;&gt;Nil")/$D26</f>
        <v>#REF!</v>
      </c>
      <c r="BI26" s="10" t="e">
        <f>COUNTIFS(#REF!,'CM Defect Rate'!$A26,#REF!,BI$1,#REF!,"&lt;&gt;Nil")/$D26</f>
        <v>#REF!</v>
      </c>
      <c r="BJ26" s="10" t="e">
        <f>COUNTIFS(#REF!,'CM Defect Rate'!$A26,#REF!,BJ$1,#REF!,"&lt;&gt;Nil")/$D26</f>
        <v>#REF!</v>
      </c>
      <c r="BK26" s="10" t="e">
        <f>COUNTIFS(#REF!,'CM Defect Rate'!$A26,#REF!,BK$1,#REF!,"&lt;&gt;Nil")/$D26</f>
        <v>#REF!</v>
      </c>
      <c r="BL26" s="10" t="e">
        <f>COUNTIFS(#REF!,'CM Defect Rate'!$A26,#REF!,BL$1,#REF!,"&lt;&gt;Nil")/$D26</f>
        <v>#REF!</v>
      </c>
      <c r="BM26" s="10" t="e">
        <f>COUNTIFS(#REF!,'CM Defect Rate'!$A26,#REF!,BM$1,#REF!,"&lt;&gt;Nil")/$D26</f>
        <v>#REF!</v>
      </c>
      <c r="BN26" s="10" t="e">
        <f>COUNTIFS(#REF!,'CM Defect Rate'!$A26,#REF!,BN$1,#REF!,"&lt;&gt;Nil")/$D26</f>
        <v>#REF!</v>
      </c>
      <c r="BO26" s="10" t="e">
        <f>COUNTIFS(#REF!,'CM Defect Rate'!$A26,#REF!,BO$1,#REF!,"&lt;&gt;Nil")/$D26</f>
        <v>#REF!</v>
      </c>
      <c r="BP26" s="10" t="e">
        <f>COUNTIFS(#REF!,'CM Defect Rate'!$A26,#REF!,BP$1,#REF!,"&lt;&gt;Nil")/$D26</f>
        <v>#REF!</v>
      </c>
      <c r="BQ26" s="10" t="e">
        <f>COUNTIFS(#REF!,'CM Defect Rate'!$A26,#REF!,BQ$1,#REF!,"&lt;&gt;Nil")/$D26</f>
        <v>#REF!</v>
      </c>
      <c r="BR26" s="10" t="e">
        <f>COUNTIFS(#REF!,'CM Defect Rate'!$A26,#REF!,BR$1,#REF!,"&lt;&gt;Nil")/$D26</f>
        <v>#REF!</v>
      </c>
      <c r="BS26" s="10"/>
      <c r="BT26" s="10"/>
      <c r="BU26" s="10"/>
      <c r="BV26" s="10"/>
      <c r="BW26" s="10"/>
      <c r="BX26" s="10"/>
      <c r="BY26" s="10"/>
      <c r="BZ26" s="10"/>
      <c r="CA26" s="10"/>
      <c r="CB26" s="10"/>
      <c r="CC26" s="10"/>
      <c r="CE26" t="s">
        <v>147</v>
      </c>
    </row>
    <row r="27" spans="1:84" x14ac:dyDescent="0.45">
      <c r="A27" s="18" t="e">
        <f>#REF!</f>
        <v>#REF!</v>
      </c>
      <c r="B27" s="14" t="e">
        <f>COUNTIFS(#REF!,'CM Defect Rate'!A27,#REF!,"C830",#REF!,"&lt;&gt;Nil")+COUNTIFS('TB FnD Data'!R:R,"C830",'TB FnD Data'!S:S,'CM Defect Rate'!A27,'TB FnD Data'!P:P,"S-S1ATC")</f>
        <v>#REF!</v>
      </c>
      <c r="C27" s="14" t="e">
        <f>COUNTIFS(#REF!,'CM Defect Rate'!A27,#REF!,"C830C",#REF!,"&lt;&gt;Nil")+COUNTIFS('TB FnD Data'!R:R,"C830C",'TB FnD Data'!S:S,'CM Defect Rate'!A27,'TB FnD Data'!P:P,"S-S1ATC")</f>
        <v>#REF!</v>
      </c>
      <c r="D27" s="5" t="e">
        <f>B27/#REF!*100000</f>
        <v>#REF!</v>
      </c>
      <c r="E27" s="5" t="e">
        <f>C27/#REF!*100000</f>
        <v>#REF!</v>
      </c>
      <c r="F27" t="e">
        <f t="shared" si="0"/>
        <v>#REF!</v>
      </c>
      <c r="G27" s="10" t="e">
        <f>COUNTIFS(#REF!,'CM Defect Rate'!$A27,#REF!,G$1,#REF!,"&lt;&gt;Nil")/$D27</f>
        <v>#REF!</v>
      </c>
      <c r="H27" s="10" t="e">
        <f>COUNTIFS(#REF!,'CM Defect Rate'!$A27,#REF!,H$1,#REF!,"&lt;&gt;Nil")/$D27</f>
        <v>#REF!</v>
      </c>
      <c r="I27" s="10" t="e">
        <f>COUNTIFS(#REF!,'CM Defect Rate'!$A27,#REF!,I$1,#REF!,"&lt;&gt;Nil")/$D27</f>
        <v>#REF!</v>
      </c>
      <c r="J27" s="10" t="e">
        <f>COUNTIFS(#REF!,'CM Defect Rate'!$A27,#REF!,J$1,#REF!,"&lt;&gt;Nil")/$D27</f>
        <v>#REF!</v>
      </c>
      <c r="K27" s="10" t="e">
        <f>COUNTIFS(#REF!,'CM Defect Rate'!$A27,#REF!,K$1,#REF!,"&lt;&gt;Nil")/$D27</f>
        <v>#REF!</v>
      </c>
      <c r="L27" s="10" t="e">
        <f>COUNTIFS(#REF!,'CM Defect Rate'!$A27,#REF!,L$1,#REF!,"&lt;&gt;Nil")/$D27</f>
        <v>#REF!</v>
      </c>
      <c r="M27" s="10" t="e">
        <f>COUNTIFS(#REF!,'CM Defect Rate'!$A27,#REF!,M$1,#REF!,"&lt;&gt;Nil")/$D27</f>
        <v>#REF!</v>
      </c>
      <c r="N27" s="10" t="e">
        <f>COUNTIFS(#REF!,'CM Defect Rate'!$A27,#REF!,N$1,#REF!,"&lt;&gt;Nil")/$D27</f>
        <v>#REF!</v>
      </c>
      <c r="O27" s="10" t="e">
        <f>COUNTIFS(#REF!,'CM Defect Rate'!$A27,#REF!,O$1,#REF!,"&lt;&gt;Nil")/$D27</f>
        <v>#REF!</v>
      </c>
      <c r="P27" s="10" t="e">
        <f>COUNTIFS(#REF!,'CM Defect Rate'!$A27,#REF!,P$1,#REF!,"&lt;&gt;Nil")/$D27</f>
        <v>#REF!</v>
      </c>
      <c r="Q27" s="10" t="e">
        <f>COUNTIFS(#REF!,'CM Defect Rate'!$A27,#REF!,Q$1,#REF!,"&lt;&gt;Nil")/$D27</f>
        <v>#REF!</v>
      </c>
      <c r="R27" s="10" t="e">
        <f>COUNTIFS(#REF!,'CM Defect Rate'!$A27,#REF!,R$1,#REF!,"&lt;&gt;Nil")/$D27</f>
        <v>#REF!</v>
      </c>
      <c r="S27" s="10" t="e">
        <f>COUNTIFS(#REF!,'CM Defect Rate'!$A27,#REF!,S$1,#REF!,"&lt;&gt;Nil")/$D27</f>
        <v>#REF!</v>
      </c>
      <c r="T27" s="10" t="e">
        <f>COUNTIFS(#REF!,'CM Defect Rate'!$A27,#REF!,T$1,#REF!,"&lt;&gt;Nil")/$D27</f>
        <v>#REF!</v>
      </c>
      <c r="U27" s="10" t="e">
        <f>COUNTIFS(#REF!,'CM Defect Rate'!$A27,#REF!,U$1,#REF!,"&lt;&gt;Nil")/$D27</f>
        <v>#REF!</v>
      </c>
      <c r="V27" s="10" t="e">
        <f>COUNTIFS(#REF!,'CM Defect Rate'!$A27,#REF!,V$1,#REF!,"&lt;&gt;Nil")/$D27</f>
        <v>#REF!</v>
      </c>
      <c r="W27" s="10" t="e">
        <f>COUNTIFS(#REF!,'CM Defect Rate'!$A27,#REF!,W$1,#REF!,"&lt;&gt;Nil")/$D27</f>
        <v>#REF!</v>
      </c>
      <c r="X27" s="10" t="e">
        <f>COUNTIFS(#REF!,'CM Defect Rate'!$A27,#REF!,X$1,#REF!,"&lt;&gt;Nil")/$D27</f>
        <v>#REF!</v>
      </c>
      <c r="Y27" s="10" t="e">
        <f>COUNTIFS(#REF!,'CM Defect Rate'!$A27,#REF!,Y$1,#REF!,"&lt;&gt;Nil")/$D27</f>
        <v>#REF!</v>
      </c>
      <c r="Z27" s="10" t="e">
        <f>COUNTIFS(#REF!,'CM Defect Rate'!$A27,#REF!,Z$1,#REF!,"&lt;&gt;Nil")/$D27</f>
        <v>#REF!</v>
      </c>
      <c r="AA27" s="10" t="e">
        <f>COUNTIFS(#REF!,'CM Defect Rate'!$A27,#REF!,AA$1,#REF!,"&lt;&gt;Nil")/$D27</f>
        <v>#REF!</v>
      </c>
      <c r="AB27" s="10" t="e">
        <f>COUNTIFS(#REF!,'CM Defect Rate'!$A27,#REF!,AB$1,#REF!,"&lt;&gt;Nil")/$D27</f>
        <v>#REF!</v>
      </c>
      <c r="AC27" s="10" t="e">
        <f>COUNTIFS(#REF!,'CM Defect Rate'!$A27,#REF!,AC$1,#REF!,"&lt;&gt;Nil")/$D27</f>
        <v>#REF!</v>
      </c>
      <c r="AD27" s="10" t="e">
        <f>COUNTIFS(#REF!,'CM Defect Rate'!$A27,#REF!,AD$1,#REF!,"&lt;&gt;Nil")/$D27</f>
        <v>#REF!</v>
      </c>
      <c r="AE27" s="10" t="e">
        <f>COUNTIFS(#REF!,'CM Defect Rate'!$A27,#REF!,AE$1,#REF!,"&lt;&gt;Nil")/$D27</f>
        <v>#REF!</v>
      </c>
      <c r="AF27" s="10" t="e">
        <f>COUNTIFS(#REF!,'CM Defect Rate'!$A27,#REF!,AF$1,#REF!,"&lt;&gt;Nil")/$D27</f>
        <v>#REF!</v>
      </c>
      <c r="AG27" s="10" t="e">
        <f>COUNTIFS(#REF!,'CM Defect Rate'!$A27,#REF!,AG$1,#REF!,"&lt;&gt;Nil")/$D27</f>
        <v>#REF!</v>
      </c>
      <c r="AH27" s="10" t="e">
        <f>COUNTIFS(#REF!,'CM Defect Rate'!$A27,#REF!,AH$1,#REF!,"&lt;&gt;Nil")/$D27</f>
        <v>#REF!</v>
      </c>
      <c r="AI27" s="10" t="e">
        <f>COUNTIFS(#REF!,'CM Defect Rate'!$A27,#REF!,AI$1,#REF!,"&lt;&gt;Nil")/$D27</f>
        <v>#REF!</v>
      </c>
      <c r="AJ27" s="10" t="e">
        <f>COUNTIFS(#REF!,'CM Defect Rate'!$A27,#REF!,AJ$1,#REF!,"&lt;&gt;Nil")/$D27</f>
        <v>#REF!</v>
      </c>
      <c r="AK27" s="10" t="e">
        <f>COUNTIFS(#REF!,'CM Defect Rate'!$A27,#REF!,AK$1,#REF!,"&lt;&gt;Nil")/$D27</f>
        <v>#REF!</v>
      </c>
      <c r="AL27" s="10" t="e">
        <f>COUNTIFS(#REF!,'CM Defect Rate'!$A27,#REF!,AL$1,#REF!,"&lt;&gt;Nil")/$D27</f>
        <v>#REF!</v>
      </c>
      <c r="AM27" s="10" t="e">
        <f>COUNTIFS(#REF!,'CM Defect Rate'!$A27,#REF!,AM$1,#REF!,"&lt;&gt;Nil")/$D27</f>
        <v>#REF!</v>
      </c>
      <c r="AN27" s="10" t="e">
        <f>COUNTIFS(#REF!,'CM Defect Rate'!$A27,#REF!,AN$1,#REF!,"&lt;&gt;Nil")/$D27</f>
        <v>#REF!</v>
      </c>
      <c r="AO27" s="10" t="e">
        <f>COUNTIFS(#REF!,'CM Defect Rate'!$A27,#REF!,AO$1,#REF!,"&lt;&gt;Nil")/$D27</f>
        <v>#REF!</v>
      </c>
      <c r="AP27" s="10" t="e">
        <f>COUNTIFS(#REF!,'CM Defect Rate'!$A27,#REF!,AP$1,#REF!,"&lt;&gt;Nil")/$D27</f>
        <v>#REF!</v>
      </c>
      <c r="AQ27" s="10" t="e">
        <f>COUNTIFS(#REF!,'CM Defect Rate'!$A27,#REF!,AQ$1,#REF!,"&lt;&gt;Nil")/$D27</f>
        <v>#REF!</v>
      </c>
      <c r="AR27" s="10" t="e">
        <f>COUNTIFS(#REF!,'CM Defect Rate'!$A27,#REF!,AR$1,#REF!,"&lt;&gt;Nil")/$D27</f>
        <v>#REF!</v>
      </c>
      <c r="AS27" s="10" t="e">
        <f>COUNTIFS(#REF!,'CM Defect Rate'!$A27,#REF!,AS$1,#REF!,"&lt;&gt;Nil")/$D27</f>
        <v>#REF!</v>
      </c>
      <c r="AT27" s="10" t="e">
        <f>COUNTIFS(#REF!,'CM Defect Rate'!$A27,#REF!,AT$1,#REF!,"&lt;&gt;Nil")/$D27</f>
        <v>#REF!</v>
      </c>
      <c r="AU27" s="10" t="e">
        <f>COUNTIFS(#REF!,'CM Defect Rate'!$A27,#REF!,AU$1,#REF!,"&lt;&gt;Nil")/$D27</f>
        <v>#REF!</v>
      </c>
      <c r="AV27" s="10" t="e">
        <f>COUNTIFS(#REF!,'CM Defect Rate'!$A27,#REF!,AV$1,#REF!,"&lt;&gt;Nil")/$D27</f>
        <v>#REF!</v>
      </c>
      <c r="AW27" s="10" t="e">
        <f>COUNTIFS(#REF!,'CM Defect Rate'!$A27,#REF!,AW$1,#REF!,"&lt;&gt;Nil")/$D27</f>
        <v>#REF!</v>
      </c>
      <c r="AX27" s="10" t="e">
        <f>COUNTIFS(#REF!,'CM Defect Rate'!$A27,#REF!,AX$1,#REF!,"&lt;&gt;Nil")/$D27</f>
        <v>#REF!</v>
      </c>
      <c r="AY27" s="10" t="e">
        <f>COUNTIFS(#REF!,'CM Defect Rate'!$A27,#REF!,AY$1,#REF!,"&lt;&gt;Nil")/$D27</f>
        <v>#REF!</v>
      </c>
      <c r="AZ27" s="10" t="e">
        <f>COUNTIFS(#REF!,'CM Defect Rate'!$A27,#REF!,AZ$1,#REF!,"&lt;&gt;Nil")/$D27</f>
        <v>#REF!</v>
      </c>
      <c r="BA27" s="10" t="e">
        <f>COUNTIFS(#REF!,'CM Defect Rate'!$A27,#REF!,BA$1,#REF!,"&lt;&gt;Nil")/$D27</f>
        <v>#REF!</v>
      </c>
      <c r="BB27" s="10" t="e">
        <f>COUNTIFS(#REF!,'CM Defect Rate'!$A27,#REF!,BB$1,#REF!,"&lt;&gt;Nil")/$D27</f>
        <v>#REF!</v>
      </c>
      <c r="BC27" s="10" t="e">
        <f>COUNTIFS(#REF!,'CM Defect Rate'!$A27,#REF!,BC$1,#REF!,"&lt;&gt;Nil")/$D27</f>
        <v>#REF!</v>
      </c>
      <c r="BD27" s="10" t="e">
        <f>COUNTIFS(#REF!,'CM Defect Rate'!$A27,#REF!,BD$1,#REF!,"&lt;&gt;Nil")/$D27</f>
        <v>#REF!</v>
      </c>
      <c r="BE27" s="10" t="e">
        <f>COUNTIFS(#REF!,'CM Defect Rate'!$A27,#REF!,BE$1,#REF!,"&lt;&gt;Nil")/$D27</f>
        <v>#REF!</v>
      </c>
      <c r="BF27" s="10" t="e">
        <f>COUNTIFS(#REF!,'CM Defect Rate'!$A27,#REF!,BF$1,#REF!,"&lt;&gt;Nil")/$D27</f>
        <v>#REF!</v>
      </c>
      <c r="BG27" s="10" t="e">
        <f>COUNTIFS(#REF!,'CM Defect Rate'!$A27,#REF!,BG$1,#REF!,"&lt;&gt;Nil")/$D27</f>
        <v>#REF!</v>
      </c>
      <c r="BH27" s="10" t="e">
        <f>COUNTIFS(#REF!,'CM Defect Rate'!$A27,#REF!,BH$1,#REF!,"&lt;&gt;Nil")/$D27</f>
        <v>#REF!</v>
      </c>
      <c r="BI27" s="10" t="e">
        <f>COUNTIFS(#REF!,'CM Defect Rate'!$A27,#REF!,BI$1,#REF!,"&lt;&gt;Nil")/$D27</f>
        <v>#REF!</v>
      </c>
      <c r="BJ27" s="10" t="e">
        <f>COUNTIFS(#REF!,'CM Defect Rate'!$A27,#REF!,BJ$1,#REF!,"&lt;&gt;Nil")/$D27</f>
        <v>#REF!</v>
      </c>
      <c r="BK27" s="10" t="e">
        <f>COUNTIFS(#REF!,'CM Defect Rate'!$A27,#REF!,BK$1,#REF!,"&lt;&gt;Nil")/$D27</f>
        <v>#REF!</v>
      </c>
      <c r="BL27" s="10" t="e">
        <f>COUNTIFS(#REF!,'CM Defect Rate'!$A27,#REF!,BL$1,#REF!,"&lt;&gt;Nil")/$D27</f>
        <v>#REF!</v>
      </c>
      <c r="BM27" s="10" t="e">
        <f>COUNTIFS(#REF!,'CM Defect Rate'!$A27,#REF!,BM$1,#REF!,"&lt;&gt;Nil")/$D27</f>
        <v>#REF!</v>
      </c>
      <c r="BN27" s="10" t="e">
        <f>COUNTIFS(#REF!,'CM Defect Rate'!$A27,#REF!,BN$1,#REF!,"&lt;&gt;Nil")/$D27</f>
        <v>#REF!</v>
      </c>
      <c r="BO27" s="10" t="e">
        <f>COUNTIFS(#REF!,'CM Defect Rate'!$A27,#REF!,BO$1,#REF!,"&lt;&gt;Nil")/$D27</f>
        <v>#REF!</v>
      </c>
      <c r="BP27" s="10" t="e">
        <f>COUNTIFS(#REF!,'CM Defect Rate'!$A27,#REF!,BP$1,#REF!,"&lt;&gt;Nil")/$D27</f>
        <v>#REF!</v>
      </c>
      <c r="BQ27" s="10" t="e">
        <f>COUNTIFS(#REF!,'CM Defect Rate'!$A27,#REF!,BQ$1,#REF!,"&lt;&gt;Nil")/$D27</f>
        <v>#REF!</v>
      </c>
      <c r="BR27" s="10" t="e">
        <f>COUNTIFS(#REF!,'CM Defect Rate'!$A27,#REF!,BR$1,#REF!,"&lt;&gt;Nil")/$D27</f>
        <v>#REF!</v>
      </c>
      <c r="BS27" s="10"/>
      <c r="BT27" s="10"/>
      <c r="BU27" s="10"/>
      <c r="BV27" s="10"/>
      <c r="BW27" s="10"/>
      <c r="BX27" s="10"/>
      <c r="BY27" s="10"/>
      <c r="BZ27" s="10"/>
      <c r="CA27" s="10"/>
      <c r="CB27" s="10"/>
      <c r="CC27" s="10"/>
      <c r="CE27" t="s">
        <v>77</v>
      </c>
    </row>
    <row r="28" spans="1:84" x14ac:dyDescent="0.45">
      <c r="A28" s="18" t="e">
        <f>#REF!</f>
        <v>#REF!</v>
      </c>
      <c r="B28" s="14" t="e">
        <f>COUNTIFS(#REF!,'CM Defect Rate'!A28,#REF!,"C830",#REF!,"&lt;&gt;Nil")+COUNTIFS('TB FnD Data'!R:R,"C830",'TB FnD Data'!S:S,'CM Defect Rate'!A28,'TB FnD Data'!P:P,"S-S1ATC")</f>
        <v>#REF!</v>
      </c>
      <c r="C28" s="14" t="e">
        <f>COUNTIFS(#REF!,'CM Defect Rate'!A28,#REF!,"C830C",#REF!,"&lt;&gt;Nil")+COUNTIFS('TB FnD Data'!R:R,"C830C",'TB FnD Data'!S:S,'CM Defect Rate'!A28,'TB FnD Data'!P:P,"S-S1ATC")</f>
        <v>#REF!</v>
      </c>
      <c r="D28" s="5" t="e">
        <f>B28/#REF!*100000</f>
        <v>#REF!</v>
      </c>
      <c r="E28" s="5" t="e">
        <f>C28/#REF!*100000</f>
        <v>#REF!</v>
      </c>
      <c r="F28" t="e">
        <f t="shared" si="0"/>
        <v>#REF!</v>
      </c>
      <c r="G28" s="10" t="e">
        <f>COUNTIFS(#REF!,'CM Defect Rate'!$A28,#REF!,G$1,#REF!,"&lt;&gt;Nil")/$D28</f>
        <v>#REF!</v>
      </c>
      <c r="H28" s="10" t="e">
        <f>COUNTIFS(#REF!,'CM Defect Rate'!$A28,#REF!,H$1,#REF!,"&lt;&gt;Nil")/$D28</f>
        <v>#REF!</v>
      </c>
      <c r="I28" s="10" t="e">
        <f>COUNTIFS(#REF!,'CM Defect Rate'!$A28,#REF!,I$1,#REF!,"&lt;&gt;Nil")/$D28</f>
        <v>#REF!</v>
      </c>
      <c r="J28" s="10" t="e">
        <f>COUNTIFS(#REF!,'CM Defect Rate'!$A28,#REF!,J$1,#REF!,"&lt;&gt;Nil")/$D28</f>
        <v>#REF!</v>
      </c>
      <c r="K28" s="10" t="e">
        <f>COUNTIFS(#REF!,'CM Defect Rate'!$A28,#REF!,K$1,#REF!,"&lt;&gt;Nil")/$D28</f>
        <v>#REF!</v>
      </c>
      <c r="L28" s="10" t="e">
        <f>COUNTIFS(#REF!,'CM Defect Rate'!$A28,#REF!,L$1,#REF!,"&lt;&gt;Nil")/$D28</f>
        <v>#REF!</v>
      </c>
      <c r="M28" s="10" t="e">
        <f>COUNTIFS(#REF!,'CM Defect Rate'!$A28,#REF!,M$1,#REF!,"&lt;&gt;Nil")/$D28</f>
        <v>#REF!</v>
      </c>
      <c r="N28" s="10" t="e">
        <f>COUNTIFS(#REF!,'CM Defect Rate'!$A28,#REF!,N$1,#REF!,"&lt;&gt;Nil")/$D28</f>
        <v>#REF!</v>
      </c>
      <c r="O28" s="10" t="e">
        <f>COUNTIFS(#REF!,'CM Defect Rate'!$A28,#REF!,O$1,#REF!,"&lt;&gt;Nil")/$D28</f>
        <v>#REF!</v>
      </c>
      <c r="P28" s="10" t="e">
        <f>COUNTIFS(#REF!,'CM Defect Rate'!$A28,#REF!,P$1,#REF!,"&lt;&gt;Nil")/$D28</f>
        <v>#REF!</v>
      </c>
      <c r="Q28" s="10" t="e">
        <f>COUNTIFS(#REF!,'CM Defect Rate'!$A28,#REF!,Q$1,#REF!,"&lt;&gt;Nil")/$D28</f>
        <v>#REF!</v>
      </c>
      <c r="R28" s="10" t="e">
        <f>COUNTIFS(#REF!,'CM Defect Rate'!$A28,#REF!,R$1,#REF!,"&lt;&gt;Nil")/$D28</f>
        <v>#REF!</v>
      </c>
      <c r="S28" s="10" t="e">
        <f>COUNTIFS(#REF!,'CM Defect Rate'!$A28,#REF!,S$1,#REF!,"&lt;&gt;Nil")/$D28</f>
        <v>#REF!</v>
      </c>
      <c r="T28" s="10" t="e">
        <f>COUNTIFS(#REF!,'CM Defect Rate'!$A28,#REF!,T$1,#REF!,"&lt;&gt;Nil")/$D28</f>
        <v>#REF!</v>
      </c>
      <c r="U28" s="10" t="e">
        <f>COUNTIFS(#REF!,'CM Defect Rate'!$A28,#REF!,U$1,#REF!,"&lt;&gt;Nil")/$D28</f>
        <v>#REF!</v>
      </c>
      <c r="V28" s="10" t="e">
        <f>COUNTIFS(#REF!,'CM Defect Rate'!$A28,#REF!,V$1,#REF!,"&lt;&gt;Nil")/$D28</f>
        <v>#REF!</v>
      </c>
      <c r="W28" s="10" t="e">
        <f>COUNTIFS(#REF!,'CM Defect Rate'!$A28,#REF!,W$1,#REF!,"&lt;&gt;Nil")/$D28</f>
        <v>#REF!</v>
      </c>
      <c r="X28" s="10" t="e">
        <f>COUNTIFS(#REF!,'CM Defect Rate'!$A28,#REF!,X$1,#REF!,"&lt;&gt;Nil")/$D28</f>
        <v>#REF!</v>
      </c>
      <c r="Y28" s="10" t="e">
        <f>COUNTIFS(#REF!,'CM Defect Rate'!$A28,#REF!,Y$1,#REF!,"&lt;&gt;Nil")/$D28</f>
        <v>#REF!</v>
      </c>
      <c r="Z28" s="10" t="e">
        <f>COUNTIFS(#REF!,'CM Defect Rate'!$A28,#REF!,Z$1,#REF!,"&lt;&gt;Nil")/$D28</f>
        <v>#REF!</v>
      </c>
      <c r="AA28" s="10" t="e">
        <f>COUNTIFS(#REF!,'CM Defect Rate'!$A28,#REF!,AA$1,#REF!,"&lt;&gt;Nil")/$D28</f>
        <v>#REF!</v>
      </c>
      <c r="AB28" s="10" t="e">
        <f>COUNTIFS(#REF!,'CM Defect Rate'!$A28,#REF!,AB$1,#REF!,"&lt;&gt;Nil")/$D28</f>
        <v>#REF!</v>
      </c>
      <c r="AC28" s="10" t="e">
        <f>COUNTIFS(#REF!,'CM Defect Rate'!$A28,#REF!,AC$1,#REF!,"&lt;&gt;Nil")/$D28</f>
        <v>#REF!</v>
      </c>
      <c r="AD28" s="10" t="e">
        <f>COUNTIFS(#REF!,'CM Defect Rate'!$A28,#REF!,AD$1,#REF!,"&lt;&gt;Nil")/$D28</f>
        <v>#REF!</v>
      </c>
      <c r="AE28" s="10" t="e">
        <f>COUNTIFS(#REF!,'CM Defect Rate'!$A28,#REF!,AE$1,#REF!,"&lt;&gt;Nil")/$D28</f>
        <v>#REF!</v>
      </c>
      <c r="AF28" s="10" t="e">
        <f>COUNTIFS(#REF!,'CM Defect Rate'!$A28,#REF!,AF$1,#REF!,"&lt;&gt;Nil")/$D28</f>
        <v>#REF!</v>
      </c>
      <c r="AG28" s="10" t="e">
        <f>COUNTIFS(#REF!,'CM Defect Rate'!$A28,#REF!,AG$1,#REF!,"&lt;&gt;Nil")/$D28</f>
        <v>#REF!</v>
      </c>
      <c r="AH28" s="10" t="e">
        <f>COUNTIFS(#REF!,'CM Defect Rate'!$A28,#REF!,AH$1,#REF!,"&lt;&gt;Nil")/$D28</f>
        <v>#REF!</v>
      </c>
      <c r="AI28" s="10" t="e">
        <f>COUNTIFS(#REF!,'CM Defect Rate'!$A28,#REF!,AI$1,#REF!,"&lt;&gt;Nil")/$D28</f>
        <v>#REF!</v>
      </c>
      <c r="AJ28" s="10" t="e">
        <f>COUNTIFS(#REF!,'CM Defect Rate'!$A28,#REF!,AJ$1,#REF!,"&lt;&gt;Nil")/$D28</f>
        <v>#REF!</v>
      </c>
      <c r="AK28" s="10" t="e">
        <f>COUNTIFS(#REF!,'CM Defect Rate'!$A28,#REF!,AK$1,#REF!,"&lt;&gt;Nil")/$D28</f>
        <v>#REF!</v>
      </c>
      <c r="AL28" s="10" t="e">
        <f>COUNTIFS(#REF!,'CM Defect Rate'!$A28,#REF!,AL$1,#REF!,"&lt;&gt;Nil")/$D28</f>
        <v>#REF!</v>
      </c>
      <c r="AM28" s="10" t="e">
        <f>COUNTIFS(#REF!,'CM Defect Rate'!$A28,#REF!,AM$1,#REF!,"&lt;&gt;Nil")/$D28</f>
        <v>#REF!</v>
      </c>
      <c r="AN28" s="10" t="e">
        <f>COUNTIFS(#REF!,'CM Defect Rate'!$A28,#REF!,AN$1,#REF!,"&lt;&gt;Nil")/$D28</f>
        <v>#REF!</v>
      </c>
      <c r="AO28" s="10" t="e">
        <f>COUNTIFS(#REF!,'CM Defect Rate'!$A28,#REF!,AO$1,#REF!,"&lt;&gt;Nil")/$D28</f>
        <v>#REF!</v>
      </c>
      <c r="AP28" s="10" t="e">
        <f>COUNTIFS(#REF!,'CM Defect Rate'!$A28,#REF!,AP$1,#REF!,"&lt;&gt;Nil")/$D28</f>
        <v>#REF!</v>
      </c>
      <c r="AQ28" s="10" t="e">
        <f>COUNTIFS(#REF!,'CM Defect Rate'!$A28,#REF!,AQ$1,#REF!,"&lt;&gt;Nil")/$D28</f>
        <v>#REF!</v>
      </c>
      <c r="AR28" s="10" t="e">
        <f>COUNTIFS(#REF!,'CM Defect Rate'!$A28,#REF!,AR$1,#REF!,"&lt;&gt;Nil")/$D28</f>
        <v>#REF!</v>
      </c>
      <c r="AS28" s="10" t="e">
        <f>COUNTIFS(#REF!,'CM Defect Rate'!$A28,#REF!,AS$1,#REF!,"&lt;&gt;Nil")/$D28</f>
        <v>#REF!</v>
      </c>
      <c r="AT28" s="10" t="e">
        <f>COUNTIFS(#REF!,'CM Defect Rate'!$A28,#REF!,AT$1,#REF!,"&lt;&gt;Nil")/$D28</f>
        <v>#REF!</v>
      </c>
      <c r="AU28" s="10" t="e">
        <f>COUNTIFS(#REF!,'CM Defect Rate'!$A28,#REF!,AU$1,#REF!,"&lt;&gt;Nil")/$D28</f>
        <v>#REF!</v>
      </c>
      <c r="AV28" s="10" t="e">
        <f>COUNTIFS(#REF!,'CM Defect Rate'!$A28,#REF!,AV$1,#REF!,"&lt;&gt;Nil")/$D28</f>
        <v>#REF!</v>
      </c>
      <c r="AW28" s="10" t="e">
        <f>COUNTIFS(#REF!,'CM Defect Rate'!$A28,#REF!,AW$1,#REF!,"&lt;&gt;Nil")/$D28</f>
        <v>#REF!</v>
      </c>
      <c r="AX28" s="10" t="e">
        <f>COUNTIFS(#REF!,'CM Defect Rate'!$A28,#REF!,AX$1,#REF!,"&lt;&gt;Nil")/$D28</f>
        <v>#REF!</v>
      </c>
      <c r="AY28" s="10" t="e">
        <f>COUNTIFS(#REF!,'CM Defect Rate'!$A28,#REF!,AY$1,#REF!,"&lt;&gt;Nil")/$D28</f>
        <v>#REF!</v>
      </c>
      <c r="AZ28" s="10" t="e">
        <f>COUNTIFS(#REF!,'CM Defect Rate'!$A28,#REF!,AZ$1,#REF!,"&lt;&gt;Nil")/$D28</f>
        <v>#REF!</v>
      </c>
      <c r="BA28" s="10" t="e">
        <f>COUNTIFS(#REF!,'CM Defect Rate'!$A28,#REF!,BA$1,#REF!,"&lt;&gt;Nil")/$D28</f>
        <v>#REF!</v>
      </c>
      <c r="BB28" s="10" t="e">
        <f>COUNTIFS(#REF!,'CM Defect Rate'!$A28,#REF!,BB$1,#REF!,"&lt;&gt;Nil")/$D28</f>
        <v>#REF!</v>
      </c>
      <c r="BC28" s="10" t="e">
        <f>COUNTIFS(#REF!,'CM Defect Rate'!$A28,#REF!,BC$1,#REF!,"&lt;&gt;Nil")/$D28</f>
        <v>#REF!</v>
      </c>
      <c r="BD28" s="10" t="e">
        <f>COUNTIFS(#REF!,'CM Defect Rate'!$A28,#REF!,BD$1,#REF!,"&lt;&gt;Nil")/$D28</f>
        <v>#REF!</v>
      </c>
      <c r="BE28" s="10" t="e">
        <f>COUNTIFS(#REF!,'CM Defect Rate'!$A28,#REF!,BE$1,#REF!,"&lt;&gt;Nil")/$D28</f>
        <v>#REF!</v>
      </c>
      <c r="BF28" s="10" t="e">
        <f>COUNTIFS(#REF!,'CM Defect Rate'!$A28,#REF!,BF$1,#REF!,"&lt;&gt;Nil")/$D28</f>
        <v>#REF!</v>
      </c>
      <c r="BG28" s="10" t="e">
        <f>COUNTIFS(#REF!,'CM Defect Rate'!$A28,#REF!,BG$1,#REF!,"&lt;&gt;Nil")/$D28</f>
        <v>#REF!</v>
      </c>
      <c r="BH28" s="10" t="e">
        <f>COUNTIFS(#REF!,'CM Defect Rate'!$A28,#REF!,BH$1,#REF!,"&lt;&gt;Nil")/$D28</f>
        <v>#REF!</v>
      </c>
      <c r="BI28" s="10" t="e">
        <f>COUNTIFS(#REF!,'CM Defect Rate'!$A28,#REF!,BI$1,#REF!,"&lt;&gt;Nil")/$D28</f>
        <v>#REF!</v>
      </c>
      <c r="BJ28" s="10" t="e">
        <f>COUNTIFS(#REF!,'CM Defect Rate'!$A28,#REF!,BJ$1,#REF!,"&lt;&gt;Nil")/$D28</f>
        <v>#REF!</v>
      </c>
      <c r="BK28" s="10" t="e">
        <f>COUNTIFS(#REF!,'CM Defect Rate'!$A28,#REF!,BK$1,#REF!,"&lt;&gt;Nil")/$D28</f>
        <v>#REF!</v>
      </c>
      <c r="BL28" s="10" t="e">
        <f>COUNTIFS(#REF!,'CM Defect Rate'!$A28,#REF!,BL$1,#REF!,"&lt;&gt;Nil")/$D28</f>
        <v>#REF!</v>
      </c>
      <c r="BM28" s="10" t="e">
        <f>COUNTIFS(#REF!,'CM Defect Rate'!$A28,#REF!,BM$1,#REF!,"&lt;&gt;Nil")/$D28</f>
        <v>#REF!</v>
      </c>
      <c r="BN28" s="10" t="e">
        <f>COUNTIFS(#REF!,'CM Defect Rate'!$A28,#REF!,BN$1,#REF!,"&lt;&gt;Nil")/$D28</f>
        <v>#REF!</v>
      </c>
      <c r="BO28" s="10" t="e">
        <f>COUNTIFS(#REF!,'CM Defect Rate'!$A28,#REF!,BO$1,#REF!,"&lt;&gt;Nil")/$D28</f>
        <v>#REF!</v>
      </c>
      <c r="BP28" s="10" t="e">
        <f>COUNTIFS(#REF!,'CM Defect Rate'!$A28,#REF!,BP$1,#REF!,"&lt;&gt;Nil")/$D28</f>
        <v>#REF!</v>
      </c>
      <c r="BQ28" s="10" t="e">
        <f>COUNTIFS(#REF!,'CM Defect Rate'!$A28,#REF!,BQ$1,#REF!,"&lt;&gt;Nil")/$D28</f>
        <v>#REF!</v>
      </c>
      <c r="BR28" s="10" t="e">
        <f>COUNTIFS(#REF!,'CM Defect Rate'!$A28,#REF!,BR$1,#REF!,"&lt;&gt;Nil")/$D28</f>
        <v>#REF!</v>
      </c>
      <c r="BS28" s="10"/>
      <c r="BT28" s="10"/>
      <c r="BU28" s="10"/>
      <c r="BV28" s="10"/>
      <c r="BW28" s="10"/>
      <c r="BX28" s="10"/>
      <c r="BY28" s="10"/>
      <c r="BZ28" s="10"/>
      <c r="CA28" s="10"/>
      <c r="CB28" s="10"/>
      <c r="CC28" s="10"/>
      <c r="CE28" t="s">
        <v>93</v>
      </c>
    </row>
    <row r="29" spans="1:84" x14ac:dyDescent="0.45">
      <c r="A29" s="18" t="e">
        <f>#REF!</f>
        <v>#REF!</v>
      </c>
      <c r="B29" s="14" t="e">
        <f>COUNTIFS(#REF!,'CM Defect Rate'!A29,#REF!,"C830",#REF!,"&lt;&gt;Nil")+COUNTIFS('TB FnD Data'!R:R,"C830",'TB FnD Data'!S:S,'CM Defect Rate'!A29,'TB FnD Data'!P:P,"S-S1ATC")</f>
        <v>#REF!</v>
      </c>
      <c r="C29" s="14" t="e">
        <f>COUNTIFS(#REF!,'CM Defect Rate'!A29,#REF!,"C830C",#REF!,"&lt;&gt;Nil")+COUNTIFS('TB FnD Data'!R:R,"C830C",'TB FnD Data'!S:S,'CM Defect Rate'!A29,'TB FnD Data'!P:P,"S-S1ATC")</f>
        <v>#REF!</v>
      </c>
      <c r="D29" s="5" t="e">
        <f>B29/#REF!*100000</f>
        <v>#REF!</v>
      </c>
      <c r="E29" s="5" t="e">
        <f>C29/#REF!*100000</f>
        <v>#REF!</v>
      </c>
      <c r="F29" t="e">
        <f t="shared" si="0"/>
        <v>#REF!</v>
      </c>
      <c r="G29" s="10" t="e">
        <f>COUNTIFS(#REF!,'CM Defect Rate'!$A29,#REF!,G$1,#REF!,"&lt;&gt;Nil")/$D29</f>
        <v>#REF!</v>
      </c>
      <c r="H29" s="10" t="e">
        <f>COUNTIFS(#REF!,'CM Defect Rate'!$A29,#REF!,H$1,#REF!,"&lt;&gt;Nil")/$D29</f>
        <v>#REF!</v>
      </c>
      <c r="I29" s="10" t="e">
        <f>COUNTIFS(#REF!,'CM Defect Rate'!$A29,#REF!,I$1,#REF!,"&lt;&gt;Nil")/$D29</f>
        <v>#REF!</v>
      </c>
      <c r="J29" s="10" t="e">
        <f>COUNTIFS(#REF!,'CM Defect Rate'!$A29,#REF!,J$1,#REF!,"&lt;&gt;Nil")/$D29</f>
        <v>#REF!</v>
      </c>
      <c r="K29" s="10" t="e">
        <f>COUNTIFS(#REF!,'CM Defect Rate'!$A29,#REF!,K$1,#REF!,"&lt;&gt;Nil")/$D29</f>
        <v>#REF!</v>
      </c>
      <c r="L29" s="10" t="e">
        <f>COUNTIFS(#REF!,'CM Defect Rate'!$A29,#REF!,L$1,#REF!,"&lt;&gt;Nil")/$D29</f>
        <v>#REF!</v>
      </c>
      <c r="M29" s="10" t="e">
        <f>COUNTIFS(#REF!,'CM Defect Rate'!$A29,#REF!,M$1,#REF!,"&lt;&gt;Nil")/$D29</f>
        <v>#REF!</v>
      </c>
      <c r="N29" s="10" t="e">
        <f>COUNTIFS(#REF!,'CM Defect Rate'!$A29,#REF!,N$1,#REF!,"&lt;&gt;Nil")/$D29</f>
        <v>#REF!</v>
      </c>
      <c r="O29" s="10" t="e">
        <f>COUNTIFS(#REF!,'CM Defect Rate'!$A29,#REF!,O$1,#REF!,"&lt;&gt;Nil")/$D29</f>
        <v>#REF!</v>
      </c>
      <c r="P29" s="10" t="e">
        <f>COUNTIFS(#REF!,'CM Defect Rate'!$A29,#REF!,P$1,#REF!,"&lt;&gt;Nil")/$D29</f>
        <v>#REF!</v>
      </c>
      <c r="Q29" s="10" t="e">
        <f>COUNTIFS(#REF!,'CM Defect Rate'!$A29,#REF!,Q$1,#REF!,"&lt;&gt;Nil")/$D29</f>
        <v>#REF!</v>
      </c>
      <c r="R29" s="10" t="e">
        <f>COUNTIFS(#REF!,'CM Defect Rate'!$A29,#REF!,R$1,#REF!,"&lt;&gt;Nil")/$D29</f>
        <v>#REF!</v>
      </c>
      <c r="S29" s="10" t="e">
        <f>COUNTIFS(#REF!,'CM Defect Rate'!$A29,#REF!,S$1,#REF!,"&lt;&gt;Nil")/$D29</f>
        <v>#REF!</v>
      </c>
      <c r="T29" s="10" t="e">
        <f>COUNTIFS(#REF!,'CM Defect Rate'!$A29,#REF!,T$1,#REF!,"&lt;&gt;Nil")/$D29</f>
        <v>#REF!</v>
      </c>
      <c r="U29" s="10" t="e">
        <f>COUNTIFS(#REF!,'CM Defect Rate'!$A29,#REF!,U$1,#REF!,"&lt;&gt;Nil")/$D29</f>
        <v>#REF!</v>
      </c>
      <c r="V29" s="10" t="e">
        <f>COUNTIFS(#REF!,'CM Defect Rate'!$A29,#REF!,V$1,#REF!,"&lt;&gt;Nil")/$D29</f>
        <v>#REF!</v>
      </c>
      <c r="W29" s="10" t="e">
        <f>COUNTIFS(#REF!,'CM Defect Rate'!$A29,#REF!,W$1,#REF!,"&lt;&gt;Nil")/$D29</f>
        <v>#REF!</v>
      </c>
      <c r="X29" s="10" t="e">
        <f>COUNTIFS(#REF!,'CM Defect Rate'!$A29,#REF!,X$1,#REF!,"&lt;&gt;Nil")/$D29</f>
        <v>#REF!</v>
      </c>
      <c r="Y29" s="10" t="e">
        <f>COUNTIFS(#REF!,'CM Defect Rate'!$A29,#REF!,Y$1,#REF!,"&lt;&gt;Nil")/$D29</f>
        <v>#REF!</v>
      </c>
      <c r="Z29" s="10" t="e">
        <f>COUNTIFS(#REF!,'CM Defect Rate'!$A29,#REF!,Z$1,#REF!,"&lt;&gt;Nil")/$D29</f>
        <v>#REF!</v>
      </c>
      <c r="AA29" s="10" t="e">
        <f>COUNTIFS(#REF!,'CM Defect Rate'!$A29,#REF!,AA$1,#REF!,"&lt;&gt;Nil")/$D29</f>
        <v>#REF!</v>
      </c>
      <c r="AB29" s="10" t="e">
        <f>COUNTIFS(#REF!,'CM Defect Rate'!$A29,#REF!,AB$1,#REF!,"&lt;&gt;Nil")/$D29</f>
        <v>#REF!</v>
      </c>
      <c r="AC29" s="10" t="e">
        <f>COUNTIFS(#REF!,'CM Defect Rate'!$A29,#REF!,AC$1,#REF!,"&lt;&gt;Nil")/$D29</f>
        <v>#REF!</v>
      </c>
      <c r="AD29" s="10" t="e">
        <f>COUNTIFS(#REF!,'CM Defect Rate'!$A29,#REF!,AD$1,#REF!,"&lt;&gt;Nil")/$D29</f>
        <v>#REF!</v>
      </c>
      <c r="AE29" s="10" t="e">
        <f>COUNTIFS(#REF!,'CM Defect Rate'!$A29,#REF!,AE$1,#REF!,"&lt;&gt;Nil")/$D29</f>
        <v>#REF!</v>
      </c>
      <c r="AF29" s="10" t="e">
        <f>COUNTIFS(#REF!,'CM Defect Rate'!$A29,#REF!,AF$1,#REF!,"&lt;&gt;Nil")/$D29</f>
        <v>#REF!</v>
      </c>
      <c r="AG29" s="10" t="e">
        <f>COUNTIFS(#REF!,'CM Defect Rate'!$A29,#REF!,AG$1,#REF!,"&lt;&gt;Nil")/$D29</f>
        <v>#REF!</v>
      </c>
      <c r="AH29" s="10" t="e">
        <f>COUNTIFS(#REF!,'CM Defect Rate'!$A29,#REF!,AH$1,#REF!,"&lt;&gt;Nil")/$D29</f>
        <v>#REF!</v>
      </c>
      <c r="AI29" s="10" t="e">
        <f>COUNTIFS(#REF!,'CM Defect Rate'!$A29,#REF!,AI$1,#REF!,"&lt;&gt;Nil")/$D29</f>
        <v>#REF!</v>
      </c>
      <c r="AJ29" s="10" t="e">
        <f>COUNTIFS(#REF!,'CM Defect Rate'!$A29,#REF!,AJ$1,#REF!,"&lt;&gt;Nil")/$D29</f>
        <v>#REF!</v>
      </c>
      <c r="AK29" s="10" t="e">
        <f>COUNTIFS(#REF!,'CM Defect Rate'!$A29,#REF!,AK$1,#REF!,"&lt;&gt;Nil")/$D29</f>
        <v>#REF!</v>
      </c>
      <c r="AL29" s="10" t="e">
        <f>COUNTIFS(#REF!,'CM Defect Rate'!$A29,#REF!,AL$1,#REF!,"&lt;&gt;Nil")/$D29</f>
        <v>#REF!</v>
      </c>
      <c r="AM29" s="10" t="e">
        <f>COUNTIFS(#REF!,'CM Defect Rate'!$A29,#REF!,AM$1,#REF!,"&lt;&gt;Nil")/$D29</f>
        <v>#REF!</v>
      </c>
      <c r="AN29" s="10" t="e">
        <f>COUNTIFS(#REF!,'CM Defect Rate'!$A29,#REF!,AN$1,#REF!,"&lt;&gt;Nil")/$D29</f>
        <v>#REF!</v>
      </c>
      <c r="AO29" s="10" t="e">
        <f>COUNTIFS(#REF!,'CM Defect Rate'!$A29,#REF!,AO$1,#REF!,"&lt;&gt;Nil")/$D29</f>
        <v>#REF!</v>
      </c>
      <c r="AP29" s="10" t="e">
        <f>COUNTIFS(#REF!,'CM Defect Rate'!$A29,#REF!,AP$1,#REF!,"&lt;&gt;Nil")/$D29</f>
        <v>#REF!</v>
      </c>
      <c r="AQ29" s="10" t="e">
        <f>COUNTIFS(#REF!,'CM Defect Rate'!$A29,#REF!,AQ$1,#REF!,"&lt;&gt;Nil")/$D29</f>
        <v>#REF!</v>
      </c>
      <c r="AR29" s="10" t="e">
        <f>COUNTIFS(#REF!,'CM Defect Rate'!$A29,#REF!,AR$1,#REF!,"&lt;&gt;Nil")/$D29</f>
        <v>#REF!</v>
      </c>
      <c r="AS29" s="10" t="e">
        <f>COUNTIFS(#REF!,'CM Defect Rate'!$A29,#REF!,AS$1,#REF!,"&lt;&gt;Nil")/$D29</f>
        <v>#REF!</v>
      </c>
      <c r="AT29" s="10" t="e">
        <f>COUNTIFS(#REF!,'CM Defect Rate'!$A29,#REF!,AT$1,#REF!,"&lt;&gt;Nil")/$D29</f>
        <v>#REF!</v>
      </c>
      <c r="AU29" s="10" t="e">
        <f>COUNTIFS(#REF!,'CM Defect Rate'!$A29,#REF!,AU$1,#REF!,"&lt;&gt;Nil")/$D29</f>
        <v>#REF!</v>
      </c>
      <c r="AV29" s="10" t="e">
        <f>COUNTIFS(#REF!,'CM Defect Rate'!$A29,#REF!,AV$1,#REF!,"&lt;&gt;Nil")/$D29</f>
        <v>#REF!</v>
      </c>
      <c r="AW29" s="10" t="e">
        <f>COUNTIFS(#REF!,'CM Defect Rate'!$A29,#REF!,AW$1,#REF!,"&lt;&gt;Nil")/$D29</f>
        <v>#REF!</v>
      </c>
      <c r="AX29" s="10" t="e">
        <f>COUNTIFS(#REF!,'CM Defect Rate'!$A29,#REF!,AX$1,#REF!,"&lt;&gt;Nil")/$D29</f>
        <v>#REF!</v>
      </c>
      <c r="AY29" s="10" t="e">
        <f>COUNTIFS(#REF!,'CM Defect Rate'!$A29,#REF!,AY$1,#REF!,"&lt;&gt;Nil")/$D29</f>
        <v>#REF!</v>
      </c>
      <c r="AZ29" s="10" t="e">
        <f>COUNTIFS(#REF!,'CM Defect Rate'!$A29,#REF!,AZ$1,#REF!,"&lt;&gt;Nil")/$D29</f>
        <v>#REF!</v>
      </c>
      <c r="BA29" s="10" t="e">
        <f>COUNTIFS(#REF!,'CM Defect Rate'!$A29,#REF!,BA$1,#REF!,"&lt;&gt;Nil")/$D29</f>
        <v>#REF!</v>
      </c>
      <c r="BB29" s="10" t="e">
        <f>COUNTIFS(#REF!,'CM Defect Rate'!$A29,#REF!,BB$1,#REF!,"&lt;&gt;Nil")/$D29</f>
        <v>#REF!</v>
      </c>
      <c r="BC29" s="10" t="e">
        <f>COUNTIFS(#REF!,'CM Defect Rate'!$A29,#REF!,BC$1,#REF!,"&lt;&gt;Nil")/$D29</f>
        <v>#REF!</v>
      </c>
      <c r="BD29" s="10" t="e">
        <f>COUNTIFS(#REF!,'CM Defect Rate'!$A29,#REF!,BD$1,#REF!,"&lt;&gt;Nil")/$D29</f>
        <v>#REF!</v>
      </c>
      <c r="BE29" s="10" t="e">
        <f>COUNTIFS(#REF!,'CM Defect Rate'!$A29,#REF!,BE$1,#REF!,"&lt;&gt;Nil")/$D29</f>
        <v>#REF!</v>
      </c>
      <c r="BF29" s="10" t="e">
        <f>COUNTIFS(#REF!,'CM Defect Rate'!$A29,#REF!,BF$1,#REF!,"&lt;&gt;Nil")/$D29</f>
        <v>#REF!</v>
      </c>
      <c r="BG29" s="10" t="e">
        <f>COUNTIFS(#REF!,'CM Defect Rate'!$A29,#REF!,BG$1,#REF!,"&lt;&gt;Nil")/$D29</f>
        <v>#REF!</v>
      </c>
      <c r="BH29" s="10" t="e">
        <f>COUNTIFS(#REF!,'CM Defect Rate'!$A29,#REF!,BH$1,#REF!,"&lt;&gt;Nil")/$D29</f>
        <v>#REF!</v>
      </c>
      <c r="BI29" s="10" t="e">
        <f>COUNTIFS(#REF!,'CM Defect Rate'!$A29,#REF!,BI$1,#REF!,"&lt;&gt;Nil")/$D29</f>
        <v>#REF!</v>
      </c>
      <c r="BJ29" s="10" t="e">
        <f>COUNTIFS(#REF!,'CM Defect Rate'!$A29,#REF!,BJ$1,#REF!,"&lt;&gt;Nil")/$D29</f>
        <v>#REF!</v>
      </c>
      <c r="BK29" s="10" t="e">
        <f>COUNTIFS(#REF!,'CM Defect Rate'!$A29,#REF!,BK$1,#REF!,"&lt;&gt;Nil")/$D29</f>
        <v>#REF!</v>
      </c>
      <c r="BL29" s="10" t="e">
        <f>COUNTIFS(#REF!,'CM Defect Rate'!$A29,#REF!,BL$1,#REF!,"&lt;&gt;Nil")/$D29</f>
        <v>#REF!</v>
      </c>
      <c r="BM29" s="10" t="e">
        <f>COUNTIFS(#REF!,'CM Defect Rate'!$A29,#REF!,BM$1,#REF!,"&lt;&gt;Nil")/$D29</f>
        <v>#REF!</v>
      </c>
      <c r="BN29" s="10" t="e">
        <f>COUNTIFS(#REF!,'CM Defect Rate'!$A29,#REF!,BN$1,#REF!,"&lt;&gt;Nil")/$D29</f>
        <v>#REF!</v>
      </c>
      <c r="BO29" s="10" t="e">
        <f>COUNTIFS(#REF!,'CM Defect Rate'!$A29,#REF!,BO$1,#REF!,"&lt;&gt;Nil")/$D29</f>
        <v>#REF!</v>
      </c>
      <c r="BP29" s="10" t="e">
        <f>COUNTIFS(#REF!,'CM Defect Rate'!$A29,#REF!,BP$1,#REF!,"&lt;&gt;Nil")/$D29</f>
        <v>#REF!</v>
      </c>
      <c r="BQ29" s="10" t="e">
        <f>COUNTIFS(#REF!,'CM Defect Rate'!$A29,#REF!,BQ$1,#REF!,"&lt;&gt;Nil")/$D29</f>
        <v>#REF!</v>
      </c>
      <c r="BR29" s="10" t="e">
        <f>COUNTIFS(#REF!,'CM Defect Rate'!$A29,#REF!,BR$1,#REF!,"&lt;&gt;Nil")/$D29</f>
        <v>#REF!</v>
      </c>
      <c r="BS29" s="10"/>
      <c r="BT29" s="10"/>
      <c r="BU29" s="10"/>
      <c r="BV29" s="10"/>
      <c r="BW29" s="10"/>
      <c r="BX29" s="10"/>
      <c r="BY29" s="10"/>
      <c r="BZ29" s="10"/>
      <c r="CA29" s="10"/>
      <c r="CB29" s="10"/>
      <c r="CC29" s="10"/>
      <c r="CE29" t="s">
        <v>64</v>
      </c>
    </row>
    <row r="30" spans="1:84" x14ac:dyDescent="0.45">
      <c r="A30" s="18" t="e">
        <f>#REF!</f>
        <v>#REF!</v>
      </c>
      <c r="B30" s="14" t="e">
        <f>COUNTIFS(#REF!,'CM Defect Rate'!A30,#REF!,"C830",#REF!,"&lt;&gt;Nil")+COUNTIFS('TB FnD Data'!R:R,"C830",'TB FnD Data'!S:S,'CM Defect Rate'!A30,'TB FnD Data'!P:P,"S-S1ATC")</f>
        <v>#REF!</v>
      </c>
      <c r="C30" s="14" t="e">
        <f>COUNTIFS(#REF!,'CM Defect Rate'!A30,#REF!,"C830C",#REF!,"&lt;&gt;Nil")+COUNTIFS('TB FnD Data'!R:R,"C830C",'TB FnD Data'!S:S,'CM Defect Rate'!A30,'TB FnD Data'!P:P,"S-S1ATC")</f>
        <v>#REF!</v>
      </c>
      <c r="D30" s="5" t="e">
        <f>B30/#REF!*100000</f>
        <v>#REF!</v>
      </c>
      <c r="E30" s="5" t="e">
        <f>C30/#REF!*100000</f>
        <v>#REF!</v>
      </c>
      <c r="F30" t="e">
        <f t="shared" si="0"/>
        <v>#REF!</v>
      </c>
      <c r="G30" s="10" t="e">
        <f>COUNTIFS(#REF!,'CM Defect Rate'!$A30,#REF!,G$1,#REF!,"&lt;&gt;Nil")/$D30</f>
        <v>#REF!</v>
      </c>
      <c r="H30" s="10" t="e">
        <f>COUNTIFS(#REF!,'CM Defect Rate'!$A30,#REF!,H$1,#REF!,"&lt;&gt;Nil")/$D30</f>
        <v>#REF!</v>
      </c>
      <c r="I30" s="10" t="e">
        <f>COUNTIFS(#REF!,'CM Defect Rate'!$A30,#REF!,I$1,#REF!,"&lt;&gt;Nil")/$D30</f>
        <v>#REF!</v>
      </c>
      <c r="J30" s="10" t="e">
        <f>COUNTIFS(#REF!,'CM Defect Rate'!$A30,#REF!,J$1,#REF!,"&lt;&gt;Nil")/$D30</f>
        <v>#REF!</v>
      </c>
      <c r="K30" s="10" t="e">
        <f>COUNTIFS(#REF!,'CM Defect Rate'!$A30,#REF!,K$1,#REF!,"&lt;&gt;Nil")/$D30</f>
        <v>#REF!</v>
      </c>
      <c r="L30" s="10" t="e">
        <f>COUNTIFS(#REF!,'CM Defect Rate'!$A30,#REF!,L$1,#REF!,"&lt;&gt;Nil")/$D30</f>
        <v>#REF!</v>
      </c>
      <c r="M30" s="10" t="e">
        <f>COUNTIFS(#REF!,'CM Defect Rate'!$A30,#REF!,M$1,#REF!,"&lt;&gt;Nil")/$D30</f>
        <v>#REF!</v>
      </c>
      <c r="N30" s="10" t="e">
        <f>COUNTIFS(#REF!,'CM Defect Rate'!$A30,#REF!,N$1,#REF!,"&lt;&gt;Nil")/$D30</f>
        <v>#REF!</v>
      </c>
      <c r="O30" s="10" t="e">
        <f>COUNTIFS(#REF!,'CM Defect Rate'!$A30,#REF!,O$1,#REF!,"&lt;&gt;Nil")/$D30</f>
        <v>#REF!</v>
      </c>
      <c r="P30" s="10" t="e">
        <f>COUNTIFS(#REF!,'CM Defect Rate'!$A30,#REF!,P$1,#REF!,"&lt;&gt;Nil")/$D30</f>
        <v>#REF!</v>
      </c>
      <c r="Q30" s="10" t="e">
        <f>COUNTIFS(#REF!,'CM Defect Rate'!$A30,#REF!,Q$1,#REF!,"&lt;&gt;Nil")/$D30</f>
        <v>#REF!</v>
      </c>
      <c r="R30" s="10" t="e">
        <f>COUNTIFS(#REF!,'CM Defect Rate'!$A30,#REF!,R$1,#REF!,"&lt;&gt;Nil")/$D30</f>
        <v>#REF!</v>
      </c>
      <c r="S30" s="10" t="e">
        <f>COUNTIFS(#REF!,'CM Defect Rate'!$A30,#REF!,S$1,#REF!,"&lt;&gt;Nil")/$D30</f>
        <v>#REF!</v>
      </c>
      <c r="T30" s="10" t="e">
        <f>COUNTIFS(#REF!,'CM Defect Rate'!$A30,#REF!,T$1,#REF!,"&lt;&gt;Nil")/$D30</f>
        <v>#REF!</v>
      </c>
      <c r="U30" s="10" t="e">
        <f>COUNTIFS(#REF!,'CM Defect Rate'!$A30,#REF!,U$1,#REF!,"&lt;&gt;Nil")/$D30</f>
        <v>#REF!</v>
      </c>
      <c r="V30" s="10" t="e">
        <f>COUNTIFS(#REF!,'CM Defect Rate'!$A30,#REF!,V$1,#REF!,"&lt;&gt;Nil")/$D30</f>
        <v>#REF!</v>
      </c>
      <c r="W30" s="10" t="e">
        <f>COUNTIFS(#REF!,'CM Defect Rate'!$A30,#REF!,W$1,#REF!,"&lt;&gt;Nil")/$D30</f>
        <v>#REF!</v>
      </c>
      <c r="X30" s="10" t="e">
        <f>COUNTIFS(#REF!,'CM Defect Rate'!$A30,#REF!,X$1,#REF!,"&lt;&gt;Nil")/$D30</f>
        <v>#REF!</v>
      </c>
      <c r="Y30" s="10" t="e">
        <f>COUNTIFS(#REF!,'CM Defect Rate'!$A30,#REF!,Y$1,#REF!,"&lt;&gt;Nil")/$D30</f>
        <v>#REF!</v>
      </c>
      <c r="Z30" s="10" t="e">
        <f>COUNTIFS(#REF!,'CM Defect Rate'!$A30,#REF!,Z$1,#REF!,"&lt;&gt;Nil")/$D30</f>
        <v>#REF!</v>
      </c>
      <c r="AA30" s="10" t="e">
        <f>COUNTIFS(#REF!,'CM Defect Rate'!$A30,#REF!,AA$1,#REF!,"&lt;&gt;Nil")/$D30</f>
        <v>#REF!</v>
      </c>
      <c r="AB30" s="10" t="e">
        <f>COUNTIFS(#REF!,'CM Defect Rate'!$A30,#REF!,AB$1,#REF!,"&lt;&gt;Nil")/$D30</f>
        <v>#REF!</v>
      </c>
      <c r="AC30" s="10" t="e">
        <f>COUNTIFS(#REF!,'CM Defect Rate'!$A30,#REF!,AC$1,#REF!,"&lt;&gt;Nil")/$D30</f>
        <v>#REF!</v>
      </c>
      <c r="AD30" s="10" t="e">
        <f>COUNTIFS(#REF!,'CM Defect Rate'!$A30,#REF!,AD$1,#REF!,"&lt;&gt;Nil")/$D30</f>
        <v>#REF!</v>
      </c>
      <c r="AE30" s="10" t="e">
        <f>COUNTIFS(#REF!,'CM Defect Rate'!$A30,#REF!,AE$1,#REF!,"&lt;&gt;Nil")/$D30</f>
        <v>#REF!</v>
      </c>
      <c r="AF30" s="10" t="e">
        <f>COUNTIFS(#REF!,'CM Defect Rate'!$A30,#REF!,AF$1,#REF!,"&lt;&gt;Nil")/$D30</f>
        <v>#REF!</v>
      </c>
      <c r="AG30" s="10" t="e">
        <f>COUNTIFS(#REF!,'CM Defect Rate'!$A30,#REF!,AG$1,#REF!,"&lt;&gt;Nil")/$D30</f>
        <v>#REF!</v>
      </c>
      <c r="AH30" s="10" t="e">
        <f>COUNTIFS(#REF!,'CM Defect Rate'!$A30,#REF!,AH$1,#REF!,"&lt;&gt;Nil")/$D30</f>
        <v>#REF!</v>
      </c>
      <c r="AI30" s="10" t="e">
        <f>COUNTIFS(#REF!,'CM Defect Rate'!$A30,#REF!,AI$1,#REF!,"&lt;&gt;Nil")/$D30</f>
        <v>#REF!</v>
      </c>
      <c r="AJ30" s="10" t="e">
        <f>COUNTIFS(#REF!,'CM Defect Rate'!$A30,#REF!,AJ$1,#REF!,"&lt;&gt;Nil")/$D30</f>
        <v>#REF!</v>
      </c>
      <c r="AK30" s="10" t="e">
        <f>COUNTIFS(#REF!,'CM Defect Rate'!$A30,#REF!,AK$1,#REF!,"&lt;&gt;Nil")/$D30</f>
        <v>#REF!</v>
      </c>
      <c r="AL30" s="10" t="e">
        <f>COUNTIFS(#REF!,'CM Defect Rate'!$A30,#REF!,AL$1,#REF!,"&lt;&gt;Nil")/$D30</f>
        <v>#REF!</v>
      </c>
      <c r="AM30" s="10" t="e">
        <f>COUNTIFS(#REF!,'CM Defect Rate'!$A30,#REF!,AM$1,#REF!,"&lt;&gt;Nil")/$D30</f>
        <v>#REF!</v>
      </c>
      <c r="AN30" s="10" t="e">
        <f>COUNTIFS(#REF!,'CM Defect Rate'!$A30,#REF!,AN$1,#REF!,"&lt;&gt;Nil")/$D30</f>
        <v>#REF!</v>
      </c>
      <c r="AO30" s="10" t="e">
        <f>COUNTIFS(#REF!,'CM Defect Rate'!$A30,#REF!,AO$1,#REF!,"&lt;&gt;Nil")/$D30</f>
        <v>#REF!</v>
      </c>
      <c r="AP30" s="10" t="e">
        <f>COUNTIFS(#REF!,'CM Defect Rate'!$A30,#REF!,AP$1,#REF!,"&lt;&gt;Nil")/$D30</f>
        <v>#REF!</v>
      </c>
      <c r="AQ30" s="10" t="e">
        <f>COUNTIFS(#REF!,'CM Defect Rate'!$A30,#REF!,AQ$1,#REF!,"&lt;&gt;Nil")/$D30</f>
        <v>#REF!</v>
      </c>
      <c r="AR30" s="10" t="e">
        <f>COUNTIFS(#REF!,'CM Defect Rate'!$A30,#REF!,AR$1,#REF!,"&lt;&gt;Nil")/$D30</f>
        <v>#REF!</v>
      </c>
      <c r="AS30" s="10" t="e">
        <f>COUNTIFS(#REF!,'CM Defect Rate'!$A30,#REF!,AS$1,#REF!,"&lt;&gt;Nil")/$D30</f>
        <v>#REF!</v>
      </c>
      <c r="AT30" s="10" t="e">
        <f>COUNTIFS(#REF!,'CM Defect Rate'!$A30,#REF!,AT$1,#REF!,"&lt;&gt;Nil")/$D30</f>
        <v>#REF!</v>
      </c>
      <c r="AU30" s="10" t="e">
        <f>COUNTIFS(#REF!,'CM Defect Rate'!$A30,#REF!,AU$1,#REF!,"&lt;&gt;Nil")/$D30</f>
        <v>#REF!</v>
      </c>
      <c r="AV30" s="10" t="e">
        <f>COUNTIFS(#REF!,'CM Defect Rate'!$A30,#REF!,AV$1,#REF!,"&lt;&gt;Nil")/$D30</f>
        <v>#REF!</v>
      </c>
      <c r="AW30" s="10" t="e">
        <f>COUNTIFS(#REF!,'CM Defect Rate'!$A30,#REF!,AW$1,#REF!,"&lt;&gt;Nil")/$D30</f>
        <v>#REF!</v>
      </c>
      <c r="AX30" s="10" t="e">
        <f>COUNTIFS(#REF!,'CM Defect Rate'!$A30,#REF!,AX$1,#REF!,"&lt;&gt;Nil")/$D30</f>
        <v>#REF!</v>
      </c>
      <c r="AY30" s="10" t="e">
        <f>COUNTIFS(#REF!,'CM Defect Rate'!$A30,#REF!,AY$1,#REF!,"&lt;&gt;Nil")/$D30</f>
        <v>#REF!</v>
      </c>
      <c r="AZ30" s="10" t="e">
        <f>COUNTIFS(#REF!,'CM Defect Rate'!$A30,#REF!,AZ$1,#REF!,"&lt;&gt;Nil")/$D30</f>
        <v>#REF!</v>
      </c>
      <c r="BA30" s="10" t="e">
        <f>COUNTIFS(#REF!,'CM Defect Rate'!$A30,#REF!,BA$1,#REF!,"&lt;&gt;Nil")/$D30</f>
        <v>#REF!</v>
      </c>
      <c r="BB30" s="10" t="e">
        <f>COUNTIFS(#REF!,'CM Defect Rate'!$A30,#REF!,BB$1,#REF!,"&lt;&gt;Nil")/$D30</f>
        <v>#REF!</v>
      </c>
      <c r="BC30" s="10" t="e">
        <f>COUNTIFS(#REF!,'CM Defect Rate'!$A30,#REF!,BC$1,#REF!,"&lt;&gt;Nil")/$D30</f>
        <v>#REF!</v>
      </c>
      <c r="BD30" s="10" t="e">
        <f>COUNTIFS(#REF!,'CM Defect Rate'!$A30,#REF!,BD$1,#REF!,"&lt;&gt;Nil")/$D30</f>
        <v>#REF!</v>
      </c>
      <c r="BE30" s="10" t="e">
        <f>COUNTIFS(#REF!,'CM Defect Rate'!$A30,#REF!,BE$1,#REF!,"&lt;&gt;Nil")/$D30</f>
        <v>#REF!</v>
      </c>
      <c r="BF30" s="10" t="e">
        <f>COUNTIFS(#REF!,'CM Defect Rate'!$A30,#REF!,BF$1,#REF!,"&lt;&gt;Nil")/$D30</f>
        <v>#REF!</v>
      </c>
      <c r="BG30" s="10" t="e">
        <f>COUNTIFS(#REF!,'CM Defect Rate'!$A30,#REF!,BG$1,#REF!,"&lt;&gt;Nil")/$D30</f>
        <v>#REF!</v>
      </c>
      <c r="BH30" s="10" t="e">
        <f>COUNTIFS(#REF!,'CM Defect Rate'!$A30,#REF!,BH$1,#REF!,"&lt;&gt;Nil")/$D30</f>
        <v>#REF!</v>
      </c>
      <c r="BI30" s="10" t="e">
        <f>COUNTIFS(#REF!,'CM Defect Rate'!$A30,#REF!,BI$1,#REF!,"&lt;&gt;Nil")/$D30</f>
        <v>#REF!</v>
      </c>
      <c r="BJ30" s="10" t="e">
        <f>COUNTIFS(#REF!,'CM Defect Rate'!$A30,#REF!,BJ$1,#REF!,"&lt;&gt;Nil")/$D30</f>
        <v>#REF!</v>
      </c>
      <c r="BK30" s="10" t="e">
        <f>COUNTIFS(#REF!,'CM Defect Rate'!$A30,#REF!,BK$1,#REF!,"&lt;&gt;Nil")/$D30</f>
        <v>#REF!</v>
      </c>
      <c r="BL30" s="10" t="e">
        <f>COUNTIFS(#REF!,'CM Defect Rate'!$A30,#REF!,BL$1,#REF!,"&lt;&gt;Nil")/$D30</f>
        <v>#REF!</v>
      </c>
      <c r="BM30" s="10" t="e">
        <f>COUNTIFS(#REF!,'CM Defect Rate'!$A30,#REF!,BM$1,#REF!,"&lt;&gt;Nil")/$D30</f>
        <v>#REF!</v>
      </c>
      <c r="BN30" s="10" t="e">
        <f>COUNTIFS(#REF!,'CM Defect Rate'!$A30,#REF!,BN$1,#REF!,"&lt;&gt;Nil")/$D30</f>
        <v>#REF!</v>
      </c>
      <c r="BO30" s="10" t="e">
        <f>COUNTIFS(#REF!,'CM Defect Rate'!$A30,#REF!,BO$1,#REF!,"&lt;&gt;Nil")/$D30</f>
        <v>#REF!</v>
      </c>
      <c r="BP30" s="10" t="e">
        <f>COUNTIFS(#REF!,'CM Defect Rate'!$A30,#REF!,BP$1,#REF!,"&lt;&gt;Nil")/$D30</f>
        <v>#REF!</v>
      </c>
      <c r="BQ30" s="10" t="e">
        <f>COUNTIFS(#REF!,'CM Defect Rate'!$A30,#REF!,BQ$1,#REF!,"&lt;&gt;Nil")/$D30</f>
        <v>#REF!</v>
      </c>
      <c r="BR30" s="10" t="e">
        <f>COUNTIFS(#REF!,'CM Defect Rate'!$A30,#REF!,BR$1,#REF!,"&lt;&gt;Nil")/$D30</f>
        <v>#REF!</v>
      </c>
      <c r="BS30" s="10"/>
      <c r="BT30" s="10"/>
      <c r="BU30" s="10"/>
      <c r="BV30" s="10"/>
      <c r="BW30" s="10"/>
      <c r="BX30" s="10"/>
      <c r="BY30" s="10"/>
      <c r="BZ30" s="10"/>
      <c r="CA30" s="10"/>
      <c r="CB30" s="10"/>
      <c r="CC30" s="10"/>
      <c r="CE30" t="s">
        <v>53</v>
      </c>
    </row>
    <row r="31" spans="1:84" x14ac:dyDescent="0.45">
      <c r="A31" s="18" t="e">
        <f>#REF!</f>
        <v>#REF!</v>
      </c>
      <c r="B31" s="14" t="e">
        <f>COUNTIFS(#REF!,'CM Defect Rate'!A31,#REF!,"C830",#REF!,"&lt;&gt;Nil")+COUNTIFS('TB FnD Data'!R:R,"C830",'TB FnD Data'!S:S,'CM Defect Rate'!A31,'TB FnD Data'!P:P,"S-S1ATC")</f>
        <v>#REF!</v>
      </c>
      <c r="C31" s="14" t="e">
        <f>COUNTIFS(#REF!,'CM Defect Rate'!A31,#REF!,"C830C",#REF!,"&lt;&gt;Nil")+COUNTIFS('TB FnD Data'!R:R,"C830C",'TB FnD Data'!S:S,'CM Defect Rate'!A31,'TB FnD Data'!P:P,"S-S1ATC")</f>
        <v>#REF!</v>
      </c>
      <c r="D31" s="5" t="e">
        <f>B31/#REF!*100000</f>
        <v>#REF!</v>
      </c>
      <c r="E31" s="5" t="e">
        <f>C31/#REF!*100000</f>
        <v>#REF!</v>
      </c>
      <c r="F31" t="e">
        <f t="shared" si="0"/>
        <v>#REF!</v>
      </c>
      <c r="G31" s="10" t="e">
        <f>COUNTIFS(#REF!,'CM Defect Rate'!$A31,#REF!,G$1,#REF!,"&lt;&gt;Nil")/$D31</f>
        <v>#REF!</v>
      </c>
      <c r="H31" s="10" t="e">
        <f>COUNTIFS(#REF!,'CM Defect Rate'!$A31,#REF!,H$1,#REF!,"&lt;&gt;Nil")/$D31</f>
        <v>#REF!</v>
      </c>
      <c r="I31" s="10" t="e">
        <f>COUNTIFS(#REF!,'CM Defect Rate'!$A31,#REF!,I$1,#REF!,"&lt;&gt;Nil")/$D31</f>
        <v>#REF!</v>
      </c>
      <c r="J31" s="10" t="e">
        <f>COUNTIFS(#REF!,'CM Defect Rate'!$A31,#REF!,J$1,#REF!,"&lt;&gt;Nil")/$D31</f>
        <v>#REF!</v>
      </c>
      <c r="K31" s="10" t="e">
        <f>COUNTIFS(#REF!,'CM Defect Rate'!$A31,#REF!,K$1,#REF!,"&lt;&gt;Nil")/$D31</f>
        <v>#REF!</v>
      </c>
      <c r="L31" s="10" t="e">
        <f>COUNTIFS(#REF!,'CM Defect Rate'!$A31,#REF!,L$1,#REF!,"&lt;&gt;Nil")/$D31</f>
        <v>#REF!</v>
      </c>
      <c r="M31" s="10" t="e">
        <f>COUNTIFS(#REF!,'CM Defect Rate'!$A31,#REF!,M$1,#REF!,"&lt;&gt;Nil")/$D31</f>
        <v>#REF!</v>
      </c>
      <c r="N31" s="10" t="e">
        <f>COUNTIFS(#REF!,'CM Defect Rate'!$A31,#REF!,N$1,#REF!,"&lt;&gt;Nil")/$D31</f>
        <v>#REF!</v>
      </c>
      <c r="O31" s="10" t="e">
        <f>COUNTIFS(#REF!,'CM Defect Rate'!$A31,#REF!,O$1,#REF!,"&lt;&gt;Nil")/$D31</f>
        <v>#REF!</v>
      </c>
      <c r="P31" s="10" t="e">
        <f>COUNTIFS(#REF!,'CM Defect Rate'!$A31,#REF!,P$1,#REF!,"&lt;&gt;Nil")/$D31</f>
        <v>#REF!</v>
      </c>
      <c r="Q31" s="10" t="e">
        <f>COUNTIFS(#REF!,'CM Defect Rate'!$A31,#REF!,Q$1,#REF!,"&lt;&gt;Nil")/$D31</f>
        <v>#REF!</v>
      </c>
      <c r="R31" s="10" t="e">
        <f>COUNTIFS(#REF!,'CM Defect Rate'!$A31,#REF!,R$1,#REF!,"&lt;&gt;Nil")/$D31</f>
        <v>#REF!</v>
      </c>
      <c r="S31" s="10" t="e">
        <f>COUNTIFS(#REF!,'CM Defect Rate'!$A31,#REF!,S$1,#REF!,"&lt;&gt;Nil")/$D31</f>
        <v>#REF!</v>
      </c>
      <c r="T31" s="10" t="e">
        <f>COUNTIFS(#REF!,'CM Defect Rate'!$A31,#REF!,T$1,#REF!,"&lt;&gt;Nil")/$D31</f>
        <v>#REF!</v>
      </c>
      <c r="U31" s="10" t="e">
        <f>COUNTIFS(#REF!,'CM Defect Rate'!$A31,#REF!,U$1,#REF!,"&lt;&gt;Nil")/$D31</f>
        <v>#REF!</v>
      </c>
      <c r="V31" s="10" t="e">
        <f>COUNTIFS(#REF!,'CM Defect Rate'!$A31,#REF!,V$1,#REF!,"&lt;&gt;Nil")/$D31</f>
        <v>#REF!</v>
      </c>
      <c r="W31" s="10" t="e">
        <f>COUNTIFS(#REF!,'CM Defect Rate'!$A31,#REF!,W$1,#REF!,"&lt;&gt;Nil")/$D31</f>
        <v>#REF!</v>
      </c>
      <c r="X31" s="10" t="e">
        <f>COUNTIFS(#REF!,'CM Defect Rate'!$A31,#REF!,X$1,#REF!,"&lt;&gt;Nil")/$D31</f>
        <v>#REF!</v>
      </c>
      <c r="Y31" s="10" t="e">
        <f>COUNTIFS(#REF!,'CM Defect Rate'!$A31,#REF!,Y$1,#REF!,"&lt;&gt;Nil")/$D31</f>
        <v>#REF!</v>
      </c>
      <c r="Z31" s="10" t="e">
        <f>COUNTIFS(#REF!,'CM Defect Rate'!$A31,#REF!,Z$1,#REF!,"&lt;&gt;Nil")/$D31</f>
        <v>#REF!</v>
      </c>
      <c r="AA31" s="10" t="e">
        <f>COUNTIFS(#REF!,'CM Defect Rate'!$A31,#REF!,AA$1,#REF!,"&lt;&gt;Nil")/$D31</f>
        <v>#REF!</v>
      </c>
      <c r="AB31" s="10" t="e">
        <f>COUNTIFS(#REF!,'CM Defect Rate'!$A31,#REF!,AB$1,#REF!,"&lt;&gt;Nil")/$D31</f>
        <v>#REF!</v>
      </c>
      <c r="AC31" s="10" t="e">
        <f>COUNTIFS(#REF!,'CM Defect Rate'!$A31,#REF!,AC$1,#REF!,"&lt;&gt;Nil")/$D31</f>
        <v>#REF!</v>
      </c>
      <c r="AD31" s="10" t="e">
        <f>COUNTIFS(#REF!,'CM Defect Rate'!$A31,#REF!,AD$1,#REF!,"&lt;&gt;Nil")/$D31</f>
        <v>#REF!</v>
      </c>
      <c r="AE31" s="10" t="e">
        <f>COUNTIFS(#REF!,'CM Defect Rate'!$A31,#REF!,AE$1,#REF!,"&lt;&gt;Nil")/$D31</f>
        <v>#REF!</v>
      </c>
      <c r="AF31" s="10" t="e">
        <f>COUNTIFS(#REF!,'CM Defect Rate'!$A31,#REF!,AF$1,#REF!,"&lt;&gt;Nil")/$D31</f>
        <v>#REF!</v>
      </c>
      <c r="AG31" s="10" t="e">
        <f>COUNTIFS(#REF!,'CM Defect Rate'!$A31,#REF!,AG$1,#REF!,"&lt;&gt;Nil")/$D31</f>
        <v>#REF!</v>
      </c>
      <c r="AH31" s="10" t="e">
        <f>COUNTIFS(#REF!,'CM Defect Rate'!$A31,#REF!,AH$1,#REF!,"&lt;&gt;Nil")/$D31</f>
        <v>#REF!</v>
      </c>
      <c r="AI31" s="10" t="e">
        <f>COUNTIFS(#REF!,'CM Defect Rate'!$A31,#REF!,AI$1,#REF!,"&lt;&gt;Nil")/$D31</f>
        <v>#REF!</v>
      </c>
      <c r="AJ31" s="10" t="e">
        <f>COUNTIFS(#REF!,'CM Defect Rate'!$A31,#REF!,AJ$1,#REF!,"&lt;&gt;Nil")/$D31</f>
        <v>#REF!</v>
      </c>
      <c r="AK31" s="10" t="e">
        <f>COUNTIFS(#REF!,'CM Defect Rate'!$A31,#REF!,AK$1,#REF!,"&lt;&gt;Nil")/$D31</f>
        <v>#REF!</v>
      </c>
      <c r="AL31" s="10" t="e">
        <f>COUNTIFS(#REF!,'CM Defect Rate'!$A31,#REF!,AL$1,#REF!,"&lt;&gt;Nil")/$D31</f>
        <v>#REF!</v>
      </c>
      <c r="AM31" s="10" t="e">
        <f>COUNTIFS(#REF!,'CM Defect Rate'!$A31,#REF!,AM$1,#REF!,"&lt;&gt;Nil")/$D31</f>
        <v>#REF!</v>
      </c>
      <c r="AN31" s="10" t="e">
        <f>COUNTIFS(#REF!,'CM Defect Rate'!$A31,#REF!,AN$1,#REF!,"&lt;&gt;Nil")/$D31</f>
        <v>#REF!</v>
      </c>
      <c r="AO31" s="10" t="e">
        <f>COUNTIFS(#REF!,'CM Defect Rate'!$A31,#REF!,AO$1,#REF!,"&lt;&gt;Nil")/$D31</f>
        <v>#REF!</v>
      </c>
      <c r="AP31" s="10" t="e">
        <f>COUNTIFS(#REF!,'CM Defect Rate'!$A31,#REF!,AP$1,#REF!,"&lt;&gt;Nil")/$D31</f>
        <v>#REF!</v>
      </c>
      <c r="AQ31" s="10" t="e">
        <f>COUNTIFS(#REF!,'CM Defect Rate'!$A31,#REF!,AQ$1,#REF!,"&lt;&gt;Nil")/$D31</f>
        <v>#REF!</v>
      </c>
      <c r="AR31" s="10" t="e">
        <f>COUNTIFS(#REF!,'CM Defect Rate'!$A31,#REF!,AR$1,#REF!,"&lt;&gt;Nil")/$D31</f>
        <v>#REF!</v>
      </c>
      <c r="AS31" s="10" t="e">
        <f>COUNTIFS(#REF!,'CM Defect Rate'!$A31,#REF!,AS$1,#REF!,"&lt;&gt;Nil")/$D31</f>
        <v>#REF!</v>
      </c>
      <c r="AT31" s="10" t="e">
        <f>COUNTIFS(#REF!,'CM Defect Rate'!$A31,#REF!,AT$1,#REF!,"&lt;&gt;Nil")/$D31</f>
        <v>#REF!</v>
      </c>
      <c r="AU31" s="10" t="e">
        <f>COUNTIFS(#REF!,'CM Defect Rate'!$A31,#REF!,AU$1,#REF!,"&lt;&gt;Nil")/$D31</f>
        <v>#REF!</v>
      </c>
      <c r="AV31" s="10" t="e">
        <f>COUNTIFS(#REF!,'CM Defect Rate'!$A31,#REF!,AV$1,#REF!,"&lt;&gt;Nil")/$D31</f>
        <v>#REF!</v>
      </c>
      <c r="AW31" s="10" t="e">
        <f>COUNTIFS(#REF!,'CM Defect Rate'!$A31,#REF!,AW$1,#REF!,"&lt;&gt;Nil")/$D31</f>
        <v>#REF!</v>
      </c>
      <c r="AX31" s="10" t="e">
        <f>COUNTIFS(#REF!,'CM Defect Rate'!$A31,#REF!,AX$1,#REF!,"&lt;&gt;Nil")/$D31</f>
        <v>#REF!</v>
      </c>
      <c r="AY31" s="10" t="e">
        <f>COUNTIFS(#REF!,'CM Defect Rate'!$A31,#REF!,AY$1,#REF!,"&lt;&gt;Nil")/$D31</f>
        <v>#REF!</v>
      </c>
      <c r="AZ31" s="10" t="e">
        <f>COUNTIFS(#REF!,'CM Defect Rate'!$A31,#REF!,AZ$1,#REF!,"&lt;&gt;Nil")/$D31</f>
        <v>#REF!</v>
      </c>
      <c r="BA31" s="10" t="e">
        <f>COUNTIFS(#REF!,'CM Defect Rate'!$A31,#REF!,BA$1,#REF!,"&lt;&gt;Nil")/$D31</f>
        <v>#REF!</v>
      </c>
      <c r="BB31" s="10" t="e">
        <f>COUNTIFS(#REF!,'CM Defect Rate'!$A31,#REF!,BB$1,#REF!,"&lt;&gt;Nil")/$D31</f>
        <v>#REF!</v>
      </c>
      <c r="BC31" s="10" t="e">
        <f>COUNTIFS(#REF!,'CM Defect Rate'!$A31,#REF!,BC$1,#REF!,"&lt;&gt;Nil")/$D31</f>
        <v>#REF!</v>
      </c>
      <c r="BD31" s="10" t="e">
        <f>COUNTIFS(#REF!,'CM Defect Rate'!$A31,#REF!,BD$1,#REF!,"&lt;&gt;Nil")/$D31</f>
        <v>#REF!</v>
      </c>
      <c r="BE31" s="10" t="e">
        <f>COUNTIFS(#REF!,'CM Defect Rate'!$A31,#REF!,BE$1,#REF!,"&lt;&gt;Nil")/$D31</f>
        <v>#REF!</v>
      </c>
      <c r="BF31" s="10" t="e">
        <f>COUNTIFS(#REF!,'CM Defect Rate'!$A31,#REF!,BF$1,#REF!,"&lt;&gt;Nil")/$D31</f>
        <v>#REF!</v>
      </c>
      <c r="BG31" s="10" t="e">
        <f>COUNTIFS(#REF!,'CM Defect Rate'!$A31,#REF!,BG$1,#REF!,"&lt;&gt;Nil")/$D31</f>
        <v>#REF!</v>
      </c>
      <c r="BH31" s="10" t="e">
        <f>COUNTIFS(#REF!,'CM Defect Rate'!$A31,#REF!,BH$1,#REF!,"&lt;&gt;Nil")/$D31</f>
        <v>#REF!</v>
      </c>
      <c r="BI31" s="10" t="e">
        <f>COUNTIFS(#REF!,'CM Defect Rate'!$A31,#REF!,BI$1,#REF!,"&lt;&gt;Nil")/$D31</f>
        <v>#REF!</v>
      </c>
      <c r="BJ31" s="10" t="e">
        <f>COUNTIFS(#REF!,'CM Defect Rate'!$A31,#REF!,BJ$1,#REF!,"&lt;&gt;Nil")/$D31</f>
        <v>#REF!</v>
      </c>
      <c r="BK31" s="10" t="e">
        <f>COUNTIFS(#REF!,'CM Defect Rate'!$A31,#REF!,BK$1,#REF!,"&lt;&gt;Nil")/$D31</f>
        <v>#REF!</v>
      </c>
      <c r="BL31" s="10" t="e">
        <f>COUNTIFS(#REF!,'CM Defect Rate'!$A31,#REF!,BL$1,#REF!,"&lt;&gt;Nil")/$D31</f>
        <v>#REF!</v>
      </c>
      <c r="BM31" s="10" t="e">
        <f>COUNTIFS(#REF!,'CM Defect Rate'!$A31,#REF!,BM$1,#REF!,"&lt;&gt;Nil")/$D31</f>
        <v>#REF!</v>
      </c>
      <c r="BN31" s="10" t="e">
        <f>COUNTIFS(#REF!,'CM Defect Rate'!$A31,#REF!,BN$1,#REF!,"&lt;&gt;Nil")/$D31</f>
        <v>#REF!</v>
      </c>
      <c r="BO31" s="10" t="e">
        <f>COUNTIFS(#REF!,'CM Defect Rate'!$A31,#REF!,BO$1,#REF!,"&lt;&gt;Nil")/$D31</f>
        <v>#REF!</v>
      </c>
      <c r="BP31" s="10" t="e">
        <f>COUNTIFS(#REF!,'CM Defect Rate'!$A31,#REF!,BP$1,#REF!,"&lt;&gt;Nil")/$D31</f>
        <v>#REF!</v>
      </c>
      <c r="BQ31" s="10" t="e">
        <f>COUNTIFS(#REF!,'CM Defect Rate'!$A31,#REF!,BQ$1,#REF!,"&lt;&gt;Nil")/$D31</f>
        <v>#REF!</v>
      </c>
      <c r="BR31" s="10" t="e">
        <f>COUNTIFS(#REF!,'CM Defect Rate'!$A31,#REF!,BR$1,#REF!,"&lt;&gt;Nil")/$D31</f>
        <v>#REF!</v>
      </c>
      <c r="BS31" s="10"/>
      <c r="BT31" s="10"/>
      <c r="BU31" s="10"/>
      <c r="BV31" s="10"/>
      <c r="BW31" s="10"/>
      <c r="BX31" s="10"/>
      <c r="BY31" s="10"/>
      <c r="BZ31" s="10"/>
      <c r="CA31" s="10"/>
      <c r="CB31" s="10"/>
      <c r="CC31" s="10"/>
      <c r="CE31" t="s">
        <v>111</v>
      </c>
    </row>
    <row r="32" spans="1:84" x14ac:dyDescent="0.45">
      <c r="A32" s="18" t="e">
        <f>#REF!</f>
        <v>#REF!</v>
      </c>
      <c r="B32" s="14" t="e">
        <f>COUNTIFS(#REF!,'CM Defect Rate'!A32,#REF!,"C830",#REF!,"&lt;&gt;Nil")+COUNTIFS('TB FnD Data'!R:R,"C830",'TB FnD Data'!S:S,'CM Defect Rate'!A32,'TB FnD Data'!P:P,"S-S1ATC")</f>
        <v>#REF!</v>
      </c>
      <c r="C32" s="14" t="e">
        <f>COUNTIFS(#REF!,'CM Defect Rate'!A32,#REF!,"C830C",#REF!,"&lt;&gt;Nil")+COUNTIFS('TB FnD Data'!R:R,"C830C",'TB FnD Data'!S:S,'CM Defect Rate'!A32,'TB FnD Data'!P:P,"S-S1ATC")</f>
        <v>#REF!</v>
      </c>
      <c r="D32" s="5" t="e">
        <f>B32/#REF!*100000</f>
        <v>#REF!</v>
      </c>
      <c r="E32" s="5" t="e">
        <f>C32/#REF!*100000</f>
        <v>#REF!</v>
      </c>
      <c r="F32" t="e">
        <f t="shared" si="0"/>
        <v>#REF!</v>
      </c>
      <c r="G32" s="10" t="e">
        <f>COUNTIFS(#REF!,'CM Defect Rate'!$A32,#REF!,G$1,#REF!,"&lt;&gt;Nil")/$D32</f>
        <v>#REF!</v>
      </c>
      <c r="H32" s="10" t="e">
        <f>COUNTIFS(#REF!,'CM Defect Rate'!$A32,#REF!,H$1,#REF!,"&lt;&gt;Nil")/$D32</f>
        <v>#REF!</v>
      </c>
      <c r="I32" s="10" t="e">
        <f>COUNTIFS(#REF!,'CM Defect Rate'!$A32,#REF!,I$1,#REF!,"&lt;&gt;Nil")/$D32</f>
        <v>#REF!</v>
      </c>
      <c r="J32" s="10" t="e">
        <f>COUNTIFS(#REF!,'CM Defect Rate'!$A32,#REF!,J$1,#REF!,"&lt;&gt;Nil")/$D32</f>
        <v>#REF!</v>
      </c>
      <c r="K32" s="10" t="e">
        <f>COUNTIFS(#REF!,'CM Defect Rate'!$A32,#REF!,K$1,#REF!,"&lt;&gt;Nil")/$D32</f>
        <v>#REF!</v>
      </c>
      <c r="L32" s="10" t="e">
        <f>COUNTIFS(#REF!,'CM Defect Rate'!$A32,#REF!,L$1,#REF!,"&lt;&gt;Nil")/$D32</f>
        <v>#REF!</v>
      </c>
      <c r="M32" s="10" t="e">
        <f>COUNTIFS(#REF!,'CM Defect Rate'!$A32,#REF!,M$1,#REF!,"&lt;&gt;Nil")/$D32</f>
        <v>#REF!</v>
      </c>
      <c r="N32" s="10" t="e">
        <f>COUNTIFS(#REF!,'CM Defect Rate'!$A32,#REF!,N$1,#REF!,"&lt;&gt;Nil")/$D32</f>
        <v>#REF!</v>
      </c>
      <c r="O32" s="10" t="e">
        <f>COUNTIFS(#REF!,'CM Defect Rate'!$A32,#REF!,O$1,#REF!,"&lt;&gt;Nil")/$D32</f>
        <v>#REF!</v>
      </c>
      <c r="P32" s="10" t="e">
        <f>COUNTIFS(#REF!,'CM Defect Rate'!$A32,#REF!,P$1,#REF!,"&lt;&gt;Nil")/$D32</f>
        <v>#REF!</v>
      </c>
      <c r="Q32" s="10" t="e">
        <f>COUNTIFS(#REF!,'CM Defect Rate'!$A32,#REF!,Q$1,#REF!,"&lt;&gt;Nil")/$D32</f>
        <v>#REF!</v>
      </c>
      <c r="R32" s="10" t="e">
        <f>COUNTIFS(#REF!,'CM Defect Rate'!$A32,#REF!,R$1,#REF!,"&lt;&gt;Nil")/$D32</f>
        <v>#REF!</v>
      </c>
      <c r="S32" s="10" t="e">
        <f>COUNTIFS(#REF!,'CM Defect Rate'!$A32,#REF!,S$1,#REF!,"&lt;&gt;Nil")/$D32</f>
        <v>#REF!</v>
      </c>
      <c r="T32" s="10" t="e">
        <f>COUNTIFS(#REF!,'CM Defect Rate'!$A32,#REF!,T$1,#REF!,"&lt;&gt;Nil")/$D32</f>
        <v>#REF!</v>
      </c>
      <c r="U32" s="10" t="e">
        <f>COUNTIFS(#REF!,'CM Defect Rate'!$A32,#REF!,U$1,#REF!,"&lt;&gt;Nil")/$D32</f>
        <v>#REF!</v>
      </c>
      <c r="V32" s="10" t="e">
        <f>COUNTIFS(#REF!,'CM Defect Rate'!$A32,#REF!,V$1,#REF!,"&lt;&gt;Nil")/$D32</f>
        <v>#REF!</v>
      </c>
      <c r="W32" s="10" t="e">
        <f>COUNTIFS(#REF!,'CM Defect Rate'!$A32,#REF!,W$1,#REF!,"&lt;&gt;Nil")/$D32</f>
        <v>#REF!</v>
      </c>
      <c r="X32" s="10" t="e">
        <f>COUNTIFS(#REF!,'CM Defect Rate'!$A32,#REF!,X$1,#REF!,"&lt;&gt;Nil")/$D32</f>
        <v>#REF!</v>
      </c>
      <c r="Y32" s="10" t="e">
        <f>COUNTIFS(#REF!,'CM Defect Rate'!$A32,#REF!,Y$1,#REF!,"&lt;&gt;Nil")/$D32</f>
        <v>#REF!</v>
      </c>
      <c r="Z32" s="10" t="e">
        <f>COUNTIFS(#REF!,'CM Defect Rate'!$A32,#REF!,Z$1,#REF!,"&lt;&gt;Nil")/$D32</f>
        <v>#REF!</v>
      </c>
      <c r="AA32" s="10" t="e">
        <f>COUNTIFS(#REF!,'CM Defect Rate'!$A32,#REF!,AA$1,#REF!,"&lt;&gt;Nil")/$D32</f>
        <v>#REF!</v>
      </c>
      <c r="AB32" s="10" t="e">
        <f>COUNTIFS(#REF!,'CM Defect Rate'!$A32,#REF!,AB$1,#REF!,"&lt;&gt;Nil")/$D32</f>
        <v>#REF!</v>
      </c>
      <c r="AC32" s="10" t="e">
        <f>COUNTIFS(#REF!,'CM Defect Rate'!$A32,#REF!,AC$1,#REF!,"&lt;&gt;Nil")/$D32</f>
        <v>#REF!</v>
      </c>
      <c r="AD32" s="10" t="e">
        <f>COUNTIFS(#REF!,'CM Defect Rate'!$A32,#REF!,AD$1,#REF!,"&lt;&gt;Nil")/$D32</f>
        <v>#REF!</v>
      </c>
      <c r="AE32" s="10" t="e">
        <f>COUNTIFS(#REF!,'CM Defect Rate'!$A32,#REF!,AE$1,#REF!,"&lt;&gt;Nil")/$D32</f>
        <v>#REF!</v>
      </c>
      <c r="AF32" s="10" t="e">
        <f>COUNTIFS(#REF!,'CM Defect Rate'!$A32,#REF!,AF$1,#REF!,"&lt;&gt;Nil")/$D32</f>
        <v>#REF!</v>
      </c>
      <c r="AG32" s="10" t="e">
        <f>COUNTIFS(#REF!,'CM Defect Rate'!$A32,#REF!,AG$1,#REF!,"&lt;&gt;Nil")/$D32</f>
        <v>#REF!</v>
      </c>
      <c r="AH32" s="10" t="e">
        <f>COUNTIFS(#REF!,'CM Defect Rate'!$A32,#REF!,AH$1,#REF!,"&lt;&gt;Nil")/$D32</f>
        <v>#REF!</v>
      </c>
      <c r="AI32" s="10" t="e">
        <f>COUNTIFS(#REF!,'CM Defect Rate'!$A32,#REF!,AI$1,#REF!,"&lt;&gt;Nil")/$D32</f>
        <v>#REF!</v>
      </c>
      <c r="AJ32" s="10" t="e">
        <f>COUNTIFS(#REF!,'CM Defect Rate'!$A32,#REF!,AJ$1,#REF!,"&lt;&gt;Nil")/$D32</f>
        <v>#REF!</v>
      </c>
      <c r="AK32" s="10" t="e">
        <f>COUNTIFS(#REF!,'CM Defect Rate'!$A32,#REF!,AK$1,#REF!,"&lt;&gt;Nil")/$D32</f>
        <v>#REF!</v>
      </c>
      <c r="AL32" s="10" t="e">
        <f>COUNTIFS(#REF!,'CM Defect Rate'!$A32,#REF!,AL$1,#REF!,"&lt;&gt;Nil")/$D32</f>
        <v>#REF!</v>
      </c>
      <c r="AM32" s="10" t="e">
        <f>COUNTIFS(#REF!,'CM Defect Rate'!$A32,#REF!,AM$1,#REF!,"&lt;&gt;Nil")/$D32</f>
        <v>#REF!</v>
      </c>
      <c r="AN32" s="10" t="e">
        <f>COUNTIFS(#REF!,'CM Defect Rate'!$A32,#REF!,AN$1,#REF!,"&lt;&gt;Nil")/$D32</f>
        <v>#REF!</v>
      </c>
      <c r="AO32" s="10" t="e">
        <f>COUNTIFS(#REF!,'CM Defect Rate'!$A32,#REF!,AO$1,#REF!,"&lt;&gt;Nil")/$D32</f>
        <v>#REF!</v>
      </c>
      <c r="AP32" s="10" t="e">
        <f>COUNTIFS(#REF!,'CM Defect Rate'!$A32,#REF!,AP$1,#REF!,"&lt;&gt;Nil")/$D32</f>
        <v>#REF!</v>
      </c>
      <c r="AQ32" s="10" t="e">
        <f>COUNTIFS(#REF!,'CM Defect Rate'!$A32,#REF!,AQ$1,#REF!,"&lt;&gt;Nil")/$D32</f>
        <v>#REF!</v>
      </c>
      <c r="AR32" s="10" t="e">
        <f>COUNTIFS(#REF!,'CM Defect Rate'!$A32,#REF!,AR$1,#REF!,"&lt;&gt;Nil")/$D32</f>
        <v>#REF!</v>
      </c>
      <c r="AS32" s="10" t="e">
        <f>COUNTIFS(#REF!,'CM Defect Rate'!$A32,#REF!,AS$1,#REF!,"&lt;&gt;Nil")/$D32</f>
        <v>#REF!</v>
      </c>
      <c r="AT32" s="10" t="e">
        <f>COUNTIFS(#REF!,'CM Defect Rate'!$A32,#REF!,AT$1,#REF!,"&lt;&gt;Nil")/$D32</f>
        <v>#REF!</v>
      </c>
      <c r="AU32" s="10" t="e">
        <f>COUNTIFS(#REF!,'CM Defect Rate'!$A32,#REF!,AU$1,#REF!,"&lt;&gt;Nil")/$D32</f>
        <v>#REF!</v>
      </c>
      <c r="AV32" s="10" t="e">
        <f>COUNTIFS(#REF!,'CM Defect Rate'!$A32,#REF!,AV$1,#REF!,"&lt;&gt;Nil")/$D32</f>
        <v>#REF!</v>
      </c>
      <c r="AW32" s="10" t="e">
        <f>COUNTIFS(#REF!,'CM Defect Rate'!$A32,#REF!,AW$1,#REF!,"&lt;&gt;Nil")/$D32</f>
        <v>#REF!</v>
      </c>
      <c r="AX32" s="10" t="e">
        <f>COUNTIFS(#REF!,'CM Defect Rate'!$A32,#REF!,AX$1,#REF!,"&lt;&gt;Nil")/$D32</f>
        <v>#REF!</v>
      </c>
      <c r="AY32" s="10" t="e">
        <f>COUNTIFS(#REF!,'CM Defect Rate'!$A32,#REF!,AY$1,#REF!,"&lt;&gt;Nil")/$D32</f>
        <v>#REF!</v>
      </c>
      <c r="AZ32" s="10" t="e">
        <f>COUNTIFS(#REF!,'CM Defect Rate'!$A32,#REF!,AZ$1,#REF!,"&lt;&gt;Nil")/$D32</f>
        <v>#REF!</v>
      </c>
      <c r="BA32" s="10" t="e">
        <f>COUNTIFS(#REF!,'CM Defect Rate'!$A32,#REF!,BA$1,#REF!,"&lt;&gt;Nil")/$D32</f>
        <v>#REF!</v>
      </c>
      <c r="BB32" s="10" t="e">
        <f>COUNTIFS(#REF!,'CM Defect Rate'!$A32,#REF!,BB$1,#REF!,"&lt;&gt;Nil")/$D32</f>
        <v>#REF!</v>
      </c>
      <c r="BC32" s="10" t="e">
        <f>COUNTIFS(#REF!,'CM Defect Rate'!$A32,#REF!,BC$1,#REF!,"&lt;&gt;Nil")/$D32</f>
        <v>#REF!</v>
      </c>
      <c r="BD32" s="10" t="e">
        <f>COUNTIFS(#REF!,'CM Defect Rate'!$A32,#REF!,BD$1,#REF!,"&lt;&gt;Nil")/$D32</f>
        <v>#REF!</v>
      </c>
      <c r="BE32" s="10" t="e">
        <f>COUNTIFS(#REF!,'CM Defect Rate'!$A32,#REF!,BE$1,#REF!,"&lt;&gt;Nil")/$D32</f>
        <v>#REF!</v>
      </c>
      <c r="BF32" s="10" t="e">
        <f>COUNTIFS(#REF!,'CM Defect Rate'!$A32,#REF!,BF$1,#REF!,"&lt;&gt;Nil")/$D32</f>
        <v>#REF!</v>
      </c>
      <c r="BG32" s="10" t="e">
        <f>COUNTIFS(#REF!,'CM Defect Rate'!$A32,#REF!,BG$1,#REF!,"&lt;&gt;Nil")/$D32</f>
        <v>#REF!</v>
      </c>
      <c r="BH32" s="10" t="e">
        <f>COUNTIFS(#REF!,'CM Defect Rate'!$A32,#REF!,BH$1,#REF!,"&lt;&gt;Nil")/$D32</f>
        <v>#REF!</v>
      </c>
      <c r="BI32" s="10" t="e">
        <f>COUNTIFS(#REF!,'CM Defect Rate'!$A32,#REF!,BI$1,#REF!,"&lt;&gt;Nil")/$D32</f>
        <v>#REF!</v>
      </c>
      <c r="BJ32" s="10" t="e">
        <f>COUNTIFS(#REF!,'CM Defect Rate'!$A32,#REF!,BJ$1,#REF!,"&lt;&gt;Nil")/$D32</f>
        <v>#REF!</v>
      </c>
      <c r="BK32" s="10" t="e">
        <f>COUNTIFS(#REF!,'CM Defect Rate'!$A32,#REF!,BK$1,#REF!,"&lt;&gt;Nil")/$D32</f>
        <v>#REF!</v>
      </c>
      <c r="BL32" s="10" t="e">
        <f>COUNTIFS(#REF!,'CM Defect Rate'!$A32,#REF!,BL$1,#REF!,"&lt;&gt;Nil")/$D32</f>
        <v>#REF!</v>
      </c>
      <c r="BM32" s="10" t="e">
        <f>COUNTIFS(#REF!,'CM Defect Rate'!$A32,#REF!,BM$1,#REF!,"&lt;&gt;Nil")/$D32</f>
        <v>#REF!</v>
      </c>
      <c r="BN32" s="10" t="e">
        <f>COUNTIFS(#REF!,'CM Defect Rate'!$A32,#REF!,BN$1,#REF!,"&lt;&gt;Nil")/$D32</f>
        <v>#REF!</v>
      </c>
      <c r="BO32" s="10" t="e">
        <f>COUNTIFS(#REF!,'CM Defect Rate'!$A32,#REF!,BO$1,#REF!,"&lt;&gt;Nil")/$D32</f>
        <v>#REF!</v>
      </c>
      <c r="BP32" s="10" t="e">
        <f>COUNTIFS(#REF!,'CM Defect Rate'!$A32,#REF!,BP$1,#REF!,"&lt;&gt;Nil")/$D32</f>
        <v>#REF!</v>
      </c>
      <c r="BQ32" s="10" t="e">
        <f>COUNTIFS(#REF!,'CM Defect Rate'!$A32,#REF!,BQ$1,#REF!,"&lt;&gt;Nil")/$D32</f>
        <v>#REF!</v>
      </c>
      <c r="BR32" s="10" t="e">
        <f>COUNTIFS(#REF!,'CM Defect Rate'!$A32,#REF!,BR$1,#REF!,"&lt;&gt;Nil")/$D32</f>
        <v>#REF!</v>
      </c>
      <c r="BS32" s="10"/>
      <c r="BT32" s="10"/>
      <c r="BU32" s="10"/>
      <c r="BV32" s="10"/>
      <c r="BW32" s="10"/>
      <c r="BX32" s="10"/>
      <c r="BY32" s="10"/>
      <c r="BZ32" s="10"/>
      <c r="CA32" s="10"/>
      <c r="CB32" s="10"/>
      <c r="CC32" s="10"/>
      <c r="CE32" t="s">
        <v>50</v>
      </c>
    </row>
    <row r="33" spans="1:83" x14ac:dyDescent="0.45">
      <c r="A33" s="18" t="e">
        <f>#REF!</f>
        <v>#REF!</v>
      </c>
      <c r="B33" s="14" t="e">
        <f>COUNTIFS(#REF!,'CM Defect Rate'!A33,#REF!,"C830",#REF!,"&lt;&gt;Nil")+COUNTIFS('TB FnD Data'!R:R,"C830",'TB FnD Data'!S:S,'CM Defect Rate'!A33,'TB FnD Data'!P:P,"S-S1ATC")</f>
        <v>#REF!</v>
      </c>
      <c r="C33" s="14" t="e">
        <f>COUNTIFS(#REF!,'CM Defect Rate'!A33,#REF!,"C830C",#REF!,"&lt;&gt;Nil")+COUNTIFS('TB FnD Data'!R:R,"C830C",'TB FnD Data'!S:S,'CM Defect Rate'!A33,'TB FnD Data'!P:P,"S-S1ATC")</f>
        <v>#REF!</v>
      </c>
      <c r="D33" s="5" t="e">
        <f>B33/#REF!*100000</f>
        <v>#REF!</v>
      </c>
      <c r="E33" s="5" t="e">
        <f>C33/#REF!*100000</f>
        <v>#REF!</v>
      </c>
      <c r="F33" t="e">
        <f t="shared" si="0"/>
        <v>#REF!</v>
      </c>
      <c r="G33" s="10" t="e">
        <f>COUNTIFS(#REF!,'CM Defect Rate'!$A33,#REF!,G$1,#REF!,"&lt;&gt;Nil")/$D33</f>
        <v>#REF!</v>
      </c>
      <c r="H33" s="10" t="e">
        <f>COUNTIFS(#REF!,'CM Defect Rate'!$A33,#REF!,H$1,#REF!,"&lt;&gt;Nil")/$D33</f>
        <v>#REF!</v>
      </c>
      <c r="I33" s="10" t="e">
        <f>COUNTIFS(#REF!,'CM Defect Rate'!$A33,#REF!,I$1,#REF!,"&lt;&gt;Nil")/$D33</f>
        <v>#REF!</v>
      </c>
      <c r="J33" s="10" t="e">
        <f>COUNTIFS(#REF!,'CM Defect Rate'!$A33,#REF!,J$1,#REF!,"&lt;&gt;Nil")/$D33</f>
        <v>#REF!</v>
      </c>
      <c r="K33" s="10" t="e">
        <f>COUNTIFS(#REF!,'CM Defect Rate'!$A33,#REF!,K$1,#REF!,"&lt;&gt;Nil")/$D33</f>
        <v>#REF!</v>
      </c>
      <c r="L33" s="10" t="e">
        <f>COUNTIFS(#REF!,'CM Defect Rate'!$A33,#REF!,L$1,#REF!,"&lt;&gt;Nil")/$D33</f>
        <v>#REF!</v>
      </c>
      <c r="M33" s="10" t="e">
        <f>COUNTIFS(#REF!,'CM Defect Rate'!$A33,#REF!,M$1,#REF!,"&lt;&gt;Nil")/$D33</f>
        <v>#REF!</v>
      </c>
      <c r="N33" s="10" t="e">
        <f>COUNTIFS(#REF!,'CM Defect Rate'!$A33,#REF!,N$1,#REF!,"&lt;&gt;Nil")/$D33</f>
        <v>#REF!</v>
      </c>
      <c r="O33" s="10" t="e">
        <f>COUNTIFS(#REF!,'CM Defect Rate'!$A33,#REF!,O$1,#REF!,"&lt;&gt;Nil")/$D33</f>
        <v>#REF!</v>
      </c>
      <c r="P33" s="10" t="e">
        <f>COUNTIFS(#REF!,'CM Defect Rate'!$A33,#REF!,P$1,#REF!,"&lt;&gt;Nil")/$D33</f>
        <v>#REF!</v>
      </c>
      <c r="Q33" s="10" t="e">
        <f>COUNTIFS(#REF!,'CM Defect Rate'!$A33,#REF!,Q$1,#REF!,"&lt;&gt;Nil")/$D33</f>
        <v>#REF!</v>
      </c>
      <c r="R33" s="10" t="e">
        <f>COUNTIFS(#REF!,'CM Defect Rate'!$A33,#REF!,R$1,#REF!,"&lt;&gt;Nil")/$D33</f>
        <v>#REF!</v>
      </c>
      <c r="S33" s="10" t="e">
        <f>COUNTIFS(#REF!,'CM Defect Rate'!$A33,#REF!,S$1,#REF!,"&lt;&gt;Nil")/$D33</f>
        <v>#REF!</v>
      </c>
      <c r="T33" s="10" t="e">
        <f>COUNTIFS(#REF!,'CM Defect Rate'!$A33,#REF!,T$1,#REF!,"&lt;&gt;Nil")/$D33</f>
        <v>#REF!</v>
      </c>
      <c r="U33" s="10" t="e">
        <f>COUNTIFS(#REF!,'CM Defect Rate'!$A33,#REF!,U$1,#REF!,"&lt;&gt;Nil")/$D33</f>
        <v>#REF!</v>
      </c>
      <c r="V33" s="10" t="e">
        <f>COUNTIFS(#REF!,'CM Defect Rate'!$A33,#REF!,V$1,#REF!,"&lt;&gt;Nil")/$D33</f>
        <v>#REF!</v>
      </c>
      <c r="W33" s="10" t="e">
        <f>COUNTIFS(#REF!,'CM Defect Rate'!$A33,#REF!,W$1,#REF!,"&lt;&gt;Nil")/$D33</f>
        <v>#REF!</v>
      </c>
      <c r="X33" s="10" t="e">
        <f>COUNTIFS(#REF!,'CM Defect Rate'!$A33,#REF!,X$1,#REF!,"&lt;&gt;Nil")/$D33</f>
        <v>#REF!</v>
      </c>
      <c r="Y33" s="10" t="e">
        <f>COUNTIFS(#REF!,'CM Defect Rate'!$A33,#REF!,Y$1,#REF!,"&lt;&gt;Nil")/$D33</f>
        <v>#REF!</v>
      </c>
      <c r="Z33" s="10" t="e">
        <f>COUNTIFS(#REF!,'CM Defect Rate'!$A33,#REF!,Z$1,#REF!,"&lt;&gt;Nil")/$D33</f>
        <v>#REF!</v>
      </c>
      <c r="AA33" s="10" t="e">
        <f>COUNTIFS(#REF!,'CM Defect Rate'!$A33,#REF!,AA$1,#REF!,"&lt;&gt;Nil")/$D33</f>
        <v>#REF!</v>
      </c>
      <c r="AB33" s="10" t="e">
        <f>COUNTIFS(#REF!,'CM Defect Rate'!$A33,#REF!,AB$1,#REF!,"&lt;&gt;Nil")/$D33</f>
        <v>#REF!</v>
      </c>
      <c r="AC33" s="10" t="e">
        <f>COUNTIFS(#REF!,'CM Defect Rate'!$A33,#REF!,AC$1,#REF!,"&lt;&gt;Nil")/$D33</f>
        <v>#REF!</v>
      </c>
      <c r="AD33" s="10" t="e">
        <f>COUNTIFS(#REF!,'CM Defect Rate'!$A33,#REF!,AD$1,#REF!,"&lt;&gt;Nil")/$D33</f>
        <v>#REF!</v>
      </c>
      <c r="AE33" s="10" t="e">
        <f>COUNTIFS(#REF!,'CM Defect Rate'!$A33,#REF!,AE$1,#REF!,"&lt;&gt;Nil")/$D33</f>
        <v>#REF!</v>
      </c>
      <c r="AF33" s="10" t="e">
        <f>COUNTIFS(#REF!,'CM Defect Rate'!$A33,#REF!,AF$1,#REF!,"&lt;&gt;Nil")/$D33</f>
        <v>#REF!</v>
      </c>
      <c r="AG33" s="10" t="e">
        <f>COUNTIFS(#REF!,'CM Defect Rate'!$A33,#REF!,AG$1,#REF!,"&lt;&gt;Nil")/$D33</f>
        <v>#REF!</v>
      </c>
      <c r="AH33" s="10" t="e">
        <f>COUNTIFS(#REF!,'CM Defect Rate'!$A33,#REF!,AH$1,#REF!,"&lt;&gt;Nil")/$D33</f>
        <v>#REF!</v>
      </c>
      <c r="AI33" s="10" t="e">
        <f>COUNTIFS(#REF!,'CM Defect Rate'!$A33,#REF!,AI$1,#REF!,"&lt;&gt;Nil")/$D33</f>
        <v>#REF!</v>
      </c>
      <c r="AJ33" s="10" t="e">
        <f>COUNTIFS(#REF!,'CM Defect Rate'!$A33,#REF!,AJ$1,#REF!,"&lt;&gt;Nil")/$D33</f>
        <v>#REF!</v>
      </c>
      <c r="AK33" s="10" t="e">
        <f>COUNTIFS(#REF!,'CM Defect Rate'!$A33,#REF!,AK$1,#REF!,"&lt;&gt;Nil")/$D33</f>
        <v>#REF!</v>
      </c>
      <c r="AL33" s="10" t="e">
        <f>COUNTIFS(#REF!,'CM Defect Rate'!$A33,#REF!,AL$1,#REF!,"&lt;&gt;Nil")/$D33</f>
        <v>#REF!</v>
      </c>
      <c r="AM33" s="10" t="e">
        <f>COUNTIFS(#REF!,'CM Defect Rate'!$A33,#REF!,AM$1,#REF!,"&lt;&gt;Nil")/$D33</f>
        <v>#REF!</v>
      </c>
      <c r="AN33" s="10" t="e">
        <f>COUNTIFS(#REF!,'CM Defect Rate'!$A33,#REF!,AN$1,#REF!,"&lt;&gt;Nil")/$D33</f>
        <v>#REF!</v>
      </c>
      <c r="AO33" s="10" t="e">
        <f>COUNTIFS(#REF!,'CM Defect Rate'!$A33,#REF!,AO$1,#REF!,"&lt;&gt;Nil")/$D33</f>
        <v>#REF!</v>
      </c>
      <c r="AP33" s="10" t="e">
        <f>COUNTIFS(#REF!,'CM Defect Rate'!$A33,#REF!,AP$1,#REF!,"&lt;&gt;Nil")/$D33</f>
        <v>#REF!</v>
      </c>
      <c r="AQ33" s="10" t="e">
        <f>COUNTIFS(#REF!,'CM Defect Rate'!$A33,#REF!,AQ$1,#REF!,"&lt;&gt;Nil")/$D33</f>
        <v>#REF!</v>
      </c>
      <c r="AR33" s="10" t="e">
        <f>COUNTIFS(#REF!,'CM Defect Rate'!$A33,#REF!,AR$1,#REF!,"&lt;&gt;Nil")/$D33</f>
        <v>#REF!</v>
      </c>
      <c r="AS33" s="10" t="e">
        <f>COUNTIFS(#REF!,'CM Defect Rate'!$A33,#REF!,AS$1,#REF!,"&lt;&gt;Nil")/$D33</f>
        <v>#REF!</v>
      </c>
      <c r="AT33" s="10" t="e">
        <f>COUNTIFS(#REF!,'CM Defect Rate'!$A33,#REF!,AT$1,#REF!,"&lt;&gt;Nil")/$D33</f>
        <v>#REF!</v>
      </c>
      <c r="AU33" s="10" t="e">
        <f>COUNTIFS(#REF!,'CM Defect Rate'!$A33,#REF!,AU$1,#REF!,"&lt;&gt;Nil")/$D33</f>
        <v>#REF!</v>
      </c>
      <c r="AV33" s="10" t="e">
        <f>COUNTIFS(#REF!,'CM Defect Rate'!$A33,#REF!,AV$1,#REF!,"&lt;&gt;Nil")/$D33</f>
        <v>#REF!</v>
      </c>
      <c r="AW33" s="10" t="e">
        <f>COUNTIFS(#REF!,'CM Defect Rate'!$A33,#REF!,AW$1,#REF!,"&lt;&gt;Nil")/$D33</f>
        <v>#REF!</v>
      </c>
      <c r="AX33" s="10" t="e">
        <f>COUNTIFS(#REF!,'CM Defect Rate'!$A33,#REF!,AX$1,#REF!,"&lt;&gt;Nil")/$D33</f>
        <v>#REF!</v>
      </c>
      <c r="AY33" s="10" t="e">
        <f>COUNTIFS(#REF!,'CM Defect Rate'!$A33,#REF!,AY$1,#REF!,"&lt;&gt;Nil")/$D33</f>
        <v>#REF!</v>
      </c>
      <c r="AZ33" s="10" t="e">
        <f>COUNTIFS(#REF!,'CM Defect Rate'!$A33,#REF!,AZ$1,#REF!,"&lt;&gt;Nil")/$D33</f>
        <v>#REF!</v>
      </c>
      <c r="BA33" s="10" t="e">
        <f>COUNTIFS(#REF!,'CM Defect Rate'!$A33,#REF!,BA$1,#REF!,"&lt;&gt;Nil")/$D33</f>
        <v>#REF!</v>
      </c>
      <c r="BB33" s="10" t="e">
        <f>COUNTIFS(#REF!,'CM Defect Rate'!$A33,#REF!,BB$1,#REF!,"&lt;&gt;Nil")/$D33</f>
        <v>#REF!</v>
      </c>
      <c r="BC33" s="10" t="e">
        <f>COUNTIFS(#REF!,'CM Defect Rate'!$A33,#REF!,BC$1,#REF!,"&lt;&gt;Nil")/$D33</f>
        <v>#REF!</v>
      </c>
      <c r="BD33" s="10" t="e">
        <f>COUNTIFS(#REF!,'CM Defect Rate'!$A33,#REF!,BD$1,#REF!,"&lt;&gt;Nil")/$D33</f>
        <v>#REF!</v>
      </c>
      <c r="BE33" s="10" t="e">
        <f>COUNTIFS(#REF!,'CM Defect Rate'!$A33,#REF!,BE$1,#REF!,"&lt;&gt;Nil")/$D33</f>
        <v>#REF!</v>
      </c>
      <c r="BF33" s="10" t="e">
        <f>COUNTIFS(#REF!,'CM Defect Rate'!$A33,#REF!,BF$1,#REF!,"&lt;&gt;Nil")/$D33</f>
        <v>#REF!</v>
      </c>
      <c r="BG33" s="10" t="e">
        <f>COUNTIFS(#REF!,'CM Defect Rate'!$A33,#REF!,BG$1,#REF!,"&lt;&gt;Nil")/$D33</f>
        <v>#REF!</v>
      </c>
      <c r="BH33" s="10" t="e">
        <f>COUNTIFS(#REF!,'CM Defect Rate'!$A33,#REF!,BH$1,#REF!,"&lt;&gt;Nil")/$D33</f>
        <v>#REF!</v>
      </c>
      <c r="BI33" s="10" t="e">
        <f>COUNTIFS(#REF!,'CM Defect Rate'!$A33,#REF!,BI$1,#REF!,"&lt;&gt;Nil")/$D33</f>
        <v>#REF!</v>
      </c>
      <c r="BJ33" s="10" t="e">
        <f>COUNTIFS(#REF!,'CM Defect Rate'!$A33,#REF!,BJ$1,#REF!,"&lt;&gt;Nil")/$D33</f>
        <v>#REF!</v>
      </c>
      <c r="BK33" s="10" t="e">
        <f>COUNTIFS(#REF!,'CM Defect Rate'!$A33,#REF!,BK$1,#REF!,"&lt;&gt;Nil")/$D33</f>
        <v>#REF!</v>
      </c>
      <c r="BL33" s="10" t="e">
        <f>COUNTIFS(#REF!,'CM Defect Rate'!$A33,#REF!,BL$1,#REF!,"&lt;&gt;Nil")/$D33</f>
        <v>#REF!</v>
      </c>
      <c r="BM33" s="10" t="e">
        <f>COUNTIFS(#REF!,'CM Defect Rate'!$A33,#REF!,BM$1,#REF!,"&lt;&gt;Nil")/$D33</f>
        <v>#REF!</v>
      </c>
      <c r="BN33" s="10" t="e">
        <f>COUNTIFS(#REF!,'CM Defect Rate'!$A33,#REF!,BN$1,#REF!,"&lt;&gt;Nil")/$D33</f>
        <v>#REF!</v>
      </c>
      <c r="BO33" s="10" t="e">
        <f>COUNTIFS(#REF!,'CM Defect Rate'!$A33,#REF!,BO$1,#REF!,"&lt;&gt;Nil")/$D33</f>
        <v>#REF!</v>
      </c>
      <c r="BP33" s="10" t="e">
        <f>COUNTIFS(#REF!,'CM Defect Rate'!$A33,#REF!,BP$1,#REF!,"&lt;&gt;Nil")/$D33</f>
        <v>#REF!</v>
      </c>
      <c r="BQ33" s="10" t="e">
        <f>COUNTIFS(#REF!,'CM Defect Rate'!$A33,#REF!,BQ$1,#REF!,"&lt;&gt;Nil")/$D33</f>
        <v>#REF!</v>
      </c>
      <c r="BR33" s="10" t="e">
        <f>COUNTIFS(#REF!,'CM Defect Rate'!$A33,#REF!,BR$1,#REF!,"&lt;&gt;Nil")/$D33</f>
        <v>#REF!</v>
      </c>
      <c r="BS33" s="10"/>
      <c r="BT33" s="10"/>
      <c r="BU33" s="10"/>
      <c r="BV33" s="10"/>
      <c r="BW33" s="10"/>
      <c r="BX33" s="10"/>
      <c r="BY33" s="10"/>
      <c r="BZ33" s="10"/>
      <c r="CA33" s="10"/>
      <c r="CB33" s="10"/>
      <c r="CC33" s="10"/>
      <c r="CE33" t="s">
        <v>48</v>
      </c>
    </row>
    <row r="34" spans="1:83" x14ac:dyDescent="0.45">
      <c r="A34" s="18" t="e">
        <f>#REF!</f>
        <v>#REF!</v>
      </c>
      <c r="B34" s="14" t="e">
        <f>COUNTIFS(#REF!,'CM Defect Rate'!A34,#REF!,"C830",#REF!,"&lt;&gt;Nil")+COUNTIFS('TB FnD Data'!R:R,"C830",'TB FnD Data'!S:S,'CM Defect Rate'!A34,'TB FnD Data'!P:P,"S-S1ATC")</f>
        <v>#REF!</v>
      </c>
      <c r="C34" s="14" t="e">
        <f>COUNTIFS(#REF!,'CM Defect Rate'!A34,#REF!,"C830C",#REF!,"&lt;&gt;Nil")+COUNTIFS('TB FnD Data'!R:R,"C830C",'TB FnD Data'!S:S,'CM Defect Rate'!A34,'TB FnD Data'!P:P,"S-S1ATC")</f>
        <v>#REF!</v>
      </c>
      <c r="D34" s="5" t="e">
        <f>B34/#REF!*100000</f>
        <v>#REF!</v>
      </c>
      <c r="E34" s="5" t="e">
        <f>C34/#REF!*100000</f>
        <v>#REF!</v>
      </c>
      <c r="F34" t="e">
        <f t="shared" si="0"/>
        <v>#REF!</v>
      </c>
      <c r="G34" s="10" t="e">
        <f>COUNTIFS(#REF!,'CM Defect Rate'!$A34,#REF!,G$1,#REF!,"&lt;&gt;Nil")/$D34</f>
        <v>#REF!</v>
      </c>
      <c r="H34" s="10" t="e">
        <f>COUNTIFS(#REF!,'CM Defect Rate'!$A34,#REF!,H$1,#REF!,"&lt;&gt;Nil")/$D34</f>
        <v>#REF!</v>
      </c>
      <c r="I34" s="10" t="e">
        <f>COUNTIFS(#REF!,'CM Defect Rate'!$A34,#REF!,I$1,#REF!,"&lt;&gt;Nil")/$D34</f>
        <v>#REF!</v>
      </c>
      <c r="J34" s="10" t="e">
        <f>COUNTIFS(#REF!,'CM Defect Rate'!$A34,#REF!,J$1,#REF!,"&lt;&gt;Nil")/$D34</f>
        <v>#REF!</v>
      </c>
      <c r="K34" s="10" t="e">
        <f>COUNTIFS(#REF!,'CM Defect Rate'!$A34,#REF!,K$1,#REF!,"&lt;&gt;Nil")/$D34</f>
        <v>#REF!</v>
      </c>
      <c r="L34" s="10" t="e">
        <f>COUNTIFS(#REF!,'CM Defect Rate'!$A34,#REF!,L$1,#REF!,"&lt;&gt;Nil")/$D34</f>
        <v>#REF!</v>
      </c>
      <c r="M34" s="10" t="e">
        <f>COUNTIFS(#REF!,'CM Defect Rate'!$A34,#REF!,M$1,#REF!,"&lt;&gt;Nil")/$D34</f>
        <v>#REF!</v>
      </c>
      <c r="N34" s="10" t="e">
        <f>COUNTIFS(#REF!,'CM Defect Rate'!$A34,#REF!,N$1,#REF!,"&lt;&gt;Nil")/$D34</f>
        <v>#REF!</v>
      </c>
      <c r="O34" s="10" t="e">
        <f>COUNTIFS(#REF!,'CM Defect Rate'!$A34,#REF!,O$1,#REF!,"&lt;&gt;Nil")/$D34</f>
        <v>#REF!</v>
      </c>
      <c r="P34" s="10" t="e">
        <f>COUNTIFS(#REF!,'CM Defect Rate'!$A34,#REF!,P$1,#REF!,"&lt;&gt;Nil")/$D34</f>
        <v>#REF!</v>
      </c>
      <c r="Q34" s="10" t="e">
        <f>COUNTIFS(#REF!,'CM Defect Rate'!$A34,#REF!,Q$1,#REF!,"&lt;&gt;Nil")/$D34</f>
        <v>#REF!</v>
      </c>
      <c r="R34" s="10" t="e">
        <f>COUNTIFS(#REF!,'CM Defect Rate'!$A34,#REF!,R$1,#REF!,"&lt;&gt;Nil")/$D34</f>
        <v>#REF!</v>
      </c>
      <c r="S34" s="10" t="e">
        <f>COUNTIFS(#REF!,'CM Defect Rate'!$A34,#REF!,S$1,#REF!,"&lt;&gt;Nil")/$D34</f>
        <v>#REF!</v>
      </c>
      <c r="T34" s="10" t="e">
        <f>COUNTIFS(#REF!,'CM Defect Rate'!$A34,#REF!,T$1,#REF!,"&lt;&gt;Nil")/$D34</f>
        <v>#REF!</v>
      </c>
      <c r="U34" s="10" t="e">
        <f>COUNTIFS(#REF!,'CM Defect Rate'!$A34,#REF!,U$1,#REF!,"&lt;&gt;Nil")/$D34</f>
        <v>#REF!</v>
      </c>
      <c r="V34" s="10" t="e">
        <f>COUNTIFS(#REF!,'CM Defect Rate'!$A34,#REF!,V$1,#REF!,"&lt;&gt;Nil")/$D34</f>
        <v>#REF!</v>
      </c>
      <c r="W34" s="10" t="e">
        <f>COUNTIFS(#REF!,'CM Defect Rate'!$A34,#REF!,W$1,#REF!,"&lt;&gt;Nil")/$D34</f>
        <v>#REF!</v>
      </c>
      <c r="X34" s="10" t="e">
        <f>COUNTIFS(#REF!,'CM Defect Rate'!$A34,#REF!,X$1,#REF!,"&lt;&gt;Nil")/$D34</f>
        <v>#REF!</v>
      </c>
      <c r="Y34" s="10" t="e">
        <f>COUNTIFS(#REF!,'CM Defect Rate'!$A34,#REF!,Y$1,#REF!,"&lt;&gt;Nil")/$D34</f>
        <v>#REF!</v>
      </c>
      <c r="Z34" s="10" t="e">
        <f>COUNTIFS(#REF!,'CM Defect Rate'!$A34,#REF!,Z$1,#REF!,"&lt;&gt;Nil")/$D34</f>
        <v>#REF!</v>
      </c>
      <c r="AA34" s="10" t="e">
        <f>COUNTIFS(#REF!,'CM Defect Rate'!$A34,#REF!,AA$1,#REF!,"&lt;&gt;Nil")/$D34</f>
        <v>#REF!</v>
      </c>
      <c r="AB34" s="10" t="e">
        <f>COUNTIFS(#REF!,'CM Defect Rate'!$A34,#REF!,AB$1,#REF!,"&lt;&gt;Nil")/$D34</f>
        <v>#REF!</v>
      </c>
      <c r="AC34" s="10" t="e">
        <f>COUNTIFS(#REF!,'CM Defect Rate'!$A34,#REF!,AC$1,#REF!,"&lt;&gt;Nil")/$D34</f>
        <v>#REF!</v>
      </c>
      <c r="AD34" s="10" t="e">
        <f>COUNTIFS(#REF!,'CM Defect Rate'!$A34,#REF!,AD$1,#REF!,"&lt;&gt;Nil")/$D34</f>
        <v>#REF!</v>
      </c>
      <c r="AE34" s="10" t="e">
        <f>COUNTIFS(#REF!,'CM Defect Rate'!$A34,#REF!,AE$1,#REF!,"&lt;&gt;Nil")/$D34</f>
        <v>#REF!</v>
      </c>
      <c r="AF34" s="10" t="e">
        <f>COUNTIFS(#REF!,'CM Defect Rate'!$A34,#REF!,AF$1,#REF!,"&lt;&gt;Nil")/$D34</f>
        <v>#REF!</v>
      </c>
      <c r="AG34" s="10" t="e">
        <f>COUNTIFS(#REF!,'CM Defect Rate'!$A34,#REF!,AG$1,#REF!,"&lt;&gt;Nil")/$D34</f>
        <v>#REF!</v>
      </c>
      <c r="AH34" s="10" t="e">
        <f>COUNTIFS(#REF!,'CM Defect Rate'!$A34,#REF!,AH$1,#REF!,"&lt;&gt;Nil")/$D34</f>
        <v>#REF!</v>
      </c>
      <c r="AI34" s="10" t="e">
        <f>COUNTIFS(#REF!,'CM Defect Rate'!$A34,#REF!,AI$1,#REF!,"&lt;&gt;Nil")/$D34</f>
        <v>#REF!</v>
      </c>
      <c r="AJ34" s="10" t="e">
        <f>COUNTIFS(#REF!,'CM Defect Rate'!$A34,#REF!,AJ$1,#REF!,"&lt;&gt;Nil")/$D34</f>
        <v>#REF!</v>
      </c>
      <c r="AK34" s="10" t="e">
        <f>COUNTIFS(#REF!,'CM Defect Rate'!$A34,#REF!,AK$1,#REF!,"&lt;&gt;Nil")/$D34</f>
        <v>#REF!</v>
      </c>
      <c r="AL34" s="10" t="e">
        <f>COUNTIFS(#REF!,'CM Defect Rate'!$A34,#REF!,AL$1,#REF!,"&lt;&gt;Nil")/$D34</f>
        <v>#REF!</v>
      </c>
      <c r="AM34" s="10" t="e">
        <f>COUNTIFS(#REF!,'CM Defect Rate'!$A34,#REF!,AM$1,#REF!,"&lt;&gt;Nil")/$D34</f>
        <v>#REF!</v>
      </c>
      <c r="AN34" s="10" t="e">
        <f>COUNTIFS(#REF!,'CM Defect Rate'!$A34,#REF!,AN$1,#REF!,"&lt;&gt;Nil")/$D34</f>
        <v>#REF!</v>
      </c>
      <c r="AO34" s="10" t="e">
        <f>COUNTIFS(#REF!,'CM Defect Rate'!$A34,#REF!,AO$1,#REF!,"&lt;&gt;Nil")/$D34</f>
        <v>#REF!</v>
      </c>
      <c r="AP34" s="10" t="e">
        <f>COUNTIFS(#REF!,'CM Defect Rate'!$A34,#REF!,AP$1,#REF!,"&lt;&gt;Nil")/$D34</f>
        <v>#REF!</v>
      </c>
      <c r="AQ34" s="10" t="e">
        <f>COUNTIFS(#REF!,'CM Defect Rate'!$A34,#REF!,AQ$1,#REF!,"&lt;&gt;Nil")/$D34</f>
        <v>#REF!</v>
      </c>
      <c r="AR34" s="10" t="e">
        <f>COUNTIFS(#REF!,'CM Defect Rate'!$A34,#REF!,AR$1,#REF!,"&lt;&gt;Nil")/$D34</f>
        <v>#REF!</v>
      </c>
      <c r="AS34" s="10" t="e">
        <f>COUNTIFS(#REF!,'CM Defect Rate'!$A34,#REF!,AS$1,#REF!,"&lt;&gt;Nil")/$D34</f>
        <v>#REF!</v>
      </c>
      <c r="AT34" s="10" t="e">
        <f>COUNTIFS(#REF!,'CM Defect Rate'!$A34,#REF!,AT$1,#REF!,"&lt;&gt;Nil")/$D34</f>
        <v>#REF!</v>
      </c>
      <c r="AU34" s="10" t="e">
        <f>COUNTIFS(#REF!,'CM Defect Rate'!$A34,#REF!,AU$1,#REF!,"&lt;&gt;Nil")/$D34</f>
        <v>#REF!</v>
      </c>
      <c r="AV34" s="10" t="e">
        <f>COUNTIFS(#REF!,'CM Defect Rate'!$A34,#REF!,AV$1,#REF!,"&lt;&gt;Nil")/$D34</f>
        <v>#REF!</v>
      </c>
      <c r="AW34" s="10" t="e">
        <f>COUNTIFS(#REF!,'CM Defect Rate'!$A34,#REF!,AW$1,#REF!,"&lt;&gt;Nil")/$D34</f>
        <v>#REF!</v>
      </c>
      <c r="AX34" s="10" t="e">
        <f>COUNTIFS(#REF!,'CM Defect Rate'!$A34,#REF!,AX$1,#REF!,"&lt;&gt;Nil")/$D34</f>
        <v>#REF!</v>
      </c>
      <c r="AY34" s="10" t="e">
        <f>COUNTIFS(#REF!,'CM Defect Rate'!$A34,#REF!,AY$1,#REF!,"&lt;&gt;Nil")/$D34</f>
        <v>#REF!</v>
      </c>
      <c r="AZ34" s="10" t="e">
        <f>COUNTIFS(#REF!,'CM Defect Rate'!$A34,#REF!,AZ$1,#REF!,"&lt;&gt;Nil")/$D34</f>
        <v>#REF!</v>
      </c>
      <c r="BA34" s="10" t="e">
        <f>COUNTIFS(#REF!,'CM Defect Rate'!$A34,#REF!,BA$1,#REF!,"&lt;&gt;Nil")/$D34</f>
        <v>#REF!</v>
      </c>
      <c r="BB34" s="10" t="e">
        <f>COUNTIFS(#REF!,'CM Defect Rate'!$A34,#REF!,BB$1,#REF!,"&lt;&gt;Nil")/$D34</f>
        <v>#REF!</v>
      </c>
      <c r="BC34" s="10" t="e">
        <f>COUNTIFS(#REF!,'CM Defect Rate'!$A34,#REF!,BC$1,#REF!,"&lt;&gt;Nil")/$D34</f>
        <v>#REF!</v>
      </c>
      <c r="BD34" s="10" t="e">
        <f>COUNTIFS(#REF!,'CM Defect Rate'!$A34,#REF!,BD$1,#REF!,"&lt;&gt;Nil")/$D34</f>
        <v>#REF!</v>
      </c>
      <c r="BE34" s="10" t="e">
        <f>COUNTIFS(#REF!,'CM Defect Rate'!$A34,#REF!,BE$1,#REF!,"&lt;&gt;Nil")/$D34</f>
        <v>#REF!</v>
      </c>
      <c r="BF34" s="10" t="e">
        <f>COUNTIFS(#REF!,'CM Defect Rate'!$A34,#REF!,BF$1,#REF!,"&lt;&gt;Nil")/$D34</f>
        <v>#REF!</v>
      </c>
      <c r="BG34" s="10" t="e">
        <f>COUNTIFS(#REF!,'CM Defect Rate'!$A34,#REF!,BG$1,#REF!,"&lt;&gt;Nil")/$D34</f>
        <v>#REF!</v>
      </c>
      <c r="BH34" s="10" t="e">
        <f>COUNTIFS(#REF!,'CM Defect Rate'!$A34,#REF!,BH$1,#REF!,"&lt;&gt;Nil")/$D34</f>
        <v>#REF!</v>
      </c>
      <c r="BI34" s="10" t="e">
        <f>COUNTIFS(#REF!,'CM Defect Rate'!$A34,#REF!,BI$1,#REF!,"&lt;&gt;Nil")/$D34</f>
        <v>#REF!</v>
      </c>
      <c r="BJ34" s="10" t="e">
        <f>COUNTIFS(#REF!,'CM Defect Rate'!$A34,#REF!,BJ$1,#REF!,"&lt;&gt;Nil")/$D34</f>
        <v>#REF!</v>
      </c>
      <c r="BK34" s="10" t="e">
        <f>COUNTIFS(#REF!,'CM Defect Rate'!$A34,#REF!,BK$1,#REF!,"&lt;&gt;Nil")/$D34</f>
        <v>#REF!</v>
      </c>
      <c r="BL34" s="10" t="e">
        <f>COUNTIFS(#REF!,'CM Defect Rate'!$A34,#REF!,BL$1,#REF!,"&lt;&gt;Nil")/$D34</f>
        <v>#REF!</v>
      </c>
      <c r="BM34" s="10" t="e">
        <f>COUNTIFS(#REF!,'CM Defect Rate'!$A34,#REF!,BM$1,#REF!,"&lt;&gt;Nil")/$D34</f>
        <v>#REF!</v>
      </c>
      <c r="BN34" s="10" t="e">
        <f>COUNTIFS(#REF!,'CM Defect Rate'!$A34,#REF!,BN$1,#REF!,"&lt;&gt;Nil")/$D34</f>
        <v>#REF!</v>
      </c>
      <c r="BO34" s="10" t="e">
        <f>COUNTIFS(#REF!,'CM Defect Rate'!$A34,#REF!,BO$1,#REF!,"&lt;&gt;Nil")/$D34</f>
        <v>#REF!</v>
      </c>
      <c r="BP34" s="10" t="e">
        <f>COUNTIFS(#REF!,'CM Defect Rate'!$A34,#REF!,BP$1,#REF!,"&lt;&gt;Nil")/$D34</f>
        <v>#REF!</v>
      </c>
      <c r="BQ34" s="10" t="e">
        <f>COUNTIFS(#REF!,'CM Defect Rate'!$A34,#REF!,BQ$1,#REF!,"&lt;&gt;Nil")/$D34</f>
        <v>#REF!</v>
      </c>
      <c r="BR34" s="10" t="e">
        <f>COUNTIFS(#REF!,'CM Defect Rate'!$A34,#REF!,BR$1,#REF!,"&lt;&gt;Nil")/$D34</f>
        <v>#REF!</v>
      </c>
      <c r="BS34" s="10"/>
      <c r="BT34" s="10"/>
      <c r="BU34" s="10"/>
      <c r="BV34" s="10"/>
      <c r="BW34" s="10"/>
      <c r="BX34" s="10"/>
      <c r="BY34" s="10"/>
      <c r="BZ34" s="10"/>
      <c r="CA34" s="10"/>
      <c r="CB34" s="10"/>
      <c r="CC34" s="10"/>
      <c r="CE34" t="s">
        <v>145</v>
      </c>
    </row>
    <row r="35" spans="1:83" x14ac:dyDescent="0.45">
      <c r="A35" s="18" t="e">
        <f>#REF!</f>
        <v>#REF!</v>
      </c>
      <c r="B35" s="14" t="e">
        <f>COUNTIFS(#REF!,'CM Defect Rate'!A35,#REF!,"C830",#REF!,"&lt;&gt;Nil")+COUNTIFS('TB FnD Data'!R:R,"C830",'TB FnD Data'!S:S,'CM Defect Rate'!A35,'TB FnD Data'!P:P,"S-S1ATC")</f>
        <v>#REF!</v>
      </c>
      <c r="C35" s="14" t="e">
        <f>COUNTIFS(#REF!,'CM Defect Rate'!A35,#REF!,"C830C",#REF!,"&lt;&gt;Nil")+COUNTIFS('TB FnD Data'!R:R,"C830C",'TB FnD Data'!S:S,'CM Defect Rate'!A35,'TB FnD Data'!P:P,"S-S1ATC")</f>
        <v>#REF!</v>
      </c>
      <c r="D35" s="5" t="e">
        <f>B35/#REF!*100000</f>
        <v>#REF!</v>
      </c>
      <c r="E35" s="5" t="e">
        <f>C35/#REF!*100000</f>
        <v>#REF!</v>
      </c>
      <c r="F35" t="e">
        <f t="shared" si="0"/>
        <v>#REF!</v>
      </c>
      <c r="G35" s="10" t="e">
        <f>COUNTIFS(#REF!,'CM Defect Rate'!$A35,#REF!,G$1,#REF!,"&lt;&gt;Nil")/$D35</f>
        <v>#REF!</v>
      </c>
      <c r="H35" s="10" t="e">
        <f>COUNTIFS(#REF!,'CM Defect Rate'!$A35,#REF!,H$1,#REF!,"&lt;&gt;Nil")/$D35</f>
        <v>#REF!</v>
      </c>
      <c r="I35" s="10" t="e">
        <f>COUNTIFS(#REF!,'CM Defect Rate'!$A35,#REF!,I$1,#REF!,"&lt;&gt;Nil")/$D35</f>
        <v>#REF!</v>
      </c>
      <c r="J35" s="10" t="e">
        <f>COUNTIFS(#REF!,'CM Defect Rate'!$A35,#REF!,J$1,#REF!,"&lt;&gt;Nil")/$D35</f>
        <v>#REF!</v>
      </c>
      <c r="K35" s="10" t="e">
        <f>COUNTIFS(#REF!,'CM Defect Rate'!$A35,#REF!,K$1,#REF!,"&lt;&gt;Nil")/$D35</f>
        <v>#REF!</v>
      </c>
      <c r="L35" s="10" t="e">
        <f>COUNTIFS(#REF!,'CM Defect Rate'!$A35,#REF!,L$1,#REF!,"&lt;&gt;Nil")/$D35</f>
        <v>#REF!</v>
      </c>
      <c r="M35" s="10" t="e">
        <f>COUNTIFS(#REF!,'CM Defect Rate'!$A35,#REF!,M$1,#REF!,"&lt;&gt;Nil")/$D35</f>
        <v>#REF!</v>
      </c>
      <c r="N35" s="10" t="e">
        <f>COUNTIFS(#REF!,'CM Defect Rate'!$A35,#REF!,N$1,#REF!,"&lt;&gt;Nil")/$D35</f>
        <v>#REF!</v>
      </c>
      <c r="O35" s="10" t="e">
        <f>COUNTIFS(#REF!,'CM Defect Rate'!$A35,#REF!,O$1,#REF!,"&lt;&gt;Nil")/$D35</f>
        <v>#REF!</v>
      </c>
      <c r="P35" s="10" t="e">
        <f>COUNTIFS(#REF!,'CM Defect Rate'!$A35,#REF!,P$1,#REF!,"&lt;&gt;Nil")/$D35</f>
        <v>#REF!</v>
      </c>
      <c r="Q35" s="10" t="e">
        <f>COUNTIFS(#REF!,'CM Defect Rate'!$A35,#REF!,Q$1,#REF!,"&lt;&gt;Nil")/$D35</f>
        <v>#REF!</v>
      </c>
      <c r="R35" s="10" t="e">
        <f>COUNTIFS(#REF!,'CM Defect Rate'!$A35,#REF!,R$1,#REF!,"&lt;&gt;Nil")/$D35</f>
        <v>#REF!</v>
      </c>
      <c r="S35" s="10" t="e">
        <f>COUNTIFS(#REF!,'CM Defect Rate'!$A35,#REF!,S$1,#REF!,"&lt;&gt;Nil")/$D35</f>
        <v>#REF!</v>
      </c>
      <c r="T35" s="10" t="e">
        <f>COUNTIFS(#REF!,'CM Defect Rate'!$A35,#REF!,T$1,#REF!,"&lt;&gt;Nil")/$D35</f>
        <v>#REF!</v>
      </c>
      <c r="U35" s="10" t="e">
        <f>COUNTIFS(#REF!,'CM Defect Rate'!$A35,#REF!,U$1,#REF!,"&lt;&gt;Nil")/$D35</f>
        <v>#REF!</v>
      </c>
      <c r="V35" s="10" t="e">
        <f>COUNTIFS(#REF!,'CM Defect Rate'!$A35,#REF!,V$1,#REF!,"&lt;&gt;Nil")/$D35</f>
        <v>#REF!</v>
      </c>
      <c r="W35" s="10" t="e">
        <f>COUNTIFS(#REF!,'CM Defect Rate'!$A35,#REF!,W$1,#REF!,"&lt;&gt;Nil")/$D35</f>
        <v>#REF!</v>
      </c>
      <c r="X35" s="10" t="e">
        <f>COUNTIFS(#REF!,'CM Defect Rate'!$A35,#REF!,X$1,#REF!,"&lt;&gt;Nil")/$D35</f>
        <v>#REF!</v>
      </c>
      <c r="Y35" s="10" t="e">
        <f>COUNTIFS(#REF!,'CM Defect Rate'!$A35,#REF!,Y$1,#REF!,"&lt;&gt;Nil")/$D35</f>
        <v>#REF!</v>
      </c>
      <c r="Z35" s="10" t="e">
        <f>COUNTIFS(#REF!,'CM Defect Rate'!$A35,#REF!,Z$1,#REF!,"&lt;&gt;Nil")/$D35</f>
        <v>#REF!</v>
      </c>
      <c r="AA35" s="10" t="e">
        <f>COUNTIFS(#REF!,'CM Defect Rate'!$A35,#REF!,AA$1,#REF!,"&lt;&gt;Nil")/$D35</f>
        <v>#REF!</v>
      </c>
      <c r="AB35" s="10" t="e">
        <f>COUNTIFS(#REF!,'CM Defect Rate'!$A35,#REF!,AB$1,#REF!,"&lt;&gt;Nil")/$D35</f>
        <v>#REF!</v>
      </c>
      <c r="AC35" s="10" t="e">
        <f>COUNTIFS(#REF!,'CM Defect Rate'!$A35,#REF!,AC$1,#REF!,"&lt;&gt;Nil")/$D35</f>
        <v>#REF!</v>
      </c>
      <c r="AD35" s="10" t="e">
        <f>COUNTIFS(#REF!,'CM Defect Rate'!$A35,#REF!,AD$1,#REF!,"&lt;&gt;Nil")/$D35</f>
        <v>#REF!</v>
      </c>
      <c r="AE35" s="10" t="e">
        <f>COUNTIFS(#REF!,'CM Defect Rate'!$A35,#REF!,AE$1,#REF!,"&lt;&gt;Nil")/$D35</f>
        <v>#REF!</v>
      </c>
      <c r="AF35" s="10" t="e">
        <f>COUNTIFS(#REF!,'CM Defect Rate'!$A35,#REF!,AF$1,#REF!,"&lt;&gt;Nil")/$D35</f>
        <v>#REF!</v>
      </c>
      <c r="AG35" s="10" t="e">
        <f>COUNTIFS(#REF!,'CM Defect Rate'!$A35,#REF!,AG$1,#REF!,"&lt;&gt;Nil")/$D35</f>
        <v>#REF!</v>
      </c>
      <c r="AH35" s="10" t="e">
        <f>COUNTIFS(#REF!,'CM Defect Rate'!$A35,#REF!,AH$1,#REF!,"&lt;&gt;Nil")/$D35</f>
        <v>#REF!</v>
      </c>
      <c r="AI35" s="10" t="e">
        <f>COUNTIFS(#REF!,'CM Defect Rate'!$A35,#REF!,AI$1,#REF!,"&lt;&gt;Nil")/$D35</f>
        <v>#REF!</v>
      </c>
      <c r="AJ35" s="10" t="e">
        <f>COUNTIFS(#REF!,'CM Defect Rate'!$A35,#REF!,AJ$1,#REF!,"&lt;&gt;Nil")/$D35</f>
        <v>#REF!</v>
      </c>
      <c r="AK35" s="10" t="e">
        <f>COUNTIFS(#REF!,'CM Defect Rate'!$A35,#REF!,AK$1,#REF!,"&lt;&gt;Nil")/$D35</f>
        <v>#REF!</v>
      </c>
      <c r="AL35" s="10" t="e">
        <f>COUNTIFS(#REF!,'CM Defect Rate'!$A35,#REF!,AL$1,#REF!,"&lt;&gt;Nil")/$D35</f>
        <v>#REF!</v>
      </c>
      <c r="AM35" s="10" t="e">
        <f>COUNTIFS(#REF!,'CM Defect Rate'!$A35,#REF!,AM$1,#REF!,"&lt;&gt;Nil")/$D35</f>
        <v>#REF!</v>
      </c>
      <c r="AN35" s="10" t="e">
        <f>COUNTIFS(#REF!,'CM Defect Rate'!$A35,#REF!,AN$1,#REF!,"&lt;&gt;Nil")/$D35</f>
        <v>#REF!</v>
      </c>
      <c r="AO35" s="10" t="e">
        <f>COUNTIFS(#REF!,'CM Defect Rate'!$A35,#REF!,AO$1,#REF!,"&lt;&gt;Nil")/$D35</f>
        <v>#REF!</v>
      </c>
      <c r="AP35" s="10" t="e">
        <f>COUNTIFS(#REF!,'CM Defect Rate'!$A35,#REF!,AP$1,#REF!,"&lt;&gt;Nil")/$D35</f>
        <v>#REF!</v>
      </c>
      <c r="AQ35" s="10" t="e">
        <f>COUNTIFS(#REF!,'CM Defect Rate'!$A35,#REF!,AQ$1,#REF!,"&lt;&gt;Nil")/$D35</f>
        <v>#REF!</v>
      </c>
      <c r="AR35" s="10" t="e">
        <f>COUNTIFS(#REF!,'CM Defect Rate'!$A35,#REF!,AR$1,#REF!,"&lt;&gt;Nil")/$D35</f>
        <v>#REF!</v>
      </c>
      <c r="AS35" s="10" t="e">
        <f>COUNTIFS(#REF!,'CM Defect Rate'!$A35,#REF!,AS$1,#REF!,"&lt;&gt;Nil")/$D35</f>
        <v>#REF!</v>
      </c>
      <c r="AT35" s="10" t="e">
        <f>COUNTIFS(#REF!,'CM Defect Rate'!$A35,#REF!,AT$1,#REF!,"&lt;&gt;Nil")/$D35</f>
        <v>#REF!</v>
      </c>
      <c r="AU35" s="10" t="e">
        <f>COUNTIFS(#REF!,'CM Defect Rate'!$A35,#REF!,AU$1,#REF!,"&lt;&gt;Nil")/$D35</f>
        <v>#REF!</v>
      </c>
      <c r="AV35" s="10" t="e">
        <f>COUNTIFS(#REF!,'CM Defect Rate'!$A35,#REF!,AV$1,#REF!,"&lt;&gt;Nil")/$D35</f>
        <v>#REF!</v>
      </c>
      <c r="AW35" s="10" t="e">
        <f>COUNTIFS(#REF!,'CM Defect Rate'!$A35,#REF!,AW$1,#REF!,"&lt;&gt;Nil")/$D35</f>
        <v>#REF!</v>
      </c>
      <c r="AX35" s="10" t="e">
        <f>COUNTIFS(#REF!,'CM Defect Rate'!$A35,#REF!,AX$1,#REF!,"&lt;&gt;Nil")/$D35</f>
        <v>#REF!</v>
      </c>
      <c r="AY35" s="10" t="e">
        <f>COUNTIFS(#REF!,'CM Defect Rate'!$A35,#REF!,AY$1,#REF!,"&lt;&gt;Nil")/$D35</f>
        <v>#REF!</v>
      </c>
      <c r="AZ35" s="10" t="e">
        <f>COUNTIFS(#REF!,'CM Defect Rate'!$A35,#REF!,AZ$1,#REF!,"&lt;&gt;Nil")/$D35</f>
        <v>#REF!</v>
      </c>
      <c r="BA35" s="10" t="e">
        <f>COUNTIFS(#REF!,'CM Defect Rate'!$A35,#REF!,BA$1,#REF!,"&lt;&gt;Nil")/$D35</f>
        <v>#REF!</v>
      </c>
      <c r="BB35" s="10" t="e">
        <f>COUNTIFS(#REF!,'CM Defect Rate'!$A35,#REF!,BB$1,#REF!,"&lt;&gt;Nil")/$D35</f>
        <v>#REF!</v>
      </c>
      <c r="BC35" s="10" t="e">
        <f>COUNTIFS(#REF!,'CM Defect Rate'!$A35,#REF!,BC$1,#REF!,"&lt;&gt;Nil")/$D35</f>
        <v>#REF!</v>
      </c>
      <c r="BD35" s="10" t="e">
        <f>COUNTIFS(#REF!,'CM Defect Rate'!$A35,#REF!,BD$1,#REF!,"&lt;&gt;Nil")/$D35</f>
        <v>#REF!</v>
      </c>
      <c r="BE35" s="10" t="e">
        <f>COUNTIFS(#REF!,'CM Defect Rate'!$A35,#REF!,BE$1,#REF!,"&lt;&gt;Nil")/$D35</f>
        <v>#REF!</v>
      </c>
      <c r="BF35" s="10" t="e">
        <f>COUNTIFS(#REF!,'CM Defect Rate'!$A35,#REF!,BF$1,#REF!,"&lt;&gt;Nil")/$D35</f>
        <v>#REF!</v>
      </c>
      <c r="BG35" s="10" t="e">
        <f>COUNTIFS(#REF!,'CM Defect Rate'!$A35,#REF!,BG$1,#REF!,"&lt;&gt;Nil")/$D35</f>
        <v>#REF!</v>
      </c>
      <c r="BH35" s="10" t="e">
        <f>COUNTIFS(#REF!,'CM Defect Rate'!$A35,#REF!,BH$1,#REF!,"&lt;&gt;Nil")/$D35</f>
        <v>#REF!</v>
      </c>
      <c r="BI35" s="10" t="e">
        <f>COUNTIFS(#REF!,'CM Defect Rate'!$A35,#REF!,BI$1,#REF!,"&lt;&gt;Nil")/$D35</f>
        <v>#REF!</v>
      </c>
      <c r="BJ35" s="10" t="e">
        <f>COUNTIFS(#REF!,'CM Defect Rate'!$A35,#REF!,BJ$1,#REF!,"&lt;&gt;Nil")/$D35</f>
        <v>#REF!</v>
      </c>
      <c r="BK35" s="10" t="e">
        <f>COUNTIFS(#REF!,'CM Defect Rate'!$A35,#REF!,BK$1,#REF!,"&lt;&gt;Nil")/$D35</f>
        <v>#REF!</v>
      </c>
      <c r="BL35" s="10" t="e">
        <f>COUNTIFS(#REF!,'CM Defect Rate'!$A35,#REF!,BL$1,#REF!,"&lt;&gt;Nil")/$D35</f>
        <v>#REF!</v>
      </c>
      <c r="BM35" s="10" t="e">
        <f>COUNTIFS(#REF!,'CM Defect Rate'!$A35,#REF!,BM$1,#REF!,"&lt;&gt;Nil")/$D35</f>
        <v>#REF!</v>
      </c>
      <c r="BN35" s="10" t="e">
        <f>COUNTIFS(#REF!,'CM Defect Rate'!$A35,#REF!,BN$1,#REF!,"&lt;&gt;Nil")/$D35</f>
        <v>#REF!</v>
      </c>
      <c r="BO35" s="10" t="e">
        <f>COUNTIFS(#REF!,'CM Defect Rate'!$A35,#REF!,BO$1,#REF!,"&lt;&gt;Nil")/$D35</f>
        <v>#REF!</v>
      </c>
      <c r="BP35" s="10" t="e">
        <f>COUNTIFS(#REF!,'CM Defect Rate'!$A35,#REF!,BP$1,#REF!,"&lt;&gt;Nil")/$D35</f>
        <v>#REF!</v>
      </c>
      <c r="BQ35" s="10" t="e">
        <f>COUNTIFS(#REF!,'CM Defect Rate'!$A35,#REF!,BQ$1,#REF!,"&lt;&gt;Nil")/$D35</f>
        <v>#REF!</v>
      </c>
      <c r="BR35" s="10" t="e">
        <f>COUNTIFS(#REF!,'CM Defect Rate'!$A35,#REF!,BR$1,#REF!,"&lt;&gt;Nil")/$D35</f>
        <v>#REF!</v>
      </c>
      <c r="BS35" s="10"/>
      <c r="BT35" s="10"/>
      <c r="BU35" s="10"/>
      <c r="BV35" s="10"/>
      <c r="BW35" s="10"/>
      <c r="BX35" s="10"/>
      <c r="BY35" s="10"/>
      <c r="BZ35" s="10"/>
      <c r="CA35" s="10"/>
      <c r="CB35" s="10"/>
      <c r="CC35" s="10"/>
      <c r="CE35" t="s">
        <v>141</v>
      </c>
    </row>
    <row r="36" spans="1:83" x14ac:dyDescent="0.45">
      <c r="A36" s="18" t="e">
        <f>#REF!</f>
        <v>#REF!</v>
      </c>
      <c r="B36" s="14" t="e">
        <f>COUNTIFS(#REF!,'CM Defect Rate'!A36,#REF!,"C830",#REF!,"&lt;&gt;Nil")+COUNTIFS('TB FnD Data'!R:R,"C830",'TB FnD Data'!S:S,'CM Defect Rate'!A36,'TB FnD Data'!P:P,"S-S1ATC")</f>
        <v>#REF!</v>
      </c>
      <c r="C36" s="14" t="e">
        <f>COUNTIFS(#REF!,'CM Defect Rate'!A36,#REF!,"C830C",#REF!,"&lt;&gt;Nil")+COUNTIFS('TB FnD Data'!R:R,"C830C",'TB FnD Data'!S:S,'CM Defect Rate'!A36,'TB FnD Data'!P:P,"S-S1ATC")</f>
        <v>#REF!</v>
      </c>
      <c r="D36" s="5" t="e">
        <f>B36/#REF!*100000</f>
        <v>#REF!</v>
      </c>
      <c r="E36" s="5" t="e">
        <f>C36/#REF!*100000</f>
        <v>#REF!</v>
      </c>
      <c r="F36" t="e">
        <f t="shared" si="0"/>
        <v>#REF!</v>
      </c>
      <c r="G36" s="10" t="e">
        <f>COUNTIFS(#REF!,'CM Defect Rate'!$A36,#REF!,G$1,#REF!,"&lt;&gt;Nil")/$D36</f>
        <v>#REF!</v>
      </c>
      <c r="H36" s="10" t="e">
        <f>COUNTIFS(#REF!,'CM Defect Rate'!$A36,#REF!,H$1,#REF!,"&lt;&gt;Nil")/$D36</f>
        <v>#REF!</v>
      </c>
      <c r="I36" s="10" t="e">
        <f>COUNTIFS(#REF!,'CM Defect Rate'!$A36,#REF!,I$1,#REF!,"&lt;&gt;Nil")/$D36</f>
        <v>#REF!</v>
      </c>
      <c r="J36" s="10" t="e">
        <f>COUNTIFS(#REF!,'CM Defect Rate'!$A36,#REF!,J$1,#REF!,"&lt;&gt;Nil")/$D36</f>
        <v>#REF!</v>
      </c>
      <c r="K36" s="10" t="e">
        <f>COUNTIFS(#REF!,'CM Defect Rate'!$A36,#REF!,K$1,#REF!,"&lt;&gt;Nil")/$D36</f>
        <v>#REF!</v>
      </c>
      <c r="L36" s="10" t="e">
        <f>COUNTIFS(#REF!,'CM Defect Rate'!$A36,#REF!,L$1,#REF!,"&lt;&gt;Nil")/$D36</f>
        <v>#REF!</v>
      </c>
      <c r="M36" s="10" t="e">
        <f>COUNTIFS(#REF!,'CM Defect Rate'!$A36,#REF!,M$1,#REF!,"&lt;&gt;Nil")/$D36</f>
        <v>#REF!</v>
      </c>
      <c r="N36" s="10" t="e">
        <f>COUNTIFS(#REF!,'CM Defect Rate'!$A36,#REF!,N$1,#REF!,"&lt;&gt;Nil")/$D36</f>
        <v>#REF!</v>
      </c>
      <c r="O36" s="10" t="e">
        <f>COUNTIFS(#REF!,'CM Defect Rate'!$A36,#REF!,O$1,#REF!,"&lt;&gt;Nil")/$D36</f>
        <v>#REF!</v>
      </c>
      <c r="P36" s="10" t="e">
        <f>COUNTIFS(#REF!,'CM Defect Rate'!$A36,#REF!,P$1,#REF!,"&lt;&gt;Nil")/$D36</f>
        <v>#REF!</v>
      </c>
      <c r="Q36" s="10" t="e">
        <f>COUNTIFS(#REF!,'CM Defect Rate'!$A36,#REF!,Q$1,#REF!,"&lt;&gt;Nil")/$D36</f>
        <v>#REF!</v>
      </c>
      <c r="R36" s="10" t="e">
        <f>COUNTIFS(#REF!,'CM Defect Rate'!$A36,#REF!,R$1,#REF!,"&lt;&gt;Nil")/$D36</f>
        <v>#REF!</v>
      </c>
      <c r="S36" s="10" t="e">
        <f>COUNTIFS(#REF!,'CM Defect Rate'!$A36,#REF!,S$1,#REF!,"&lt;&gt;Nil")/$D36</f>
        <v>#REF!</v>
      </c>
      <c r="T36" s="10" t="e">
        <f>COUNTIFS(#REF!,'CM Defect Rate'!$A36,#REF!,T$1,#REF!,"&lt;&gt;Nil")/$D36</f>
        <v>#REF!</v>
      </c>
      <c r="U36" s="10" t="e">
        <f>COUNTIFS(#REF!,'CM Defect Rate'!$A36,#REF!,U$1,#REF!,"&lt;&gt;Nil")/$D36</f>
        <v>#REF!</v>
      </c>
      <c r="V36" s="10" t="e">
        <f>COUNTIFS(#REF!,'CM Defect Rate'!$A36,#REF!,V$1,#REF!,"&lt;&gt;Nil")/$D36</f>
        <v>#REF!</v>
      </c>
      <c r="W36" s="10" t="e">
        <f>COUNTIFS(#REF!,'CM Defect Rate'!$A36,#REF!,W$1,#REF!,"&lt;&gt;Nil")/$D36</f>
        <v>#REF!</v>
      </c>
      <c r="X36" s="10" t="e">
        <f>COUNTIFS(#REF!,'CM Defect Rate'!$A36,#REF!,X$1,#REF!,"&lt;&gt;Nil")/$D36</f>
        <v>#REF!</v>
      </c>
      <c r="Y36" s="10" t="e">
        <f>COUNTIFS(#REF!,'CM Defect Rate'!$A36,#REF!,Y$1,#REF!,"&lt;&gt;Nil")/$D36</f>
        <v>#REF!</v>
      </c>
      <c r="Z36" s="10" t="e">
        <f>COUNTIFS(#REF!,'CM Defect Rate'!$A36,#REF!,Z$1,#REF!,"&lt;&gt;Nil")/$D36</f>
        <v>#REF!</v>
      </c>
      <c r="AA36" s="10" t="e">
        <f>COUNTIFS(#REF!,'CM Defect Rate'!$A36,#REF!,AA$1,#REF!,"&lt;&gt;Nil")/$D36</f>
        <v>#REF!</v>
      </c>
      <c r="AB36" s="10" t="e">
        <f>COUNTIFS(#REF!,'CM Defect Rate'!$A36,#REF!,AB$1,#REF!,"&lt;&gt;Nil")/$D36</f>
        <v>#REF!</v>
      </c>
      <c r="AC36" s="10" t="e">
        <f>COUNTIFS(#REF!,'CM Defect Rate'!$A36,#REF!,AC$1,#REF!,"&lt;&gt;Nil")/$D36</f>
        <v>#REF!</v>
      </c>
      <c r="AD36" s="10" t="e">
        <f>COUNTIFS(#REF!,'CM Defect Rate'!$A36,#REF!,AD$1,#REF!,"&lt;&gt;Nil")/$D36</f>
        <v>#REF!</v>
      </c>
      <c r="AE36" s="10" t="e">
        <f>COUNTIFS(#REF!,'CM Defect Rate'!$A36,#REF!,AE$1,#REF!,"&lt;&gt;Nil")/$D36</f>
        <v>#REF!</v>
      </c>
      <c r="AF36" s="10" t="e">
        <f>COUNTIFS(#REF!,'CM Defect Rate'!$A36,#REF!,AF$1,#REF!,"&lt;&gt;Nil")/$D36</f>
        <v>#REF!</v>
      </c>
      <c r="AG36" s="10" t="e">
        <f>COUNTIFS(#REF!,'CM Defect Rate'!$A36,#REF!,AG$1,#REF!,"&lt;&gt;Nil")/$D36</f>
        <v>#REF!</v>
      </c>
      <c r="AH36" s="10" t="e">
        <f>COUNTIFS(#REF!,'CM Defect Rate'!$A36,#REF!,AH$1,#REF!,"&lt;&gt;Nil")/$D36</f>
        <v>#REF!</v>
      </c>
      <c r="AI36" s="10" t="e">
        <f>COUNTIFS(#REF!,'CM Defect Rate'!$A36,#REF!,AI$1,#REF!,"&lt;&gt;Nil")/$D36</f>
        <v>#REF!</v>
      </c>
      <c r="AJ36" s="10" t="e">
        <f>COUNTIFS(#REF!,'CM Defect Rate'!$A36,#REF!,AJ$1,#REF!,"&lt;&gt;Nil")/$D36</f>
        <v>#REF!</v>
      </c>
      <c r="AK36" s="10" t="e">
        <f>COUNTIFS(#REF!,'CM Defect Rate'!$A36,#REF!,AK$1,#REF!,"&lt;&gt;Nil")/$D36</f>
        <v>#REF!</v>
      </c>
      <c r="AL36" s="10" t="e">
        <f>COUNTIFS(#REF!,'CM Defect Rate'!$A36,#REF!,AL$1,#REF!,"&lt;&gt;Nil")/$D36</f>
        <v>#REF!</v>
      </c>
      <c r="AM36" s="10" t="e">
        <f>COUNTIFS(#REF!,'CM Defect Rate'!$A36,#REF!,AM$1,#REF!,"&lt;&gt;Nil")/$D36</f>
        <v>#REF!</v>
      </c>
      <c r="AN36" s="10" t="e">
        <f>COUNTIFS(#REF!,'CM Defect Rate'!$A36,#REF!,AN$1,#REF!,"&lt;&gt;Nil")/$D36</f>
        <v>#REF!</v>
      </c>
      <c r="AO36" s="10" t="e">
        <f>COUNTIFS(#REF!,'CM Defect Rate'!$A36,#REF!,AO$1,#REF!,"&lt;&gt;Nil")/$D36</f>
        <v>#REF!</v>
      </c>
      <c r="AP36" s="10" t="e">
        <f>COUNTIFS(#REF!,'CM Defect Rate'!$A36,#REF!,AP$1,#REF!,"&lt;&gt;Nil")/$D36</f>
        <v>#REF!</v>
      </c>
      <c r="AQ36" s="10" t="e">
        <f>COUNTIFS(#REF!,'CM Defect Rate'!$A36,#REF!,AQ$1,#REF!,"&lt;&gt;Nil")/$D36</f>
        <v>#REF!</v>
      </c>
      <c r="AR36" s="10" t="e">
        <f>COUNTIFS(#REF!,'CM Defect Rate'!$A36,#REF!,AR$1,#REF!,"&lt;&gt;Nil")/$D36</f>
        <v>#REF!</v>
      </c>
      <c r="AS36" s="10" t="e">
        <f>COUNTIFS(#REF!,'CM Defect Rate'!$A36,#REF!,AS$1,#REF!,"&lt;&gt;Nil")/$D36</f>
        <v>#REF!</v>
      </c>
      <c r="AT36" s="10" t="e">
        <f>COUNTIFS(#REF!,'CM Defect Rate'!$A36,#REF!,AT$1,#REF!,"&lt;&gt;Nil")/$D36</f>
        <v>#REF!</v>
      </c>
      <c r="AU36" s="10" t="e">
        <f>COUNTIFS(#REF!,'CM Defect Rate'!$A36,#REF!,AU$1,#REF!,"&lt;&gt;Nil")/$D36</f>
        <v>#REF!</v>
      </c>
      <c r="AV36" s="10" t="e">
        <f>COUNTIFS(#REF!,'CM Defect Rate'!$A36,#REF!,AV$1,#REF!,"&lt;&gt;Nil")/$D36</f>
        <v>#REF!</v>
      </c>
      <c r="AW36" s="10" t="e">
        <f>COUNTIFS(#REF!,'CM Defect Rate'!$A36,#REF!,AW$1,#REF!,"&lt;&gt;Nil")/$D36</f>
        <v>#REF!</v>
      </c>
      <c r="AX36" s="10" t="e">
        <f>COUNTIFS(#REF!,'CM Defect Rate'!$A36,#REF!,AX$1,#REF!,"&lt;&gt;Nil")/$D36</f>
        <v>#REF!</v>
      </c>
      <c r="AY36" s="10" t="e">
        <f>COUNTIFS(#REF!,'CM Defect Rate'!$A36,#REF!,AY$1,#REF!,"&lt;&gt;Nil")/$D36</f>
        <v>#REF!</v>
      </c>
      <c r="AZ36" s="10" t="e">
        <f>COUNTIFS(#REF!,'CM Defect Rate'!$A36,#REF!,AZ$1,#REF!,"&lt;&gt;Nil")/$D36</f>
        <v>#REF!</v>
      </c>
      <c r="BA36" s="10" t="e">
        <f>COUNTIFS(#REF!,'CM Defect Rate'!$A36,#REF!,BA$1,#REF!,"&lt;&gt;Nil")/$D36</f>
        <v>#REF!</v>
      </c>
      <c r="BB36" s="10" t="e">
        <f>COUNTIFS(#REF!,'CM Defect Rate'!$A36,#REF!,BB$1,#REF!,"&lt;&gt;Nil")/$D36</f>
        <v>#REF!</v>
      </c>
      <c r="BC36" s="10" t="e">
        <f>COUNTIFS(#REF!,'CM Defect Rate'!$A36,#REF!,BC$1,#REF!,"&lt;&gt;Nil")/$D36</f>
        <v>#REF!</v>
      </c>
      <c r="BD36" s="10" t="e">
        <f>COUNTIFS(#REF!,'CM Defect Rate'!$A36,#REF!,BD$1,#REF!,"&lt;&gt;Nil")/$D36</f>
        <v>#REF!</v>
      </c>
      <c r="BE36" s="10" t="e">
        <f>COUNTIFS(#REF!,'CM Defect Rate'!$A36,#REF!,BE$1,#REF!,"&lt;&gt;Nil")/$D36</f>
        <v>#REF!</v>
      </c>
      <c r="BF36" s="10" t="e">
        <f>COUNTIFS(#REF!,'CM Defect Rate'!$A36,#REF!,BF$1,#REF!,"&lt;&gt;Nil")/$D36</f>
        <v>#REF!</v>
      </c>
      <c r="BG36" s="10" t="e">
        <f>COUNTIFS(#REF!,'CM Defect Rate'!$A36,#REF!,BG$1,#REF!,"&lt;&gt;Nil")/$D36</f>
        <v>#REF!</v>
      </c>
      <c r="BH36" s="10" t="e">
        <f>COUNTIFS(#REF!,'CM Defect Rate'!$A36,#REF!,BH$1,#REF!,"&lt;&gt;Nil")/$D36</f>
        <v>#REF!</v>
      </c>
      <c r="BI36" s="10" t="e">
        <f>COUNTIFS(#REF!,'CM Defect Rate'!$A36,#REF!,BI$1,#REF!,"&lt;&gt;Nil")/$D36</f>
        <v>#REF!</v>
      </c>
      <c r="BJ36" s="10" t="e">
        <f>COUNTIFS(#REF!,'CM Defect Rate'!$A36,#REF!,BJ$1,#REF!,"&lt;&gt;Nil")/$D36</f>
        <v>#REF!</v>
      </c>
      <c r="BK36" s="10" t="e">
        <f>COUNTIFS(#REF!,'CM Defect Rate'!$A36,#REF!,BK$1,#REF!,"&lt;&gt;Nil")/$D36</f>
        <v>#REF!</v>
      </c>
      <c r="BL36" s="10" t="e">
        <f>COUNTIFS(#REF!,'CM Defect Rate'!$A36,#REF!,BL$1,#REF!,"&lt;&gt;Nil")/$D36</f>
        <v>#REF!</v>
      </c>
      <c r="BM36" s="10" t="e">
        <f>COUNTIFS(#REF!,'CM Defect Rate'!$A36,#REF!,BM$1,#REF!,"&lt;&gt;Nil")/$D36</f>
        <v>#REF!</v>
      </c>
      <c r="BN36" s="10" t="e">
        <f>COUNTIFS(#REF!,'CM Defect Rate'!$A36,#REF!,BN$1,#REF!,"&lt;&gt;Nil")/$D36</f>
        <v>#REF!</v>
      </c>
      <c r="BO36" s="10" t="e">
        <f>COUNTIFS(#REF!,'CM Defect Rate'!$A36,#REF!,BO$1,#REF!,"&lt;&gt;Nil")/$D36</f>
        <v>#REF!</v>
      </c>
      <c r="BP36" s="10" t="e">
        <f>COUNTIFS(#REF!,'CM Defect Rate'!$A36,#REF!,BP$1,#REF!,"&lt;&gt;Nil")/$D36</f>
        <v>#REF!</v>
      </c>
      <c r="BQ36" s="10" t="e">
        <f>COUNTIFS(#REF!,'CM Defect Rate'!$A36,#REF!,BQ$1,#REF!,"&lt;&gt;Nil")/$D36</f>
        <v>#REF!</v>
      </c>
      <c r="BR36" s="10" t="e">
        <f>COUNTIFS(#REF!,'CM Defect Rate'!$A36,#REF!,BR$1,#REF!,"&lt;&gt;Nil")/$D36</f>
        <v>#REF!</v>
      </c>
      <c r="BS36" s="10"/>
      <c r="BT36" s="10"/>
      <c r="BU36" s="10"/>
      <c r="BV36" s="10"/>
      <c r="BW36" s="10"/>
      <c r="BX36" s="10"/>
      <c r="BY36" s="10"/>
      <c r="BZ36" s="10"/>
      <c r="CA36" s="10"/>
      <c r="CB36" s="10"/>
      <c r="CC36" s="10"/>
      <c r="CE36" t="s">
        <v>35</v>
      </c>
    </row>
    <row r="37" spans="1:83" x14ac:dyDescent="0.45">
      <c r="A37" s="18" t="e">
        <f>#REF!</f>
        <v>#REF!</v>
      </c>
      <c r="B37" s="14" t="e">
        <f>COUNTIFS(#REF!,'CM Defect Rate'!A37,#REF!,"C830",#REF!,"&lt;&gt;Nil")+COUNTIFS('TB FnD Data'!R:R,"C830",'TB FnD Data'!S:S,'CM Defect Rate'!A37,'TB FnD Data'!P:P,"S-S1ATC")</f>
        <v>#REF!</v>
      </c>
      <c r="C37" s="14" t="e">
        <f>COUNTIFS(#REF!,'CM Defect Rate'!A37,#REF!,"C830C",#REF!,"&lt;&gt;Nil")+COUNTIFS('TB FnD Data'!R:R,"C830C",'TB FnD Data'!S:S,'CM Defect Rate'!A37,'TB FnD Data'!P:P,"S-S1ATC")</f>
        <v>#REF!</v>
      </c>
      <c r="D37" s="5" t="e">
        <f>B37/#REF!*100000</f>
        <v>#REF!</v>
      </c>
      <c r="E37" s="5" t="e">
        <f>C37/#REF!*100000</f>
        <v>#REF!</v>
      </c>
      <c r="F37" t="e">
        <f t="shared" si="0"/>
        <v>#REF!</v>
      </c>
      <c r="G37" s="10" t="e">
        <f>COUNTIFS(#REF!,'CM Defect Rate'!$A37,#REF!,G$1,#REF!,"&lt;&gt;Nil")/$D37</f>
        <v>#REF!</v>
      </c>
      <c r="H37" s="10" t="e">
        <f>COUNTIFS(#REF!,'CM Defect Rate'!$A37,#REF!,H$1,#REF!,"&lt;&gt;Nil")/$D37</f>
        <v>#REF!</v>
      </c>
      <c r="I37" s="10" t="e">
        <f>COUNTIFS(#REF!,'CM Defect Rate'!$A37,#REF!,I$1,#REF!,"&lt;&gt;Nil")/$D37</f>
        <v>#REF!</v>
      </c>
      <c r="J37" s="10" t="e">
        <f>COUNTIFS(#REF!,'CM Defect Rate'!$A37,#REF!,J$1,#REF!,"&lt;&gt;Nil")/$D37</f>
        <v>#REF!</v>
      </c>
      <c r="K37" s="10" t="e">
        <f>COUNTIFS(#REF!,'CM Defect Rate'!$A37,#REF!,K$1,#REF!,"&lt;&gt;Nil")/$D37</f>
        <v>#REF!</v>
      </c>
      <c r="L37" s="10" t="e">
        <f>COUNTIFS(#REF!,'CM Defect Rate'!$A37,#REF!,L$1,#REF!,"&lt;&gt;Nil")/$D37</f>
        <v>#REF!</v>
      </c>
      <c r="M37" s="10" t="e">
        <f>COUNTIFS(#REF!,'CM Defect Rate'!$A37,#REF!,M$1,#REF!,"&lt;&gt;Nil")/$D37</f>
        <v>#REF!</v>
      </c>
      <c r="N37" s="10" t="e">
        <f>COUNTIFS(#REF!,'CM Defect Rate'!$A37,#REF!,N$1,#REF!,"&lt;&gt;Nil")/$D37</f>
        <v>#REF!</v>
      </c>
      <c r="O37" s="10" t="e">
        <f>COUNTIFS(#REF!,'CM Defect Rate'!$A37,#REF!,O$1,#REF!,"&lt;&gt;Nil")/$D37</f>
        <v>#REF!</v>
      </c>
      <c r="P37" s="10" t="e">
        <f>COUNTIFS(#REF!,'CM Defect Rate'!$A37,#REF!,P$1,#REF!,"&lt;&gt;Nil")/$D37</f>
        <v>#REF!</v>
      </c>
      <c r="Q37" s="10" t="e">
        <f>COUNTIFS(#REF!,'CM Defect Rate'!$A37,#REF!,Q$1,#REF!,"&lt;&gt;Nil")/$D37</f>
        <v>#REF!</v>
      </c>
      <c r="R37" s="10" t="e">
        <f>COUNTIFS(#REF!,'CM Defect Rate'!$A37,#REF!,R$1,#REF!,"&lt;&gt;Nil")/$D37</f>
        <v>#REF!</v>
      </c>
      <c r="S37" s="10" t="e">
        <f>COUNTIFS(#REF!,'CM Defect Rate'!$A37,#REF!,S$1,#REF!,"&lt;&gt;Nil")/$D37</f>
        <v>#REF!</v>
      </c>
      <c r="T37" s="10" t="e">
        <f>COUNTIFS(#REF!,'CM Defect Rate'!$A37,#REF!,T$1,#REF!,"&lt;&gt;Nil")/$D37</f>
        <v>#REF!</v>
      </c>
      <c r="U37" s="10" t="e">
        <f>COUNTIFS(#REF!,'CM Defect Rate'!$A37,#REF!,U$1,#REF!,"&lt;&gt;Nil")/$D37</f>
        <v>#REF!</v>
      </c>
      <c r="V37" s="10" t="e">
        <f>COUNTIFS(#REF!,'CM Defect Rate'!$A37,#REF!,V$1,#REF!,"&lt;&gt;Nil")/$D37</f>
        <v>#REF!</v>
      </c>
      <c r="W37" s="10" t="e">
        <f>COUNTIFS(#REF!,'CM Defect Rate'!$A37,#REF!,W$1,#REF!,"&lt;&gt;Nil")/$D37</f>
        <v>#REF!</v>
      </c>
      <c r="X37" s="10" t="e">
        <f>COUNTIFS(#REF!,'CM Defect Rate'!$A37,#REF!,X$1,#REF!,"&lt;&gt;Nil")/$D37</f>
        <v>#REF!</v>
      </c>
      <c r="Y37" s="10" t="e">
        <f>COUNTIFS(#REF!,'CM Defect Rate'!$A37,#REF!,Y$1,#REF!,"&lt;&gt;Nil")/$D37</f>
        <v>#REF!</v>
      </c>
      <c r="Z37" s="10" t="e">
        <f>COUNTIFS(#REF!,'CM Defect Rate'!$A37,#REF!,Z$1,#REF!,"&lt;&gt;Nil")/$D37</f>
        <v>#REF!</v>
      </c>
      <c r="AA37" s="10" t="e">
        <f>COUNTIFS(#REF!,'CM Defect Rate'!$A37,#REF!,AA$1,#REF!,"&lt;&gt;Nil")/$D37</f>
        <v>#REF!</v>
      </c>
      <c r="AB37" s="10" t="e">
        <f>COUNTIFS(#REF!,'CM Defect Rate'!$A37,#REF!,AB$1,#REF!,"&lt;&gt;Nil")/$D37</f>
        <v>#REF!</v>
      </c>
      <c r="AC37" s="10" t="e">
        <f>COUNTIFS(#REF!,'CM Defect Rate'!$A37,#REF!,AC$1,#REF!,"&lt;&gt;Nil")/$D37</f>
        <v>#REF!</v>
      </c>
      <c r="AD37" s="10" t="e">
        <f>COUNTIFS(#REF!,'CM Defect Rate'!$A37,#REF!,AD$1,#REF!,"&lt;&gt;Nil")/$D37</f>
        <v>#REF!</v>
      </c>
      <c r="AE37" s="10" t="e">
        <f>COUNTIFS(#REF!,'CM Defect Rate'!$A37,#REF!,AE$1,#REF!,"&lt;&gt;Nil")/$D37</f>
        <v>#REF!</v>
      </c>
      <c r="AF37" s="10" t="e">
        <f>COUNTIFS(#REF!,'CM Defect Rate'!$A37,#REF!,AF$1,#REF!,"&lt;&gt;Nil")/$D37</f>
        <v>#REF!</v>
      </c>
      <c r="AG37" s="10" t="e">
        <f>COUNTIFS(#REF!,'CM Defect Rate'!$A37,#REF!,AG$1,#REF!,"&lt;&gt;Nil")/$D37</f>
        <v>#REF!</v>
      </c>
      <c r="AH37" s="10" t="e">
        <f>COUNTIFS(#REF!,'CM Defect Rate'!$A37,#REF!,AH$1,#REF!,"&lt;&gt;Nil")/$D37</f>
        <v>#REF!</v>
      </c>
      <c r="AI37" s="10" t="e">
        <f>COUNTIFS(#REF!,'CM Defect Rate'!$A37,#REF!,AI$1,#REF!,"&lt;&gt;Nil")/$D37</f>
        <v>#REF!</v>
      </c>
      <c r="AJ37" s="10" t="e">
        <f>COUNTIFS(#REF!,'CM Defect Rate'!$A37,#REF!,AJ$1,#REF!,"&lt;&gt;Nil")/$D37</f>
        <v>#REF!</v>
      </c>
      <c r="AK37" s="10" t="e">
        <f>COUNTIFS(#REF!,'CM Defect Rate'!$A37,#REF!,AK$1,#REF!,"&lt;&gt;Nil")/$D37</f>
        <v>#REF!</v>
      </c>
      <c r="AL37" s="10" t="e">
        <f>COUNTIFS(#REF!,'CM Defect Rate'!$A37,#REF!,AL$1,#REF!,"&lt;&gt;Nil")/$D37</f>
        <v>#REF!</v>
      </c>
      <c r="AM37" s="10" t="e">
        <f>COUNTIFS(#REF!,'CM Defect Rate'!$A37,#REF!,AM$1,#REF!,"&lt;&gt;Nil")/$D37</f>
        <v>#REF!</v>
      </c>
      <c r="AN37" s="10" t="e">
        <f>COUNTIFS(#REF!,'CM Defect Rate'!$A37,#REF!,AN$1,#REF!,"&lt;&gt;Nil")/$D37</f>
        <v>#REF!</v>
      </c>
      <c r="AO37" s="10" t="e">
        <f>COUNTIFS(#REF!,'CM Defect Rate'!$A37,#REF!,AO$1,#REF!,"&lt;&gt;Nil")/$D37</f>
        <v>#REF!</v>
      </c>
      <c r="AP37" s="10" t="e">
        <f>COUNTIFS(#REF!,'CM Defect Rate'!$A37,#REF!,AP$1,#REF!,"&lt;&gt;Nil")/$D37</f>
        <v>#REF!</v>
      </c>
      <c r="AQ37" s="10" t="e">
        <f>COUNTIFS(#REF!,'CM Defect Rate'!$A37,#REF!,AQ$1,#REF!,"&lt;&gt;Nil")/$D37</f>
        <v>#REF!</v>
      </c>
      <c r="AR37" s="10" t="e">
        <f>COUNTIFS(#REF!,'CM Defect Rate'!$A37,#REF!,AR$1,#REF!,"&lt;&gt;Nil")/$D37</f>
        <v>#REF!</v>
      </c>
      <c r="AS37" s="10" t="e">
        <f>COUNTIFS(#REF!,'CM Defect Rate'!$A37,#REF!,AS$1,#REF!,"&lt;&gt;Nil")/$D37</f>
        <v>#REF!</v>
      </c>
      <c r="AT37" s="10" t="e">
        <f>COUNTIFS(#REF!,'CM Defect Rate'!$A37,#REF!,AT$1,#REF!,"&lt;&gt;Nil")/$D37</f>
        <v>#REF!</v>
      </c>
      <c r="AU37" s="10" t="e">
        <f>COUNTIFS(#REF!,'CM Defect Rate'!$A37,#REF!,AU$1,#REF!,"&lt;&gt;Nil")/$D37</f>
        <v>#REF!</v>
      </c>
      <c r="AV37" s="10" t="e">
        <f>COUNTIFS(#REF!,'CM Defect Rate'!$A37,#REF!,AV$1,#REF!,"&lt;&gt;Nil")/$D37</f>
        <v>#REF!</v>
      </c>
      <c r="AW37" s="10" t="e">
        <f>COUNTIFS(#REF!,'CM Defect Rate'!$A37,#REF!,AW$1,#REF!,"&lt;&gt;Nil")/$D37</f>
        <v>#REF!</v>
      </c>
      <c r="AX37" s="10" t="e">
        <f>COUNTIFS(#REF!,'CM Defect Rate'!$A37,#REF!,AX$1,#REF!,"&lt;&gt;Nil")/$D37</f>
        <v>#REF!</v>
      </c>
      <c r="AY37" s="10" t="e">
        <f>COUNTIFS(#REF!,'CM Defect Rate'!$A37,#REF!,AY$1,#REF!,"&lt;&gt;Nil")/$D37</f>
        <v>#REF!</v>
      </c>
      <c r="AZ37" s="10" t="e">
        <f>COUNTIFS(#REF!,'CM Defect Rate'!$A37,#REF!,AZ$1,#REF!,"&lt;&gt;Nil")/$D37</f>
        <v>#REF!</v>
      </c>
      <c r="BA37" s="10" t="e">
        <f>COUNTIFS(#REF!,'CM Defect Rate'!$A37,#REF!,BA$1,#REF!,"&lt;&gt;Nil")/$D37</f>
        <v>#REF!</v>
      </c>
      <c r="BB37" s="10" t="e">
        <f>COUNTIFS(#REF!,'CM Defect Rate'!$A37,#REF!,BB$1,#REF!,"&lt;&gt;Nil")/$D37</f>
        <v>#REF!</v>
      </c>
      <c r="BC37" s="10" t="e">
        <f>COUNTIFS(#REF!,'CM Defect Rate'!$A37,#REF!,BC$1,#REF!,"&lt;&gt;Nil")/$D37</f>
        <v>#REF!</v>
      </c>
      <c r="BD37" s="10" t="e">
        <f>COUNTIFS(#REF!,'CM Defect Rate'!$A37,#REF!,BD$1,#REF!,"&lt;&gt;Nil")/$D37</f>
        <v>#REF!</v>
      </c>
      <c r="BE37" s="10" t="e">
        <f>COUNTIFS(#REF!,'CM Defect Rate'!$A37,#REF!,BE$1,#REF!,"&lt;&gt;Nil")/$D37</f>
        <v>#REF!</v>
      </c>
      <c r="BF37" s="10" t="e">
        <f>COUNTIFS(#REF!,'CM Defect Rate'!$A37,#REF!,BF$1,#REF!,"&lt;&gt;Nil")/$D37</f>
        <v>#REF!</v>
      </c>
      <c r="BG37" s="10" t="e">
        <f>COUNTIFS(#REF!,'CM Defect Rate'!$A37,#REF!,BG$1,#REF!,"&lt;&gt;Nil")/$D37</f>
        <v>#REF!</v>
      </c>
      <c r="BH37" s="10" t="e">
        <f>COUNTIFS(#REF!,'CM Defect Rate'!$A37,#REF!,BH$1,#REF!,"&lt;&gt;Nil")/$D37</f>
        <v>#REF!</v>
      </c>
      <c r="BI37" s="10" t="e">
        <f>COUNTIFS(#REF!,'CM Defect Rate'!$A37,#REF!,BI$1,#REF!,"&lt;&gt;Nil")/$D37</f>
        <v>#REF!</v>
      </c>
      <c r="BJ37" s="10" t="e">
        <f>COUNTIFS(#REF!,'CM Defect Rate'!$A37,#REF!,BJ$1,#REF!,"&lt;&gt;Nil")/$D37</f>
        <v>#REF!</v>
      </c>
      <c r="BK37" s="10" t="e">
        <f>COUNTIFS(#REF!,'CM Defect Rate'!$A37,#REF!,BK$1,#REF!,"&lt;&gt;Nil")/$D37</f>
        <v>#REF!</v>
      </c>
      <c r="BL37" s="10" t="e">
        <f>COUNTIFS(#REF!,'CM Defect Rate'!$A37,#REF!,BL$1,#REF!,"&lt;&gt;Nil")/$D37</f>
        <v>#REF!</v>
      </c>
      <c r="BM37" s="10" t="e">
        <f>COUNTIFS(#REF!,'CM Defect Rate'!$A37,#REF!,BM$1,#REF!,"&lt;&gt;Nil")/$D37</f>
        <v>#REF!</v>
      </c>
      <c r="BN37" s="10" t="e">
        <f>COUNTIFS(#REF!,'CM Defect Rate'!$A37,#REF!,BN$1,#REF!,"&lt;&gt;Nil")/$D37</f>
        <v>#REF!</v>
      </c>
      <c r="BO37" s="10" t="e">
        <f>COUNTIFS(#REF!,'CM Defect Rate'!$A37,#REF!,BO$1,#REF!,"&lt;&gt;Nil")/$D37</f>
        <v>#REF!</v>
      </c>
      <c r="BP37" s="10" t="e">
        <f>COUNTIFS(#REF!,'CM Defect Rate'!$A37,#REF!,BP$1,#REF!,"&lt;&gt;Nil")/$D37</f>
        <v>#REF!</v>
      </c>
      <c r="BQ37" s="10" t="e">
        <f>COUNTIFS(#REF!,'CM Defect Rate'!$A37,#REF!,BQ$1,#REF!,"&lt;&gt;Nil")/$D37</f>
        <v>#REF!</v>
      </c>
      <c r="BR37" s="10" t="e">
        <f>COUNTIFS(#REF!,'CM Defect Rate'!$A37,#REF!,BR$1,#REF!,"&lt;&gt;Nil")/$D37</f>
        <v>#REF!</v>
      </c>
      <c r="BS37" s="10"/>
      <c r="BT37" s="10"/>
      <c r="BU37" s="10"/>
      <c r="BV37" s="10"/>
      <c r="BW37" s="10"/>
      <c r="BX37" s="10"/>
      <c r="BY37" s="10"/>
      <c r="BZ37" s="10"/>
      <c r="CA37" s="10"/>
      <c r="CB37" s="10"/>
      <c r="CC37" s="10"/>
      <c r="CE37" t="s">
        <v>17</v>
      </c>
    </row>
    <row r="38" spans="1:83" x14ac:dyDescent="0.45">
      <c r="A38" s="18" t="e">
        <f>#REF!</f>
        <v>#REF!</v>
      </c>
      <c r="B38" s="14" t="e">
        <f>COUNTIFS(#REF!,'CM Defect Rate'!A38,#REF!,"C830",#REF!,"&lt;&gt;Nil")+COUNTIFS('TB FnD Data'!R:R,"C830",'TB FnD Data'!S:S,'CM Defect Rate'!A38,'TB FnD Data'!P:P,"S-S1ATC")</f>
        <v>#REF!</v>
      </c>
      <c r="C38" s="14" t="e">
        <f>COUNTIFS(#REF!,'CM Defect Rate'!A38,#REF!,"C830C",#REF!,"&lt;&gt;Nil")+COUNTIFS('TB FnD Data'!R:R,"C830C",'TB FnD Data'!S:S,'CM Defect Rate'!A38,'TB FnD Data'!P:P,"S-S1ATC")</f>
        <v>#REF!</v>
      </c>
      <c r="D38" s="5" t="e">
        <f>B38/#REF!*100000</f>
        <v>#REF!</v>
      </c>
      <c r="E38" s="5" t="e">
        <f>C38/#REF!*100000</f>
        <v>#REF!</v>
      </c>
      <c r="F38" t="e">
        <f t="shared" si="0"/>
        <v>#REF!</v>
      </c>
      <c r="G38" s="10" t="e">
        <f>COUNTIFS(#REF!,'CM Defect Rate'!$A38,#REF!,G$1,#REF!,"&lt;&gt;Nil")/$D38</f>
        <v>#REF!</v>
      </c>
      <c r="H38" s="10" t="e">
        <f>COUNTIFS(#REF!,'CM Defect Rate'!$A38,#REF!,H$1,#REF!,"&lt;&gt;Nil")/$D38</f>
        <v>#REF!</v>
      </c>
      <c r="I38" s="10" t="e">
        <f>COUNTIFS(#REF!,'CM Defect Rate'!$A38,#REF!,I$1,#REF!,"&lt;&gt;Nil")/$D38</f>
        <v>#REF!</v>
      </c>
      <c r="J38" s="10" t="e">
        <f>COUNTIFS(#REF!,'CM Defect Rate'!$A38,#REF!,J$1,#REF!,"&lt;&gt;Nil")/$D38</f>
        <v>#REF!</v>
      </c>
      <c r="K38" s="10" t="e">
        <f>COUNTIFS(#REF!,'CM Defect Rate'!$A38,#REF!,K$1,#REF!,"&lt;&gt;Nil")/$D38</f>
        <v>#REF!</v>
      </c>
      <c r="L38" s="10" t="e">
        <f>COUNTIFS(#REF!,'CM Defect Rate'!$A38,#REF!,L$1,#REF!,"&lt;&gt;Nil")/$D38</f>
        <v>#REF!</v>
      </c>
      <c r="M38" s="10" t="e">
        <f>COUNTIFS(#REF!,'CM Defect Rate'!$A38,#REF!,M$1,#REF!,"&lt;&gt;Nil")/$D38</f>
        <v>#REF!</v>
      </c>
      <c r="N38" s="10" t="e">
        <f>COUNTIFS(#REF!,'CM Defect Rate'!$A38,#REF!,N$1,#REF!,"&lt;&gt;Nil")/$D38</f>
        <v>#REF!</v>
      </c>
      <c r="O38" s="10" t="e">
        <f>COUNTIFS(#REF!,'CM Defect Rate'!$A38,#REF!,O$1,#REF!,"&lt;&gt;Nil")/$D38</f>
        <v>#REF!</v>
      </c>
      <c r="P38" s="10" t="e">
        <f>COUNTIFS(#REF!,'CM Defect Rate'!$A38,#REF!,P$1,#REF!,"&lt;&gt;Nil")/$D38</f>
        <v>#REF!</v>
      </c>
      <c r="Q38" s="10" t="e">
        <f>COUNTIFS(#REF!,'CM Defect Rate'!$A38,#REF!,Q$1,#REF!,"&lt;&gt;Nil")/$D38</f>
        <v>#REF!</v>
      </c>
      <c r="R38" s="10" t="e">
        <f>COUNTIFS(#REF!,'CM Defect Rate'!$A38,#REF!,R$1,#REF!,"&lt;&gt;Nil")/$D38</f>
        <v>#REF!</v>
      </c>
      <c r="S38" s="10" t="e">
        <f>COUNTIFS(#REF!,'CM Defect Rate'!$A38,#REF!,S$1,#REF!,"&lt;&gt;Nil")/$D38</f>
        <v>#REF!</v>
      </c>
      <c r="T38" s="10" t="e">
        <f>COUNTIFS(#REF!,'CM Defect Rate'!$A38,#REF!,T$1,#REF!,"&lt;&gt;Nil")/$D38</f>
        <v>#REF!</v>
      </c>
      <c r="U38" s="10" t="e">
        <f>COUNTIFS(#REF!,'CM Defect Rate'!$A38,#REF!,U$1,#REF!,"&lt;&gt;Nil")/$D38</f>
        <v>#REF!</v>
      </c>
      <c r="V38" s="10" t="e">
        <f>COUNTIFS(#REF!,'CM Defect Rate'!$A38,#REF!,V$1,#REF!,"&lt;&gt;Nil")/$D38</f>
        <v>#REF!</v>
      </c>
      <c r="W38" s="10" t="e">
        <f>COUNTIFS(#REF!,'CM Defect Rate'!$A38,#REF!,W$1,#REF!,"&lt;&gt;Nil")/$D38</f>
        <v>#REF!</v>
      </c>
      <c r="X38" s="10" t="e">
        <f>COUNTIFS(#REF!,'CM Defect Rate'!$A38,#REF!,X$1,#REF!,"&lt;&gt;Nil")/$D38</f>
        <v>#REF!</v>
      </c>
      <c r="Y38" s="10" t="e">
        <f>COUNTIFS(#REF!,'CM Defect Rate'!$A38,#REF!,Y$1,#REF!,"&lt;&gt;Nil")/$D38</f>
        <v>#REF!</v>
      </c>
      <c r="Z38" s="10" t="e">
        <f>COUNTIFS(#REF!,'CM Defect Rate'!$A38,#REF!,Z$1,#REF!,"&lt;&gt;Nil")/$D38</f>
        <v>#REF!</v>
      </c>
      <c r="AA38" s="10" t="e">
        <f>COUNTIFS(#REF!,'CM Defect Rate'!$A38,#REF!,AA$1,#REF!,"&lt;&gt;Nil")/$D38</f>
        <v>#REF!</v>
      </c>
      <c r="AB38" s="10" t="e">
        <f>COUNTIFS(#REF!,'CM Defect Rate'!$A38,#REF!,AB$1,#REF!,"&lt;&gt;Nil")/$D38</f>
        <v>#REF!</v>
      </c>
      <c r="AC38" s="10" t="e">
        <f>COUNTIFS(#REF!,'CM Defect Rate'!$A38,#REF!,AC$1,#REF!,"&lt;&gt;Nil")/$D38</f>
        <v>#REF!</v>
      </c>
      <c r="AD38" s="10" t="e">
        <f>COUNTIFS(#REF!,'CM Defect Rate'!$A38,#REF!,AD$1,#REF!,"&lt;&gt;Nil")/$D38</f>
        <v>#REF!</v>
      </c>
      <c r="AE38" s="10" t="e">
        <f>COUNTIFS(#REF!,'CM Defect Rate'!$A38,#REF!,AE$1,#REF!,"&lt;&gt;Nil")/$D38</f>
        <v>#REF!</v>
      </c>
      <c r="AF38" s="10" t="e">
        <f>COUNTIFS(#REF!,'CM Defect Rate'!$A38,#REF!,AF$1,#REF!,"&lt;&gt;Nil")/$D38</f>
        <v>#REF!</v>
      </c>
      <c r="AG38" s="10" t="e">
        <f>COUNTIFS(#REF!,'CM Defect Rate'!$A38,#REF!,AG$1,#REF!,"&lt;&gt;Nil")/$D38</f>
        <v>#REF!</v>
      </c>
      <c r="AH38" s="10" t="e">
        <f>COUNTIFS(#REF!,'CM Defect Rate'!$A38,#REF!,AH$1,#REF!,"&lt;&gt;Nil")/$D38</f>
        <v>#REF!</v>
      </c>
      <c r="AI38" s="10" t="e">
        <f>COUNTIFS(#REF!,'CM Defect Rate'!$A38,#REF!,AI$1,#REF!,"&lt;&gt;Nil")/$D38</f>
        <v>#REF!</v>
      </c>
      <c r="AJ38" s="10" t="e">
        <f>COUNTIFS(#REF!,'CM Defect Rate'!$A38,#REF!,AJ$1,#REF!,"&lt;&gt;Nil")/$D38</f>
        <v>#REF!</v>
      </c>
      <c r="AK38" s="10" t="e">
        <f>COUNTIFS(#REF!,'CM Defect Rate'!$A38,#REF!,AK$1,#REF!,"&lt;&gt;Nil")/$D38</f>
        <v>#REF!</v>
      </c>
      <c r="AL38" s="10" t="e">
        <f>COUNTIFS(#REF!,'CM Defect Rate'!$A38,#REF!,AL$1,#REF!,"&lt;&gt;Nil")/$D38</f>
        <v>#REF!</v>
      </c>
      <c r="AM38" s="10" t="e">
        <f>COUNTIFS(#REF!,'CM Defect Rate'!$A38,#REF!,AM$1,#REF!,"&lt;&gt;Nil")/$D38</f>
        <v>#REF!</v>
      </c>
      <c r="AN38" s="10" t="e">
        <f>COUNTIFS(#REF!,'CM Defect Rate'!$A38,#REF!,AN$1,#REF!,"&lt;&gt;Nil")/$D38</f>
        <v>#REF!</v>
      </c>
      <c r="AO38" s="10" t="e">
        <f>COUNTIFS(#REF!,'CM Defect Rate'!$A38,#REF!,AO$1,#REF!,"&lt;&gt;Nil")/$D38</f>
        <v>#REF!</v>
      </c>
      <c r="AP38" s="10" t="e">
        <f>COUNTIFS(#REF!,'CM Defect Rate'!$A38,#REF!,AP$1,#REF!,"&lt;&gt;Nil")/$D38</f>
        <v>#REF!</v>
      </c>
      <c r="AQ38" s="10" t="e">
        <f>COUNTIFS(#REF!,'CM Defect Rate'!$A38,#REF!,AQ$1,#REF!,"&lt;&gt;Nil")/$D38</f>
        <v>#REF!</v>
      </c>
      <c r="AR38" s="10" t="e">
        <f>COUNTIFS(#REF!,'CM Defect Rate'!$A38,#REF!,AR$1,#REF!,"&lt;&gt;Nil")/$D38</f>
        <v>#REF!</v>
      </c>
      <c r="AS38" s="10" t="e">
        <f>COUNTIFS(#REF!,'CM Defect Rate'!$A38,#REF!,AS$1,#REF!,"&lt;&gt;Nil")/$D38</f>
        <v>#REF!</v>
      </c>
      <c r="AT38" s="10" t="e">
        <f>COUNTIFS(#REF!,'CM Defect Rate'!$A38,#REF!,AT$1,#REF!,"&lt;&gt;Nil")/$D38</f>
        <v>#REF!</v>
      </c>
      <c r="AU38" s="10" t="e">
        <f>COUNTIFS(#REF!,'CM Defect Rate'!$A38,#REF!,AU$1,#REF!,"&lt;&gt;Nil")/$D38</f>
        <v>#REF!</v>
      </c>
      <c r="AV38" s="10" t="e">
        <f>COUNTIFS(#REF!,'CM Defect Rate'!$A38,#REF!,AV$1,#REF!,"&lt;&gt;Nil")/$D38</f>
        <v>#REF!</v>
      </c>
      <c r="AW38" s="10" t="e">
        <f>COUNTIFS(#REF!,'CM Defect Rate'!$A38,#REF!,AW$1,#REF!,"&lt;&gt;Nil")/$D38</f>
        <v>#REF!</v>
      </c>
      <c r="AX38" s="10" t="e">
        <f>COUNTIFS(#REF!,'CM Defect Rate'!$A38,#REF!,AX$1,#REF!,"&lt;&gt;Nil")/$D38</f>
        <v>#REF!</v>
      </c>
      <c r="AY38" s="10" t="e">
        <f>COUNTIFS(#REF!,'CM Defect Rate'!$A38,#REF!,AY$1,#REF!,"&lt;&gt;Nil")/$D38</f>
        <v>#REF!</v>
      </c>
      <c r="AZ38" s="10" t="e">
        <f>COUNTIFS(#REF!,'CM Defect Rate'!$A38,#REF!,AZ$1,#REF!,"&lt;&gt;Nil")/$D38</f>
        <v>#REF!</v>
      </c>
      <c r="BA38" s="10" t="e">
        <f>COUNTIFS(#REF!,'CM Defect Rate'!$A38,#REF!,BA$1,#REF!,"&lt;&gt;Nil")/$D38</f>
        <v>#REF!</v>
      </c>
      <c r="BB38" s="10" t="e">
        <f>COUNTIFS(#REF!,'CM Defect Rate'!$A38,#REF!,BB$1,#REF!,"&lt;&gt;Nil")/$D38</f>
        <v>#REF!</v>
      </c>
      <c r="BC38" s="10" t="e">
        <f>COUNTIFS(#REF!,'CM Defect Rate'!$A38,#REF!,BC$1,#REF!,"&lt;&gt;Nil")/$D38</f>
        <v>#REF!</v>
      </c>
      <c r="BD38" s="10" t="e">
        <f>COUNTIFS(#REF!,'CM Defect Rate'!$A38,#REF!,BD$1,#REF!,"&lt;&gt;Nil")/$D38</f>
        <v>#REF!</v>
      </c>
      <c r="BE38" s="10" t="e">
        <f>COUNTIFS(#REF!,'CM Defect Rate'!$A38,#REF!,BE$1,#REF!,"&lt;&gt;Nil")/$D38</f>
        <v>#REF!</v>
      </c>
      <c r="BF38" s="10" t="e">
        <f>COUNTIFS(#REF!,'CM Defect Rate'!$A38,#REF!,BF$1,#REF!,"&lt;&gt;Nil")/$D38</f>
        <v>#REF!</v>
      </c>
      <c r="BG38" s="10" t="e">
        <f>COUNTIFS(#REF!,'CM Defect Rate'!$A38,#REF!,BG$1,#REF!,"&lt;&gt;Nil")/$D38</f>
        <v>#REF!</v>
      </c>
      <c r="BH38" s="10" t="e">
        <f>COUNTIFS(#REF!,'CM Defect Rate'!$A38,#REF!,BH$1,#REF!,"&lt;&gt;Nil")/$D38</f>
        <v>#REF!</v>
      </c>
      <c r="BI38" s="10" t="e">
        <f>COUNTIFS(#REF!,'CM Defect Rate'!$A38,#REF!,BI$1,#REF!,"&lt;&gt;Nil")/$D38</f>
        <v>#REF!</v>
      </c>
      <c r="BJ38" s="10" t="e">
        <f>COUNTIFS(#REF!,'CM Defect Rate'!$A38,#REF!,BJ$1,#REF!,"&lt;&gt;Nil")/$D38</f>
        <v>#REF!</v>
      </c>
      <c r="BK38" s="10" t="e">
        <f>COUNTIFS(#REF!,'CM Defect Rate'!$A38,#REF!,BK$1,#REF!,"&lt;&gt;Nil")/$D38</f>
        <v>#REF!</v>
      </c>
      <c r="BL38" s="10" t="e">
        <f>COUNTIFS(#REF!,'CM Defect Rate'!$A38,#REF!,BL$1,#REF!,"&lt;&gt;Nil")/$D38</f>
        <v>#REF!</v>
      </c>
      <c r="BM38" s="10" t="e">
        <f>COUNTIFS(#REF!,'CM Defect Rate'!$A38,#REF!,BM$1,#REF!,"&lt;&gt;Nil")/$D38</f>
        <v>#REF!</v>
      </c>
      <c r="BN38" s="10" t="e">
        <f>COUNTIFS(#REF!,'CM Defect Rate'!$A38,#REF!,BN$1,#REF!,"&lt;&gt;Nil")/$D38</f>
        <v>#REF!</v>
      </c>
      <c r="BO38" s="10" t="e">
        <f>COUNTIFS(#REF!,'CM Defect Rate'!$A38,#REF!,BO$1,#REF!,"&lt;&gt;Nil")/$D38</f>
        <v>#REF!</v>
      </c>
      <c r="BP38" s="10" t="e">
        <f>COUNTIFS(#REF!,'CM Defect Rate'!$A38,#REF!,BP$1,#REF!,"&lt;&gt;Nil")/$D38</f>
        <v>#REF!</v>
      </c>
      <c r="BQ38" s="10" t="e">
        <f>COUNTIFS(#REF!,'CM Defect Rate'!$A38,#REF!,BQ$1,#REF!,"&lt;&gt;Nil")/$D38</f>
        <v>#REF!</v>
      </c>
      <c r="BR38" s="10" t="e">
        <f>COUNTIFS(#REF!,'CM Defect Rate'!$A38,#REF!,BR$1,#REF!,"&lt;&gt;Nil")/$D38</f>
        <v>#REF!</v>
      </c>
      <c r="BS38" s="10"/>
      <c r="BT38" s="10"/>
      <c r="BU38" s="10"/>
      <c r="BV38" s="10"/>
      <c r="BW38" s="10"/>
      <c r="BX38" s="10"/>
      <c r="BY38" s="10"/>
      <c r="BZ38" s="10"/>
      <c r="CA38" s="10"/>
      <c r="CB38" s="10"/>
      <c r="CC38" s="10"/>
      <c r="CE38" t="s">
        <v>100</v>
      </c>
    </row>
    <row r="39" spans="1:83" x14ac:dyDescent="0.45">
      <c r="A39" s="18" t="e">
        <f>#REF!</f>
        <v>#REF!</v>
      </c>
      <c r="B39" s="14" t="e">
        <f>COUNTIFS(#REF!,'CM Defect Rate'!A39,#REF!,"C830",#REF!,"&lt;&gt;Nil")+COUNTIFS('TB FnD Data'!R:R,"C830",'TB FnD Data'!S:S,'CM Defect Rate'!A39,'TB FnD Data'!P:P,"S-S1ATC")</f>
        <v>#REF!</v>
      </c>
      <c r="C39" s="14" t="e">
        <f>COUNTIFS(#REF!,'CM Defect Rate'!A39,#REF!,"C830C",#REF!,"&lt;&gt;Nil")+COUNTIFS('TB FnD Data'!R:R,"C830C",'TB FnD Data'!S:S,'CM Defect Rate'!A39,'TB FnD Data'!P:P,"S-S1ATC")</f>
        <v>#REF!</v>
      </c>
      <c r="D39" s="5" t="e">
        <f>B39/#REF!*100000</f>
        <v>#REF!</v>
      </c>
      <c r="E39" s="5" t="e">
        <f>C39/#REF!*100000</f>
        <v>#REF!</v>
      </c>
      <c r="F39" t="e">
        <f t="shared" si="0"/>
        <v>#REF!</v>
      </c>
      <c r="G39" s="10" t="e">
        <f>COUNTIFS(#REF!,'CM Defect Rate'!$A39,#REF!,G$1,#REF!,"&lt;&gt;Nil")/$D39</f>
        <v>#REF!</v>
      </c>
      <c r="H39" s="10" t="e">
        <f>COUNTIFS(#REF!,'CM Defect Rate'!$A39,#REF!,H$1,#REF!,"&lt;&gt;Nil")/$D39</f>
        <v>#REF!</v>
      </c>
      <c r="I39" s="10" t="e">
        <f>COUNTIFS(#REF!,'CM Defect Rate'!$A39,#REF!,I$1,#REF!,"&lt;&gt;Nil")/$D39</f>
        <v>#REF!</v>
      </c>
      <c r="J39" s="10" t="e">
        <f>COUNTIFS(#REF!,'CM Defect Rate'!$A39,#REF!,J$1,#REF!,"&lt;&gt;Nil")/$D39</f>
        <v>#REF!</v>
      </c>
      <c r="K39" s="10" t="e">
        <f>COUNTIFS(#REF!,'CM Defect Rate'!$A39,#REF!,K$1,#REF!,"&lt;&gt;Nil")/$D39</f>
        <v>#REF!</v>
      </c>
      <c r="L39" s="10" t="e">
        <f>COUNTIFS(#REF!,'CM Defect Rate'!$A39,#REF!,L$1,#REF!,"&lt;&gt;Nil")/$D39</f>
        <v>#REF!</v>
      </c>
      <c r="M39" s="10" t="e">
        <f>COUNTIFS(#REF!,'CM Defect Rate'!$A39,#REF!,M$1,#REF!,"&lt;&gt;Nil")/$D39</f>
        <v>#REF!</v>
      </c>
      <c r="N39" s="10" t="e">
        <f>COUNTIFS(#REF!,'CM Defect Rate'!$A39,#REF!,N$1,#REF!,"&lt;&gt;Nil")/$D39</f>
        <v>#REF!</v>
      </c>
      <c r="O39" s="10" t="e">
        <f>COUNTIFS(#REF!,'CM Defect Rate'!$A39,#REF!,O$1,#REF!,"&lt;&gt;Nil")/$D39</f>
        <v>#REF!</v>
      </c>
      <c r="P39" s="10" t="e">
        <f>COUNTIFS(#REF!,'CM Defect Rate'!$A39,#REF!,P$1,#REF!,"&lt;&gt;Nil")/$D39</f>
        <v>#REF!</v>
      </c>
      <c r="Q39" s="10" t="e">
        <f>COUNTIFS(#REF!,'CM Defect Rate'!$A39,#REF!,Q$1,#REF!,"&lt;&gt;Nil")/$D39</f>
        <v>#REF!</v>
      </c>
      <c r="R39" s="10" t="e">
        <f>COUNTIFS(#REF!,'CM Defect Rate'!$A39,#REF!,R$1,#REF!,"&lt;&gt;Nil")/$D39</f>
        <v>#REF!</v>
      </c>
      <c r="S39" s="10" t="e">
        <f>COUNTIFS(#REF!,'CM Defect Rate'!$A39,#REF!,S$1,#REF!,"&lt;&gt;Nil")/$D39</f>
        <v>#REF!</v>
      </c>
      <c r="T39" s="10" t="e">
        <f>COUNTIFS(#REF!,'CM Defect Rate'!$A39,#REF!,T$1,#REF!,"&lt;&gt;Nil")/$D39</f>
        <v>#REF!</v>
      </c>
      <c r="U39" s="10" t="e">
        <f>COUNTIFS(#REF!,'CM Defect Rate'!$A39,#REF!,U$1,#REF!,"&lt;&gt;Nil")/$D39</f>
        <v>#REF!</v>
      </c>
      <c r="V39" s="10" t="e">
        <f>COUNTIFS(#REF!,'CM Defect Rate'!$A39,#REF!,V$1,#REF!,"&lt;&gt;Nil")/$D39</f>
        <v>#REF!</v>
      </c>
      <c r="W39" s="10" t="e">
        <f>COUNTIFS(#REF!,'CM Defect Rate'!$A39,#REF!,W$1,#REF!,"&lt;&gt;Nil")/$D39</f>
        <v>#REF!</v>
      </c>
      <c r="X39" s="10" t="e">
        <f>COUNTIFS(#REF!,'CM Defect Rate'!$A39,#REF!,X$1,#REF!,"&lt;&gt;Nil")/$D39</f>
        <v>#REF!</v>
      </c>
      <c r="Y39" s="10" t="e">
        <f>COUNTIFS(#REF!,'CM Defect Rate'!$A39,#REF!,Y$1,#REF!,"&lt;&gt;Nil")/$D39</f>
        <v>#REF!</v>
      </c>
      <c r="Z39" s="10" t="e">
        <f>COUNTIFS(#REF!,'CM Defect Rate'!$A39,#REF!,Z$1,#REF!,"&lt;&gt;Nil")/$D39</f>
        <v>#REF!</v>
      </c>
      <c r="AA39" s="10" t="e">
        <f>COUNTIFS(#REF!,'CM Defect Rate'!$A39,#REF!,AA$1,#REF!,"&lt;&gt;Nil")/$D39</f>
        <v>#REF!</v>
      </c>
      <c r="AB39" s="10" t="e">
        <f>COUNTIFS(#REF!,'CM Defect Rate'!$A39,#REF!,AB$1,#REF!,"&lt;&gt;Nil")/$D39</f>
        <v>#REF!</v>
      </c>
      <c r="AC39" s="10" t="e">
        <f>COUNTIFS(#REF!,'CM Defect Rate'!$A39,#REF!,AC$1,#REF!,"&lt;&gt;Nil")/$D39</f>
        <v>#REF!</v>
      </c>
      <c r="AD39" s="10" t="e">
        <f>COUNTIFS(#REF!,'CM Defect Rate'!$A39,#REF!,AD$1,#REF!,"&lt;&gt;Nil")/$D39</f>
        <v>#REF!</v>
      </c>
      <c r="AE39" s="10" t="e">
        <f>COUNTIFS(#REF!,'CM Defect Rate'!$A39,#REF!,AE$1,#REF!,"&lt;&gt;Nil")/$D39</f>
        <v>#REF!</v>
      </c>
      <c r="AF39" s="10" t="e">
        <f>COUNTIFS(#REF!,'CM Defect Rate'!$A39,#REF!,AF$1,#REF!,"&lt;&gt;Nil")/$D39</f>
        <v>#REF!</v>
      </c>
      <c r="AG39" s="10" t="e">
        <f>COUNTIFS(#REF!,'CM Defect Rate'!$A39,#REF!,AG$1,#REF!,"&lt;&gt;Nil")/$D39</f>
        <v>#REF!</v>
      </c>
      <c r="AH39" s="10" t="e">
        <f>COUNTIFS(#REF!,'CM Defect Rate'!$A39,#REF!,AH$1,#REF!,"&lt;&gt;Nil")/$D39</f>
        <v>#REF!</v>
      </c>
      <c r="AI39" s="10" t="e">
        <f>COUNTIFS(#REF!,'CM Defect Rate'!$A39,#REF!,AI$1,#REF!,"&lt;&gt;Nil")/$D39</f>
        <v>#REF!</v>
      </c>
      <c r="AJ39" s="10" t="e">
        <f>COUNTIFS(#REF!,'CM Defect Rate'!$A39,#REF!,AJ$1,#REF!,"&lt;&gt;Nil")/$D39</f>
        <v>#REF!</v>
      </c>
      <c r="AK39" s="10" t="e">
        <f>COUNTIFS(#REF!,'CM Defect Rate'!$A39,#REF!,AK$1,#REF!,"&lt;&gt;Nil")/$D39</f>
        <v>#REF!</v>
      </c>
      <c r="AL39" s="10" t="e">
        <f>COUNTIFS(#REF!,'CM Defect Rate'!$A39,#REF!,AL$1,#REF!,"&lt;&gt;Nil")/$D39</f>
        <v>#REF!</v>
      </c>
      <c r="AM39" s="10" t="e">
        <f>COUNTIFS(#REF!,'CM Defect Rate'!$A39,#REF!,AM$1,#REF!,"&lt;&gt;Nil")/$D39</f>
        <v>#REF!</v>
      </c>
      <c r="AN39" s="10" t="e">
        <f>COUNTIFS(#REF!,'CM Defect Rate'!$A39,#REF!,AN$1,#REF!,"&lt;&gt;Nil")/$D39</f>
        <v>#REF!</v>
      </c>
      <c r="AO39" s="10" t="e">
        <f>COUNTIFS(#REF!,'CM Defect Rate'!$A39,#REF!,AO$1,#REF!,"&lt;&gt;Nil")/$D39</f>
        <v>#REF!</v>
      </c>
      <c r="AP39" s="10" t="e">
        <f>COUNTIFS(#REF!,'CM Defect Rate'!$A39,#REF!,AP$1,#REF!,"&lt;&gt;Nil")/$D39</f>
        <v>#REF!</v>
      </c>
      <c r="AQ39" s="10" t="e">
        <f>COUNTIFS(#REF!,'CM Defect Rate'!$A39,#REF!,AQ$1,#REF!,"&lt;&gt;Nil")/$D39</f>
        <v>#REF!</v>
      </c>
      <c r="AR39" s="10" t="e">
        <f>COUNTIFS(#REF!,'CM Defect Rate'!$A39,#REF!,AR$1,#REF!,"&lt;&gt;Nil")/$D39</f>
        <v>#REF!</v>
      </c>
      <c r="AS39" s="10" t="e">
        <f>COUNTIFS(#REF!,'CM Defect Rate'!$A39,#REF!,AS$1,#REF!,"&lt;&gt;Nil")/$D39</f>
        <v>#REF!</v>
      </c>
      <c r="AT39" s="10" t="e">
        <f>COUNTIFS(#REF!,'CM Defect Rate'!$A39,#REF!,AT$1,#REF!,"&lt;&gt;Nil")/$D39</f>
        <v>#REF!</v>
      </c>
      <c r="AU39" s="10" t="e">
        <f>COUNTIFS(#REF!,'CM Defect Rate'!$A39,#REF!,AU$1,#REF!,"&lt;&gt;Nil")/$D39</f>
        <v>#REF!</v>
      </c>
      <c r="AV39" s="10" t="e">
        <f>COUNTIFS(#REF!,'CM Defect Rate'!$A39,#REF!,AV$1,#REF!,"&lt;&gt;Nil")/$D39</f>
        <v>#REF!</v>
      </c>
      <c r="AW39" s="10" t="e">
        <f>COUNTIFS(#REF!,'CM Defect Rate'!$A39,#REF!,AW$1,#REF!,"&lt;&gt;Nil")/$D39</f>
        <v>#REF!</v>
      </c>
      <c r="AX39" s="10" t="e">
        <f>COUNTIFS(#REF!,'CM Defect Rate'!$A39,#REF!,AX$1,#REF!,"&lt;&gt;Nil")/$D39</f>
        <v>#REF!</v>
      </c>
      <c r="AY39" s="10" t="e">
        <f>COUNTIFS(#REF!,'CM Defect Rate'!$A39,#REF!,AY$1,#REF!,"&lt;&gt;Nil")/$D39</f>
        <v>#REF!</v>
      </c>
      <c r="AZ39" s="10" t="e">
        <f>COUNTIFS(#REF!,'CM Defect Rate'!$A39,#REF!,AZ$1,#REF!,"&lt;&gt;Nil")/$D39</f>
        <v>#REF!</v>
      </c>
      <c r="BA39" s="10" t="e">
        <f>COUNTIFS(#REF!,'CM Defect Rate'!$A39,#REF!,BA$1,#REF!,"&lt;&gt;Nil")/$D39</f>
        <v>#REF!</v>
      </c>
      <c r="BB39" s="10" t="e">
        <f>COUNTIFS(#REF!,'CM Defect Rate'!$A39,#REF!,BB$1,#REF!,"&lt;&gt;Nil")/$D39</f>
        <v>#REF!</v>
      </c>
      <c r="BC39" s="10" t="e">
        <f>COUNTIFS(#REF!,'CM Defect Rate'!$A39,#REF!,BC$1,#REF!,"&lt;&gt;Nil")/$D39</f>
        <v>#REF!</v>
      </c>
      <c r="BD39" s="10" t="e">
        <f>COUNTIFS(#REF!,'CM Defect Rate'!$A39,#REF!,BD$1,#REF!,"&lt;&gt;Nil")/$D39</f>
        <v>#REF!</v>
      </c>
      <c r="BE39" s="10" t="e">
        <f>COUNTIFS(#REF!,'CM Defect Rate'!$A39,#REF!,BE$1,#REF!,"&lt;&gt;Nil")/$D39</f>
        <v>#REF!</v>
      </c>
      <c r="BF39" s="10" t="e">
        <f>COUNTIFS(#REF!,'CM Defect Rate'!$A39,#REF!,BF$1,#REF!,"&lt;&gt;Nil")/$D39</f>
        <v>#REF!</v>
      </c>
      <c r="BG39" s="10" t="e">
        <f>COUNTIFS(#REF!,'CM Defect Rate'!$A39,#REF!,BG$1,#REF!,"&lt;&gt;Nil")/$D39</f>
        <v>#REF!</v>
      </c>
      <c r="BH39" s="10" t="e">
        <f>COUNTIFS(#REF!,'CM Defect Rate'!$A39,#REF!,BH$1,#REF!,"&lt;&gt;Nil")/$D39</f>
        <v>#REF!</v>
      </c>
      <c r="BI39" s="10" t="e">
        <f>COUNTIFS(#REF!,'CM Defect Rate'!$A39,#REF!,BI$1,#REF!,"&lt;&gt;Nil")/$D39</f>
        <v>#REF!</v>
      </c>
      <c r="BJ39" s="10" t="e">
        <f>COUNTIFS(#REF!,'CM Defect Rate'!$A39,#REF!,BJ$1,#REF!,"&lt;&gt;Nil")/$D39</f>
        <v>#REF!</v>
      </c>
      <c r="BK39" s="10" t="e">
        <f>COUNTIFS(#REF!,'CM Defect Rate'!$A39,#REF!,BK$1,#REF!,"&lt;&gt;Nil")/$D39</f>
        <v>#REF!</v>
      </c>
      <c r="BL39" s="10" t="e">
        <f>COUNTIFS(#REF!,'CM Defect Rate'!$A39,#REF!,BL$1,#REF!,"&lt;&gt;Nil")/$D39</f>
        <v>#REF!</v>
      </c>
      <c r="BM39" s="10" t="e">
        <f>COUNTIFS(#REF!,'CM Defect Rate'!$A39,#REF!,BM$1,#REF!,"&lt;&gt;Nil")/$D39</f>
        <v>#REF!</v>
      </c>
      <c r="BN39" s="10" t="e">
        <f>COUNTIFS(#REF!,'CM Defect Rate'!$A39,#REF!,BN$1,#REF!,"&lt;&gt;Nil")/$D39</f>
        <v>#REF!</v>
      </c>
      <c r="BO39" s="10" t="e">
        <f>COUNTIFS(#REF!,'CM Defect Rate'!$A39,#REF!,BO$1,#REF!,"&lt;&gt;Nil")/$D39</f>
        <v>#REF!</v>
      </c>
      <c r="BP39" s="10" t="e">
        <f>COUNTIFS(#REF!,'CM Defect Rate'!$A39,#REF!,BP$1,#REF!,"&lt;&gt;Nil")/$D39</f>
        <v>#REF!</v>
      </c>
      <c r="BQ39" s="10" t="e">
        <f>COUNTIFS(#REF!,'CM Defect Rate'!$A39,#REF!,BQ$1,#REF!,"&lt;&gt;Nil")/$D39</f>
        <v>#REF!</v>
      </c>
      <c r="BR39" s="10" t="e">
        <f>COUNTIFS(#REF!,'CM Defect Rate'!$A39,#REF!,BR$1,#REF!,"&lt;&gt;Nil")/$D39</f>
        <v>#REF!</v>
      </c>
      <c r="BS39" s="10"/>
      <c r="BT39" s="10"/>
      <c r="BU39" s="10"/>
      <c r="BV39" s="10"/>
      <c r="BW39" s="10"/>
      <c r="BX39" s="10"/>
      <c r="BY39" s="10"/>
      <c r="BZ39" s="10"/>
      <c r="CA39" s="10"/>
      <c r="CB39" s="10"/>
      <c r="CC39" s="10"/>
      <c r="CE39" t="s">
        <v>57</v>
      </c>
    </row>
    <row r="40" spans="1:83" x14ac:dyDescent="0.45">
      <c r="CE40" t="s">
        <v>49</v>
      </c>
    </row>
    <row r="41" spans="1:83" x14ac:dyDescent="0.45">
      <c r="CE41" t="s">
        <v>81</v>
      </c>
    </row>
  </sheetData>
  <phoneticPr fontId="3" type="noConversion"/>
  <conditionalFormatting sqref="G2:CC39">
    <cfRule type="colorScale" priority="2">
      <colorScale>
        <cfvo type="min"/>
        <cfvo type="percentile" val="50"/>
        <cfvo type="max"/>
        <color rgb="FF63BE7B"/>
        <color rgb="FFFFEB84"/>
        <color rgb="FFF8696B"/>
      </colorScale>
    </cfRule>
  </conditionalFormatting>
  <conditionalFormatting sqref="D2:E3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5775-98AF-40D7-A15A-282E58E62C2E}">
  <dimension ref="A1:N24655"/>
  <sheetViews>
    <sheetView zoomScale="70" zoomScaleNormal="70" workbookViewId="0">
      <selection activeCell="J44" sqref="J44"/>
    </sheetView>
  </sheetViews>
  <sheetFormatPr defaultRowHeight="14.25" x14ac:dyDescent="0.45"/>
  <cols>
    <col min="1" max="1" width="12" style="17" bestFit="1" customWidth="1"/>
    <col min="2" max="3" width="28.265625" customWidth="1"/>
    <col min="9" max="9" width="30.9296875" style="7" customWidth="1"/>
    <col min="10" max="10" width="41.53125" customWidth="1"/>
    <col min="11" max="11" width="36.33203125" customWidth="1"/>
    <col min="12" max="12" width="9.1328125" style="19"/>
    <col min="14" max="14" width="49.796875" customWidth="1"/>
  </cols>
  <sheetData>
    <row r="1" spans="1:14" x14ac:dyDescent="0.45">
      <c r="A1" s="18" t="s">
        <v>4525</v>
      </c>
      <c r="B1" s="52" t="s">
        <v>4526</v>
      </c>
      <c r="C1" s="52" t="s">
        <v>4527</v>
      </c>
      <c r="I1" s="45" t="s">
        <v>2</v>
      </c>
      <c r="J1" t="s">
        <v>4531</v>
      </c>
      <c r="K1" t="s">
        <v>4532</v>
      </c>
      <c r="L1" s="19" t="s">
        <v>4533</v>
      </c>
      <c r="N1" t="s">
        <v>4534</v>
      </c>
    </row>
    <row r="2" spans="1:14" x14ac:dyDescent="0.45">
      <c r="A2" s="18" t="e">
        <f>#REF!</f>
        <v>#REF!</v>
      </c>
      <c r="B2" s="14" t="e">
        <f>COUNTIFS(#REF!,'CM Defect Rate'!A2,#REF!,"C830",#REF!,"&lt;&gt;Nil")+COUNTIFS('TB FnD Data'!R:R,"C830",'TB FnD Data'!S:S,'CM Defect Rate'!A2,'TB FnD Data'!P:P,"S-S1ATC")</f>
        <v>#REF!</v>
      </c>
      <c r="C2" s="14" t="e">
        <f>COUNTIFS(#REF!,'CM Defect Rate'!A2,#REF!,"C830C",#REF!,"&lt;&gt;Nil")+COUNTIFS('TB FnD Data'!R:R,"C830C",'TB FnD Data'!S:S,'CM Defect Rate'!A2,'TB FnD Data'!P:P,"S-S1ATC")</f>
        <v>#REF!</v>
      </c>
      <c r="I2" s="100" t="s">
        <v>23</v>
      </c>
      <c r="J2" t="e">
        <f>COUNTIFS(#REF!,'Component Defect Rate'!I2,#REF!,1)+COUNTIFS(#REF!,'Component Defect Rate'!I2,#REF!,2)+COUNTIFS(#REF!,'Component Defect Rate'!I2,#REF!,3)+COUNTIFS(#REF!,'Component Defect Rate'!I2,#REF!,4)+COUNTIFS(#REF!,'Component Defect Rate'!I2,#REF!,5)+COUNTIFS(#REF!,'Component Defect Rate'!I2,#REF!,6)+COUNTIFS(#REF!,'Component Defect Rate'!I2,#REF!,7)+COUNTIFS(#REF!,'Component Defect Rate'!I2,#REF!,8)+COUNTIFS(#REF!,'Component Defect Rate'!I2,#REF!,9)+COUNTIFS(#REF!,'Component Defect Rate'!I2,#REF!,10)+COUNTIFS(#REF!,'Component Defect Rate'!I2,#REF!,11)+COUNTIFS(#REF!,'Component Defect Rate'!I2,#REF!,12)</f>
        <v>#REF!</v>
      </c>
      <c r="K2" t="e">
        <f>COUNTIFS(#REF!,'Component Defect Rate'!I2,#REF!,13)+COUNTIFS(#REF!,'Component Defect Rate'!I2,#REF!,14)+COUNTIFS(#REF!,'Component Defect Rate'!I2,#REF!,15)+COUNTIFS(#REF!,'Component Defect Rate'!I2,#REF!,16)+COUNTIFS(#REF!,'Component Defect Rate'!I2,#REF!,17)+COUNTIFS(#REF!,'Component Defect Rate'!I2,#REF!,18)+COUNTIFS(#REF!,'Component Defect Rate'!I2,#REF!,19)+COUNTIFS(#REF!,'Component Defect Rate'!I2,#REF!,20)+COUNTIFS(#REF!,'Component Defect Rate'!I2,#REF!,21)+COUNTIFS(#REF!,'Component Defect Rate'!I2,#REF!,22)+COUNTIFS(#REF!,'Component Defect Rate'!I2,#REF!,23)+COUNTIFS(#REF!,'Component Defect Rate'!I2,#REF!,24)</f>
        <v>#REF!</v>
      </c>
      <c r="L2" s="19" t="e">
        <f>IFERROR((J2-K2)/J2,J2*100%)</f>
        <v>#REF!</v>
      </c>
      <c r="N2" t="e">
        <f>RANK(L3,I3:I457,0)</f>
        <v>#REF!</v>
      </c>
    </row>
    <row r="3" spans="1:14" x14ac:dyDescent="0.45">
      <c r="A3" s="18" t="e">
        <f>#REF!</f>
        <v>#REF!</v>
      </c>
      <c r="B3" s="14" t="e">
        <f>COUNTIFS(#REF!,'CM Defect Rate'!A3,#REF!,"C830",#REF!,"&lt;&gt;Nil")+COUNTIFS('TB FnD Data'!R:R,"C830",'TB FnD Data'!S:S,'CM Defect Rate'!A3,'TB FnD Data'!P:P,"S-S1ATC")</f>
        <v>#REF!</v>
      </c>
      <c r="C3" s="14" t="e">
        <f>COUNTIFS(#REF!,'CM Defect Rate'!A3,#REF!,"C830C",#REF!,"&lt;&gt;Nil")+COUNTIFS('TB FnD Data'!R:R,"C830C",'TB FnD Data'!S:S,'CM Defect Rate'!A3,'TB FnD Data'!P:P,"S-S1ATC")</f>
        <v>#REF!</v>
      </c>
      <c r="I3" s="100" t="s">
        <v>52</v>
      </c>
      <c r="J3" t="e">
        <f>COUNTIFS(#REF!,'Component Defect Rate'!I3,#REF!,1)+COUNTIFS(#REF!,'Component Defect Rate'!I3,#REF!,2)+COUNTIFS(#REF!,'Component Defect Rate'!I3,#REF!,3)+COUNTIFS(#REF!,'Component Defect Rate'!I3,#REF!,4)+COUNTIFS(#REF!,'Component Defect Rate'!I3,#REF!,5)+COUNTIFS(#REF!,'Component Defect Rate'!I3,#REF!,6)+COUNTIFS(#REF!,'Component Defect Rate'!I3,#REF!,7)+COUNTIFS(#REF!,'Component Defect Rate'!I3,#REF!,8)+COUNTIFS(#REF!,'Component Defect Rate'!I3,#REF!,9)+COUNTIFS(#REF!,'Component Defect Rate'!I3,#REF!,10)+COUNTIFS(#REF!,'Component Defect Rate'!I3,#REF!,11)+COUNTIFS(#REF!,'Component Defect Rate'!I3,#REF!,12)</f>
        <v>#REF!</v>
      </c>
      <c r="K3" t="e">
        <f>COUNTIFS(#REF!,'Component Defect Rate'!I3,#REF!,13)+COUNTIFS(#REF!,'Component Defect Rate'!I3,#REF!,14)+COUNTIFS(#REF!,'Component Defect Rate'!I3,#REF!,15)+COUNTIFS(#REF!,'Component Defect Rate'!I3,#REF!,16)+COUNTIFS(#REF!,'Component Defect Rate'!I3,#REF!,17)+COUNTIFS(#REF!,'Component Defect Rate'!I3,#REF!,18)+COUNTIFS(#REF!,'Component Defect Rate'!I3,#REF!,19)+COUNTIFS(#REF!,'Component Defect Rate'!I3,#REF!,20)+COUNTIFS(#REF!,'Component Defect Rate'!I3,#REF!,21)+COUNTIFS(#REF!,'Component Defect Rate'!I3,#REF!,22)+COUNTIFS(#REF!,'Component Defect Rate'!I3,#REF!,23)+COUNTIFS(#REF!,'Component Defect Rate'!I3,#REF!,24)</f>
        <v>#REF!</v>
      </c>
      <c r="L3" s="19" t="e">
        <f t="shared" ref="L3:L66" si="0">IFERROR((J3-K3)/J3,J3*100%)</f>
        <v>#REF!</v>
      </c>
    </row>
    <row r="4" spans="1:14" x14ac:dyDescent="0.45">
      <c r="A4" s="18" t="e">
        <f>#REF!</f>
        <v>#REF!</v>
      </c>
      <c r="B4" s="14" t="e">
        <f>COUNTIFS(#REF!,'CM Defect Rate'!A4,#REF!,"C830",#REF!,"&lt;&gt;Nil")+COUNTIFS('TB FnD Data'!R:R,"C830",'TB FnD Data'!S:S,'CM Defect Rate'!A4,'TB FnD Data'!P:P,"S-S1ATC")</f>
        <v>#REF!</v>
      </c>
      <c r="C4" s="14" t="e">
        <f>COUNTIFS(#REF!,'CM Defect Rate'!A4,#REF!,"C830C",#REF!,"&lt;&gt;Nil")+COUNTIFS('TB FnD Data'!R:R,"C830C",'TB FnD Data'!S:S,'CM Defect Rate'!A4,'TB FnD Data'!P:P,"S-S1ATC")</f>
        <v>#REF!</v>
      </c>
      <c r="I4" s="100" t="s">
        <v>67</v>
      </c>
      <c r="J4" t="e">
        <f>COUNTIFS(#REF!,'Component Defect Rate'!I4,#REF!,1)+COUNTIFS(#REF!,'Component Defect Rate'!I4,#REF!,2)+COUNTIFS(#REF!,'Component Defect Rate'!I4,#REF!,3)+COUNTIFS(#REF!,'Component Defect Rate'!I4,#REF!,4)+COUNTIFS(#REF!,'Component Defect Rate'!I4,#REF!,5)+COUNTIFS(#REF!,'Component Defect Rate'!I4,#REF!,6)+COUNTIFS(#REF!,'Component Defect Rate'!I4,#REF!,7)+COUNTIFS(#REF!,'Component Defect Rate'!I4,#REF!,8)+COUNTIFS(#REF!,'Component Defect Rate'!I4,#REF!,9)+COUNTIFS(#REF!,'Component Defect Rate'!I4,#REF!,10)+COUNTIFS(#REF!,'Component Defect Rate'!I4,#REF!,11)+COUNTIFS(#REF!,'Component Defect Rate'!I4,#REF!,12)</f>
        <v>#REF!</v>
      </c>
      <c r="K4" t="e">
        <f>COUNTIFS(#REF!,'Component Defect Rate'!I4,#REF!,13)+COUNTIFS(#REF!,'Component Defect Rate'!I4,#REF!,14)+COUNTIFS(#REF!,'Component Defect Rate'!I4,#REF!,15)+COUNTIFS(#REF!,'Component Defect Rate'!I4,#REF!,16)+COUNTIFS(#REF!,'Component Defect Rate'!I4,#REF!,17)+COUNTIFS(#REF!,'Component Defect Rate'!I4,#REF!,18)+COUNTIFS(#REF!,'Component Defect Rate'!I4,#REF!,19)+COUNTIFS(#REF!,'Component Defect Rate'!I4,#REF!,20)+COUNTIFS(#REF!,'Component Defect Rate'!I4,#REF!,21)+COUNTIFS(#REF!,'Component Defect Rate'!I4,#REF!,22)+COUNTIFS(#REF!,'Component Defect Rate'!I4,#REF!,23)+COUNTIFS(#REF!,'Component Defect Rate'!I4,#REF!,24)</f>
        <v>#REF!</v>
      </c>
      <c r="L4" s="19" t="e">
        <f t="shared" si="0"/>
        <v>#REF!</v>
      </c>
    </row>
    <row r="5" spans="1:14" x14ac:dyDescent="0.45">
      <c r="A5" s="18" t="e">
        <f>#REF!</f>
        <v>#REF!</v>
      </c>
      <c r="B5" s="14" t="e">
        <f>COUNTIFS(#REF!,'CM Defect Rate'!A5,#REF!,"C830",#REF!,"&lt;&gt;Nil")+COUNTIFS('TB FnD Data'!R:R,"C830",'TB FnD Data'!S:S,'CM Defect Rate'!A5,'TB FnD Data'!P:P,"S-S1ATC")</f>
        <v>#REF!</v>
      </c>
      <c r="C5" s="14" t="e">
        <f>COUNTIFS(#REF!,'CM Defect Rate'!A5,#REF!,"C830C",#REF!,"&lt;&gt;Nil")+COUNTIFS('TB FnD Data'!R:R,"C830C",'TB FnD Data'!S:S,'CM Defect Rate'!A5,'TB FnD Data'!P:P,"S-S1ATC")</f>
        <v>#REF!</v>
      </c>
      <c r="I5" s="100" t="s">
        <v>69</v>
      </c>
      <c r="J5" t="e">
        <f>COUNTIFS(#REF!,'Component Defect Rate'!I5,#REF!,1)+COUNTIFS(#REF!,'Component Defect Rate'!I5,#REF!,2)+COUNTIFS(#REF!,'Component Defect Rate'!I5,#REF!,3)+COUNTIFS(#REF!,'Component Defect Rate'!I5,#REF!,4)+COUNTIFS(#REF!,'Component Defect Rate'!I5,#REF!,5)+COUNTIFS(#REF!,'Component Defect Rate'!I5,#REF!,6)+COUNTIFS(#REF!,'Component Defect Rate'!I5,#REF!,7)+COUNTIFS(#REF!,'Component Defect Rate'!I5,#REF!,8)+COUNTIFS(#REF!,'Component Defect Rate'!I5,#REF!,9)+COUNTIFS(#REF!,'Component Defect Rate'!I5,#REF!,10)+COUNTIFS(#REF!,'Component Defect Rate'!I5,#REF!,11)+COUNTIFS(#REF!,'Component Defect Rate'!I5,#REF!,12)</f>
        <v>#REF!</v>
      </c>
      <c r="K5" t="e">
        <f>COUNTIFS(#REF!,'Component Defect Rate'!I5,#REF!,13)+COUNTIFS(#REF!,'Component Defect Rate'!I5,#REF!,14)+COUNTIFS(#REF!,'Component Defect Rate'!I5,#REF!,15)+COUNTIFS(#REF!,'Component Defect Rate'!I5,#REF!,16)+COUNTIFS(#REF!,'Component Defect Rate'!I5,#REF!,17)+COUNTIFS(#REF!,'Component Defect Rate'!I5,#REF!,18)+COUNTIFS(#REF!,'Component Defect Rate'!I5,#REF!,19)+COUNTIFS(#REF!,'Component Defect Rate'!I5,#REF!,20)+COUNTIFS(#REF!,'Component Defect Rate'!I5,#REF!,21)+COUNTIFS(#REF!,'Component Defect Rate'!I5,#REF!,22)+COUNTIFS(#REF!,'Component Defect Rate'!I5,#REF!,23)+COUNTIFS(#REF!,'Component Defect Rate'!I5,#REF!,24)</f>
        <v>#REF!</v>
      </c>
      <c r="L5" s="19" t="e">
        <f t="shared" si="0"/>
        <v>#REF!</v>
      </c>
    </row>
    <row r="6" spans="1:14" x14ac:dyDescent="0.45">
      <c r="A6" s="18" t="e">
        <f>#REF!</f>
        <v>#REF!</v>
      </c>
      <c r="B6" s="14" t="e">
        <f>COUNTIFS(#REF!,'CM Defect Rate'!A6,#REF!,"C830",#REF!,"&lt;&gt;Nil")+COUNTIFS('TB FnD Data'!R:R,"C830",'TB FnD Data'!S:S,'CM Defect Rate'!A6,'TB FnD Data'!P:P,"S-S1ATC")</f>
        <v>#REF!</v>
      </c>
      <c r="C6" s="14" t="e">
        <f>COUNTIFS(#REF!,'CM Defect Rate'!A6,#REF!,"C830C",#REF!,"&lt;&gt;Nil")+COUNTIFS('TB FnD Data'!R:R,"C830C",'TB FnD Data'!S:S,'CM Defect Rate'!A6,'TB FnD Data'!P:P,"S-S1ATC")</f>
        <v>#REF!</v>
      </c>
      <c r="I6" s="100" t="s">
        <v>97</v>
      </c>
      <c r="J6" t="e">
        <f>COUNTIFS(#REF!,'Component Defect Rate'!I6,#REF!,1)+COUNTIFS(#REF!,'Component Defect Rate'!I6,#REF!,2)+COUNTIFS(#REF!,'Component Defect Rate'!I6,#REF!,3)+COUNTIFS(#REF!,'Component Defect Rate'!I6,#REF!,4)+COUNTIFS(#REF!,'Component Defect Rate'!I6,#REF!,5)+COUNTIFS(#REF!,'Component Defect Rate'!I6,#REF!,6)+COUNTIFS(#REF!,'Component Defect Rate'!I6,#REF!,7)+COUNTIFS(#REF!,'Component Defect Rate'!I6,#REF!,8)+COUNTIFS(#REF!,'Component Defect Rate'!I6,#REF!,9)+COUNTIFS(#REF!,'Component Defect Rate'!I6,#REF!,10)+COUNTIFS(#REF!,'Component Defect Rate'!I6,#REF!,11)+COUNTIFS(#REF!,'Component Defect Rate'!I6,#REF!,12)</f>
        <v>#REF!</v>
      </c>
      <c r="K6" t="e">
        <f>COUNTIFS(#REF!,'Component Defect Rate'!I6,#REF!,13)+COUNTIFS(#REF!,'Component Defect Rate'!I6,#REF!,14)+COUNTIFS(#REF!,'Component Defect Rate'!I6,#REF!,15)+COUNTIFS(#REF!,'Component Defect Rate'!I6,#REF!,16)+COUNTIFS(#REF!,'Component Defect Rate'!I6,#REF!,17)+COUNTIFS(#REF!,'Component Defect Rate'!I6,#REF!,18)+COUNTIFS(#REF!,'Component Defect Rate'!I6,#REF!,19)+COUNTIFS(#REF!,'Component Defect Rate'!I6,#REF!,20)+COUNTIFS(#REF!,'Component Defect Rate'!I6,#REF!,21)+COUNTIFS(#REF!,'Component Defect Rate'!I6,#REF!,22)+COUNTIFS(#REF!,'Component Defect Rate'!I6,#REF!,23)+COUNTIFS(#REF!,'Component Defect Rate'!I6,#REF!,24)</f>
        <v>#REF!</v>
      </c>
      <c r="L6" s="19" t="e">
        <f t="shared" si="0"/>
        <v>#REF!</v>
      </c>
    </row>
    <row r="7" spans="1:14" x14ac:dyDescent="0.45">
      <c r="A7" s="18" t="e">
        <f>#REF!</f>
        <v>#REF!</v>
      </c>
      <c r="B7" s="14" t="e">
        <f>COUNTIFS(#REF!,'CM Defect Rate'!A7,#REF!,"C830",#REF!,"&lt;&gt;Nil")+COUNTIFS('TB FnD Data'!R:R,"C830",'TB FnD Data'!S:S,'CM Defect Rate'!A7,'TB FnD Data'!P:P,"S-S1ATC")</f>
        <v>#REF!</v>
      </c>
      <c r="C7" s="14" t="e">
        <f>COUNTIFS(#REF!,'CM Defect Rate'!A7,#REF!,"C830C",#REF!,"&lt;&gt;Nil")+COUNTIFS('TB FnD Data'!R:R,"C830C",'TB FnD Data'!S:S,'CM Defect Rate'!A7,'TB FnD Data'!P:P,"S-S1ATC")</f>
        <v>#REF!</v>
      </c>
      <c r="I7" s="100" t="s">
        <v>103</v>
      </c>
      <c r="J7" t="e">
        <f>COUNTIFS(#REF!,'Component Defect Rate'!I7,#REF!,1)+COUNTIFS(#REF!,'Component Defect Rate'!I7,#REF!,2)+COUNTIFS(#REF!,'Component Defect Rate'!I7,#REF!,3)+COUNTIFS(#REF!,'Component Defect Rate'!I7,#REF!,4)+COUNTIFS(#REF!,'Component Defect Rate'!I7,#REF!,5)+COUNTIFS(#REF!,'Component Defect Rate'!I7,#REF!,6)+COUNTIFS(#REF!,'Component Defect Rate'!I7,#REF!,7)+COUNTIFS(#REF!,'Component Defect Rate'!I7,#REF!,8)+COUNTIFS(#REF!,'Component Defect Rate'!I7,#REF!,9)+COUNTIFS(#REF!,'Component Defect Rate'!I7,#REF!,10)+COUNTIFS(#REF!,'Component Defect Rate'!I7,#REF!,11)+COUNTIFS(#REF!,'Component Defect Rate'!I7,#REF!,12)</f>
        <v>#REF!</v>
      </c>
      <c r="K7" t="e">
        <f>COUNTIFS(#REF!,'Component Defect Rate'!I7,#REF!,13)+COUNTIFS(#REF!,'Component Defect Rate'!I7,#REF!,14)+COUNTIFS(#REF!,'Component Defect Rate'!I7,#REF!,15)+COUNTIFS(#REF!,'Component Defect Rate'!I7,#REF!,16)+COUNTIFS(#REF!,'Component Defect Rate'!I7,#REF!,17)+COUNTIFS(#REF!,'Component Defect Rate'!I7,#REF!,18)+COUNTIFS(#REF!,'Component Defect Rate'!I7,#REF!,19)+COUNTIFS(#REF!,'Component Defect Rate'!I7,#REF!,20)+COUNTIFS(#REF!,'Component Defect Rate'!I7,#REF!,21)+COUNTIFS(#REF!,'Component Defect Rate'!I7,#REF!,22)+COUNTIFS(#REF!,'Component Defect Rate'!I7,#REF!,23)+COUNTIFS(#REF!,'Component Defect Rate'!I7,#REF!,24)</f>
        <v>#REF!</v>
      </c>
      <c r="L7" s="19" t="e">
        <f t="shared" si="0"/>
        <v>#REF!</v>
      </c>
    </row>
    <row r="8" spans="1:14" x14ac:dyDescent="0.45">
      <c r="A8" s="18" t="e">
        <f>#REF!</f>
        <v>#REF!</v>
      </c>
      <c r="B8" s="14" t="e">
        <f>COUNTIFS(#REF!,'CM Defect Rate'!A8,#REF!,"C830",#REF!,"&lt;&gt;Nil")+COUNTIFS('TB FnD Data'!R:R,"C830",'TB FnD Data'!S:S,'CM Defect Rate'!A8,'TB FnD Data'!P:P,"S-S1ATC")</f>
        <v>#REF!</v>
      </c>
      <c r="C8" s="14" t="e">
        <f>COUNTIFS(#REF!,'CM Defect Rate'!A8,#REF!,"C830C",#REF!,"&lt;&gt;Nil")+COUNTIFS('TB FnD Data'!R:R,"C830C",'TB FnD Data'!S:S,'CM Defect Rate'!A8,'TB FnD Data'!P:P,"S-S1ATC")</f>
        <v>#REF!</v>
      </c>
      <c r="I8" s="100" t="s">
        <v>110</v>
      </c>
      <c r="J8" t="e">
        <f>COUNTIFS(#REF!,'Component Defect Rate'!I8,#REF!,1)+COUNTIFS(#REF!,'Component Defect Rate'!I8,#REF!,2)+COUNTIFS(#REF!,'Component Defect Rate'!I8,#REF!,3)+COUNTIFS(#REF!,'Component Defect Rate'!I8,#REF!,4)+COUNTIFS(#REF!,'Component Defect Rate'!I8,#REF!,5)+COUNTIFS(#REF!,'Component Defect Rate'!I8,#REF!,6)+COUNTIFS(#REF!,'Component Defect Rate'!I8,#REF!,7)+COUNTIFS(#REF!,'Component Defect Rate'!I8,#REF!,8)+COUNTIFS(#REF!,'Component Defect Rate'!I8,#REF!,9)+COUNTIFS(#REF!,'Component Defect Rate'!I8,#REF!,10)+COUNTIFS(#REF!,'Component Defect Rate'!I8,#REF!,11)+COUNTIFS(#REF!,'Component Defect Rate'!I8,#REF!,12)</f>
        <v>#REF!</v>
      </c>
      <c r="K8" t="e">
        <f>COUNTIFS(#REF!,'Component Defect Rate'!I8,#REF!,13)+COUNTIFS(#REF!,'Component Defect Rate'!I8,#REF!,14)+COUNTIFS(#REF!,'Component Defect Rate'!I8,#REF!,15)+COUNTIFS(#REF!,'Component Defect Rate'!I8,#REF!,16)+COUNTIFS(#REF!,'Component Defect Rate'!I8,#REF!,17)+COUNTIFS(#REF!,'Component Defect Rate'!I8,#REF!,18)+COUNTIFS(#REF!,'Component Defect Rate'!I8,#REF!,19)+COUNTIFS(#REF!,'Component Defect Rate'!I8,#REF!,20)+COUNTIFS(#REF!,'Component Defect Rate'!I8,#REF!,21)+COUNTIFS(#REF!,'Component Defect Rate'!I8,#REF!,22)+COUNTIFS(#REF!,'Component Defect Rate'!I8,#REF!,23)+COUNTIFS(#REF!,'Component Defect Rate'!I8,#REF!,24)</f>
        <v>#REF!</v>
      </c>
      <c r="L8" s="19" t="e">
        <f t="shared" si="0"/>
        <v>#REF!</v>
      </c>
    </row>
    <row r="9" spans="1:14" x14ac:dyDescent="0.45">
      <c r="A9" s="18" t="e">
        <f>#REF!</f>
        <v>#REF!</v>
      </c>
      <c r="B9" s="14" t="e">
        <f>COUNTIFS(#REF!,'CM Defect Rate'!A9,#REF!,"C830",#REF!,"&lt;&gt;Nil")+COUNTIFS('TB FnD Data'!R:R,"C830",'TB FnD Data'!S:S,'CM Defect Rate'!A9,'TB FnD Data'!P:P,"S-S1ATC")</f>
        <v>#REF!</v>
      </c>
      <c r="C9" s="14" t="e">
        <f>COUNTIFS(#REF!,'CM Defect Rate'!A9,#REF!,"C830C",#REF!,"&lt;&gt;Nil")+COUNTIFS('TB FnD Data'!R:R,"C830C",'TB FnD Data'!S:S,'CM Defect Rate'!A9,'TB FnD Data'!P:P,"S-S1ATC")</f>
        <v>#REF!</v>
      </c>
      <c r="I9" s="100" t="s">
        <v>122</v>
      </c>
      <c r="J9" t="e">
        <f>COUNTIFS(#REF!,'Component Defect Rate'!I9,#REF!,1)+COUNTIFS(#REF!,'Component Defect Rate'!I9,#REF!,2)+COUNTIFS(#REF!,'Component Defect Rate'!I9,#REF!,3)+COUNTIFS(#REF!,'Component Defect Rate'!I9,#REF!,4)+COUNTIFS(#REF!,'Component Defect Rate'!I9,#REF!,5)+COUNTIFS(#REF!,'Component Defect Rate'!I9,#REF!,6)+COUNTIFS(#REF!,'Component Defect Rate'!I9,#REF!,7)+COUNTIFS(#REF!,'Component Defect Rate'!I9,#REF!,8)+COUNTIFS(#REF!,'Component Defect Rate'!I9,#REF!,9)+COUNTIFS(#REF!,'Component Defect Rate'!I9,#REF!,10)+COUNTIFS(#REF!,'Component Defect Rate'!I9,#REF!,11)+COUNTIFS(#REF!,'Component Defect Rate'!I9,#REF!,12)</f>
        <v>#REF!</v>
      </c>
      <c r="K9" t="e">
        <f>COUNTIFS(#REF!,'Component Defect Rate'!I9,#REF!,13)+COUNTIFS(#REF!,'Component Defect Rate'!I9,#REF!,14)+COUNTIFS(#REF!,'Component Defect Rate'!I9,#REF!,15)+COUNTIFS(#REF!,'Component Defect Rate'!I9,#REF!,16)+COUNTIFS(#REF!,'Component Defect Rate'!I9,#REF!,17)+COUNTIFS(#REF!,'Component Defect Rate'!I9,#REF!,18)+COUNTIFS(#REF!,'Component Defect Rate'!I9,#REF!,19)+COUNTIFS(#REF!,'Component Defect Rate'!I9,#REF!,20)+COUNTIFS(#REF!,'Component Defect Rate'!I9,#REF!,21)+COUNTIFS(#REF!,'Component Defect Rate'!I9,#REF!,22)+COUNTIFS(#REF!,'Component Defect Rate'!I9,#REF!,23)+COUNTIFS(#REF!,'Component Defect Rate'!I9,#REF!,24)</f>
        <v>#REF!</v>
      </c>
      <c r="L9" s="19" t="e">
        <f t="shared" si="0"/>
        <v>#REF!</v>
      </c>
    </row>
    <row r="10" spans="1:14" x14ac:dyDescent="0.45">
      <c r="A10" s="18" t="e">
        <f>#REF!</f>
        <v>#REF!</v>
      </c>
      <c r="B10" s="14" t="e">
        <f>COUNTIFS(#REF!,'CM Defect Rate'!A10,#REF!,"C830",#REF!,"&lt;&gt;Nil")+COUNTIFS('TB FnD Data'!R:R,"C830",'TB FnD Data'!S:S,'CM Defect Rate'!A10,'TB FnD Data'!P:P,"S-S1ATC")</f>
        <v>#REF!</v>
      </c>
      <c r="C10" s="14" t="e">
        <f>COUNTIFS(#REF!,'CM Defect Rate'!A10,#REF!,"C830C",#REF!,"&lt;&gt;Nil")+COUNTIFS('TB FnD Data'!R:R,"C830C",'TB FnD Data'!S:S,'CM Defect Rate'!A10,'TB FnD Data'!P:P,"S-S1ATC")</f>
        <v>#REF!</v>
      </c>
      <c r="I10" s="100" t="s">
        <v>126</v>
      </c>
      <c r="J10" t="e">
        <f>COUNTIFS(#REF!,'Component Defect Rate'!I10,#REF!,1)+COUNTIFS(#REF!,'Component Defect Rate'!I10,#REF!,2)+COUNTIFS(#REF!,'Component Defect Rate'!I10,#REF!,3)+COUNTIFS(#REF!,'Component Defect Rate'!I10,#REF!,4)+COUNTIFS(#REF!,'Component Defect Rate'!I10,#REF!,5)+COUNTIFS(#REF!,'Component Defect Rate'!I10,#REF!,6)+COUNTIFS(#REF!,'Component Defect Rate'!I10,#REF!,7)+COUNTIFS(#REF!,'Component Defect Rate'!I10,#REF!,8)+COUNTIFS(#REF!,'Component Defect Rate'!I10,#REF!,9)+COUNTIFS(#REF!,'Component Defect Rate'!I10,#REF!,10)+COUNTIFS(#REF!,'Component Defect Rate'!I10,#REF!,11)+COUNTIFS(#REF!,'Component Defect Rate'!I10,#REF!,12)</f>
        <v>#REF!</v>
      </c>
      <c r="K10" t="e">
        <f>COUNTIFS(#REF!,'Component Defect Rate'!I10,#REF!,13)+COUNTIFS(#REF!,'Component Defect Rate'!I10,#REF!,14)+COUNTIFS(#REF!,'Component Defect Rate'!I10,#REF!,15)+COUNTIFS(#REF!,'Component Defect Rate'!I10,#REF!,16)+COUNTIFS(#REF!,'Component Defect Rate'!I10,#REF!,17)+COUNTIFS(#REF!,'Component Defect Rate'!I10,#REF!,18)+COUNTIFS(#REF!,'Component Defect Rate'!I10,#REF!,19)+COUNTIFS(#REF!,'Component Defect Rate'!I10,#REF!,20)+COUNTIFS(#REF!,'Component Defect Rate'!I10,#REF!,21)+COUNTIFS(#REF!,'Component Defect Rate'!I10,#REF!,22)+COUNTIFS(#REF!,'Component Defect Rate'!I10,#REF!,23)+COUNTIFS(#REF!,'Component Defect Rate'!I10,#REF!,24)</f>
        <v>#REF!</v>
      </c>
      <c r="L10" s="19" t="e">
        <f t="shared" si="0"/>
        <v>#REF!</v>
      </c>
    </row>
    <row r="11" spans="1:14" x14ac:dyDescent="0.45">
      <c r="A11" s="18" t="e">
        <f>#REF!</f>
        <v>#REF!</v>
      </c>
      <c r="B11" s="14" t="e">
        <f>COUNTIFS(#REF!,'CM Defect Rate'!A11,#REF!,"C830",#REF!,"&lt;&gt;Nil")+COUNTIFS('TB FnD Data'!R:R,"C830",'TB FnD Data'!S:S,'CM Defect Rate'!A11,'TB FnD Data'!P:P,"S-S1ATC")</f>
        <v>#REF!</v>
      </c>
      <c r="C11" s="14" t="e">
        <f>COUNTIFS(#REF!,'CM Defect Rate'!A11,#REF!,"C830C",#REF!,"&lt;&gt;Nil")+COUNTIFS('TB FnD Data'!R:R,"C830C",'TB FnD Data'!S:S,'CM Defect Rate'!A11,'TB FnD Data'!P:P,"S-S1ATC")</f>
        <v>#REF!</v>
      </c>
      <c r="I11" s="100" t="s">
        <v>523</v>
      </c>
      <c r="J11" t="e">
        <f>COUNTIFS(#REF!,'Component Defect Rate'!I126,#REF!,1)+COUNTIFS(#REF!,'Component Defect Rate'!I126,#REF!,2)+COUNTIFS(#REF!,'Component Defect Rate'!I126,#REF!,3)+COUNTIFS(#REF!,'Component Defect Rate'!I126,#REF!,4)+COUNTIFS(#REF!,'Component Defect Rate'!I126,#REF!,5)+COUNTIFS(#REF!,'Component Defect Rate'!I126,#REF!,6)+COUNTIFS(#REF!,'Component Defect Rate'!I126,#REF!,7)+COUNTIFS(#REF!,'Component Defect Rate'!I126,#REF!,8)+COUNTIFS(#REF!,'Component Defect Rate'!I126,#REF!,9)+COUNTIFS(#REF!,'Component Defect Rate'!I126,#REF!,10)+COUNTIFS(#REF!,'Component Defect Rate'!I126,#REF!,11)+COUNTIFS(#REF!,'Component Defect Rate'!I126,#REF!,12)</f>
        <v>#REF!</v>
      </c>
      <c r="K11" t="e">
        <f>COUNTIFS(#REF!,'Component Defect Rate'!I126,#REF!,13)+COUNTIFS(#REF!,'Component Defect Rate'!I126,#REF!,14)+COUNTIFS(#REF!,'Component Defect Rate'!I126,#REF!,15)+COUNTIFS(#REF!,'Component Defect Rate'!I126,#REF!,16)+COUNTIFS(#REF!,'Component Defect Rate'!I126,#REF!,17)+COUNTIFS(#REF!,'Component Defect Rate'!I126,#REF!,18)+COUNTIFS(#REF!,'Component Defect Rate'!I126,#REF!,19)+COUNTIFS(#REF!,'Component Defect Rate'!I126,#REF!,20)+COUNTIFS(#REF!,'Component Defect Rate'!I126,#REF!,21)+COUNTIFS(#REF!,'Component Defect Rate'!I126,#REF!,22)+COUNTIFS(#REF!,'Component Defect Rate'!I126,#REF!,23)+COUNTIFS(#REF!,'Component Defect Rate'!I126,#REF!,24)</f>
        <v>#REF!</v>
      </c>
      <c r="L11" s="19" t="e">
        <f t="shared" si="0"/>
        <v>#REF!</v>
      </c>
    </row>
    <row r="12" spans="1:14" x14ac:dyDescent="0.45">
      <c r="A12" s="18" t="e">
        <f>#REF!</f>
        <v>#REF!</v>
      </c>
      <c r="B12" s="14" t="e">
        <f>COUNTIFS(#REF!,'CM Defect Rate'!A12,#REF!,"C830",#REF!,"&lt;&gt;Nil")+COUNTIFS('TB FnD Data'!R:R,"C830",'TB FnD Data'!S:S,'CM Defect Rate'!A12,'TB FnD Data'!P:P,"S-S1ATC")</f>
        <v>#REF!</v>
      </c>
      <c r="C12" s="14" t="e">
        <f>COUNTIFS(#REF!,'CM Defect Rate'!A12,#REF!,"C830C",#REF!,"&lt;&gt;Nil")+COUNTIFS('TB FnD Data'!R:R,"C830C",'TB FnD Data'!S:S,'CM Defect Rate'!A12,'TB FnD Data'!P:P,"S-S1ATC")</f>
        <v>#REF!</v>
      </c>
      <c r="I12" s="100" t="s">
        <v>146</v>
      </c>
      <c r="J12" t="e">
        <f>COUNTIFS(#REF!,'Component Defect Rate'!I12,#REF!,1)+COUNTIFS(#REF!,'Component Defect Rate'!I12,#REF!,2)+COUNTIFS(#REF!,'Component Defect Rate'!I12,#REF!,3)+COUNTIFS(#REF!,'Component Defect Rate'!I12,#REF!,4)+COUNTIFS(#REF!,'Component Defect Rate'!I12,#REF!,5)+COUNTIFS(#REF!,'Component Defect Rate'!I12,#REF!,6)+COUNTIFS(#REF!,'Component Defect Rate'!I12,#REF!,7)+COUNTIFS(#REF!,'Component Defect Rate'!I12,#REF!,8)+COUNTIFS(#REF!,'Component Defect Rate'!I12,#REF!,9)+COUNTIFS(#REF!,'Component Defect Rate'!I12,#REF!,10)+COUNTIFS(#REF!,'Component Defect Rate'!I12,#REF!,11)+COUNTIFS(#REF!,'Component Defect Rate'!I12,#REF!,12)</f>
        <v>#REF!</v>
      </c>
      <c r="K12" t="e">
        <f>COUNTIFS(#REF!,'Component Defect Rate'!I12,#REF!,13)+COUNTIFS(#REF!,'Component Defect Rate'!I12,#REF!,14)+COUNTIFS(#REF!,'Component Defect Rate'!I12,#REF!,15)+COUNTIFS(#REF!,'Component Defect Rate'!I12,#REF!,16)+COUNTIFS(#REF!,'Component Defect Rate'!I12,#REF!,17)+COUNTIFS(#REF!,'Component Defect Rate'!I12,#REF!,18)+COUNTIFS(#REF!,'Component Defect Rate'!I12,#REF!,19)+COUNTIFS(#REF!,'Component Defect Rate'!I12,#REF!,20)+COUNTIFS(#REF!,'Component Defect Rate'!I12,#REF!,21)+COUNTIFS(#REF!,'Component Defect Rate'!I12,#REF!,22)+COUNTIFS(#REF!,'Component Defect Rate'!I12,#REF!,23)+COUNTIFS(#REF!,'Component Defect Rate'!I12,#REF!,24)</f>
        <v>#REF!</v>
      </c>
      <c r="L12" s="19" t="e">
        <f t="shared" si="0"/>
        <v>#REF!</v>
      </c>
    </row>
    <row r="13" spans="1:14" x14ac:dyDescent="0.45">
      <c r="A13" s="18" t="e">
        <f>#REF!</f>
        <v>#REF!</v>
      </c>
      <c r="B13" s="14" t="e">
        <f>COUNTIFS(#REF!,'CM Defect Rate'!A13,#REF!,"C830",#REF!,"&lt;&gt;Nil")+COUNTIFS('TB FnD Data'!R:R,"C830",'TB FnD Data'!S:S,'CM Defect Rate'!A13,'TB FnD Data'!P:P,"S-S1ATC")</f>
        <v>#REF!</v>
      </c>
      <c r="C13" s="14" t="e">
        <f>COUNTIFS(#REF!,'CM Defect Rate'!A13,#REF!,"C830C",#REF!,"&lt;&gt;Nil")+COUNTIFS('TB FnD Data'!R:R,"C830C",'TB FnD Data'!S:S,'CM Defect Rate'!A13,'TB FnD Data'!P:P,"S-S1ATC")</f>
        <v>#REF!</v>
      </c>
      <c r="I13" s="100" t="s">
        <v>159</v>
      </c>
      <c r="J13" t="e">
        <f>COUNTIFS(#REF!,'Component Defect Rate'!I13,#REF!,1)+COUNTIFS(#REF!,'Component Defect Rate'!I13,#REF!,2)+COUNTIFS(#REF!,'Component Defect Rate'!I13,#REF!,3)+COUNTIFS(#REF!,'Component Defect Rate'!I13,#REF!,4)+COUNTIFS(#REF!,'Component Defect Rate'!I13,#REF!,5)+COUNTIFS(#REF!,'Component Defect Rate'!I13,#REF!,6)+COUNTIFS(#REF!,'Component Defect Rate'!I13,#REF!,7)+COUNTIFS(#REF!,'Component Defect Rate'!I13,#REF!,8)+COUNTIFS(#REF!,'Component Defect Rate'!I13,#REF!,9)+COUNTIFS(#REF!,'Component Defect Rate'!I13,#REF!,10)+COUNTIFS(#REF!,'Component Defect Rate'!I13,#REF!,11)+COUNTIFS(#REF!,'Component Defect Rate'!I13,#REF!,12)</f>
        <v>#REF!</v>
      </c>
      <c r="K13" t="e">
        <f>COUNTIFS(#REF!,'Component Defect Rate'!I13,#REF!,13)+COUNTIFS(#REF!,'Component Defect Rate'!I13,#REF!,14)+COUNTIFS(#REF!,'Component Defect Rate'!I13,#REF!,15)+COUNTIFS(#REF!,'Component Defect Rate'!I13,#REF!,16)+COUNTIFS(#REF!,'Component Defect Rate'!I13,#REF!,17)+COUNTIFS(#REF!,'Component Defect Rate'!I13,#REF!,18)+COUNTIFS(#REF!,'Component Defect Rate'!I13,#REF!,19)+COUNTIFS(#REF!,'Component Defect Rate'!I13,#REF!,20)+COUNTIFS(#REF!,'Component Defect Rate'!I13,#REF!,21)+COUNTIFS(#REF!,'Component Defect Rate'!I13,#REF!,22)+COUNTIFS(#REF!,'Component Defect Rate'!I13,#REF!,23)+COUNTIFS(#REF!,'Component Defect Rate'!I13,#REF!,24)</f>
        <v>#REF!</v>
      </c>
      <c r="L13" s="19" t="e">
        <f t="shared" si="0"/>
        <v>#REF!</v>
      </c>
    </row>
    <row r="14" spans="1:14" x14ac:dyDescent="0.45">
      <c r="A14" s="18" t="e">
        <f>#REF!</f>
        <v>#REF!</v>
      </c>
      <c r="B14" s="14" t="e">
        <f>COUNTIFS(#REF!,'CM Defect Rate'!A14,#REF!,"C830",#REF!,"&lt;&gt;Nil")+COUNTIFS('TB FnD Data'!R:R,"C830",'TB FnD Data'!S:S,'CM Defect Rate'!A14,'TB FnD Data'!P:P,"S-S1ATC")</f>
        <v>#REF!</v>
      </c>
      <c r="C14" s="14" t="e">
        <f>COUNTIFS(#REF!,'CM Defect Rate'!A14,#REF!,"C830C",#REF!,"&lt;&gt;Nil")+COUNTIFS('TB FnD Data'!R:R,"C830C",'TB FnD Data'!S:S,'CM Defect Rate'!A14,'TB FnD Data'!P:P,"S-S1ATC")</f>
        <v>#REF!</v>
      </c>
      <c r="I14" s="100" t="s">
        <v>163</v>
      </c>
      <c r="J14" t="e">
        <f>COUNTIFS(#REF!,'Component Defect Rate'!I14,#REF!,1)+COUNTIFS(#REF!,'Component Defect Rate'!I14,#REF!,2)+COUNTIFS(#REF!,'Component Defect Rate'!I14,#REF!,3)+COUNTIFS(#REF!,'Component Defect Rate'!I14,#REF!,4)+COUNTIFS(#REF!,'Component Defect Rate'!I14,#REF!,5)+COUNTIFS(#REF!,'Component Defect Rate'!I14,#REF!,6)+COUNTIFS(#REF!,'Component Defect Rate'!I14,#REF!,7)+COUNTIFS(#REF!,'Component Defect Rate'!I14,#REF!,8)+COUNTIFS(#REF!,'Component Defect Rate'!I14,#REF!,9)+COUNTIFS(#REF!,'Component Defect Rate'!I14,#REF!,10)+COUNTIFS(#REF!,'Component Defect Rate'!I14,#REF!,11)+COUNTIFS(#REF!,'Component Defect Rate'!I14,#REF!,12)</f>
        <v>#REF!</v>
      </c>
      <c r="K14" t="e">
        <f>COUNTIFS(#REF!,'Component Defect Rate'!I14,#REF!,13)+COUNTIFS(#REF!,'Component Defect Rate'!I14,#REF!,14)+COUNTIFS(#REF!,'Component Defect Rate'!I14,#REF!,15)+COUNTIFS(#REF!,'Component Defect Rate'!I14,#REF!,16)+COUNTIFS(#REF!,'Component Defect Rate'!I14,#REF!,17)+COUNTIFS(#REF!,'Component Defect Rate'!I14,#REF!,18)+COUNTIFS(#REF!,'Component Defect Rate'!I14,#REF!,19)+COUNTIFS(#REF!,'Component Defect Rate'!I14,#REF!,20)+COUNTIFS(#REF!,'Component Defect Rate'!I14,#REF!,21)+COUNTIFS(#REF!,'Component Defect Rate'!I14,#REF!,22)+COUNTIFS(#REF!,'Component Defect Rate'!I14,#REF!,23)+COUNTIFS(#REF!,'Component Defect Rate'!I14,#REF!,24)</f>
        <v>#REF!</v>
      </c>
      <c r="L14" s="19" t="e">
        <f t="shared" si="0"/>
        <v>#REF!</v>
      </c>
    </row>
    <row r="15" spans="1:14" x14ac:dyDescent="0.45">
      <c r="A15" s="18" t="e">
        <f>#REF!</f>
        <v>#REF!</v>
      </c>
      <c r="B15" s="14" t="e">
        <f>COUNTIFS(#REF!,'CM Defect Rate'!A15,#REF!,"C830",#REF!,"&lt;&gt;Nil")+COUNTIFS('TB FnD Data'!R:R,"C830",'TB FnD Data'!S:S,'CM Defect Rate'!A15,'TB FnD Data'!P:P,"S-S1ATC")</f>
        <v>#REF!</v>
      </c>
      <c r="C15" s="14" t="e">
        <f>COUNTIFS(#REF!,'CM Defect Rate'!A15,#REF!,"C830C",#REF!,"&lt;&gt;Nil")+COUNTIFS('TB FnD Data'!R:R,"C830C",'TB FnD Data'!S:S,'CM Defect Rate'!A15,'TB FnD Data'!P:P,"S-S1ATC")</f>
        <v>#REF!</v>
      </c>
      <c r="I15" s="100" t="s">
        <v>165</v>
      </c>
      <c r="J15" t="e">
        <f>COUNTIFS(#REF!,'Component Defect Rate'!I15,#REF!,1)+COUNTIFS(#REF!,'Component Defect Rate'!I15,#REF!,2)+COUNTIFS(#REF!,'Component Defect Rate'!I15,#REF!,3)+COUNTIFS(#REF!,'Component Defect Rate'!I15,#REF!,4)+COUNTIFS(#REF!,'Component Defect Rate'!I15,#REF!,5)+COUNTIFS(#REF!,'Component Defect Rate'!I15,#REF!,6)+COUNTIFS(#REF!,'Component Defect Rate'!I15,#REF!,7)+COUNTIFS(#REF!,'Component Defect Rate'!I15,#REF!,8)+COUNTIFS(#REF!,'Component Defect Rate'!I15,#REF!,9)+COUNTIFS(#REF!,'Component Defect Rate'!I15,#REF!,10)+COUNTIFS(#REF!,'Component Defect Rate'!I15,#REF!,11)+COUNTIFS(#REF!,'Component Defect Rate'!I15,#REF!,12)</f>
        <v>#REF!</v>
      </c>
      <c r="K15" t="e">
        <f>COUNTIFS(#REF!,'Component Defect Rate'!I15,#REF!,13)+COUNTIFS(#REF!,'Component Defect Rate'!I15,#REF!,14)+COUNTIFS(#REF!,'Component Defect Rate'!I15,#REF!,15)+COUNTIFS(#REF!,'Component Defect Rate'!I15,#REF!,16)+COUNTIFS(#REF!,'Component Defect Rate'!I15,#REF!,17)+COUNTIFS(#REF!,'Component Defect Rate'!I15,#REF!,18)+COUNTIFS(#REF!,'Component Defect Rate'!I15,#REF!,19)+COUNTIFS(#REF!,'Component Defect Rate'!I15,#REF!,20)+COUNTIFS(#REF!,'Component Defect Rate'!I15,#REF!,21)+COUNTIFS(#REF!,'Component Defect Rate'!I15,#REF!,22)+COUNTIFS(#REF!,'Component Defect Rate'!I15,#REF!,23)+COUNTIFS(#REF!,'Component Defect Rate'!I15,#REF!,24)</f>
        <v>#REF!</v>
      </c>
      <c r="L15" s="19" t="e">
        <f t="shared" si="0"/>
        <v>#REF!</v>
      </c>
    </row>
    <row r="16" spans="1:14" x14ac:dyDescent="0.45">
      <c r="A16" s="18" t="e">
        <f>#REF!</f>
        <v>#REF!</v>
      </c>
      <c r="B16" s="14" t="e">
        <f>COUNTIFS(#REF!,'CM Defect Rate'!A16,#REF!,"C830",#REF!,"&lt;&gt;Nil")+COUNTIFS('TB FnD Data'!R:R,"C830",'TB FnD Data'!S:S,'CM Defect Rate'!A16,'TB FnD Data'!P:P,"S-S1ATC")</f>
        <v>#REF!</v>
      </c>
      <c r="C16" s="14" t="e">
        <f>COUNTIFS(#REF!,'CM Defect Rate'!A16,#REF!,"C830C",#REF!,"&lt;&gt;Nil")+COUNTIFS('TB FnD Data'!R:R,"C830C",'TB FnD Data'!S:S,'CM Defect Rate'!A16,'TB FnD Data'!P:P,"S-S1ATC")</f>
        <v>#REF!</v>
      </c>
      <c r="I16" s="100" t="s">
        <v>167</v>
      </c>
      <c r="J16" t="e">
        <f>COUNTIFS(#REF!,'Component Defect Rate'!I16,#REF!,1)+COUNTIFS(#REF!,'Component Defect Rate'!I16,#REF!,2)+COUNTIFS(#REF!,'Component Defect Rate'!I16,#REF!,3)+COUNTIFS(#REF!,'Component Defect Rate'!I16,#REF!,4)+COUNTIFS(#REF!,'Component Defect Rate'!I16,#REF!,5)+COUNTIFS(#REF!,'Component Defect Rate'!I16,#REF!,6)+COUNTIFS(#REF!,'Component Defect Rate'!I16,#REF!,7)+COUNTIFS(#REF!,'Component Defect Rate'!I16,#REF!,8)+COUNTIFS(#REF!,'Component Defect Rate'!I16,#REF!,9)+COUNTIFS(#REF!,'Component Defect Rate'!I16,#REF!,10)+COUNTIFS(#REF!,'Component Defect Rate'!I16,#REF!,11)+COUNTIFS(#REF!,'Component Defect Rate'!I16,#REF!,12)</f>
        <v>#REF!</v>
      </c>
      <c r="K16" t="e">
        <f>COUNTIFS(#REF!,'Component Defect Rate'!I16,#REF!,13)+COUNTIFS(#REF!,'Component Defect Rate'!I16,#REF!,14)+COUNTIFS(#REF!,'Component Defect Rate'!I16,#REF!,15)+COUNTIFS(#REF!,'Component Defect Rate'!I16,#REF!,16)+COUNTIFS(#REF!,'Component Defect Rate'!I16,#REF!,17)+COUNTIFS(#REF!,'Component Defect Rate'!I16,#REF!,18)+COUNTIFS(#REF!,'Component Defect Rate'!I16,#REF!,19)+COUNTIFS(#REF!,'Component Defect Rate'!I16,#REF!,20)+COUNTIFS(#REF!,'Component Defect Rate'!I16,#REF!,21)+COUNTIFS(#REF!,'Component Defect Rate'!I16,#REF!,22)+COUNTIFS(#REF!,'Component Defect Rate'!I16,#REF!,23)+COUNTIFS(#REF!,'Component Defect Rate'!I16,#REF!,24)</f>
        <v>#REF!</v>
      </c>
      <c r="L16" s="19" t="e">
        <f t="shared" si="0"/>
        <v>#REF!</v>
      </c>
    </row>
    <row r="17" spans="1:12" x14ac:dyDescent="0.45">
      <c r="A17" s="18" t="e">
        <f>#REF!</f>
        <v>#REF!</v>
      </c>
      <c r="B17" s="14" t="e">
        <f>COUNTIFS(#REF!,'CM Defect Rate'!A17,#REF!,"C830",#REF!,"&lt;&gt;Nil")+COUNTIFS('TB FnD Data'!R:R,"C830",'TB FnD Data'!S:S,'CM Defect Rate'!A17,'TB FnD Data'!P:P,"S-S1ATC")</f>
        <v>#REF!</v>
      </c>
      <c r="C17" s="14" t="e">
        <f>COUNTIFS(#REF!,'CM Defect Rate'!A17,#REF!,"C830C",#REF!,"&lt;&gt;Nil")+COUNTIFS('TB FnD Data'!R:R,"C830C",'TB FnD Data'!S:S,'CM Defect Rate'!A17,'TB FnD Data'!P:P,"S-S1ATC")</f>
        <v>#REF!</v>
      </c>
      <c r="I17" s="100" t="s">
        <v>168</v>
      </c>
      <c r="J17" t="e">
        <f>COUNTIFS(#REF!,'Component Defect Rate'!I17,#REF!,1)+COUNTIFS(#REF!,'Component Defect Rate'!I17,#REF!,2)+COUNTIFS(#REF!,'Component Defect Rate'!I17,#REF!,3)+COUNTIFS(#REF!,'Component Defect Rate'!I17,#REF!,4)+COUNTIFS(#REF!,'Component Defect Rate'!I17,#REF!,5)+COUNTIFS(#REF!,'Component Defect Rate'!I17,#REF!,6)+COUNTIFS(#REF!,'Component Defect Rate'!I17,#REF!,7)+COUNTIFS(#REF!,'Component Defect Rate'!I17,#REF!,8)+COUNTIFS(#REF!,'Component Defect Rate'!I17,#REF!,9)+COUNTIFS(#REF!,'Component Defect Rate'!I17,#REF!,10)+COUNTIFS(#REF!,'Component Defect Rate'!I17,#REF!,11)+COUNTIFS(#REF!,'Component Defect Rate'!I17,#REF!,12)</f>
        <v>#REF!</v>
      </c>
      <c r="K17" t="e">
        <f>COUNTIFS(#REF!,'Component Defect Rate'!I17,#REF!,13)+COUNTIFS(#REF!,'Component Defect Rate'!I17,#REF!,14)+COUNTIFS(#REF!,'Component Defect Rate'!I17,#REF!,15)+COUNTIFS(#REF!,'Component Defect Rate'!I17,#REF!,16)+COUNTIFS(#REF!,'Component Defect Rate'!I17,#REF!,17)+COUNTIFS(#REF!,'Component Defect Rate'!I17,#REF!,18)+COUNTIFS(#REF!,'Component Defect Rate'!I17,#REF!,19)+COUNTIFS(#REF!,'Component Defect Rate'!I17,#REF!,20)+COUNTIFS(#REF!,'Component Defect Rate'!I17,#REF!,21)+COUNTIFS(#REF!,'Component Defect Rate'!I17,#REF!,22)+COUNTIFS(#REF!,'Component Defect Rate'!I17,#REF!,23)+COUNTIFS(#REF!,'Component Defect Rate'!I17,#REF!,24)</f>
        <v>#REF!</v>
      </c>
      <c r="L17" s="19" t="e">
        <f t="shared" si="0"/>
        <v>#REF!</v>
      </c>
    </row>
    <row r="18" spans="1:12" x14ac:dyDescent="0.45">
      <c r="A18" s="18" t="e">
        <f>#REF!</f>
        <v>#REF!</v>
      </c>
      <c r="B18" s="14" t="e">
        <f>COUNTIFS(#REF!,'CM Defect Rate'!A18,#REF!,"C830",#REF!,"&lt;&gt;Nil")+COUNTIFS('TB FnD Data'!R:R,"C830",'TB FnD Data'!S:S,'CM Defect Rate'!A18,'TB FnD Data'!P:P,"S-S1ATC")</f>
        <v>#REF!</v>
      </c>
      <c r="C18" s="14" t="e">
        <f>COUNTIFS(#REF!,'CM Defect Rate'!A18,#REF!,"C830C",#REF!,"&lt;&gt;Nil")+COUNTIFS('TB FnD Data'!R:R,"C830C",'TB FnD Data'!S:S,'CM Defect Rate'!A18,'TB FnD Data'!P:P,"S-S1ATC")</f>
        <v>#REF!</v>
      </c>
      <c r="I18" s="100" t="s">
        <v>174</v>
      </c>
      <c r="J18" t="e">
        <f>COUNTIFS(#REF!,'Component Defect Rate'!I18,#REF!,1)+COUNTIFS(#REF!,'Component Defect Rate'!I18,#REF!,2)+COUNTIFS(#REF!,'Component Defect Rate'!I18,#REF!,3)+COUNTIFS(#REF!,'Component Defect Rate'!I18,#REF!,4)+COUNTIFS(#REF!,'Component Defect Rate'!I18,#REF!,5)+COUNTIFS(#REF!,'Component Defect Rate'!I18,#REF!,6)+COUNTIFS(#REF!,'Component Defect Rate'!I18,#REF!,7)+COUNTIFS(#REF!,'Component Defect Rate'!I18,#REF!,8)+COUNTIFS(#REF!,'Component Defect Rate'!I18,#REF!,9)+COUNTIFS(#REF!,'Component Defect Rate'!I18,#REF!,10)+COUNTIFS(#REF!,'Component Defect Rate'!I18,#REF!,11)+COUNTIFS(#REF!,'Component Defect Rate'!I18,#REF!,12)</f>
        <v>#REF!</v>
      </c>
      <c r="K18" t="e">
        <f>COUNTIFS(#REF!,'Component Defect Rate'!I18,#REF!,13)+COUNTIFS(#REF!,'Component Defect Rate'!I18,#REF!,14)+COUNTIFS(#REF!,'Component Defect Rate'!I18,#REF!,15)+COUNTIFS(#REF!,'Component Defect Rate'!I18,#REF!,16)+COUNTIFS(#REF!,'Component Defect Rate'!I18,#REF!,17)+COUNTIFS(#REF!,'Component Defect Rate'!I18,#REF!,18)+COUNTIFS(#REF!,'Component Defect Rate'!I18,#REF!,19)+COUNTIFS(#REF!,'Component Defect Rate'!I18,#REF!,20)+COUNTIFS(#REF!,'Component Defect Rate'!I18,#REF!,21)+COUNTIFS(#REF!,'Component Defect Rate'!I18,#REF!,22)+COUNTIFS(#REF!,'Component Defect Rate'!I18,#REF!,23)+COUNTIFS(#REF!,'Component Defect Rate'!I18,#REF!,24)</f>
        <v>#REF!</v>
      </c>
      <c r="L18" s="19" t="e">
        <f t="shared" si="0"/>
        <v>#REF!</v>
      </c>
    </row>
    <row r="19" spans="1:12" x14ac:dyDescent="0.45">
      <c r="A19" s="18" t="e">
        <f>#REF!</f>
        <v>#REF!</v>
      </c>
      <c r="B19" s="14" t="e">
        <f>COUNTIFS(#REF!,'CM Defect Rate'!A19,#REF!,"C830",#REF!,"&lt;&gt;Nil")+COUNTIFS('TB FnD Data'!R:R,"C830",'TB FnD Data'!S:S,'CM Defect Rate'!A19,'TB FnD Data'!P:P,"S-S1ATC")</f>
        <v>#REF!</v>
      </c>
      <c r="C19" s="14" t="e">
        <f>COUNTIFS(#REF!,'CM Defect Rate'!A19,#REF!,"C830C",#REF!,"&lt;&gt;Nil")+COUNTIFS('TB FnD Data'!R:R,"C830C",'TB FnD Data'!S:S,'CM Defect Rate'!A19,'TB FnD Data'!P:P,"S-S1ATC")</f>
        <v>#REF!</v>
      </c>
      <c r="I19" s="100" t="s">
        <v>180</v>
      </c>
      <c r="J19" t="e">
        <f>COUNTIFS(#REF!,'Component Defect Rate'!I19,#REF!,1)+COUNTIFS(#REF!,'Component Defect Rate'!I19,#REF!,2)+COUNTIFS(#REF!,'Component Defect Rate'!I19,#REF!,3)+COUNTIFS(#REF!,'Component Defect Rate'!I19,#REF!,4)+COUNTIFS(#REF!,'Component Defect Rate'!I19,#REF!,5)+COUNTIFS(#REF!,'Component Defect Rate'!I19,#REF!,6)+COUNTIFS(#REF!,'Component Defect Rate'!I19,#REF!,7)+COUNTIFS(#REF!,'Component Defect Rate'!I19,#REF!,8)+COUNTIFS(#REF!,'Component Defect Rate'!I19,#REF!,9)+COUNTIFS(#REF!,'Component Defect Rate'!I19,#REF!,10)+COUNTIFS(#REF!,'Component Defect Rate'!I19,#REF!,11)+COUNTIFS(#REF!,'Component Defect Rate'!I19,#REF!,12)</f>
        <v>#REF!</v>
      </c>
      <c r="K19" t="e">
        <f>COUNTIFS(#REF!,'Component Defect Rate'!I19,#REF!,13)+COUNTIFS(#REF!,'Component Defect Rate'!I19,#REF!,14)+COUNTIFS(#REF!,'Component Defect Rate'!I19,#REF!,15)+COUNTIFS(#REF!,'Component Defect Rate'!I19,#REF!,16)+COUNTIFS(#REF!,'Component Defect Rate'!I19,#REF!,17)+COUNTIFS(#REF!,'Component Defect Rate'!I19,#REF!,18)+COUNTIFS(#REF!,'Component Defect Rate'!I19,#REF!,19)+COUNTIFS(#REF!,'Component Defect Rate'!I19,#REF!,20)+COUNTIFS(#REF!,'Component Defect Rate'!I19,#REF!,21)+COUNTIFS(#REF!,'Component Defect Rate'!I19,#REF!,22)+COUNTIFS(#REF!,'Component Defect Rate'!I19,#REF!,23)+COUNTIFS(#REF!,'Component Defect Rate'!I19,#REF!,24)</f>
        <v>#REF!</v>
      </c>
      <c r="L19" s="19" t="e">
        <f t="shared" si="0"/>
        <v>#REF!</v>
      </c>
    </row>
    <row r="20" spans="1:12" x14ac:dyDescent="0.45">
      <c r="A20" s="18" t="e">
        <f>#REF!</f>
        <v>#REF!</v>
      </c>
      <c r="B20" s="14" t="e">
        <f>COUNTIFS(#REF!,'CM Defect Rate'!A20,#REF!,"C830",#REF!,"&lt;&gt;Nil")+COUNTIFS('TB FnD Data'!R:R,"C830",'TB FnD Data'!S:S,'CM Defect Rate'!A20,'TB FnD Data'!P:P,"S-S1ATC")</f>
        <v>#REF!</v>
      </c>
      <c r="C20" s="14" t="e">
        <f>COUNTIFS(#REF!,'CM Defect Rate'!A20,#REF!,"C830C",#REF!,"&lt;&gt;Nil")+COUNTIFS('TB FnD Data'!R:R,"C830C",'TB FnD Data'!S:S,'CM Defect Rate'!A20,'TB FnD Data'!P:P,"S-S1ATC")</f>
        <v>#REF!</v>
      </c>
      <c r="I20" s="100" t="s">
        <v>181</v>
      </c>
      <c r="J20" t="e">
        <f>COUNTIFS(#REF!,'Component Defect Rate'!I20,#REF!,1)+COUNTIFS(#REF!,'Component Defect Rate'!I20,#REF!,2)+COUNTIFS(#REF!,'Component Defect Rate'!I20,#REF!,3)+COUNTIFS(#REF!,'Component Defect Rate'!I20,#REF!,4)+COUNTIFS(#REF!,'Component Defect Rate'!I20,#REF!,5)+COUNTIFS(#REF!,'Component Defect Rate'!I20,#REF!,6)+COUNTIFS(#REF!,'Component Defect Rate'!I20,#REF!,7)+COUNTIFS(#REF!,'Component Defect Rate'!I20,#REF!,8)+COUNTIFS(#REF!,'Component Defect Rate'!I20,#REF!,9)+COUNTIFS(#REF!,'Component Defect Rate'!I20,#REF!,10)+COUNTIFS(#REF!,'Component Defect Rate'!I20,#REF!,11)+COUNTIFS(#REF!,'Component Defect Rate'!I20,#REF!,12)</f>
        <v>#REF!</v>
      </c>
      <c r="K20" t="e">
        <f>COUNTIFS(#REF!,'Component Defect Rate'!I20,#REF!,13)+COUNTIFS(#REF!,'Component Defect Rate'!I20,#REF!,14)+COUNTIFS(#REF!,'Component Defect Rate'!I20,#REF!,15)+COUNTIFS(#REF!,'Component Defect Rate'!I20,#REF!,16)+COUNTIFS(#REF!,'Component Defect Rate'!I20,#REF!,17)+COUNTIFS(#REF!,'Component Defect Rate'!I20,#REF!,18)+COUNTIFS(#REF!,'Component Defect Rate'!I20,#REF!,19)+COUNTIFS(#REF!,'Component Defect Rate'!I20,#REF!,20)+COUNTIFS(#REF!,'Component Defect Rate'!I20,#REF!,21)+COUNTIFS(#REF!,'Component Defect Rate'!I20,#REF!,22)+COUNTIFS(#REF!,'Component Defect Rate'!I20,#REF!,23)+COUNTIFS(#REF!,'Component Defect Rate'!I20,#REF!,24)</f>
        <v>#REF!</v>
      </c>
      <c r="L20" s="19" t="e">
        <f t="shared" si="0"/>
        <v>#REF!</v>
      </c>
    </row>
    <row r="21" spans="1:12" x14ac:dyDescent="0.45">
      <c r="A21" s="18" t="e">
        <f>#REF!</f>
        <v>#REF!</v>
      </c>
      <c r="B21" s="14" t="e">
        <f>COUNTIFS(#REF!,'CM Defect Rate'!A21,#REF!,"C830",#REF!,"&lt;&gt;Nil")+COUNTIFS('TB FnD Data'!R:R,"C830",'TB FnD Data'!S:S,'CM Defect Rate'!A21,'TB FnD Data'!P:P,"S-S1ATC")</f>
        <v>#REF!</v>
      </c>
      <c r="C21" s="14" t="e">
        <f>COUNTIFS(#REF!,'CM Defect Rate'!A21,#REF!,"C830C",#REF!,"&lt;&gt;Nil")+COUNTIFS('TB FnD Data'!R:R,"C830C",'TB FnD Data'!S:S,'CM Defect Rate'!A21,'TB FnD Data'!P:P,"S-S1ATC")</f>
        <v>#REF!</v>
      </c>
      <c r="I21" s="100" t="s">
        <v>187</v>
      </c>
      <c r="J21" t="e">
        <f>COUNTIFS(#REF!,'Component Defect Rate'!I21,#REF!,1)+COUNTIFS(#REF!,'Component Defect Rate'!I21,#REF!,2)+COUNTIFS(#REF!,'Component Defect Rate'!I21,#REF!,3)+COUNTIFS(#REF!,'Component Defect Rate'!I21,#REF!,4)+COUNTIFS(#REF!,'Component Defect Rate'!I21,#REF!,5)+COUNTIFS(#REF!,'Component Defect Rate'!I21,#REF!,6)+COUNTIFS(#REF!,'Component Defect Rate'!I21,#REF!,7)+COUNTIFS(#REF!,'Component Defect Rate'!I21,#REF!,8)+COUNTIFS(#REF!,'Component Defect Rate'!I21,#REF!,9)+COUNTIFS(#REF!,'Component Defect Rate'!I21,#REF!,10)+COUNTIFS(#REF!,'Component Defect Rate'!I21,#REF!,11)+COUNTIFS(#REF!,'Component Defect Rate'!I21,#REF!,12)</f>
        <v>#REF!</v>
      </c>
      <c r="K21" t="e">
        <f>COUNTIFS(#REF!,'Component Defect Rate'!I21,#REF!,13)+COUNTIFS(#REF!,'Component Defect Rate'!I21,#REF!,14)+COUNTIFS(#REF!,'Component Defect Rate'!I21,#REF!,15)+COUNTIFS(#REF!,'Component Defect Rate'!I21,#REF!,16)+COUNTIFS(#REF!,'Component Defect Rate'!I21,#REF!,17)+COUNTIFS(#REF!,'Component Defect Rate'!I21,#REF!,18)+COUNTIFS(#REF!,'Component Defect Rate'!I21,#REF!,19)+COUNTIFS(#REF!,'Component Defect Rate'!I21,#REF!,20)+COUNTIFS(#REF!,'Component Defect Rate'!I21,#REF!,21)+COUNTIFS(#REF!,'Component Defect Rate'!I21,#REF!,22)+COUNTIFS(#REF!,'Component Defect Rate'!I21,#REF!,23)+COUNTIFS(#REF!,'Component Defect Rate'!I21,#REF!,24)</f>
        <v>#REF!</v>
      </c>
      <c r="L21" s="19" t="e">
        <f t="shared" si="0"/>
        <v>#REF!</v>
      </c>
    </row>
    <row r="22" spans="1:12" x14ac:dyDescent="0.45">
      <c r="A22" s="18" t="e">
        <f>#REF!</f>
        <v>#REF!</v>
      </c>
      <c r="B22" s="14" t="e">
        <f>COUNTIFS(#REF!,'CM Defect Rate'!A22,#REF!,"C830",#REF!,"&lt;&gt;Nil")+COUNTIFS('TB FnD Data'!R:R,"C830",'TB FnD Data'!S:S,'CM Defect Rate'!A22,'TB FnD Data'!P:P,"S-S1ATC")</f>
        <v>#REF!</v>
      </c>
      <c r="C22" s="14" t="e">
        <f>COUNTIFS(#REF!,'CM Defect Rate'!A22,#REF!,"C830C",#REF!,"&lt;&gt;Nil")+COUNTIFS('TB FnD Data'!R:R,"C830C",'TB FnD Data'!S:S,'CM Defect Rate'!A22,'TB FnD Data'!P:P,"S-S1ATC")</f>
        <v>#REF!</v>
      </c>
      <c r="I22" s="100" t="s">
        <v>190</v>
      </c>
      <c r="J22" t="e">
        <f>COUNTIFS(#REF!,'Component Defect Rate'!I22,#REF!,1)+COUNTIFS(#REF!,'Component Defect Rate'!I22,#REF!,2)+COUNTIFS(#REF!,'Component Defect Rate'!I22,#REF!,3)+COUNTIFS(#REF!,'Component Defect Rate'!I22,#REF!,4)+COUNTIFS(#REF!,'Component Defect Rate'!I22,#REF!,5)+COUNTIFS(#REF!,'Component Defect Rate'!I22,#REF!,6)+COUNTIFS(#REF!,'Component Defect Rate'!I22,#REF!,7)+COUNTIFS(#REF!,'Component Defect Rate'!I22,#REF!,8)+COUNTIFS(#REF!,'Component Defect Rate'!I22,#REF!,9)+COUNTIFS(#REF!,'Component Defect Rate'!I22,#REF!,10)+COUNTIFS(#REF!,'Component Defect Rate'!I22,#REF!,11)+COUNTIFS(#REF!,'Component Defect Rate'!I22,#REF!,12)</f>
        <v>#REF!</v>
      </c>
      <c r="K22" t="e">
        <f>COUNTIFS(#REF!,'Component Defect Rate'!I22,#REF!,13)+COUNTIFS(#REF!,'Component Defect Rate'!I22,#REF!,14)+COUNTIFS(#REF!,'Component Defect Rate'!I22,#REF!,15)+COUNTIFS(#REF!,'Component Defect Rate'!I22,#REF!,16)+COUNTIFS(#REF!,'Component Defect Rate'!I22,#REF!,17)+COUNTIFS(#REF!,'Component Defect Rate'!I22,#REF!,18)+COUNTIFS(#REF!,'Component Defect Rate'!I22,#REF!,19)+COUNTIFS(#REF!,'Component Defect Rate'!I22,#REF!,20)+COUNTIFS(#REF!,'Component Defect Rate'!I22,#REF!,21)+COUNTIFS(#REF!,'Component Defect Rate'!I22,#REF!,22)+COUNTIFS(#REF!,'Component Defect Rate'!I22,#REF!,23)+COUNTIFS(#REF!,'Component Defect Rate'!I22,#REF!,24)</f>
        <v>#REF!</v>
      </c>
      <c r="L22" s="19" t="e">
        <f t="shared" si="0"/>
        <v>#REF!</v>
      </c>
    </row>
    <row r="23" spans="1:12" x14ac:dyDescent="0.45">
      <c r="A23" s="18" t="e">
        <f>#REF!</f>
        <v>#REF!</v>
      </c>
      <c r="B23" s="14" t="e">
        <f>COUNTIFS(#REF!,'CM Defect Rate'!A23,#REF!,"C830",#REF!,"&lt;&gt;Nil")+COUNTIFS('TB FnD Data'!R:R,"C830",'TB FnD Data'!S:S,'CM Defect Rate'!A23,'TB FnD Data'!P:P,"S-S1ATC")</f>
        <v>#REF!</v>
      </c>
      <c r="C23" s="14" t="e">
        <f>COUNTIFS(#REF!,'CM Defect Rate'!A23,#REF!,"C830C",#REF!,"&lt;&gt;Nil")+COUNTIFS('TB FnD Data'!R:R,"C830C",'TB FnD Data'!S:S,'CM Defect Rate'!A23,'TB FnD Data'!P:P,"S-S1ATC")</f>
        <v>#REF!</v>
      </c>
      <c r="I23" s="100" t="s">
        <v>197</v>
      </c>
      <c r="J23" t="e">
        <f>COUNTIFS(#REF!,'Component Defect Rate'!I23,#REF!,1)+COUNTIFS(#REF!,'Component Defect Rate'!I23,#REF!,2)+COUNTIFS(#REF!,'Component Defect Rate'!I23,#REF!,3)+COUNTIFS(#REF!,'Component Defect Rate'!I23,#REF!,4)+COUNTIFS(#REF!,'Component Defect Rate'!I23,#REF!,5)+COUNTIFS(#REF!,'Component Defect Rate'!I23,#REF!,6)+COUNTIFS(#REF!,'Component Defect Rate'!I23,#REF!,7)+COUNTIFS(#REF!,'Component Defect Rate'!I23,#REF!,8)+COUNTIFS(#REF!,'Component Defect Rate'!I23,#REF!,9)+COUNTIFS(#REF!,'Component Defect Rate'!I23,#REF!,10)+COUNTIFS(#REF!,'Component Defect Rate'!I23,#REF!,11)+COUNTIFS(#REF!,'Component Defect Rate'!I23,#REF!,12)</f>
        <v>#REF!</v>
      </c>
      <c r="K23" t="e">
        <f>COUNTIFS(#REF!,'Component Defect Rate'!I23,#REF!,13)+COUNTIFS(#REF!,'Component Defect Rate'!I23,#REF!,14)+COUNTIFS(#REF!,'Component Defect Rate'!I23,#REF!,15)+COUNTIFS(#REF!,'Component Defect Rate'!I23,#REF!,16)+COUNTIFS(#REF!,'Component Defect Rate'!I23,#REF!,17)+COUNTIFS(#REF!,'Component Defect Rate'!I23,#REF!,18)+COUNTIFS(#REF!,'Component Defect Rate'!I23,#REF!,19)+COUNTIFS(#REF!,'Component Defect Rate'!I23,#REF!,20)+COUNTIFS(#REF!,'Component Defect Rate'!I23,#REF!,21)+COUNTIFS(#REF!,'Component Defect Rate'!I23,#REF!,22)+COUNTIFS(#REF!,'Component Defect Rate'!I23,#REF!,23)+COUNTIFS(#REF!,'Component Defect Rate'!I23,#REF!,24)</f>
        <v>#REF!</v>
      </c>
      <c r="L23" s="19" t="e">
        <f t="shared" si="0"/>
        <v>#REF!</v>
      </c>
    </row>
    <row r="24" spans="1:12" x14ac:dyDescent="0.45">
      <c r="A24" s="18" t="e">
        <f>#REF!</f>
        <v>#REF!</v>
      </c>
      <c r="B24" s="14" t="e">
        <f>COUNTIFS(#REF!,'CM Defect Rate'!A24,#REF!,"C830",#REF!,"&lt;&gt;Nil")+COUNTIFS('TB FnD Data'!R:R,"C830",'TB FnD Data'!S:S,'CM Defect Rate'!A24,'TB FnD Data'!P:P,"S-S1ATC")</f>
        <v>#REF!</v>
      </c>
      <c r="C24" s="14" t="e">
        <f>COUNTIFS(#REF!,'CM Defect Rate'!A24,#REF!,"C830C",#REF!,"&lt;&gt;Nil")+COUNTIFS('TB FnD Data'!R:R,"C830C",'TB FnD Data'!S:S,'CM Defect Rate'!A24,'TB FnD Data'!P:P,"S-S1ATC")</f>
        <v>#REF!</v>
      </c>
      <c r="I24" s="100" t="s">
        <v>199</v>
      </c>
      <c r="J24" t="e">
        <f>COUNTIFS(#REF!,'Component Defect Rate'!I24,#REF!,1)+COUNTIFS(#REF!,'Component Defect Rate'!I24,#REF!,2)+COUNTIFS(#REF!,'Component Defect Rate'!I24,#REF!,3)+COUNTIFS(#REF!,'Component Defect Rate'!I24,#REF!,4)+COUNTIFS(#REF!,'Component Defect Rate'!I24,#REF!,5)+COUNTIFS(#REF!,'Component Defect Rate'!I24,#REF!,6)+COUNTIFS(#REF!,'Component Defect Rate'!I24,#REF!,7)+COUNTIFS(#REF!,'Component Defect Rate'!I24,#REF!,8)+COUNTIFS(#REF!,'Component Defect Rate'!I24,#REF!,9)+COUNTIFS(#REF!,'Component Defect Rate'!I24,#REF!,10)+COUNTIFS(#REF!,'Component Defect Rate'!I24,#REF!,11)+COUNTIFS(#REF!,'Component Defect Rate'!I24,#REF!,12)</f>
        <v>#REF!</v>
      </c>
      <c r="K24" t="e">
        <f>COUNTIFS(#REF!,'Component Defect Rate'!I24,#REF!,13)+COUNTIFS(#REF!,'Component Defect Rate'!I24,#REF!,14)+COUNTIFS(#REF!,'Component Defect Rate'!I24,#REF!,15)+COUNTIFS(#REF!,'Component Defect Rate'!I24,#REF!,16)+COUNTIFS(#REF!,'Component Defect Rate'!I24,#REF!,17)+COUNTIFS(#REF!,'Component Defect Rate'!I24,#REF!,18)+COUNTIFS(#REF!,'Component Defect Rate'!I24,#REF!,19)+COUNTIFS(#REF!,'Component Defect Rate'!I24,#REF!,20)+COUNTIFS(#REF!,'Component Defect Rate'!I24,#REF!,21)+COUNTIFS(#REF!,'Component Defect Rate'!I24,#REF!,22)+COUNTIFS(#REF!,'Component Defect Rate'!I24,#REF!,23)+COUNTIFS(#REF!,'Component Defect Rate'!I24,#REF!,24)</f>
        <v>#REF!</v>
      </c>
      <c r="L24" s="19" t="e">
        <f t="shared" si="0"/>
        <v>#REF!</v>
      </c>
    </row>
    <row r="25" spans="1:12" x14ac:dyDescent="0.45">
      <c r="A25" s="18" t="e">
        <f>#REF!</f>
        <v>#REF!</v>
      </c>
      <c r="B25" s="14" t="e">
        <f>COUNTIFS(#REF!,'CM Defect Rate'!A25,#REF!,"C830",#REF!,"&lt;&gt;Nil")+COUNTIFS('TB FnD Data'!R:R,"C830",'TB FnD Data'!S:S,'CM Defect Rate'!A25,'TB FnD Data'!P:P,"S-S1ATC")</f>
        <v>#REF!</v>
      </c>
      <c r="C25" s="14" t="e">
        <f>COUNTIFS(#REF!,'CM Defect Rate'!A25,#REF!,"C830C",#REF!,"&lt;&gt;Nil")+COUNTIFS('TB FnD Data'!R:R,"C830C",'TB FnD Data'!S:S,'CM Defect Rate'!A25,'TB FnD Data'!P:P,"S-S1ATC")</f>
        <v>#REF!</v>
      </c>
      <c r="I25" s="100" t="s">
        <v>200</v>
      </c>
      <c r="J25" t="e">
        <f>COUNTIFS(#REF!,'Component Defect Rate'!I25,#REF!,1)+COUNTIFS(#REF!,'Component Defect Rate'!I25,#REF!,2)+COUNTIFS(#REF!,'Component Defect Rate'!I25,#REF!,3)+COUNTIFS(#REF!,'Component Defect Rate'!I25,#REF!,4)+COUNTIFS(#REF!,'Component Defect Rate'!I25,#REF!,5)+COUNTIFS(#REF!,'Component Defect Rate'!I25,#REF!,6)+COUNTIFS(#REF!,'Component Defect Rate'!I25,#REF!,7)+COUNTIFS(#REF!,'Component Defect Rate'!I25,#REF!,8)+COUNTIFS(#REF!,'Component Defect Rate'!I25,#REF!,9)+COUNTIFS(#REF!,'Component Defect Rate'!I25,#REF!,10)+COUNTIFS(#REF!,'Component Defect Rate'!I25,#REF!,11)+COUNTIFS(#REF!,'Component Defect Rate'!I25,#REF!,12)</f>
        <v>#REF!</v>
      </c>
      <c r="K25" t="e">
        <f>COUNTIFS(#REF!,'Component Defect Rate'!I25,#REF!,13)+COUNTIFS(#REF!,'Component Defect Rate'!I25,#REF!,14)+COUNTIFS(#REF!,'Component Defect Rate'!I25,#REF!,15)+COUNTIFS(#REF!,'Component Defect Rate'!I25,#REF!,16)+COUNTIFS(#REF!,'Component Defect Rate'!I25,#REF!,17)+COUNTIFS(#REF!,'Component Defect Rate'!I25,#REF!,18)+COUNTIFS(#REF!,'Component Defect Rate'!I25,#REF!,19)+COUNTIFS(#REF!,'Component Defect Rate'!I25,#REF!,20)+COUNTIFS(#REF!,'Component Defect Rate'!I25,#REF!,21)+COUNTIFS(#REF!,'Component Defect Rate'!I25,#REF!,22)+COUNTIFS(#REF!,'Component Defect Rate'!I25,#REF!,23)+COUNTIFS(#REF!,'Component Defect Rate'!I25,#REF!,24)</f>
        <v>#REF!</v>
      </c>
      <c r="L25" s="19" t="e">
        <f t="shared" si="0"/>
        <v>#REF!</v>
      </c>
    </row>
    <row r="26" spans="1:12" x14ac:dyDescent="0.45">
      <c r="A26" s="18" t="e">
        <f>#REF!</f>
        <v>#REF!</v>
      </c>
      <c r="B26" s="14" t="e">
        <f>COUNTIFS(#REF!,'CM Defect Rate'!A26,#REF!,"C830",#REF!,"&lt;&gt;Nil")+COUNTIFS('TB FnD Data'!R:R,"C830",'TB FnD Data'!S:S,'CM Defect Rate'!A26,'TB FnD Data'!P:P,"S-S1ATC")</f>
        <v>#REF!</v>
      </c>
      <c r="C26" s="14" t="e">
        <f>COUNTIFS(#REF!,'CM Defect Rate'!A26,#REF!,"C830C",#REF!,"&lt;&gt;Nil")+COUNTIFS('TB FnD Data'!R:R,"C830C",'TB FnD Data'!S:S,'CM Defect Rate'!A26,'TB FnD Data'!P:P,"S-S1ATC")</f>
        <v>#REF!</v>
      </c>
      <c r="I26" s="100" t="s">
        <v>201</v>
      </c>
      <c r="J26" t="e">
        <f>COUNTIFS(#REF!,'Component Defect Rate'!I26,#REF!,1)+COUNTIFS(#REF!,'Component Defect Rate'!I26,#REF!,2)+COUNTIFS(#REF!,'Component Defect Rate'!I26,#REF!,3)+COUNTIFS(#REF!,'Component Defect Rate'!I26,#REF!,4)+COUNTIFS(#REF!,'Component Defect Rate'!I26,#REF!,5)+COUNTIFS(#REF!,'Component Defect Rate'!I26,#REF!,6)+COUNTIFS(#REF!,'Component Defect Rate'!I26,#REF!,7)+COUNTIFS(#REF!,'Component Defect Rate'!I26,#REF!,8)+COUNTIFS(#REF!,'Component Defect Rate'!I26,#REF!,9)+COUNTIFS(#REF!,'Component Defect Rate'!I26,#REF!,10)+COUNTIFS(#REF!,'Component Defect Rate'!I26,#REF!,11)+COUNTIFS(#REF!,'Component Defect Rate'!I26,#REF!,12)</f>
        <v>#REF!</v>
      </c>
      <c r="K26" t="e">
        <f>COUNTIFS(#REF!,'Component Defect Rate'!I26,#REF!,13)+COUNTIFS(#REF!,'Component Defect Rate'!I26,#REF!,14)+COUNTIFS(#REF!,'Component Defect Rate'!I26,#REF!,15)+COUNTIFS(#REF!,'Component Defect Rate'!I26,#REF!,16)+COUNTIFS(#REF!,'Component Defect Rate'!I26,#REF!,17)+COUNTIFS(#REF!,'Component Defect Rate'!I26,#REF!,18)+COUNTIFS(#REF!,'Component Defect Rate'!I26,#REF!,19)+COUNTIFS(#REF!,'Component Defect Rate'!I26,#REF!,20)+COUNTIFS(#REF!,'Component Defect Rate'!I26,#REF!,21)+COUNTIFS(#REF!,'Component Defect Rate'!I26,#REF!,22)+COUNTIFS(#REF!,'Component Defect Rate'!I26,#REF!,23)+COUNTIFS(#REF!,'Component Defect Rate'!I26,#REF!,24)</f>
        <v>#REF!</v>
      </c>
      <c r="L26" s="19" t="e">
        <f t="shared" si="0"/>
        <v>#REF!</v>
      </c>
    </row>
    <row r="27" spans="1:12" x14ac:dyDescent="0.45">
      <c r="A27" s="18" t="e">
        <f>#REF!</f>
        <v>#REF!</v>
      </c>
      <c r="B27" s="14" t="e">
        <f>COUNTIFS(#REF!,'CM Defect Rate'!A27,#REF!,"C830",#REF!,"&lt;&gt;Nil")+COUNTIFS('TB FnD Data'!R:R,"C830",'TB FnD Data'!S:S,'CM Defect Rate'!A27,'TB FnD Data'!P:P,"S-S1ATC")</f>
        <v>#REF!</v>
      </c>
      <c r="C27" s="14" t="e">
        <f>COUNTIFS(#REF!,'CM Defect Rate'!A27,#REF!,"C830C",#REF!,"&lt;&gt;Nil")+COUNTIFS('TB FnD Data'!R:R,"C830C",'TB FnD Data'!S:S,'CM Defect Rate'!A27,'TB FnD Data'!P:P,"S-S1ATC")</f>
        <v>#REF!</v>
      </c>
      <c r="I27" s="100" t="s">
        <v>1583</v>
      </c>
      <c r="J27" t="e">
        <f>COUNTIFS(#REF!,'Component Defect Rate'!I142,#REF!,1)+COUNTIFS(#REF!,'Component Defect Rate'!I142,#REF!,2)+COUNTIFS(#REF!,'Component Defect Rate'!I142,#REF!,3)+COUNTIFS(#REF!,'Component Defect Rate'!I142,#REF!,4)+COUNTIFS(#REF!,'Component Defect Rate'!I142,#REF!,5)+COUNTIFS(#REF!,'Component Defect Rate'!I142,#REF!,6)+COUNTIFS(#REF!,'Component Defect Rate'!I142,#REF!,7)+COUNTIFS(#REF!,'Component Defect Rate'!I142,#REF!,8)+COUNTIFS(#REF!,'Component Defect Rate'!I142,#REF!,9)+COUNTIFS(#REF!,'Component Defect Rate'!I142,#REF!,10)+COUNTIFS(#REF!,'Component Defect Rate'!I142,#REF!,11)+COUNTIFS(#REF!,'Component Defect Rate'!I142,#REF!,12)</f>
        <v>#REF!</v>
      </c>
      <c r="K27" t="e">
        <f>COUNTIFS(#REF!,'Component Defect Rate'!I142,#REF!,13)+COUNTIFS(#REF!,'Component Defect Rate'!I142,#REF!,14)+COUNTIFS(#REF!,'Component Defect Rate'!I142,#REF!,15)+COUNTIFS(#REF!,'Component Defect Rate'!I142,#REF!,16)+COUNTIFS(#REF!,'Component Defect Rate'!I142,#REF!,17)+COUNTIFS(#REF!,'Component Defect Rate'!I142,#REF!,18)+COUNTIFS(#REF!,'Component Defect Rate'!I142,#REF!,19)+COUNTIFS(#REF!,'Component Defect Rate'!I142,#REF!,20)+COUNTIFS(#REF!,'Component Defect Rate'!I142,#REF!,21)+COUNTIFS(#REF!,'Component Defect Rate'!I142,#REF!,22)+COUNTIFS(#REF!,'Component Defect Rate'!I142,#REF!,23)+COUNTIFS(#REF!,'Component Defect Rate'!I142,#REF!,24)</f>
        <v>#REF!</v>
      </c>
      <c r="L27" s="19" t="e">
        <f t="shared" si="0"/>
        <v>#REF!</v>
      </c>
    </row>
    <row r="28" spans="1:12" x14ac:dyDescent="0.45">
      <c r="A28" s="18" t="e">
        <f>#REF!</f>
        <v>#REF!</v>
      </c>
      <c r="B28" s="14" t="e">
        <f>COUNTIFS(#REF!,'CM Defect Rate'!A28,#REF!,"C830",#REF!,"&lt;&gt;Nil")+COUNTIFS('TB FnD Data'!R:R,"C830",'TB FnD Data'!S:S,'CM Defect Rate'!A28,'TB FnD Data'!P:P,"S-S1ATC")</f>
        <v>#REF!</v>
      </c>
      <c r="C28" s="14" t="e">
        <f>COUNTIFS(#REF!,'CM Defect Rate'!A28,#REF!,"C830C",#REF!,"&lt;&gt;Nil")+COUNTIFS('TB FnD Data'!R:R,"C830C",'TB FnD Data'!S:S,'CM Defect Rate'!A28,'TB FnD Data'!P:P,"S-S1ATC")</f>
        <v>#REF!</v>
      </c>
      <c r="I28" s="100" t="s">
        <v>205</v>
      </c>
      <c r="J28" t="e">
        <f>COUNTIFS(#REF!,'Component Defect Rate'!I28,#REF!,1)+COUNTIFS(#REF!,'Component Defect Rate'!I28,#REF!,2)+COUNTIFS(#REF!,'Component Defect Rate'!I28,#REF!,3)+COUNTIFS(#REF!,'Component Defect Rate'!I28,#REF!,4)+COUNTIFS(#REF!,'Component Defect Rate'!I28,#REF!,5)+COUNTIFS(#REF!,'Component Defect Rate'!I28,#REF!,6)+COUNTIFS(#REF!,'Component Defect Rate'!I28,#REF!,7)+COUNTIFS(#REF!,'Component Defect Rate'!I28,#REF!,8)+COUNTIFS(#REF!,'Component Defect Rate'!I28,#REF!,9)+COUNTIFS(#REF!,'Component Defect Rate'!I28,#REF!,10)+COUNTIFS(#REF!,'Component Defect Rate'!I28,#REF!,11)+COUNTIFS(#REF!,'Component Defect Rate'!I28,#REF!,12)</f>
        <v>#REF!</v>
      </c>
      <c r="K28" t="e">
        <f>COUNTIFS(#REF!,'Component Defect Rate'!I28,#REF!,13)+COUNTIFS(#REF!,'Component Defect Rate'!I28,#REF!,14)+COUNTIFS(#REF!,'Component Defect Rate'!I28,#REF!,15)+COUNTIFS(#REF!,'Component Defect Rate'!I28,#REF!,16)+COUNTIFS(#REF!,'Component Defect Rate'!I28,#REF!,17)+COUNTIFS(#REF!,'Component Defect Rate'!I28,#REF!,18)+COUNTIFS(#REF!,'Component Defect Rate'!I28,#REF!,19)+COUNTIFS(#REF!,'Component Defect Rate'!I28,#REF!,20)+COUNTIFS(#REF!,'Component Defect Rate'!I28,#REF!,21)+COUNTIFS(#REF!,'Component Defect Rate'!I28,#REF!,22)+COUNTIFS(#REF!,'Component Defect Rate'!I28,#REF!,23)+COUNTIFS(#REF!,'Component Defect Rate'!I28,#REF!,24)</f>
        <v>#REF!</v>
      </c>
      <c r="L28" s="19" t="e">
        <f t="shared" si="0"/>
        <v>#REF!</v>
      </c>
    </row>
    <row r="29" spans="1:12" x14ac:dyDescent="0.45">
      <c r="A29" s="18" t="e">
        <f>#REF!</f>
        <v>#REF!</v>
      </c>
      <c r="B29" s="14" t="e">
        <f>COUNTIFS(#REF!,'CM Defect Rate'!A29,#REF!,"C830",#REF!,"&lt;&gt;Nil")+COUNTIFS('TB FnD Data'!R:R,"C830",'TB FnD Data'!S:S,'CM Defect Rate'!A29,'TB FnD Data'!P:P,"S-S1ATC")</f>
        <v>#REF!</v>
      </c>
      <c r="C29" s="14" t="e">
        <f>COUNTIFS(#REF!,'CM Defect Rate'!A29,#REF!,"C830C",#REF!,"&lt;&gt;Nil")+COUNTIFS('TB FnD Data'!R:R,"C830C",'TB FnD Data'!S:S,'CM Defect Rate'!A29,'TB FnD Data'!P:P,"S-S1ATC")</f>
        <v>#REF!</v>
      </c>
      <c r="I29" s="100" t="s">
        <v>207</v>
      </c>
      <c r="J29" t="e">
        <f>COUNTIFS(#REF!,'Component Defect Rate'!I29,#REF!,1)+COUNTIFS(#REF!,'Component Defect Rate'!I29,#REF!,2)+COUNTIFS(#REF!,'Component Defect Rate'!I29,#REF!,3)+COUNTIFS(#REF!,'Component Defect Rate'!I29,#REF!,4)+COUNTIFS(#REF!,'Component Defect Rate'!I29,#REF!,5)+COUNTIFS(#REF!,'Component Defect Rate'!I29,#REF!,6)+COUNTIFS(#REF!,'Component Defect Rate'!I29,#REF!,7)+COUNTIFS(#REF!,'Component Defect Rate'!I29,#REF!,8)+COUNTIFS(#REF!,'Component Defect Rate'!I29,#REF!,9)+COUNTIFS(#REF!,'Component Defect Rate'!I29,#REF!,10)+COUNTIFS(#REF!,'Component Defect Rate'!I29,#REF!,11)+COUNTIFS(#REF!,'Component Defect Rate'!I29,#REF!,12)</f>
        <v>#REF!</v>
      </c>
      <c r="K29" t="e">
        <f>COUNTIFS(#REF!,'Component Defect Rate'!I29,#REF!,13)+COUNTIFS(#REF!,'Component Defect Rate'!I29,#REF!,14)+COUNTIFS(#REF!,'Component Defect Rate'!I29,#REF!,15)+COUNTIFS(#REF!,'Component Defect Rate'!I29,#REF!,16)+COUNTIFS(#REF!,'Component Defect Rate'!I29,#REF!,17)+COUNTIFS(#REF!,'Component Defect Rate'!I29,#REF!,18)+COUNTIFS(#REF!,'Component Defect Rate'!I29,#REF!,19)+COUNTIFS(#REF!,'Component Defect Rate'!I29,#REF!,20)+COUNTIFS(#REF!,'Component Defect Rate'!I29,#REF!,21)+COUNTIFS(#REF!,'Component Defect Rate'!I29,#REF!,22)+COUNTIFS(#REF!,'Component Defect Rate'!I29,#REF!,23)+COUNTIFS(#REF!,'Component Defect Rate'!I29,#REF!,24)</f>
        <v>#REF!</v>
      </c>
      <c r="L29" s="19" t="e">
        <f t="shared" si="0"/>
        <v>#REF!</v>
      </c>
    </row>
    <row r="30" spans="1:12" x14ac:dyDescent="0.45">
      <c r="A30" s="18" t="e">
        <f>#REF!</f>
        <v>#REF!</v>
      </c>
      <c r="B30" s="14" t="e">
        <f>COUNTIFS(#REF!,'CM Defect Rate'!A30,#REF!,"C830",#REF!,"&lt;&gt;Nil")+COUNTIFS('TB FnD Data'!R:R,"C830",'TB FnD Data'!S:S,'CM Defect Rate'!A30,'TB FnD Data'!P:P,"S-S1ATC")</f>
        <v>#REF!</v>
      </c>
      <c r="C30" s="14" t="e">
        <f>COUNTIFS(#REF!,'CM Defect Rate'!A30,#REF!,"C830C",#REF!,"&lt;&gt;Nil")+COUNTIFS('TB FnD Data'!R:R,"C830C",'TB FnD Data'!S:S,'CM Defect Rate'!A30,'TB FnD Data'!P:P,"S-S1ATC")</f>
        <v>#REF!</v>
      </c>
      <c r="I30" s="100" t="s">
        <v>211</v>
      </c>
      <c r="J30" t="e">
        <f>COUNTIFS(#REF!,'Component Defect Rate'!I30,#REF!,1)+COUNTIFS(#REF!,'Component Defect Rate'!I30,#REF!,2)+COUNTIFS(#REF!,'Component Defect Rate'!I30,#REF!,3)+COUNTIFS(#REF!,'Component Defect Rate'!I30,#REF!,4)+COUNTIFS(#REF!,'Component Defect Rate'!I30,#REF!,5)+COUNTIFS(#REF!,'Component Defect Rate'!I30,#REF!,6)+COUNTIFS(#REF!,'Component Defect Rate'!I30,#REF!,7)+COUNTIFS(#REF!,'Component Defect Rate'!I30,#REF!,8)+COUNTIFS(#REF!,'Component Defect Rate'!I30,#REF!,9)+COUNTIFS(#REF!,'Component Defect Rate'!I30,#REF!,10)+COUNTIFS(#REF!,'Component Defect Rate'!I30,#REF!,11)+COUNTIFS(#REF!,'Component Defect Rate'!I30,#REF!,12)</f>
        <v>#REF!</v>
      </c>
      <c r="K30" t="e">
        <f>COUNTIFS(#REF!,'Component Defect Rate'!I30,#REF!,13)+COUNTIFS(#REF!,'Component Defect Rate'!I30,#REF!,14)+COUNTIFS(#REF!,'Component Defect Rate'!I30,#REF!,15)+COUNTIFS(#REF!,'Component Defect Rate'!I30,#REF!,16)+COUNTIFS(#REF!,'Component Defect Rate'!I30,#REF!,17)+COUNTIFS(#REF!,'Component Defect Rate'!I30,#REF!,18)+COUNTIFS(#REF!,'Component Defect Rate'!I30,#REF!,19)+COUNTIFS(#REF!,'Component Defect Rate'!I30,#REF!,20)+COUNTIFS(#REF!,'Component Defect Rate'!I30,#REF!,21)+COUNTIFS(#REF!,'Component Defect Rate'!I30,#REF!,22)+COUNTIFS(#REF!,'Component Defect Rate'!I30,#REF!,23)+COUNTIFS(#REF!,'Component Defect Rate'!I30,#REF!,24)</f>
        <v>#REF!</v>
      </c>
      <c r="L30" s="19" t="e">
        <f t="shared" si="0"/>
        <v>#REF!</v>
      </c>
    </row>
    <row r="31" spans="1:12" x14ac:dyDescent="0.45">
      <c r="A31" s="18" t="e">
        <f>#REF!</f>
        <v>#REF!</v>
      </c>
      <c r="B31" s="14" t="e">
        <f>COUNTIFS(#REF!,'CM Defect Rate'!A31,#REF!,"C830",#REF!,"&lt;&gt;Nil")+COUNTIFS('TB FnD Data'!R:R,"C830",'TB FnD Data'!S:S,'CM Defect Rate'!A31,'TB FnD Data'!P:P,"S-S1ATC")</f>
        <v>#REF!</v>
      </c>
      <c r="C31" s="14" t="e">
        <f>COUNTIFS(#REF!,'CM Defect Rate'!A31,#REF!,"C830C",#REF!,"&lt;&gt;Nil")+COUNTIFS('TB FnD Data'!R:R,"C830C",'TB FnD Data'!S:S,'CM Defect Rate'!A31,'TB FnD Data'!P:P,"S-S1ATC")</f>
        <v>#REF!</v>
      </c>
      <c r="I31" s="100" t="s">
        <v>213</v>
      </c>
      <c r="J31" t="e">
        <f>COUNTIFS(#REF!,'Component Defect Rate'!I31,#REF!,1)+COUNTIFS(#REF!,'Component Defect Rate'!I31,#REF!,2)+COUNTIFS(#REF!,'Component Defect Rate'!I31,#REF!,3)+COUNTIFS(#REF!,'Component Defect Rate'!I31,#REF!,4)+COUNTIFS(#REF!,'Component Defect Rate'!I31,#REF!,5)+COUNTIFS(#REF!,'Component Defect Rate'!I31,#REF!,6)+COUNTIFS(#REF!,'Component Defect Rate'!I31,#REF!,7)+COUNTIFS(#REF!,'Component Defect Rate'!I31,#REF!,8)+COUNTIFS(#REF!,'Component Defect Rate'!I31,#REF!,9)+COUNTIFS(#REF!,'Component Defect Rate'!I31,#REF!,10)+COUNTIFS(#REF!,'Component Defect Rate'!I31,#REF!,11)+COUNTIFS(#REF!,'Component Defect Rate'!I31,#REF!,12)</f>
        <v>#REF!</v>
      </c>
      <c r="K31" t="e">
        <f>COUNTIFS(#REF!,'Component Defect Rate'!I31,#REF!,13)+COUNTIFS(#REF!,'Component Defect Rate'!I31,#REF!,14)+COUNTIFS(#REF!,'Component Defect Rate'!I31,#REF!,15)+COUNTIFS(#REF!,'Component Defect Rate'!I31,#REF!,16)+COUNTIFS(#REF!,'Component Defect Rate'!I31,#REF!,17)+COUNTIFS(#REF!,'Component Defect Rate'!I31,#REF!,18)+COUNTIFS(#REF!,'Component Defect Rate'!I31,#REF!,19)+COUNTIFS(#REF!,'Component Defect Rate'!I31,#REF!,20)+COUNTIFS(#REF!,'Component Defect Rate'!I31,#REF!,21)+COUNTIFS(#REF!,'Component Defect Rate'!I31,#REF!,22)+COUNTIFS(#REF!,'Component Defect Rate'!I31,#REF!,23)+COUNTIFS(#REF!,'Component Defect Rate'!I31,#REF!,24)</f>
        <v>#REF!</v>
      </c>
      <c r="L31" s="19" t="e">
        <f t="shared" si="0"/>
        <v>#REF!</v>
      </c>
    </row>
    <row r="32" spans="1:12" x14ac:dyDescent="0.45">
      <c r="A32" s="18" t="e">
        <f>#REF!</f>
        <v>#REF!</v>
      </c>
      <c r="B32" s="14" t="e">
        <f>COUNTIFS(#REF!,'CM Defect Rate'!A32,#REF!,"C830",#REF!,"&lt;&gt;Nil")+COUNTIFS('TB FnD Data'!R:R,"C830",'TB FnD Data'!S:S,'CM Defect Rate'!A32,'TB FnD Data'!P:P,"S-S1ATC")</f>
        <v>#REF!</v>
      </c>
      <c r="C32" s="14" t="e">
        <f>COUNTIFS(#REF!,'CM Defect Rate'!A32,#REF!,"C830C",#REF!,"&lt;&gt;Nil")+COUNTIFS('TB FnD Data'!R:R,"C830C",'TB FnD Data'!S:S,'CM Defect Rate'!A32,'TB FnD Data'!P:P,"S-S1ATC")</f>
        <v>#REF!</v>
      </c>
      <c r="I32" s="100" t="s">
        <v>224</v>
      </c>
      <c r="J32" t="e">
        <f>COUNTIFS(#REF!,'Component Defect Rate'!I32,#REF!,1)+COUNTIFS(#REF!,'Component Defect Rate'!I32,#REF!,2)+COUNTIFS(#REF!,'Component Defect Rate'!I32,#REF!,3)+COUNTIFS(#REF!,'Component Defect Rate'!I32,#REF!,4)+COUNTIFS(#REF!,'Component Defect Rate'!I32,#REF!,5)+COUNTIFS(#REF!,'Component Defect Rate'!I32,#REF!,6)+COUNTIFS(#REF!,'Component Defect Rate'!I32,#REF!,7)+COUNTIFS(#REF!,'Component Defect Rate'!I32,#REF!,8)+COUNTIFS(#REF!,'Component Defect Rate'!I32,#REF!,9)+COUNTIFS(#REF!,'Component Defect Rate'!I32,#REF!,10)+COUNTIFS(#REF!,'Component Defect Rate'!I32,#REF!,11)+COUNTIFS(#REF!,'Component Defect Rate'!I32,#REF!,12)</f>
        <v>#REF!</v>
      </c>
      <c r="K32" t="e">
        <f>COUNTIFS(#REF!,'Component Defect Rate'!I32,#REF!,13)+COUNTIFS(#REF!,'Component Defect Rate'!I32,#REF!,14)+COUNTIFS(#REF!,'Component Defect Rate'!I32,#REF!,15)+COUNTIFS(#REF!,'Component Defect Rate'!I32,#REF!,16)+COUNTIFS(#REF!,'Component Defect Rate'!I32,#REF!,17)+COUNTIFS(#REF!,'Component Defect Rate'!I32,#REF!,18)+COUNTIFS(#REF!,'Component Defect Rate'!I32,#REF!,19)+COUNTIFS(#REF!,'Component Defect Rate'!I32,#REF!,20)+COUNTIFS(#REF!,'Component Defect Rate'!I32,#REF!,21)+COUNTIFS(#REF!,'Component Defect Rate'!I32,#REF!,22)+COUNTIFS(#REF!,'Component Defect Rate'!I32,#REF!,23)+COUNTIFS(#REF!,'Component Defect Rate'!I32,#REF!,24)</f>
        <v>#REF!</v>
      </c>
      <c r="L32" s="19" t="e">
        <f t="shared" si="0"/>
        <v>#REF!</v>
      </c>
    </row>
    <row r="33" spans="1:12" x14ac:dyDescent="0.45">
      <c r="A33" s="18" t="e">
        <f>#REF!</f>
        <v>#REF!</v>
      </c>
      <c r="B33" s="14" t="e">
        <f>COUNTIFS(#REF!,'CM Defect Rate'!A33,#REF!,"C830",#REF!,"&lt;&gt;Nil")+COUNTIFS('TB FnD Data'!R:R,"C830",'TB FnD Data'!S:S,'CM Defect Rate'!A33,'TB FnD Data'!P:P,"S-S1ATC")</f>
        <v>#REF!</v>
      </c>
      <c r="C33" s="14" t="e">
        <f>COUNTIFS(#REF!,'CM Defect Rate'!A33,#REF!,"C830C",#REF!,"&lt;&gt;Nil")+COUNTIFS('TB FnD Data'!R:R,"C830C",'TB FnD Data'!S:S,'CM Defect Rate'!A33,'TB FnD Data'!P:P,"S-S1ATC")</f>
        <v>#REF!</v>
      </c>
      <c r="I33" s="100" t="s">
        <v>226</v>
      </c>
      <c r="J33" t="e">
        <f>COUNTIFS(#REF!,'Component Defect Rate'!I33,#REF!,1)+COUNTIFS(#REF!,'Component Defect Rate'!I33,#REF!,2)+COUNTIFS(#REF!,'Component Defect Rate'!I33,#REF!,3)+COUNTIFS(#REF!,'Component Defect Rate'!I33,#REF!,4)+COUNTIFS(#REF!,'Component Defect Rate'!I33,#REF!,5)+COUNTIFS(#REF!,'Component Defect Rate'!I33,#REF!,6)+COUNTIFS(#REF!,'Component Defect Rate'!I33,#REF!,7)+COUNTIFS(#REF!,'Component Defect Rate'!I33,#REF!,8)+COUNTIFS(#REF!,'Component Defect Rate'!I33,#REF!,9)+COUNTIFS(#REF!,'Component Defect Rate'!I33,#REF!,10)+COUNTIFS(#REF!,'Component Defect Rate'!I33,#REF!,11)+COUNTIFS(#REF!,'Component Defect Rate'!I33,#REF!,12)</f>
        <v>#REF!</v>
      </c>
      <c r="K33" t="e">
        <f>COUNTIFS(#REF!,'Component Defect Rate'!I33,#REF!,13)+COUNTIFS(#REF!,'Component Defect Rate'!I33,#REF!,14)+COUNTIFS(#REF!,'Component Defect Rate'!I33,#REF!,15)+COUNTIFS(#REF!,'Component Defect Rate'!I33,#REF!,16)+COUNTIFS(#REF!,'Component Defect Rate'!I33,#REF!,17)+COUNTIFS(#REF!,'Component Defect Rate'!I33,#REF!,18)+COUNTIFS(#REF!,'Component Defect Rate'!I33,#REF!,19)+COUNTIFS(#REF!,'Component Defect Rate'!I33,#REF!,20)+COUNTIFS(#REF!,'Component Defect Rate'!I33,#REF!,21)+COUNTIFS(#REF!,'Component Defect Rate'!I33,#REF!,22)+COUNTIFS(#REF!,'Component Defect Rate'!I33,#REF!,23)+COUNTIFS(#REF!,'Component Defect Rate'!I33,#REF!,24)</f>
        <v>#REF!</v>
      </c>
      <c r="L33" s="19" t="e">
        <f t="shared" si="0"/>
        <v>#REF!</v>
      </c>
    </row>
    <row r="34" spans="1:12" x14ac:dyDescent="0.45">
      <c r="A34" s="18" t="e">
        <f>#REF!</f>
        <v>#REF!</v>
      </c>
      <c r="B34" s="14" t="e">
        <f>COUNTIFS(#REF!,'CM Defect Rate'!A34,#REF!,"C830",#REF!,"&lt;&gt;Nil")+COUNTIFS('TB FnD Data'!R:R,"C830",'TB FnD Data'!S:S,'CM Defect Rate'!A34,'TB FnD Data'!P:P,"S-S1ATC")</f>
        <v>#REF!</v>
      </c>
      <c r="C34" s="14" t="e">
        <f>COUNTIFS(#REF!,'CM Defect Rate'!A34,#REF!,"C830C",#REF!,"&lt;&gt;Nil")+COUNTIFS('TB FnD Data'!R:R,"C830C",'TB FnD Data'!S:S,'CM Defect Rate'!A34,'TB FnD Data'!P:P,"S-S1ATC")</f>
        <v>#REF!</v>
      </c>
      <c r="I34" s="100" t="s">
        <v>227</v>
      </c>
      <c r="J34" t="e">
        <f>COUNTIFS(#REF!,'Component Defect Rate'!I34,#REF!,1)+COUNTIFS(#REF!,'Component Defect Rate'!I34,#REF!,2)+COUNTIFS(#REF!,'Component Defect Rate'!I34,#REF!,3)+COUNTIFS(#REF!,'Component Defect Rate'!I34,#REF!,4)+COUNTIFS(#REF!,'Component Defect Rate'!I34,#REF!,5)+COUNTIFS(#REF!,'Component Defect Rate'!I34,#REF!,6)+COUNTIFS(#REF!,'Component Defect Rate'!I34,#REF!,7)+COUNTIFS(#REF!,'Component Defect Rate'!I34,#REF!,8)+COUNTIFS(#REF!,'Component Defect Rate'!I34,#REF!,9)+COUNTIFS(#REF!,'Component Defect Rate'!I34,#REF!,10)+COUNTIFS(#REF!,'Component Defect Rate'!I34,#REF!,11)+COUNTIFS(#REF!,'Component Defect Rate'!I34,#REF!,12)</f>
        <v>#REF!</v>
      </c>
      <c r="K34" t="e">
        <f>COUNTIFS(#REF!,'Component Defect Rate'!I34,#REF!,13)+COUNTIFS(#REF!,'Component Defect Rate'!I34,#REF!,14)+COUNTIFS(#REF!,'Component Defect Rate'!I34,#REF!,15)+COUNTIFS(#REF!,'Component Defect Rate'!I34,#REF!,16)+COUNTIFS(#REF!,'Component Defect Rate'!I34,#REF!,17)+COUNTIFS(#REF!,'Component Defect Rate'!I34,#REF!,18)+COUNTIFS(#REF!,'Component Defect Rate'!I34,#REF!,19)+COUNTIFS(#REF!,'Component Defect Rate'!I34,#REF!,20)+COUNTIFS(#REF!,'Component Defect Rate'!I34,#REF!,21)+COUNTIFS(#REF!,'Component Defect Rate'!I34,#REF!,22)+COUNTIFS(#REF!,'Component Defect Rate'!I34,#REF!,23)+COUNTIFS(#REF!,'Component Defect Rate'!I34,#REF!,24)</f>
        <v>#REF!</v>
      </c>
      <c r="L34" s="19" t="e">
        <f t="shared" si="0"/>
        <v>#REF!</v>
      </c>
    </row>
    <row r="35" spans="1:12" x14ac:dyDescent="0.45">
      <c r="A35" s="18" t="e">
        <f>#REF!</f>
        <v>#REF!</v>
      </c>
      <c r="B35" s="14" t="e">
        <f>COUNTIFS(#REF!,'CM Defect Rate'!A35,#REF!,"C830",#REF!,"&lt;&gt;Nil")+COUNTIFS('TB FnD Data'!R:R,"C830",'TB FnD Data'!S:S,'CM Defect Rate'!A35,'TB FnD Data'!P:P,"S-S1ATC")</f>
        <v>#REF!</v>
      </c>
      <c r="C35" s="14" t="e">
        <f>COUNTIFS(#REF!,'CM Defect Rate'!A35,#REF!,"C830C",#REF!,"&lt;&gt;Nil")+COUNTIFS('TB FnD Data'!R:R,"C830C",'TB FnD Data'!S:S,'CM Defect Rate'!A35,'TB FnD Data'!P:P,"S-S1ATC")</f>
        <v>#REF!</v>
      </c>
      <c r="I35" s="100" t="s">
        <v>228</v>
      </c>
      <c r="J35" t="e">
        <f>COUNTIFS(#REF!,'Component Defect Rate'!I35,#REF!,1)+COUNTIFS(#REF!,'Component Defect Rate'!I35,#REF!,2)+COUNTIFS(#REF!,'Component Defect Rate'!I35,#REF!,3)+COUNTIFS(#REF!,'Component Defect Rate'!I35,#REF!,4)+COUNTIFS(#REF!,'Component Defect Rate'!I35,#REF!,5)+COUNTIFS(#REF!,'Component Defect Rate'!I35,#REF!,6)+COUNTIFS(#REF!,'Component Defect Rate'!I35,#REF!,7)+COUNTIFS(#REF!,'Component Defect Rate'!I35,#REF!,8)+COUNTIFS(#REF!,'Component Defect Rate'!I35,#REF!,9)+COUNTIFS(#REF!,'Component Defect Rate'!I35,#REF!,10)+COUNTIFS(#REF!,'Component Defect Rate'!I35,#REF!,11)+COUNTIFS(#REF!,'Component Defect Rate'!I35,#REF!,12)</f>
        <v>#REF!</v>
      </c>
      <c r="K35" t="e">
        <f>COUNTIFS(#REF!,'Component Defect Rate'!I35,#REF!,13)+COUNTIFS(#REF!,'Component Defect Rate'!I35,#REF!,14)+COUNTIFS(#REF!,'Component Defect Rate'!I35,#REF!,15)+COUNTIFS(#REF!,'Component Defect Rate'!I35,#REF!,16)+COUNTIFS(#REF!,'Component Defect Rate'!I35,#REF!,17)+COUNTIFS(#REF!,'Component Defect Rate'!I35,#REF!,18)+COUNTIFS(#REF!,'Component Defect Rate'!I35,#REF!,19)+COUNTIFS(#REF!,'Component Defect Rate'!I35,#REF!,20)+COUNTIFS(#REF!,'Component Defect Rate'!I35,#REF!,21)+COUNTIFS(#REF!,'Component Defect Rate'!I35,#REF!,22)+COUNTIFS(#REF!,'Component Defect Rate'!I35,#REF!,23)+COUNTIFS(#REF!,'Component Defect Rate'!I35,#REF!,24)</f>
        <v>#REF!</v>
      </c>
      <c r="L35" s="19" t="e">
        <f t="shared" si="0"/>
        <v>#REF!</v>
      </c>
    </row>
    <row r="36" spans="1:12" x14ac:dyDescent="0.45">
      <c r="A36" s="18" t="e">
        <f>#REF!</f>
        <v>#REF!</v>
      </c>
      <c r="B36" s="14" t="e">
        <f>COUNTIFS(#REF!,'CM Defect Rate'!A36,#REF!,"C830",#REF!,"&lt;&gt;Nil")+COUNTIFS('TB FnD Data'!R:R,"C830",'TB FnD Data'!S:S,'CM Defect Rate'!A36,'TB FnD Data'!P:P,"S-S1ATC")</f>
        <v>#REF!</v>
      </c>
      <c r="C36" s="14" t="e">
        <f>COUNTIFS(#REF!,'CM Defect Rate'!A36,#REF!,"C830C",#REF!,"&lt;&gt;Nil")+COUNTIFS('TB FnD Data'!R:R,"C830C",'TB FnD Data'!S:S,'CM Defect Rate'!A36,'TB FnD Data'!P:P,"S-S1ATC")</f>
        <v>#REF!</v>
      </c>
      <c r="I36" s="100" t="s">
        <v>232</v>
      </c>
      <c r="J36" t="e">
        <f>COUNTIFS(#REF!,'Component Defect Rate'!I36,#REF!,1)+COUNTIFS(#REF!,'Component Defect Rate'!I36,#REF!,2)+COUNTIFS(#REF!,'Component Defect Rate'!I36,#REF!,3)+COUNTIFS(#REF!,'Component Defect Rate'!I36,#REF!,4)+COUNTIFS(#REF!,'Component Defect Rate'!I36,#REF!,5)+COUNTIFS(#REF!,'Component Defect Rate'!I36,#REF!,6)+COUNTIFS(#REF!,'Component Defect Rate'!I36,#REF!,7)+COUNTIFS(#REF!,'Component Defect Rate'!I36,#REF!,8)+COUNTIFS(#REF!,'Component Defect Rate'!I36,#REF!,9)+COUNTIFS(#REF!,'Component Defect Rate'!I36,#REF!,10)+COUNTIFS(#REF!,'Component Defect Rate'!I36,#REF!,11)+COUNTIFS(#REF!,'Component Defect Rate'!I36,#REF!,12)</f>
        <v>#REF!</v>
      </c>
      <c r="K36" t="e">
        <f>COUNTIFS(#REF!,'Component Defect Rate'!I36,#REF!,13)+COUNTIFS(#REF!,'Component Defect Rate'!I36,#REF!,14)+COUNTIFS(#REF!,'Component Defect Rate'!I36,#REF!,15)+COUNTIFS(#REF!,'Component Defect Rate'!I36,#REF!,16)+COUNTIFS(#REF!,'Component Defect Rate'!I36,#REF!,17)+COUNTIFS(#REF!,'Component Defect Rate'!I36,#REF!,18)+COUNTIFS(#REF!,'Component Defect Rate'!I36,#REF!,19)+COUNTIFS(#REF!,'Component Defect Rate'!I36,#REF!,20)+COUNTIFS(#REF!,'Component Defect Rate'!I36,#REF!,21)+COUNTIFS(#REF!,'Component Defect Rate'!I36,#REF!,22)+COUNTIFS(#REF!,'Component Defect Rate'!I36,#REF!,23)+COUNTIFS(#REF!,'Component Defect Rate'!I36,#REF!,24)</f>
        <v>#REF!</v>
      </c>
      <c r="L36" s="19" t="e">
        <f t="shared" si="0"/>
        <v>#REF!</v>
      </c>
    </row>
    <row r="37" spans="1:12" x14ac:dyDescent="0.45">
      <c r="A37" s="18" t="e">
        <f>#REF!</f>
        <v>#REF!</v>
      </c>
      <c r="B37" s="14" t="e">
        <f>COUNTIFS(#REF!,'CM Defect Rate'!A37,#REF!,"C830",#REF!,"&lt;&gt;Nil")+COUNTIFS('TB FnD Data'!R:R,"C830",'TB FnD Data'!S:S,'CM Defect Rate'!A37,'TB FnD Data'!P:P,"S-S1ATC")</f>
        <v>#REF!</v>
      </c>
      <c r="C37" s="14" t="e">
        <f>COUNTIFS(#REF!,'CM Defect Rate'!A37,#REF!,"C830C",#REF!,"&lt;&gt;Nil")+COUNTIFS('TB FnD Data'!R:R,"C830C",'TB FnD Data'!S:S,'CM Defect Rate'!A37,'TB FnD Data'!P:P,"S-S1ATC")</f>
        <v>#REF!</v>
      </c>
      <c r="I37" s="100" t="s">
        <v>234</v>
      </c>
      <c r="J37" t="e">
        <f>COUNTIFS(#REF!,'Component Defect Rate'!I37,#REF!,1)+COUNTIFS(#REF!,'Component Defect Rate'!I37,#REF!,2)+COUNTIFS(#REF!,'Component Defect Rate'!I37,#REF!,3)+COUNTIFS(#REF!,'Component Defect Rate'!I37,#REF!,4)+COUNTIFS(#REF!,'Component Defect Rate'!I37,#REF!,5)+COUNTIFS(#REF!,'Component Defect Rate'!I37,#REF!,6)+COUNTIFS(#REF!,'Component Defect Rate'!I37,#REF!,7)+COUNTIFS(#REF!,'Component Defect Rate'!I37,#REF!,8)+COUNTIFS(#REF!,'Component Defect Rate'!I37,#REF!,9)+COUNTIFS(#REF!,'Component Defect Rate'!I37,#REF!,10)+COUNTIFS(#REF!,'Component Defect Rate'!I37,#REF!,11)+COUNTIFS(#REF!,'Component Defect Rate'!I37,#REF!,12)</f>
        <v>#REF!</v>
      </c>
      <c r="K37" t="e">
        <f>COUNTIFS(#REF!,'Component Defect Rate'!I37,#REF!,13)+COUNTIFS(#REF!,'Component Defect Rate'!I37,#REF!,14)+COUNTIFS(#REF!,'Component Defect Rate'!I37,#REF!,15)+COUNTIFS(#REF!,'Component Defect Rate'!I37,#REF!,16)+COUNTIFS(#REF!,'Component Defect Rate'!I37,#REF!,17)+COUNTIFS(#REF!,'Component Defect Rate'!I37,#REF!,18)+COUNTIFS(#REF!,'Component Defect Rate'!I37,#REF!,19)+COUNTIFS(#REF!,'Component Defect Rate'!I37,#REF!,20)+COUNTIFS(#REF!,'Component Defect Rate'!I37,#REF!,21)+COUNTIFS(#REF!,'Component Defect Rate'!I37,#REF!,22)+COUNTIFS(#REF!,'Component Defect Rate'!I37,#REF!,23)+COUNTIFS(#REF!,'Component Defect Rate'!I37,#REF!,24)</f>
        <v>#REF!</v>
      </c>
      <c r="L37" s="19" t="e">
        <f t="shared" si="0"/>
        <v>#REF!</v>
      </c>
    </row>
    <row r="38" spans="1:12" x14ac:dyDescent="0.45">
      <c r="A38" s="18" t="e">
        <f>#REF!</f>
        <v>#REF!</v>
      </c>
      <c r="B38" s="14" t="e">
        <f>COUNTIFS(#REF!,'CM Defect Rate'!A38,#REF!,"C830",#REF!,"&lt;&gt;Nil")+COUNTIFS('TB FnD Data'!R:R,"C830",'TB FnD Data'!S:S,'CM Defect Rate'!A38,'TB FnD Data'!P:P,"S-S1ATC")</f>
        <v>#REF!</v>
      </c>
      <c r="C38" s="14" t="e">
        <f>COUNTIFS(#REF!,'CM Defect Rate'!A38,#REF!,"C830C",#REF!,"&lt;&gt;Nil")+COUNTIFS('TB FnD Data'!R:R,"C830C",'TB FnD Data'!S:S,'CM Defect Rate'!A38,'TB FnD Data'!P:P,"S-S1ATC")</f>
        <v>#REF!</v>
      </c>
      <c r="I38" s="100" t="s">
        <v>235</v>
      </c>
      <c r="J38" t="e">
        <f>COUNTIFS(#REF!,'Component Defect Rate'!I38,#REF!,1)+COUNTIFS(#REF!,'Component Defect Rate'!I38,#REF!,2)+COUNTIFS(#REF!,'Component Defect Rate'!I38,#REF!,3)+COUNTIFS(#REF!,'Component Defect Rate'!I38,#REF!,4)+COUNTIFS(#REF!,'Component Defect Rate'!I38,#REF!,5)+COUNTIFS(#REF!,'Component Defect Rate'!I38,#REF!,6)+COUNTIFS(#REF!,'Component Defect Rate'!I38,#REF!,7)+COUNTIFS(#REF!,'Component Defect Rate'!I38,#REF!,8)+COUNTIFS(#REF!,'Component Defect Rate'!I38,#REF!,9)+COUNTIFS(#REF!,'Component Defect Rate'!I38,#REF!,10)+COUNTIFS(#REF!,'Component Defect Rate'!I38,#REF!,11)+COUNTIFS(#REF!,'Component Defect Rate'!I38,#REF!,12)</f>
        <v>#REF!</v>
      </c>
      <c r="K38" t="e">
        <f>COUNTIFS(#REF!,'Component Defect Rate'!I38,#REF!,13)+COUNTIFS(#REF!,'Component Defect Rate'!I38,#REF!,14)+COUNTIFS(#REF!,'Component Defect Rate'!I38,#REF!,15)+COUNTIFS(#REF!,'Component Defect Rate'!I38,#REF!,16)+COUNTIFS(#REF!,'Component Defect Rate'!I38,#REF!,17)+COUNTIFS(#REF!,'Component Defect Rate'!I38,#REF!,18)+COUNTIFS(#REF!,'Component Defect Rate'!I38,#REF!,19)+COUNTIFS(#REF!,'Component Defect Rate'!I38,#REF!,20)+COUNTIFS(#REF!,'Component Defect Rate'!I38,#REF!,21)+COUNTIFS(#REF!,'Component Defect Rate'!I38,#REF!,22)+COUNTIFS(#REF!,'Component Defect Rate'!I38,#REF!,23)+COUNTIFS(#REF!,'Component Defect Rate'!I38,#REF!,24)</f>
        <v>#REF!</v>
      </c>
      <c r="L38" s="19" t="e">
        <f t="shared" si="0"/>
        <v>#REF!</v>
      </c>
    </row>
    <row r="39" spans="1:12" x14ac:dyDescent="0.45">
      <c r="A39" s="18" t="e">
        <f>#REF!</f>
        <v>#REF!</v>
      </c>
      <c r="B39" s="14" t="e">
        <f>COUNTIFS(#REF!,'CM Defect Rate'!A39,#REF!,"C830",#REF!,"&lt;&gt;Nil")+COUNTIFS('TB FnD Data'!R:R,"C830",'TB FnD Data'!S:S,'CM Defect Rate'!A39,'TB FnD Data'!P:P,"S-S1ATC")</f>
        <v>#REF!</v>
      </c>
      <c r="C39" s="14" t="e">
        <f>COUNTIFS(#REF!,'CM Defect Rate'!A39,#REF!,"C830C",#REF!,"&lt;&gt;Nil")+COUNTIFS('TB FnD Data'!R:R,"C830C",'TB FnD Data'!S:S,'CM Defect Rate'!A39,'TB FnD Data'!P:P,"S-S1ATC")</f>
        <v>#REF!</v>
      </c>
      <c r="I39" s="100" t="s">
        <v>237</v>
      </c>
      <c r="J39" t="e">
        <f>COUNTIFS(#REF!,'Component Defect Rate'!I39,#REF!,1)+COUNTIFS(#REF!,'Component Defect Rate'!I39,#REF!,2)+COUNTIFS(#REF!,'Component Defect Rate'!I39,#REF!,3)+COUNTIFS(#REF!,'Component Defect Rate'!I39,#REF!,4)+COUNTIFS(#REF!,'Component Defect Rate'!I39,#REF!,5)+COUNTIFS(#REF!,'Component Defect Rate'!I39,#REF!,6)+COUNTIFS(#REF!,'Component Defect Rate'!I39,#REF!,7)+COUNTIFS(#REF!,'Component Defect Rate'!I39,#REF!,8)+COUNTIFS(#REF!,'Component Defect Rate'!I39,#REF!,9)+COUNTIFS(#REF!,'Component Defect Rate'!I39,#REF!,10)+COUNTIFS(#REF!,'Component Defect Rate'!I39,#REF!,11)+COUNTIFS(#REF!,'Component Defect Rate'!I39,#REF!,12)</f>
        <v>#REF!</v>
      </c>
      <c r="K39" t="e">
        <f>COUNTIFS(#REF!,'Component Defect Rate'!I39,#REF!,13)+COUNTIFS(#REF!,'Component Defect Rate'!I39,#REF!,14)+COUNTIFS(#REF!,'Component Defect Rate'!I39,#REF!,15)+COUNTIFS(#REF!,'Component Defect Rate'!I39,#REF!,16)+COUNTIFS(#REF!,'Component Defect Rate'!I39,#REF!,17)+COUNTIFS(#REF!,'Component Defect Rate'!I39,#REF!,18)+COUNTIFS(#REF!,'Component Defect Rate'!I39,#REF!,19)+COUNTIFS(#REF!,'Component Defect Rate'!I39,#REF!,20)+COUNTIFS(#REF!,'Component Defect Rate'!I39,#REF!,21)+COUNTIFS(#REF!,'Component Defect Rate'!I39,#REF!,22)+COUNTIFS(#REF!,'Component Defect Rate'!I39,#REF!,23)+COUNTIFS(#REF!,'Component Defect Rate'!I39,#REF!,24)</f>
        <v>#REF!</v>
      </c>
      <c r="L39" s="19" t="e">
        <f t="shared" si="0"/>
        <v>#REF!</v>
      </c>
    </row>
    <row r="40" spans="1:12" x14ac:dyDescent="0.45">
      <c r="I40" s="100" t="s">
        <v>243</v>
      </c>
      <c r="J40" t="e">
        <f>COUNTIFS(#REF!,'Component Defect Rate'!I40,#REF!,1)+COUNTIFS(#REF!,'Component Defect Rate'!I40,#REF!,2)+COUNTIFS(#REF!,'Component Defect Rate'!I40,#REF!,3)+COUNTIFS(#REF!,'Component Defect Rate'!I40,#REF!,4)+COUNTIFS(#REF!,'Component Defect Rate'!I40,#REF!,5)+COUNTIFS(#REF!,'Component Defect Rate'!I40,#REF!,6)+COUNTIFS(#REF!,'Component Defect Rate'!I40,#REF!,7)+COUNTIFS(#REF!,'Component Defect Rate'!I40,#REF!,8)+COUNTIFS(#REF!,'Component Defect Rate'!I40,#REF!,9)+COUNTIFS(#REF!,'Component Defect Rate'!I40,#REF!,10)+COUNTIFS(#REF!,'Component Defect Rate'!I40,#REF!,11)+COUNTIFS(#REF!,'Component Defect Rate'!I40,#REF!,12)</f>
        <v>#REF!</v>
      </c>
      <c r="K40" t="e">
        <f>COUNTIFS(#REF!,'Component Defect Rate'!I40,#REF!,13)+COUNTIFS(#REF!,'Component Defect Rate'!I40,#REF!,14)+COUNTIFS(#REF!,'Component Defect Rate'!I40,#REF!,15)+COUNTIFS(#REF!,'Component Defect Rate'!I40,#REF!,16)+COUNTIFS(#REF!,'Component Defect Rate'!I40,#REF!,17)+COUNTIFS(#REF!,'Component Defect Rate'!I40,#REF!,18)+COUNTIFS(#REF!,'Component Defect Rate'!I40,#REF!,19)+COUNTIFS(#REF!,'Component Defect Rate'!I40,#REF!,20)+COUNTIFS(#REF!,'Component Defect Rate'!I40,#REF!,21)+COUNTIFS(#REF!,'Component Defect Rate'!I40,#REF!,22)+COUNTIFS(#REF!,'Component Defect Rate'!I40,#REF!,23)+COUNTIFS(#REF!,'Component Defect Rate'!I40,#REF!,24)</f>
        <v>#REF!</v>
      </c>
      <c r="L40" s="19" t="e">
        <f t="shared" si="0"/>
        <v>#REF!</v>
      </c>
    </row>
    <row r="41" spans="1:12" x14ac:dyDescent="0.45">
      <c r="I41" s="100" t="s">
        <v>248</v>
      </c>
      <c r="J41" t="e">
        <f>COUNTIFS(#REF!,'Component Defect Rate'!I41,#REF!,1)+COUNTIFS(#REF!,'Component Defect Rate'!I41,#REF!,2)+COUNTIFS(#REF!,'Component Defect Rate'!I41,#REF!,3)+COUNTIFS(#REF!,'Component Defect Rate'!I41,#REF!,4)+COUNTIFS(#REF!,'Component Defect Rate'!I41,#REF!,5)+COUNTIFS(#REF!,'Component Defect Rate'!I41,#REF!,6)+COUNTIFS(#REF!,'Component Defect Rate'!I41,#REF!,7)+COUNTIFS(#REF!,'Component Defect Rate'!I41,#REF!,8)+COUNTIFS(#REF!,'Component Defect Rate'!I41,#REF!,9)+COUNTIFS(#REF!,'Component Defect Rate'!I41,#REF!,10)+COUNTIFS(#REF!,'Component Defect Rate'!I41,#REF!,11)+COUNTIFS(#REF!,'Component Defect Rate'!I41,#REF!,12)</f>
        <v>#REF!</v>
      </c>
      <c r="K41" t="e">
        <f>COUNTIFS(#REF!,'Component Defect Rate'!I41,#REF!,13)+COUNTIFS(#REF!,'Component Defect Rate'!I41,#REF!,14)+COUNTIFS(#REF!,'Component Defect Rate'!I41,#REF!,15)+COUNTIFS(#REF!,'Component Defect Rate'!I41,#REF!,16)+COUNTIFS(#REF!,'Component Defect Rate'!I41,#REF!,17)+COUNTIFS(#REF!,'Component Defect Rate'!I41,#REF!,18)+COUNTIFS(#REF!,'Component Defect Rate'!I41,#REF!,19)+COUNTIFS(#REF!,'Component Defect Rate'!I41,#REF!,20)+COUNTIFS(#REF!,'Component Defect Rate'!I41,#REF!,21)+COUNTIFS(#REF!,'Component Defect Rate'!I41,#REF!,22)+COUNTIFS(#REF!,'Component Defect Rate'!I41,#REF!,23)+COUNTIFS(#REF!,'Component Defect Rate'!I41,#REF!,24)</f>
        <v>#REF!</v>
      </c>
      <c r="L41" s="19" t="e">
        <f t="shared" si="0"/>
        <v>#REF!</v>
      </c>
    </row>
    <row r="42" spans="1:12" x14ac:dyDescent="0.45">
      <c r="I42" s="100" t="s">
        <v>249</v>
      </c>
      <c r="J42" t="e">
        <f>COUNTIFS(#REF!,'Component Defect Rate'!I42,#REF!,1)+COUNTIFS(#REF!,'Component Defect Rate'!I42,#REF!,2)+COUNTIFS(#REF!,'Component Defect Rate'!I42,#REF!,3)+COUNTIFS(#REF!,'Component Defect Rate'!I42,#REF!,4)+COUNTIFS(#REF!,'Component Defect Rate'!I42,#REF!,5)+COUNTIFS(#REF!,'Component Defect Rate'!I42,#REF!,6)+COUNTIFS(#REF!,'Component Defect Rate'!I42,#REF!,7)+COUNTIFS(#REF!,'Component Defect Rate'!I42,#REF!,8)+COUNTIFS(#REF!,'Component Defect Rate'!I42,#REF!,9)+COUNTIFS(#REF!,'Component Defect Rate'!I42,#REF!,10)+COUNTIFS(#REF!,'Component Defect Rate'!I42,#REF!,11)+COUNTIFS(#REF!,'Component Defect Rate'!I42,#REF!,12)</f>
        <v>#REF!</v>
      </c>
      <c r="K42" t="e">
        <f>COUNTIFS(#REF!,'Component Defect Rate'!I42,#REF!,13)+COUNTIFS(#REF!,'Component Defect Rate'!I42,#REF!,14)+COUNTIFS(#REF!,'Component Defect Rate'!I42,#REF!,15)+COUNTIFS(#REF!,'Component Defect Rate'!I42,#REF!,16)+COUNTIFS(#REF!,'Component Defect Rate'!I42,#REF!,17)+COUNTIFS(#REF!,'Component Defect Rate'!I42,#REF!,18)+COUNTIFS(#REF!,'Component Defect Rate'!I42,#REF!,19)+COUNTIFS(#REF!,'Component Defect Rate'!I42,#REF!,20)+COUNTIFS(#REF!,'Component Defect Rate'!I42,#REF!,21)+COUNTIFS(#REF!,'Component Defect Rate'!I42,#REF!,22)+COUNTIFS(#REF!,'Component Defect Rate'!I42,#REF!,23)+COUNTIFS(#REF!,'Component Defect Rate'!I42,#REF!,24)</f>
        <v>#REF!</v>
      </c>
      <c r="L42" s="19" t="e">
        <f t="shared" si="0"/>
        <v>#REF!</v>
      </c>
    </row>
    <row r="43" spans="1:12" x14ac:dyDescent="0.45">
      <c r="I43" s="100" t="s">
        <v>121</v>
      </c>
      <c r="J43" t="e">
        <f>COUNTIFS(#REF!,'Component Defect Rate'!I43,#REF!,1)+COUNTIFS(#REF!,'Component Defect Rate'!I43,#REF!,2)+COUNTIFS(#REF!,'Component Defect Rate'!I43,#REF!,3)+COUNTIFS(#REF!,'Component Defect Rate'!I43,#REF!,4)+COUNTIFS(#REF!,'Component Defect Rate'!I43,#REF!,5)+COUNTIFS(#REF!,'Component Defect Rate'!I43,#REF!,6)+COUNTIFS(#REF!,'Component Defect Rate'!I43,#REF!,7)+COUNTIFS(#REF!,'Component Defect Rate'!I43,#REF!,8)+COUNTIFS(#REF!,'Component Defect Rate'!I43,#REF!,9)+COUNTIFS(#REF!,'Component Defect Rate'!I43,#REF!,10)+COUNTIFS(#REF!,'Component Defect Rate'!I43,#REF!,11)+COUNTIFS(#REF!,'Component Defect Rate'!I43,#REF!,12)</f>
        <v>#REF!</v>
      </c>
      <c r="K43" t="e">
        <f>COUNTIFS(#REF!,'Component Defect Rate'!I43,#REF!,13)+COUNTIFS(#REF!,'Component Defect Rate'!I43,#REF!,14)+COUNTIFS(#REF!,'Component Defect Rate'!I43,#REF!,15)+COUNTIFS(#REF!,'Component Defect Rate'!I43,#REF!,16)+COUNTIFS(#REF!,'Component Defect Rate'!I43,#REF!,17)+COUNTIFS(#REF!,'Component Defect Rate'!I43,#REF!,18)+COUNTIFS(#REF!,'Component Defect Rate'!I43,#REF!,19)+COUNTIFS(#REF!,'Component Defect Rate'!I43,#REF!,20)+COUNTIFS(#REF!,'Component Defect Rate'!I43,#REF!,21)+COUNTIFS(#REF!,'Component Defect Rate'!I43,#REF!,22)+COUNTIFS(#REF!,'Component Defect Rate'!I43,#REF!,23)+COUNTIFS(#REF!,'Component Defect Rate'!I43,#REF!,24)</f>
        <v>#REF!</v>
      </c>
      <c r="L43" s="19" t="e">
        <f t="shared" si="0"/>
        <v>#REF!</v>
      </c>
    </row>
    <row r="44" spans="1:12" x14ac:dyDescent="0.45">
      <c r="I44" s="100" t="s">
        <v>259</v>
      </c>
      <c r="J44" t="e">
        <f>COUNTIFS(#REF!,'Component Defect Rate'!I44,#REF!,1)+COUNTIFS(#REF!,'Component Defect Rate'!I44,#REF!,2)+COUNTIFS(#REF!,'Component Defect Rate'!I44,#REF!,3)+COUNTIFS(#REF!,'Component Defect Rate'!I44,#REF!,4)+COUNTIFS(#REF!,'Component Defect Rate'!I44,#REF!,5)+COUNTIFS(#REF!,'Component Defect Rate'!I44,#REF!,6)+COUNTIFS(#REF!,'Component Defect Rate'!I44,#REF!,7)+COUNTIFS(#REF!,'Component Defect Rate'!I44,#REF!,8)+COUNTIFS(#REF!,'Component Defect Rate'!I44,#REF!,9)+COUNTIFS(#REF!,'Component Defect Rate'!I44,#REF!,10)+COUNTIFS(#REF!,'Component Defect Rate'!I44,#REF!,11)+COUNTIFS(#REF!,'Component Defect Rate'!I44,#REF!,12)</f>
        <v>#REF!</v>
      </c>
      <c r="K44" t="e">
        <f>COUNTIFS(#REF!,'Component Defect Rate'!I44,#REF!,13)+COUNTIFS(#REF!,'Component Defect Rate'!I44,#REF!,14)+COUNTIFS(#REF!,'Component Defect Rate'!I44,#REF!,15)+COUNTIFS(#REF!,'Component Defect Rate'!I44,#REF!,16)+COUNTIFS(#REF!,'Component Defect Rate'!I44,#REF!,17)+COUNTIFS(#REF!,'Component Defect Rate'!I44,#REF!,18)+COUNTIFS(#REF!,'Component Defect Rate'!I44,#REF!,19)+COUNTIFS(#REF!,'Component Defect Rate'!I44,#REF!,20)+COUNTIFS(#REF!,'Component Defect Rate'!I44,#REF!,21)+COUNTIFS(#REF!,'Component Defect Rate'!I44,#REF!,22)+COUNTIFS(#REF!,'Component Defect Rate'!I44,#REF!,23)+COUNTIFS(#REF!,'Component Defect Rate'!I44,#REF!,24)</f>
        <v>#REF!</v>
      </c>
      <c r="L44" s="19" t="e">
        <f t="shared" si="0"/>
        <v>#REF!</v>
      </c>
    </row>
    <row r="45" spans="1:12" x14ac:dyDescent="0.45">
      <c r="I45" s="100" t="s">
        <v>262</v>
      </c>
      <c r="J45" t="e">
        <f>COUNTIFS(#REF!,'Component Defect Rate'!I45,#REF!,1)+COUNTIFS(#REF!,'Component Defect Rate'!I45,#REF!,2)+COUNTIFS(#REF!,'Component Defect Rate'!I45,#REF!,3)+COUNTIFS(#REF!,'Component Defect Rate'!I45,#REF!,4)+COUNTIFS(#REF!,'Component Defect Rate'!I45,#REF!,5)+COUNTIFS(#REF!,'Component Defect Rate'!I45,#REF!,6)+COUNTIFS(#REF!,'Component Defect Rate'!I45,#REF!,7)+COUNTIFS(#REF!,'Component Defect Rate'!I45,#REF!,8)+COUNTIFS(#REF!,'Component Defect Rate'!I45,#REF!,9)+COUNTIFS(#REF!,'Component Defect Rate'!I45,#REF!,10)+COUNTIFS(#REF!,'Component Defect Rate'!I45,#REF!,11)+COUNTIFS(#REF!,'Component Defect Rate'!I45,#REF!,12)</f>
        <v>#REF!</v>
      </c>
      <c r="K45" t="e">
        <f>COUNTIFS(#REF!,'Component Defect Rate'!I45,#REF!,13)+COUNTIFS(#REF!,'Component Defect Rate'!I45,#REF!,14)+COUNTIFS(#REF!,'Component Defect Rate'!I45,#REF!,15)+COUNTIFS(#REF!,'Component Defect Rate'!I45,#REF!,16)+COUNTIFS(#REF!,'Component Defect Rate'!I45,#REF!,17)+COUNTIFS(#REF!,'Component Defect Rate'!I45,#REF!,18)+COUNTIFS(#REF!,'Component Defect Rate'!I45,#REF!,19)+COUNTIFS(#REF!,'Component Defect Rate'!I45,#REF!,20)+COUNTIFS(#REF!,'Component Defect Rate'!I45,#REF!,21)+COUNTIFS(#REF!,'Component Defect Rate'!I45,#REF!,22)+COUNTIFS(#REF!,'Component Defect Rate'!I45,#REF!,23)+COUNTIFS(#REF!,'Component Defect Rate'!I45,#REF!,24)</f>
        <v>#REF!</v>
      </c>
      <c r="L45" s="19" t="e">
        <f t="shared" si="0"/>
        <v>#REF!</v>
      </c>
    </row>
    <row r="46" spans="1:12" x14ac:dyDescent="0.45">
      <c r="I46" s="100" t="s">
        <v>263</v>
      </c>
      <c r="J46" t="e">
        <f>COUNTIFS(#REF!,'Component Defect Rate'!I46,#REF!,1)+COUNTIFS(#REF!,'Component Defect Rate'!I46,#REF!,2)+COUNTIFS(#REF!,'Component Defect Rate'!I46,#REF!,3)+COUNTIFS(#REF!,'Component Defect Rate'!I46,#REF!,4)+COUNTIFS(#REF!,'Component Defect Rate'!I46,#REF!,5)+COUNTIFS(#REF!,'Component Defect Rate'!I46,#REF!,6)+COUNTIFS(#REF!,'Component Defect Rate'!I46,#REF!,7)+COUNTIFS(#REF!,'Component Defect Rate'!I46,#REF!,8)+COUNTIFS(#REF!,'Component Defect Rate'!I46,#REF!,9)+COUNTIFS(#REF!,'Component Defect Rate'!I46,#REF!,10)+COUNTIFS(#REF!,'Component Defect Rate'!I46,#REF!,11)+COUNTIFS(#REF!,'Component Defect Rate'!I46,#REF!,12)</f>
        <v>#REF!</v>
      </c>
      <c r="K46" t="e">
        <f>COUNTIFS(#REF!,'Component Defect Rate'!I46,#REF!,13)+COUNTIFS(#REF!,'Component Defect Rate'!I46,#REF!,14)+COUNTIFS(#REF!,'Component Defect Rate'!I46,#REF!,15)+COUNTIFS(#REF!,'Component Defect Rate'!I46,#REF!,16)+COUNTIFS(#REF!,'Component Defect Rate'!I46,#REF!,17)+COUNTIFS(#REF!,'Component Defect Rate'!I46,#REF!,18)+COUNTIFS(#REF!,'Component Defect Rate'!I46,#REF!,19)+COUNTIFS(#REF!,'Component Defect Rate'!I46,#REF!,20)+COUNTIFS(#REF!,'Component Defect Rate'!I46,#REF!,21)+COUNTIFS(#REF!,'Component Defect Rate'!I46,#REF!,22)+COUNTIFS(#REF!,'Component Defect Rate'!I46,#REF!,23)+COUNTIFS(#REF!,'Component Defect Rate'!I46,#REF!,24)</f>
        <v>#REF!</v>
      </c>
      <c r="L46" s="19" t="e">
        <f t="shared" si="0"/>
        <v>#REF!</v>
      </c>
    </row>
    <row r="47" spans="1:12" x14ac:dyDescent="0.45">
      <c r="I47" s="100" t="s">
        <v>272</v>
      </c>
      <c r="J47" t="e">
        <f>COUNTIFS(#REF!,'Component Defect Rate'!I47,#REF!,1)+COUNTIFS(#REF!,'Component Defect Rate'!I47,#REF!,2)+COUNTIFS(#REF!,'Component Defect Rate'!I47,#REF!,3)+COUNTIFS(#REF!,'Component Defect Rate'!I47,#REF!,4)+COUNTIFS(#REF!,'Component Defect Rate'!I47,#REF!,5)+COUNTIFS(#REF!,'Component Defect Rate'!I47,#REF!,6)+COUNTIFS(#REF!,'Component Defect Rate'!I47,#REF!,7)+COUNTIFS(#REF!,'Component Defect Rate'!I47,#REF!,8)+COUNTIFS(#REF!,'Component Defect Rate'!I47,#REF!,9)+COUNTIFS(#REF!,'Component Defect Rate'!I47,#REF!,10)+COUNTIFS(#REF!,'Component Defect Rate'!I47,#REF!,11)+COUNTIFS(#REF!,'Component Defect Rate'!I47,#REF!,12)</f>
        <v>#REF!</v>
      </c>
      <c r="K47" t="e">
        <f>COUNTIFS(#REF!,'Component Defect Rate'!I47,#REF!,13)+COUNTIFS(#REF!,'Component Defect Rate'!I47,#REF!,14)+COUNTIFS(#REF!,'Component Defect Rate'!I47,#REF!,15)+COUNTIFS(#REF!,'Component Defect Rate'!I47,#REF!,16)+COUNTIFS(#REF!,'Component Defect Rate'!I47,#REF!,17)+COUNTIFS(#REF!,'Component Defect Rate'!I47,#REF!,18)+COUNTIFS(#REF!,'Component Defect Rate'!I47,#REF!,19)+COUNTIFS(#REF!,'Component Defect Rate'!I47,#REF!,20)+COUNTIFS(#REF!,'Component Defect Rate'!I47,#REF!,21)+COUNTIFS(#REF!,'Component Defect Rate'!I47,#REF!,22)+COUNTIFS(#REF!,'Component Defect Rate'!I47,#REF!,23)+COUNTIFS(#REF!,'Component Defect Rate'!I47,#REF!,24)</f>
        <v>#REF!</v>
      </c>
      <c r="L47" s="19" t="e">
        <f t="shared" si="0"/>
        <v>#REF!</v>
      </c>
    </row>
    <row r="48" spans="1:12" x14ac:dyDescent="0.45">
      <c r="I48" s="100" t="s">
        <v>274</v>
      </c>
      <c r="J48" t="e">
        <f>COUNTIFS(#REF!,'Component Defect Rate'!I48,#REF!,1)+COUNTIFS(#REF!,'Component Defect Rate'!I48,#REF!,2)+COUNTIFS(#REF!,'Component Defect Rate'!I48,#REF!,3)+COUNTIFS(#REF!,'Component Defect Rate'!I48,#REF!,4)+COUNTIFS(#REF!,'Component Defect Rate'!I48,#REF!,5)+COUNTIFS(#REF!,'Component Defect Rate'!I48,#REF!,6)+COUNTIFS(#REF!,'Component Defect Rate'!I48,#REF!,7)+COUNTIFS(#REF!,'Component Defect Rate'!I48,#REF!,8)+COUNTIFS(#REF!,'Component Defect Rate'!I48,#REF!,9)+COUNTIFS(#REF!,'Component Defect Rate'!I48,#REF!,10)+COUNTIFS(#REF!,'Component Defect Rate'!I48,#REF!,11)+COUNTIFS(#REF!,'Component Defect Rate'!I48,#REF!,12)</f>
        <v>#REF!</v>
      </c>
      <c r="K48" t="e">
        <f>COUNTIFS(#REF!,'Component Defect Rate'!I48,#REF!,13)+COUNTIFS(#REF!,'Component Defect Rate'!I48,#REF!,14)+COUNTIFS(#REF!,'Component Defect Rate'!I48,#REF!,15)+COUNTIFS(#REF!,'Component Defect Rate'!I48,#REF!,16)+COUNTIFS(#REF!,'Component Defect Rate'!I48,#REF!,17)+COUNTIFS(#REF!,'Component Defect Rate'!I48,#REF!,18)+COUNTIFS(#REF!,'Component Defect Rate'!I48,#REF!,19)+COUNTIFS(#REF!,'Component Defect Rate'!I48,#REF!,20)+COUNTIFS(#REF!,'Component Defect Rate'!I48,#REF!,21)+COUNTIFS(#REF!,'Component Defect Rate'!I48,#REF!,22)+COUNTIFS(#REF!,'Component Defect Rate'!I48,#REF!,23)+COUNTIFS(#REF!,'Component Defect Rate'!I48,#REF!,24)</f>
        <v>#REF!</v>
      </c>
      <c r="L48" s="19" t="e">
        <f t="shared" si="0"/>
        <v>#REF!</v>
      </c>
    </row>
    <row r="49" spans="9:12" x14ac:dyDescent="0.45">
      <c r="I49" s="100" t="s">
        <v>278</v>
      </c>
      <c r="J49" t="e">
        <f>COUNTIFS(#REF!,'Component Defect Rate'!I49,#REF!,1)+COUNTIFS(#REF!,'Component Defect Rate'!I49,#REF!,2)+COUNTIFS(#REF!,'Component Defect Rate'!I49,#REF!,3)+COUNTIFS(#REF!,'Component Defect Rate'!I49,#REF!,4)+COUNTIFS(#REF!,'Component Defect Rate'!I49,#REF!,5)+COUNTIFS(#REF!,'Component Defect Rate'!I49,#REF!,6)+COUNTIFS(#REF!,'Component Defect Rate'!I49,#REF!,7)+COUNTIFS(#REF!,'Component Defect Rate'!I49,#REF!,8)+COUNTIFS(#REF!,'Component Defect Rate'!I49,#REF!,9)+COUNTIFS(#REF!,'Component Defect Rate'!I49,#REF!,10)+COUNTIFS(#REF!,'Component Defect Rate'!I49,#REF!,11)+COUNTIFS(#REF!,'Component Defect Rate'!I49,#REF!,12)</f>
        <v>#REF!</v>
      </c>
      <c r="K49" t="e">
        <f>COUNTIFS(#REF!,'Component Defect Rate'!I49,#REF!,13)+COUNTIFS(#REF!,'Component Defect Rate'!I49,#REF!,14)+COUNTIFS(#REF!,'Component Defect Rate'!I49,#REF!,15)+COUNTIFS(#REF!,'Component Defect Rate'!I49,#REF!,16)+COUNTIFS(#REF!,'Component Defect Rate'!I49,#REF!,17)+COUNTIFS(#REF!,'Component Defect Rate'!I49,#REF!,18)+COUNTIFS(#REF!,'Component Defect Rate'!I49,#REF!,19)+COUNTIFS(#REF!,'Component Defect Rate'!I49,#REF!,20)+COUNTIFS(#REF!,'Component Defect Rate'!I49,#REF!,21)+COUNTIFS(#REF!,'Component Defect Rate'!I49,#REF!,22)+COUNTIFS(#REF!,'Component Defect Rate'!I49,#REF!,23)+COUNTIFS(#REF!,'Component Defect Rate'!I49,#REF!,24)</f>
        <v>#REF!</v>
      </c>
      <c r="L49" s="19" t="e">
        <f t="shared" si="0"/>
        <v>#REF!</v>
      </c>
    </row>
    <row r="50" spans="9:12" x14ac:dyDescent="0.45">
      <c r="I50" s="100" t="s">
        <v>279</v>
      </c>
      <c r="J50" t="e">
        <f>COUNTIFS(#REF!,'Component Defect Rate'!I50,#REF!,1)+COUNTIFS(#REF!,'Component Defect Rate'!I50,#REF!,2)+COUNTIFS(#REF!,'Component Defect Rate'!I50,#REF!,3)+COUNTIFS(#REF!,'Component Defect Rate'!I50,#REF!,4)+COUNTIFS(#REF!,'Component Defect Rate'!I50,#REF!,5)+COUNTIFS(#REF!,'Component Defect Rate'!I50,#REF!,6)+COUNTIFS(#REF!,'Component Defect Rate'!I50,#REF!,7)+COUNTIFS(#REF!,'Component Defect Rate'!I50,#REF!,8)+COUNTIFS(#REF!,'Component Defect Rate'!I50,#REF!,9)+COUNTIFS(#REF!,'Component Defect Rate'!I50,#REF!,10)+COUNTIFS(#REF!,'Component Defect Rate'!I50,#REF!,11)+COUNTIFS(#REF!,'Component Defect Rate'!I50,#REF!,12)</f>
        <v>#REF!</v>
      </c>
      <c r="K50" t="e">
        <f>COUNTIFS(#REF!,'Component Defect Rate'!I50,#REF!,13)+COUNTIFS(#REF!,'Component Defect Rate'!I50,#REF!,14)+COUNTIFS(#REF!,'Component Defect Rate'!I50,#REF!,15)+COUNTIFS(#REF!,'Component Defect Rate'!I50,#REF!,16)+COUNTIFS(#REF!,'Component Defect Rate'!I50,#REF!,17)+COUNTIFS(#REF!,'Component Defect Rate'!I50,#REF!,18)+COUNTIFS(#REF!,'Component Defect Rate'!I50,#REF!,19)+COUNTIFS(#REF!,'Component Defect Rate'!I50,#REF!,20)+COUNTIFS(#REF!,'Component Defect Rate'!I50,#REF!,21)+COUNTIFS(#REF!,'Component Defect Rate'!I50,#REF!,22)+COUNTIFS(#REF!,'Component Defect Rate'!I50,#REF!,23)+COUNTIFS(#REF!,'Component Defect Rate'!I50,#REF!,24)</f>
        <v>#REF!</v>
      </c>
      <c r="L50" s="19" t="e">
        <f t="shared" si="0"/>
        <v>#REF!</v>
      </c>
    </row>
    <row r="51" spans="9:12" x14ac:dyDescent="0.45">
      <c r="I51" s="100" t="s">
        <v>282</v>
      </c>
      <c r="J51" t="e">
        <f>COUNTIFS(#REF!,'Component Defect Rate'!I51,#REF!,1)+COUNTIFS(#REF!,'Component Defect Rate'!I51,#REF!,2)+COUNTIFS(#REF!,'Component Defect Rate'!I51,#REF!,3)+COUNTIFS(#REF!,'Component Defect Rate'!I51,#REF!,4)+COUNTIFS(#REF!,'Component Defect Rate'!I51,#REF!,5)+COUNTIFS(#REF!,'Component Defect Rate'!I51,#REF!,6)+COUNTIFS(#REF!,'Component Defect Rate'!I51,#REF!,7)+COUNTIFS(#REF!,'Component Defect Rate'!I51,#REF!,8)+COUNTIFS(#REF!,'Component Defect Rate'!I51,#REF!,9)+COUNTIFS(#REF!,'Component Defect Rate'!I51,#REF!,10)+COUNTIFS(#REF!,'Component Defect Rate'!I51,#REF!,11)+COUNTIFS(#REF!,'Component Defect Rate'!I51,#REF!,12)</f>
        <v>#REF!</v>
      </c>
      <c r="K51" t="e">
        <f>COUNTIFS(#REF!,'Component Defect Rate'!I51,#REF!,13)+COUNTIFS(#REF!,'Component Defect Rate'!I51,#REF!,14)+COUNTIFS(#REF!,'Component Defect Rate'!I51,#REF!,15)+COUNTIFS(#REF!,'Component Defect Rate'!I51,#REF!,16)+COUNTIFS(#REF!,'Component Defect Rate'!I51,#REF!,17)+COUNTIFS(#REF!,'Component Defect Rate'!I51,#REF!,18)+COUNTIFS(#REF!,'Component Defect Rate'!I51,#REF!,19)+COUNTIFS(#REF!,'Component Defect Rate'!I51,#REF!,20)+COUNTIFS(#REF!,'Component Defect Rate'!I51,#REF!,21)+COUNTIFS(#REF!,'Component Defect Rate'!I51,#REF!,22)+COUNTIFS(#REF!,'Component Defect Rate'!I51,#REF!,23)+COUNTIFS(#REF!,'Component Defect Rate'!I51,#REF!,24)</f>
        <v>#REF!</v>
      </c>
      <c r="L51" s="19" t="e">
        <f t="shared" si="0"/>
        <v>#REF!</v>
      </c>
    </row>
    <row r="52" spans="9:12" x14ac:dyDescent="0.45">
      <c r="I52" s="100" t="s">
        <v>291</v>
      </c>
      <c r="J52" t="e">
        <f>COUNTIFS(#REF!,'Component Defect Rate'!I52,#REF!,1)+COUNTIFS(#REF!,'Component Defect Rate'!I52,#REF!,2)+COUNTIFS(#REF!,'Component Defect Rate'!I52,#REF!,3)+COUNTIFS(#REF!,'Component Defect Rate'!I52,#REF!,4)+COUNTIFS(#REF!,'Component Defect Rate'!I52,#REF!,5)+COUNTIFS(#REF!,'Component Defect Rate'!I52,#REF!,6)+COUNTIFS(#REF!,'Component Defect Rate'!I52,#REF!,7)+COUNTIFS(#REF!,'Component Defect Rate'!I52,#REF!,8)+COUNTIFS(#REF!,'Component Defect Rate'!I52,#REF!,9)+COUNTIFS(#REF!,'Component Defect Rate'!I52,#REF!,10)+COUNTIFS(#REF!,'Component Defect Rate'!I52,#REF!,11)+COUNTIFS(#REF!,'Component Defect Rate'!I52,#REF!,12)</f>
        <v>#REF!</v>
      </c>
      <c r="K52" t="e">
        <f>COUNTIFS(#REF!,'Component Defect Rate'!I52,#REF!,13)+COUNTIFS(#REF!,'Component Defect Rate'!I52,#REF!,14)+COUNTIFS(#REF!,'Component Defect Rate'!I52,#REF!,15)+COUNTIFS(#REF!,'Component Defect Rate'!I52,#REF!,16)+COUNTIFS(#REF!,'Component Defect Rate'!I52,#REF!,17)+COUNTIFS(#REF!,'Component Defect Rate'!I52,#REF!,18)+COUNTIFS(#REF!,'Component Defect Rate'!I52,#REF!,19)+COUNTIFS(#REF!,'Component Defect Rate'!I52,#REF!,20)+COUNTIFS(#REF!,'Component Defect Rate'!I52,#REF!,21)+COUNTIFS(#REF!,'Component Defect Rate'!I52,#REF!,22)+COUNTIFS(#REF!,'Component Defect Rate'!I52,#REF!,23)+COUNTIFS(#REF!,'Component Defect Rate'!I52,#REF!,24)</f>
        <v>#REF!</v>
      </c>
      <c r="L52" s="19" t="e">
        <f t="shared" si="0"/>
        <v>#REF!</v>
      </c>
    </row>
    <row r="53" spans="9:12" x14ac:dyDescent="0.45">
      <c r="I53" s="100" t="s">
        <v>294</v>
      </c>
      <c r="J53" t="e">
        <f>COUNTIFS(#REF!,'Component Defect Rate'!I53,#REF!,1)+COUNTIFS(#REF!,'Component Defect Rate'!I53,#REF!,2)+COUNTIFS(#REF!,'Component Defect Rate'!I53,#REF!,3)+COUNTIFS(#REF!,'Component Defect Rate'!I53,#REF!,4)+COUNTIFS(#REF!,'Component Defect Rate'!I53,#REF!,5)+COUNTIFS(#REF!,'Component Defect Rate'!I53,#REF!,6)+COUNTIFS(#REF!,'Component Defect Rate'!I53,#REF!,7)+COUNTIFS(#REF!,'Component Defect Rate'!I53,#REF!,8)+COUNTIFS(#REF!,'Component Defect Rate'!I53,#REF!,9)+COUNTIFS(#REF!,'Component Defect Rate'!I53,#REF!,10)+COUNTIFS(#REF!,'Component Defect Rate'!I53,#REF!,11)+COUNTIFS(#REF!,'Component Defect Rate'!I53,#REF!,12)</f>
        <v>#REF!</v>
      </c>
      <c r="K53" t="e">
        <f>COUNTIFS(#REF!,'Component Defect Rate'!I53,#REF!,13)+COUNTIFS(#REF!,'Component Defect Rate'!I53,#REF!,14)+COUNTIFS(#REF!,'Component Defect Rate'!I53,#REF!,15)+COUNTIFS(#REF!,'Component Defect Rate'!I53,#REF!,16)+COUNTIFS(#REF!,'Component Defect Rate'!I53,#REF!,17)+COUNTIFS(#REF!,'Component Defect Rate'!I53,#REF!,18)+COUNTIFS(#REF!,'Component Defect Rate'!I53,#REF!,19)+COUNTIFS(#REF!,'Component Defect Rate'!I53,#REF!,20)+COUNTIFS(#REF!,'Component Defect Rate'!I53,#REF!,21)+COUNTIFS(#REF!,'Component Defect Rate'!I53,#REF!,22)+COUNTIFS(#REF!,'Component Defect Rate'!I53,#REF!,23)+COUNTIFS(#REF!,'Component Defect Rate'!I53,#REF!,24)</f>
        <v>#REF!</v>
      </c>
      <c r="L53" s="19" t="e">
        <f t="shared" si="0"/>
        <v>#REF!</v>
      </c>
    </row>
    <row r="54" spans="9:12" x14ac:dyDescent="0.45">
      <c r="I54" s="100" t="s">
        <v>295</v>
      </c>
      <c r="J54" t="e">
        <f>COUNTIFS(#REF!,'Component Defect Rate'!I54,#REF!,1)+COUNTIFS(#REF!,'Component Defect Rate'!I54,#REF!,2)+COUNTIFS(#REF!,'Component Defect Rate'!I54,#REF!,3)+COUNTIFS(#REF!,'Component Defect Rate'!I54,#REF!,4)+COUNTIFS(#REF!,'Component Defect Rate'!I54,#REF!,5)+COUNTIFS(#REF!,'Component Defect Rate'!I54,#REF!,6)+COUNTIFS(#REF!,'Component Defect Rate'!I54,#REF!,7)+COUNTIFS(#REF!,'Component Defect Rate'!I54,#REF!,8)+COUNTIFS(#REF!,'Component Defect Rate'!I54,#REF!,9)+COUNTIFS(#REF!,'Component Defect Rate'!I54,#REF!,10)+COUNTIFS(#REF!,'Component Defect Rate'!I54,#REF!,11)+COUNTIFS(#REF!,'Component Defect Rate'!I54,#REF!,12)</f>
        <v>#REF!</v>
      </c>
      <c r="K54" t="e">
        <f>COUNTIFS(#REF!,'Component Defect Rate'!I54,#REF!,13)+COUNTIFS(#REF!,'Component Defect Rate'!I54,#REF!,14)+COUNTIFS(#REF!,'Component Defect Rate'!I54,#REF!,15)+COUNTIFS(#REF!,'Component Defect Rate'!I54,#REF!,16)+COUNTIFS(#REF!,'Component Defect Rate'!I54,#REF!,17)+COUNTIFS(#REF!,'Component Defect Rate'!I54,#REF!,18)+COUNTIFS(#REF!,'Component Defect Rate'!I54,#REF!,19)+COUNTIFS(#REF!,'Component Defect Rate'!I54,#REF!,20)+COUNTIFS(#REF!,'Component Defect Rate'!I54,#REF!,21)+COUNTIFS(#REF!,'Component Defect Rate'!I54,#REF!,22)+COUNTIFS(#REF!,'Component Defect Rate'!I54,#REF!,23)+COUNTIFS(#REF!,'Component Defect Rate'!I54,#REF!,24)</f>
        <v>#REF!</v>
      </c>
      <c r="L54" s="19" t="e">
        <f t="shared" si="0"/>
        <v>#REF!</v>
      </c>
    </row>
    <row r="55" spans="9:12" x14ac:dyDescent="0.45">
      <c r="I55" s="100" t="s">
        <v>296</v>
      </c>
      <c r="J55" t="e">
        <f>COUNTIFS(#REF!,'Component Defect Rate'!I55,#REF!,1)+COUNTIFS(#REF!,'Component Defect Rate'!I55,#REF!,2)+COUNTIFS(#REF!,'Component Defect Rate'!I55,#REF!,3)+COUNTIFS(#REF!,'Component Defect Rate'!I55,#REF!,4)+COUNTIFS(#REF!,'Component Defect Rate'!I55,#REF!,5)+COUNTIFS(#REF!,'Component Defect Rate'!I55,#REF!,6)+COUNTIFS(#REF!,'Component Defect Rate'!I55,#REF!,7)+COUNTIFS(#REF!,'Component Defect Rate'!I55,#REF!,8)+COUNTIFS(#REF!,'Component Defect Rate'!I55,#REF!,9)+COUNTIFS(#REF!,'Component Defect Rate'!I55,#REF!,10)+COUNTIFS(#REF!,'Component Defect Rate'!I55,#REF!,11)+COUNTIFS(#REF!,'Component Defect Rate'!I55,#REF!,12)</f>
        <v>#REF!</v>
      </c>
      <c r="K55" t="e">
        <f>COUNTIFS(#REF!,'Component Defect Rate'!I55,#REF!,13)+COUNTIFS(#REF!,'Component Defect Rate'!I55,#REF!,14)+COUNTIFS(#REF!,'Component Defect Rate'!I55,#REF!,15)+COUNTIFS(#REF!,'Component Defect Rate'!I55,#REF!,16)+COUNTIFS(#REF!,'Component Defect Rate'!I55,#REF!,17)+COUNTIFS(#REF!,'Component Defect Rate'!I55,#REF!,18)+COUNTIFS(#REF!,'Component Defect Rate'!I55,#REF!,19)+COUNTIFS(#REF!,'Component Defect Rate'!I55,#REF!,20)+COUNTIFS(#REF!,'Component Defect Rate'!I55,#REF!,21)+COUNTIFS(#REF!,'Component Defect Rate'!I55,#REF!,22)+COUNTIFS(#REF!,'Component Defect Rate'!I55,#REF!,23)+COUNTIFS(#REF!,'Component Defect Rate'!I55,#REF!,24)</f>
        <v>#REF!</v>
      </c>
      <c r="L55" s="19" t="e">
        <f t="shared" si="0"/>
        <v>#REF!</v>
      </c>
    </row>
    <row r="56" spans="9:12" x14ac:dyDescent="0.45">
      <c r="I56" s="100" t="s">
        <v>305</v>
      </c>
      <c r="J56" t="e">
        <f>COUNTIFS(#REF!,'Component Defect Rate'!I56,#REF!,1)+COUNTIFS(#REF!,'Component Defect Rate'!I56,#REF!,2)+COUNTIFS(#REF!,'Component Defect Rate'!I56,#REF!,3)+COUNTIFS(#REF!,'Component Defect Rate'!I56,#REF!,4)+COUNTIFS(#REF!,'Component Defect Rate'!I56,#REF!,5)+COUNTIFS(#REF!,'Component Defect Rate'!I56,#REF!,6)+COUNTIFS(#REF!,'Component Defect Rate'!I56,#REF!,7)+COUNTIFS(#REF!,'Component Defect Rate'!I56,#REF!,8)+COUNTIFS(#REF!,'Component Defect Rate'!I56,#REF!,9)+COUNTIFS(#REF!,'Component Defect Rate'!I56,#REF!,10)+COUNTIFS(#REF!,'Component Defect Rate'!I56,#REF!,11)+COUNTIFS(#REF!,'Component Defect Rate'!I56,#REF!,12)</f>
        <v>#REF!</v>
      </c>
      <c r="K56" t="e">
        <f>COUNTIFS(#REF!,'Component Defect Rate'!I56,#REF!,13)+COUNTIFS(#REF!,'Component Defect Rate'!I56,#REF!,14)+COUNTIFS(#REF!,'Component Defect Rate'!I56,#REF!,15)+COUNTIFS(#REF!,'Component Defect Rate'!I56,#REF!,16)+COUNTIFS(#REF!,'Component Defect Rate'!I56,#REF!,17)+COUNTIFS(#REF!,'Component Defect Rate'!I56,#REF!,18)+COUNTIFS(#REF!,'Component Defect Rate'!I56,#REF!,19)+COUNTIFS(#REF!,'Component Defect Rate'!I56,#REF!,20)+COUNTIFS(#REF!,'Component Defect Rate'!I56,#REF!,21)+COUNTIFS(#REF!,'Component Defect Rate'!I56,#REF!,22)+COUNTIFS(#REF!,'Component Defect Rate'!I56,#REF!,23)+COUNTIFS(#REF!,'Component Defect Rate'!I56,#REF!,24)</f>
        <v>#REF!</v>
      </c>
      <c r="L56" s="19" t="e">
        <f t="shared" si="0"/>
        <v>#REF!</v>
      </c>
    </row>
    <row r="57" spans="9:12" x14ac:dyDescent="0.45">
      <c r="I57" s="100" t="s">
        <v>306</v>
      </c>
      <c r="J57" t="e">
        <f>COUNTIFS(#REF!,'Component Defect Rate'!I57,#REF!,1)+COUNTIFS(#REF!,'Component Defect Rate'!I57,#REF!,2)+COUNTIFS(#REF!,'Component Defect Rate'!I57,#REF!,3)+COUNTIFS(#REF!,'Component Defect Rate'!I57,#REF!,4)+COUNTIFS(#REF!,'Component Defect Rate'!I57,#REF!,5)+COUNTIFS(#REF!,'Component Defect Rate'!I57,#REF!,6)+COUNTIFS(#REF!,'Component Defect Rate'!I57,#REF!,7)+COUNTIFS(#REF!,'Component Defect Rate'!I57,#REF!,8)+COUNTIFS(#REF!,'Component Defect Rate'!I57,#REF!,9)+COUNTIFS(#REF!,'Component Defect Rate'!I57,#REF!,10)+COUNTIFS(#REF!,'Component Defect Rate'!I57,#REF!,11)+COUNTIFS(#REF!,'Component Defect Rate'!I57,#REF!,12)</f>
        <v>#REF!</v>
      </c>
      <c r="K57" t="e">
        <f>COUNTIFS(#REF!,'Component Defect Rate'!I57,#REF!,13)+COUNTIFS(#REF!,'Component Defect Rate'!I57,#REF!,14)+COUNTIFS(#REF!,'Component Defect Rate'!I57,#REF!,15)+COUNTIFS(#REF!,'Component Defect Rate'!I57,#REF!,16)+COUNTIFS(#REF!,'Component Defect Rate'!I57,#REF!,17)+COUNTIFS(#REF!,'Component Defect Rate'!I57,#REF!,18)+COUNTIFS(#REF!,'Component Defect Rate'!I57,#REF!,19)+COUNTIFS(#REF!,'Component Defect Rate'!I57,#REF!,20)+COUNTIFS(#REF!,'Component Defect Rate'!I57,#REF!,21)+COUNTIFS(#REF!,'Component Defect Rate'!I57,#REF!,22)+COUNTIFS(#REF!,'Component Defect Rate'!I57,#REF!,23)+COUNTIFS(#REF!,'Component Defect Rate'!I57,#REF!,24)</f>
        <v>#REF!</v>
      </c>
      <c r="L57" s="19" t="e">
        <f t="shared" si="0"/>
        <v>#REF!</v>
      </c>
    </row>
    <row r="58" spans="9:12" x14ac:dyDescent="0.45">
      <c r="I58" s="100" t="s">
        <v>310</v>
      </c>
      <c r="J58" t="e">
        <f>COUNTIFS(#REF!,'Component Defect Rate'!I58,#REF!,1)+COUNTIFS(#REF!,'Component Defect Rate'!I58,#REF!,2)+COUNTIFS(#REF!,'Component Defect Rate'!I58,#REF!,3)+COUNTIFS(#REF!,'Component Defect Rate'!I58,#REF!,4)+COUNTIFS(#REF!,'Component Defect Rate'!I58,#REF!,5)+COUNTIFS(#REF!,'Component Defect Rate'!I58,#REF!,6)+COUNTIFS(#REF!,'Component Defect Rate'!I58,#REF!,7)+COUNTIFS(#REF!,'Component Defect Rate'!I58,#REF!,8)+COUNTIFS(#REF!,'Component Defect Rate'!I58,#REF!,9)+COUNTIFS(#REF!,'Component Defect Rate'!I58,#REF!,10)+COUNTIFS(#REF!,'Component Defect Rate'!I58,#REF!,11)+COUNTIFS(#REF!,'Component Defect Rate'!I58,#REF!,12)</f>
        <v>#REF!</v>
      </c>
      <c r="K58" t="e">
        <f>COUNTIFS(#REF!,'Component Defect Rate'!I58,#REF!,13)+COUNTIFS(#REF!,'Component Defect Rate'!I58,#REF!,14)+COUNTIFS(#REF!,'Component Defect Rate'!I58,#REF!,15)+COUNTIFS(#REF!,'Component Defect Rate'!I58,#REF!,16)+COUNTIFS(#REF!,'Component Defect Rate'!I58,#REF!,17)+COUNTIFS(#REF!,'Component Defect Rate'!I58,#REF!,18)+COUNTIFS(#REF!,'Component Defect Rate'!I58,#REF!,19)+COUNTIFS(#REF!,'Component Defect Rate'!I58,#REF!,20)+COUNTIFS(#REF!,'Component Defect Rate'!I58,#REF!,21)+COUNTIFS(#REF!,'Component Defect Rate'!I58,#REF!,22)+COUNTIFS(#REF!,'Component Defect Rate'!I58,#REF!,23)+COUNTIFS(#REF!,'Component Defect Rate'!I58,#REF!,24)</f>
        <v>#REF!</v>
      </c>
      <c r="L58" s="19" t="e">
        <f t="shared" si="0"/>
        <v>#REF!</v>
      </c>
    </row>
    <row r="59" spans="9:12" x14ac:dyDescent="0.45">
      <c r="I59" s="100" t="s">
        <v>312</v>
      </c>
      <c r="J59" t="e">
        <f>COUNTIFS(#REF!,'Component Defect Rate'!I59,#REF!,1)+COUNTIFS(#REF!,'Component Defect Rate'!I59,#REF!,2)+COUNTIFS(#REF!,'Component Defect Rate'!I59,#REF!,3)+COUNTIFS(#REF!,'Component Defect Rate'!I59,#REF!,4)+COUNTIFS(#REF!,'Component Defect Rate'!I59,#REF!,5)+COUNTIFS(#REF!,'Component Defect Rate'!I59,#REF!,6)+COUNTIFS(#REF!,'Component Defect Rate'!I59,#REF!,7)+COUNTIFS(#REF!,'Component Defect Rate'!I59,#REF!,8)+COUNTIFS(#REF!,'Component Defect Rate'!I59,#REF!,9)+COUNTIFS(#REF!,'Component Defect Rate'!I59,#REF!,10)+COUNTIFS(#REF!,'Component Defect Rate'!I59,#REF!,11)+COUNTIFS(#REF!,'Component Defect Rate'!I59,#REF!,12)</f>
        <v>#REF!</v>
      </c>
      <c r="K59" t="e">
        <f>COUNTIFS(#REF!,'Component Defect Rate'!I59,#REF!,13)+COUNTIFS(#REF!,'Component Defect Rate'!I59,#REF!,14)+COUNTIFS(#REF!,'Component Defect Rate'!I59,#REF!,15)+COUNTIFS(#REF!,'Component Defect Rate'!I59,#REF!,16)+COUNTIFS(#REF!,'Component Defect Rate'!I59,#REF!,17)+COUNTIFS(#REF!,'Component Defect Rate'!I59,#REF!,18)+COUNTIFS(#REF!,'Component Defect Rate'!I59,#REF!,19)+COUNTIFS(#REF!,'Component Defect Rate'!I59,#REF!,20)+COUNTIFS(#REF!,'Component Defect Rate'!I59,#REF!,21)+COUNTIFS(#REF!,'Component Defect Rate'!I59,#REF!,22)+COUNTIFS(#REF!,'Component Defect Rate'!I59,#REF!,23)+COUNTIFS(#REF!,'Component Defect Rate'!I59,#REF!,24)</f>
        <v>#REF!</v>
      </c>
      <c r="L59" s="19" t="e">
        <f t="shared" si="0"/>
        <v>#REF!</v>
      </c>
    </row>
    <row r="60" spans="9:12" x14ac:dyDescent="0.45">
      <c r="I60" s="100" t="s">
        <v>315</v>
      </c>
      <c r="J60" t="e">
        <f>COUNTIFS(#REF!,'Component Defect Rate'!I60,#REF!,1)+COUNTIFS(#REF!,'Component Defect Rate'!I60,#REF!,2)+COUNTIFS(#REF!,'Component Defect Rate'!I60,#REF!,3)+COUNTIFS(#REF!,'Component Defect Rate'!I60,#REF!,4)+COUNTIFS(#REF!,'Component Defect Rate'!I60,#REF!,5)+COUNTIFS(#REF!,'Component Defect Rate'!I60,#REF!,6)+COUNTIFS(#REF!,'Component Defect Rate'!I60,#REF!,7)+COUNTIFS(#REF!,'Component Defect Rate'!I60,#REF!,8)+COUNTIFS(#REF!,'Component Defect Rate'!I60,#REF!,9)+COUNTIFS(#REF!,'Component Defect Rate'!I60,#REF!,10)+COUNTIFS(#REF!,'Component Defect Rate'!I60,#REF!,11)+COUNTIFS(#REF!,'Component Defect Rate'!I60,#REF!,12)</f>
        <v>#REF!</v>
      </c>
      <c r="K60" t="e">
        <f>COUNTIFS(#REF!,'Component Defect Rate'!I60,#REF!,13)+COUNTIFS(#REF!,'Component Defect Rate'!I60,#REF!,14)+COUNTIFS(#REF!,'Component Defect Rate'!I60,#REF!,15)+COUNTIFS(#REF!,'Component Defect Rate'!I60,#REF!,16)+COUNTIFS(#REF!,'Component Defect Rate'!I60,#REF!,17)+COUNTIFS(#REF!,'Component Defect Rate'!I60,#REF!,18)+COUNTIFS(#REF!,'Component Defect Rate'!I60,#REF!,19)+COUNTIFS(#REF!,'Component Defect Rate'!I60,#REF!,20)+COUNTIFS(#REF!,'Component Defect Rate'!I60,#REF!,21)+COUNTIFS(#REF!,'Component Defect Rate'!I60,#REF!,22)+COUNTIFS(#REF!,'Component Defect Rate'!I60,#REF!,23)+COUNTIFS(#REF!,'Component Defect Rate'!I60,#REF!,24)</f>
        <v>#REF!</v>
      </c>
      <c r="L60" s="19" t="e">
        <f t="shared" si="0"/>
        <v>#REF!</v>
      </c>
    </row>
    <row r="61" spans="9:12" x14ac:dyDescent="0.45">
      <c r="I61" s="100" t="s">
        <v>316</v>
      </c>
      <c r="J61" t="e">
        <f>COUNTIFS(#REF!,'Component Defect Rate'!I61,#REF!,1)+COUNTIFS(#REF!,'Component Defect Rate'!I61,#REF!,2)+COUNTIFS(#REF!,'Component Defect Rate'!I61,#REF!,3)+COUNTIFS(#REF!,'Component Defect Rate'!I61,#REF!,4)+COUNTIFS(#REF!,'Component Defect Rate'!I61,#REF!,5)+COUNTIFS(#REF!,'Component Defect Rate'!I61,#REF!,6)+COUNTIFS(#REF!,'Component Defect Rate'!I61,#REF!,7)+COUNTIFS(#REF!,'Component Defect Rate'!I61,#REF!,8)+COUNTIFS(#REF!,'Component Defect Rate'!I61,#REF!,9)+COUNTIFS(#REF!,'Component Defect Rate'!I61,#REF!,10)+COUNTIFS(#REF!,'Component Defect Rate'!I61,#REF!,11)+COUNTIFS(#REF!,'Component Defect Rate'!I61,#REF!,12)</f>
        <v>#REF!</v>
      </c>
      <c r="K61" t="e">
        <f>COUNTIFS(#REF!,'Component Defect Rate'!I61,#REF!,13)+COUNTIFS(#REF!,'Component Defect Rate'!I61,#REF!,14)+COUNTIFS(#REF!,'Component Defect Rate'!I61,#REF!,15)+COUNTIFS(#REF!,'Component Defect Rate'!I61,#REF!,16)+COUNTIFS(#REF!,'Component Defect Rate'!I61,#REF!,17)+COUNTIFS(#REF!,'Component Defect Rate'!I61,#REF!,18)+COUNTIFS(#REF!,'Component Defect Rate'!I61,#REF!,19)+COUNTIFS(#REF!,'Component Defect Rate'!I61,#REF!,20)+COUNTIFS(#REF!,'Component Defect Rate'!I61,#REF!,21)+COUNTIFS(#REF!,'Component Defect Rate'!I61,#REF!,22)+COUNTIFS(#REF!,'Component Defect Rate'!I61,#REF!,23)+COUNTIFS(#REF!,'Component Defect Rate'!I61,#REF!,24)</f>
        <v>#REF!</v>
      </c>
      <c r="L61" s="19" t="e">
        <f t="shared" si="0"/>
        <v>#REF!</v>
      </c>
    </row>
    <row r="62" spans="9:12" x14ac:dyDescent="0.45">
      <c r="I62" s="100" t="s">
        <v>317</v>
      </c>
      <c r="J62" t="e">
        <f>COUNTIFS(#REF!,'Component Defect Rate'!I62,#REF!,1)+COUNTIFS(#REF!,'Component Defect Rate'!I62,#REF!,2)+COUNTIFS(#REF!,'Component Defect Rate'!I62,#REF!,3)+COUNTIFS(#REF!,'Component Defect Rate'!I62,#REF!,4)+COUNTIFS(#REF!,'Component Defect Rate'!I62,#REF!,5)+COUNTIFS(#REF!,'Component Defect Rate'!I62,#REF!,6)+COUNTIFS(#REF!,'Component Defect Rate'!I62,#REF!,7)+COUNTIFS(#REF!,'Component Defect Rate'!I62,#REF!,8)+COUNTIFS(#REF!,'Component Defect Rate'!I62,#REF!,9)+COUNTIFS(#REF!,'Component Defect Rate'!I62,#REF!,10)+COUNTIFS(#REF!,'Component Defect Rate'!I62,#REF!,11)+COUNTIFS(#REF!,'Component Defect Rate'!I62,#REF!,12)</f>
        <v>#REF!</v>
      </c>
      <c r="K62" t="e">
        <f>COUNTIFS(#REF!,'Component Defect Rate'!I62,#REF!,13)+COUNTIFS(#REF!,'Component Defect Rate'!I62,#REF!,14)+COUNTIFS(#REF!,'Component Defect Rate'!I62,#REF!,15)+COUNTIFS(#REF!,'Component Defect Rate'!I62,#REF!,16)+COUNTIFS(#REF!,'Component Defect Rate'!I62,#REF!,17)+COUNTIFS(#REF!,'Component Defect Rate'!I62,#REF!,18)+COUNTIFS(#REF!,'Component Defect Rate'!I62,#REF!,19)+COUNTIFS(#REF!,'Component Defect Rate'!I62,#REF!,20)+COUNTIFS(#REF!,'Component Defect Rate'!I62,#REF!,21)+COUNTIFS(#REF!,'Component Defect Rate'!I62,#REF!,22)+COUNTIFS(#REF!,'Component Defect Rate'!I62,#REF!,23)+COUNTIFS(#REF!,'Component Defect Rate'!I62,#REF!,24)</f>
        <v>#REF!</v>
      </c>
      <c r="L62" s="19" t="e">
        <f t="shared" si="0"/>
        <v>#REF!</v>
      </c>
    </row>
    <row r="63" spans="9:12" x14ac:dyDescent="0.45">
      <c r="I63" s="100" t="s">
        <v>319</v>
      </c>
      <c r="J63" t="e">
        <f>COUNTIFS(#REF!,'Component Defect Rate'!I63,#REF!,1)+COUNTIFS(#REF!,'Component Defect Rate'!I63,#REF!,2)+COUNTIFS(#REF!,'Component Defect Rate'!I63,#REF!,3)+COUNTIFS(#REF!,'Component Defect Rate'!I63,#REF!,4)+COUNTIFS(#REF!,'Component Defect Rate'!I63,#REF!,5)+COUNTIFS(#REF!,'Component Defect Rate'!I63,#REF!,6)+COUNTIFS(#REF!,'Component Defect Rate'!I63,#REF!,7)+COUNTIFS(#REF!,'Component Defect Rate'!I63,#REF!,8)+COUNTIFS(#REF!,'Component Defect Rate'!I63,#REF!,9)+COUNTIFS(#REF!,'Component Defect Rate'!I63,#REF!,10)+COUNTIFS(#REF!,'Component Defect Rate'!I63,#REF!,11)+COUNTIFS(#REF!,'Component Defect Rate'!I63,#REF!,12)</f>
        <v>#REF!</v>
      </c>
      <c r="K63" t="e">
        <f>COUNTIFS(#REF!,'Component Defect Rate'!I63,#REF!,13)+COUNTIFS(#REF!,'Component Defect Rate'!I63,#REF!,14)+COUNTIFS(#REF!,'Component Defect Rate'!I63,#REF!,15)+COUNTIFS(#REF!,'Component Defect Rate'!I63,#REF!,16)+COUNTIFS(#REF!,'Component Defect Rate'!I63,#REF!,17)+COUNTIFS(#REF!,'Component Defect Rate'!I63,#REF!,18)+COUNTIFS(#REF!,'Component Defect Rate'!I63,#REF!,19)+COUNTIFS(#REF!,'Component Defect Rate'!I63,#REF!,20)+COUNTIFS(#REF!,'Component Defect Rate'!I63,#REF!,21)+COUNTIFS(#REF!,'Component Defect Rate'!I63,#REF!,22)+COUNTIFS(#REF!,'Component Defect Rate'!I63,#REF!,23)+COUNTIFS(#REF!,'Component Defect Rate'!I63,#REF!,24)</f>
        <v>#REF!</v>
      </c>
      <c r="L63" s="19" t="e">
        <f t="shared" si="0"/>
        <v>#REF!</v>
      </c>
    </row>
    <row r="64" spans="9:12" x14ac:dyDescent="0.45">
      <c r="I64" s="100" t="s">
        <v>321</v>
      </c>
      <c r="J64" t="e">
        <f>COUNTIFS(#REF!,'Component Defect Rate'!I64,#REF!,1)+COUNTIFS(#REF!,'Component Defect Rate'!I64,#REF!,2)+COUNTIFS(#REF!,'Component Defect Rate'!I64,#REF!,3)+COUNTIFS(#REF!,'Component Defect Rate'!I64,#REF!,4)+COUNTIFS(#REF!,'Component Defect Rate'!I64,#REF!,5)+COUNTIFS(#REF!,'Component Defect Rate'!I64,#REF!,6)+COUNTIFS(#REF!,'Component Defect Rate'!I64,#REF!,7)+COUNTIFS(#REF!,'Component Defect Rate'!I64,#REF!,8)+COUNTIFS(#REF!,'Component Defect Rate'!I64,#REF!,9)+COUNTIFS(#REF!,'Component Defect Rate'!I64,#REF!,10)+COUNTIFS(#REF!,'Component Defect Rate'!I64,#REF!,11)+COUNTIFS(#REF!,'Component Defect Rate'!I64,#REF!,12)</f>
        <v>#REF!</v>
      </c>
      <c r="K64" t="e">
        <f>COUNTIFS(#REF!,'Component Defect Rate'!I64,#REF!,13)+COUNTIFS(#REF!,'Component Defect Rate'!I64,#REF!,14)+COUNTIFS(#REF!,'Component Defect Rate'!I64,#REF!,15)+COUNTIFS(#REF!,'Component Defect Rate'!I64,#REF!,16)+COUNTIFS(#REF!,'Component Defect Rate'!I64,#REF!,17)+COUNTIFS(#REF!,'Component Defect Rate'!I64,#REF!,18)+COUNTIFS(#REF!,'Component Defect Rate'!I64,#REF!,19)+COUNTIFS(#REF!,'Component Defect Rate'!I64,#REF!,20)+COUNTIFS(#REF!,'Component Defect Rate'!I64,#REF!,21)+COUNTIFS(#REF!,'Component Defect Rate'!I64,#REF!,22)+COUNTIFS(#REF!,'Component Defect Rate'!I64,#REF!,23)+COUNTIFS(#REF!,'Component Defect Rate'!I64,#REF!,24)</f>
        <v>#REF!</v>
      </c>
      <c r="L64" s="19" t="e">
        <f t="shared" si="0"/>
        <v>#REF!</v>
      </c>
    </row>
    <row r="65" spans="9:12" x14ac:dyDescent="0.45">
      <c r="I65" s="100" t="s">
        <v>323</v>
      </c>
      <c r="J65" t="e">
        <f>COUNTIFS(#REF!,'Component Defect Rate'!I65,#REF!,1)+COUNTIFS(#REF!,'Component Defect Rate'!I65,#REF!,2)+COUNTIFS(#REF!,'Component Defect Rate'!I65,#REF!,3)+COUNTIFS(#REF!,'Component Defect Rate'!I65,#REF!,4)+COUNTIFS(#REF!,'Component Defect Rate'!I65,#REF!,5)+COUNTIFS(#REF!,'Component Defect Rate'!I65,#REF!,6)+COUNTIFS(#REF!,'Component Defect Rate'!I65,#REF!,7)+COUNTIFS(#REF!,'Component Defect Rate'!I65,#REF!,8)+COUNTIFS(#REF!,'Component Defect Rate'!I65,#REF!,9)+COUNTIFS(#REF!,'Component Defect Rate'!I65,#REF!,10)+COUNTIFS(#REF!,'Component Defect Rate'!I65,#REF!,11)+COUNTIFS(#REF!,'Component Defect Rate'!I65,#REF!,12)</f>
        <v>#REF!</v>
      </c>
      <c r="K65" t="e">
        <f>COUNTIFS(#REF!,'Component Defect Rate'!I65,#REF!,13)+COUNTIFS(#REF!,'Component Defect Rate'!I65,#REF!,14)+COUNTIFS(#REF!,'Component Defect Rate'!I65,#REF!,15)+COUNTIFS(#REF!,'Component Defect Rate'!I65,#REF!,16)+COUNTIFS(#REF!,'Component Defect Rate'!I65,#REF!,17)+COUNTIFS(#REF!,'Component Defect Rate'!I65,#REF!,18)+COUNTIFS(#REF!,'Component Defect Rate'!I65,#REF!,19)+COUNTIFS(#REF!,'Component Defect Rate'!I65,#REF!,20)+COUNTIFS(#REF!,'Component Defect Rate'!I65,#REF!,21)+COUNTIFS(#REF!,'Component Defect Rate'!I65,#REF!,22)+COUNTIFS(#REF!,'Component Defect Rate'!I65,#REF!,23)+COUNTIFS(#REF!,'Component Defect Rate'!I65,#REF!,24)</f>
        <v>#REF!</v>
      </c>
      <c r="L65" s="19" t="e">
        <f t="shared" si="0"/>
        <v>#REF!</v>
      </c>
    </row>
    <row r="66" spans="9:12" x14ac:dyDescent="0.45">
      <c r="I66" s="100" t="s">
        <v>325</v>
      </c>
      <c r="J66" t="e">
        <f>COUNTIFS(#REF!,'Component Defect Rate'!I66,#REF!,1)+COUNTIFS(#REF!,'Component Defect Rate'!I66,#REF!,2)+COUNTIFS(#REF!,'Component Defect Rate'!I66,#REF!,3)+COUNTIFS(#REF!,'Component Defect Rate'!I66,#REF!,4)+COUNTIFS(#REF!,'Component Defect Rate'!I66,#REF!,5)+COUNTIFS(#REF!,'Component Defect Rate'!I66,#REF!,6)+COUNTIFS(#REF!,'Component Defect Rate'!I66,#REF!,7)+COUNTIFS(#REF!,'Component Defect Rate'!I66,#REF!,8)+COUNTIFS(#REF!,'Component Defect Rate'!I66,#REF!,9)+COUNTIFS(#REF!,'Component Defect Rate'!I66,#REF!,10)+COUNTIFS(#REF!,'Component Defect Rate'!I66,#REF!,11)+COUNTIFS(#REF!,'Component Defect Rate'!I66,#REF!,12)</f>
        <v>#REF!</v>
      </c>
      <c r="K66" t="e">
        <f>COUNTIFS(#REF!,'Component Defect Rate'!I66,#REF!,13)+COUNTIFS(#REF!,'Component Defect Rate'!I66,#REF!,14)+COUNTIFS(#REF!,'Component Defect Rate'!I66,#REF!,15)+COUNTIFS(#REF!,'Component Defect Rate'!I66,#REF!,16)+COUNTIFS(#REF!,'Component Defect Rate'!I66,#REF!,17)+COUNTIFS(#REF!,'Component Defect Rate'!I66,#REF!,18)+COUNTIFS(#REF!,'Component Defect Rate'!I66,#REF!,19)+COUNTIFS(#REF!,'Component Defect Rate'!I66,#REF!,20)+COUNTIFS(#REF!,'Component Defect Rate'!I66,#REF!,21)+COUNTIFS(#REF!,'Component Defect Rate'!I66,#REF!,22)+COUNTIFS(#REF!,'Component Defect Rate'!I66,#REF!,23)+COUNTIFS(#REF!,'Component Defect Rate'!I66,#REF!,24)</f>
        <v>#REF!</v>
      </c>
      <c r="L66" s="19" t="e">
        <f t="shared" si="0"/>
        <v>#REF!</v>
      </c>
    </row>
    <row r="67" spans="9:12" x14ac:dyDescent="0.45">
      <c r="I67" s="100" t="s">
        <v>328</v>
      </c>
      <c r="J67" t="e">
        <f>COUNTIFS(#REF!,'Component Defect Rate'!I67,#REF!,1)+COUNTIFS(#REF!,'Component Defect Rate'!I67,#REF!,2)+COUNTIFS(#REF!,'Component Defect Rate'!I67,#REF!,3)+COUNTIFS(#REF!,'Component Defect Rate'!I67,#REF!,4)+COUNTIFS(#REF!,'Component Defect Rate'!I67,#REF!,5)+COUNTIFS(#REF!,'Component Defect Rate'!I67,#REF!,6)+COUNTIFS(#REF!,'Component Defect Rate'!I67,#REF!,7)+COUNTIFS(#REF!,'Component Defect Rate'!I67,#REF!,8)+COUNTIFS(#REF!,'Component Defect Rate'!I67,#REF!,9)+COUNTIFS(#REF!,'Component Defect Rate'!I67,#REF!,10)+COUNTIFS(#REF!,'Component Defect Rate'!I67,#REF!,11)+COUNTIFS(#REF!,'Component Defect Rate'!I67,#REF!,12)</f>
        <v>#REF!</v>
      </c>
      <c r="K67" t="e">
        <f>COUNTIFS(#REF!,'Component Defect Rate'!I67,#REF!,13)+COUNTIFS(#REF!,'Component Defect Rate'!I67,#REF!,14)+COUNTIFS(#REF!,'Component Defect Rate'!I67,#REF!,15)+COUNTIFS(#REF!,'Component Defect Rate'!I67,#REF!,16)+COUNTIFS(#REF!,'Component Defect Rate'!I67,#REF!,17)+COUNTIFS(#REF!,'Component Defect Rate'!I67,#REF!,18)+COUNTIFS(#REF!,'Component Defect Rate'!I67,#REF!,19)+COUNTIFS(#REF!,'Component Defect Rate'!I67,#REF!,20)+COUNTIFS(#REF!,'Component Defect Rate'!I67,#REF!,21)+COUNTIFS(#REF!,'Component Defect Rate'!I67,#REF!,22)+COUNTIFS(#REF!,'Component Defect Rate'!I67,#REF!,23)+COUNTIFS(#REF!,'Component Defect Rate'!I67,#REF!,24)</f>
        <v>#REF!</v>
      </c>
      <c r="L67" s="19" t="e">
        <f t="shared" ref="L67:L130" si="1">IFERROR((J67-K67)/J67,J67*100%)</f>
        <v>#REF!</v>
      </c>
    </row>
    <row r="68" spans="9:12" x14ac:dyDescent="0.45">
      <c r="I68" s="100" t="s">
        <v>330</v>
      </c>
      <c r="J68" t="e">
        <f>COUNTIFS(#REF!,'Component Defect Rate'!I68,#REF!,1)+COUNTIFS(#REF!,'Component Defect Rate'!I68,#REF!,2)+COUNTIFS(#REF!,'Component Defect Rate'!I68,#REF!,3)+COUNTIFS(#REF!,'Component Defect Rate'!I68,#REF!,4)+COUNTIFS(#REF!,'Component Defect Rate'!I68,#REF!,5)+COUNTIFS(#REF!,'Component Defect Rate'!I68,#REF!,6)+COUNTIFS(#REF!,'Component Defect Rate'!I68,#REF!,7)+COUNTIFS(#REF!,'Component Defect Rate'!I68,#REF!,8)+COUNTIFS(#REF!,'Component Defect Rate'!I68,#REF!,9)+COUNTIFS(#REF!,'Component Defect Rate'!I68,#REF!,10)+COUNTIFS(#REF!,'Component Defect Rate'!I68,#REF!,11)+COUNTIFS(#REF!,'Component Defect Rate'!I68,#REF!,12)</f>
        <v>#REF!</v>
      </c>
      <c r="K68" t="e">
        <f>COUNTIFS(#REF!,'Component Defect Rate'!I68,#REF!,13)+COUNTIFS(#REF!,'Component Defect Rate'!I68,#REF!,14)+COUNTIFS(#REF!,'Component Defect Rate'!I68,#REF!,15)+COUNTIFS(#REF!,'Component Defect Rate'!I68,#REF!,16)+COUNTIFS(#REF!,'Component Defect Rate'!I68,#REF!,17)+COUNTIFS(#REF!,'Component Defect Rate'!I68,#REF!,18)+COUNTIFS(#REF!,'Component Defect Rate'!I68,#REF!,19)+COUNTIFS(#REF!,'Component Defect Rate'!I68,#REF!,20)+COUNTIFS(#REF!,'Component Defect Rate'!I68,#REF!,21)+COUNTIFS(#REF!,'Component Defect Rate'!I68,#REF!,22)+COUNTIFS(#REF!,'Component Defect Rate'!I68,#REF!,23)+COUNTIFS(#REF!,'Component Defect Rate'!I68,#REF!,24)</f>
        <v>#REF!</v>
      </c>
      <c r="L68" s="19" t="e">
        <f t="shared" si="1"/>
        <v>#REF!</v>
      </c>
    </row>
    <row r="69" spans="9:12" x14ac:dyDescent="0.45">
      <c r="I69" s="100" t="s">
        <v>333</v>
      </c>
      <c r="J69" t="e">
        <f>COUNTIFS(#REF!,'Component Defect Rate'!I69,#REF!,1)+COUNTIFS(#REF!,'Component Defect Rate'!I69,#REF!,2)+COUNTIFS(#REF!,'Component Defect Rate'!I69,#REF!,3)+COUNTIFS(#REF!,'Component Defect Rate'!I69,#REF!,4)+COUNTIFS(#REF!,'Component Defect Rate'!I69,#REF!,5)+COUNTIFS(#REF!,'Component Defect Rate'!I69,#REF!,6)+COUNTIFS(#REF!,'Component Defect Rate'!I69,#REF!,7)+COUNTIFS(#REF!,'Component Defect Rate'!I69,#REF!,8)+COUNTIFS(#REF!,'Component Defect Rate'!I69,#REF!,9)+COUNTIFS(#REF!,'Component Defect Rate'!I69,#REF!,10)+COUNTIFS(#REF!,'Component Defect Rate'!I69,#REF!,11)+COUNTIFS(#REF!,'Component Defect Rate'!I69,#REF!,12)</f>
        <v>#REF!</v>
      </c>
      <c r="K69" t="e">
        <f>COUNTIFS(#REF!,'Component Defect Rate'!I69,#REF!,13)+COUNTIFS(#REF!,'Component Defect Rate'!I69,#REF!,14)+COUNTIFS(#REF!,'Component Defect Rate'!I69,#REF!,15)+COUNTIFS(#REF!,'Component Defect Rate'!I69,#REF!,16)+COUNTIFS(#REF!,'Component Defect Rate'!I69,#REF!,17)+COUNTIFS(#REF!,'Component Defect Rate'!I69,#REF!,18)+COUNTIFS(#REF!,'Component Defect Rate'!I69,#REF!,19)+COUNTIFS(#REF!,'Component Defect Rate'!I69,#REF!,20)+COUNTIFS(#REF!,'Component Defect Rate'!I69,#REF!,21)+COUNTIFS(#REF!,'Component Defect Rate'!I69,#REF!,22)+COUNTIFS(#REF!,'Component Defect Rate'!I69,#REF!,23)+COUNTIFS(#REF!,'Component Defect Rate'!I69,#REF!,24)</f>
        <v>#REF!</v>
      </c>
      <c r="L69" s="19" t="e">
        <f t="shared" si="1"/>
        <v>#REF!</v>
      </c>
    </row>
    <row r="70" spans="9:12" x14ac:dyDescent="0.45">
      <c r="I70" s="100" t="s">
        <v>335</v>
      </c>
      <c r="J70" t="e">
        <f>COUNTIFS(#REF!,'Component Defect Rate'!I70,#REF!,1)+COUNTIFS(#REF!,'Component Defect Rate'!I70,#REF!,2)+COUNTIFS(#REF!,'Component Defect Rate'!I70,#REF!,3)+COUNTIFS(#REF!,'Component Defect Rate'!I70,#REF!,4)+COUNTIFS(#REF!,'Component Defect Rate'!I70,#REF!,5)+COUNTIFS(#REF!,'Component Defect Rate'!I70,#REF!,6)+COUNTIFS(#REF!,'Component Defect Rate'!I70,#REF!,7)+COUNTIFS(#REF!,'Component Defect Rate'!I70,#REF!,8)+COUNTIFS(#REF!,'Component Defect Rate'!I70,#REF!,9)+COUNTIFS(#REF!,'Component Defect Rate'!I70,#REF!,10)+COUNTIFS(#REF!,'Component Defect Rate'!I70,#REF!,11)+COUNTIFS(#REF!,'Component Defect Rate'!I70,#REF!,12)</f>
        <v>#REF!</v>
      </c>
      <c r="K70" t="e">
        <f>COUNTIFS(#REF!,'Component Defect Rate'!I70,#REF!,13)+COUNTIFS(#REF!,'Component Defect Rate'!I70,#REF!,14)+COUNTIFS(#REF!,'Component Defect Rate'!I70,#REF!,15)+COUNTIFS(#REF!,'Component Defect Rate'!I70,#REF!,16)+COUNTIFS(#REF!,'Component Defect Rate'!I70,#REF!,17)+COUNTIFS(#REF!,'Component Defect Rate'!I70,#REF!,18)+COUNTIFS(#REF!,'Component Defect Rate'!I70,#REF!,19)+COUNTIFS(#REF!,'Component Defect Rate'!I70,#REF!,20)+COUNTIFS(#REF!,'Component Defect Rate'!I70,#REF!,21)+COUNTIFS(#REF!,'Component Defect Rate'!I70,#REF!,22)+COUNTIFS(#REF!,'Component Defect Rate'!I70,#REF!,23)+COUNTIFS(#REF!,'Component Defect Rate'!I70,#REF!,24)</f>
        <v>#REF!</v>
      </c>
      <c r="L70" s="19" t="e">
        <f t="shared" si="1"/>
        <v>#REF!</v>
      </c>
    </row>
    <row r="71" spans="9:12" x14ac:dyDescent="0.45">
      <c r="I71" s="100" t="s">
        <v>336</v>
      </c>
      <c r="J71" t="e">
        <f>COUNTIFS(#REF!,'Component Defect Rate'!I71,#REF!,1)+COUNTIFS(#REF!,'Component Defect Rate'!I71,#REF!,2)+COUNTIFS(#REF!,'Component Defect Rate'!I71,#REF!,3)+COUNTIFS(#REF!,'Component Defect Rate'!I71,#REF!,4)+COUNTIFS(#REF!,'Component Defect Rate'!I71,#REF!,5)+COUNTIFS(#REF!,'Component Defect Rate'!I71,#REF!,6)+COUNTIFS(#REF!,'Component Defect Rate'!I71,#REF!,7)+COUNTIFS(#REF!,'Component Defect Rate'!I71,#REF!,8)+COUNTIFS(#REF!,'Component Defect Rate'!I71,#REF!,9)+COUNTIFS(#REF!,'Component Defect Rate'!I71,#REF!,10)+COUNTIFS(#REF!,'Component Defect Rate'!I71,#REF!,11)+COUNTIFS(#REF!,'Component Defect Rate'!I71,#REF!,12)</f>
        <v>#REF!</v>
      </c>
      <c r="K71" t="e">
        <f>COUNTIFS(#REF!,'Component Defect Rate'!I71,#REF!,13)+COUNTIFS(#REF!,'Component Defect Rate'!I71,#REF!,14)+COUNTIFS(#REF!,'Component Defect Rate'!I71,#REF!,15)+COUNTIFS(#REF!,'Component Defect Rate'!I71,#REF!,16)+COUNTIFS(#REF!,'Component Defect Rate'!I71,#REF!,17)+COUNTIFS(#REF!,'Component Defect Rate'!I71,#REF!,18)+COUNTIFS(#REF!,'Component Defect Rate'!I71,#REF!,19)+COUNTIFS(#REF!,'Component Defect Rate'!I71,#REF!,20)+COUNTIFS(#REF!,'Component Defect Rate'!I71,#REF!,21)+COUNTIFS(#REF!,'Component Defect Rate'!I71,#REF!,22)+COUNTIFS(#REF!,'Component Defect Rate'!I71,#REF!,23)+COUNTIFS(#REF!,'Component Defect Rate'!I71,#REF!,24)</f>
        <v>#REF!</v>
      </c>
      <c r="L71" s="19" t="e">
        <f t="shared" si="1"/>
        <v>#REF!</v>
      </c>
    </row>
    <row r="72" spans="9:12" x14ac:dyDescent="0.45">
      <c r="I72" s="101" t="s">
        <v>337</v>
      </c>
      <c r="J72" t="e">
        <f>COUNTIFS(#REF!,'Component Defect Rate'!I72,#REF!,1)+COUNTIFS(#REF!,'Component Defect Rate'!I72,#REF!,2)+COUNTIFS(#REF!,'Component Defect Rate'!I72,#REF!,3)+COUNTIFS(#REF!,'Component Defect Rate'!I72,#REF!,4)+COUNTIFS(#REF!,'Component Defect Rate'!I72,#REF!,5)+COUNTIFS(#REF!,'Component Defect Rate'!I72,#REF!,6)+COUNTIFS(#REF!,'Component Defect Rate'!I72,#REF!,7)+COUNTIFS(#REF!,'Component Defect Rate'!I72,#REF!,8)+COUNTIFS(#REF!,'Component Defect Rate'!I72,#REF!,9)+COUNTIFS(#REF!,'Component Defect Rate'!I72,#REF!,10)+COUNTIFS(#REF!,'Component Defect Rate'!I72,#REF!,11)+COUNTIFS(#REF!,'Component Defect Rate'!I72,#REF!,12)</f>
        <v>#REF!</v>
      </c>
      <c r="K72" t="e">
        <f>COUNTIFS(#REF!,'Component Defect Rate'!I72,#REF!,13)+COUNTIFS(#REF!,'Component Defect Rate'!I72,#REF!,14)+COUNTIFS(#REF!,'Component Defect Rate'!I72,#REF!,15)+COUNTIFS(#REF!,'Component Defect Rate'!I72,#REF!,16)+COUNTIFS(#REF!,'Component Defect Rate'!I72,#REF!,17)+COUNTIFS(#REF!,'Component Defect Rate'!I72,#REF!,18)+COUNTIFS(#REF!,'Component Defect Rate'!I72,#REF!,19)+COUNTIFS(#REF!,'Component Defect Rate'!I72,#REF!,20)+COUNTIFS(#REF!,'Component Defect Rate'!I72,#REF!,21)+COUNTIFS(#REF!,'Component Defect Rate'!I72,#REF!,22)+COUNTIFS(#REF!,'Component Defect Rate'!I72,#REF!,23)+COUNTIFS(#REF!,'Component Defect Rate'!I72,#REF!,24)</f>
        <v>#REF!</v>
      </c>
      <c r="L72" s="19" t="e">
        <f t="shared" si="1"/>
        <v>#REF!</v>
      </c>
    </row>
    <row r="73" spans="9:12" x14ac:dyDescent="0.45">
      <c r="I73" s="100" t="s">
        <v>339</v>
      </c>
      <c r="J73" t="e">
        <f>COUNTIFS(#REF!,'Component Defect Rate'!I73,#REF!,1)+COUNTIFS(#REF!,'Component Defect Rate'!I73,#REF!,2)+COUNTIFS(#REF!,'Component Defect Rate'!I73,#REF!,3)+COUNTIFS(#REF!,'Component Defect Rate'!I73,#REF!,4)+COUNTIFS(#REF!,'Component Defect Rate'!I73,#REF!,5)+COUNTIFS(#REF!,'Component Defect Rate'!I73,#REF!,6)+COUNTIFS(#REF!,'Component Defect Rate'!I73,#REF!,7)+COUNTIFS(#REF!,'Component Defect Rate'!I73,#REF!,8)+COUNTIFS(#REF!,'Component Defect Rate'!I73,#REF!,9)+COUNTIFS(#REF!,'Component Defect Rate'!I73,#REF!,10)+COUNTIFS(#REF!,'Component Defect Rate'!I73,#REF!,11)+COUNTIFS(#REF!,'Component Defect Rate'!I73,#REF!,12)</f>
        <v>#REF!</v>
      </c>
      <c r="K73" t="e">
        <f>COUNTIFS(#REF!,'Component Defect Rate'!I73,#REF!,13)+COUNTIFS(#REF!,'Component Defect Rate'!I73,#REF!,14)+COUNTIFS(#REF!,'Component Defect Rate'!I73,#REF!,15)+COUNTIFS(#REF!,'Component Defect Rate'!I73,#REF!,16)+COUNTIFS(#REF!,'Component Defect Rate'!I73,#REF!,17)+COUNTIFS(#REF!,'Component Defect Rate'!I73,#REF!,18)+COUNTIFS(#REF!,'Component Defect Rate'!I73,#REF!,19)+COUNTIFS(#REF!,'Component Defect Rate'!I73,#REF!,20)+COUNTIFS(#REF!,'Component Defect Rate'!I73,#REF!,21)+COUNTIFS(#REF!,'Component Defect Rate'!I73,#REF!,22)+COUNTIFS(#REF!,'Component Defect Rate'!I73,#REF!,23)+COUNTIFS(#REF!,'Component Defect Rate'!I73,#REF!,24)</f>
        <v>#REF!</v>
      </c>
      <c r="L73" s="19" t="e">
        <f t="shared" si="1"/>
        <v>#REF!</v>
      </c>
    </row>
    <row r="74" spans="9:12" x14ac:dyDescent="0.45">
      <c r="I74" s="101" t="s">
        <v>341</v>
      </c>
      <c r="J74" t="e">
        <f>COUNTIFS(#REF!,'Component Defect Rate'!I74,#REF!,1)+COUNTIFS(#REF!,'Component Defect Rate'!I74,#REF!,2)+COUNTIFS(#REF!,'Component Defect Rate'!I74,#REF!,3)+COUNTIFS(#REF!,'Component Defect Rate'!I74,#REF!,4)+COUNTIFS(#REF!,'Component Defect Rate'!I74,#REF!,5)+COUNTIFS(#REF!,'Component Defect Rate'!I74,#REF!,6)+COUNTIFS(#REF!,'Component Defect Rate'!I74,#REF!,7)+COUNTIFS(#REF!,'Component Defect Rate'!I74,#REF!,8)+COUNTIFS(#REF!,'Component Defect Rate'!I74,#REF!,9)+COUNTIFS(#REF!,'Component Defect Rate'!I74,#REF!,10)+COUNTIFS(#REF!,'Component Defect Rate'!I74,#REF!,11)+COUNTIFS(#REF!,'Component Defect Rate'!I74,#REF!,12)</f>
        <v>#REF!</v>
      </c>
      <c r="K74" t="e">
        <f>COUNTIFS(#REF!,'Component Defect Rate'!I74,#REF!,13)+COUNTIFS(#REF!,'Component Defect Rate'!I74,#REF!,14)+COUNTIFS(#REF!,'Component Defect Rate'!I74,#REF!,15)+COUNTIFS(#REF!,'Component Defect Rate'!I74,#REF!,16)+COUNTIFS(#REF!,'Component Defect Rate'!I74,#REF!,17)+COUNTIFS(#REF!,'Component Defect Rate'!I74,#REF!,18)+COUNTIFS(#REF!,'Component Defect Rate'!I74,#REF!,19)+COUNTIFS(#REF!,'Component Defect Rate'!I74,#REF!,20)+COUNTIFS(#REF!,'Component Defect Rate'!I74,#REF!,21)+COUNTIFS(#REF!,'Component Defect Rate'!I74,#REF!,22)+COUNTIFS(#REF!,'Component Defect Rate'!I74,#REF!,23)+COUNTIFS(#REF!,'Component Defect Rate'!I74,#REF!,24)</f>
        <v>#REF!</v>
      </c>
      <c r="L74" s="19" t="e">
        <f t="shared" si="1"/>
        <v>#REF!</v>
      </c>
    </row>
    <row r="75" spans="9:12" x14ac:dyDescent="0.45">
      <c r="I75" s="100" t="s">
        <v>345</v>
      </c>
      <c r="J75" t="e">
        <f>COUNTIFS(#REF!,'Component Defect Rate'!I75,#REF!,1)+COUNTIFS(#REF!,'Component Defect Rate'!I75,#REF!,2)+COUNTIFS(#REF!,'Component Defect Rate'!I75,#REF!,3)+COUNTIFS(#REF!,'Component Defect Rate'!I75,#REF!,4)+COUNTIFS(#REF!,'Component Defect Rate'!I75,#REF!,5)+COUNTIFS(#REF!,'Component Defect Rate'!I75,#REF!,6)+COUNTIFS(#REF!,'Component Defect Rate'!I75,#REF!,7)+COUNTIFS(#REF!,'Component Defect Rate'!I75,#REF!,8)+COUNTIFS(#REF!,'Component Defect Rate'!I75,#REF!,9)+COUNTIFS(#REF!,'Component Defect Rate'!I75,#REF!,10)+COUNTIFS(#REF!,'Component Defect Rate'!I75,#REF!,11)+COUNTIFS(#REF!,'Component Defect Rate'!I75,#REF!,12)</f>
        <v>#REF!</v>
      </c>
      <c r="K75" t="e">
        <f>COUNTIFS(#REF!,'Component Defect Rate'!I75,#REF!,13)+COUNTIFS(#REF!,'Component Defect Rate'!I75,#REF!,14)+COUNTIFS(#REF!,'Component Defect Rate'!I75,#REF!,15)+COUNTIFS(#REF!,'Component Defect Rate'!I75,#REF!,16)+COUNTIFS(#REF!,'Component Defect Rate'!I75,#REF!,17)+COUNTIFS(#REF!,'Component Defect Rate'!I75,#REF!,18)+COUNTIFS(#REF!,'Component Defect Rate'!I75,#REF!,19)+COUNTIFS(#REF!,'Component Defect Rate'!I75,#REF!,20)+COUNTIFS(#REF!,'Component Defect Rate'!I75,#REF!,21)+COUNTIFS(#REF!,'Component Defect Rate'!I75,#REF!,22)+COUNTIFS(#REF!,'Component Defect Rate'!I75,#REF!,23)+COUNTIFS(#REF!,'Component Defect Rate'!I75,#REF!,24)</f>
        <v>#REF!</v>
      </c>
      <c r="L75" s="19" t="e">
        <f t="shared" si="1"/>
        <v>#REF!</v>
      </c>
    </row>
    <row r="76" spans="9:12" x14ac:dyDescent="0.45">
      <c r="I76" s="100" t="s">
        <v>349</v>
      </c>
      <c r="J76" t="e">
        <f>COUNTIFS(#REF!,'Component Defect Rate'!I76,#REF!,1)+COUNTIFS(#REF!,'Component Defect Rate'!I76,#REF!,2)+COUNTIFS(#REF!,'Component Defect Rate'!I76,#REF!,3)+COUNTIFS(#REF!,'Component Defect Rate'!I76,#REF!,4)+COUNTIFS(#REF!,'Component Defect Rate'!I76,#REF!,5)+COUNTIFS(#REF!,'Component Defect Rate'!I76,#REF!,6)+COUNTIFS(#REF!,'Component Defect Rate'!I76,#REF!,7)+COUNTIFS(#REF!,'Component Defect Rate'!I76,#REF!,8)+COUNTIFS(#REF!,'Component Defect Rate'!I76,#REF!,9)+COUNTIFS(#REF!,'Component Defect Rate'!I76,#REF!,10)+COUNTIFS(#REF!,'Component Defect Rate'!I76,#REF!,11)+COUNTIFS(#REF!,'Component Defect Rate'!I76,#REF!,12)</f>
        <v>#REF!</v>
      </c>
      <c r="K76" t="e">
        <f>COUNTIFS(#REF!,'Component Defect Rate'!I76,#REF!,13)+COUNTIFS(#REF!,'Component Defect Rate'!I76,#REF!,14)+COUNTIFS(#REF!,'Component Defect Rate'!I76,#REF!,15)+COUNTIFS(#REF!,'Component Defect Rate'!I76,#REF!,16)+COUNTIFS(#REF!,'Component Defect Rate'!I76,#REF!,17)+COUNTIFS(#REF!,'Component Defect Rate'!I76,#REF!,18)+COUNTIFS(#REF!,'Component Defect Rate'!I76,#REF!,19)+COUNTIFS(#REF!,'Component Defect Rate'!I76,#REF!,20)+COUNTIFS(#REF!,'Component Defect Rate'!I76,#REF!,21)+COUNTIFS(#REF!,'Component Defect Rate'!I76,#REF!,22)+COUNTIFS(#REF!,'Component Defect Rate'!I76,#REF!,23)+COUNTIFS(#REF!,'Component Defect Rate'!I76,#REF!,24)</f>
        <v>#REF!</v>
      </c>
      <c r="L76" s="19" t="e">
        <f t="shared" si="1"/>
        <v>#REF!</v>
      </c>
    </row>
    <row r="77" spans="9:12" x14ac:dyDescent="0.45">
      <c r="I77" s="100" t="s">
        <v>350</v>
      </c>
      <c r="J77" t="e">
        <f>COUNTIFS(#REF!,'Component Defect Rate'!I77,#REF!,1)+COUNTIFS(#REF!,'Component Defect Rate'!I77,#REF!,2)+COUNTIFS(#REF!,'Component Defect Rate'!I77,#REF!,3)+COUNTIFS(#REF!,'Component Defect Rate'!I77,#REF!,4)+COUNTIFS(#REF!,'Component Defect Rate'!I77,#REF!,5)+COUNTIFS(#REF!,'Component Defect Rate'!I77,#REF!,6)+COUNTIFS(#REF!,'Component Defect Rate'!I77,#REF!,7)+COUNTIFS(#REF!,'Component Defect Rate'!I77,#REF!,8)+COUNTIFS(#REF!,'Component Defect Rate'!I77,#REF!,9)+COUNTIFS(#REF!,'Component Defect Rate'!I77,#REF!,10)+COUNTIFS(#REF!,'Component Defect Rate'!I77,#REF!,11)+COUNTIFS(#REF!,'Component Defect Rate'!I77,#REF!,12)</f>
        <v>#REF!</v>
      </c>
      <c r="K77" t="e">
        <f>COUNTIFS(#REF!,'Component Defect Rate'!I77,#REF!,13)+COUNTIFS(#REF!,'Component Defect Rate'!I77,#REF!,14)+COUNTIFS(#REF!,'Component Defect Rate'!I77,#REF!,15)+COUNTIFS(#REF!,'Component Defect Rate'!I77,#REF!,16)+COUNTIFS(#REF!,'Component Defect Rate'!I77,#REF!,17)+COUNTIFS(#REF!,'Component Defect Rate'!I77,#REF!,18)+COUNTIFS(#REF!,'Component Defect Rate'!I77,#REF!,19)+COUNTIFS(#REF!,'Component Defect Rate'!I77,#REF!,20)+COUNTIFS(#REF!,'Component Defect Rate'!I77,#REF!,21)+COUNTIFS(#REF!,'Component Defect Rate'!I77,#REF!,22)+COUNTIFS(#REF!,'Component Defect Rate'!I77,#REF!,23)+COUNTIFS(#REF!,'Component Defect Rate'!I77,#REF!,24)</f>
        <v>#REF!</v>
      </c>
      <c r="L77" s="19" t="e">
        <f t="shared" si="1"/>
        <v>#REF!</v>
      </c>
    </row>
    <row r="78" spans="9:12" x14ac:dyDescent="0.45">
      <c r="I78" s="100" t="s">
        <v>352</v>
      </c>
      <c r="J78" t="e">
        <f>COUNTIFS(#REF!,'Component Defect Rate'!I78,#REF!,1)+COUNTIFS(#REF!,'Component Defect Rate'!I78,#REF!,2)+COUNTIFS(#REF!,'Component Defect Rate'!I78,#REF!,3)+COUNTIFS(#REF!,'Component Defect Rate'!I78,#REF!,4)+COUNTIFS(#REF!,'Component Defect Rate'!I78,#REF!,5)+COUNTIFS(#REF!,'Component Defect Rate'!I78,#REF!,6)+COUNTIFS(#REF!,'Component Defect Rate'!I78,#REF!,7)+COUNTIFS(#REF!,'Component Defect Rate'!I78,#REF!,8)+COUNTIFS(#REF!,'Component Defect Rate'!I78,#REF!,9)+COUNTIFS(#REF!,'Component Defect Rate'!I78,#REF!,10)+COUNTIFS(#REF!,'Component Defect Rate'!I78,#REF!,11)+COUNTIFS(#REF!,'Component Defect Rate'!I78,#REF!,12)</f>
        <v>#REF!</v>
      </c>
      <c r="K78" t="e">
        <f>COUNTIFS(#REF!,'Component Defect Rate'!I78,#REF!,13)+COUNTIFS(#REF!,'Component Defect Rate'!I78,#REF!,14)+COUNTIFS(#REF!,'Component Defect Rate'!I78,#REF!,15)+COUNTIFS(#REF!,'Component Defect Rate'!I78,#REF!,16)+COUNTIFS(#REF!,'Component Defect Rate'!I78,#REF!,17)+COUNTIFS(#REF!,'Component Defect Rate'!I78,#REF!,18)+COUNTIFS(#REF!,'Component Defect Rate'!I78,#REF!,19)+COUNTIFS(#REF!,'Component Defect Rate'!I78,#REF!,20)+COUNTIFS(#REF!,'Component Defect Rate'!I78,#REF!,21)+COUNTIFS(#REF!,'Component Defect Rate'!I78,#REF!,22)+COUNTIFS(#REF!,'Component Defect Rate'!I78,#REF!,23)+COUNTIFS(#REF!,'Component Defect Rate'!I78,#REF!,24)</f>
        <v>#REF!</v>
      </c>
      <c r="L78" s="19" t="e">
        <f t="shared" si="1"/>
        <v>#REF!</v>
      </c>
    </row>
    <row r="79" spans="9:12" x14ac:dyDescent="0.45">
      <c r="I79" s="100" t="s">
        <v>353</v>
      </c>
      <c r="J79" t="e">
        <f>COUNTIFS(#REF!,'Component Defect Rate'!I79,#REF!,1)+COUNTIFS(#REF!,'Component Defect Rate'!I79,#REF!,2)+COUNTIFS(#REF!,'Component Defect Rate'!I79,#REF!,3)+COUNTIFS(#REF!,'Component Defect Rate'!I79,#REF!,4)+COUNTIFS(#REF!,'Component Defect Rate'!I79,#REF!,5)+COUNTIFS(#REF!,'Component Defect Rate'!I79,#REF!,6)+COUNTIFS(#REF!,'Component Defect Rate'!I79,#REF!,7)+COUNTIFS(#REF!,'Component Defect Rate'!I79,#REF!,8)+COUNTIFS(#REF!,'Component Defect Rate'!I79,#REF!,9)+COUNTIFS(#REF!,'Component Defect Rate'!I79,#REF!,10)+COUNTIFS(#REF!,'Component Defect Rate'!I79,#REF!,11)+COUNTIFS(#REF!,'Component Defect Rate'!I79,#REF!,12)</f>
        <v>#REF!</v>
      </c>
      <c r="K79" t="e">
        <f>COUNTIFS(#REF!,'Component Defect Rate'!I79,#REF!,13)+COUNTIFS(#REF!,'Component Defect Rate'!I79,#REF!,14)+COUNTIFS(#REF!,'Component Defect Rate'!I79,#REF!,15)+COUNTIFS(#REF!,'Component Defect Rate'!I79,#REF!,16)+COUNTIFS(#REF!,'Component Defect Rate'!I79,#REF!,17)+COUNTIFS(#REF!,'Component Defect Rate'!I79,#REF!,18)+COUNTIFS(#REF!,'Component Defect Rate'!I79,#REF!,19)+COUNTIFS(#REF!,'Component Defect Rate'!I79,#REF!,20)+COUNTIFS(#REF!,'Component Defect Rate'!I79,#REF!,21)+COUNTIFS(#REF!,'Component Defect Rate'!I79,#REF!,22)+COUNTIFS(#REF!,'Component Defect Rate'!I79,#REF!,23)+COUNTIFS(#REF!,'Component Defect Rate'!I79,#REF!,24)</f>
        <v>#REF!</v>
      </c>
      <c r="L79" s="19" t="e">
        <f t="shared" si="1"/>
        <v>#REF!</v>
      </c>
    </row>
    <row r="80" spans="9:12" x14ac:dyDescent="0.45">
      <c r="I80" s="100" t="s">
        <v>358</v>
      </c>
      <c r="J80" t="e">
        <f>COUNTIFS(#REF!,'Component Defect Rate'!I80,#REF!,1)+COUNTIFS(#REF!,'Component Defect Rate'!I80,#REF!,2)+COUNTIFS(#REF!,'Component Defect Rate'!I80,#REF!,3)+COUNTIFS(#REF!,'Component Defect Rate'!I80,#REF!,4)+COUNTIFS(#REF!,'Component Defect Rate'!I80,#REF!,5)+COUNTIFS(#REF!,'Component Defect Rate'!I80,#REF!,6)+COUNTIFS(#REF!,'Component Defect Rate'!I80,#REF!,7)+COUNTIFS(#REF!,'Component Defect Rate'!I80,#REF!,8)+COUNTIFS(#REF!,'Component Defect Rate'!I80,#REF!,9)+COUNTIFS(#REF!,'Component Defect Rate'!I80,#REF!,10)+COUNTIFS(#REF!,'Component Defect Rate'!I80,#REF!,11)+COUNTIFS(#REF!,'Component Defect Rate'!I80,#REF!,12)</f>
        <v>#REF!</v>
      </c>
      <c r="K80" t="e">
        <f>COUNTIFS(#REF!,'Component Defect Rate'!I80,#REF!,13)+COUNTIFS(#REF!,'Component Defect Rate'!I80,#REF!,14)+COUNTIFS(#REF!,'Component Defect Rate'!I80,#REF!,15)+COUNTIFS(#REF!,'Component Defect Rate'!I80,#REF!,16)+COUNTIFS(#REF!,'Component Defect Rate'!I80,#REF!,17)+COUNTIFS(#REF!,'Component Defect Rate'!I80,#REF!,18)+COUNTIFS(#REF!,'Component Defect Rate'!I80,#REF!,19)+COUNTIFS(#REF!,'Component Defect Rate'!I80,#REF!,20)+COUNTIFS(#REF!,'Component Defect Rate'!I80,#REF!,21)+COUNTIFS(#REF!,'Component Defect Rate'!I80,#REF!,22)+COUNTIFS(#REF!,'Component Defect Rate'!I80,#REF!,23)+COUNTIFS(#REF!,'Component Defect Rate'!I80,#REF!,24)</f>
        <v>#REF!</v>
      </c>
      <c r="L80" s="19" t="e">
        <f t="shared" si="1"/>
        <v>#REF!</v>
      </c>
    </row>
    <row r="81" spans="9:12" x14ac:dyDescent="0.45">
      <c r="I81" s="100" t="s">
        <v>360</v>
      </c>
      <c r="J81" t="e">
        <f>COUNTIFS(#REF!,'Component Defect Rate'!I81,#REF!,1)+COUNTIFS(#REF!,'Component Defect Rate'!I81,#REF!,2)+COUNTIFS(#REF!,'Component Defect Rate'!I81,#REF!,3)+COUNTIFS(#REF!,'Component Defect Rate'!I81,#REF!,4)+COUNTIFS(#REF!,'Component Defect Rate'!I81,#REF!,5)+COUNTIFS(#REF!,'Component Defect Rate'!I81,#REF!,6)+COUNTIFS(#REF!,'Component Defect Rate'!I81,#REF!,7)+COUNTIFS(#REF!,'Component Defect Rate'!I81,#REF!,8)+COUNTIFS(#REF!,'Component Defect Rate'!I81,#REF!,9)+COUNTIFS(#REF!,'Component Defect Rate'!I81,#REF!,10)+COUNTIFS(#REF!,'Component Defect Rate'!I81,#REF!,11)+COUNTIFS(#REF!,'Component Defect Rate'!I81,#REF!,12)</f>
        <v>#REF!</v>
      </c>
      <c r="K81" t="e">
        <f>COUNTIFS(#REF!,'Component Defect Rate'!I81,#REF!,13)+COUNTIFS(#REF!,'Component Defect Rate'!I81,#REF!,14)+COUNTIFS(#REF!,'Component Defect Rate'!I81,#REF!,15)+COUNTIFS(#REF!,'Component Defect Rate'!I81,#REF!,16)+COUNTIFS(#REF!,'Component Defect Rate'!I81,#REF!,17)+COUNTIFS(#REF!,'Component Defect Rate'!I81,#REF!,18)+COUNTIFS(#REF!,'Component Defect Rate'!I81,#REF!,19)+COUNTIFS(#REF!,'Component Defect Rate'!I81,#REF!,20)+COUNTIFS(#REF!,'Component Defect Rate'!I81,#REF!,21)+COUNTIFS(#REF!,'Component Defect Rate'!I81,#REF!,22)+COUNTIFS(#REF!,'Component Defect Rate'!I81,#REF!,23)+COUNTIFS(#REF!,'Component Defect Rate'!I81,#REF!,24)</f>
        <v>#REF!</v>
      </c>
      <c r="L81" s="19" t="e">
        <f t="shared" si="1"/>
        <v>#REF!</v>
      </c>
    </row>
    <row r="82" spans="9:12" x14ac:dyDescent="0.45">
      <c r="I82" s="100" t="s">
        <v>361</v>
      </c>
      <c r="J82" t="e">
        <f>COUNTIFS(#REF!,'Component Defect Rate'!I82,#REF!,1)+COUNTIFS(#REF!,'Component Defect Rate'!I82,#REF!,2)+COUNTIFS(#REF!,'Component Defect Rate'!I82,#REF!,3)+COUNTIFS(#REF!,'Component Defect Rate'!I82,#REF!,4)+COUNTIFS(#REF!,'Component Defect Rate'!I82,#REF!,5)+COUNTIFS(#REF!,'Component Defect Rate'!I82,#REF!,6)+COUNTIFS(#REF!,'Component Defect Rate'!I82,#REF!,7)+COUNTIFS(#REF!,'Component Defect Rate'!I82,#REF!,8)+COUNTIFS(#REF!,'Component Defect Rate'!I82,#REF!,9)+COUNTIFS(#REF!,'Component Defect Rate'!I82,#REF!,10)+COUNTIFS(#REF!,'Component Defect Rate'!I82,#REF!,11)+COUNTIFS(#REF!,'Component Defect Rate'!I82,#REF!,12)</f>
        <v>#REF!</v>
      </c>
      <c r="K82" t="e">
        <f>COUNTIFS(#REF!,'Component Defect Rate'!I82,#REF!,13)+COUNTIFS(#REF!,'Component Defect Rate'!I82,#REF!,14)+COUNTIFS(#REF!,'Component Defect Rate'!I82,#REF!,15)+COUNTIFS(#REF!,'Component Defect Rate'!I82,#REF!,16)+COUNTIFS(#REF!,'Component Defect Rate'!I82,#REF!,17)+COUNTIFS(#REF!,'Component Defect Rate'!I82,#REF!,18)+COUNTIFS(#REF!,'Component Defect Rate'!I82,#REF!,19)+COUNTIFS(#REF!,'Component Defect Rate'!I82,#REF!,20)+COUNTIFS(#REF!,'Component Defect Rate'!I82,#REF!,21)+COUNTIFS(#REF!,'Component Defect Rate'!I82,#REF!,22)+COUNTIFS(#REF!,'Component Defect Rate'!I82,#REF!,23)+COUNTIFS(#REF!,'Component Defect Rate'!I82,#REF!,24)</f>
        <v>#REF!</v>
      </c>
      <c r="L82" s="19" t="e">
        <f t="shared" si="1"/>
        <v>#REF!</v>
      </c>
    </row>
    <row r="83" spans="9:12" x14ac:dyDescent="0.45">
      <c r="I83" s="100" t="s">
        <v>363</v>
      </c>
      <c r="J83" t="e">
        <f>COUNTIFS(#REF!,'Component Defect Rate'!I83,#REF!,1)+COUNTIFS(#REF!,'Component Defect Rate'!I83,#REF!,2)+COUNTIFS(#REF!,'Component Defect Rate'!I83,#REF!,3)+COUNTIFS(#REF!,'Component Defect Rate'!I83,#REF!,4)+COUNTIFS(#REF!,'Component Defect Rate'!I83,#REF!,5)+COUNTIFS(#REF!,'Component Defect Rate'!I83,#REF!,6)+COUNTIFS(#REF!,'Component Defect Rate'!I83,#REF!,7)+COUNTIFS(#REF!,'Component Defect Rate'!I83,#REF!,8)+COUNTIFS(#REF!,'Component Defect Rate'!I83,#REF!,9)+COUNTIFS(#REF!,'Component Defect Rate'!I83,#REF!,10)+COUNTIFS(#REF!,'Component Defect Rate'!I83,#REF!,11)+COUNTIFS(#REF!,'Component Defect Rate'!I83,#REF!,12)</f>
        <v>#REF!</v>
      </c>
      <c r="K83" t="e">
        <f>COUNTIFS(#REF!,'Component Defect Rate'!I83,#REF!,13)+COUNTIFS(#REF!,'Component Defect Rate'!I83,#REF!,14)+COUNTIFS(#REF!,'Component Defect Rate'!I83,#REF!,15)+COUNTIFS(#REF!,'Component Defect Rate'!I83,#REF!,16)+COUNTIFS(#REF!,'Component Defect Rate'!I83,#REF!,17)+COUNTIFS(#REF!,'Component Defect Rate'!I83,#REF!,18)+COUNTIFS(#REF!,'Component Defect Rate'!I83,#REF!,19)+COUNTIFS(#REF!,'Component Defect Rate'!I83,#REF!,20)+COUNTIFS(#REF!,'Component Defect Rate'!I83,#REF!,21)+COUNTIFS(#REF!,'Component Defect Rate'!I83,#REF!,22)+COUNTIFS(#REF!,'Component Defect Rate'!I83,#REF!,23)+COUNTIFS(#REF!,'Component Defect Rate'!I83,#REF!,24)</f>
        <v>#REF!</v>
      </c>
      <c r="L83" s="19" t="e">
        <f t="shared" si="1"/>
        <v>#REF!</v>
      </c>
    </row>
    <row r="84" spans="9:12" x14ac:dyDescent="0.45">
      <c r="I84" s="100" t="s">
        <v>365</v>
      </c>
      <c r="J84" t="e">
        <f>COUNTIFS(#REF!,'Component Defect Rate'!I84,#REF!,1)+COUNTIFS(#REF!,'Component Defect Rate'!I84,#REF!,2)+COUNTIFS(#REF!,'Component Defect Rate'!I84,#REF!,3)+COUNTIFS(#REF!,'Component Defect Rate'!I84,#REF!,4)+COUNTIFS(#REF!,'Component Defect Rate'!I84,#REF!,5)+COUNTIFS(#REF!,'Component Defect Rate'!I84,#REF!,6)+COUNTIFS(#REF!,'Component Defect Rate'!I84,#REF!,7)+COUNTIFS(#REF!,'Component Defect Rate'!I84,#REF!,8)+COUNTIFS(#REF!,'Component Defect Rate'!I84,#REF!,9)+COUNTIFS(#REF!,'Component Defect Rate'!I84,#REF!,10)+COUNTIFS(#REF!,'Component Defect Rate'!I84,#REF!,11)+COUNTIFS(#REF!,'Component Defect Rate'!I84,#REF!,12)</f>
        <v>#REF!</v>
      </c>
      <c r="K84" t="e">
        <f>COUNTIFS(#REF!,'Component Defect Rate'!I84,#REF!,13)+COUNTIFS(#REF!,'Component Defect Rate'!I84,#REF!,14)+COUNTIFS(#REF!,'Component Defect Rate'!I84,#REF!,15)+COUNTIFS(#REF!,'Component Defect Rate'!I84,#REF!,16)+COUNTIFS(#REF!,'Component Defect Rate'!I84,#REF!,17)+COUNTIFS(#REF!,'Component Defect Rate'!I84,#REF!,18)+COUNTIFS(#REF!,'Component Defect Rate'!I84,#REF!,19)+COUNTIFS(#REF!,'Component Defect Rate'!I84,#REF!,20)+COUNTIFS(#REF!,'Component Defect Rate'!I84,#REF!,21)+COUNTIFS(#REF!,'Component Defect Rate'!I84,#REF!,22)+COUNTIFS(#REF!,'Component Defect Rate'!I84,#REF!,23)+COUNTIFS(#REF!,'Component Defect Rate'!I84,#REF!,24)</f>
        <v>#REF!</v>
      </c>
      <c r="L84" s="19" t="e">
        <f t="shared" si="1"/>
        <v>#REF!</v>
      </c>
    </row>
    <row r="85" spans="9:12" x14ac:dyDescent="0.45">
      <c r="I85" s="100" t="s">
        <v>366</v>
      </c>
      <c r="J85" t="e">
        <f>COUNTIFS(#REF!,'Component Defect Rate'!I85,#REF!,1)+COUNTIFS(#REF!,'Component Defect Rate'!I85,#REF!,2)+COUNTIFS(#REF!,'Component Defect Rate'!I85,#REF!,3)+COUNTIFS(#REF!,'Component Defect Rate'!I85,#REF!,4)+COUNTIFS(#REF!,'Component Defect Rate'!I85,#REF!,5)+COUNTIFS(#REF!,'Component Defect Rate'!I85,#REF!,6)+COUNTIFS(#REF!,'Component Defect Rate'!I85,#REF!,7)+COUNTIFS(#REF!,'Component Defect Rate'!I85,#REF!,8)+COUNTIFS(#REF!,'Component Defect Rate'!I85,#REF!,9)+COUNTIFS(#REF!,'Component Defect Rate'!I85,#REF!,10)+COUNTIFS(#REF!,'Component Defect Rate'!I85,#REF!,11)+COUNTIFS(#REF!,'Component Defect Rate'!I85,#REF!,12)</f>
        <v>#REF!</v>
      </c>
      <c r="K85" t="e">
        <f>COUNTIFS(#REF!,'Component Defect Rate'!I85,#REF!,13)+COUNTIFS(#REF!,'Component Defect Rate'!I85,#REF!,14)+COUNTIFS(#REF!,'Component Defect Rate'!I85,#REF!,15)+COUNTIFS(#REF!,'Component Defect Rate'!I85,#REF!,16)+COUNTIFS(#REF!,'Component Defect Rate'!I85,#REF!,17)+COUNTIFS(#REF!,'Component Defect Rate'!I85,#REF!,18)+COUNTIFS(#REF!,'Component Defect Rate'!I85,#REF!,19)+COUNTIFS(#REF!,'Component Defect Rate'!I85,#REF!,20)+COUNTIFS(#REF!,'Component Defect Rate'!I85,#REF!,21)+COUNTIFS(#REF!,'Component Defect Rate'!I85,#REF!,22)+COUNTIFS(#REF!,'Component Defect Rate'!I85,#REF!,23)+COUNTIFS(#REF!,'Component Defect Rate'!I85,#REF!,24)</f>
        <v>#REF!</v>
      </c>
      <c r="L85" s="19" t="e">
        <f t="shared" si="1"/>
        <v>#REF!</v>
      </c>
    </row>
    <row r="86" spans="9:12" x14ac:dyDescent="0.45">
      <c r="I86" s="100" t="s">
        <v>367</v>
      </c>
      <c r="J86" t="e">
        <f>COUNTIFS(#REF!,'Component Defect Rate'!I86,#REF!,1)+COUNTIFS(#REF!,'Component Defect Rate'!I86,#REF!,2)+COUNTIFS(#REF!,'Component Defect Rate'!I86,#REF!,3)+COUNTIFS(#REF!,'Component Defect Rate'!I86,#REF!,4)+COUNTIFS(#REF!,'Component Defect Rate'!I86,#REF!,5)+COUNTIFS(#REF!,'Component Defect Rate'!I86,#REF!,6)+COUNTIFS(#REF!,'Component Defect Rate'!I86,#REF!,7)+COUNTIFS(#REF!,'Component Defect Rate'!I86,#REF!,8)+COUNTIFS(#REF!,'Component Defect Rate'!I86,#REF!,9)+COUNTIFS(#REF!,'Component Defect Rate'!I86,#REF!,10)+COUNTIFS(#REF!,'Component Defect Rate'!I86,#REF!,11)+COUNTIFS(#REF!,'Component Defect Rate'!I86,#REF!,12)</f>
        <v>#REF!</v>
      </c>
      <c r="K86" t="e">
        <f>COUNTIFS(#REF!,'Component Defect Rate'!I86,#REF!,13)+COUNTIFS(#REF!,'Component Defect Rate'!I86,#REF!,14)+COUNTIFS(#REF!,'Component Defect Rate'!I86,#REF!,15)+COUNTIFS(#REF!,'Component Defect Rate'!I86,#REF!,16)+COUNTIFS(#REF!,'Component Defect Rate'!I86,#REF!,17)+COUNTIFS(#REF!,'Component Defect Rate'!I86,#REF!,18)+COUNTIFS(#REF!,'Component Defect Rate'!I86,#REF!,19)+COUNTIFS(#REF!,'Component Defect Rate'!I86,#REF!,20)+COUNTIFS(#REF!,'Component Defect Rate'!I86,#REF!,21)+COUNTIFS(#REF!,'Component Defect Rate'!I86,#REF!,22)+COUNTIFS(#REF!,'Component Defect Rate'!I86,#REF!,23)+COUNTIFS(#REF!,'Component Defect Rate'!I86,#REF!,24)</f>
        <v>#REF!</v>
      </c>
      <c r="L86" s="19" t="e">
        <f t="shared" si="1"/>
        <v>#REF!</v>
      </c>
    </row>
    <row r="87" spans="9:12" x14ac:dyDescent="0.45">
      <c r="I87" s="100" t="s">
        <v>368</v>
      </c>
      <c r="J87" t="e">
        <f>COUNTIFS(#REF!,'Component Defect Rate'!I87,#REF!,1)+COUNTIFS(#REF!,'Component Defect Rate'!I87,#REF!,2)+COUNTIFS(#REF!,'Component Defect Rate'!I87,#REF!,3)+COUNTIFS(#REF!,'Component Defect Rate'!I87,#REF!,4)+COUNTIFS(#REF!,'Component Defect Rate'!I87,#REF!,5)+COUNTIFS(#REF!,'Component Defect Rate'!I87,#REF!,6)+COUNTIFS(#REF!,'Component Defect Rate'!I87,#REF!,7)+COUNTIFS(#REF!,'Component Defect Rate'!I87,#REF!,8)+COUNTIFS(#REF!,'Component Defect Rate'!I87,#REF!,9)+COUNTIFS(#REF!,'Component Defect Rate'!I87,#REF!,10)+COUNTIFS(#REF!,'Component Defect Rate'!I87,#REF!,11)+COUNTIFS(#REF!,'Component Defect Rate'!I87,#REF!,12)</f>
        <v>#REF!</v>
      </c>
      <c r="K87" t="e">
        <f>COUNTIFS(#REF!,'Component Defect Rate'!I87,#REF!,13)+COUNTIFS(#REF!,'Component Defect Rate'!I87,#REF!,14)+COUNTIFS(#REF!,'Component Defect Rate'!I87,#REF!,15)+COUNTIFS(#REF!,'Component Defect Rate'!I87,#REF!,16)+COUNTIFS(#REF!,'Component Defect Rate'!I87,#REF!,17)+COUNTIFS(#REF!,'Component Defect Rate'!I87,#REF!,18)+COUNTIFS(#REF!,'Component Defect Rate'!I87,#REF!,19)+COUNTIFS(#REF!,'Component Defect Rate'!I87,#REF!,20)+COUNTIFS(#REF!,'Component Defect Rate'!I87,#REF!,21)+COUNTIFS(#REF!,'Component Defect Rate'!I87,#REF!,22)+COUNTIFS(#REF!,'Component Defect Rate'!I87,#REF!,23)+COUNTIFS(#REF!,'Component Defect Rate'!I87,#REF!,24)</f>
        <v>#REF!</v>
      </c>
      <c r="L87" s="19" t="e">
        <f t="shared" si="1"/>
        <v>#REF!</v>
      </c>
    </row>
    <row r="88" spans="9:12" x14ac:dyDescent="0.45">
      <c r="I88" s="100" t="s">
        <v>369</v>
      </c>
      <c r="J88" t="e">
        <f>COUNTIFS(#REF!,'Component Defect Rate'!I88,#REF!,1)+COUNTIFS(#REF!,'Component Defect Rate'!I88,#REF!,2)+COUNTIFS(#REF!,'Component Defect Rate'!I88,#REF!,3)+COUNTIFS(#REF!,'Component Defect Rate'!I88,#REF!,4)+COUNTIFS(#REF!,'Component Defect Rate'!I88,#REF!,5)+COUNTIFS(#REF!,'Component Defect Rate'!I88,#REF!,6)+COUNTIFS(#REF!,'Component Defect Rate'!I88,#REF!,7)+COUNTIFS(#REF!,'Component Defect Rate'!I88,#REF!,8)+COUNTIFS(#REF!,'Component Defect Rate'!I88,#REF!,9)+COUNTIFS(#REF!,'Component Defect Rate'!I88,#REF!,10)+COUNTIFS(#REF!,'Component Defect Rate'!I88,#REF!,11)+COUNTIFS(#REF!,'Component Defect Rate'!I88,#REF!,12)</f>
        <v>#REF!</v>
      </c>
      <c r="K88" t="e">
        <f>COUNTIFS(#REF!,'Component Defect Rate'!I88,#REF!,13)+COUNTIFS(#REF!,'Component Defect Rate'!I88,#REF!,14)+COUNTIFS(#REF!,'Component Defect Rate'!I88,#REF!,15)+COUNTIFS(#REF!,'Component Defect Rate'!I88,#REF!,16)+COUNTIFS(#REF!,'Component Defect Rate'!I88,#REF!,17)+COUNTIFS(#REF!,'Component Defect Rate'!I88,#REF!,18)+COUNTIFS(#REF!,'Component Defect Rate'!I88,#REF!,19)+COUNTIFS(#REF!,'Component Defect Rate'!I88,#REF!,20)+COUNTIFS(#REF!,'Component Defect Rate'!I88,#REF!,21)+COUNTIFS(#REF!,'Component Defect Rate'!I88,#REF!,22)+COUNTIFS(#REF!,'Component Defect Rate'!I88,#REF!,23)+COUNTIFS(#REF!,'Component Defect Rate'!I88,#REF!,24)</f>
        <v>#REF!</v>
      </c>
      <c r="L88" s="19" t="e">
        <f t="shared" si="1"/>
        <v>#REF!</v>
      </c>
    </row>
    <row r="89" spans="9:12" x14ac:dyDescent="0.45">
      <c r="I89" s="100" t="s">
        <v>371</v>
      </c>
      <c r="J89" t="e">
        <f>COUNTIFS(#REF!,'Component Defect Rate'!I89,#REF!,1)+COUNTIFS(#REF!,'Component Defect Rate'!I89,#REF!,2)+COUNTIFS(#REF!,'Component Defect Rate'!I89,#REF!,3)+COUNTIFS(#REF!,'Component Defect Rate'!I89,#REF!,4)+COUNTIFS(#REF!,'Component Defect Rate'!I89,#REF!,5)+COUNTIFS(#REF!,'Component Defect Rate'!I89,#REF!,6)+COUNTIFS(#REF!,'Component Defect Rate'!I89,#REF!,7)+COUNTIFS(#REF!,'Component Defect Rate'!I89,#REF!,8)+COUNTIFS(#REF!,'Component Defect Rate'!I89,#REF!,9)+COUNTIFS(#REF!,'Component Defect Rate'!I89,#REF!,10)+COUNTIFS(#REF!,'Component Defect Rate'!I89,#REF!,11)+COUNTIFS(#REF!,'Component Defect Rate'!I89,#REF!,12)</f>
        <v>#REF!</v>
      </c>
      <c r="K89" t="e">
        <f>COUNTIFS(#REF!,'Component Defect Rate'!I89,#REF!,13)+COUNTIFS(#REF!,'Component Defect Rate'!I89,#REF!,14)+COUNTIFS(#REF!,'Component Defect Rate'!I89,#REF!,15)+COUNTIFS(#REF!,'Component Defect Rate'!I89,#REF!,16)+COUNTIFS(#REF!,'Component Defect Rate'!I89,#REF!,17)+COUNTIFS(#REF!,'Component Defect Rate'!I89,#REF!,18)+COUNTIFS(#REF!,'Component Defect Rate'!I89,#REF!,19)+COUNTIFS(#REF!,'Component Defect Rate'!I89,#REF!,20)+COUNTIFS(#REF!,'Component Defect Rate'!I89,#REF!,21)+COUNTIFS(#REF!,'Component Defect Rate'!I89,#REF!,22)+COUNTIFS(#REF!,'Component Defect Rate'!I89,#REF!,23)+COUNTIFS(#REF!,'Component Defect Rate'!I89,#REF!,24)</f>
        <v>#REF!</v>
      </c>
      <c r="L89" s="19" t="e">
        <f t="shared" si="1"/>
        <v>#REF!</v>
      </c>
    </row>
    <row r="90" spans="9:12" x14ac:dyDescent="0.45">
      <c r="I90" s="100" t="s">
        <v>374</v>
      </c>
      <c r="J90" t="e">
        <f>COUNTIFS(#REF!,'Component Defect Rate'!I90,#REF!,1)+COUNTIFS(#REF!,'Component Defect Rate'!I90,#REF!,2)+COUNTIFS(#REF!,'Component Defect Rate'!I90,#REF!,3)+COUNTIFS(#REF!,'Component Defect Rate'!I90,#REF!,4)+COUNTIFS(#REF!,'Component Defect Rate'!I90,#REF!,5)+COUNTIFS(#REF!,'Component Defect Rate'!I90,#REF!,6)+COUNTIFS(#REF!,'Component Defect Rate'!I90,#REF!,7)+COUNTIFS(#REF!,'Component Defect Rate'!I90,#REF!,8)+COUNTIFS(#REF!,'Component Defect Rate'!I90,#REF!,9)+COUNTIFS(#REF!,'Component Defect Rate'!I90,#REF!,10)+COUNTIFS(#REF!,'Component Defect Rate'!I90,#REF!,11)+COUNTIFS(#REF!,'Component Defect Rate'!I90,#REF!,12)</f>
        <v>#REF!</v>
      </c>
      <c r="K90" t="e">
        <f>COUNTIFS(#REF!,'Component Defect Rate'!I90,#REF!,13)+COUNTIFS(#REF!,'Component Defect Rate'!I90,#REF!,14)+COUNTIFS(#REF!,'Component Defect Rate'!I90,#REF!,15)+COUNTIFS(#REF!,'Component Defect Rate'!I90,#REF!,16)+COUNTIFS(#REF!,'Component Defect Rate'!I90,#REF!,17)+COUNTIFS(#REF!,'Component Defect Rate'!I90,#REF!,18)+COUNTIFS(#REF!,'Component Defect Rate'!I90,#REF!,19)+COUNTIFS(#REF!,'Component Defect Rate'!I90,#REF!,20)+COUNTIFS(#REF!,'Component Defect Rate'!I90,#REF!,21)+COUNTIFS(#REF!,'Component Defect Rate'!I90,#REF!,22)+COUNTIFS(#REF!,'Component Defect Rate'!I90,#REF!,23)+COUNTIFS(#REF!,'Component Defect Rate'!I90,#REF!,24)</f>
        <v>#REF!</v>
      </c>
      <c r="L90" s="19" t="e">
        <f t="shared" si="1"/>
        <v>#REF!</v>
      </c>
    </row>
    <row r="91" spans="9:12" x14ac:dyDescent="0.45">
      <c r="I91" s="100" t="s">
        <v>379</v>
      </c>
      <c r="J91" t="e">
        <f>COUNTIFS(#REF!,'Component Defect Rate'!I91,#REF!,1)+COUNTIFS(#REF!,'Component Defect Rate'!I91,#REF!,2)+COUNTIFS(#REF!,'Component Defect Rate'!I91,#REF!,3)+COUNTIFS(#REF!,'Component Defect Rate'!I91,#REF!,4)+COUNTIFS(#REF!,'Component Defect Rate'!I91,#REF!,5)+COUNTIFS(#REF!,'Component Defect Rate'!I91,#REF!,6)+COUNTIFS(#REF!,'Component Defect Rate'!I91,#REF!,7)+COUNTIFS(#REF!,'Component Defect Rate'!I91,#REF!,8)+COUNTIFS(#REF!,'Component Defect Rate'!I91,#REF!,9)+COUNTIFS(#REF!,'Component Defect Rate'!I91,#REF!,10)+COUNTIFS(#REF!,'Component Defect Rate'!I91,#REF!,11)+COUNTIFS(#REF!,'Component Defect Rate'!I91,#REF!,12)</f>
        <v>#REF!</v>
      </c>
      <c r="K91" t="e">
        <f>COUNTIFS(#REF!,'Component Defect Rate'!I91,#REF!,13)+COUNTIFS(#REF!,'Component Defect Rate'!I91,#REF!,14)+COUNTIFS(#REF!,'Component Defect Rate'!I91,#REF!,15)+COUNTIFS(#REF!,'Component Defect Rate'!I91,#REF!,16)+COUNTIFS(#REF!,'Component Defect Rate'!I91,#REF!,17)+COUNTIFS(#REF!,'Component Defect Rate'!I91,#REF!,18)+COUNTIFS(#REF!,'Component Defect Rate'!I91,#REF!,19)+COUNTIFS(#REF!,'Component Defect Rate'!I91,#REF!,20)+COUNTIFS(#REF!,'Component Defect Rate'!I91,#REF!,21)+COUNTIFS(#REF!,'Component Defect Rate'!I91,#REF!,22)+COUNTIFS(#REF!,'Component Defect Rate'!I91,#REF!,23)+COUNTIFS(#REF!,'Component Defect Rate'!I91,#REF!,24)</f>
        <v>#REF!</v>
      </c>
      <c r="L91" s="19" t="e">
        <f t="shared" si="1"/>
        <v>#REF!</v>
      </c>
    </row>
    <row r="92" spans="9:12" x14ac:dyDescent="0.45">
      <c r="I92" s="100" t="s">
        <v>381</v>
      </c>
      <c r="J92" t="e">
        <f>COUNTIFS(#REF!,'Component Defect Rate'!I92,#REF!,1)+COUNTIFS(#REF!,'Component Defect Rate'!I92,#REF!,2)+COUNTIFS(#REF!,'Component Defect Rate'!I92,#REF!,3)+COUNTIFS(#REF!,'Component Defect Rate'!I92,#REF!,4)+COUNTIFS(#REF!,'Component Defect Rate'!I92,#REF!,5)+COUNTIFS(#REF!,'Component Defect Rate'!I92,#REF!,6)+COUNTIFS(#REF!,'Component Defect Rate'!I92,#REF!,7)+COUNTIFS(#REF!,'Component Defect Rate'!I92,#REF!,8)+COUNTIFS(#REF!,'Component Defect Rate'!I92,#REF!,9)+COUNTIFS(#REF!,'Component Defect Rate'!I92,#REF!,10)+COUNTIFS(#REF!,'Component Defect Rate'!I92,#REF!,11)+COUNTIFS(#REF!,'Component Defect Rate'!I92,#REF!,12)</f>
        <v>#REF!</v>
      </c>
      <c r="K92" t="e">
        <f>COUNTIFS(#REF!,'Component Defect Rate'!I92,#REF!,13)+COUNTIFS(#REF!,'Component Defect Rate'!I92,#REF!,14)+COUNTIFS(#REF!,'Component Defect Rate'!I92,#REF!,15)+COUNTIFS(#REF!,'Component Defect Rate'!I92,#REF!,16)+COUNTIFS(#REF!,'Component Defect Rate'!I92,#REF!,17)+COUNTIFS(#REF!,'Component Defect Rate'!I92,#REF!,18)+COUNTIFS(#REF!,'Component Defect Rate'!I92,#REF!,19)+COUNTIFS(#REF!,'Component Defect Rate'!I92,#REF!,20)+COUNTIFS(#REF!,'Component Defect Rate'!I92,#REF!,21)+COUNTIFS(#REF!,'Component Defect Rate'!I92,#REF!,22)+COUNTIFS(#REF!,'Component Defect Rate'!I92,#REF!,23)+COUNTIFS(#REF!,'Component Defect Rate'!I92,#REF!,24)</f>
        <v>#REF!</v>
      </c>
      <c r="L92" s="19" t="e">
        <f t="shared" si="1"/>
        <v>#REF!</v>
      </c>
    </row>
    <row r="93" spans="9:12" x14ac:dyDescent="0.45">
      <c r="I93" s="100" t="s">
        <v>387</v>
      </c>
      <c r="J93" t="e">
        <f>COUNTIFS(#REF!,'Component Defect Rate'!I93,#REF!,1)+COUNTIFS(#REF!,'Component Defect Rate'!I93,#REF!,2)+COUNTIFS(#REF!,'Component Defect Rate'!I93,#REF!,3)+COUNTIFS(#REF!,'Component Defect Rate'!I93,#REF!,4)+COUNTIFS(#REF!,'Component Defect Rate'!I93,#REF!,5)+COUNTIFS(#REF!,'Component Defect Rate'!I93,#REF!,6)+COUNTIFS(#REF!,'Component Defect Rate'!I93,#REF!,7)+COUNTIFS(#REF!,'Component Defect Rate'!I93,#REF!,8)+COUNTIFS(#REF!,'Component Defect Rate'!I93,#REF!,9)+COUNTIFS(#REF!,'Component Defect Rate'!I93,#REF!,10)+COUNTIFS(#REF!,'Component Defect Rate'!I93,#REF!,11)+COUNTIFS(#REF!,'Component Defect Rate'!I93,#REF!,12)</f>
        <v>#REF!</v>
      </c>
      <c r="K93" t="e">
        <f>COUNTIFS(#REF!,'Component Defect Rate'!I93,#REF!,13)+COUNTIFS(#REF!,'Component Defect Rate'!I93,#REF!,14)+COUNTIFS(#REF!,'Component Defect Rate'!I93,#REF!,15)+COUNTIFS(#REF!,'Component Defect Rate'!I93,#REF!,16)+COUNTIFS(#REF!,'Component Defect Rate'!I93,#REF!,17)+COUNTIFS(#REF!,'Component Defect Rate'!I93,#REF!,18)+COUNTIFS(#REF!,'Component Defect Rate'!I93,#REF!,19)+COUNTIFS(#REF!,'Component Defect Rate'!I93,#REF!,20)+COUNTIFS(#REF!,'Component Defect Rate'!I93,#REF!,21)+COUNTIFS(#REF!,'Component Defect Rate'!I93,#REF!,22)+COUNTIFS(#REF!,'Component Defect Rate'!I93,#REF!,23)+COUNTIFS(#REF!,'Component Defect Rate'!I93,#REF!,24)</f>
        <v>#REF!</v>
      </c>
      <c r="L93" s="19" t="e">
        <f t="shared" si="1"/>
        <v>#REF!</v>
      </c>
    </row>
    <row r="94" spans="9:12" x14ac:dyDescent="0.45">
      <c r="I94" s="100" t="s">
        <v>388</v>
      </c>
      <c r="J94" t="e">
        <f>COUNTIFS(#REF!,'Component Defect Rate'!I94,#REF!,1)+COUNTIFS(#REF!,'Component Defect Rate'!I94,#REF!,2)+COUNTIFS(#REF!,'Component Defect Rate'!I94,#REF!,3)+COUNTIFS(#REF!,'Component Defect Rate'!I94,#REF!,4)+COUNTIFS(#REF!,'Component Defect Rate'!I94,#REF!,5)+COUNTIFS(#REF!,'Component Defect Rate'!I94,#REF!,6)+COUNTIFS(#REF!,'Component Defect Rate'!I94,#REF!,7)+COUNTIFS(#REF!,'Component Defect Rate'!I94,#REF!,8)+COUNTIFS(#REF!,'Component Defect Rate'!I94,#REF!,9)+COUNTIFS(#REF!,'Component Defect Rate'!I94,#REF!,10)+COUNTIFS(#REF!,'Component Defect Rate'!I94,#REF!,11)+COUNTIFS(#REF!,'Component Defect Rate'!I94,#REF!,12)</f>
        <v>#REF!</v>
      </c>
      <c r="K94" t="e">
        <f>COUNTIFS(#REF!,'Component Defect Rate'!I94,#REF!,13)+COUNTIFS(#REF!,'Component Defect Rate'!I94,#REF!,14)+COUNTIFS(#REF!,'Component Defect Rate'!I94,#REF!,15)+COUNTIFS(#REF!,'Component Defect Rate'!I94,#REF!,16)+COUNTIFS(#REF!,'Component Defect Rate'!I94,#REF!,17)+COUNTIFS(#REF!,'Component Defect Rate'!I94,#REF!,18)+COUNTIFS(#REF!,'Component Defect Rate'!I94,#REF!,19)+COUNTIFS(#REF!,'Component Defect Rate'!I94,#REF!,20)+COUNTIFS(#REF!,'Component Defect Rate'!I94,#REF!,21)+COUNTIFS(#REF!,'Component Defect Rate'!I94,#REF!,22)+COUNTIFS(#REF!,'Component Defect Rate'!I94,#REF!,23)+COUNTIFS(#REF!,'Component Defect Rate'!I94,#REF!,24)</f>
        <v>#REF!</v>
      </c>
      <c r="L94" s="19" t="e">
        <f t="shared" si="1"/>
        <v>#REF!</v>
      </c>
    </row>
    <row r="95" spans="9:12" x14ac:dyDescent="0.45">
      <c r="I95" s="100" t="s">
        <v>391</v>
      </c>
      <c r="J95" t="e">
        <f>COUNTIFS(#REF!,'Component Defect Rate'!I95,#REF!,1)+COUNTIFS(#REF!,'Component Defect Rate'!I95,#REF!,2)+COUNTIFS(#REF!,'Component Defect Rate'!I95,#REF!,3)+COUNTIFS(#REF!,'Component Defect Rate'!I95,#REF!,4)+COUNTIFS(#REF!,'Component Defect Rate'!I95,#REF!,5)+COUNTIFS(#REF!,'Component Defect Rate'!I95,#REF!,6)+COUNTIFS(#REF!,'Component Defect Rate'!I95,#REF!,7)+COUNTIFS(#REF!,'Component Defect Rate'!I95,#REF!,8)+COUNTIFS(#REF!,'Component Defect Rate'!I95,#REF!,9)+COUNTIFS(#REF!,'Component Defect Rate'!I95,#REF!,10)+COUNTIFS(#REF!,'Component Defect Rate'!I95,#REF!,11)+COUNTIFS(#REF!,'Component Defect Rate'!I95,#REF!,12)</f>
        <v>#REF!</v>
      </c>
      <c r="K95" t="e">
        <f>COUNTIFS(#REF!,'Component Defect Rate'!I95,#REF!,13)+COUNTIFS(#REF!,'Component Defect Rate'!I95,#REF!,14)+COUNTIFS(#REF!,'Component Defect Rate'!I95,#REF!,15)+COUNTIFS(#REF!,'Component Defect Rate'!I95,#REF!,16)+COUNTIFS(#REF!,'Component Defect Rate'!I95,#REF!,17)+COUNTIFS(#REF!,'Component Defect Rate'!I95,#REF!,18)+COUNTIFS(#REF!,'Component Defect Rate'!I95,#REF!,19)+COUNTIFS(#REF!,'Component Defect Rate'!I95,#REF!,20)+COUNTIFS(#REF!,'Component Defect Rate'!I95,#REF!,21)+COUNTIFS(#REF!,'Component Defect Rate'!I95,#REF!,22)+COUNTIFS(#REF!,'Component Defect Rate'!I95,#REF!,23)+COUNTIFS(#REF!,'Component Defect Rate'!I95,#REF!,24)</f>
        <v>#REF!</v>
      </c>
      <c r="L95" s="19" t="e">
        <f t="shared" si="1"/>
        <v>#REF!</v>
      </c>
    </row>
    <row r="96" spans="9:12" x14ac:dyDescent="0.45">
      <c r="I96" s="100" t="s">
        <v>393</v>
      </c>
      <c r="J96" t="e">
        <f>COUNTIFS(#REF!,'Component Defect Rate'!I96,#REF!,1)+COUNTIFS(#REF!,'Component Defect Rate'!I96,#REF!,2)+COUNTIFS(#REF!,'Component Defect Rate'!I96,#REF!,3)+COUNTIFS(#REF!,'Component Defect Rate'!I96,#REF!,4)+COUNTIFS(#REF!,'Component Defect Rate'!I96,#REF!,5)+COUNTIFS(#REF!,'Component Defect Rate'!I96,#REF!,6)+COUNTIFS(#REF!,'Component Defect Rate'!I96,#REF!,7)+COUNTIFS(#REF!,'Component Defect Rate'!I96,#REF!,8)+COUNTIFS(#REF!,'Component Defect Rate'!I96,#REF!,9)+COUNTIFS(#REF!,'Component Defect Rate'!I96,#REF!,10)+COUNTIFS(#REF!,'Component Defect Rate'!I96,#REF!,11)+COUNTIFS(#REF!,'Component Defect Rate'!I96,#REF!,12)</f>
        <v>#REF!</v>
      </c>
      <c r="K96" t="e">
        <f>COUNTIFS(#REF!,'Component Defect Rate'!I96,#REF!,13)+COUNTIFS(#REF!,'Component Defect Rate'!I96,#REF!,14)+COUNTIFS(#REF!,'Component Defect Rate'!I96,#REF!,15)+COUNTIFS(#REF!,'Component Defect Rate'!I96,#REF!,16)+COUNTIFS(#REF!,'Component Defect Rate'!I96,#REF!,17)+COUNTIFS(#REF!,'Component Defect Rate'!I96,#REF!,18)+COUNTIFS(#REF!,'Component Defect Rate'!I96,#REF!,19)+COUNTIFS(#REF!,'Component Defect Rate'!I96,#REF!,20)+COUNTIFS(#REF!,'Component Defect Rate'!I96,#REF!,21)+COUNTIFS(#REF!,'Component Defect Rate'!I96,#REF!,22)+COUNTIFS(#REF!,'Component Defect Rate'!I96,#REF!,23)+COUNTIFS(#REF!,'Component Defect Rate'!I96,#REF!,24)</f>
        <v>#REF!</v>
      </c>
      <c r="L96" s="19" t="e">
        <f t="shared" si="1"/>
        <v>#REF!</v>
      </c>
    </row>
    <row r="97" spans="9:12" x14ac:dyDescent="0.45">
      <c r="I97" s="100" t="s">
        <v>394</v>
      </c>
      <c r="J97" t="e">
        <f>COUNTIFS(#REF!,'Component Defect Rate'!I97,#REF!,1)+COUNTIFS(#REF!,'Component Defect Rate'!I97,#REF!,2)+COUNTIFS(#REF!,'Component Defect Rate'!I97,#REF!,3)+COUNTIFS(#REF!,'Component Defect Rate'!I97,#REF!,4)+COUNTIFS(#REF!,'Component Defect Rate'!I97,#REF!,5)+COUNTIFS(#REF!,'Component Defect Rate'!I97,#REF!,6)+COUNTIFS(#REF!,'Component Defect Rate'!I97,#REF!,7)+COUNTIFS(#REF!,'Component Defect Rate'!I97,#REF!,8)+COUNTIFS(#REF!,'Component Defect Rate'!I97,#REF!,9)+COUNTIFS(#REF!,'Component Defect Rate'!I97,#REF!,10)+COUNTIFS(#REF!,'Component Defect Rate'!I97,#REF!,11)+COUNTIFS(#REF!,'Component Defect Rate'!I97,#REF!,12)</f>
        <v>#REF!</v>
      </c>
      <c r="K97" t="e">
        <f>COUNTIFS(#REF!,'Component Defect Rate'!I97,#REF!,13)+COUNTIFS(#REF!,'Component Defect Rate'!I97,#REF!,14)+COUNTIFS(#REF!,'Component Defect Rate'!I97,#REF!,15)+COUNTIFS(#REF!,'Component Defect Rate'!I97,#REF!,16)+COUNTIFS(#REF!,'Component Defect Rate'!I97,#REF!,17)+COUNTIFS(#REF!,'Component Defect Rate'!I97,#REF!,18)+COUNTIFS(#REF!,'Component Defect Rate'!I97,#REF!,19)+COUNTIFS(#REF!,'Component Defect Rate'!I97,#REF!,20)+COUNTIFS(#REF!,'Component Defect Rate'!I97,#REF!,21)+COUNTIFS(#REF!,'Component Defect Rate'!I97,#REF!,22)+COUNTIFS(#REF!,'Component Defect Rate'!I97,#REF!,23)+COUNTIFS(#REF!,'Component Defect Rate'!I97,#REF!,24)</f>
        <v>#REF!</v>
      </c>
      <c r="L97" s="19" t="e">
        <f t="shared" si="1"/>
        <v>#REF!</v>
      </c>
    </row>
    <row r="98" spans="9:12" x14ac:dyDescent="0.45">
      <c r="I98" s="100" t="s">
        <v>395</v>
      </c>
      <c r="J98" t="e">
        <f>COUNTIFS(#REF!,'Component Defect Rate'!I98,#REF!,1)+COUNTIFS(#REF!,'Component Defect Rate'!I98,#REF!,2)+COUNTIFS(#REF!,'Component Defect Rate'!I98,#REF!,3)+COUNTIFS(#REF!,'Component Defect Rate'!I98,#REF!,4)+COUNTIFS(#REF!,'Component Defect Rate'!I98,#REF!,5)+COUNTIFS(#REF!,'Component Defect Rate'!I98,#REF!,6)+COUNTIFS(#REF!,'Component Defect Rate'!I98,#REF!,7)+COUNTIFS(#REF!,'Component Defect Rate'!I98,#REF!,8)+COUNTIFS(#REF!,'Component Defect Rate'!I98,#REF!,9)+COUNTIFS(#REF!,'Component Defect Rate'!I98,#REF!,10)+COUNTIFS(#REF!,'Component Defect Rate'!I98,#REF!,11)+COUNTIFS(#REF!,'Component Defect Rate'!I98,#REF!,12)</f>
        <v>#REF!</v>
      </c>
      <c r="K98" t="e">
        <f>COUNTIFS(#REF!,'Component Defect Rate'!I98,#REF!,13)+COUNTIFS(#REF!,'Component Defect Rate'!I98,#REF!,14)+COUNTIFS(#REF!,'Component Defect Rate'!I98,#REF!,15)+COUNTIFS(#REF!,'Component Defect Rate'!I98,#REF!,16)+COUNTIFS(#REF!,'Component Defect Rate'!I98,#REF!,17)+COUNTIFS(#REF!,'Component Defect Rate'!I98,#REF!,18)+COUNTIFS(#REF!,'Component Defect Rate'!I98,#REF!,19)+COUNTIFS(#REF!,'Component Defect Rate'!I98,#REF!,20)+COUNTIFS(#REF!,'Component Defect Rate'!I98,#REF!,21)+COUNTIFS(#REF!,'Component Defect Rate'!I98,#REF!,22)+COUNTIFS(#REF!,'Component Defect Rate'!I98,#REF!,23)+COUNTIFS(#REF!,'Component Defect Rate'!I98,#REF!,24)</f>
        <v>#REF!</v>
      </c>
      <c r="L98" s="19" t="e">
        <f t="shared" si="1"/>
        <v>#REF!</v>
      </c>
    </row>
    <row r="99" spans="9:12" x14ac:dyDescent="0.45">
      <c r="I99" s="100" t="s">
        <v>396</v>
      </c>
      <c r="J99" t="e">
        <f>COUNTIFS(#REF!,'Component Defect Rate'!I99,#REF!,1)+COUNTIFS(#REF!,'Component Defect Rate'!I99,#REF!,2)+COUNTIFS(#REF!,'Component Defect Rate'!I99,#REF!,3)+COUNTIFS(#REF!,'Component Defect Rate'!I99,#REF!,4)+COUNTIFS(#REF!,'Component Defect Rate'!I99,#REF!,5)+COUNTIFS(#REF!,'Component Defect Rate'!I99,#REF!,6)+COUNTIFS(#REF!,'Component Defect Rate'!I99,#REF!,7)+COUNTIFS(#REF!,'Component Defect Rate'!I99,#REF!,8)+COUNTIFS(#REF!,'Component Defect Rate'!I99,#REF!,9)+COUNTIFS(#REF!,'Component Defect Rate'!I99,#REF!,10)+COUNTIFS(#REF!,'Component Defect Rate'!I99,#REF!,11)+COUNTIFS(#REF!,'Component Defect Rate'!I99,#REF!,12)</f>
        <v>#REF!</v>
      </c>
      <c r="K99" t="e">
        <f>COUNTIFS(#REF!,'Component Defect Rate'!I99,#REF!,13)+COUNTIFS(#REF!,'Component Defect Rate'!I99,#REF!,14)+COUNTIFS(#REF!,'Component Defect Rate'!I99,#REF!,15)+COUNTIFS(#REF!,'Component Defect Rate'!I99,#REF!,16)+COUNTIFS(#REF!,'Component Defect Rate'!I99,#REF!,17)+COUNTIFS(#REF!,'Component Defect Rate'!I99,#REF!,18)+COUNTIFS(#REF!,'Component Defect Rate'!I99,#REF!,19)+COUNTIFS(#REF!,'Component Defect Rate'!I99,#REF!,20)+COUNTIFS(#REF!,'Component Defect Rate'!I99,#REF!,21)+COUNTIFS(#REF!,'Component Defect Rate'!I99,#REF!,22)+COUNTIFS(#REF!,'Component Defect Rate'!I99,#REF!,23)+COUNTIFS(#REF!,'Component Defect Rate'!I99,#REF!,24)</f>
        <v>#REF!</v>
      </c>
      <c r="L99" s="19" t="e">
        <f t="shared" si="1"/>
        <v>#REF!</v>
      </c>
    </row>
    <row r="100" spans="9:12" x14ac:dyDescent="0.45">
      <c r="I100" s="100" t="s">
        <v>398</v>
      </c>
      <c r="J100" t="e">
        <f>COUNTIFS(#REF!,'Component Defect Rate'!I100,#REF!,1)+COUNTIFS(#REF!,'Component Defect Rate'!I100,#REF!,2)+COUNTIFS(#REF!,'Component Defect Rate'!I100,#REF!,3)+COUNTIFS(#REF!,'Component Defect Rate'!I100,#REF!,4)+COUNTIFS(#REF!,'Component Defect Rate'!I100,#REF!,5)+COUNTIFS(#REF!,'Component Defect Rate'!I100,#REF!,6)+COUNTIFS(#REF!,'Component Defect Rate'!I100,#REF!,7)+COUNTIFS(#REF!,'Component Defect Rate'!I100,#REF!,8)+COUNTIFS(#REF!,'Component Defect Rate'!I100,#REF!,9)+COUNTIFS(#REF!,'Component Defect Rate'!I100,#REF!,10)+COUNTIFS(#REF!,'Component Defect Rate'!I100,#REF!,11)+COUNTIFS(#REF!,'Component Defect Rate'!I100,#REF!,12)</f>
        <v>#REF!</v>
      </c>
      <c r="K100" t="e">
        <f>COUNTIFS(#REF!,'Component Defect Rate'!I100,#REF!,13)+COUNTIFS(#REF!,'Component Defect Rate'!I100,#REF!,14)+COUNTIFS(#REF!,'Component Defect Rate'!I100,#REF!,15)+COUNTIFS(#REF!,'Component Defect Rate'!I100,#REF!,16)+COUNTIFS(#REF!,'Component Defect Rate'!I100,#REF!,17)+COUNTIFS(#REF!,'Component Defect Rate'!I100,#REF!,18)+COUNTIFS(#REF!,'Component Defect Rate'!I100,#REF!,19)+COUNTIFS(#REF!,'Component Defect Rate'!I100,#REF!,20)+COUNTIFS(#REF!,'Component Defect Rate'!I100,#REF!,21)+COUNTIFS(#REF!,'Component Defect Rate'!I100,#REF!,22)+COUNTIFS(#REF!,'Component Defect Rate'!I100,#REF!,23)+COUNTIFS(#REF!,'Component Defect Rate'!I100,#REF!,24)</f>
        <v>#REF!</v>
      </c>
      <c r="L100" s="19" t="e">
        <f t="shared" si="1"/>
        <v>#REF!</v>
      </c>
    </row>
    <row r="101" spans="9:12" x14ac:dyDescent="0.45">
      <c r="I101" s="101" t="s">
        <v>399</v>
      </c>
      <c r="J101" t="e">
        <f>COUNTIFS(#REF!,'Component Defect Rate'!I101,#REF!,1)+COUNTIFS(#REF!,'Component Defect Rate'!I101,#REF!,2)+COUNTIFS(#REF!,'Component Defect Rate'!I101,#REF!,3)+COUNTIFS(#REF!,'Component Defect Rate'!I101,#REF!,4)+COUNTIFS(#REF!,'Component Defect Rate'!I101,#REF!,5)+COUNTIFS(#REF!,'Component Defect Rate'!I101,#REF!,6)+COUNTIFS(#REF!,'Component Defect Rate'!I101,#REF!,7)+COUNTIFS(#REF!,'Component Defect Rate'!I101,#REF!,8)+COUNTIFS(#REF!,'Component Defect Rate'!I101,#REF!,9)+COUNTIFS(#REF!,'Component Defect Rate'!I101,#REF!,10)+COUNTIFS(#REF!,'Component Defect Rate'!I101,#REF!,11)+COUNTIFS(#REF!,'Component Defect Rate'!I101,#REF!,12)</f>
        <v>#REF!</v>
      </c>
      <c r="K101" t="e">
        <f>COUNTIFS(#REF!,'Component Defect Rate'!I101,#REF!,13)+COUNTIFS(#REF!,'Component Defect Rate'!I101,#REF!,14)+COUNTIFS(#REF!,'Component Defect Rate'!I101,#REF!,15)+COUNTIFS(#REF!,'Component Defect Rate'!I101,#REF!,16)+COUNTIFS(#REF!,'Component Defect Rate'!I101,#REF!,17)+COUNTIFS(#REF!,'Component Defect Rate'!I101,#REF!,18)+COUNTIFS(#REF!,'Component Defect Rate'!I101,#REF!,19)+COUNTIFS(#REF!,'Component Defect Rate'!I101,#REF!,20)+COUNTIFS(#REF!,'Component Defect Rate'!I101,#REF!,21)+COUNTIFS(#REF!,'Component Defect Rate'!I101,#REF!,22)+COUNTIFS(#REF!,'Component Defect Rate'!I101,#REF!,23)+COUNTIFS(#REF!,'Component Defect Rate'!I101,#REF!,24)</f>
        <v>#REF!</v>
      </c>
      <c r="L101" s="19" t="e">
        <f t="shared" si="1"/>
        <v>#REF!</v>
      </c>
    </row>
    <row r="102" spans="9:12" x14ac:dyDescent="0.45">
      <c r="I102" s="101" t="s">
        <v>401</v>
      </c>
      <c r="J102" t="e">
        <f>COUNTIFS(#REF!,'Component Defect Rate'!I102,#REF!,1)+COUNTIFS(#REF!,'Component Defect Rate'!I102,#REF!,2)+COUNTIFS(#REF!,'Component Defect Rate'!I102,#REF!,3)+COUNTIFS(#REF!,'Component Defect Rate'!I102,#REF!,4)+COUNTIFS(#REF!,'Component Defect Rate'!I102,#REF!,5)+COUNTIFS(#REF!,'Component Defect Rate'!I102,#REF!,6)+COUNTIFS(#REF!,'Component Defect Rate'!I102,#REF!,7)+COUNTIFS(#REF!,'Component Defect Rate'!I102,#REF!,8)+COUNTIFS(#REF!,'Component Defect Rate'!I102,#REF!,9)+COUNTIFS(#REF!,'Component Defect Rate'!I102,#REF!,10)+COUNTIFS(#REF!,'Component Defect Rate'!I102,#REF!,11)+COUNTIFS(#REF!,'Component Defect Rate'!I102,#REF!,12)</f>
        <v>#REF!</v>
      </c>
      <c r="K102" t="e">
        <f>COUNTIFS(#REF!,'Component Defect Rate'!I102,#REF!,13)+COUNTIFS(#REF!,'Component Defect Rate'!I102,#REF!,14)+COUNTIFS(#REF!,'Component Defect Rate'!I102,#REF!,15)+COUNTIFS(#REF!,'Component Defect Rate'!I102,#REF!,16)+COUNTIFS(#REF!,'Component Defect Rate'!I102,#REF!,17)+COUNTIFS(#REF!,'Component Defect Rate'!I102,#REF!,18)+COUNTIFS(#REF!,'Component Defect Rate'!I102,#REF!,19)+COUNTIFS(#REF!,'Component Defect Rate'!I102,#REF!,20)+COUNTIFS(#REF!,'Component Defect Rate'!I102,#REF!,21)+COUNTIFS(#REF!,'Component Defect Rate'!I102,#REF!,22)+COUNTIFS(#REF!,'Component Defect Rate'!I102,#REF!,23)+COUNTIFS(#REF!,'Component Defect Rate'!I102,#REF!,24)</f>
        <v>#REF!</v>
      </c>
      <c r="L102" s="19" t="e">
        <f t="shared" si="1"/>
        <v>#REF!</v>
      </c>
    </row>
    <row r="103" spans="9:12" x14ac:dyDescent="0.45">
      <c r="I103" s="100" t="s">
        <v>402</v>
      </c>
      <c r="J103" t="e">
        <f>COUNTIFS(#REF!,'Component Defect Rate'!I103,#REF!,1)+COUNTIFS(#REF!,'Component Defect Rate'!I103,#REF!,2)+COUNTIFS(#REF!,'Component Defect Rate'!I103,#REF!,3)+COUNTIFS(#REF!,'Component Defect Rate'!I103,#REF!,4)+COUNTIFS(#REF!,'Component Defect Rate'!I103,#REF!,5)+COUNTIFS(#REF!,'Component Defect Rate'!I103,#REF!,6)+COUNTIFS(#REF!,'Component Defect Rate'!I103,#REF!,7)+COUNTIFS(#REF!,'Component Defect Rate'!I103,#REF!,8)+COUNTIFS(#REF!,'Component Defect Rate'!I103,#REF!,9)+COUNTIFS(#REF!,'Component Defect Rate'!I103,#REF!,10)+COUNTIFS(#REF!,'Component Defect Rate'!I103,#REF!,11)+COUNTIFS(#REF!,'Component Defect Rate'!I103,#REF!,12)</f>
        <v>#REF!</v>
      </c>
      <c r="K103" t="e">
        <f>COUNTIFS(#REF!,'Component Defect Rate'!I103,#REF!,13)+COUNTIFS(#REF!,'Component Defect Rate'!I103,#REF!,14)+COUNTIFS(#REF!,'Component Defect Rate'!I103,#REF!,15)+COUNTIFS(#REF!,'Component Defect Rate'!I103,#REF!,16)+COUNTIFS(#REF!,'Component Defect Rate'!I103,#REF!,17)+COUNTIFS(#REF!,'Component Defect Rate'!I103,#REF!,18)+COUNTIFS(#REF!,'Component Defect Rate'!I103,#REF!,19)+COUNTIFS(#REF!,'Component Defect Rate'!I103,#REF!,20)+COUNTIFS(#REF!,'Component Defect Rate'!I103,#REF!,21)+COUNTIFS(#REF!,'Component Defect Rate'!I103,#REF!,22)+COUNTIFS(#REF!,'Component Defect Rate'!I103,#REF!,23)+COUNTIFS(#REF!,'Component Defect Rate'!I103,#REF!,24)</f>
        <v>#REF!</v>
      </c>
      <c r="L103" s="19" t="e">
        <f t="shared" si="1"/>
        <v>#REF!</v>
      </c>
    </row>
    <row r="104" spans="9:12" x14ac:dyDescent="0.45">
      <c r="I104" s="100" t="s">
        <v>404</v>
      </c>
      <c r="J104" t="e">
        <f>COUNTIFS(#REF!,'Component Defect Rate'!I104,#REF!,1)+COUNTIFS(#REF!,'Component Defect Rate'!I104,#REF!,2)+COUNTIFS(#REF!,'Component Defect Rate'!I104,#REF!,3)+COUNTIFS(#REF!,'Component Defect Rate'!I104,#REF!,4)+COUNTIFS(#REF!,'Component Defect Rate'!I104,#REF!,5)+COUNTIFS(#REF!,'Component Defect Rate'!I104,#REF!,6)+COUNTIFS(#REF!,'Component Defect Rate'!I104,#REF!,7)+COUNTIFS(#REF!,'Component Defect Rate'!I104,#REF!,8)+COUNTIFS(#REF!,'Component Defect Rate'!I104,#REF!,9)+COUNTIFS(#REF!,'Component Defect Rate'!I104,#REF!,10)+COUNTIFS(#REF!,'Component Defect Rate'!I104,#REF!,11)+COUNTIFS(#REF!,'Component Defect Rate'!I104,#REF!,12)</f>
        <v>#REF!</v>
      </c>
      <c r="K104" t="e">
        <f>COUNTIFS(#REF!,'Component Defect Rate'!I104,#REF!,13)+COUNTIFS(#REF!,'Component Defect Rate'!I104,#REF!,14)+COUNTIFS(#REF!,'Component Defect Rate'!I104,#REF!,15)+COUNTIFS(#REF!,'Component Defect Rate'!I104,#REF!,16)+COUNTIFS(#REF!,'Component Defect Rate'!I104,#REF!,17)+COUNTIFS(#REF!,'Component Defect Rate'!I104,#REF!,18)+COUNTIFS(#REF!,'Component Defect Rate'!I104,#REF!,19)+COUNTIFS(#REF!,'Component Defect Rate'!I104,#REF!,20)+COUNTIFS(#REF!,'Component Defect Rate'!I104,#REF!,21)+COUNTIFS(#REF!,'Component Defect Rate'!I104,#REF!,22)+COUNTIFS(#REF!,'Component Defect Rate'!I104,#REF!,23)+COUNTIFS(#REF!,'Component Defect Rate'!I104,#REF!,24)</f>
        <v>#REF!</v>
      </c>
      <c r="L104" s="19" t="e">
        <f t="shared" si="1"/>
        <v>#REF!</v>
      </c>
    </row>
    <row r="105" spans="9:12" x14ac:dyDescent="0.45">
      <c r="I105" s="101" t="s">
        <v>405</v>
      </c>
      <c r="J105" t="e">
        <f>COUNTIFS(#REF!,'Component Defect Rate'!I105,#REF!,1)+COUNTIFS(#REF!,'Component Defect Rate'!I105,#REF!,2)+COUNTIFS(#REF!,'Component Defect Rate'!I105,#REF!,3)+COUNTIFS(#REF!,'Component Defect Rate'!I105,#REF!,4)+COUNTIFS(#REF!,'Component Defect Rate'!I105,#REF!,5)+COUNTIFS(#REF!,'Component Defect Rate'!I105,#REF!,6)+COUNTIFS(#REF!,'Component Defect Rate'!I105,#REF!,7)+COUNTIFS(#REF!,'Component Defect Rate'!I105,#REF!,8)+COUNTIFS(#REF!,'Component Defect Rate'!I105,#REF!,9)+COUNTIFS(#REF!,'Component Defect Rate'!I105,#REF!,10)+COUNTIFS(#REF!,'Component Defect Rate'!I105,#REF!,11)+COUNTIFS(#REF!,'Component Defect Rate'!I105,#REF!,12)</f>
        <v>#REF!</v>
      </c>
      <c r="K105" t="e">
        <f>COUNTIFS(#REF!,'Component Defect Rate'!I105,#REF!,13)+COUNTIFS(#REF!,'Component Defect Rate'!I105,#REF!,14)+COUNTIFS(#REF!,'Component Defect Rate'!I105,#REF!,15)+COUNTIFS(#REF!,'Component Defect Rate'!I105,#REF!,16)+COUNTIFS(#REF!,'Component Defect Rate'!I105,#REF!,17)+COUNTIFS(#REF!,'Component Defect Rate'!I105,#REF!,18)+COUNTIFS(#REF!,'Component Defect Rate'!I105,#REF!,19)+COUNTIFS(#REF!,'Component Defect Rate'!I105,#REF!,20)+COUNTIFS(#REF!,'Component Defect Rate'!I105,#REF!,21)+COUNTIFS(#REF!,'Component Defect Rate'!I105,#REF!,22)+COUNTIFS(#REF!,'Component Defect Rate'!I105,#REF!,23)+COUNTIFS(#REF!,'Component Defect Rate'!I105,#REF!,24)</f>
        <v>#REF!</v>
      </c>
      <c r="L105" s="19" t="e">
        <f t="shared" si="1"/>
        <v>#REF!</v>
      </c>
    </row>
    <row r="106" spans="9:12" x14ac:dyDescent="0.45">
      <c r="I106" s="100" t="s">
        <v>407</v>
      </c>
      <c r="J106" t="e">
        <f>COUNTIFS(#REF!,'Component Defect Rate'!I106,#REF!,1)+COUNTIFS(#REF!,'Component Defect Rate'!I106,#REF!,2)+COUNTIFS(#REF!,'Component Defect Rate'!I106,#REF!,3)+COUNTIFS(#REF!,'Component Defect Rate'!I106,#REF!,4)+COUNTIFS(#REF!,'Component Defect Rate'!I106,#REF!,5)+COUNTIFS(#REF!,'Component Defect Rate'!I106,#REF!,6)+COUNTIFS(#REF!,'Component Defect Rate'!I106,#REF!,7)+COUNTIFS(#REF!,'Component Defect Rate'!I106,#REF!,8)+COUNTIFS(#REF!,'Component Defect Rate'!I106,#REF!,9)+COUNTIFS(#REF!,'Component Defect Rate'!I106,#REF!,10)+COUNTIFS(#REF!,'Component Defect Rate'!I106,#REF!,11)+COUNTIFS(#REF!,'Component Defect Rate'!I106,#REF!,12)</f>
        <v>#REF!</v>
      </c>
      <c r="K106" t="e">
        <f>COUNTIFS(#REF!,'Component Defect Rate'!I106,#REF!,13)+COUNTIFS(#REF!,'Component Defect Rate'!I106,#REF!,14)+COUNTIFS(#REF!,'Component Defect Rate'!I106,#REF!,15)+COUNTIFS(#REF!,'Component Defect Rate'!I106,#REF!,16)+COUNTIFS(#REF!,'Component Defect Rate'!I106,#REF!,17)+COUNTIFS(#REF!,'Component Defect Rate'!I106,#REF!,18)+COUNTIFS(#REF!,'Component Defect Rate'!I106,#REF!,19)+COUNTIFS(#REF!,'Component Defect Rate'!I106,#REF!,20)+COUNTIFS(#REF!,'Component Defect Rate'!I106,#REF!,21)+COUNTIFS(#REF!,'Component Defect Rate'!I106,#REF!,22)+COUNTIFS(#REF!,'Component Defect Rate'!I106,#REF!,23)+COUNTIFS(#REF!,'Component Defect Rate'!I106,#REF!,24)</f>
        <v>#REF!</v>
      </c>
      <c r="L106" s="19" t="e">
        <f t="shared" si="1"/>
        <v>#REF!</v>
      </c>
    </row>
    <row r="107" spans="9:12" x14ac:dyDescent="0.45">
      <c r="I107" s="100" t="s">
        <v>411</v>
      </c>
      <c r="J107" t="e">
        <f>COUNTIFS(#REF!,'Component Defect Rate'!I107,#REF!,1)+COUNTIFS(#REF!,'Component Defect Rate'!I107,#REF!,2)+COUNTIFS(#REF!,'Component Defect Rate'!I107,#REF!,3)+COUNTIFS(#REF!,'Component Defect Rate'!I107,#REF!,4)+COUNTIFS(#REF!,'Component Defect Rate'!I107,#REF!,5)+COUNTIFS(#REF!,'Component Defect Rate'!I107,#REF!,6)+COUNTIFS(#REF!,'Component Defect Rate'!I107,#REF!,7)+COUNTIFS(#REF!,'Component Defect Rate'!I107,#REF!,8)+COUNTIFS(#REF!,'Component Defect Rate'!I107,#REF!,9)+COUNTIFS(#REF!,'Component Defect Rate'!I107,#REF!,10)+COUNTIFS(#REF!,'Component Defect Rate'!I107,#REF!,11)+COUNTIFS(#REF!,'Component Defect Rate'!I107,#REF!,12)</f>
        <v>#REF!</v>
      </c>
      <c r="K107" t="e">
        <f>COUNTIFS(#REF!,'Component Defect Rate'!I107,#REF!,13)+COUNTIFS(#REF!,'Component Defect Rate'!I107,#REF!,14)+COUNTIFS(#REF!,'Component Defect Rate'!I107,#REF!,15)+COUNTIFS(#REF!,'Component Defect Rate'!I107,#REF!,16)+COUNTIFS(#REF!,'Component Defect Rate'!I107,#REF!,17)+COUNTIFS(#REF!,'Component Defect Rate'!I107,#REF!,18)+COUNTIFS(#REF!,'Component Defect Rate'!I107,#REF!,19)+COUNTIFS(#REF!,'Component Defect Rate'!I107,#REF!,20)+COUNTIFS(#REF!,'Component Defect Rate'!I107,#REF!,21)+COUNTIFS(#REF!,'Component Defect Rate'!I107,#REF!,22)+COUNTIFS(#REF!,'Component Defect Rate'!I107,#REF!,23)+COUNTIFS(#REF!,'Component Defect Rate'!I107,#REF!,24)</f>
        <v>#REF!</v>
      </c>
      <c r="L107" s="19" t="e">
        <f t="shared" si="1"/>
        <v>#REF!</v>
      </c>
    </row>
    <row r="108" spans="9:12" x14ac:dyDescent="0.45">
      <c r="I108" s="101" t="s">
        <v>412</v>
      </c>
      <c r="J108" t="e">
        <f>COUNTIFS(#REF!,'Component Defect Rate'!I108,#REF!,1)+COUNTIFS(#REF!,'Component Defect Rate'!I108,#REF!,2)+COUNTIFS(#REF!,'Component Defect Rate'!I108,#REF!,3)+COUNTIFS(#REF!,'Component Defect Rate'!I108,#REF!,4)+COUNTIFS(#REF!,'Component Defect Rate'!I108,#REF!,5)+COUNTIFS(#REF!,'Component Defect Rate'!I108,#REF!,6)+COUNTIFS(#REF!,'Component Defect Rate'!I108,#REF!,7)+COUNTIFS(#REF!,'Component Defect Rate'!I108,#REF!,8)+COUNTIFS(#REF!,'Component Defect Rate'!I108,#REF!,9)+COUNTIFS(#REF!,'Component Defect Rate'!I108,#REF!,10)+COUNTIFS(#REF!,'Component Defect Rate'!I108,#REF!,11)+COUNTIFS(#REF!,'Component Defect Rate'!I108,#REF!,12)</f>
        <v>#REF!</v>
      </c>
      <c r="K108" t="e">
        <f>COUNTIFS(#REF!,'Component Defect Rate'!I108,#REF!,13)+COUNTIFS(#REF!,'Component Defect Rate'!I108,#REF!,14)+COUNTIFS(#REF!,'Component Defect Rate'!I108,#REF!,15)+COUNTIFS(#REF!,'Component Defect Rate'!I108,#REF!,16)+COUNTIFS(#REF!,'Component Defect Rate'!I108,#REF!,17)+COUNTIFS(#REF!,'Component Defect Rate'!I108,#REF!,18)+COUNTIFS(#REF!,'Component Defect Rate'!I108,#REF!,19)+COUNTIFS(#REF!,'Component Defect Rate'!I108,#REF!,20)+COUNTIFS(#REF!,'Component Defect Rate'!I108,#REF!,21)+COUNTIFS(#REF!,'Component Defect Rate'!I108,#REF!,22)+COUNTIFS(#REF!,'Component Defect Rate'!I108,#REF!,23)+COUNTIFS(#REF!,'Component Defect Rate'!I108,#REF!,24)</f>
        <v>#REF!</v>
      </c>
      <c r="L108" s="19" t="e">
        <f t="shared" si="1"/>
        <v>#REF!</v>
      </c>
    </row>
    <row r="109" spans="9:12" x14ac:dyDescent="0.45">
      <c r="I109" s="100" t="s">
        <v>414</v>
      </c>
      <c r="J109" t="e">
        <f>COUNTIFS(#REF!,'Component Defect Rate'!I109,#REF!,1)+COUNTIFS(#REF!,'Component Defect Rate'!I109,#REF!,2)+COUNTIFS(#REF!,'Component Defect Rate'!I109,#REF!,3)+COUNTIFS(#REF!,'Component Defect Rate'!I109,#REF!,4)+COUNTIFS(#REF!,'Component Defect Rate'!I109,#REF!,5)+COUNTIFS(#REF!,'Component Defect Rate'!I109,#REF!,6)+COUNTIFS(#REF!,'Component Defect Rate'!I109,#REF!,7)+COUNTIFS(#REF!,'Component Defect Rate'!I109,#REF!,8)+COUNTIFS(#REF!,'Component Defect Rate'!I109,#REF!,9)+COUNTIFS(#REF!,'Component Defect Rate'!I109,#REF!,10)+COUNTIFS(#REF!,'Component Defect Rate'!I109,#REF!,11)+COUNTIFS(#REF!,'Component Defect Rate'!I109,#REF!,12)</f>
        <v>#REF!</v>
      </c>
      <c r="K109" t="e">
        <f>COUNTIFS(#REF!,'Component Defect Rate'!I109,#REF!,13)+COUNTIFS(#REF!,'Component Defect Rate'!I109,#REF!,14)+COUNTIFS(#REF!,'Component Defect Rate'!I109,#REF!,15)+COUNTIFS(#REF!,'Component Defect Rate'!I109,#REF!,16)+COUNTIFS(#REF!,'Component Defect Rate'!I109,#REF!,17)+COUNTIFS(#REF!,'Component Defect Rate'!I109,#REF!,18)+COUNTIFS(#REF!,'Component Defect Rate'!I109,#REF!,19)+COUNTIFS(#REF!,'Component Defect Rate'!I109,#REF!,20)+COUNTIFS(#REF!,'Component Defect Rate'!I109,#REF!,21)+COUNTIFS(#REF!,'Component Defect Rate'!I109,#REF!,22)+COUNTIFS(#REF!,'Component Defect Rate'!I109,#REF!,23)+COUNTIFS(#REF!,'Component Defect Rate'!I109,#REF!,24)</f>
        <v>#REF!</v>
      </c>
      <c r="L109" s="19" t="e">
        <f t="shared" si="1"/>
        <v>#REF!</v>
      </c>
    </row>
    <row r="110" spans="9:12" x14ac:dyDescent="0.45">
      <c r="I110" s="100" t="s">
        <v>416</v>
      </c>
      <c r="J110" t="e">
        <f>COUNTIFS(#REF!,'Component Defect Rate'!I110,#REF!,1)+COUNTIFS(#REF!,'Component Defect Rate'!I110,#REF!,2)+COUNTIFS(#REF!,'Component Defect Rate'!I110,#REF!,3)+COUNTIFS(#REF!,'Component Defect Rate'!I110,#REF!,4)+COUNTIFS(#REF!,'Component Defect Rate'!I110,#REF!,5)+COUNTIFS(#REF!,'Component Defect Rate'!I110,#REF!,6)+COUNTIFS(#REF!,'Component Defect Rate'!I110,#REF!,7)+COUNTIFS(#REF!,'Component Defect Rate'!I110,#REF!,8)+COUNTIFS(#REF!,'Component Defect Rate'!I110,#REF!,9)+COUNTIFS(#REF!,'Component Defect Rate'!I110,#REF!,10)+COUNTIFS(#REF!,'Component Defect Rate'!I110,#REF!,11)+COUNTIFS(#REF!,'Component Defect Rate'!I110,#REF!,12)</f>
        <v>#REF!</v>
      </c>
      <c r="K110" t="e">
        <f>COUNTIFS(#REF!,'Component Defect Rate'!I110,#REF!,13)+COUNTIFS(#REF!,'Component Defect Rate'!I110,#REF!,14)+COUNTIFS(#REF!,'Component Defect Rate'!I110,#REF!,15)+COUNTIFS(#REF!,'Component Defect Rate'!I110,#REF!,16)+COUNTIFS(#REF!,'Component Defect Rate'!I110,#REF!,17)+COUNTIFS(#REF!,'Component Defect Rate'!I110,#REF!,18)+COUNTIFS(#REF!,'Component Defect Rate'!I110,#REF!,19)+COUNTIFS(#REF!,'Component Defect Rate'!I110,#REF!,20)+COUNTIFS(#REF!,'Component Defect Rate'!I110,#REF!,21)+COUNTIFS(#REF!,'Component Defect Rate'!I110,#REF!,22)+COUNTIFS(#REF!,'Component Defect Rate'!I110,#REF!,23)+COUNTIFS(#REF!,'Component Defect Rate'!I110,#REF!,24)</f>
        <v>#REF!</v>
      </c>
      <c r="L110" s="19" t="e">
        <f t="shared" si="1"/>
        <v>#REF!</v>
      </c>
    </row>
    <row r="111" spans="9:12" x14ac:dyDescent="0.45">
      <c r="I111" s="100" t="s">
        <v>417</v>
      </c>
      <c r="J111" t="e">
        <f>COUNTIFS(#REF!,'Component Defect Rate'!I111,#REF!,1)+COUNTIFS(#REF!,'Component Defect Rate'!I111,#REF!,2)+COUNTIFS(#REF!,'Component Defect Rate'!I111,#REF!,3)+COUNTIFS(#REF!,'Component Defect Rate'!I111,#REF!,4)+COUNTIFS(#REF!,'Component Defect Rate'!I111,#REF!,5)+COUNTIFS(#REF!,'Component Defect Rate'!I111,#REF!,6)+COUNTIFS(#REF!,'Component Defect Rate'!I111,#REF!,7)+COUNTIFS(#REF!,'Component Defect Rate'!I111,#REF!,8)+COUNTIFS(#REF!,'Component Defect Rate'!I111,#REF!,9)+COUNTIFS(#REF!,'Component Defect Rate'!I111,#REF!,10)+COUNTIFS(#REF!,'Component Defect Rate'!I111,#REF!,11)+COUNTIFS(#REF!,'Component Defect Rate'!I111,#REF!,12)</f>
        <v>#REF!</v>
      </c>
      <c r="K111" t="e">
        <f>COUNTIFS(#REF!,'Component Defect Rate'!I111,#REF!,13)+COUNTIFS(#REF!,'Component Defect Rate'!I111,#REF!,14)+COUNTIFS(#REF!,'Component Defect Rate'!I111,#REF!,15)+COUNTIFS(#REF!,'Component Defect Rate'!I111,#REF!,16)+COUNTIFS(#REF!,'Component Defect Rate'!I111,#REF!,17)+COUNTIFS(#REF!,'Component Defect Rate'!I111,#REF!,18)+COUNTIFS(#REF!,'Component Defect Rate'!I111,#REF!,19)+COUNTIFS(#REF!,'Component Defect Rate'!I111,#REF!,20)+COUNTIFS(#REF!,'Component Defect Rate'!I111,#REF!,21)+COUNTIFS(#REF!,'Component Defect Rate'!I111,#REF!,22)+COUNTIFS(#REF!,'Component Defect Rate'!I111,#REF!,23)+COUNTIFS(#REF!,'Component Defect Rate'!I111,#REF!,24)</f>
        <v>#REF!</v>
      </c>
      <c r="L111" s="19" t="e">
        <f t="shared" si="1"/>
        <v>#REF!</v>
      </c>
    </row>
    <row r="112" spans="9:12" x14ac:dyDescent="0.45">
      <c r="I112" s="100" t="s">
        <v>418</v>
      </c>
      <c r="J112" t="e">
        <f>COUNTIFS(#REF!,'Component Defect Rate'!I112,#REF!,1)+COUNTIFS(#REF!,'Component Defect Rate'!I112,#REF!,2)+COUNTIFS(#REF!,'Component Defect Rate'!I112,#REF!,3)+COUNTIFS(#REF!,'Component Defect Rate'!I112,#REF!,4)+COUNTIFS(#REF!,'Component Defect Rate'!I112,#REF!,5)+COUNTIFS(#REF!,'Component Defect Rate'!I112,#REF!,6)+COUNTIFS(#REF!,'Component Defect Rate'!I112,#REF!,7)+COUNTIFS(#REF!,'Component Defect Rate'!I112,#REF!,8)+COUNTIFS(#REF!,'Component Defect Rate'!I112,#REF!,9)+COUNTIFS(#REF!,'Component Defect Rate'!I112,#REF!,10)+COUNTIFS(#REF!,'Component Defect Rate'!I112,#REF!,11)+COUNTIFS(#REF!,'Component Defect Rate'!I112,#REF!,12)</f>
        <v>#REF!</v>
      </c>
      <c r="K112" t="e">
        <f>COUNTIFS(#REF!,'Component Defect Rate'!I112,#REF!,13)+COUNTIFS(#REF!,'Component Defect Rate'!I112,#REF!,14)+COUNTIFS(#REF!,'Component Defect Rate'!I112,#REF!,15)+COUNTIFS(#REF!,'Component Defect Rate'!I112,#REF!,16)+COUNTIFS(#REF!,'Component Defect Rate'!I112,#REF!,17)+COUNTIFS(#REF!,'Component Defect Rate'!I112,#REF!,18)+COUNTIFS(#REF!,'Component Defect Rate'!I112,#REF!,19)+COUNTIFS(#REF!,'Component Defect Rate'!I112,#REF!,20)+COUNTIFS(#REF!,'Component Defect Rate'!I112,#REF!,21)+COUNTIFS(#REF!,'Component Defect Rate'!I112,#REF!,22)+COUNTIFS(#REF!,'Component Defect Rate'!I112,#REF!,23)+COUNTIFS(#REF!,'Component Defect Rate'!I112,#REF!,24)</f>
        <v>#REF!</v>
      </c>
      <c r="L112" s="19" t="e">
        <f t="shared" si="1"/>
        <v>#REF!</v>
      </c>
    </row>
    <row r="113" spans="9:12" x14ac:dyDescent="0.45">
      <c r="I113" s="100" t="s">
        <v>419</v>
      </c>
      <c r="J113" t="e">
        <f>COUNTIFS(#REF!,'Component Defect Rate'!I113,#REF!,1)+COUNTIFS(#REF!,'Component Defect Rate'!I113,#REF!,2)+COUNTIFS(#REF!,'Component Defect Rate'!I113,#REF!,3)+COUNTIFS(#REF!,'Component Defect Rate'!I113,#REF!,4)+COUNTIFS(#REF!,'Component Defect Rate'!I113,#REF!,5)+COUNTIFS(#REF!,'Component Defect Rate'!I113,#REF!,6)+COUNTIFS(#REF!,'Component Defect Rate'!I113,#REF!,7)+COUNTIFS(#REF!,'Component Defect Rate'!I113,#REF!,8)+COUNTIFS(#REF!,'Component Defect Rate'!I113,#REF!,9)+COUNTIFS(#REF!,'Component Defect Rate'!I113,#REF!,10)+COUNTIFS(#REF!,'Component Defect Rate'!I113,#REF!,11)+COUNTIFS(#REF!,'Component Defect Rate'!I113,#REF!,12)</f>
        <v>#REF!</v>
      </c>
      <c r="K113" t="e">
        <f>COUNTIFS(#REF!,'Component Defect Rate'!I113,#REF!,13)+COUNTIFS(#REF!,'Component Defect Rate'!I113,#REF!,14)+COUNTIFS(#REF!,'Component Defect Rate'!I113,#REF!,15)+COUNTIFS(#REF!,'Component Defect Rate'!I113,#REF!,16)+COUNTIFS(#REF!,'Component Defect Rate'!I113,#REF!,17)+COUNTIFS(#REF!,'Component Defect Rate'!I113,#REF!,18)+COUNTIFS(#REF!,'Component Defect Rate'!I113,#REF!,19)+COUNTIFS(#REF!,'Component Defect Rate'!I113,#REF!,20)+COUNTIFS(#REF!,'Component Defect Rate'!I113,#REF!,21)+COUNTIFS(#REF!,'Component Defect Rate'!I113,#REF!,22)+COUNTIFS(#REF!,'Component Defect Rate'!I113,#REF!,23)+COUNTIFS(#REF!,'Component Defect Rate'!I113,#REF!,24)</f>
        <v>#REF!</v>
      </c>
      <c r="L113" s="19" t="e">
        <f t="shared" si="1"/>
        <v>#REF!</v>
      </c>
    </row>
    <row r="114" spans="9:12" x14ac:dyDescent="0.45">
      <c r="I114" s="100" t="s">
        <v>420</v>
      </c>
      <c r="J114" t="e">
        <f>COUNTIFS(#REF!,'Component Defect Rate'!I114,#REF!,1)+COUNTIFS(#REF!,'Component Defect Rate'!I114,#REF!,2)+COUNTIFS(#REF!,'Component Defect Rate'!I114,#REF!,3)+COUNTIFS(#REF!,'Component Defect Rate'!I114,#REF!,4)+COUNTIFS(#REF!,'Component Defect Rate'!I114,#REF!,5)+COUNTIFS(#REF!,'Component Defect Rate'!I114,#REF!,6)+COUNTIFS(#REF!,'Component Defect Rate'!I114,#REF!,7)+COUNTIFS(#REF!,'Component Defect Rate'!I114,#REF!,8)+COUNTIFS(#REF!,'Component Defect Rate'!I114,#REF!,9)+COUNTIFS(#REF!,'Component Defect Rate'!I114,#REF!,10)+COUNTIFS(#REF!,'Component Defect Rate'!I114,#REF!,11)+COUNTIFS(#REF!,'Component Defect Rate'!I114,#REF!,12)</f>
        <v>#REF!</v>
      </c>
      <c r="K114" t="e">
        <f>COUNTIFS(#REF!,'Component Defect Rate'!I114,#REF!,13)+COUNTIFS(#REF!,'Component Defect Rate'!I114,#REF!,14)+COUNTIFS(#REF!,'Component Defect Rate'!I114,#REF!,15)+COUNTIFS(#REF!,'Component Defect Rate'!I114,#REF!,16)+COUNTIFS(#REF!,'Component Defect Rate'!I114,#REF!,17)+COUNTIFS(#REF!,'Component Defect Rate'!I114,#REF!,18)+COUNTIFS(#REF!,'Component Defect Rate'!I114,#REF!,19)+COUNTIFS(#REF!,'Component Defect Rate'!I114,#REF!,20)+COUNTIFS(#REF!,'Component Defect Rate'!I114,#REF!,21)+COUNTIFS(#REF!,'Component Defect Rate'!I114,#REF!,22)+COUNTIFS(#REF!,'Component Defect Rate'!I114,#REF!,23)+COUNTIFS(#REF!,'Component Defect Rate'!I114,#REF!,24)</f>
        <v>#REF!</v>
      </c>
      <c r="L114" s="19" t="e">
        <f t="shared" si="1"/>
        <v>#REF!</v>
      </c>
    </row>
    <row r="115" spans="9:12" x14ac:dyDescent="0.45">
      <c r="I115" s="101" t="s">
        <v>421</v>
      </c>
      <c r="J115" t="e">
        <f>COUNTIFS(#REF!,'Component Defect Rate'!I115,#REF!,1)+COUNTIFS(#REF!,'Component Defect Rate'!I115,#REF!,2)+COUNTIFS(#REF!,'Component Defect Rate'!I115,#REF!,3)+COUNTIFS(#REF!,'Component Defect Rate'!I115,#REF!,4)+COUNTIFS(#REF!,'Component Defect Rate'!I115,#REF!,5)+COUNTIFS(#REF!,'Component Defect Rate'!I115,#REF!,6)+COUNTIFS(#REF!,'Component Defect Rate'!I115,#REF!,7)+COUNTIFS(#REF!,'Component Defect Rate'!I115,#REF!,8)+COUNTIFS(#REF!,'Component Defect Rate'!I115,#REF!,9)+COUNTIFS(#REF!,'Component Defect Rate'!I115,#REF!,10)+COUNTIFS(#REF!,'Component Defect Rate'!I115,#REF!,11)+COUNTIFS(#REF!,'Component Defect Rate'!I115,#REF!,12)</f>
        <v>#REF!</v>
      </c>
      <c r="K115" t="e">
        <f>COUNTIFS(#REF!,'Component Defect Rate'!I115,#REF!,13)+COUNTIFS(#REF!,'Component Defect Rate'!I115,#REF!,14)+COUNTIFS(#REF!,'Component Defect Rate'!I115,#REF!,15)+COUNTIFS(#REF!,'Component Defect Rate'!I115,#REF!,16)+COUNTIFS(#REF!,'Component Defect Rate'!I115,#REF!,17)+COUNTIFS(#REF!,'Component Defect Rate'!I115,#REF!,18)+COUNTIFS(#REF!,'Component Defect Rate'!I115,#REF!,19)+COUNTIFS(#REF!,'Component Defect Rate'!I115,#REF!,20)+COUNTIFS(#REF!,'Component Defect Rate'!I115,#REF!,21)+COUNTIFS(#REF!,'Component Defect Rate'!I115,#REF!,22)+COUNTIFS(#REF!,'Component Defect Rate'!I115,#REF!,23)+COUNTIFS(#REF!,'Component Defect Rate'!I115,#REF!,24)</f>
        <v>#REF!</v>
      </c>
      <c r="L115" s="19" t="e">
        <f t="shared" si="1"/>
        <v>#REF!</v>
      </c>
    </row>
    <row r="116" spans="9:12" x14ac:dyDescent="0.45">
      <c r="I116" s="100" t="s">
        <v>422</v>
      </c>
      <c r="J116" t="e">
        <f>COUNTIFS(#REF!,'Component Defect Rate'!I116,#REF!,1)+COUNTIFS(#REF!,'Component Defect Rate'!I116,#REF!,2)+COUNTIFS(#REF!,'Component Defect Rate'!I116,#REF!,3)+COUNTIFS(#REF!,'Component Defect Rate'!I116,#REF!,4)+COUNTIFS(#REF!,'Component Defect Rate'!I116,#REF!,5)+COUNTIFS(#REF!,'Component Defect Rate'!I116,#REF!,6)+COUNTIFS(#REF!,'Component Defect Rate'!I116,#REF!,7)+COUNTIFS(#REF!,'Component Defect Rate'!I116,#REF!,8)+COUNTIFS(#REF!,'Component Defect Rate'!I116,#REF!,9)+COUNTIFS(#REF!,'Component Defect Rate'!I116,#REF!,10)+COUNTIFS(#REF!,'Component Defect Rate'!I116,#REF!,11)+COUNTIFS(#REF!,'Component Defect Rate'!I116,#REF!,12)</f>
        <v>#REF!</v>
      </c>
      <c r="K116" t="e">
        <f>COUNTIFS(#REF!,'Component Defect Rate'!I116,#REF!,13)+COUNTIFS(#REF!,'Component Defect Rate'!I116,#REF!,14)+COUNTIFS(#REF!,'Component Defect Rate'!I116,#REF!,15)+COUNTIFS(#REF!,'Component Defect Rate'!I116,#REF!,16)+COUNTIFS(#REF!,'Component Defect Rate'!I116,#REF!,17)+COUNTIFS(#REF!,'Component Defect Rate'!I116,#REF!,18)+COUNTIFS(#REF!,'Component Defect Rate'!I116,#REF!,19)+COUNTIFS(#REF!,'Component Defect Rate'!I116,#REF!,20)+COUNTIFS(#REF!,'Component Defect Rate'!I116,#REF!,21)+COUNTIFS(#REF!,'Component Defect Rate'!I116,#REF!,22)+COUNTIFS(#REF!,'Component Defect Rate'!I116,#REF!,23)+COUNTIFS(#REF!,'Component Defect Rate'!I116,#REF!,24)</f>
        <v>#REF!</v>
      </c>
      <c r="L116" s="19" t="e">
        <f t="shared" si="1"/>
        <v>#REF!</v>
      </c>
    </row>
    <row r="117" spans="9:12" x14ac:dyDescent="0.45">
      <c r="I117" s="100" t="s">
        <v>423</v>
      </c>
      <c r="J117" t="e">
        <f>COUNTIFS(#REF!,'Component Defect Rate'!I117,#REF!,1)+COUNTIFS(#REF!,'Component Defect Rate'!I117,#REF!,2)+COUNTIFS(#REF!,'Component Defect Rate'!I117,#REF!,3)+COUNTIFS(#REF!,'Component Defect Rate'!I117,#REF!,4)+COUNTIFS(#REF!,'Component Defect Rate'!I117,#REF!,5)+COUNTIFS(#REF!,'Component Defect Rate'!I117,#REF!,6)+COUNTIFS(#REF!,'Component Defect Rate'!I117,#REF!,7)+COUNTIFS(#REF!,'Component Defect Rate'!I117,#REF!,8)+COUNTIFS(#REF!,'Component Defect Rate'!I117,#REF!,9)+COUNTIFS(#REF!,'Component Defect Rate'!I117,#REF!,10)+COUNTIFS(#REF!,'Component Defect Rate'!I117,#REF!,11)+COUNTIFS(#REF!,'Component Defect Rate'!I117,#REF!,12)</f>
        <v>#REF!</v>
      </c>
      <c r="K117" t="e">
        <f>COUNTIFS(#REF!,'Component Defect Rate'!I117,#REF!,13)+COUNTIFS(#REF!,'Component Defect Rate'!I117,#REF!,14)+COUNTIFS(#REF!,'Component Defect Rate'!I117,#REF!,15)+COUNTIFS(#REF!,'Component Defect Rate'!I117,#REF!,16)+COUNTIFS(#REF!,'Component Defect Rate'!I117,#REF!,17)+COUNTIFS(#REF!,'Component Defect Rate'!I117,#REF!,18)+COUNTIFS(#REF!,'Component Defect Rate'!I117,#REF!,19)+COUNTIFS(#REF!,'Component Defect Rate'!I117,#REF!,20)+COUNTIFS(#REF!,'Component Defect Rate'!I117,#REF!,21)+COUNTIFS(#REF!,'Component Defect Rate'!I117,#REF!,22)+COUNTIFS(#REF!,'Component Defect Rate'!I117,#REF!,23)+COUNTIFS(#REF!,'Component Defect Rate'!I117,#REF!,24)</f>
        <v>#REF!</v>
      </c>
      <c r="L117" s="19" t="e">
        <f t="shared" si="1"/>
        <v>#REF!</v>
      </c>
    </row>
    <row r="118" spans="9:12" x14ac:dyDescent="0.45">
      <c r="I118" s="100" t="s">
        <v>426</v>
      </c>
      <c r="J118" t="e">
        <f>COUNTIFS(#REF!,'Component Defect Rate'!I118,#REF!,1)+COUNTIFS(#REF!,'Component Defect Rate'!I118,#REF!,2)+COUNTIFS(#REF!,'Component Defect Rate'!I118,#REF!,3)+COUNTIFS(#REF!,'Component Defect Rate'!I118,#REF!,4)+COUNTIFS(#REF!,'Component Defect Rate'!I118,#REF!,5)+COUNTIFS(#REF!,'Component Defect Rate'!I118,#REF!,6)+COUNTIFS(#REF!,'Component Defect Rate'!I118,#REF!,7)+COUNTIFS(#REF!,'Component Defect Rate'!I118,#REF!,8)+COUNTIFS(#REF!,'Component Defect Rate'!I118,#REF!,9)+COUNTIFS(#REF!,'Component Defect Rate'!I118,#REF!,10)+COUNTIFS(#REF!,'Component Defect Rate'!I118,#REF!,11)+COUNTIFS(#REF!,'Component Defect Rate'!I118,#REF!,12)</f>
        <v>#REF!</v>
      </c>
      <c r="K118" t="e">
        <f>COUNTIFS(#REF!,'Component Defect Rate'!I118,#REF!,13)+COUNTIFS(#REF!,'Component Defect Rate'!I118,#REF!,14)+COUNTIFS(#REF!,'Component Defect Rate'!I118,#REF!,15)+COUNTIFS(#REF!,'Component Defect Rate'!I118,#REF!,16)+COUNTIFS(#REF!,'Component Defect Rate'!I118,#REF!,17)+COUNTIFS(#REF!,'Component Defect Rate'!I118,#REF!,18)+COUNTIFS(#REF!,'Component Defect Rate'!I118,#REF!,19)+COUNTIFS(#REF!,'Component Defect Rate'!I118,#REF!,20)+COUNTIFS(#REF!,'Component Defect Rate'!I118,#REF!,21)+COUNTIFS(#REF!,'Component Defect Rate'!I118,#REF!,22)+COUNTIFS(#REF!,'Component Defect Rate'!I118,#REF!,23)+COUNTIFS(#REF!,'Component Defect Rate'!I118,#REF!,24)</f>
        <v>#REF!</v>
      </c>
      <c r="L118" s="19" t="e">
        <f t="shared" si="1"/>
        <v>#REF!</v>
      </c>
    </row>
    <row r="119" spans="9:12" x14ac:dyDescent="0.45">
      <c r="I119" s="101" t="s">
        <v>427</v>
      </c>
      <c r="J119" t="e">
        <f>COUNTIFS(#REF!,'Component Defect Rate'!I119,#REF!,1)+COUNTIFS(#REF!,'Component Defect Rate'!I119,#REF!,2)+COUNTIFS(#REF!,'Component Defect Rate'!I119,#REF!,3)+COUNTIFS(#REF!,'Component Defect Rate'!I119,#REF!,4)+COUNTIFS(#REF!,'Component Defect Rate'!I119,#REF!,5)+COUNTIFS(#REF!,'Component Defect Rate'!I119,#REF!,6)+COUNTIFS(#REF!,'Component Defect Rate'!I119,#REF!,7)+COUNTIFS(#REF!,'Component Defect Rate'!I119,#REF!,8)+COUNTIFS(#REF!,'Component Defect Rate'!I119,#REF!,9)+COUNTIFS(#REF!,'Component Defect Rate'!I119,#REF!,10)+COUNTIFS(#REF!,'Component Defect Rate'!I119,#REF!,11)+COUNTIFS(#REF!,'Component Defect Rate'!I119,#REF!,12)</f>
        <v>#REF!</v>
      </c>
      <c r="K119" t="e">
        <f>COUNTIFS(#REF!,'Component Defect Rate'!I119,#REF!,13)+COUNTIFS(#REF!,'Component Defect Rate'!I119,#REF!,14)+COUNTIFS(#REF!,'Component Defect Rate'!I119,#REF!,15)+COUNTIFS(#REF!,'Component Defect Rate'!I119,#REF!,16)+COUNTIFS(#REF!,'Component Defect Rate'!I119,#REF!,17)+COUNTIFS(#REF!,'Component Defect Rate'!I119,#REF!,18)+COUNTIFS(#REF!,'Component Defect Rate'!I119,#REF!,19)+COUNTIFS(#REF!,'Component Defect Rate'!I119,#REF!,20)+COUNTIFS(#REF!,'Component Defect Rate'!I119,#REF!,21)+COUNTIFS(#REF!,'Component Defect Rate'!I119,#REF!,22)+COUNTIFS(#REF!,'Component Defect Rate'!I119,#REF!,23)+COUNTIFS(#REF!,'Component Defect Rate'!I119,#REF!,24)</f>
        <v>#REF!</v>
      </c>
      <c r="L119" s="19" t="e">
        <f t="shared" si="1"/>
        <v>#REF!</v>
      </c>
    </row>
    <row r="120" spans="9:12" x14ac:dyDescent="0.45">
      <c r="I120" s="100" t="s">
        <v>428</v>
      </c>
      <c r="J120" t="e">
        <f>COUNTIFS(#REF!,'Component Defect Rate'!I120,#REF!,1)+COUNTIFS(#REF!,'Component Defect Rate'!I120,#REF!,2)+COUNTIFS(#REF!,'Component Defect Rate'!I120,#REF!,3)+COUNTIFS(#REF!,'Component Defect Rate'!I120,#REF!,4)+COUNTIFS(#REF!,'Component Defect Rate'!I120,#REF!,5)+COUNTIFS(#REF!,'Component Defect Rate'!I120,#REF!,6)+COUNTIFS(#REF!,'Component Defect Rate'!I120,#REF!,7)+COUNTIFS(#REF!,'Component Defect Rate'!I120,#REF!,8)+COUNTIFS(#REF!,'Component Defect Rate'!I120,#REF!,9)+COUNTIFS(#REF!,'Component Defect Rate'!I120,#REF!,10)+COUNTIFS(#REF!,'Component Defect Rate'!I120,#REF!,11)+COUNTIFS(#REF!,'Component Defect Rate'!I120,#REF!,12)</f>
        <v>#REF!</v>
      </c>
      <c r="K120" t="e">
        <f>COUNTIFS(#REF!,'Component Defect Rate'!I120,#REF!,13)+COUNTIFS(#REF!,'Component Defect Rate'!I120,#REF!,14)+COUNTIFS(#REF!,'Component Defect Rate'!I120,#REF!,15)+COUNTIFS(#REF!,'Component Defect Rate'!I120,#REF!,16)+COUNTIFS(#REF!,'Component Defect Rate'!I120,#REF!,17)+COUNTIFS(#REF!,'Component Defect Rate'!I120,#REF!,18)+COUNTIFS(#REF!,'Component Defect Rate'!I120,#REF!,19)+COUNTIFS(#REF!,'Component Defect Rate'!I120,#REF!,20)+COUNTIFS(#REF!,'Component Defect Rate'!I120,#REF!,21)+COUNTIFS(#REF!,'Component Defect Rate'!I120,#REF!,22)+COUNTIFS(#REF!,'Component Defect Rate'!I120,#REF!,23)+COUNTIFS(#REF!,'Component Defect Rate'!I120,#REF!,24)</f>
        <v>#REF!</v>
      </c>
      <c r="L120" s="19" t="e">
        <f t="shared" si="1"/>
        <v>#REF!</v>
      </c>
    </row>
    <row r="121" spans="9:12" x14ac:dyDescent="0.45">
      <c r="I121" s="100" t="s">
        <v>429</v>
      </c>
      <c r="J121" t="e">
        <f>COUNTIFS(#REF!,'Component Defect Rate'!I121,#REF!,1)+COUNTIFS(#REF!,'Component Defect Rate'!I121,#REF!,2)+COUNTIFS(#REF!,'Component Defect Rate'!I121,#REF!,3)+COUNTIFS(#REF!,'Component Defect Rate'!I121,#REF!,4)+COUNTIFS(#REF!,'Component Defect Rate'!I121,#REF!,5)+COUNTIFS(#REF!,'Component Defect Rate'!I121,#REF!,6)+COUNTIFS(#REF!,'Component Defect Rate'!I121,#REF!,7)+COUNTIFS(#REF!,'Component Defect Rate'!I121,#REF!,8)+COUNTIFS(#REF!,'Component Defect Rate'!I121,#REF!,9)+COUNTIFS(#REF!,'Component Defect Rate'!I121,#REF!,10)+COUNTIFS(#REF!,'Component Defect Rate'!I121,#REF!,11)+COUNTIFS(#REF!,'Component Defect Rate'!I121,#REF!,12)</f>
        <v>#REF!</v>
      </c>
      <c r="K121" t="e">
        <f>COUNTIFS(#REF!,'Component Defect Rate'!I121,#REF!,13)+COUNTIFS(#REF!,'Component Defect Rate'!I121,#REF!,14)+COUNTIFS(#REF!,'Component Defect Rate'!I121,#REF!,15)+COUNTIFS(#REF!,'Component Defect Rate'!I121,#REF!,16)+COUNTIFS(#REF!,'Component Defect Rate'!I121,#REF!,17)+COUNTIFS(#REF!,'Component Defect Rate'!I121,#REF!,18)+COUNTIFS(#REF!,'Component Defect Rate'!I121,#REF!,19)+COUNTIFS(#REF!,'Component Defect Rate'!I121,#REF!,20)+COUNTIFS(#REF!,'Component Defect Rate'!I121,#REF!,21)+COUNTIFS(#REF!,'Component Defect Rate'!I121,#REF!,22)+COUNTIFS(#REF!,'Component Defect Rate'!I121,#REF!,23)+COUNTIFS(#REF!,'Component Defect Rate'!I121,#REF!,24)</f>
        <v>#REF!</v>
      </c>
      <c r="L121" s="19" t="e">
        <f t="shared" si="1"/>
        <v>#REF!</v>
      </c>
    </row>
    <row r="122" spans="9:12" x14ac:dyDescent="0.45">
      <c r="I122" s="100" t="s">
        <v>433</v>
      </c>
      <c r="J122" t="e">
        <f>COUNTIFS(#REF!,'Component Defect Rate'!I122,#REF!,1)+COUNTIFS(#REF!,'Component Defect Rate'!I122,#REF!,2)+COUNTIFS(#REF!,'Component Defect Rate'!I122,#REF!,3)+COUNTIFS(#REF!,'Component Defect Rate'!I122,#REF!,4)+COUNTIFS(#REF!,'Component Defect Rate'!I122,#REF!,5)+COUNTIFS(#REF!,'Component Defect Rate'!I122,#REF!,6)+COUNTIFS(#REF!,'Component Defect Rate'!I122,#REF!,7)+COUNTIFS(#REF!,'Component Defect Rate'!I122,#REF!,8)+COUNTIFS(#REF!,'Component Defect Rate'!I122,#REF!,9)+COUNTIFS(#REF!,'Component Defect Rate'!I122,#REF!,10)+COUNTIFS(#REF!,'Component Defect Rate'!I122,#REF!,11)+COUNTIFS(#REF!,'Component Defect Rate'!I122,#REF!,12)</f>
        <v>#REF!</v>
      </c>
      <c r="K122" t="e">
        <f>COUNTIFS(#REF!,'Component Defect Rate'!I122,#REF!,13)+COUNTIFS(#REF!,'Component Defect Rate'!I122,#REF!,14)+COUNTIFS(#REF!,'Component Defect Rate'!I122,#REF!,15)+COUNTIFS(#REF!,'Component Defect Rate'!I122,#REF!,16)+COUNTIFS(#REF!,'Component Defect Rate'!I122,#REF!,17)+COUNTIFS(#REF!,'Component Defect Rate'!I122,#REF!,18)+COUNTIFS(#REF!,'Component Defect Rate'!I122,#REF!,19)+COUNTIFS(#REF!,'Component Defect Rate'!I122,#REF!,20)+COUNTIFS(#REF!,'Component Defect Rate'!I122,#REF!,21)+COUNTIFS(#REF!,'Component Defect Rate'!I122,#REF!,22)+COUNTIFS(#REF!,'Component Defect Rate'!I122,#REF!,23)+COUNTIFS(#REF!,'Component Defect Rate'!I122,#REF!,24)</f>
        <v>#REF!</v>
      </c>
      <c r="L122" s="19" t="e">
        <f t="shared" si="1"/>
        <v>#REF!</v>
      </c>
    </row>
    <row r="123" spans="9:12" x14ac:dyDescent="0.45">
      <c r="I123" s="100" t="s">
        <v>434</v>
      </c>
      <c r="J123" t="e">
        <f>COUNTIFS(#REF!,'Component Defect Rate'!I123,#REF!,1)+COUNTIFS(#REF!,'Component Defect Rate'!I123,#REF!,2)+COUNTIFS(#REF!,'Component Defect Rate'!I123,#REF!,3)+COUNTIFS(#REF!,'Component Defect Rate'!I123,#REF!,4)+COUNTIFS(#REF!,'Component Defect Rate'!I123,#REF!,5)+COUNTIFS(#REF!,'Component Defect Rate'!I123,#REF!,6)+COUNTIFS(#REF!,'Component Defect Rate'!I123,#REF!,7)+COUNTIFS(#REF!,'Component Defect Rate'!I123,#REF!,8)+COUNTIFS(#REF!,'Component Defect Rate'!I123,#REF!,9)+COUNTIFS(#REF!,'Component Defect Rate'!I123,#REF!,10)+COUNTIFS(#REF!,'Component Defect Rate'!I123,#REF!,11)+COUNTIFS(#REF!,'Component Defect Rate'!I123,#REF!,12)</f>
        <v>#REF!</v>
      </c>
      <c r="K123" t="e">
        <f>COUNTIFS(#REF!,'Component Defect Rate'!I123,#REF!,13)+COUNTIFS(#REF!,'Component Defect Rate'!I123,#REF!,14)+COUNTIFS(#REF!,'Component Defect Rate'!I123,#REF!,15)+COUNTIFS(#REF!,'Component Defect Rate'!I123,#REF!,16)+COUNTIFS(#REF!,'Component Defect Rate'!I123,#REF!,17)+COUNTIFS(#REF!,'Component Defect Rate'!I123,#REF!,18)+COUNTIFS(#REF!,'Component Defect Rate'!I123,#REF!,19)+COUNTIFS(#REF!,'Component Defect Rate'!I123,#REF!,20)+COUNTIFS(#REF!,'Component Defect Rate'!I123,#REF!,21)+COUNTIFS(#REF!,'Component Defect Rate'!I123,#REF!,22)+COUNTIFS(#REF!,'Component Defect Rate'!I123,#REF!,23)+COUNTIFS(#REF!,'Component Defect Rate'!I123,#REF!,24)</f>
        <v>#REF!</v>
      </c>
      <c r="L123" s="19" t="e">
        <f t="shared" si="1"/>
        <v>#REF!</v>
      </c>
    </row>
    <row r="124" spans="9:12" x14ac:dyDescent="0.45">
      <c r="I124" s="100" t="s">
        <v>437</v>
      </c>
      <c r="J124" t="e">
        <f>COUNTIFS(#REF!,'Component Defect Rate'!I124,#REF!,1)+COUNTIFS(#REF!,'Component Defect Rate'!I124,#REF!,2)+COUNTIFS(#REF!,'Component Defect Rate'!I124,#REF!,3)+COUNTIFS(#REF!,'Component Defect Rate'!I124,#REF!,4)+COUNTIFS(#REF!,'Component Defect Rate'!I124,#REF!,5)+COUNTIFS(#REF!,'Component Defect Rate'!I124,#REF!,6)+COUNTIFS(#REF!,'Component Defect Rate'!I124,#REF!,7)+COUNTIFS(#REF!,'Component Defect Rate'!I124,#REF!,8)+COUNTIFS(#REF!,'Component Defect Rate'!I124,#REF!,9)+COUNTIFS(#REF!,'Component Defect Rate'!I124,#REF!,10)+COUNTIFS(#REF!,'Component Defect Rate'!I124,#REF!,11)+COUNTIFS(#REF!,'Component Defect Rate'!I124,#REF!,12)</f>
        <v>#REF!</v>
      </c>
      <c r="K124" t="e">
        <f>COUNTIFS(#REF!,'Component Defect Rate'!I124,#REF!,13)+COUNTIFS(#REF!,'Component Defect Rate'!I124,#REF!,14)+COUNTIFS(#REF!,'Component Defect Rate'!I124,#REF!,15)+COUNTIFS(#REF!,'Component Defect Rate'!I124,#REF!,16)+COUNTIFS(#REF!,'Component Defect Rate'!I124,#REF!,17)+COUNTIFS(#REF!,'Component Defect Rate'!I124,#REF!,18)+COUNTIFS(#REF!,'Component Defect Rate'!I124,#REF!,19)+COUNTIFS(#REF!,'Component Defect Rate'!I124,#REF!,20)+COUNTIFS(#REF!,'Component Defect Rate'!I124,#REF!,21)+COUNTIFS(#REF!,'Component Defect Rate'!I124,#REF!,22)+COUNTIFS(#REF!,'Component Defect Rate'!I124,#REF!,23)+COUNTIFS(#REF!,'Component Defect Rate'!I124,#REF!,24)</f>
        <v>#REF!</v>
      </c>
      <c r="L124" s="19" t="e">
        <f t="shared" si="1"/>
        <v>#REF!</v>
      </c>
    </row>
    <row r="125" spans="9:12" x14ac:dyDescent="0.45">
      <c r="I125" s="100" t="s">
        <v>521</v>
      </c>
      <c r="J125" t="e">
        <f>COUNTIFS(#REF!,'Component Defect Rate'!I125,#REF!,1)+COUNTIFS(#REF!,'Component Defect Rate'!I125,#REF!,2)+COUNTIFS(#REF!,'Component Defect Rate'!I125,#REF!,3)+COUNTIFS(#REF!,'Component Defect Rate'!I125,#REF!,4)+COUNTIFS(#REF!,'Component Defect Rate'!I125,#REF!,5)+COUNTIFS(#REF!,'Component Defect Rate'!I125,#REF!,6)+COUNTIFS(#REF!,'Component Defect Rate'!I125,#REF!,7)+COUNTIFS(#REF!,'Component Defect Rate'!I125,#REF!,8)+COUNTIFS(#REF!,'Component Defect Rate'!I125,#REF!,9)+COUNTIFS(#REF!,'Component Defect Rate'!I125,#REF!,10)+COUNTIFS(#REF!,'Component Defect Rate'!I125,#REF!,11)+COUNTIFS(#REF!,'Component Defect Rate'!I125,#REF!,12)</f>
        <v>#REF!</v>
      </c>
      <c r="K125" t="e">
        <f>COUNTIFS(#REF!,'Component Defect Rate'!I125,#REF!,13)+COUNTIFS(#REF!,'Component Defect Rate'!I125,#REF!,14)+COUNTIFS(#REF!,'Component Defect Rate'!I125,#REF!,15)+COUNTIFS(#REF!,'Component Defect Rate'!I125,#REF!,16)+COUNTIFS(#REF!,'Component Defect Rate'!I125,#REF!,17)+COUNTIFS(#REF!,'Component Defect Rate'!I125,#REF!,18)+COUNTIFS(#REF!,'Component Defect Rate'!I125,#REF!,19)+COUNTIFS(#REF!,'Component Defect Rate'!I125,#REF!,20)+COUNTIFS(#REF!,'Component Defect Rate'!I125,#REF!,21)+COUNTIFS(#REF!,'Component Defect Rate'!I125,#REF!,22)+COUNTIFS(#REF!,'Component Defect Rate'!I125,#REF!,23)+COUNTIFS(#REF!,'Component Defect Rate'!I125,#REF!,24)</f>
        <v>#REF!</v>
      </c>
      <c r="L125" s="19" t="e">
        <f t="shared" si="1"/>
        <v>#REF!</v>
      </c>
    </row>
    <row r="126" spans="9:12" x14ac:dyDescent="0.45">
      <c r="I126" s="100" t="s">
        <v>162</v>
      </c>
      <c r="J126" t="e">
        <f>COUNTIFS(#REF!,'Component Defect Rate'!I190,#REF!,1)+COUNTIFS(#REF!,'Component Defect Rate'!I190,#REF!,2)+COUNTIFS(#REF!,'Component Defect Rate'!I190,#REF!,3)+COUNTIFS(#REF!,'Component Defect Rate'!I190,#REF!,4)+COUNTIFS(#REF!,'Component Defect Rate'!I190,#REF!,5)+COUNTIFS(#REF!,'Component Defect Rate'!I190,#REF!,6)+COUNTIFS(#REF!,'Component Defect Rate'!I190,#REF!,7)+COUNTIFS(#REF!,'Component Defect Rate'!I190,#REF!,8)+COUNTIFS(#REF!,'Component Defect Rate'!I190,#REF!,9)+COUNTIFS(#REF!,'Component Defect Rate'!I190,#REF!,10)+COUNTIFS(#REF!,'Component Defect Rate'!I190,#REF!,11)+COUNTIFS(#REF!,'Component Defect Rate'!I190,#REF!,12)</f>
        <v>#REF!</v>
      </c>
      <c r="K126" t="e">
        <f>COUNTIFS(#REF!,'Component Defect Rate'!I190,#REF!,13)+COUNTIFS(#REF!,'Component Defect Rate'!I190,#REF!,14)+COUNTIFS(#REF!,'Component Defect Rate'!I190,#REF!,15)+COUNTIFS(#REF!,'Component Defect Rate'!I190,#REF!,16)+COUNTIFS(#REF!,'Component Defect Rate'!I190,#REF!,17)+COUNTIFS(#REF!,'Component Defect Rate'!I190,#REF!,18)+COUNTIFS(#REF!,'Component Defect Rate'!I190,#REF!,19)+COUNTIFS(#REF!,'Component Defect Rate'!I190,#REF!,20)+COUNTIFS(#REF!,'Component Defect Rate'!I190,#REF!,21)+COUNTIFS(#REF!,'Component Defect Rate'!I190,#REF!,22)+COUNTIFS(#REF!,'Component Defect Rate'!I190,#REF!,23)+COUNTIFS(#REF!,'Component Defect Rate'!I190,#REF!,24)</f>
        <v>#REF!</v>
      </c>
      <c r="L126" s="19" t="e">
        <f t="shared" si="1"/>
        <v>#REF!</v>
      </c>
    </row>
    <row r="127" spans="9:12" x14ac:dyDescent="0.45">
      <c r="I127" s="100" t="s">
        <v>623</v>
      </c>
      <c r="J127" t="e">
        <f>COUNTIFS(#REF!,'Component Defect Rate'!I127,#REF!,1)+COUNTIFS(#REF!,'Component Defect Rate'!I127,#REF!,2)+COUNTIFS(#REF!,'Component Defect Rate'!I127,#REF!,3)+COUNTIFS(#REF!,'Component Defect Rate'!I127,#REF!,4)+COUNTIFS(#REF!,'Component Defect Rate'!I127,#REF!,5)+COUNTIFS(#REF!,'Component Defect Rate'!I127,#REF!,6)+COUNTIFS(#REF!,'Component Defect Rate'!I127,#REF!,7)+COUNTIFS(#REF!,'Component Defect Rate'!I127,#REF!,8)+COUNTIFS(#REF!,'Component Defect Rate'!I127,#REF!,9)+COUNTIFS(#REF!,'Component Defect Rate'!I127,#REF!,10)+COUNTIFS(#REF!,'Component Defect Rate'!I127,#REF!,11)+COUNTIFS(#REF!,'Component Defect Rate'!I127,#REF!,12)</f>
        <v>#REF!</v>
      </c>
      <c r="K127" t="e">
        <f>COUNTIFS(#REF!,'Component Defect Rate'!I127,#REF!,13)+COUNTIFS(#REF!,'Component Defect Rate'!I127,#REF!,14)+COUNTIFS(#REF!,'Component Defect Rate'!I127,#REF!,15)+COUNTIFS(#REF!,'Component Defect Rate'!I127,#REF!,16)+COUNTIFS(#REF!,'Component Defect Rate'!I127,#REF!,17)+COUNTIFS(#REF!,'Component Defect Rate'!I127,#REF!,18)+COUNTIFS(#REF!,'Component Defect Rate'!I127,#REF!,19)+COUNTIFS(#REF!,'Component Defect Rate'!I127,#REF!,20)+COUNTIFS(#REF!,'Component Defect Rate'!I127,#REF!,21)+COUNTIFS(#REF!,'Component Defect Rate'!I127,#REF!,22)+COUNTIFS(#REF!,'Component Defect Rate'!I127,#REF!,23)+COUNTIFS(#REF!,'Component Defect Rate'!I127,#REF!,24)</f>
        <v>#REF!</v>
      </c>
      <c r="L127" s="19" t="e">
        <f t="shared" si="1"/>
        <v>#REF!</v>
      </c>
    </row>
    <row r="128" spans="9:12" x14ac:dyDescent="0.45">
      <c r="I128" s="100" t="s">
        <v>632</v>
      </c>
      <c r="J128" t="e">
        <f>COUNTIFS(#REF!,'Component Defect Rate'!I128,#REF!,1)+COUNTIFS(#REF!,'Component Defect Rate'!I128,#REF!,2)+COUNTIFS(#REF!,'Component Defect Rate'!I128,#REF!,3)+COUNTIFS(#REF!,'Component Defect Rate'!I128,#REF!,4)+COUNTIFS(#REF!,'Component Defect Rate'!I128,#REF!,5)+COUNTIFS(#REF!,'Component Defect Rate'!I128,#REF!,6)+COUNTIFS(#REF!,'Component Defect Rate'!I128,#REF!,7)+COUNTIFS(#REF!,'Component Defect Rate'!I128,#REF!,8)+COUNTIFS(#REF!,'Component Defect Rate'!I128,#REF!,9)+COUNTIFS(#REF!,'Component Defect Rate'!I128,#REF!,10)+COUNTIFS(#REF!,'Component Defect Rate'!I128,#REF!,11)+COUNTIFS(#REF!,'Component Defect Rate'!I128,#REF!,12)</f>
        <v>#REF!</v>
      </c>
      <c r="K128" t="e">
        <f>COUNTIFS(#REF!,'Component Defect Rate'!I128,#REF!,13)+COUNTIFS(#REF!,'Component Defect Rate'!I128,#REF!,14)+COUNTIFS(#REF!,'Component Defect Rate'!I128,#REF!,15)+COUNTIFS(#REF!,'Component Defect Rate'!I128,#REF!,16)+COUNTIFS(#REF!,'Component Defect Rate'!I128,#REF!,17)+COUNTIFS(#REF!,'Component Defect Rate'!I128,#REF!,18)+COUNTIFS(#REF!,'Component Defect Rate'!I128,#REF!,19)+COUNTIFS(#REF!,'Component Defect Rate'!I128,#REF!,20)+COUNTIFS(#REF!,'Component Defect Rate'!I128,#REF!,21)+COUNTIFS(#REF!,'Component Defect Rate'!I128,#REF!,22)+COUNTIFS(#REF!,'Component Defect Rate'!I128,#REF!,23)+COUNTIFS(#REF!,'Component Defect Rate'!I128,#REF!,24)</f>
        <v>#REF!</v>
      </c>
      <c r="L128" s="19" t="e">
        <f t="shared" si="1"/>
        <v>#REF!</v>
      </c>
    </row>
    <row r="129" spans="9:12" x14ac:dyDescent="0.45">
      <c r="I129" s="100" t="s">
        <v>653</v>
      </c>
      <c r="J129" t="e">
        <f>COUNTIFS(#REF!,'Component Defect Rate'!I129,#REF!,1)+COUNTIFS(#REF!,'Component Defect Rate'!I129,#REF!,2)+COUNTIFS(#REF!,'Component Defect Rate'!I129,#REF!,3)+COUNTIFS(#REF!,'Component Defect Rate'!I129,#REF!,4)+COUNTIFS(#REF!,'Component Defect Rate'!I129,#REF!,5)+COUNTIFS(#REF!,'Component Defect Rate'!I129,#REF!,6)+COUNTIFS(#REF!,'Component Defect Rate'!I129,#REF!,7)+COUNTIFS(#REF!,'Component Defect Rate'!I129,#REF!,8)+COUNTIFS(#REF!,'Component Defect Rate'!I129,#REF!,9)+COUNTIFS(#REF!,'Component Defect Rate'!I129,#REF!,10)+COUNTIFS(#REF!,'Component Defect Rate'!I129,#REF!,11)+COUNTIFS(#REF!,'Component Defect Rate'!I129,#REF!,12)</f>
        <v>#REF!</v>
      </c>
      <c r="K129" t="e">
        <f>COUNTIFS(#REF!,'Component Defect Rate'!I129,#REF!,13)+COUNTIFS(#REF!,'Component Defect Rate'!I129,#REF!,14)+COUNTIFS(#REF!,'Component Defect Rate'!I129,#REF!,15)+COUNTIFS(#REF!,'Component Defect Rate'!I129,#REF!,16)+COUNTIFS(#REF!,'Component Defect Rate'!I129,#REF!,17)+COUNTIFS(#REF!,'Component Defect Rate'!I129,#REF!,18)+COUNTIFS(#REF!,'Component Defect Rate'!I129,#REF!,19)+COUNTIFS(#REF!,'Component Defect Rate'!I129,#REF!,20)+COUNTIFS(#REF!,'Component Defect Rate'!I129,#REF!,21)+COUNTIFS(#REF!,'Component Defect Rate'!I129,#REF!,22)+COUNTIFS(#REF!,'Component Defect Rate'!I129,#REF!,23)+COUNTIFS(#REF!,'Component Defect Rate'!I129,#REF!,24)</f>
        <v>#REF!</v>
      </c>
      <c r="L129" s="19" t="e">
        <f t="shared" si="1"/>
        <v>#REF!</v>
      </c>
    </row>
    <row r="130" spans="9:12" x14ac:dyDescent="0.45">
      <c r="I130" s="100" t="s">
        <v>711</v>
      </c>
      <c r="J130" t="e">
        <f>COUNTIFS(#REF!,'Component Defect Rate'!I130,#REF!,1)+COUNTIFS(#REF!,'Component Defect Rate'!I130,#REF!,2)+COUNTIFS(#REF!,'Component Defect Rate'!I130,#REF!,3)+COUNTIFS(#REF!,'Component Defect Rate'!I130,#REF!,4)+COUNTIFS(#REF!,'Component Defect Rate'!I130,#REF!,5)+COUNTIFS(#REF!,'Component Defect Rate'!I130,#REF!,6)+COUNTIFS(#REF!,'Component Defect Rate'!I130,#REF!,7)+COUNTIFS(#REF!,'Component Defect Rate'!I130,#REF!,8)+COUNTIFS(#REF!,'Component Defect Rate'!I130,#REF!,9)+COUNTIFS(#REF!,'Component Defect Rate'!I130,#REF!,10)+COUNTIFS(#REF!,'Component Defect Rate'!I130,#REF!,11)+COUNTIFS(#REF!,'Component Defect Rate'!I130,#REF!,12)</f>
        <v>#REF!</v>
      </c>
      <c r="K130" t="e">
        <f>COUNTIFS(#REF!,'Component Defect Rate'!I130,#REF!,13)+COUNTIFS(#REF!,'Component Defect Rate'!I130,#REF!,14)+COUNTIFS(#REF!,'Component Defect Rate'!I130,#REF!,15)+COUNTIFS(#REF!,'Component Defect Rate'!I130,#REF!,16)+COUNTIFS(#REF!,'Component Defect Rate'!I130,#REF!,17)+COUNTIFS(#REF!,'Component Defect Rate'!I130,#REF!,18)+COUNTIFS(#REF!,'Component Defect Rate'!I130,#REF!,19)+COUNTIFS(#REF!,'Component Defect Rate'!I130,#REF!,20)+COUNTIFS(#REF!,'Component Defect Rate'!I130,#REF!,21)+COUNTIFS(#REF!,'Component Defect Rate'!I130,#REF!,22)+COUNTIFS(#REF!,'Component Defect Rate'!I130,#REF!,23)+COUNTIFS(#REF!,'Component Defect Rate'!I130,#REF!,24)</f>
        <v>#REF!</v>
      </c>
      <c r="L130" s="19" t="e">
        <f t="shared" si="1"/>
        <v>#REF!</v>
      </c>
    </row>
    <row r="131" spans="9:12" x14ac:dyDescent="0.45">
      <c r="I131" s="100" t="s">
        <v>832</v>
      </c>
      <c r="J131" t="e">
        <f>COUNTIFS(#REF!,'Component Defect Rate'!I131,#REF!,1)+COUNTIFS(#REF!,'Component Defect Rate'!I131,#REF!,2)+COUNTIFS(#REF!,'Component Defect Rate'!I131,#REF!,3)+COUNTIFS(#REF!,'Component Defect Rate'!I131,#REF!,4)+COUNTIFS(#REF!,'Component Defect Rate'!I131,#REF!,5)+COUNTIFS(#REF!,'Component Defect Rate'!I131,#REF!,6)+COUNTIFS(#REF!,'Component Defect Rate'!I131,#REF!,7)+COUNTIFS(#REF!,'Component Defect Rate'!I131,#REF!,8)+COUNTIFS(#REF!,'Component Defect Rate'!I131,#REF!,9)+COUNTIFS(#REF!,'Component Defect Rate'!I131,#REF!,10)+COUNTIFS(#REF!,'Component Defect Rate'!I131,#REF!,11)+COUNTIFS(#REF!,'Component Defect Rate'!I131,#REF!,12)</f>
        <v>#REF!</v>
      </c>
      <c r="K131" t="e">
        <f>COUNTIFS(#REF!,'Component Defect Rate'!I131,#REF!,13)+COUNTIFS(#REF!,'Component Defect Rate'!I131,#REF!,14)+COUNTIFS(#REF!,'Component Defect Rate'!I131,#REF!,15)+COUNTIFS(#REF!,'Component Defect Rate'!I131,#REF!,16)+COUNTIFS(#REF!,'Component Defect Rate'!I131,#REF!,17)+COUNTIFS(#REF!,'Component Defect Rate'!I131,#REF!,18)+COUNTIFS(#REF!,'Component Defect Rate'!I131,#REF!,19)+COUNTIFS(#REF!,'Component Defect Rate'!I131,#REF!,20)+COUNTIFS(#REF!,'Component Defect Rate'!I131,#REF!,21)+COUNTIFS(#REF!,'Component Defect Rate'!I131,#REF!,22)+COUNTIFS(#REF!,'Component Defect Rate'!I131,#REF!,23)+COUNTIFS(#REF!,'Component Defect Rate'!I131,#REF!,24)</f>
        <v>#REF!</v>
      </c>
      <c r="L131" s="19" t="e">
        <f t="shared" ref="L131:L194" si="2">IFERROR((J131-K131)/J131,J131*100%)</f>
        <v>#REF!</v>
      </c>
    </row>
    <row r="132" spans="9:12" x14ac:dyDescent="0.45">
      <c r="I132" s="100" t="s">
        <v>985</v>
      </c>
      <c r="J132" t="e">
        <f>COUNTIFS(#REF!,'Component Defect Rate'!I132,#REF!,1)+COUNTIFS(#REF!,'Component Defect Rate'!I132,#REF!,2)+COUNTIFS(#REF!,'Component Defect Rate'!I132,#REF!,3)+COUNTIFS(#REF!,'Component Defect Rate'!I132,#REF!,4)+COUNTIFS(#REF!,'Component Defect Rate'!I132,#REF!,5)+COUNTIFS(#REF!,'Component Defect Rate'!I132,#REF!,6)+COUNTIFS(#REF!,'Component Defect Rate'!I132,#REF!,7)+COUNTIFS(#REF!,'Component Defect Rate'!I132,#REF!,8)+COUNTIFS(#REF!,'Component Defect Rate'!I132,#REF!,9)+COUNTIFS(#REF!,'Component Defect Rate'!I132,#REF!,10)+COUNTIFS(#REF!,'Component Defect Rate'!I132,#REF!,11)+COUNTIFS(#REF!,'Component Defect Rate'!I132,#REF!,12)</f>
        <v>#REF!</v>
      </c>
      <c r="K132" t="e">
        <f>COUNTIFS(#REF!,'Component Defect Rate'!I132,#REF!,13)+COUNTIFS(#REF!,'Component Defect Rate'!I132,#REF!,14)+COUNTIFS(#REF!,'Component Defect Rate'!I132,#REF!,15)+COUNTIFS(#REF!,'Component Defect Rate'!I132,#REF!,16)+COUNTIFS(#REF!,'Component Defect Rate'!I132,#REF!,17)+COUNTIFS(#REF!,'Component Defect Rate'!I132,#REF!,18)+COUNTIFS(#REF!,'Component Defect Rate'!I132,#REF!,19)+COUNTIFS(#REF!,'Component Defect Rate'!I132,#REF!,20)+COUNTIFS(#REF!,'Component Defect Rate'!I132,#REF!,21)+COUNTIFS(#REF!,'Component Defect Rate'!I132,#REF!,22)+COUNTIFS(#REF!,'Component Defect Rate'!I132,#REF!,23)+COUNTIFS(#REF!,'Component Defect Rate'!I132,#REF!,24)</f>
        <v>#REF!</v>
      </c>
      <c r="L132" s="19" t="e">
        <f t="shared" si="2"/>
        <v>#REF!</v>
      </c>
    </row>
    <row r="133" spans="9:12" x14ac:dyDescent="0.45">
      <c r="I133" s="100" t="s">
        <v>1063</v>
      </c>
      <c r="J133" t="e">
        <f>COUNTIFS(#REF!,'Component Defect Rate'!I133,#REF!,1)+COUNTIFS(#REF!,'Component Defect Rate'!I133,#REF!,2)+COUNTIFS(#REF!,'Component Defect Rate'!I133,#REF!,3)+COUNTIFS(#REF!,'Component Defect Rate'!I133,#REF!,4)+COUNTIFS(#REF!,'Component Defect Rate'!I133,#REF!,5)+COUNTIFS(#REF!,'Component Defect Rate'!I133,#REF!,6)+COUNTIFS(#REF!,'Component Defect Rate'!I133,#REF!,7)+COUNTIFS(#REF!,'Component Defect Rate'!I133,#REF!,8)+COUNTIFS(#REF!,'Component Defect Rate'!I133,#REF!,9)+COUNTIFS(#REF!,'Component Defect Rate'!I133,#REF!,10)+COUNTIFS(#REF!,'Component Defect Rate'!I133,#REF!,11)+COUNTIFS(#REF!,'Component Defect Rate'!I133,#REF!,12)</f>
        <v>#REF!</v>
      </c>
      <c r="K133" t="e">
        <f>COUNTIFS(#REF!,'Component Defect Rate'!I133,#REF!,13)+COUNTIFS(#REF!,'Component Defect Rate'!I133,#REF!,14)+COUNTIFS(#REF!,'Component Defect Rate'!I133,#REF!,15)+COUNTIFS(#REF!,'Component Defect Rate'!I133,#REF!,16)+COUNTIFS(#REF!,'Component Defect Rate'!I133,#REF!,17)+COUNTIFS(#REF!,'Component Defect Rate'!I133,#REF!,18)+COUNTIFS(#REF!,'Component Defect Rate'!I133,#REF!,19)+COUNTIFS(#REF!,'Component Defect Rate'!I133,#REF!,20)+COUNTIFS(#REF!,'Component Defect Rate'!I133,#REF!,21)+COUNTIFS(#REF!,'Component Defect Rate'!I133,#REF!,22)+COUNTIFS(#REF!,'Component Defect Rate'!I133,#REF!,23)+COUNTIFS(#REF!,'Component Defect Rate'!I133,#REF!,24)</f>
        <v>#REF!</v>
      </c>
      <c r="L133" s="19" t="e">
        <f t="shared" si="2"/>
        <v>#REF!</v>
      </c>
    </row>
    <row r="134" spans="9:12" x14ac:dyDescent="0.45">
      <c r="I134" s="100" t="s">
        <v>1111</v>
      </c>
      <c r="J134" t="e">
        <f>COUNTIFS(#REF!,'Component Defect Rate'!I134,#REF!,1)+COUNTIFS(#REF!,'Component Defect Rate'!I134,#REF!,2)+COUNTIFS(#REF!,'Component Defect Rate'!I134,#REF!,3)+COUNTIFS(#REF!,'Component Defect Rate'!I134,#REF!,4)+COUNTIFS(#REF!,'Component Defect Rate'!I134,#REF!,5)+COUNTIFS(#REF!,'Component Defect Rate'!I134,#REF!,6)+COUNTIFS(#REF!,'Component Defect Rate'!I134,#REF!,7)+COUNTIFS(#REF!,'Component Defect Rate'!I134,#REF!,8)+COUNTIFS(#REF!,'Component Defect Rate'!I134,#REF!,9)+COUNTIFS(#REF!,'Component Defect Rate'!I134,#REF!,10)+COUNTIFS(#REF!,'Component Defect Rate'!I134,#REF!,11)+COUNTIFS(#REF!,'Component Defect Rate'!I134,#REF!,12)</f>
        <v>#REF!</v>
      </c>
      <c r="K134" t="e">
        <f>COUNTIFS(#REF!,'Component Defect Rate'!I134,#REF!,13)+COUNTIFS(#REF!,'Component Defect Rate'!I134,#REF!,14)+COUNTIFS(#REF!,'Component Defect Rate'!I134,#REF!,15)+COUNTIFS(#REF!,'Component Defect Rate'!I134,#REF!,16)+COUNTIFS(#REF!,'Component Defect Rate'!I134,#REF!,17)+COUNTIFS(#REF!,'Component Defect Rate'!I134,#REF!,18)+COUNTIFS(#REF!,'Component Defect Rate'!I134,#REF!,19)+COUNTIFS(#REF!,'Component Defect Rate'!I134,#REF!,20)+COUNTIFS(#REF!,'Component Defect Rate'!I134,#REF!,21)+COUNTIFS(#REF!,'Component Defect Rate'!I134,#REF!,22)+COUNTIFS(#REF!,'Component Defect Rate'!I134,#REF!,23)+COUNTIFS(#REF!,'Component Defect Rate'!I134,#REF!,24)</f>
        <v>#REF!</v>
      </c>
      <c r="L134" s="19" t="e">
        <f t="shared" si="2"/>
        <v>#REF!</v>
      </c>
    </row>
    <row r="135" spans="9:12" x14ac:dyDescent="0.45">
      <c r="I135" s="100" t="s">
        <v>1311</v>
      </c>
      <c r="J135" t="e">
        <f>COUNTIFS(#REF!,'Component Defect Rate'!I135,#REF!,1)+COUNTIFS(#REF!,'Component Defect Rate'!I135,#REF!,2)+COUNTIFS(#REF!,'Component Defect Rate'!I135,#REF!,3)+COUNTIFS(#REF!,'Component Defect Rate'!I135,#REF!,4)+COUNTIFS(#REF!,'Component Defect Rate'!I135,#REF!,5)+COUNTIFS(#REF!,'Component Defect Rate'!I135,#REF!,6)+COUNTIFS(#REF!,'Component Defect Rate'!I135,#REF!,7)+COUNTIFS(#REF!,'Component Defect Rate'!I135,#REF!,8)+COUNTIFS(#REF!,'Component Defect Rate'!I135,#REF!,9)+COUNTIFS(#REF!,'Component Defect Rate'!I135,#REF!,10)+COUNTIFS(#REF!,'Component Defect Rate'!I135,#REF!,11)+COUNTIFS(#REF!,'Component Defect Rate'!I135,#REF!,12)</f>
        <v>#REF!</v>
      </c>
      <c r="K135" t="e">
        <f>COUNTIFS(#REF!,'Component Defect Rate'!I135,#REF!,13)+COUNTIFS(#REF!,'Component Defect Rate'!I135,#REF!,14)+COUNTIFS(#REF!,'Component Defect Rate'!I135,#REF!,15)+COUNTIFS(#REF!,'Component Defect Rate'!I135,#REF!,16)+COUNTIFS(#REF!,'Component Defect Rate'!I135,#REF!,17)+COUNTIFS(#REF!,'Component Defect Rate'!I135,#REF!,18)+COUNTIFS(#REF!,'Component Defect Rate'!I135,#REF!,19)+COUNTIFS(#REF!,'Component Defect Rate'!I135,#REF!,20)+COUNTIFS(#REF!,'Component Defect Rate'!I135,#REF!,21)+COUNTIFS(#REF!,'Component Defect Rate'!I135,#REF!,22)+COUNTIFS(#REF!,'Component Defect Rate'!I135,#REF!,23)+COUNTIFS(#REF!,'Component Defect Rate'!I135,#REF!,24)</f>
        <v>#REF!</v>
      </c>
      <c r="L135" s="19" t="e">
        <f t="shared" si="2"/>
        <v>#REF!</v>
      </c>
    </row>
    <row r="136" spans="9:12" x14ac:dyDescent="0.45">
      <c r="I136" s="100" t="s">
        <v>1346</v>
      </c>
      <c r="J136" t="e">
        <f>COUNTIFS(#REF!,'Component Defect Rate'!I136,#REF!,1)+COUNTIFS(#REF!,'Component Defect Rate'!I136,#REF!,2)+COUNTIFS(#REF!,'Component Defect Rate'!I136,#REF!,3)+COUNTIFS(#REF!,'Component Defect Rate'!I136,#REF!,4)+COUNTIFS(#REF!,'Component Defect Rate'!I136,#REF!,5)+COUNTIFS(#REF!,'Component Defect Rate'!I136,#REF!,6)+COUNTIFS(#REF!,'Component Defect Rate'!I136,#REF!,7)+COUNTIFS(#REF!,'Component Defect Rate'!I136,#REF!,8)+COUNTIFS(#REF!,'Component Defect Rate'!I136,#REF!,9)+COUNTIFS(#REF!,'Component Defect Rate'!I136,#REF!,10)+COUNTIFS(#REF!,'Component Defect Rate'!I136,#REF!,11)+COUNTIFS(#REF!,'Component Defect Rate'!I136,#REF!,12)</f>
        <v>#REF!</v>
      </c>
      <c r="K136" t="e">
        <f>COUNTIFS(#REF!,'Component Defect Rate'!I136,#REF!,13)+COUNTIFS(#REF!,'Component Defect Rate'!I136,#REF!,14)+COUNTIFS(#REF!,'Component Defect Rate'!I136,#REF!,15)+COUNTIFS(#REF!,'Component Defect Rate'!I136,#REF!,16)+COUNTIFS(#REF!,'Component Defect Rate'!I136,#REF!,17)+COUNTIFS(#REF!,'Component Defect Rate'!I136,#REF!,18)+COUNTIFS(#REF!,'Component Defect Rate'!I136,#REF!,19)+COUNTIFS(#REF!,'Component Defect Rate'!I136,#REF!,20)+COUNTIFS(#REF!,'Component Defect Rate'!I136,#REF!,21)+COUNTIFS(#REF!,'Component Defect Rate'!I136,#REF!,22)+COUNTIFS(#REF!,'Component Defect Rate'!I136,#REF!,23)+COUNTIFS(#REF!,'Component Defect Rate'!I136,#REF!,24)</f>
        <v>#REF!</v>
      </c>
      <c r="L136" s="19" t="e">
        <f t="shared" si="2"/>
        <v>#REF!</v>
      </c>
    </row>
    <row r="137" spans="9:12" x14ac:dyDescent="0.45">
      <c r="I137" s="100" t="s">
        <v>1359</v>
      </c>
      <c r="J137" t="e">
        <f>COUNTIFS(#REF!,'Component Defect Rate'!I137,#REF!,1)+COUNTIFS(#REF!,'Component Defect Rate'!I137,#REF!,2)+COUNTIFS(#REF!,'Component Defect Rate'!I137,#REF!,3)+COUNTIFS(#REF!,'Component Defect Rate'!I137,#REF!,4)+COUNTIFS(#REF!,'Component Defect Rate'!I137,#REF!,5)+COUNTIFS(#REF!,'Component Defect Rate'!I137,#REF!,6)+COUNTIFS(#REF!,'Component Defect Rate'!I137,#REF!,7)+COUNTIFS(#REF!,'Component Defect Rate'!I137,#REF!,8)+COUNTIFS(#REF!,'Component Defect Rate'!I137,#REF!,9)+COUNTIFS(#REF!,'Component Defect Rate'!I137,#REF!,10)+COUNTIFS(#REF!,'Component Defect Rate'!I137,#REF!,11)+COUNTIFS(#REF!,'Component Defect Rate'!I137,#REF!,12)</f>
        <v>#REF!</v>
      </c>
      <c r="K137" t="e">
        <f>COUNTIFS(#REF!,'Component Defect Rate'!I137,#REF!,13)+COUNTIFS(#REF!,'Component Defect Rate'!I137,#REF!,14)+COUNTIFS(#REF!,'Component Defect Rate'!I137,#REF!,15)+COUNTIFS(#REF!,'Component Defect Rate'!I137,#REF!,16)+COUNTIFS(#REF!,'Component Defect Rate'!I137,#REF!,17)+COUNTIFS(#REF!,'Component Defect Rate'!I137,#REF!,18)+COUNTIFS(#REF!,'Component Defect Rate'!I137,#REF!,19)+COUNTIFS(#REF!,'Component Defect Rate'!I137,#REF!,20)+COUNTIFS(#REF!,'Component Defect Rate'!I137,#REF!,21)+COUNTIFS(#REF!,'Component Defect Rate'!I137,#REF!,22)+COUNTIFS(#REF!,'Component Defect Rate'!I137,#REF!,23)+COUNTIFS(#REF!,'Component Defect Rate'!I137,#REF!,24)</f>
        <v>#REF!</v>
      </c>
      <c r="L137" s="19" t="e">
        <f t="shared" si="2"/>
        <v>#REF!</v>
      </c>
    </row>
    <row r="138" spans="9:12" x14ac:dyDescent="0.45">
      <c r="I138" s="100" t="s">
        <v>1396</v>
      </c>
      <c r="J138" t="e">
        <f>COUNTIFS(#REF!,'Component Defect Rate'!I138,#REF!,1)+COUNTIFS(#REF!,'Component Defect Rate'!I138,#REF!,2)+COUNTIFS(#REF!,'Component Defect Rate'!I138,#REF!,3)+COUNTIFS(#REF!,'Component Defect Rate'!I138,#REF!,4)+COUNTIFS(#REF!,'Component Defect Rate'!I138,#REF!,5)+COUNTIFS(#REF!,'Component Defect Rate'!I138,#REF!,6)+COUNTIFS(#REF!,'Component Defect Rate'!I138,#REF!,7)+COUNTIFS(#REF!,'Component Defect Rate'!I138,#REF!,8)+COUNTIFS(#REF!,'Component Defect Rate'!I138,#REF!,9)+COUNTIFS(#REF!,'Component Defect Rate'!I138,#REF!,10)+COUNTIFS(#REF!,'Component Defect Rate'!I138,#REF!,11)+COUNTIFS(#REF!,'Component Defect Rate'!I138,#REF!,12)</f>
        <v>#REF!</v>
      </c>
      <c r="K138" t="e">
        <f>COUNTIFS(#REF!,'Component Defect Rate'!I138,#REF!,13)+COUNTIFS(#REF!,'Component Defect Rate'!I138,#REF!,14)+COUNTIFS(#REF!,'Component Defect Rate'!I138,#REF!,15)+COUNTIFS(#REF!,'Component Defect Rate'!I138,#REF!,16)+COUNTIFS(#REF!,'Component Defect Rate'!I138,#REF!,17)+COUNTIFS(#REF!,'Component Defect Rate'!I138,#REF!,18)+COUNTIFS(#REF!,'Component Defect Rate'!I138,#REF!,19)+COUNTIFS(#REF!,'Component Defect Rate'!I138,#REF!,20)+COUNTIFS(#REF!,'Component Defect Rate'!I138,#REF!,21)+COUNTIFS(#REF!,'Component Defect Rate'!I138,#REF!,22)+COUNTIFS(#REF!,'Component Defect Rate'!I138,#REF!,23)+COUNTIFS(#REF!,'Component Defect Rate'!I138,#REF!,24)</f>
        <v>#REF!</v>
      </c>
      <c r="L138" s="19" t="e">
        <f t="shared" si="2"/>
        <v>#REF!</v>
      </c>
    </row>
    <row r="139" spans="9:12" x14ac:dyDescent="0.45">
      <c r="I139" s="100" t="s">
        <v>1521</v>
      </c>
      <c r="J139" t="e">
        <f>COUNTIFS(#REF!,'Component Defect Rate'!I139,#REF!,1)+COUNTIFS(#REF!,'Component Defect Rate'!I139,#REF!,2)+COUNTIFS(#REF!,'Component Defect Rate'!I139,#REF!,3)+COUNTIFS(#REF!,'Component Defect Rate'!I139,#REF!,4)+COUNTIFS(#REF!,'Component Defect Rate'!I139,#REF!,5)+COUNTIFS(#REF!,'Component Defect Rate'!I139,#REF!,6)+COUNTIFS(#REF!,'Component Defect Rate'!I139,#REF!,7)+COUNTIFS(#REF!,'Component Defect Rate'!I139,#REF!,8)+COUNTIFS(#REF!,'Component Defect Rate'!I139,#REF!,9)+COUNTIFS(#REF!,'Component Defect Rate'!I139,#REF!,10)+COUNTIFS(#REF!,'Component Defect Rate'!I139,#REF!,11)+COUNTIFS(#REF!,'Component Defect Rate'!I139,#REF!,12)</f>
        <v>#REF!</v>
      </c>
      <c r="K139" t="e">
        <f>COUNTIFS(#REF!,'Component Defect Rate'!I139,#REF!,13)+COUNTIFS(#REF!,'Component Defect Rate'!I139,#REF!,14)+COUNTIFS(#REF!,'Component Defect Rate'!I139,#REF!,15)+COUNTIFS(#REF!,'Component Defect Rate'!I139,#REF!,16)+COUNTIFS(#REF!,'Component Defect Rate'!I139,#REF!,17)+COUNTIFS(#REF!,'Component Defect Rate'!I139,#REF!,18)+COUNTIFS(#REF!,'Component Defect Rate'!I139,#REF!,19)+COUNTIFS(#REF!,'Component Defect Rate'!I139,#REF!,20)+COUNTIFS(#REF!,'Component Defect Rate'!I139,#REF!,21)+COUNTIFS(#REF!,'Component Defect Rate'!I139,#REF!,22)+COUNTIFS(#REF!,'Component Defect Rate'!I139,#REF!,23)+COUNTIFS(#REF!,'Component Defect Rate'!I139,#REF!,24)</f>
        <v>#REF!</v>
      </c>
      <c r="L139" s="19" t="e">
        <f t="shared" si="2"/>
        <v>#REF!</v>
      </c>
    </row>
    <row r="140" spans="9:12" x14ac:dyDescent="0.45">
      <c r="I140" s="100" t="s">
        <v>1572</v>
      </c>
      <c r="J140" t="e">
        <f>COUNTIFS(#REF!,'Component Defect Rate'!I140,#REF!,1)+COUNTIFS(#REF!,'Component Defect Rate'!I140,#REF!,2)+COUNTIFS(#REF!,'Component Defect Rate'!I140,#REF!,3)+COUNTIFS(#REF!,'Component Defect Rate'!I140,#REF!,4)+COUNTIFS(#REF!,'Component Defect Rate'!I140,#REF!,5)+COUNTIFS(#REF!,'Component Defect Rate'!I140,#REF!,6)+COUNTIFS(#REF!,'Component Defect Rate'!I140,#REF!,7)+COUNTIFS(#REF!,'Component Defect Rate'!I140,#REF!,8)+COUNTIFS(#REF!,'Component Defect Rate'!I140,#REF!,9)+COUNTIFS(#REF!,'Component Defect Rate'!I140,#REF!,10)+COUNTIFS(#REF!,'Component Defect Rate'!I140,#REF!,11)+COUNTIFS(#REF!,'Component Defect Rate'!I140,#REF!,12)</f>
        <v>#REF!</v>
      </c>
      <c r="K140" t="e">
        <f>COUNTIFS(#REF!,'Component Defect Rate'!I140,#REF!,13)+COUNTIFS(#REF!,'Component Defect Rate'!I140,#REF!,14)+COUNTIFS(#REF!,'Component Defect Rate'!I140,#REF!,15)+COUNTIFS(#REF!,'Component Defect Rate'!I140,#REF!,16)+COUNTIFS(#REF!,'Component Defect Rate'!I140,#REF!,17)+COUNTIFS(#REF!,'Component Defect Rate'!I140,#REF!,18)+COUNTIFS(#REF!,'Component Defect Rate'!I140,#REF!,19)+COUNTIFS(#REF!,'Component Defect Rate'!I140,#REF!,20)+COUNTIFS(#REF!,'Component Defect Rate'!I140,#REF!,21)+COUNTIFS(#REF!,'Component Defect Rate'!I140,#REF!,22)+COUNTIFS(#REF!,'Component Defect Rate'!I140,#REF!,23)+COUNTIFS(#REF!,'Component Defect Rate'!I140,#REF!,24)</f>
        <v>#REF!</v>
      </c>
      <c r="L140" s="19" t="e">
        <f t="shared" si="2"/>
        <v>#REF!</v>
      </c>
    </row>
    <row r="141" spans="9:12" x14ac:dyDescent="0.45">
      <c r="I141" s="100" t="s">
        <v>1577</v>
      </c>
      <c r="J141" t="e">
        <f>COUNTIFS(#REF!,'Component Defect Rate'!I141,#REF!,1)+COUNTIFS(#REF!,'Component Defect Rate'!I141,#REF!,2)+COUNTIFS(#REF!,'Component Defect Rate'!I141,#REF!,3)+COUNTIFS(#REF!,'Component Defect Rate'!I141,#REF!,4)+COUNTIFS(#REF!,'Component Defect Rate'!I141,#REF!,5)+COUNTIFS(#REF!,'Component Defect Rate'!I141,#REF!,6)+COUNTIFS(#REF!,'Component Defect Rate'!I141,#REF!,7)+COUNTIFS(#REF!,'Component Defect Rate'!I141,#REF!,8)+COUNTIFS(#REF!,'Component Defect Rate'!I141,#REF!,9)+COUNTIFS(#REF!,'Component Defect Rate'!I141,#REF!,10)+COUNTIFS(#REF!,'Component Defect Rate'!I141,#REF!,11)+COUNTIFS(#REF!,'Component Defect Rate'!I141,#REF!,12)</f>
        <v>#REF!</v>
      </c>
      <c r="K141" t="e">
        <f>COUNTIFS(#REF!,'Component Defect Rate'!I141,#REF!,13)+COUNTIFS(#REF!,'Component Defect Rate'!I141,#REF!,14)+COUNTIFS(#REF!,'Component Defect Rate'!I141,#REF!,15)+COUNTIFS(#REF!,'Component Defect Rate'!I141,#REF!,16)+COUNTIFS(#REF!,'Component Defect Rate'!I141,#REF!,17)+COUNTIFS(#REF!,'Component Defect Rate'!I141,#REF!,18)+COUNTIFS(#REF!,'Component Defect Rate'!I141,#REF!,19)+COUNTIFS(#REF!,'Component Defect Rate'!I141,#REF!,20)+COUNTIFS(#REF!,'Component Defect Rate'!I141,#REF!,21)+COUNTIFS(#REF!,'Component Defect Rate'!I141,#REF!,22)+COUNTIFS(#REF!,'Component Defect Rate'!I141,#REF!,23)+COUNTIFS(#REF!,'Component Defect Rate'!I141,#REF!,24)</f>
        <v>#REF!</v>
      </c>
      <c r="L141" s="19" t="e">
        <f t="shared" si="2"/>
        <v>#REF!</v>
      </c>
    </row>
    <row r="142" spans="9:12" x14ac:dyDescent="0.45">
      <c r="I142" s="100" t="s">
        <v>157</v>
      </c>
      <c r="J142" t="e">
        <f>COUNTIFS(#REF!,'Component Defect Rate'!I191,#REF!,1)+COUNTIFS(#REF!,'Component Defect Rate'!I191,#REF!,2)+COUNTIFS(#REF!,'Component Defect Rate'!I191,#REF!,3)+COUNTIFS(#REF!,'Component Defect Rate'!I191,#REF!,4)+COUNTIFS(#REF!,'Component Defect Rate'!I191,#REF!,5)+COUNTIFS(#REF!,'Component Defect Rate'!I191,#REF!,6)+COUNTIFS(#REF!,'Component Defect Rate'!I191,#REF!,7)+COUNTIFS(#REF!,'Component Defect Rate'!I191,#REF!,8)+COUNTIFS(#REF!,'Component Defect Rate'!I191,#REF!,9)+COUNTIFS(#REF!,'Component Defect Rate'!I191,#REF!,10)+COUNTIFS(#REF!,'Component Defect Rate'!I191,#REF!,11)+COUNTIFS(#REF!,'Component Defect Rate'!I191,#REF!,12)</f>
        <v>#REF!</v>
      </c>
      <c r="K142" t="e">
        <f>COUNTIFS(#REF!,'Component Defect Rate'!I191,#REF!,13)+COUNTIFS(#REF!,'Component Defect Rate'!I191,#REF!,14)+COUNTIFS(#REF!,'Component Defect Rate'!I191,#REF!,15)+COUNTIFS(#REF!,'Component Defect Rate'!I191,#REF!,16)+COUNTIFS(#REF!,'Component Defect Rate'!I191,#REF!,17)+COUNTIFS(#REF!,'Component Defect Rate'!I191,#REF!,18)+COUNTIFS(#REF!,'Component Defect Rate'!I191,#REF!,19)+COUNTIFS(#REF!,'Component Defect Rate'!I191,#REF!,20)+COUNTIFS(#REF!,'Component Defect Rate'!I191,#REF!,21)+COUNTIFS(#REF!,'Component Defect Rate'!I191,#REF!,22)+COUNTIFS(#REF!,'Component Defect Rate'!I191,#REF!,23)+COUNTIFS(#REF!,'Component Defect Rate'!I191,#REF!,24)</f>
        <v>#REF!</v>
      </c>
      <c r="L142" s="19" t="e">
        <f t="shared" si="2"/>
        <v>#REF!</v>
      </c>
    </row>
    <row r="143" spans="9:12" x14ac:dyDescent="0.45">
      <c r="I143" s="100" t="s">
        <v>1590</v>
      </c>
      <c r="J143" t="e">
        <f>COUNTIFS(#REF!,'Component Defect Rate'!I143,#REF!,1)+COUNTIFS(#REF!,'Component Defect Rate'!I143,#REF!,2)+COUNTIFS(#REF!,'Component Defect Rate'!I143,#REF!,3)+COUNTIFS(#REF!,'Component Defect Rate'!I143,#REF!,4)+COUNTIFS(#REF!,'Component Defect Rate'!I143,#REF!,5)+COUNTIFS(#REF!,'Component Defect Rate'!I143,#REF!,6)+COUNTIFS(#REF!,'Component Defect Rate'!I143,#REF!,7)+COUNTIFS(#REF!,'Component Defect Rate'!I143,#REF!,8)+COUNTIFS(#REF!,'Component Defect Rate'!I143,#REF!,9)+COUNTIFS(#REF!,'Component Defect Rate'!I143,#REF!,10)+COUNTIFS(#REF!,'Component Defect Rate'!I143,#REF!,11)+COUNTIFS(#REF!,'Component Defect Rate'!I143,#REF!,12)</f>
        <v>#REF!</v>
      </c>
      <c r="K143" t="e">
        <f>COUNTIFS(#REF!,'Component Defect Rate'!I143,#REF!,13)+COUNTIFS(#REF!,'Component Defect Rate'!I143,#REF!,14)+COUNTIFS(#REF!,'Component Defect Rate'!I143,#REF!,15)+COUNTIFS(#REF!,'Component Defect Rate'!I143,#REF!,16)+COUNTIFS(#REF!,'Component Defect Rate'!I143,#REF!,17)+COUNTIFS(#REF!,'Component Defect Rate'!I143,#REF!,18)+COUNTIFS(#REF!,'Component Defect Rate'!I143,#REF!,19)+COUNTIFS(#REF!,'Component Defect Rate'!I143,#REF!,20)+COUNTIFS(#REF!,'Component Defect Rate'!I143,#REF!,21)+COUNTIFS(#REF!,'Component Defect Rate'!I143,#REF!,22)+COUNTIFS(#REF!,'Component Defect Rate'!I143,#REF!,23)+COUNTIFS(#REF!,'Component Defect Rate'!I143,#REF!,24)</f>
        <v>#REF!</v>
      </c>
      <c r="L143" s="19" t="e">
        <f t="shared" si="2"/>
        <v>#REF!</v>
      </c>
    </row>
    <row r="144" spans="9:12" x14ac:dyDescent="0.45">
      <c r="I144" s="100" t="s">
        <v>1760</v>
      </c>
      <c r="J144" t="e">
        <f>COUNTIFS(#REF!,'Component Defect Rate'!I144,#REF!,1)+COUNTIFS(#REF!,'Component Defect Rate'!I144,#REF!,2)+COUNTIFS(#REF!,'Component Defect Rate'!I144,#REF!,3)+COUNTIFS(#REF!,'Component Defect Rate'!I144,#REF!,4)+COUNTIFS(#REF!,'Component Defect Rate'!I144,#REF!,5)+COUNTIFS(#REF!,'Component Defect Rate'!I144,#REF!,6)+COUNTIFS(#REF!,'Component Defect Rate'!I144,#REF!,7)+COUNTIFS(#REF!,'Component Defect Rate'!I144,#REF!,8)+COUNTIFS(#REF!,'Component Defect Rate'!I144,#REF!,9)+COUNTIFS(#REF!,'Component Defect Rate'!I144,#REF!,10)+COUNTIFS(#REF!,'Component Defect Rate'!I144,#REF!,11)+COUNTIFS(#REF!,'Component Defect Rate'!I144,#REF!,12)</f>
        <v>#REF!</v>
      </c>
      <c r="K144" t="e">
        <f>COUNTIFS(#REF!,'Component Defect Rate'!I144,#REF!,13)+COUNTIFS(#REF!,'Component Defect Rate'!I144,#REF!,14)+COUNTIFS(#REF!,'Component Defect Rate'!I144,#REF!,15)+COUNTIFS(#REF!,'Component Defect Rate'!I144,#REF!,16)+COUNTIFS(#REF!,'Component Defect Rate'!I144,#REF!,17)+COUNTIFS(#REF!,'Component Defect Rate'!I144,#REF!,18)+COUNTIFS(#REF!,'Component Defect Rate'!I144,#REF!,19)+COUNTIFS(#REF!,'Component Defect Rate'!I144,#REF!,20)+COUNTIFS(#REF!,'Component Defect Rate'!I144,#REF!,21)+COUNTIFS(#REF!,'Component Defect Rate'!I144,#REF!,22)+COUNTIFS(#REF!,'Component Defect Rate'!I144,#REF!,23)+COUNTIFS(#REF!,'Component Defect Rate'!I144,#REF!,24)</f>
        <v>#REF!</v>
      </c>
      <c r="L144" s="19" t="e">
        <f t="shared" si="2"/>
        <v>#REF!</v>
      </c>
    </row>
    <row r="145" spans="9:12" x14ac:dyDescent="0.45">
      <c r="I145" s="100" t="s">
        <v>1816</v>
      </c>
      <c r="J145" t="e">
        <f>COUNTIFS(#REF!,'Component Defect Rate'!I145,#REF!,1)+COUNTIFS(#REF!,'Component Defect Rate'!I145,#REF!,2)+COUNTIFS(#REF!,'Component Defect Rate'!I145,#REF!,3)+COUNTIFS(#REF!,'Component Defect Rate'!I145,#REF!,4)+COUNTIFS(#REF!,'Component Defect Rate'!I145,#REF!,5)+COUNTIFS(#REF!,'Component Defect Rate'!I145,#REF!,6)+COUNTIFS(#REF!,'Component Defect Rate'!I145,#REF!,7)+COUNTIFS(#REF!,'Component Defect Rate'!I145,#REF!,8)+COUNTIFS(#REF!,'Component Defect Rate'!I145,#REF!,9)+COUNTIFS(#REF!,'Component Defect Rate'!I145,#REF!,10)+COUNTIFS(#REF!,'Component Defect Rate'!I145,#REF!,11)+COUNTIFS(#REF!,'Component Defect Rate'!I145,#REF!,12)</f>
        <v>#REF!</v>
      </c>
      <c r="K145" t="e">
        <f>COUNTIFS(#REF!,'Component Defect Rate'!I145,#REF!,13)+COUNTIFS(#REF!,'Component Defect Rate'!I145,#REF!,14)+COUNTIFS(#REF!,'Component Defect Rate'!I145,#REF!,15)+COUNTIFS(#REF!,'Component Defect Rate'!I145,#REF!,16)+COUNTIFS(#REF!,'Component Defect Rate'!I145,#REF!,17)+COUNTIFS(#REF!,'Component Defect Rate'!I145,#REF!,18)+COUNTIFS(#REF!,'Component Defect Rate'!I145,#REF!,19)+COUNTIFS(#REF!,'Component Defect Rate'!I145,#REF!,20)+COUNTIFS(#REF!,'Component Defect Rate'!I145,#REF!,21)+COUNTIFS(#REF!,'Component Defect Rate'!I145,#REF!,22)+COUNTIFS(#REF!,'Component Defect Rate'!I145,#REF!,23)+COUNTIFS(#REF!,'Component Defect Rate'!I145,#REF!,24)</f>
        <v>#REF!</v>
      </c>
      <c r="L145" s="19" t="e">
        <f t="shared" si="2"/>
        <v>#REF!</v>
      </c>
    </row>
    <row r="146" spans="9:12" x14ac:dyDescent="0.45">
      <c r="I146" s="100" t="s">
        <v>1843</v>
      </c>
      <c r="J146" t="e">
        <f>COUNTIFS(#REF!,'Component Defect Rate'!I146,#REF!,1)+COUNTIFS(#REF!,'Component Defect Rate'!I146,#REF!,2)+COUNTIFS(#REF!,'Component Defect Rate'!I146,#REF!,3)+COUNTIFS(#REF!,'Component Defect Rate'!I146,#REF!,4)+COUNTIFS(#REF!,'Component Defect Rate'!I146,#REF!,5)+COUNTIFS(#REF!,'Component Defect Rate'!I146,#REF!,6)+COUNTIFS(#REF!,'Component Defect Rate'!I146,#REF!,7)+COUNTIFS(#REF!,'Component Defect Rate'!I146,#REF!,8)+COUNTIFS(#REF!,'Component Defect Rate'!I146,#REF!,9)+COUNTIFS(#REF!,'Component Defect Rate'!I146,#REF!,10)+COUNTIFS(#REF!,'Component Defect Rate'!I146,#REF!,11)+COUNTIFS(#REF!,'Component Defect Rate'!I146,#REF!,12)</f>
        <v>#REF!</v>
      </c>
      <c r="K146" t="e">
        <f>COUNTIFS(#REF!,'Component Defect Rate'!I146,#REF!,13)+COUNTIFS(#REF!,'Component Defect Rate'!I146,#REF!,14)+COUNTIFS(#REF!,'Component Defect Rate'!I146,#REF!,15)+COUNTIFS(#REF!,'Component Defect Rate'!I146,#REF!,16)+COUNTIFS(#REF!,'Component Defect Rate'!I146,#REF!,17)+COUNTIFS(#REF!,'Component Defect Rate'!I146,#REF!,18)+COUNTIFS(#REF!,'Component Defect Rate'!I146,#REF!,19)+COUNTIFS(#REF!,'Component Defect Rate'!I146,#REF!,20)+COUNTIFS(#REF!,'Component Defect Rate'!I146,#REF!,21)+COUNTIFS(#REF!,'Component Defect Rate'!I146,#REF!,22)+COUNTIFS(#REF!,'Component Defect Rate'!I146,#REF!,23)+COUNTIFS(#REF!,'Component Defect Rate'!I146,#REF!,24)</f>
        <v>#REF!</v>
      </c>
      <c r="L146" s="19" t="e">
        <f t="shared" si="2"/>
        <v>#REF!</v>
      </c>
    </row>
    <row r="147" spans="9:12" x14ac:dyDescent="0.45">
      <c r="I147" s="100" t="s">
        <v>1897</v>
      </c>
      <c r="J147" t="e">
        <f>COUNTIFS(#REF!,'Component Defect Rate'!I147,#REF!,1)+COUNTIFS(#REF!,'Component Defect Rate'!I147,#REF!,2)+COUNTIFS(#REF!,'Component Defect Rate'!I147,#REF!,3)+COUNTIFS(#REF!,'Component Defect Rate'!I147,#REF!,4)+COUNTIFS(#REF!,'Component Defect Rate'!I147,#REF!,5)+COUNTIFS(#REF!,'Component Defect Rate'!I147,#REF!,6)+COUNTIFS(#REF!,'Component Defect Rate'!I147,#REF!,7)+COUNTIFS(#REF!,'Component Defect Rate'!I147,#REF!,8)+COUNTIFS(#REF!,'Component Defect Rate'!I147,#REF!,9)+COUNTIFS(#REF!,'Component Defect Rate'!I147,#REF!,10)+COUNTIFS(#REF!,'Component Defect Rate'!I147,#REF!,11)+COUNTIFS(#REF!,'Component Defect Rate'!I147,#REF!,12)</f>
        <v>#REF!</v>
      </c>
      <c r="K147" t="e">
        <f>COUNTIFS(#REF!,'Component Defect Rate'!I147,#REF!,13)+COUNTIFS(#REF!,'Component Defect Rate'!I147,#REF!,14)+COUNTIFS(#REF!,'Component Defect Rate'!I147,#REF!,15)+COUNTIFS(#REF!,'Component Defect Rate'!I147,#REF!,16)+COUNTIFS(#REF!,'Component Defect Rate'!I147,#REF!,17)+COUNTIFS(#REF!,'Component Defect Rate'!I147,#REF!,18)+COUNTIFS(#REF!,'Component Defect Rate'!I147,#REF!,19)+COUNTIFS(#REF!,'Component Defect Rate'!I147,#REF!,20)+COUNTIFS(#REF!,'Component Defect Rate'!I147,#REF!,21)+COUNTIFS(#REF!,'Component Defect Rate'!I147,#REF!,22)+COUNTIFS(#REF!,'Component Defect Rate'!I147,#REF!,23)+COUNTIFS(#REF!,'Component Defect Rate'!I147,#REF!,24)</f>
        <v>#REF!</v>
      </c>
      <c r="L147" s="19" t="e">
        <f t="shared" si="2"/>
        <v>#REF!</v>
      </c>
    </row>
    <row r="148" spans="9:12" x14ac:dyDescent="0.45">
      <c r="I148" s="100" t="s">
        <v>1948</v>
      </c>
      <c r="J148" t="e">
        <f>COUNTIFS(#REF!,'Component Defect Rate'!I148,#REF!,1)+COUNTIFS(#REF!,'Component Defect Rate'!I148,#REF!,2)+COUNTIFS(#REF!,'Component Defect Rate'!I148,#REF!,3)+COUNTIFS(#REF!,'Component Defect Rate'!I148,#REF!,4)+COUNTIFS(#REF!,'Component Defect Rate'!I148,#REF!,5)+COUNTIFS(#REF!,'Component Defect Rate'!I148,#REF!,6)+COUNTIFS(#REF!,'Component Defect Rate'!I148,#REF!,7)+COUNTIFS(#REF!,'Component Defect Rate'!I148,#REF!,8)+COUNTIFS(#REF!,'Component Defect Rate'!I148,#REF!,9)+COUNTIFS(#REF!,'Component Defect Rate'!I148,#REF!,10)+COUNTIFS(#REF!,'Component Defect Rate'!I148,#REF!,11)+COUNTIFS(#REF!,'Component Defect Rate'!I148,#REF!,12)</f>
        <v>#REF!</v>
      </c>
      <c r="K148" t="e">
        <f>COUNTIFS(#REF!,'Component Defect Rate'!I148,#REF!,13)+COUNTIFS(#REF!,'Component Defect Rate'!I148,#REF!,14)+COUNTIFS(#REF!,'Component Defect Rate'!I148,#REF!,15)+COUNTIFS(#REF!,'Component Defect Rate'!I148,#REF!,16)+COUNTIFS(#REF!,'Component Defect Rate'!I148,#REF!,17)+COUNTIFS(#REF!,'Component Defect Rate'!I148,#REF!,18)+COUNTIFS(#REF!,'Component Defect Rate'!I148,#REF!,19)+COUNTIFS(#REF!,'Component Defect Rate'!I148,#REF!,20)+COUNTIFS(#REF!,'Component Defect Rate'!I148,#REF!,21)+COUNTIFS(#REF!,'Component Defect Rate'!I148,#REF!,22)+COUNTIFS(#REF!,'Component Defect Rate'!I148,#REF!,23)+COUNTIFS(#REF!,'Component Defect Rate'!I148,#REF!,24)</f>
        <v>#REF!</v>
      </c>
      <c r="L148" s="19" t="e">
        <f t="shared" si="2"/>
        <v>#REF!</v>
      </c>
    </row>
    <row r="149" spans="9:12" x14ac:dyDescent="0.45">
      <c r="I149" s="100" t="s">
        <v>2212</v>
      </c>
      <c r="J149" t="e">
        <f>COUNTIFS(#REF!,'Component Defect Rate'!I149,#REF!,1)+COUNTIFS(#REF!,'Component Defect Rate'!I149,#REF!,2)+COUNTIFS(#REF!,'Component Defect Rate'!I149,#REF!,3)+COUNTIFS(#REF!,'Component Defect Rate'!I149,#REF!,4)+COUNTIFS(#REF!,'Component Defect Rate'!I149,#REF!,5)+COUNTIFS(#REF!,'Component Defect Rate'!I149,#REF!,6)+COUNTIFS(#REF!,'Component Defect Rate'!I149,#REF!,7)+COUNTIFS(#REF!,'Component Defect Rate'!I149,#REF!,8)+COUNTIFS(#REF!,'Component Defect Rate'!I149,#REF!,9)+COUNTIFS(#REF!,'Component Defect Rate'!I149,#REF!,10)+COUNTIFS(#REF!,'Component Defect Rate'!I149,#REF!,11)+COUNTIFS(#REF!,'Component Defect Rate'!I149,#REF!,12)</f>
        <v>#REF!</v>
      </c>
      <c r="K149" t="e">
        <f>COUNTIFS(#REF!,'Component Defect Rate'!I149,#REF!,13)+COUNTIFS(#REF!,'Component Defect Rate'!I149,#REF!,14)+COUNTIFS(#REF!,'Component Defect Rate'!I149,#REF!,15)+COUNTIFS(#REF!,'Component Defect Rate'!I149,#REF!,16)+COUNTIFS(#REF!,'Component Defect Rate'!I149,#REF!,17)+COUNTIFS(#REF!,'Component Defect Rate'!I149,#REF!,18)+COUNTIFS(#REF!,'Component Defect Rate'!I149,#REF!,19)+COUNTIFS(#REF!,'Component Defect Rate'!I149,#REF!,20)+COUNTIFS(#REF!,'Component Defect Rate'!I149,#REF!,21)+COUNTIFS(#REF!,'Component Defect Rate'!I149,#REF!,22)+COUNTIFS(#REF!,'Component Defect Rate'!I149,#REF!,23)+COUNTIFS(#REF!,'Component Defect Rate'!I149,#REF!,24)</f>
        <v>#REF!</v>
      </c>
      <c r="L149" s="19" t="e">
        <f t="shared" si="2"/>
        <v>#REF!</v>
      </c>
    </row>
    <row r="150" spans="9:12" x14ac:dyDescent="0.45">
      <c r="I150" s="100" t="s">
        <v>2418</v>
      </c>
      <c r="J150" t="e">
        <f>COUNTIFS(#REF!,'Component Defect Rate'!I150,#REF!,1)+COUNTIFS(#REF!,'Component Defect Rate'!I150,#REF!,2)+COUNTIFS(#REF!,'Component Defect Rate'!I150,#REF!,3)+COUNTIFS(#REF!,'Component Defect Rate'!I150,#REF!,4)+COUNTIFS(#REF!,'Component Defect Rate'!I150,#REF!,5)+COUNTIFS(#REF!,'Component Defect Rate'!I150,#REF!,6)+COUNTIFS(#REF!,'Component Defect Rate'!I150,#REF!,7)+COUNTIFS(#REF!,'Component Defect Rate'!I150,#REF!,8)+COUNTIFS(#REF!,'Component Defect Rate'!I150,#REF!,9)+COUNTIFS(#REF!,'Component Defect Rate'!I150,#REF!,10)+COUNTIFS(#REF!,'Component Defect Rate'!I150,#REF!,11)+COUNTIFS(#REF!,'Component Defect Rate'!I150,#REF!,12)</f>
        <v>#REF!</v>
      </c>
      <c r="K150" t="e">
        <f>COUNTIFS(#REF!,'Component Defect Rate'!I150,#REF!,13)+COUNTIFS(#REF!,'Component Defect Rate'!I150,#REF!,14)+COUNTIFS(#REF!,'Component Defect Rate'!I150,#REF!,15)+COUNTIFS(#REF!,'Component Defect Rate'!I150,#REF!,16)+COUNTIFS(#REF!,'Component Defect Rate'!I150,#REF!,17)+COUNTIFS(#REF!,'Component Defect Rate'!I150,#REF!,18)+COUNTIFS(#REF!,'Component Defect Rate'!I150,#REF!,19)+COUNTIFS(#REF!,'Component Defect Rate'!I150,#REF!,20)+COUNTIFS(#REF!,'Component Defect Rate'!I150,#REF!,21)+COUNTIFS(#REF!,'Component Defect Rate'!I150,#REF!,22)+COUNTIFS(#REF!,'Component Defect Rate'!I150,#REF!,23)+COUNTIFS(#REF!,'Component Defect Rate'!I150,#REF!,24)</f>
        <v>#REF!</v>
      </c>
      <c r="L150" s="19" t="e">
        <f t="shared" si="2"/>
        <v>#REF!</v>
      </c>
    </row>
    <row r="151" spans="9:12" x14ac:dyDescent="0.45">
      <c r="I151" s="100" t="s">
        <v>2457</v>
      </c>
      <c r="J151" t="e">
        <f>COUNTIFS(#REF!,'Component Defect Rate'!I151,#REF!,1)+COUNTIFS(#REF!,'Component Defect Rate'!I151,#REF!,2)+COUNTIFS(#REF!,'Component Defect Rate'!I151,#REF!,3)+COUNTIFS(#REF!,'Component Defect Rate'!I151,#REF!,4)+COUNTIFS(#REF!,'Component Defect Rate'!I151,#REF!,5)+COUNTIFS(#REF!,'Component Defect Rate'!I151,#REF!,6)+COUNTIFS(#REF!,'Component Defect Rate'!I151,#REF!,7)+COUNTIFS(#REF!,'Component Defect Rate'!I151,#REF!,8)+COUNTIFS(#REF!,'Component Defect Rate'!I151,#REF!,9)+COUNTIFS(#REF!,'Component Defect Rate'!I151,#REF!,10)+COUNTIFS(#REF!,'Component Defect Rate'!I151,#REF!,11)+COUNTIFS(#REF!,'Component Defect Rate'!I151,#REF!,12)</f>
        <v>#REF!</v>
      </c>
      <c r="K151" t="e">
        <f>COUNTIFS(#REF!,'Component Defect Rate'!I151,#REF!,13)+COUNTIFS(#REF!,'Component Defect Rate'!I151,#REF!,14)+COUNTIFS(#REF!,'Component Defect Rate'!I151,#REF!,15)+COUNTIFS(#REF!,'Component Defect Rate'!I151,#REF!,16)+COUNTIFS(#REF!,'Component Defect Rate'!I151,#REF!,17)+COUNTIFS(#REF!,'Component Defect Rate'!I151,#REF!,18)+COUNTIFS(#REF!,'Component Defect Rate'!I151,#REF!,19)+COUNTIFS(#REF!,'Component Defect Rate'!I151,#REF!,20)+COUNTIFS(#REF!,'Component Defect Rate'!I151,#REF!,21)+COUNTIFS(#REF!,'Component Defect Rate'!I151,#REF!,22)+COUNTIFS(#REF!,'Component Defect Rate'!I151,#REF!,23)+COUNTIFS(#REF!,'Component Defect Rate'!I151,#REF!,24)</f>
        <v>#REF!</v>
      </c>
      <c r="L151" s="19" t="e">
        <f t="shared" si="2"/>
        <v>#REF!</v>
      </c>
    </row>
    <row r="152" spans="9:12" x14ac:dyDescent="0.45">
      <c r="I152" s="100" t="s">
        <v>2483</v>
      </c>
      <c r="J152" t="e">
        <f>COUNTIFS(#REF!,'Component Defect Rate'!I152,#REF!,1)+COUNTIFS(#REF!,'Component Defect Rate'!I152,#REF!,2)+COUNTIFS(#REF!,'Component Defect Rate'!I152,#REF!,3)+COUNTIFS(#REF!,'Component Defect Rate'!I152,#REF!,4)+COUNTIFS(#REF!,'Component Defect Rate'!I152,#REF!,5)+COUNTIFS(#REF!,'Component Defect Rate'!I152,#REF!,6)+COUNTIFS(#REF!,'Component Defect Rate'!I152,#REF!,7)+COUNTIFS(#REF!,'Component Defect Rate'!I152,#REF!,8)+COUNTIFS(#REF!,'Component Defect Rate'!I152,#REF!,9)+COUNTIFS(#REF!,'Component Defect Rate'!I152,#REF!,10)+COUNTIFS(#REF!,'Component Defect Rate'!I152,#REF!,11)+COUNTIFS(#REF!,'Component Defect Rate'!I152,#REF!,12)</f>
        <v>#REF!</v>
      </c>
      <c r="K152" t="e">
        <f>COUNTIFS(#REF!,'Component Defect Rate'!I152,#REF!,13)+COUNTIFS(#REF!,'Component Defect Rate'!I152,#REF!,14)+COUNTIFS(#REF!,'Component Defect Rate'!I152,#REF!,15)+COUNTIFS(#REF!,'Component Defect Rate'!I152,#REF!,16)+COUNTIFS(#REF!,'Component Defect Rate'!I152,#REF!,17)+COUNTIFS(#REF!,'Component Defect Rate'!I152,#REF!,18)+COUNTIFS(#REF!,'Component Defect Rate'!I152,#REF!,19)+COUNTIFS(#REF!,'Component Defect Rate'!I152,#REF!,20)+COUNTIFS(#REF!,'Component Defect Rate'!I152,#REF!,21)+COUNTIFS(#REF!,'Component Defect Rate'!I152,#REF!,22)+COUNTIFS(#REF!,'Component Defect Rate'!I152,#REF!,23)+COUNTIFS(#REF!,'Component Defect Rate'!I152,#REF!,24)</f>
        <v>#REF!</v>
      </c>
      <c r="L152" s="19" t="e">
        <f t="shared" si="2"/>
        <v>#REF!</v>
      </c>
    </row>
    <row r="153" spans="9:12" x14ac:dyDescent="0.45">
      <c r="I153" s="100" t="s">
        <v>2625</v>
      </c>
      <c r="J153" t="e">
        <f>COUNTIFS(#REF!,'Component Defect Rate'!I153,#REF!,1)+COUNTIFS(#REF!,'Component Defect Rate'!I153,#REF!,2)+COUNTIFS(#REF!,'Component Defect Rate'!I153,#REF!,3)+COUNTIFS(#REF!,'Component Defect Rate'!I153,#REF!,4)+COUNTIFS(#REF!,'Component Defect Rate'!I153,#REF!,5)+COUNTIFS(#REF!,'Component Defect Rate'!I153,#REF!,6)+COUNTIFS(#REF!,'Component Defect Rate'!I153,#REF!,7)+COUNTIFS(#REF!,'Component Defect Rate'!I153,#REF!,8)+COUNTIFS(#REF!,'Component Defect Rate'!I153,#REF!,9)+COUNTIFS(#REF!,'Component Defect Rate'!I153,#REF!,10)+COUNTIFS(#REF!,'Component Defect Rate'!I153,#REF!,11)+COUNTIFS(#REF!,'Component Defect Rate'!I153,#REF!,12)</f>
        <v>#REF!</v>
      </c>
      <c r="K153" t="e">
        <f>COUNTIFS(#REF!,'Component Defect Rate'!I153,#REF!,13)+COUNTIFS(#REF!,'Component Defect Rate'!I153,#REF!,14)+COUNTIFS(#REF!,'Component Defect Rate'!I153,#REF!,15)+COUNTIFS(#REF!,'Component Defect Rate'!I153,#REF!,16)+COUNTIFS(#REF!,'Component Defect Rate'!I153,#REF!,17)+COUNTIFS(#REF!,'Component Defect Rate'!I153,#REF!,18)+COUNTIFS(#REF!,'Component Defect Rate'!I153,#REF!,19)+COUNTIFS(#REF!,'Component Defect Rate'!I153,#REF!,20)+COUNTIFS(#REF!,'Component Defect Rate'!I153,#REF!,21)+COUNTIFS(#REF!,'Component Defect Rate'!I153,#REF!,22)+COUNTIFS(#REF!,'Component Defect Rate'!I153,#REF!,23)+COUNTIFS(#REF!,'Component Defect Rate'!I153,#REF!,24)</f>
        <v>#REF!</v>
      </c>
      <c r="L153" s="19" t="e">
        <f t="shared" si="2"/>
        <v>#REF!</v>
      </c>
    </row>
    <row r="154" spans="9:12" x14ac:dyDescent="0.45">
      <c r="I154" s="100" t="s">
        <v>2692</v>
      </c>
      <c r="J154" t="e">
        <f>COUNTIFS(#REF!,'Component Defect Rate'!I154,#REF!,1)+COUNTIFS(#REF!,'Component Defect Rate'!I154,#REF!,2)+COUNTIFS(#REF!,'Component Defect Rate'!I154,#REF!,3)+COUNTIFS(#REF!,'Component Defect Rate'!I154,#REF!,4)+COUNTIFS(#REF!,'Component Defect Rate'!I154,#REF!,5)+COUNTIFS(#REF!,'Component Defect Rate'!I154,#REF!,6)+COUNTIFS(#REF!,'Component Defect Rate'!I154,#REF!,7)+COUNTIFS(#REF!,'Component Defect Rate'!I154,#REF!,8)+COUNTIFS(#REF!,'Component Defect Rate'!I154,#REF!,9)+COUNTIFS(#REF!,'Component Defect Rate'!I154,#REF!,10)+COUNTIFS(#REF!,'Component Defect Rate'!I154,#REF!,11)+COUNTIFS(#REF!,'Component Defect Rate'!I154,#REF!,12)</f>
        <v>#REF!</v>
      </c>
      <c r="K154" t="e">
        <f>COUNTIFS(#REF!,'Component Defect Rate'!I154,#REF!,13)+COUNTIFS(#REF!,'Component Defect Rate'!I154,#REF!,14)+COUNTIFS(#REF!,'Component Defect Rate'!I154,#REF!,15)+COUNTIFS(#REF!,'Component Defect Rate'!I154,#REF!,16)+COUNTIFS(#REF!,'Component Defect Rate'!I154,#REF!,17)+COUNTIFS(#REF!,'Component Defect Rate'!I154,#REF!,18)+COUNTIFS(#REF!,'Component Defect Rate'!I154,#REF!,19)+COUNTIFS(#REF!,'Component Defect Rate'!I154,#REF!,20)+COUNTIFS(#REF!,'Component Defect Rate'!I154,#REF!,21)+COUNTIFS(#REF!,'Component Defect Rate'!I154,#REF!,22)+COUNTIFS(#REF!,'Component Defect Rate'!I154,#REF!,23)+COUNTIFS(#REF!,'Component Defect Rate'!I154,#REF!,24)</f>
        <v>#REF!</v>
      </c>
      <c r="L154" s="19" t="e">
        <f t="shared" si="2"/>
        <v>#REF!</v>
      </c>
    </row>
    <row r="155" spans="9:12" x14ac:dyDescent="0.45">
      <c r="I155" s="100" t="s">
        <v>2764</v>
      </c>
      <c r="J155" t="e">
        <f>COUNTIFS(#REF!,'Component Defect Rate'!I155,#REF!,1)+COUNTIFS(#REF!,'Component Defect Rate'!I155,#REF!,2)+COUNTIFS(#REF!,'Component Defect Rate'!I155,#REF!,3)+COUNTIFS(#REF!,'Component Defect Rate'!I155,#REF!,4)+COUNTIFS(#REF!,'Component Defect Rate'!I155,#REF!,5)+COUNTIFS(#REF!,'Component Defect Rate'!I155,#REF!,6)+COUNTIFS(#REF!,'Component Defect Rate'!I155,#REF!,7)+COUNTIFS(#REF!,'Component Defect Rate'!I155,#REF!,8)+COUNTIFS(#REF!,'Component Defect Rate'!I155,#REF!,9)+COUNTIFS(#REF!,'Component Defect Rate'!I155,#REF!,10)+COUNTIFS(#REF!,'Component Defect Rate'!I155,#REF!,11)+COUNTIFS(#REF!,'Component Defect Rate'!I155,#REF!,12)</f>
        <v>#REF!</v>
      </c>
      <c r="K155" t="e">
        <f>COUNTIFS(#REF!,'Component Defect Rate'!I155,#REF!,13)+COUNTIFS(#REF!,'Component Defect Rate'!I155,#REF!,14)+COUNTIFS(#REF!,'Component Defect Rate'!I155,#REF!,15)+COUNTIFS(#REF!,'Component Defect Rate'!I155,#REF!,16)+COUNTIFS(#REF!,'Component Defect Rate'!I155,#REF!,17)+COUNTIFS(#REF!,'Component Defect Rate'!I155,#REF!,18)+COUNTIFS(#REF!,'Component Defect Rate'!I155,#REF!,19)+COUNTIFS(#REF!,'Component Defect Rate'!I155,#REF!,20)+COUNTIFS(#REF!,'Component Defect Rate'!I155,#REF!,21)+COUNTIFS(#REF!,'Component Defect Rate'!I155,#REF!,22)+COUNTIFS(#REF!,'Component Defect Rate'!I155,#REF!,23)+COUNTIFS(#REF!,'Component Defect Rate'!I155,#REF!,24)</f>
        <v>#REF!</v>
      </c>
      <c r="L155" s="19" t="e">
        <f t="shared" si="2"/>
        <v>#REF!</v>
      </c>
    </row>
    <row r="156" spans="9:12" x14ac:dyDescent="0.45">
      <c r="I156" s="100" t="s">
        <v>2776</v>
      </c>
      <c r="J156" t="e">
        <f>COUNTIFS(#REF!,'Component Defect Rate'!I156,#REF!,1)+COUNTIFS(#REF!,'Component Defect Rate'!I156,#REF!,2)+COUNTIFS(#REF!,'Component Defect Rate'!I156,#REF!,3)+COUNTIFS(#REF!,'Component Defect Rate'!I156,#REF!,4)+COUNTIFS(#REF!,'Component Defect Rate'!I156,#REF!,5)+COUNTIFS(#REF!,'Component Defect Rate'!I156,#REF!,6)+COUNTIFS(#REF!,'Component Defect Rate'!I156,#REF!,7)+COUNTIFS(#REF!,'Component Defect Rate'!I156,#REF!,8)+COUNTIFS(#REF!,'Component Defect Rate'!I156,#REF!,9)+COUNTIFS(#REF!,'Component Defect Rate'!I156,#REF!,10)+COUNTIFS(#REF!,'Component Defect Rate'!I156,#REF!,11)+COUNTIFS(#REF!,'Component Defect Rate'!I156,#REF!,12)</f>
        <v>#REF!</v>
      </c>
      <c r="K156" t="e">
        <f>COUNTIFS(#REF!,'Component Defect Rate'!I156,#REF!,13)+COUNTIFS(#REF!,'Component Defect Rate'!I156,#REF!,14)+COUNTIFS(#REF!,'Component Defect Rate'!I156,#REF!,15)+COUNTIFS(#REF!,'Component Defect Rate'!I156,#REF!,16)+COUNTIFS(#REF!,'Component Defect Rate'!I156,#REF!,17)+COUNTIFS(#REF!,'Component Defect Rate'!I156,#REF!,18)+COUNTIFS(#REF!,'Component Defect Rate'!I156,#REF!,19)+COUNTIFS(#REF!,'Component Defect Rate'!I156,#REF!,20)+COUNTIFS(#REF!,'Component Defect Rate'!I156,#REF!,21)+COUNTIFS(#REF!,'Component Defect Rate'!I156,#REF!,22)+COUNTIFS(#REF!,'Component Defect Rate'!I156,#REF!,23)+COUNTIFS(#REF!,'Component Defect Rate'!I156,#REF!,24)</f>
        <v>#REF!</v>
      </c>
      <c r="L156" s="19" t="e">
        <f t="shared" si="2"/>
        <v>#REF!</v>
      </c>
    </row>
    <row r="157" spans="9:12" x14ac:dyDescent="0.45">
      <c r="I157" s="100" t="s">
        <v>2812</v>
      </c>
      <c r="J157" t="e">
        <f>COUNTIFS(#REF!,'Component Defect Rate'!I157,#REF!,1)+COUNTIFS(#REF!,'Component Defect Rate'!I157,#REF!,2)+COUNTIFS(#REF!,'Component Defect Rate'!I157,#REF!,3)+COUNTIFS(#REF!,'Component Defect Rate'!I157,#REF!,4)+COUNTIFS(#REF!,'Component Defect Rate'!I157,#REF!,5)+COUNTIFS(#REF!,'Component Defect Rate'!I157,#REF!,6)+COUNTIFS(#REF!,'Component Defect Rate'!I157,#REF!,7)+COUNTIFS(#REF!,'Component Defect Rate'!I157,#REF!,8)+COUNTIFS(#REF!,'Component Defect Rate'!I157,#REF!,9)+COUNTIFS(#REF!,'Component Defect Rate'!I157,#REF!,10)+COUNTIFS(#REF!,'Component Defect Rate'!I157,#REF!,11)+COUNTIFS(#REF!,'Component Defect Rate'!I157,#REF!,12)</f>
        <v>#REF!</v>
      </c>
      <c r="K157" t="e">
        <f>COUNTIFS(#REF!,'Component Defect Rate'!I157,#REF!,13)+COUNTIFS(#REF!,'Component Defect Rate'!I157,#REF!,14)+COUNTIFS(#REF!,'Component Defect Rate'!I157,#REF!,15)+COUNTIFS(#REF!,'Component Defect Rate'!I157,#REF!,16)+COUNTIFS(#REF!,'Component Defect Rate'!I157,#REF!,17)+COUNTIFS(#REF!,'Component Defect Rate'!I157,#REF!,18)+COUNTIFS(#REF!,'Component Defect Rate'!I157,#REF!,19)+COUNTIFS(#REF!,'Component Defect Rate'!I157,#REF!,20)+COUNTIFS(#REF!,'Component Defect Rate'!I157,#REF!,21)+COUNTIFS(#REF!,'Component Defect Rate'!I157,#REF!,22)+COUNTIFS(#REF!,'Component Defect Rate'!I157,#REF!,23)+COUNTIFS(#REF!,'Component Defect Rate'!I157,#REF!,24)</f>
        <v>#REF!</v>
      </c>
      <c r="L157" s="19" t="e">
        <f t="shared" si="2"/>
        <v>#REF!</v>
      </c>
    </row>
    <row r="158" spans="9:12" x14ac:dyDescent="0.45">
      <c r="I158" s="100" t="s">
        <v>2826</v>
      </c>
      <c r="J158" t="e">
        <f>COUNTIFS(#REF!,'Component Defect Rate'!I158,#REF!,1)+COUNTIFS(#REF!,'Component Defect Rate'!I158,#REF!,2)+COUNTIFS(#REF!,'Component Defect Rate'!I158,#REF!,3)+COUNTIFS(#REF!,'Component Defect Rate'!I158,#REF!,4)+COUNTIFS(#REF!,'Component Defect Rate'!I158,#REF!,5)+COUNTIFS(#REF!,'Component Defect Rate'!I158,#REF!,6)+COUNTIFS(#REF!,'Component Defect Rate'!I158,#REF!,7)+COUNTIFS(#REF!,'Component Defect Rate'!I158,#REF!,8)+COUNTIFS(#REF!,'Component Defect Rate'!I158,#REF!,9)+COUNTIFS(#REF!,'Component Defect Rate'!I158,#REF!,10)+COUNTIFS(#REF!,'Component Defect Rate'!I158,#REF!,11)+COUNTIFS(#REF!,'Component Defect Rate'!I158,#REF!,12)</f>
        <v>#REF!</v>
      </c>
      <c r="K158" t="e">
        <f>COUNTIFS(#REF!,'Component Defect Rate'!I158,#REF!,13)+COUNTIFS(#REF!,'Component Defect Rate'!I158,#REF!,14)+COUNTIFS(#REF!,'Component Defect Rate'!I158,#REF!,15)+COUNTIFS(#REF!,'Component Defect Rate'!I158,#REF!,16)+COUNTIFS(#REF!,'Component Defect Rate'!I158,#REF!,17)+COUNTIFS(#REF!,'Component Defect Rate'!I158,#REF!,18)+COUNTIFS(#REF!,'Component Defect Rate'!I158,#REF!,19)+COUNTIFS(#REF!,'Component Defect Rate'!I158,#REF!,20)+COUNTIFS(#REF!,'Component Defect Rate'!I158,#REF!,21)+COUNTIFS(#REF!,'Component Defect Rate'!I158,#REF!,22)+COUNTIFS(#REF!,'Component Defect Rate'!I158,#REF!,23)+COUNTIFS(#REF!,'Component Defect Rate'!I158,#REF!,24)</f>
        <v>#REF!</v>
      </c>
      <c r="L158" s="19" t="e">
        <f t="shared" si="2"/>
        <v>#REF!</v>
      </c>
    </row>
    <row r="159" spans="9:12" x14ac:dyDescent="0.45">
      <c r="I159" s="100" t="s">
        <v>2870</v>
      </c>
      <c r="J159" t="e">
        <f>COUNTIFS(#REF!,'Component Defect Rate'!I159,#REF!,1)+COUNTIFS(#REF!,'Component Defect Rate'!I159,#REF!,2)+COUNTIFS(#REF!,'Component Defect Rate'!I159,#REF!,3)+COUNTIFS(#REF!,'Component Defect Rate'!I159,#REF!,4)+COUNTIFS(#REF!,'Component Defect Rate'!I159,#REF!,5)+COUNTIFS(#REF!,'Component Defect Rate'!I159,#REF!,6)+COUNTIFS(#REF!,'Component Defect Rate'!I159,#REF!,7)+COUNTIFS(#REF!,'Component Defect Rate'!I159,#REF!,8)+COUNTIFS(#REF!,'Component Defect Rate'!I159,#REF!,9)+COUNTIFS(#REF!,'Component Defect Rate'!I159,#REF!,10)+COUNTIFS(#REF!,'Component Defect Rate'!I159,#REF!,11)+COUNTIFS(#REF!,'Component Defect Rate'!I159,#REF!,12)</f>
        <v>#REF!</v>
      </c>
      <c r="K159" t="e">
        <f>COUNTIFS(#REF!,'Component Defect Rate'!I159,#REF!,13)+COUNTIFS(#REF!,'Component Defect Rate'!I159,#REF!,14)+COUNTIFS(#REF!,'Component Defect Rate'!I159,#REF!,15)+COUNTIFS(#REF!,'Component Defect Rate'!I159,#REF!,16)+COUNTIFS(#REF!,'Component Defect Rate'!I159,#REF!,17)+COUNTIFS(#REF!,'Component Defect Rate'!I159,#REF!,18)+COUNTIFS(#REF!,'Component Defect Rate'!I159,#REF!,19)+COUNTIFS(#REF!,'Component Defect Rate'!I159,#REF!,20)+COUNTIFS(#REF!,'Component Defect Rate'!I159,#REF!,21)+COUNTIFS(#REF!,'Component Defect Rate'!I159,#REF!,22)+COUNTIFS(#REF!,'Component Defect Rate'!I159,#REF!,23)+COUNTIFS(#REF!,'Component Defect Rate'!I159,#REF!,24)</f>
        <v>#REF!</v>
      </c>
      <c r="L159" s="19" t="e">
        <f t="shared" si="2"/>
        <v>#REF!</v>
      </c>
    </row>
    <row r="160" spans="9:12" x14ac:dyDescent="0.45">
      <c r="I160" s="100" t="s">
        <v>3078</v>
      </c>
      <c r="J160" t="e">
        <f>COUNTIFS(#REF!,'Component Defect Rate'!I160,#REF!,1)+COUNTIFS(#REF!,'Component Defect Rate'!I160,#REF!,2)+COUNTIFS(#REF!,'Component Defect Rate'!I160,#REF!,3)+COUNTIFS(#REF!,'Component Defect Rate'!I160,#REF!,4)+COUNTIFS(#REF!,'Component Defect Rate'!I160,#REF!,5)+COUNTIFS(#REF!,'Component Defect Rate'!I160,#REF!,6)+COUNTIFS(#REF!,'Component Defect Rate'!I160,#REF!,7)+COUNTIFS(#REF!,'Component Defect Rate'!I160,#REF!,8)+COUNTIFS(#REF!,'Component Defect Rate'!I160,#REF!,9)+COUNTIFS(#REF!,'Component Defect Rate'!I160,#REF!,10)+COUNTIFS(#REF!,'Component Defect Rate'!I160,#REF!,11)+COUNTIFS(#REF!,'Component Defect Rate'!I160,#REF!,12)</f>
        <v>#REF!</v>
      </c>
      <c r="K160" t="e">
        <f>COUNTIFS(#REF!,'Component Defect Rate'!I160,#REF!,13)+COUNTIFS(#REF!,'Component Defect Rate'!I160,#REF!,14)+COUNTIFS(#REF!,'Component Defect Rate'!I160,#REF!,15)+COUNTIFS(#REF!,'Component Defect Rate'!I160,#REF!,16)+COUNTIFS(#REF!,'Component Defect Rate'!I160,#REF!,17)+COUNTIFS(#REF!,'Component Defect Rate'!I160,#REF!,18)+COUNTIFS(#REF!,'Component Defect Rate'!I160,#REF!,19)+COUNTIFS(#REF!,'Component Defect Rate'!I160,#REF!,20)+COUNTIFS(#REF!,'Component Defect Rate'!I160,#REF!,21)+COUNTIFS(#REF!,'Component Defect Rate'!I160,#REF!,22)+COUNTIFS(#REF!,'Component Defect Rate'!I160,#REF!,23)+COUNTIFS(#REF!,'Component Defect Rate'!I160,#REF!,24)</f>
        <v>#REF!</v>
      </c>
      <c r="L160" s="19" t="e">
        <f t="shared" si="2"/>
        <v>#REF!</v>
      </c>
    </row>
    <row r="161" spans="9:12" x14ac:dyDescent="0.45">
      <c r="I161" s="100" t="s">
        <v>3092</v>
      </c>
      <c r="J161" t="e">
        <f>COUNTIFS(#REF!,'Component Defect Rate'!I161,#REF!,1)+COUNTIFS(#REF!,'Component Defect Rate'!I161,#REF!,2)+COUNTIFS(#REF!,'Component Defect Rate'!I161,#REF!,3)+COUNTIFS(#REF!,'Component Defect Rate'!I161,#REF!,4)+COUNTIFS(#REF!,'Component Defect Rate'!I161,#REF!,5)+COUNTIFS(#REF!,'Component Defect Rate'!I161,#REF!,6)+COUNTIFS(#REF!,'Component Defect Rate'!I161,#REF!,7)+COUNTIFS(#REF!,'Component Defect Rate'!I161,#REF!,8)+COUNTIFS(#REF!,'Component Defect Rate'!I161,#REF!,9)+COUNTIFS(#REF!,'Component Defect Rate'!I161,#REF!,10)+COUNTIFS(#REF!,'Component Defect Rate'!I161,#REF!,11)+COUNTIFS(#REF!,'Component Defect Rate'!I161,#REF!,12)</f>
        <v>#REF!</v>
      </c>
      <c r="K161" t="e">
        <f>COUNTIFS(#REF!,'Component Defect Rate'!I161,#REF!,13)+COUNTIFS(#REF!,'Component Defect Rate'!I161,#REF!,14)+COUNTIFS(#REF!,'Component Defect Rate'!I161,#REF!,15)+COUNTIFS(#REF!,'Component Defect Rate'!I161,#REF!,16)+COUNTIFS(#REF!,'Component Defect Rate'!I161,#REF!,17)+COUNTIFS(#REF!,'Component Defect Rate'!I161,#REF!,18)+COUNTIFS(#REF!,'Component Defect Rate'!I161,#REF!,19)+COUNTIFS(#REF!,'Component Defect Rate'!I161,#REF!,20)+COUNTIFS(#REF!,'Component Defect Rate'!I161,#REF!,21)+COUNTIFS(#REF!,'Component Defect Rate'!I161,#REF!,22)+COUNTIFS(#REF!,'Component Defect Rate'!I161,#REF!,23)+COUNTIFS(#REF!,'Component Defect Rate'!I161,#REF!,24)</f>
        <v>#REF!</v>
      </c>
      <c r="L161" s="19" t="e">
        <f t="shared" si="2"/>
        <v>#REF!</v>
      </c>
    </row>
    <row r="162" spans="9:12" x14ac:dyDescent="0.45">
      <c r="I162" s="100" t="s">
        <v>3165</v>
      </c>
      <c r="J162" t="e">
        <f>COUNTIFS(#REF!,'Component Defect Rate'!I162,#REF!,1)+COUNTIFS(#REF!,'Component Defect Rate'!I162,#REF!,2)+COUNTIFS(#REF!,'Component Defect Rate'!I162,#REF!,3)+COUNTIFS(#REF!,'Component Defect Rate'!I162,#REF!,4)+COUNTIFS(#REF!,'Component Defect Rate'!I162,#REF!,5)+COUNTIFS(#REF!,'Component Defect Rate'!I162,#REF!,6)+COUNTIFS(#REF!,'Component Defect Rate'!I162,#REF!,7)+COUNTIFS(#REF!,'Component Defect Rate'!I162,#REF!,8)+COUNTIFS(#REF!,'Component Defect Rate'!I162,#REF!,9)+COUNTIFS(#REF!,'Component Defect Rate'!I162,#REF!,10)+COUNTIFS(#REF!,'Component Defect Rate'!I162,#REF!,11)+COUNTIFS(#REF!,'Component Defect Rate'!I162,#REF!,12)</f>
        <v>#REF!</v>
      </c>
      <c r="K162" t="e">
        <f>COUNTIFS(#REF!,'Component Defect Rate'!I162,#REF!,13)+COUNTIFS(#REF!,'Component Defect Rate'!I162,#REF!,14)+COUNTIFS(#REF!,'Component Defect Rate'!I162,#REF!,15)+COUNTIFS(#REF!,'Component Defect Rate'!I162,#REF!,16)+COUNTIFS(#REF!,'Component Defect Rate'!I162,#REF!,17)+COUNTIFS(#REF!,'Component Defect Rate'!I162,#REF!,18)+COUNTIFS(#REF!,'Component Defect Rate'!I162,#REF!,19)+COUNTIFS(#REF!,'Component Defect Rate'!I162,#REF!,20)+COUNTIFS(#REF!,'Component Defect Rate'!I162,#REF!,21)+COUNTIFS(#REF!,'Component Defect Rate'!I162,#REF!,22)+COUNTIFS(#REF!,'Component Defect Rate'!I162,#REF!,23)+COUNTIFS(#REF!,'Component Defect Rate'!I162,#REF!,24)</f>
        <v>#REF!</v>
      </c>
      <c r="L162" s="19" t="e">
        <f t="shared" si="2"/>
        <v>#REF!</v>
      </c>
    </row>
    <row r="163" spans="9:12" x14ac:dyDescent="0.45">
      <c r="I163" s="100" t="s">
        <v>3272</v>
      </c>
      <c r="J163" t="e">
        <f>COUNTIFS(#REF!,'Component Defect Rate'!I163,#REF!,1)+COUNTIFS(#REF!,'Component Defect Rate'!I163,#REF!,2)+COUNTIFS(#REF!,'Component Defect Rate'!I163,#REF!,3)+COUNTIFS(#REF!,'Component Defect Rate'!I163,#REF!,4)+COUNTIFS(#REF!,'Component Defect Rate'!I163,#REF!,5)+COUNTIFS(#REF!,'Component Defect Rate'!I163,#REF!,6)+COUNTIFS(#REF!,'Component Defect Rate'!I163,#REF!,7)+COUNTIFS(#REF!,'Component Defect Rate'!I163,#REF!,8)+COUNTIFS(#REF!,'Component Defect Rate'!I163,#REF!,9)+COUNTIFS(#REF!,'Component Defect Rate'!I163,#REF!,10)+COUNTIFS(#REF!,'Component Defect Rate'!I163,#REF!,11)+COUNTIFS(#REF!,'Component Defect Rate'!I163,#REF!,12)</f>
        <v>#REF!</v>
      </c>
      <c r="K163" t="e">
        <f>COUNTIFS(#REF!,'Component Defect Rate'!I163,#REF!,13)+COUNTIFS(#REF!,'Component Defect Rate'!I163,#REF!,14)+COUNTIFS(#REF!,'Component Defect Rate'!I163,#REF!,15)+COUNTIFS(#REF!,'Component Defect Rate'!I163,#REF!,16)+COUNTIFS(#REF!,'Component Defect Rate'!I163,#REF!,17)+COUNTIFS(#REF!,'Component Defect Rate'!I163,#REF!,18)+COUNTIFS(#REF!,'Component Defect Rate'!I163,#REF!,19)+COUNTIFS(#REF!,'Component Defect Rate'!I163,#REF!,20)+COUNTIFS(#REF!,'Component Defect Rate'!I163,#REF!,21)+COUNTIFS(#REF!,'Component Defect Rate'!I163,#REF!,22)+COUNTIFS(#REF!,'Component Defect Rate'!I163,#REF!,23)+COUNTIFS(#REF!,'Component Defect Rate'!I163,#REF!,24)</f>
        <v>#REF!</v>
      </c>
      <c r="L163" s="19" t="e">
        <f t="shared" si="2"/>
        <v>#REF!</v>
      </c>
    </row>
    <row r="164" spans="9:12" x14ac:dyDescent="0.45">
      <c r="I164" s="100" t="s">
        <v>3344</v>
      </c>
      <c r="J164" t="e">
        <f>COUNTIFS(#REF!,'Component Defect Rate'!I164,#REF!,1)+COUNTIFS(#REF!,'Component Defect Rate'!I164,#REF!,2)+COUNTIFS(#REF!,'Component Defect Rate'!I164,#REF!,3)+COUNTIFS(#REF!,'Component Defect Rate'!I164,#REF!,4)+COUNTIFS(#REF!,'Component Defect Rate'!I164,#REF!,5)+COUNTIFS(#REF!,'Component Defect Rate'!I164,#REF!,6)+COUNTIFS(#REF!,'Component Defect Rate'!I164,#REF!,7)+COUNTIFS(#REF!,'Component Defect Rate'!I164,#REF!,8)+COUNTIFS(#REF!,'Component Defect Rate'!I164,#REF!,9)+COUNTIFS(#REF!,'Component Defect Rate'!I164,#REF!,10)+COUNTIFS(#REF!,'Component Defect Rate'!I164,#REF!,11)+COUNTIFS(#REF!,'Component Defect Rate'!I164,#REF!,12)</f>
        <v>#REF!</v>
      </c>
      <c r="K164" t="e">
        <f>COUNTIFS(#REF!,'Component Defect Rate'!I164,#REF!,13)+COUNTIFS(#REF!,'Component Defect Rate'!I164,#REF!,14)+COUNTIFS(#REF!,'Component Defect Rate'!I164,#REF!,15)+COUNTIFS(#REF!,'Component Defect Rate'!I164,#REF!,16)+COUNTIFS(#REF!,'Component Defect Rate'!I164,#REF!,17)+COUNTIFS(#REF!,'Component Defect Rate'!I164,#REF!,18)+COUNTIFS(#REF!,'Component Defect Rate'!I164,#REF!,19)+COUNTIFS(#REF!,'Component Defect Rate'!I164,#REF!,20)+COUNTIFS(#REF!,'Component Defect Rate'!I164,#REF!,21)+COUNTIFS(#REF!,'Component Defect Rate'!I164,#REF!,22)+COUNTIFS(#REF!,'Component Defect Rate'!I164,#REF!,23)+COUNTIFS(#REF!,'Component Defect Rate'!I164,#REF!,24)</f>
        <v>#REF!</v>
      </c>
      <c r="L164" s="19" t="e">
        <f t="shared" si="2"/>
        <v>#REF!</v>
      </c>
    </row>
    <row r="165" spans="9:12" x14ac:dyDescent="0.45">
      <c r="I165" s="100" t="s">
        <v>3416</v>
      </c>
      <c r="J165" t="e">
        <f>COUNTIFS(#REF!,'Component Defect Rate'!I165,#REF!,1)+COUNTIFS(#REF!,'Component Defect Rate'!I165,#REF!,2)+COUNTIFS(#REF!,'Component Defect Rate'!I165,#REF!,3)+COUNTIFS(#REF!,'Component Defect Rate'!I165,#REF!,4)+COUNTIFS(#REF!,'Component Defect Rate'!I165,#REF!,5)+COUNTIFS(#REF!,'Component Defect Rate'!I165,#REF!,6)+COUNTIFS(#REF!,'Component Defect Rate'!I165,#REF!,7)+COUNTIFS(#REF!,'Component Defect Rate'!I165,#REF!,8)+COUNTIFS(#REF!,'Component Defect Rate'!I165,#REF!,9)+COUNTIFS(#REF!,'Component Defect Rate'!I165,#REF!,10)+COUNTIFS(#REF!,'Component Defect Rate'!I165,#REF!,11)+COUNTIFS(#REF!,'Component Defect Rate'!I165,#REF!,12)</f>
        <v>#REF!</v>
      </c>
      <c r="K165" t="e">
        <f>COUNTIFS(#REF!,'Component Defect Rate'!I165,#REF!,13)+COUNTIFS(#REF!,'Component Defect Rate'!I165,#REF!,14)+COUNTIFS(#REF!,'Component Defect Rate'!I165,#REF!,15)+COUNTIFS(#REF!,'Component Defect Rate'!I165,#REF!,16)+COUNTIFS(#REF!,'Component Defect Rate'!I165,#REF!,17)+COUNTIFS(#REF!,'Component Defect Rate'!I165,#REF!,18)+COUNTIFS(#REF!,'Component Defect Rate'!I165,#REF!,19)+COUNTIFS(#REF!,'Component Defect Rate'!I165,#REF!,20)+COUNTIFS(#REF!,'Component Defect Rate'!I165,#REF!,21)+COUNTIFS(#REF!,'Component Defect Rate'!I165,#REF!,22)+COUNTIFS(#REF!,'Component Defect Rate'!I165,#REF!,23)+COUNTIFS(#REF!,'Component Defect Rate'!I165,#REF!,24)</f>
        <v>#REF!</v>
      </c>
      <c r="L165" s="19" t="e">
        <f t="shared" si="2"/>
        <v>#REF!</v>
      </c>
    </row>
    <row r="166" spans="9:12" x14ac:dyDescent="0.45">
      <c r="I166" s="100" t="s">
        <v>3433</v>
      </c>
      <c r="J166" t="e">
        <f>COUNTIFS(#REF!,'Component Defect Rate'!I166,#REF!,1)+COUNTIFS(#REF!,'Component Defect Rate'!I166,#REF!,2)+COUNTIFS(#REF!,'Component Defect Rate'!I166,#REF!,3)+COUNTIFS(#REF!,'Component Defect Rate'!I166,#REF!,4)+COUNTIFS(#REF!,'Component Defect Rate'!I166,#REF!,5)+COUNTIFS(#REF!,'Component Defect Rate'!I166,#REF!,6)+COUNTIFS(#REF!,'Component Defect Rate'!I166,#REF!,7)+COUNTIFS(#REF!,'Component Defect Rate'!I166,#REF!,8)+COUNTIFS(#REF!,'Component Defect Rate'!I166,#REF!,9)+COUNTIFS(#REF!,'Component Defect Rate'!I166,#REF!,10)+COUNTIFS(#REF!,'Component Defect Rate'!I166,#REF!,11)+COUNTIFS(#REF!,'Component Defect Rate'!I166,#REF!,12)</f>
        <v>#REF!</v>
      </c>
      <c r="K166" t="e">
        <f>COUNTIFS(#REF!,'Component Defect Rate'!I166,#REF!,13)+COUNTIFS(#REF!,'Component Defect Rate'!I166,#REF!,14)+COUNTIFS(#REF!,'Component Defect Rate'!I166,#REF!,15)+COUNTIFS(#REF!,'Component Defect Rate'!I166,#REF!,16)+COUNTIFS(#REF!,'Component Defect Rate'!I166,#REF!,17)+COUNTIFS(#REF!,'Component Defect Rate'!I166,#REF!,18)+COUNTIFS(#REF!,'Component Defect Rate'!I166,#REF!,19)+COUNTIFS(#REF!,'Component Defect Rate'!I166,#REF!,20)+COUNTIFS(#REF!,'Component Defect Rate'!I166,#REF!,21)+COUNTIFS(#REF!,'Component Defect Rate'!I166,#REF!,22)+COUNTIFS(#REF!,'Component Defect Rate'!I166,#REF!,23)+COUNTIFS(#REF!,'Component Defect Rate'!I166,#REF!,24)</f>
        <v>#REF!</v>
      </c>
      <c r="L166" s="19" t="e">
        <f t="shared" si="2"/>
        <v>#REF!</v>
      </c>
    </row>
    <row r="167" spans="9:12" x14ac:dyDescent="0.45">
      <c r="I167" s="100" t="s">
        <v>3513</v>
      </c>
      <c r="J167" t="e">
        <f>COUNTIFS(#REF!,'Component Defect Rate'!I167,#REF!,1)+COUNTIFS(#REF!,'Component Defect Rate'!I167,#REF!,2)+COUNTIFS(#REF!,'Component Defect Rate'!I167,#REF!,3)+COUNTIFS(#REF!,'Component Defect Rate'!I167,#REF!,4)+COUNTIFS(#REF!,'Component Defect Rate'!I167,#REF!,5)+COUNTIFS(#REF!,'Component Defect Rate'!I167,#REF!,6)+COUNTIFS(#REF!,'Component Defect Rate'!I167,#REF!,7)+COUNTIFS(#REF!,'Component Defect Rate'!I167,#REF!,8)+COUNTIFS(#REF!,'Component Defect Rate'!I167,#REF!,9)+COUNTIFS(#REF!,'Component Defect Rate'!I167,#REF!,10)+COUNTIFS(#REF!,'Component Defect Rate'!I167,#REF!,11)+COUNTIFS(#REF!,'Component Defect Rate'!I167,#REF!,12)</f>
        <v>#REF!</v>
      </c>
      <c r="K167" t="e">
        <f>COUNTIFS(#REF!,'Component Defect Rate'!I167,#REF!,13)+COUNTIFS(#REF!,'Component Defect Rate'!I167,#REF!,14)+COUNTIFS(#REF!,'Component Defect Rate'!I167,#REF!,15)+COUNTIFS(#REF!,'Component Defect Rate'!I167,#REF!,16)+COUNTIFS(#REF!,'Component Defect Rate'!I167,#REF!,17)+COUNTIFS(#REF!,'Component Defect Rate'!I167,#REF!,18)+COUNTIFS(#REF!,'Component Defect Rate'!I167,#REF!,19)+COUNTIFS(#REF!,'Component Defect Rate'!I167,#REF!,20)+COUNTIFS(#REF!,'Component Defect Rate'!I167,#REF!,21)+COUNTIFS(#REF!,'Component Defect Rate'!I167,#REF!,22)+COUNTIFS(#REF!,'Component Defect Rate'!I167,#REF!,23)+COUNTIFS(#REF!,'Component Defect Rate'!I167,#REF!,24)</f>
        <v>#REF!</v>
      </c>
      <c r="L167" s="19" t="e">
        <f t="shared" si="2"/>
        <v>#REF!</v>
      </c>
    </row>
    <row r="168" spans="9:12" x14ac:dyDescent="0.45">
      <c r="I168" s="100" t="s">
        <v>3536</v>
      </c>
      <c r="J168" t="e">
        <f>COUNTIFS(#REF!,'Component Defect Rate'!I168,#REF!,1)+COUNTIFS(#REF!,'Component Defect Rate'!I168,#REF!,2)+COUNTIFS(#REF!,'Component Defect Rate'!I168,#REF!,3)+COUNTIFS(#REF!,'Component Defect Rate'!I168,#REF!,4)+COUNTIFS(#REF!,'Component Defect Rate'!I168,#REF!,5)+COUNTIFS(#REF!,'Component Defect Rate'!I168,#REF!,6)+COUNTIFS(#REF!,'Component Defect Rate'!I168,#REF!,7)+COUNTIFS(#REF!,'Component Defect Rate'!I168,#REF!,8)+COUNTIFS(#REF!,'Component Defect Rate'!I168,#REF!,9)+COUNTIFS(#REF!,'Component Defect Rate'!I168,#REF!,10)+COUNTIFS(#REF!,'Component Defect Rate'!I168,#REF!,11)+COUNTIFS(#REF!,'Component Defect Rate'!I168,#REF!,12)</f>
        <v>#REF!</v>
      </c>
      <c r="K168" t="e">
        <f>COUNTIFS(#REF!,'Component Defect Rate'!I168,#REF!,13)+COUNTIFS(#REF!,'Component Defect Rate'!I168,#REF!,14)+COUNTIFS(#REF!,'Component Defect Rate'!I168,#REF!,15)+COUNTIFS(#REF!,'Component Defect Rate'!I168,#REF!,16)+COUNTIFS(#REF!,'Component Defect Rate'!I168,#REF!,17)+COUNTIFS(#REF!,'Component Defect Rate'!I168,#REF!,18)+COUNTIFS(#REF!,'Component Defect Rate'!I168,#REF!,19)+COUNTIFS(#REF!,'Component Defect Rate'!I168,#REF!,20)+COUNTIFS(#REF!,'Component Defect Rate'!I168,#REF!,21)+COUNTIFS(#REF!,'Component Defect Rate'!I168,#REF!,22)+COUNTIFS(#REF!,'Component Defect Rate'!I168,#REF!,23)+COUNTIFS(#REF!,'Component Defect Rate'!I168,#REF!,24)</f>
        <v>#REF!</v>
      </c>
      <c r="L168" s="19" t="e">
        <f t="shared" si="2"/>
        <v>#REF!</v>
      </c>
    </row>
    <row r="169" spans="9:12" x14ac:dyDescent="0.45">
      <c r="I169" s="100" t="s">
        <v>3558</v>
      </c>
      <c r="J169" t="e">
        <f>COUNTIFS(#REF!,'Component Defect Rate'!I169,#REF!,1)+COUNTIFS(#REF!,'Component Defect Rate'!I169,#REF!,2)+COUNTIFS(#REF!,'Component Defect Rate'!I169,#REF!,3)+COUNTIFS(#REF!,'Component Defect Rate'!I169,#REF!,4)+COUNTIFS(#REF!,'Component Defect Rate'!I169,#REF!,5)+COUNTIFS(#REF!,'Component Defect Rate'!I169,#REF!,6)+COUNTIFS(#REF!,'Component Defect Rate'!I169,#REF!,7)+COUNTIFS(#REF!,'Component Defect Rate'!I169,#REF!,8)+COUNTIFS(#REF!,'Component Defect Rate'!I169,#REF!,9)+COUNTIFS(#REF!,'Component Defect Rate'!I169,#REF!,10)+COUNTIFS(#REF!,'Component Defect Rate'!I169,#REF!,11)+COUNTIFS(#REF!,'Component Defect Rate'!I169,#REF!,12)</f>
        <v>#REF!</v>
      </c>
      <c r="K169" t="e">
        <f>COUNTIFS(#REF!,'Component Defect Rate'!I169,#REF!,13)+COUNTIFS(#REF!,'Component Defect Rate'!I169,#REF!,14)+COUNTIFS(#REF!,'Component Defect Rate'!I169,#REF!,15)+COUNTIFS(#REF!,'Component Defect Rate'!I169,#REF!,16)+COUNTIFS(#REF!,'Component Defect Rate'!I169,#REF!,17)+COUNTIFS(#REF!,'Component Defect Rate'!I169,#REF!,18)+COUNTIFS(#REF!,'Component Defect Rate'!I169,#REF!,19)+COUNTIFS(#REF!,'Component Defect Rate'!I169,#REF!,20)+COUNTIFS(#REF!,'Component Defect Rate'!I169,#REF!,21)+COUNTIFS(#REF!,'Component Defect Rate'!I169,#REF!,22)+COUNTIFS(#REF!,'Component Defect Rate'!I169,#REF!,23)+COUNTIFS(#REF!,'Component Defect Rate'!I169,#REF!,24)</f>
        <v>#REF!</v>
      </c>
      <c r="L169" s="19" t="e">
        <f t="shared" si="2"/>
        <v>#REF!</v>
      </c>
    </row>
    <row r="170" spans="9:12" x14ac:dyDescent="0.45">
      <c r="I170" s="100" t="s">
        <v>3659</v>
      </c>
      <c r="J170" t="e">
        <f>COUNTIFS(#REF!,'Component Defect Rate'!I170,#REF!,1)+COUNTIFS(#REF!,'Component Defect Rate'!I170,#REF!,2)+COUNTIFS(#REF!,'Component Defect Rate'!I170,#REF!,3)+COUNTIFS(#REF!,'Component Defect Rate'!I170,#REF!,4)+COUNTIFS(#REF!,'Component Defect Rate'!I170,#REF!,5)+COUNTIFS(#REF!,'Component Defect Rate'!I170,#REF!,6)+COUNTIFS(#REF!,'Component Defect Rate'!I170,#REF!,7)+COUNTIFS(#REF!,'Component Defect Rate'!I170,#REF!,8)+COUNTIFS(#REF!,'Component Defect Rate'!I170,#REF!,9)+COUNTIFS(#REF!,'Component Defect Rate'!I170,#REF!,10)+COUNTIFS(#REF!,'Component Defect Rate'!I170,#REF!,11)+COUNTIFS(#REF!,'Component Defect Rate'!I170,#REF!,12)</f>
        <v>#REF!</v>
      </c>
      <c r="K170" t="e">
        <f>COUNTIFS(#REF!,'Component Defect Rate'!I170,#REF!,13)+COUNTIFS(#REF!,'Component Defect Rate'!I170,#REF!,14)+COUNTIFS(#REF!,'Component Defect Rate'!I170,#REF!,15)+COUNTIFS(#REF!,'Component Defect Rate'!I170,#REF!,16)+COUNTIFS(#REF!,'Component Defect Rate'!I170,#REF!,17)+COUNTIFS(#REF!,'Component Defect Rate'!I170,#REF!,18)+COUNTIFS(#REF!,'Component Defect Rate'!I170,#REF!,19)+COUNTIFS(#REF!,'Component Defect Rate'!I170,#REF!,20)+COUNTIFS(#REF!,'Component Defect Rate'!I170,#REF!,21)+COUNTIFS(#REF!,'Component Defect Rate'!I170,#REF!,22)+COUNTIFS(#REF!,'Component Defect Rate'!I170,#REF!,23)+COUNTIFS(#REF!,'Component Defect Rate'!I170,#REF!,24)</f>
        <v>#REF!</v>
      </c>
      <c r="L170" s="19" t="e">
        <f t="shared" si="2"/>
        <v>#REF!</v>
      </c>
    </row>
    <row r="171" spans="9:12" x14ac:dyDescent="0.45">
      <c r="I171" s="100" t="s">
        <v>3708</v>
      </c>
      <c r="J171" t="e">
        <f>COUNTIFS(#REF!,'Component Defect Rate'!I171,#REF!,1)+COUNTIFS(#REF!,'Component Defect Rate'!I171,#REF!,2)+COUNTIFS(#REF!,'Component Defect Rate'!I171,#REF!,3)+COUNTIFS(#REF!,'Component Defect Rate'!I171,#REF!,4)+COUNTIFS(#REF!,'Component Defect Rate'!I171,#REF!,5)+COUNTIFS(#REF!,'Component Defect Rate'!I171,#REF!,6)+COUNTIFS(#REF!,'Component Defect Rate'!I171,#REF!,7)+COUNTIFS(#REF!,'Component Defect Rate'!I171,#REF!,8)+COUNTIFS(#REF!,'Component Defect Rate'!I171,#REF!,9)+COUNTIFS(#REF!,'Component Defect Rate'!I171,#REF!,10)+COUNTIFS(#REF!,'Component Defect Rate'!I171,#REF!,11)+COUNTIFS(#REF!,'Component Defect Rate'!I171,#REF!,12)</f>
        <v>#REF!</v>
      </c>
      <c r="K171" t="e">
        <f>COUNTIFS(#REF!,'Component Defect Rate'!I171,#REF!,13)+COUNTIFS(#REF!,'Component Defect Rate'!I171,#REF!,14)+COUNTIFS(#REF!,'Component Defect Rate'!I171,#REF!,15)+COUNTIFS(#REF!,'Component Defect Rate'!I171,#REF!,16)+COUNTIFS(#REF!,'Component Defect Rate'!I171,#REF!,17)+COUNTIFS(#REF!,'Component Defect Rate'!I171,#REF!,18)+COUNTIFS(#REF!,'Component Defect Rate'!I171,#REF!,19)+COUNTIFS(#REF!,'Component Defect Rate'!I171,#REF!,20)+COUNTIFS(#REF!,'Component Defect Rate'!I171,#REF!,21)+COUNTIFS(#REF!,'Component Defect Rate'!I171,#REF!,22)+COUNTIFS(#REF!,'Component Defect Rate'!I171,#REF!,23)+COUNTIFS(#REF!,'Component Defect Rate'!I171,#REF!,24)</f>
        <v>#REF!</v>
      </c>
      <c r="L171" s="19" t="e">
        <f t="shared" si="2"/>
        <v>#REF!</v>
      </c>
    </row>
    <row r="172" spans="9:12" x14ac:dyDescent="0.45">
      <c r="I172" s="100" t="s">
        <v>3891</v>
      </c>
      <c r="J172" t="e">
        <f>COUNTIFS(#REF!,'Component Defect Rate'!I172,#REF!,1)+COUNTIFS(#REF!,'Component Defect Rate'!I172,#REF!,2)+COUNTIFS(#REF!,'Component Defect Rate'!I172,#REF!,3)+COUNTIFS(#REF!,'Component Defect Rate'!I172,#REF!,4)+COUNTIFS(#REF!,'Component Defect Rate'!I172,#REF!,5)+COUNTIFS(#REF!,'Component Defect Rate'!I172,#REF!,6)+COUNTIFS(#REF!,'Component Defect Rate'!I172,#REF!,7)+COUNTIFS(#REF!,'Component Defect Rate'!I172,#REF!,8)+COUNTIFS(#REF!,'Component Defect Rate'!I172,#REF!,9)+COUNTIFS(#REF!,'Component Defect Rate'!I172,#REF!,10)+COUNTIFS(#REF!,'Component Defect Rate'!I172,#REF!,11)+COUNTIFS(#REF!,'Component Defect Rate'!I172,#REF!,12)</f>
        <v>#REF!</v>
      </c>
      <c r="K172" t="e">
        <f>COUNTIFS(#REF!,'Component Defect Rate'!I172,#REF!,13)+COUNTIFS(#REF!,'Component Defect Rate'!I172,#REF!,14)+COUNTIFS(#REF!,'Component Defect Rate'!I172,#REF!,15)+COUNTIFS(#REF!,'Component Defect Rate'!I172,#REF!,16)+COUNTIFS(#REF!,'Component Defect Rate'!I172,#REF!,17)+COUNTIFS(#REF!,'Component Defect Rate'!I172,#REF!,18)+COUNTIFS(#REF!,'Component Defect Rate'!I172,#REF!,19)+COUNTIFS(#REF!,'Component Defect Rate'!I172,#REF!,20)+COUNTIFS(#REF!,'Component Defect Rate'!I172,#REF!,21)+COUNTIFS(#REF!,'Component Defect Rate'!I172,#REF!,22)+COUNTIFS(#REF!,'Component Defect Rate'!I172,#REF!,23)+COUNTIFS(#REF!,'Component Defect Rate'!I172,#REF!,24)</f>
        <v>#REF!</v>
      </c>
      <c r="L172" s="19" t="e">
        <f t="shared" si="2"/>
        <v>#REF!</v>
      </c>
    </row>
    <row r="173" spans="9:12" x14ac:dyDescent="0.45">
      <c r="I173" s="100" t="s">
        <v>3919</v>
      </c>
      <c r="J173" t="e">
        <f>COUNTIFS(#REF!,'Component Defect Rate'!I173,#REF!,1)+COUNTIFS(#REF!,'Component Defect Rate'!I173,#REF!,2)+COUNTIFS(#REF!,'Component Defect Rate'!I173,#REF!,3)+COUNTIFS(#REF!,'Component Defect Rate'!I173,#REF!,4)+COUNTIFS(#REF!,'Component Defect Rate'!I173,#REF!,5)+COUNTIFS(#REF!,'Component Defect Rate'!I173,#REF!,6)+COUNTIFS(#REF!,'Component Defect Rate'!I173,#REF!,7)+COUNTIFS(#REF!,'Component Defect Rate'!I173,#REF!,8)+COUNTIFS(#REF!,'Component Defect Rate'!I173,#REF!,9)+COUNTIFS(#REF!,'Component Defect Rate'!I173,#REF!,10)+COUNTIFS(#REF!,'Component Defect Rate'!I173,#REF!,11)+COUNTIFS(#REF!,'Component Defect Rate'!I173,#REF!,12)</f>
        <v>#REF!</v>
      </c>
      <c r="K173" t="e">
        <f>COUNTIFS(#REF!,'Component Defect Rate'!I173,#REF!,13)+COUNTIFS(#REF!,'Component Defect Rate'!I173,#REF!,14)+COUNTIFS(#REF!,'Component Defect Rate'!I173,#REF!,15)+COUNTIFS(#REF!,'Component Defect Rate'!I173,#REF!,16)+COUNTIFS(#REF!,'Component Defect Rate'!I173,#REF!,17)+COUNTIFS(#REF!,'Component Defect Rate'!I173,#REF!,18)+COUNTIFS(#REF!,'Component Defect Rate'!I173,#REF!,19)+COUNTIFS(#REF!,'Component Defect Rate'!I173,#REF!,20)+COUNTIFS(#REF!,'Component Defect Rate'!I173,#REF!,21)+COUNTIFS(#REF!,'Component Defect Rate'!I173,#REF!,22)+COUNTIFS(#REF!,'Component Defect Rate'!I173,#REF!,23)+COUNTIFS(#REF!,'Component Defect Rate'!I173,#REF!,24)</f>
        <v>#REF!</v>
      </c>
      <c r="L173" s="19" t="e">
        <f t="shared" si="2"/>
        <v>#REF!</v>
      </c>
    </row>
    <row r="174" spans="9:12" x14ac:dyDescent="0.45">
      <c r="I174" s="100" t="s">
        <v>4275</v>
      </c>
      <c r="J174" t="e">
        <f>COUNTIFS(#REF!,'Component Defect Rate'!I174,#REF!,1)+COUNTIFS(#REF!,'Component Defect Rate'!I174,#REF!,2)+COUNTIFS(#REF!,'Component Defect Rate'!I174,#REF!,3)+COUNTIFS(#REF!,'Component Defect Rate'!I174,#REF!,4)+COUNTIFS(#REF!,'Component Defect Rate'!I174,#REF!,5)+COUNTIFS(#REF!,'Component Defect Rate'!I174,#REF!,6)+COUNTIFS(#REF!,'Component Defect Rate'!I174,#REF!,7)+COUNTIFS(#REF!,'Component Defect Rate'!I174,#REF!,8)+COUNTIFS(#REF!,'Component Defect Rate'!I174,#REF!,9)+COUNTIFS(#REF!,'Component Defect Rate'!I174,#REF!,10)+COUNTIFS(#REF!,'Component Defect Rate'!I174,#REF!,11)+COUNTIFS(#REF!,'Component Defect Rate'!I174,#REF!,12)</f>
        <v>#REF!</v>
      </c>
      <c r="K174" t="e">
        <f>COUNTIFS(#REF!,'Component Defect Rate'!I174,#REF!,13)+COUNTIFS(#REF!,'Component Defect Rate'!I174,#REF!,14)+COUNTIFS(#REF!,'Component Defect Rate'!I174,#REF!,15)+COUNTIFS(#REF!,'Component Defect Rate'!I174,#REF!,16)+COUNTIFS(#REF!,'Component Defect Rate'!I174,#REF!,17)+COUNTIFS(#REF!,'Component Defect Rate'!I174,#REF!,18)+COUNTIFS(#REF!,'Component Defect Rate'!I174,#REF!,19)+COUNTIFS(#REF!,'Component Defect Rate'!I174,#REF!,20)+COUNTIFS(#REF!,'Component Defect Rate'!I174,#REF!,21)+COUNTIFS(#REF!,'Component Defect Rate'!I174,#REF!,22)+COUNTIFS(#REF!,'Component Defect Rate'!I174,#REF!,23)+COUNTIFS(#REF!,'Component Defect Rate'!I174,#REF!,24)</f>
        <v>#REF!</v>
      </c>
      <c r="L174" s="19" t="e">
        <f t="shared" si="2"/>
        <v>#REF!</v>
      </c>
    </row>
    <row r="175" spans="9:12" x14ac:dyDescent="0.45">
      <c r="I175" s="100" t="s">
        <v>4302</v>
      </c>
      <c r="J175" t="e">
        <f>COUNTIFS(#REF!,'Component Defect Rate'!I175,#REF!,1)+COUNTIFS(#REF!,'Component Defect Rate'!I175,#REF!,2)+COUNTIFS(#REF!,'Component Defect Rate'!I175,#REF!,3)+COUNTIFS(#REF!,'Component Defect Rate'!I175,#REF!,4)+COUNTIFS(#REF!,'Component Defect Rate'!I175,#REF!,5)+COUNTIFS(#REF!,'Component Defect Rate'!I175,#REF!,6)+COUNTIFS(#REF!,'Component Defect Rate'!I175,#REF!,7)+COUNTIFS(#REF!,'Component Defect Rate'!I175,#REF!,8)+COUNTIFS(#REF!,'Component Defect Rate'!I175,#REF!,9)+COUNTIFS(#REF!,'Component Defect Rate'!I175,#REF!,10)+COUNTIFS(#REF!,'Component Defect Rate'!I175,#REF!,11)+COUNTIFS(#REF!,'Component Defect Rate'!I175,#REF!,12)</f>
        <v>#REF!</v>
      </c>
      <c r="K175" t="e">
        <f>COUNTIFS(#REF!,'Component Defect Rate'!I175,#REF!,13)+COUNTIFS(#REF!,'Component Defect Rate'!I175,#REF!,14)+COUNTIFS(#REF!,'Component Defect Rate'!I175,#REF!,15)+COUNTIFS(#REF!,'Component Defect Rate'!I175,#REF!,16)+COUNTIFS(#REF!,'Component Defect Rate'!I175,#REF!,17)+COUNTIFS(#REF!,'Component Defect Rate'!I175,#REF!,18)+COUNTIFS(#REF!,'Component Defect Rate'!I175,#REF!,19)+COUNTIFS(#REF!,'Component Defect Rate'!I175,#REF!,20)+COUNTIFS(#REF!,'Component Defect Rate'!I175,#REF!,21)+COUNTIFS(#REF!,'Component Defect Rate'!I175,#REF!,22)+COUNTIFS(#REF!,'Component Defect Rate'!I175,#REF!,23)+COUNTIFS(#REF!,'Component Defect Rate'!I175,#REF!,24)</f>
        <v>#REF!</v>
      </c>
      <c r="L175" s="19" t="e">
        <f t="shared" si="2"/>
        <v>#REF!</v>
      </c>
    </row>
    <row r="176" spans="9:12" x14ac:dyDescent="0.45">
      <c r="I176" s="100" t="s">
        <v>4360</v>
      </c>
      <c r="J176" t="e">
        <f>COUNTIFS(#REF!,'Component Defect Rate'!I176,#REF!,1)+COUNTIFS(#REF!,'Component Defect Rate'!I176,#REF!,2)+COUNTIFS(#REF!,'Component Defect Rate'!I176,#REF!,3)+COUNTIFS(#REF!,'Component Defect Rate'!I176,#REF!,4)+COUNTIFS(#REF!,'Component Defect Rate'!I176,#REF!,5)+COUNTIFS(#REF!,'Component Defect Rate'!I176,#REF!,6)+COUNTIFS(#REF!,'Component Defect Rate'!I176,#REF!,7)+COUNTIFS(#REF!,'Component Defect Rate'!I176,#REF!,8)+COUNTIFS(#REF!,'Component Defect Rate'!I176,#REF!,9)+COUNTIFS(#REF!,'Component Defect Rate'!I176,#REF!,10)+COUNTIFS(#REF!,'Component Defect Rate'!I176,#REF!,11)+COUNTIFS(#REF!,'Component Defect Rate'!I176,#REF!,12)</f>
        <v>#REF!</v>
      </c>
      <c r="K176" t="e">
        <f>COUNTIFS(#REF!,'Component Defect Rate'!I176,#REF!,13)+COUNTIFS(#REF!,'Component Defect Rate'!I176,#REF!,14)+COUNTIFS(#REF!,'Component Defect Rate'!I176,#REF!,15)+COUNTIFS(#REF!,'Component Defect Rate'!I176,#REF!,16)+COUNTIFS(#REF!,'Component Defect Rate'!I176,#REF!,17)+COUNTIFS(#REF!,'Component Defect Rate'!I176,#REF!,18)+COUNTIFS(#REF!,'Component Defect Rate'!I176,#REF!,19)+COUNTIFS(#REF!,'Component Defect Rate'!I176,#REF!,20)+COUNTIFS(#REF!,'Component Defect Rate'!I176,#REF!,21)+COUNTIFS(#REF!,'Component Defect Rate'!I176,#REF!,22)+COUNTIFS(#REF!,'Component Defect Rate'!I176,#REF!,23)+COUNTIFS(#REF!,'Component Defect Rate'!I176,#REF!,24)</f>
        <v>#REF!</v>
      </c>
      <c r="L176" s="19" t="e">
        <f t="shared" si="2"/>
        <v>#REF!</v>
      </c>
    </row>
    <row r="177" spans="9:12" x14ac:dyDescent="0.45">
      <c r="I177" s="100" t="s">
        <v>4377</v>
      </c>
      <c r="J177" t="e">
        <f>COUNTIFS(#REF!,'Component Defect Rate'!I177,#REF!,1)+COUNTIFS(#REF!,'Component Defect Rate'!I177,#REF!,2)+COUNTIFS(#REF!,'Component Defect Rate'!I177,#REF!,3)+COUNTIFS(#REF!,'Component Defect Rate'!I177,#REF!,4)+COUNTIFS(#REF!,'Component Defect Rate'!I177,#REF!,5)+COUNTIFS(#REF!,'Component Defect Rate'!I177,#REF!,6)+COUNTIFS(#REF!,'Component Defect Rate'!I177,#REF!,7)+COUNTIFS(#REF!,'Component Defect Rate'!I177,#REF!,8)+COUNTIFS(#REF!,'Component Defect Rate'!I177,#REF!,9)+COUNTIFS(#REF!,'Component Defect Rate'!I177,#REF!,10)+COUNTIFS(#REF!,'Component Defect Rate'!I177,#REF!,11)+COUNTIFS(#REF!,'Component Defect Rate'!I177,#REF!,12)</f>
        <v>#REF!</v>
      </c>
      <c r="K177" t="e">
        <f>COUNTIFS(#REF!,'Component Defect Rate'!I177,#REF!,13)+COUNTIFS(#REF!,'Component Defect Rate'!I177,#REF!,14)+COUNTIFS(#REF!,'Component Defect Rate'!I177,#REF!,15)+COUNTIFS(#REF!,'Component Defect Rate'!I177,#REF!,16)+COUNTIFS(#REF!,'Component Defect Rate'!I177,#REF!,17)+COUNTIFS(#REF!,'Component Defect Rate'!I177,#REF!,18)+COUNTIFS(#REF!,'Component Defect Rate'!I177,#REF!,19)+COUNTIFS(#REF!,'Component Defect Rate'!I177,#REF!,20)+COUNTIFS(#REF!,'Component Defect Rate'!I177,#REF!,21)+COUNTIFS(#REF!,'Component Defect Rate'!I177,#REF!,22)+COUNTIFS(#REF!,'Component Defect Rate'!I177,#REF!,23)+COUNTIFS(#REF!,'Component Defect Rate'!I177,#REF!,24)</f>
        <v>#REF!</v>
      </c>
      <c r="L177" s="19" t="e">
        <f t="shared" si="2"/>
        <v>#REF!</v>
      </c>
    </row>
    <row r="178" spans="9:12" x14ac:dyDescent="0.45">
      <c r="I178" s="100" t="s">
        <v>4380</v>
      </c>
      <c r="J178" t="e">
        <f>COUNTIFS(#REF!,'Component Defect Rate'!I178,#REF!,1)+COUNTIFS(#REF!,'Component Defect Rate'!I178,#REF!,2)+COUNTIFS(#REF!,'Component Defect Rate'!I178,#REF!,3)+COUNTIFS(#REF!,'Component Defect Rate'!I178,#REF!,4)+COUNTIFS(#REF!,'Component Defect Rate'!I178,#REF!,5)+COUNTIFS(#REF!,'Component Defect Rate'!I178,#REF!,6)+COUNTIFS(#REF!,'Component Defect Rate'!I178,#REF!,7)+COUNTIFS(#REF!,'Component Defect Rate'!I178,#REF!,8)+COUNTIFS(#REF!,'Component Defect Rate'!I178,#REF!,9)+COUNTIFS(#REF!,'Component Defect Rate'!I178,#REF!,10)+COUNTIFS(#REF!,'Component Defect Rate'!I178,#REF!,11)+COUNTIFS(#REF!,'Component Defect Rate'!I178,#REF!,12)</f>
        <v>#REF!</v>
      </c>
      <c r="K178" t="e">
        <f>COUNTIFS(#REF!,'Component Defect Rate'!I178,#REF!,13)+COUNTIFS(#REF!,'Component Defect Rate'!I178,#REF!,14)+COUNTIFS(#REF!,'Component Defect Rate'!I178,#REF!,15)+COUNTIFS(#REF!,'Component Defect Rate'!I178,#REF!,16)+COUNTIFS(#REF!,'Component Defect Rate'!I178,#REF!,17)+COUNTIFS(#REF!,'Component Defect Rate'!I178,#REF!,18)+COUNTIFS(#REF!,'Component Defect Rate'!I178,#REF!,19)+COUNTIFS(#REF!,'Component Defect Rate'!I178,#REF!,20)+COUNTIFS(#REF!,'Component Defect Rate'!I178,#REF!,21)+COUNTIFS(#REF!,'Component Defect Rate'!I178,#REF!,22)+COUNTIFS(#REF!,'Component Defect Rate'!I178,#REF!,23)+COUNTIFS(#REF!,'Component Defect Rate'!I178,#REF!,24)</f>
        <v>#REF!</v>
      </c>
      <c r="L178" s="19" t="e">
        <f t="shared" si="2"/>
        <v>#REF!</v>
      </c>
    </row>
    <row r="179" spans="9:12" x14ac:dyDescent="0.45">
      <c r="I179" s="100" t="s">
        <v>4395</v>
      </c>
      <c r="J179" t="e">
        <f>COUNTIFS(#REF!,'Component Defect Rate'!I179,#REF!,1)+COUNTIFS(#REF!,'Component Defect Rate'!I179,#REF!,2)+COUNTIFS(#REF!,'Component Defect Rate'!I179,#REF!,3)+COUNTIFS(#REF!,'Component Defect Rate'!I179,#REF!,4)+COUNTIFS(#REF!,'Component Defect Rate'!I179,#REF!,5)+COUNTIFS(#REF!,'Component Defect Rate'!I179,#REF!,6)+COUNTIFS(#REF!,'Component Defect Rate'!I179,#REF!,7)+COUNTIFS(#REF!,'Component Defect Rate'!I179,#REF!,8)+COUNTIFS(#REF!,'Component Defect Rate'!I179,#REF!,9)+COUNTIFS(#REF!,'Component Defect Rate'!I179,#REF!,10)+COUNTIFS(#REF!,'Component Defect Rate'!I179,#REF!,11)+COUNTIFS(#REF!,'Component Defect Rate'!I179,#REF!,12)</f>
        <v>#REF!</v>
      </c>
      <c r="K179" t="e">
        <f>COUNTIFS(#REF!,'Component Defect Rate'!I179,#REF!,13)+COUNTIFS(#REF!,'Component Defect Rate'!I179,#REF!,14)+COUNTIFS(#REF!,'Component Defect Rate'!I179,#REF!,15)+COUNTIFS(#REF!,'Component Defect Rate'!I179,#REF!,16)+COUNTIFS(#REF!,'Component Defect Rate'!I179,#REF!,17)+COUNTIFS(#REF!,'Component Defect Rate'!I179,#REF!,18)+COUNTIFS(#REF!,'Component Defect Rate'!I179,#REF!,19)+COUNTIFS(#REF!,'Component Defect Rate'!I179,#REF!,20)+COUNTIFS(#REF!,'Component Defect Rate'!I179,#REF!,21)+COUNTIFS(#REF!,'Component Defect Rate'!I179,#REF!,22)+COUNTIFS(#REF!,'Component Defect Rate'!I179,#REF!,23)+COUNTIFS(#REF!,'Component Defect Rate'!I179,#REF!,24)</f>
        <v>#REF!</v>
      </c>
      <c r="L179" s="19" t="e">
        <f t="shared" si="2"/>
        <v>#REF!</v>
      </c>
    </row>
    <row r="180" spans="9:12" x14ac:dyDescent="0.45">
      <c r="I180" s="100" t="s">
        <v>4400</v>
      </c>
      <c r="J180" t="e">
        <f>COUNTIFS(#REF!,'Component Defect Rate'!I180,#REF!,1)+COUNTIFS(#REF!,'Component Defect Rate'!I180,#REF!,2)+COUNTIFS(#REF!,'Component Defect Rate'!I180,#REF!,3)+COUNTIFS(#REF!,'Component Defect Rate'!I180,#REF!,4)+COUNTIFS(#REF!,'Component Defect Rate'!I180,#REF!,5)+COUNTIFS(#REF!,'Component Defect Rate'!I180,#REF!,6)+COUNTIFS(#REF!,'Component Defect Rate'!I180,#REF!,7)+COUNTIFS(#REF!,'Component Defect Rate'!I180,#REF!,8)+COUNTIFS(#REF!,'Component Defect Rate'!I180,#REF!,9)+COUNTIFS(#REF!,'Component Defect Rate'!I180,#REF!,10)+COUNTIFS(#REF!,'Component Defect Rate'!I180,#REF!,11)+COUNTIFS(#REF!,'Component Defect Rate'!I180,#REF!,12)</f>
        <v>#REF!</v>
      </c>
      <c r="K180" t="e">
        <f>COUNTIFS(#REF!,'Component Defect Rate'!I180,#REF!,13)+COUNTIFS(#REF!,'Component Defect Rate'!I180,#REF!,14)+COUNTIFS(#REF!,'Component Defect Rate'!I180,#REF!,15)+COUNTIFS(#REF!,'Component Defect Rate'!I180,#REF!,16)+COUNTIFS(#REF!,'Component Defect Rate'!I180,#REF!,17)+COUNTIFS(#REF!,'Component Defect Rate'!I180,#REF!,18)+COUNTIFS(#REF!,'Component Defect Rate'!I180,#REF!,19)+COUNTIFS(#REF!,'Component Defect Rate'!I180,#REF!,20)+COUNTIFS(#REF!,'Component Defect Rate'!I180,#REF!,21)+COUNTIFS(#REF!,'Component Defect Rate'!I180,#REF!,22)+COUNTIFS(#REF!,'Component Defect Rate'!I180,#REF!,23)+COUNTIFS(#REF!,'Component Defect Rate'!I180,#REF!,24)</f>
        <v>#REF!</v>
      </c>
      <c r="L180" s="19" t="e">
        <f t="shared" si="2"/>
        <v>#REF!</v>
      </c>
    </row>
    <row r="181" spans="9:12" x14ac:dyDescent="0.45">
      <c r="I181" s="100" t="s">
        <v>4406</v>
      </c>
      <c r="J181" t="e">
        <f>COUNTIFS(#REF!,'Component Defect Rate'!I181,#REF!,1)+COUNTIFS(#REF!,'Component Defect Rate'!I181,#REF!,2)+COUNTIFS(#REF!,'Component Defect Rate'!I181,#REF!,3)+COUNTIFS(#REF!,'Component Defect Rate'!I181,#REF!,4)+COUNTIFS(#REF!,'Component Defect Rate'!I181,#REF!,5)+COUNTIFS(#REF!,'Component Defect Rate'!I181,#REF!,6)+COUNTIFS(#REF!,'Component Defect Rate'!I181,#REF!,7)+COUNTIFS(#REF!,'Component Defect Rate'!I181,#REF!,8)+COUNTIFS(#REF!,'Component Defect Rate'!I181,#REF!,9)+COUNTIFS(#REF!,'Component Defect Rate'!I181,#REF!,10)+COUNTIFS(#REF!,'Component Defect Rate'!I181,#REF!,11)+COUNTIFS(#REF!,'Component Defect Rate'!I181,#REF!,12)</f>
        <v>#REF!</v>
      </c>
      <c r="K181" t="e">
        <f>COUNTIFS(#REF!,'Component Defect Rate'!I181,#REF!,13)+COUNTIFS(#REF!,'Component Defect Rate'!I181,#REF!,14)+COUNTIFS(#REF!,'Component Defect Rate'!I181,#REF!,15)+COUNTIFS(#REF!,'Component Defect Rate'!I181,#REF!,16)+COUNTIFS(#REF!,'Component Defect Rate'!I181,#REF!,17)+COUNTIFS(#REF!,'Component Defect Rate'!I181,#REF!,18)+COUNTIFS(#REF!,'Component Defect Rate'!I181,#REF!,19)+COUNTIFS(#REF!,'Component Defect Rate'!I181,#REF!,20)+COUNTIFS(#REF!,'Component Defect Rate'!I181,#REF!,21)+COUNTIFS(#REF!,'Component Defect Rate'!I181,#REF!,22)+COUNTIFS(#REF!,'Component Defect Rate'!I181,#REF!,23)+COUNTIFS(#REF!,'Component Defect Rate'!I181,#REF!,24)</f>
        <v>#REF!</v>
      </c>
      <c r="L181" s="19" t="e">
        <f t="shared" si="2"/>
        <v>#REF!</v>
      </c>
    </row>
    <row r="182" spans="9:12" x14ac:dyDescent="0.45">
      <c r="I182" s="100" t="s">
        <v>4419</v>
      </c>
      <c r="J182" t="e">
        <f>COUNTIFS(#REF!,'Component Defect Rate'!I182,#REF!,1)+COUNTIFS(#REF!,'Component Defect Rate'!I182,#REF!,2)+COUNTIFS(#REF!,'Component Defect Rate'!I182,#REF!,3)+COUNTIFS(#REF!,'Component Defect Rate'!I182,#REF!,4)+COUNTIFS(#REF!,'Component Defect Rate'!I182,#REF!,5)+COUNTIFS(#REF!,'Component Defect Rate'!I182,#REF!,6)+COUNTIFS(#REF!,'Component Defect Rate'!I182,#REF!,7)+COUNTIFS(#REF!,'Component Defect Rate'!I182,#REF!,8)+COUNTIFS(#REF!,'Component Defect Rate'!I182,#REF!,9)+COUNTIFS(#REF!,'Component Defect Rate'!I182,#REF!,10)+COUNTIFS(#REF!,'Component Defect Rate'!I182,#REF!,11)+COUNTIFS(#REF!,'Component Defect Rate'!I182,#REF!,12)</f>
        <v>#REF!</v>
      </c>
      <c r="K182" t="e">
        <f>COUNTIFS(#REF!,'Component Defect Rate'!I182,#REF!,13)+COUNTIFS(#REF!,'Component Defect Rate'!I182,#REF!,14)+COUNTIFS(#REF!,'Component Defect Rate'!I182,#REF!,15)+COUNTIFS(#REF!,'Component Defect Rate'!I182,#REF!,16)+COUNTIFS(#REF!,'Component Defect Rate'!I182,#REF!,17)+COUNTIFS(#REF!,'Component Defect Rate'!I182,#REF!,18)+COUNTIFS(#REF!,'Component Defect Rate'!I182,#REF!,19)+COUNTIFS(#REF!,'Component Defect Rate'!I182,#REF!,20)+COUNTIFS(#REF!,'Component Defect Rate'!I182,#REF!,21)+COUNTIFS(#REF!,'Component Defect Rate'!I182,#REF!,22)+COUNTIFS(#REF!,'Component Defect Rate'!I182,#REF!,23)+COUNTIFS(#REF!,'Component Defect Rate'!I182,#REF!,24)</f>
        <v>#REF!</v>
      </c>
      <c r="L182" s="19" t="e">
        <f t="shared" si="2"/>
        <v>#REF!</v>
      </c>
    </row>
    <row r="183" spans="9:12" x14ac:dyDescent="0.45">
      <c r="I183" s="100" t="s">
        <v>4421</v>
      </c>
      <c r="J183" t="e">
        <f>COUNTIFS(#REF!,'Component Defect Rate'!I183,#REF!,1)+COUNTIFS(#REF!,'Component Defect Rate'!I183,#REF!,2)+COUNTIFS(#REF!,'Component Defect Rate'!I183,#REF!,3)+COUNTIFS(#REF!,'Component Defect Rate'!I183,#REF!,4)+COUNTIFS(#REF!,'Component Defect Rate'!I183,#REF!,5)+COUNTIFS(#REF!,'Component Defect Rate'!I183,#REF!,6)+COUNTIFS(#REF!,'Component Defect Rate'!I183,#REF!,7)+COUNTIFS(#REF!,'Component Defect Rate'!I183,#REF!,8)+COUNTIFS(#REF!,'Component Defect Rate'!I183,#REF!,9)+COUNTIFS(#REF!,'Component Defect Rate'!I183,#REF!,10)+COUNTIFS(#REF!,'Component Defect Rate'!I183,#REF!,11)+COUNTIFS(#REF!,'Component Defect Rate'!I183,#REF!,12)</f>
        <v>#REF!</v>
      </c>
      <c r="K183" t="e">
        <f>COUNTIFS(#REF!,'Component Defect Rate'!I183,#REF!,13)+COUNTIFS(#REF!,'Component Defect Rate'!I183,#REF!,14)+COUNTIFS(#REF!,'Component Defect Rate'!I183,#REF!,15)+COUNTIFS(#REF!,'Component Defect Rate'!I183,#REF!,16)+COUNTIFS(#REF!,'Component Defect Rate'!I183,#REF!,17)+COUNTIFS(#REF!,'Component Defect Rate'!I183,#REF!,18)+COUNTIFS(#REF!,'Component Defect Rate'!I183,#REF!,19)+COUNTIFS(#REF!,'Component Defect Rate'!I183,#REF!,20)+COUNTIFS(#REF!,'Component Defect Rate'!I183,#REF!,21)+COUNTIFS(#REF!,'Component Defect Rate'!I183,#REF!,22)+COUNTIFS(#REF!,'Component Defect Rate'!I183,#REF!,23)+COUNTIFS(#REF!,'Component Defect Rate'!I183,#REF!,24)</f>
        <v>#REF!</v>
      </c>
      <c r="L183" s="19" t="e">
        <f t="shared" si="2"/>
        <v>#REF!</v>
      </c>
    </row>
    <row r="184" spans="9:12" x14ac:dyDescent="0.45">
      <c r="I184" s="100" t="s">
        <v>4423</v>
      </c>
      <c r="J184" t="e">
        <f>COUNTIFS(#REF!,'Component Defect Rate'!I184,#REF!,1)+COUNTIFS(#REF!,'Component Defect Rate'!I184,#REF!,2)+COUNTIFS(#REF!,'Component Defect Rate'!I184,#REF!,3)+COUNTIFS(#REF!,'Component Defect Rate'!I184,#REF!,4)+COUNTIFS(#REF!,'Component Defect Rate'!I184,#REF!,5)+COUNTIFS(#REF!,'Component Defect Rate'!I184,#REF!,6)+COUNTIFS(#REF!,'Component Defect Rate'!I184,#REF!,7)+COUNTIFS(#REF!,'Component Defect Rate'!I184,#REF!,8)+COUNTIFS(#REF!,'Component Defect Rate'!I184,#REF!,9)+COUNTIFS(#REF!,'Component Defect Rate'!I184,#REF!,10)+COUNTIFS(#REF!,'Component Defect Rate'!I184,#REF!,11)+COUNTIFS(#REF!,'Component Defect Rate'!I184,#REF!,12)</f>
        <v>#REF!</v>
      </c>
      <c r="K184" t="e">
        <f>COUNTIFS(#REF!,'Component Defect Rate'!I184,#REF!,13)+COUNTIFS(#REF!,'Component Defect Rate'!I184,#REF!,14)+COUNTIFS(#REF!,'Component Defect Rate'!I184,#REF!,15)+COUNTIFS(#REF!,'Component Defect Rate'!I184,#REF!,16)+COUNTIFS(#REF!,'Component Defect Rate'!I184,#REF!,17)+COUNTIFS(#REF!,'Component Defect Rate'!I184,#REF!,18)+COUNTIFS(#REF!,'Component Defect Rate'!I184,#REF!,19)+COUNTIFS(#REF!,'Component Defect Rate'!I184,#REF!,20)+COUNTIFS(#REF!,'Component Defect Rate'!I184,#REF!,21)+COUNTIFS(#REF!,'Component Defect Rate'!I184,#REF!,22)+COUNTIFS(#REF!,'Component Defect Rate'!I184,#REF!,23)+COUNTIFS(#REF!,'Component Defect Rate'!I184,#REF!,24)</f>
        <v>#REF!</v>
      </c>
      <c r="L184" s="19" t="e">
        <f t="shared" si="2"/>
        <v>#REF!</v>
      </c>
    </row>
    <row r="185" spans="9:12" x14ac:dyDescent="0.45">
      <c r="I185" s="100" t="s">
        <v>4429</v>
      </c>
      <c r="J185" t="e">
        <f>COUNTIFS(#REF!,'Component Defect Rate'!I185,#REF!,1)+COUNTIFS(#REF!,'Component Defect Rate'!I185,#REF!,2)+COUNTIFS(#REF!,'Component Defect Rate'!I185,#REF!,3)+COUNTIFS(#REF!,'Component Defect Rate'!I185,#REF!,4)+COUNTIFS(#REF!,'Component Defect Rate'!I185,#REF!,5)+COUNTIFS(#REF!,'Component Defect Rate'!I185,#REF!,6)+COUNTIFS(#REF!,'Component Defect Rate'!I185,#REF!,7)+COUNTIFS(#REF!,'Component Defect Rate'!I185,#REF!,8)+COUNTIFS(#REF!,'Component Defect Rate'!I185,#REF!,9)+COUNTIFS(#REF!,'Component Defect Rate'!I185,#REF!,10)+COUNTIFS(#REF!,'Component Defect Rate'!I185,#REF!,11)+COUNTIFS(#REF!,'Component Defect Rate'!I185,#REF!,12)</f>
        <v>#REF!</v>
      </c>
      <c r="K185" t="e">
        <f>COUNTIFS(#REF!,'Component Defect Rate'!I185,#REF!,13)+COUNTIFS(#REF!,'Component Defect Rate'!I185,#REF!,14)+COUNTIFS(#REF!,'Component Defect Rate'!I185,#REF!,15)+COUNTIFS(#REF!,'Component Defect Rate'!I185,#REF!,16)+COUNTIFS(#REF!,'Component Defect Rate'!I185,#REF!,17)+COUNTIFS(#REF!,'Component Defect Rate'!I185,#REF!,18)+COUNTIFS(#REF!,'Component Defect Rate'!I185,#REF!,19)+COUNTIFS(#REF!,'Component Defect Rate'!I185,#REF!,20)+COUNTIFS(#REF!,'Component Defect Rate'!I185,#REF!,21)+COUNTIFS(#REF!,'Component Defect Rate'!I185,#REF!,22)+COUNTIFS(#REF!,'Component Defect Rate'!I185,#REF!,23)+COUNTIFS(#REF!,'Component Defect Rate'!I185,#REF!,24)</f>
        <v>#REF!</v>
      </c>
      <c r="L185" s="19" t="e">
        <f t="shared" si="2"/>
        <v>#REF!</v>
      </c>
    </row>
    <row r="186" spans="9:12" x14ac:dyDescent="0.45">
      <c r="I186" s="100" t="s">
        <v>4437</v>
      </c>
      <c r="J186" t="e">
        <f>COUNTIFS(#REF!,'Component Defect Rate'!I186,#REF!,1)+COUNTIFS(#REF!,'Component Defect Rate'!I186,#REF!,2)+COUNTIFS(#REF!,'Component Defect Rate'!I186,#REF!,3)+COUNTIFS(#REF!,'Component Defect Rate'!I186,#REF!,4)+COUNTIFS(#REF!,'Component Defect Rate'!I186,#REF!,5)+COUNTIFS(#REF!,'Component Defect Rate'!I186,#REF!,6)+COUNTIFS(#REF!,'Component Defect Rate'!I186,#REF!,7)+COUNTIFS(#REF!,'Component Defect Rate'!I186,#REF!,8)+COUNTIFS(#REF!,'Component Defect Rate'!I186,#REF!,9)+COUNTIFS(#REF!,'Component Defect Rate'!I186,#REF!,10)+COUNTIFS(#REF!,'Component Defect Rate'!I186,#REF!,11)+COUNTIFS(#REF!,'Component Defect Rate'!I186,#REF!,12)</f>
        <v>#REF!</v>
      </c>
      <c r="K186" t="e">
        <f>COUNTIFS(#REF!,'Component Defect Rate'!I186,#REF!,13)+COUNTIFS(#REF!,'Component Defect Rate'!I186,#REF!,14)+COUNTIFS(#REF!,'Component Defect Rate'!I186,#REF!,15)+COUNTIFS(#REF!,'Component Defect Rate'!I186,#REF!,16)+COUNTIFS(#REF!,'Component Defect Rate'!I186,#REF!,17)+COUNTIFS(#REF!,'Component Defect Rate'!I186,#REF!,18)+COUNTIFS(#REF!,'Component Defect Rate'!I186,#REF!,19)+COUNTIFS(#REF!,'Component Defect Rate'!I186,#REF!,20)+COUNTIFS(#REF!,'Component Defect Rate'!I186,#REF!,21)+COUNTIFS(#REF!,'Component Defect Rate'!I186,#REF!,22)+COUNTIFS(#REF!,'Component Defect Rate'!I186,#REF!,23)+COUNTIFS(#REF!,'Component Defect Rate'!I186,#REF!,24)</f>
        <v>#REF!</v>
      </c>
      <c r="L186" s="19" t="e">
        <f t="shared" si="2"/>
        <v>#REF!</v>
      </c>
    </row>
    <row r="187" spans="9:12" x14ac:dyDescent="0.45">
      <c r="I187" s="100" t="s">
        <v>4438</v>
      </c>
      <c r="J187" t="e">
        <f>COUNTIFS(#REF!,'Component Defect Rate'!I187,#REF!,1)+COUNTIFS(#REF!,'Component Defect Rate'!I187,#REF!,2)+COUNTIFS(#REF!,'Component Defect Rate'!I187,#REF!,3)+COUNTIFS(#REF!,'Component Defect Rate'!I187,#REF!,4)+COUNTIFS(#REF!,'Component Defect Rate'!I187,#REF!,5)+COUNTIFS(#REF!,'Component Defect Rate'!I187,#REF!,6)+COUNTIFS(#REF!,'Component Defect Rate'!I187,#REF!,7)+COUNTIFS(#REF!,'Component Defect Rate'!I187,#REF!,8)+COUNTIFS(#REF!,'Component Defect Rate'!I187,#REF!,9)+COUNTIFS(#REF!,'Component Defect Rate'!I187,#REF!,10)+COUNTIFS(#REF!,'Component Defect Rate'!I187,#REF!,11)+COUNTIFS(#REF!,'Component Defect Rate'!I187,#REF!,12)</f>
        <v>#REF!</v>
      </c>
      <c r="K187" t="e">
        <f>COUNTIFS(#REF!,'Component Defect Rate'!I187,#REF!,13)+COUNTIFS(#REF!,'Component Defect Rate'!I187,#REF!,14)+COUNTIFS(#REF!,'Component Defect Rate'!I187,#REF!,15)+COUNTIFS(#REF!,'Component Defect Rate'!I187,#REF!,16)+COUNTIFS(#REF!,'Component Defect Rate'!I187,#REF!,17)+COUNTIFS(#REF!,'Component Defect Rate'!I187,#REF!,18)+COUNTIFS(#REF!,'Component Defect Rate'!I187,#REF!,19)+COUNTIFS(#REF!,'Component Defect Rate'!I187,#REF!,20)+COUNTIFS(#REF!,'Component Defect Rate'!I187,#REF!,21)+COUNTIFS(#REF!,'Component Defect Rate'!I187,#REF!,22)+COUNTIFS(#REF!,'Component Defect Rate'!I187,#REF!,23)+COUNTIFS(#REF!,'Component Defect Rate'!I187,#REF!,24)</f>
        <v>#REF!</v>
      </c>
      <c r="L187" s="19" t="e">
        <f t="shared" si="2"/>
        <v>#REF!</v>
      </c>
    </row>
    <row r="188" spans="9:12" x14ac:dyDescent="0.45">
      <c r="I188" s="100" t="s">
        <v>107</v>
      </c>
      <c r="J188" t="e">
        <f>COUNTIFS(#REF!,'Component Defect Rate'!I188,#REF!,1)+COUNTIFS(#REF!,'Component Defect Rate'!I188,#REF!,2)+COUNTIFS(#REF!,'Component Defect Rate'!I188,#REF!,3)+COUNTIFS(#REF!,'Component Defect Rate'!I188,#REF!,4)+COUNTIFS(#REF!,'Component Defect Rate'!I188,#REF!,5)+COUNTIFS(#REF!,'Component Defect Rate'!I188,#REF!,6)+COUNTIFS(#REF!,'Component Defect Rate'!I188,#REF!,7)+COUNTIFS(#REF!,'Component Defect Rate'!I188,#REF!,8)+COUNTIFS(#REF!,'Component Defect Rate'!I188,#REF!,9)+COUNTIFS(#REF!,'Component Defect Rate'!I188,#REF!,10)+COUNTIFS(#REF!,'Component Defect Rate'!I188,#REF!,11)+COUNTIFS(#REF!,'Component Defect Rate'!I188,#REF!,12)</f>
        <v>#REF!</v>
      </c>
      <c r="K188" t="e">
        <f>COUNTIFS(#REF!,'Component Defect Rate'!I188,#REF!,13)+COUNTIFS(#REF!,'Component Defect Rate'!I188,#REF!,14)+COUNTIFS(#REF!,'Component Defect Rate'!I188,#REF!,15)+COUNTIFS(#REF!,'Component Defect Rate'!I188,#REF!,16)+COUNTIFS(#REF!,'Component Defect Rate'!I188,#REF!,17)+COUNTIFS(#REF!,'Component Defect Rate'!I188,#REF!,18)+COUNTIFS(#REF!,'Component Defect Rate'!I188,#REF!,19)+COUNTIFS(#REF!,'Component Defect Rate'!I188,#REF!,20)+COUNTIFS(#REF!,'Component Defect Rate'!I188,#REF!,21)+COUNTIFS(#REF!,'Component Defect Rate'!I188,#REF!,22)+COUNTIFS(#REF!,'Component Defect Rate'!I188,#REF!,23)+COUNTIFS(#REF!,'Component Defect Rate'!I188,#REF!,24)</f>
        <v>#REF!</v>
      </c>
      <c r="L188" s="19" t="e">
        <f t="shared" si="2"/>
        <v>#REF!</v>
      </c>
    </row>
    <row r="189" spans="9:12" x14ac:dyDescent="0.45">
      <c r="I189" s="100" t="s">
        <v>158</v>
      </c>
      <c r="J189" t="e">
        <f>COUNTIFS(#REF!,'Component Defect Rate'!I189,#REF!,1)+COUNTIFS(#REF!,'Component Defect Rate'!I189,#REF!,2)+COUNTIFS(#REF!,'Component Defect Rate'!I189,#REF!,3)+COUNTIFS(#REF!,'Component Defect Rate'!I189,#REF!,4)+COUNTIFS(#REF!,'Component Defect Rate'!I189,#REF!,5)+COUNTIFS(#REF!,'Component Defect Rate'!I189,#REF!,6)+COUNTIFS(#REF!,'Component Defect Rate'!I189,#REF!,7)+COUNTIFS(#REF!,'Component Defect Rate'!I189,#REF!,8)+COUNTIFS(#REF!,'Component Defect Rate'!I189,#REF!,9)+COUNTIFS(#REF!,'Component Defect Rate'!I189,#REF!,10)+COUNTIFS(#REF!,'Component Defect Rate'!I189,#REF!,11)+COUNTIFS(#REF!,'Component Defect Rate'!I189,#REF!,12)</f>
        <v>#REF!</v>
      </c>
      <c r="K189" t="e">
        <f>COUNTIFS(#REF!,'Component Defect Rate'!I189,#REF!,13)+COUNTIFS(#REF!,'Component Defect Rate'!I189,#REF!,14)+COUNTIFS(#REF!,'Component Defect Rate'!I189,#REF!,15)+COUNTIFS(#REF!,'Component Defect Rate'!I189,#REF!,16)+COUNTIFS(#REF!,'Component Defect Rate'!I189,#REF!,17)+COUNTIFS(#REF!,'Component Defect Rate'!I189,#REF!,18)+COUNTIFS(#REF!,'Component Defect Rate'!I189,#REF!,19)+COUNTIFS(#REF!,'Component Defect Rate'!I189,#REF!,20)+COUNTIFS(#REF!,'Component Defect Rate'!I189,#REF!,21)+COUNTIFS(#REF!,'Component Defect Rate'!I189,#REF!,22)+COUNTIFS(#REF!,'Component Defect Rate'!I189,#REF!,23)+COUNTIFS(#REF!,'Component Defect Rate'!I189,#REF!,24)</f>
        <v>#REF!</v>
      </c>
      <c r="L189" s="19" t="e">
        <f t="shared" si="2"/>
        <v>#REF!</v>
      </c>
    </row>
    <row r="190" spans="9:12" x14ac:dyDescent="0.45">
      <c r="I190" s="100" t="s">
        <v>185</v>
      </c>
      <c r="J190" t="e">
        <f>COUNTIFS(#REF!,'Component Defect Rate'!I193,#REF!,1)+COUNTIFS(#REF!,'Component Defect Rate'!I193,#REF!,2)+COUNTIFS(#REF!,'Component Defect Rate'!I193,#REF!,3)+COUNTIFS(#REF!,'Component Defect Rate'!I193,#REF!,4)+COUNTIFS(#REF!,'Component Defect Rate'!I193,#REF!,5)+COUNTIFS(#REF!,'Component Defect Rate'!I193,#REF!,6)+COUNTIFS(#REF!,'Component Defect Rate'!I193,#REF!,7)+COUNTIFS(#REF!,'Component Defect Rate'!I193,#REF!,8)+COUNTIFS(#REF!,'Component Defect Rate'!I193,#REF!,9)+COUNTIFS(#REF!,'Component Defect Rate'!I193,#REF!,10)+COUNTIFS(#REF!,'Component Defect Rate'!I193,#REF!,11)+COUNTIFS(#REF!,'Component Defect Rate'!I193,#REF!,12)</f>
        <v>#REF!</v>
      </c>
      <c r="K190" t="e">
        <f>COUNTIFS(#REF!,'Component Defect Rate'!I193,#REF!,13)+COUNTIFS(#REF!,'Component Defect Rate'!I193,#REF!,14)+COUNTIFS(#REF!,'Component Defect Rate'!I193,#REF!,15)+COUNTIFS(#REF!,'Component Defect Rate'!I193,#REF!,16)+COUNTIFS(#REF!,'Component Defect Rate'!I193,#REF!,17)+COUNTIFS(#REF!,'Component Defect Rate'!I193,#REF!,18)+COUNTIFS(#REF!,'Component Defect Rate'!I193,#REF!,19)+COUNTIFS(#REF!,'Component Defect Rate'!I193,#REF!,20)+COUNTIFS(#REF!,'Component Defect Rate'!I193,#REF!,21)+COUNTIFS(#REF!,'Component Defect Rate'!I193,#REF!,22)+COUNTIFS(#REF!,'Component Defect Rate'!I193,#REF!,23)+COUNTIFS(#REF!,'Component Defect Rate'!I193,#REF!,24)</f>
        <v>#REF!</v>
      </c>
      <c r="L190" s="19" t="e">
        <f t="shared" si="2"/>
        <v>#REF!</v>
      </c>
    </row>
    <row r="191" spans="9:12" x14ac:dyDescent="0.45">
      <c r="I191" s="100" t="s">
        <v>204</v>
      </c>
      <c r="J191" t="e">
        <f>COUNTIFS(#REF!,'Component Defect Rate'!I195,#REF!,1)+COUNTIFS(#REF!,'Component Defect Rate'!I195,#REF!,2)+COUNTIFS(#REF!,'Component Defect Rate'!I195,#REF!,3)+COUNTIFS(#REF!,'Component Defect Rate'!I195,#REF!,4)+COUNTIFS(#REF!,'Component Defect Rate'!I195,#REF!,5)+COUNTIFS(#REF!,'Component Defect Rate'!I195,#REF!,6)+COUNTIFS(#REF!,'Component Defect Rate'!I195,#REF!,7)+COUNTIFS(#REF!,'Component Defect Rate'!I195,#REF!,8)+COUNTIFS(#REF!,'Component Defect Rate'!I195,#REF!,9)+COUNTIFS(#REF!,'Component Defect Rate'!I195,#REF!,10)+COUNTIFS(#REF!,'Component Defect Rate'!I195,#REF!,11)+COUNTIFS(#REF!,'Component Defect Rate'!I195,#REF!,12)</f>
        <v>#REF!</v>
      </c>
      <c r="K191" t="e">
        <f>COUNTIFS(#REF!,'Component Defect Rate'!I195,#REF!,13)+COUNTIFS(#REF!,'Component Defect Rate'!I195,#REF!,14)+COUNTIFS(#REF!,'Component Defect Rate'!I195,#REF!,15)+COUNTIFS(#REF!,'Component Defect Rate'!I195,#REF!,16)+COUNTIFS(#REF!,'Component Defect Rate'!I195,#REF!,17)+COUNTIFS(#REF!,'Component Defect Rate'!I195,#REF!,18)+COUNTIFS(#REF!,'Component Defect Rate'!I195,#REF!,19)+COUNTIFS(#REF!,'Component Defect Rate'!I195,#REF!,20)+COUNTIFS(#REF!,'Component Defect Rate'!I195,#REF!,21)+COUNTIFS(#REF!,'Component Defect Rate'!I195,#REF!,22)+COUNTIFS(#REF!,'Component Defect Rate'!I195,#REF!,23)+COUNTIFS(#REF!,'Component Defect Rate'!I195,#REF!,24)</f>
        <v>#REF!</v>
      </c>
      <c r="L191" s="19" t="e">
        <f t="shared" si="2"/>
        <v>#REF!</v>
      </c>
    </row>
    <row r="192" spans="9:12" x14ac:dyDescent="0.45">
      <c r="I192" s="100" t="s">
        <v>177</v>
      </c>
      <c r="J192" t="e">
        <f>COUNTIFS(#REF!,'Component Defect Rate'!I192,#REF!,1)+COUNTIFS(#REF!,'Component Defect Rate'!I192,#REF!,2)+COUNTIFS(#REF!,'Component Defect Rate'!I192,#REF!,3)+COUNTIFS(#REF!,'Component Defect Rate'!I192,#REF!,4)+COUNTIFS(#REF!,'Component Defect Rate'!I192,#REF!,5)+COUNTIFS(#REF!,'Component Defect Rate'!I192,#REF!,6)+COUNTIFS(#REF!,'Component Defect Rate'!I192,#REF!,7)+COUNTIFS(#REF!,'Component Defect Rate'!I192,#REF!,8)+COUNTIFS(#REF!,'Component Defect Rate'!I192,#REF!,9)+COUNTIFS(#REF!,'Component Defect Rate'!I192,#REF!,10)+COUNTIFS(#REF!,'Component Defect Rate'!I192,#REF!,11)+COUNTIFS(#REF!,'Component Defect Rate'!I192,#REF!,12)</f>
        <v>#REF!</v>
      </c>
      <c r="K192" t="e">
        <f>COUNTIFS(#REF!,'Component Defect Rate'!I192,#REF!,13)+COUNTIFS(#REF!,'Component Defect Rate'!I192,#REF!,14)+COUNTIFS(#REF!,'Component Defect Rate'!I192,#REF!,15)+COUNTIFS(#REF!,'Component Defect Rate'!I192,#REF!,16)+COUNTIFS(#REF!,'Component Defect Rate'!I192,#REF!,17)+COUNTIFS(#REF!,'Component Defect Rate'!I192,#REF!,18)+COUNTIFS(#REF!,'Component Defect Rate'!I192,#REF!,19)+COUNTIFS(#REF!,'Component Defect Rate'!I192,#REF!,20)+COUNTIFS(#REF!,'Component Defect Rate'!I192,#REF!,21)+COUNTIFS(#REF!,'Component Defect Rate'!I192,#REF!,22)+COUNTIFS(#REF!,'Component Defect Rate'!I192,#REF!,23)+COUNTIFS(#REF!,'Component Defect Rate'!I192,#REF!,24)</f>
        <v>#REF!</v>
      </c>
      <c r="L192" s="19" t="e">
        <f t="shared" si="2"/>
        <v>#REF!</v>
      </c>
    </row>
    <row r="193" spans="9:12" x14ac:dyDescent="0.45">
      <c r="I193" s="100" t="s">
        <v>260</v>
      </c>
      <c r="J193" t="e">
        <f>COUNTIFS(#REF!,'Component Defect Rate'!I199,#REF!,1)+COUNTIFS(#REF!,'Component Defect Rate'!I199,#REF!,2)+COUNTIFS(#REF!,'Component Defect Rate'!I199,#REF!,3)+COUNTIFS(#REF!,'Component Defect Rate'!I199,#REF!,4)+COUNTIFS(#REF!,'Component Defect Rate'!I199,#REF!,5)+COUNTIFS(#REF!,'Component Defect Rate'!I199,#REF!,6)+COUNTIFS(#REF!,'Component Defect Rate'!I199,#REF!,7)+COUNTIFS(#REF!,'Component Defect Rate'!I199,#REF!,8)+COUNTIFS(#REF!,'Component Defect Rate'!I199,#REF!,9)+COUNTIFS(#REF!,'Component Defect Rate'!I199,#REF!,10)+COUNTIFS(#REF!,'Component Defect Rate'!I199,#REF!,11)+COUNTIFS(#REF!,'Component Defect Rate'!I199,#REF!,12)</f>
        <v>#REF!</v>
      </c>
      <c r="K193" t="e">
        <f>COUNTIFS(#REF!,'Component Defect Rate'!I199,#REF!,13)+COUNTIFS(#REF!,'Component Defect Rate'!I199,#REF!,14)+COUNTIFS(#REF!,'Component Defect Rate'!I199,#REF!,15)+COUNTIFS(#REF!,'Component Defect Rate'!I199,#REF!,16)+COUNTIFS(#REF!,'Component Defect Rate'!I199,#REF!,17)+COUNTIFS(#REF!,'Component Defect Rate'!I199,#REF!,18)+COUNTIFS(#REF!,'Component Defect Rate'!I199,#REF!,19)+COUNTIFS(#REF!,'Component Defect Rate'!I199,#REF!,20)+COUNTIFS(#REF!,'Component Defect Rate'!I199,#REF!,21)+COUNTIFS(#REF!,'Component Defect Rate'!I199,#REF!,22)+COUNTIFS(#REF!,'Component Defect Rate'!I199,#REF!,23)+COUNTIFS(#REF!,'Component Defect Rate'!I199,#REF!,24)</f>
        <v>#REF!</v>
      </c>
      <c r="L193" s="19" t="e">
        <f t="shared" si="2"/>
        <v>#REF!</v>
      </c>
    </row>
    <row r="194" spans="9:12" x14ac:dyDescent="0.45">
      <c r="I194" s="100" t="s">
        <v>195</v>
      </c>
      <c r="J194" t="e">
        <f>COUNTIFS(#REF!,'Component Defect Rate'!I194,#REF!,1)+COUNTIFS(#REF!,'Component Defect Rate'!I194,#REF!,2)+COUNTIFS(#REF!,'Component Defect Rate'!I194,#REF!,3)+COUNTIFS(#REF!,'Component Defect Rate'!I194,#REF!,4)+COUNTIFS(#REF!,'Component Defect Rate'!I194,#REF!,5)+COUNTIFS(#REF!,'Component Defect Rate'!I194,#REF!,6)+COUNTIFS(#REF!,'Component Defect Rate'!I194,#REF!,7)+COUNTIFS(#REF!,'Component Defect Rate'!I194,#REF!,8)+COUNTIFS(#REF!,'Component Defect Rate'!I194,#REF!,9)+COUNTIFS(#REF!,'Component Defect Rate'!I194,#REF!,10)+COUNTIFS(#REF!,'Component Defect Rate'!I194,#REF!,11)+COUNTIFS(#REF!,'Component Defect Rate'!I194,#REF!,12)</f>
        <v>#REF!</v>
      </c>
      <c r="K194" t="e">
        <f>COUNTIFS(#REF!,'Component Defect Rate'!I194,#REF!,13)+COUNTIFS(#REF!,'Component Defect Rate'!I194,#REF!,14)+COUNTIFS(#REF!,'Component Defect Rate'!I194,#REF!,15)+COUNTIFS(#REF!,'Component Defect Rate'!I194,#REF!,16)+COUNTIFS(#REF!,'Component Defect Rate'!I194,#REF!,17)+COUNTIFS(#REF!,'Component Defect Rate'!I194,#REF!,18)+COUNTIFS(#REF!,'Component Defect Rate'!I194,#REF!,19)+COUNTIFS(#REF!,'Component Defect Rate'!I194,#REF!,20)+COUNTIFS(#REF!,'Component Defect Rate'!I194,#REF!,21)+COUNTIFS(#REF!,'Component Defect Rate'!I194,#REF!,22)+COUNTIFS(#REF!,'Component Defect Rate'!I194,#REF!,23)+COUNTIFS(#REF!,'Component Defect Rate'!I194,#REF!,24)</f>
        <v>#REF!</v>
      </c>
      <c r="L194" s="19" t="e">
        <f t="shared" si="2"/>
        <v>#REF!</v>
      </c>
    </row>
    <row r="195" spans="9:12" x14ac:dyDescent="0.45">
      <c r="I195" s="100" t="s">
        <v>66</v>
      </c>
      <c r="J195" t="e">
        <f>COUNTIFS(#REF!,'Component Defect Rate'!I203,#REF!,1)+COUNTIFS(#REF!,'Component Defect Rate'!I203,#REF!,2)+COUNTIFS(#REF!,'Component Defect Rate'!I203,#REF!,3)+COUNTIFS(#REF!,'Component Defect Rate'!I203,#REF!,4)+COUNTIFS(#REF!,'Component Defect Rate'!I203,#REF!,5)+COUNTIFS(#REF!,'Component Defect Rate'!I203,#REF!,6)+COUNTIFS(#REF!,'Component Defect Rate'!I203,#REF!,7)+COUNTIFS(#REF!,'Component Defect Rate'!I203,#REF!,8)+COUNTIFS(#REF!,'Component Defect Rate'!I203,#REF!,9)+COUNTIFS(#REF!,'Component Defect Rate'!I203,#REF!,10)+COUNTIFS(#REF!,'Component Defect Rate'!I203,#REF!,11)+COUNTIFS(#REF!,'Component Defect Rate'!I203,#REF!,12)</f>
        <v>#REF!</v>
      </c>
      <c r="K195" t="e">
        <f>COUNTIFS(#REF!,'Component Defect Rate'!I203,#REF!,13)+COUNTIFS(#REF!,'Component Defect Rate'!I203,#REF!,14)+COUNTIFS(#REF!,'Component Defect Rate'!I203,#REF!,15)+COUNTIFS(#REF!,'Component Defect Rate'!I203,#REF!,16)+COUNTIFS(#REF!,'Component Defect Rate'!I203,#REF!,17)+COUNTIFS(#REF!,'Component Defect Rate'!I203,#REF!,18)+COUNTIFS(#REF!,'Component Defect Rate'!I203,#REF!,19)+COUNTIFS(#REF!,'Component Defect Rate'!I203,#REF!,20)+COUNTIFS(#REF!,'Component Defect Rate'!I203,#REF!,21)+COUNTIFS(#REF!,'Component Defect Rate'!I203,#REF!,22)+COUNTIFS(#REF!,'Component Defect Rate'!I203,#REF!,23)+COUNTIFS(#REF!,'Component Defect Rate'!I203,#REF!,24)</f>
        <v>#REF!</v>
      </c>
      <c r="L195" s="19" t="e">
        <f t="shared" ref="L195:L258" si="3">IFERROR((J195-K195)/J195,J195*100%)</f>
        <v>#REF!</v>
      </c>
    </row>
    <row r="196" spans="9:12" x14ac:dyDescent="0.45">
      <c r="I196" s="100" t="s">
        <v>216</v>
      </c>
      <c r="J196" t="e">
        <f>COUNTIFS(#REF!,'Component Defect Rate'!I196,#REF!,1)+COUNTIFS(#REF!,'Component Defect Rate'!I196,#REF!,2)+COUNTIFS(#REF!,'Component Defect Rate'!I196,#REF!,3)+COUNTIFS(#REF!,'Component Defect Rate'!I196,#REF!,4)+COUNTIFS(#REF!,'Component Defect Rate'!I196,#REF!,5)+COUNTIFS(#REF!,'Component Defect Rate'!I196,#REF!,6)+COUNTIFS(#REF!,'Component Defect Rate'!I196,#REF!,7)+COUNTIFS(#REF!,'Component Defect Rate'!I196,#REF!,8)+COUNTIFS(#REF!,'Component Defect Rate'!I196,#REF!,9)+COUNTIFS(#REF!,'Component Defect Rate'!I196,#REF!,10)+COUNTIFS(#REF!,'Component Defect Rate'!I196,#REF!,11)+COUNTIFS(#REF!,'Component Defect Rate'!I196,#REF!,12)</f>
        <v>#REF!</v>
      </c>
      <c r="K196" t="e">
        <f>COUNTIFS(#REF!,'Component Defect Rate'!I196,#REF!,13)+COUNTIFS(#REF!,'Component Defect Rate'!I196,#REF!,14)+COUNTIFS(#REF!,'Component Defect Rate'!I196,#REF!,15)+COUNTIFS(#REF!,'Component Defect Rate'!I196,#REF!,16)+COUNTIFS(#REF!,'Component Defect Rate'!I196,#REF!,17)+COUNTIFS(#REF!,'Component Defect Rate'!I196,#REF!,18)+COUNTIFS(#REF!,'Component Defect Rate'!I196,#REF!,19)+COUNTIFS(#REF!,'Component Defect Rate'!I196,#REF!,20)+COUNTIFS(#REF!,'Component Defect Rate'!I196,#REF!,21)+COUNTIFS(#REF!,'Component Defect Rate'!I196,#REF!,22)+COUNTIFS(#REF!,'Component Defect Rate'!I196,#REF!,23)+COUNTIFS(#REF!,'Component Defect Rate'!I196,#REF!,24)</f>
        <v>#REF!</v>
      </c>
      <c r="L196" s="19" t="e">
        <f t="shared" si="3"/>
        <v>#REF!</v>
      </c>
    </row>
    <row r="197" spans="9:12" x14ac:dyDescent="0.45">
      <c r="I197" s="100" t="s">
        <v>283</v>
      </c>
      <c r="J197" t="e">
        <f>COUNTIFS(#REF!,'Component Defect Rate'!I204,#REF!,1)+COUNTIFS(#REF!,'Component Defect Rate'!I204,#REF!,2)+COUNTIFS(#REF!,'Component Defect Rate'!I204,#REF!,3)+COUNTIFS(#REF!,'Component Defect Rate'!I204,#REF!,4)+COUNTIFS(#REF!,'Component Defect Rate'!I204,#REF!,5)+COUNTIFS(#REF!,'Component Defect Rate'!I204,#REF!,6)+COUNTIFS(#REF!,'Component Defect Rate'!I204,#REF!,7)+COUNTIFS(#REF!,'Component Defect Rate'!I204,#REF!,8)+COUNTIFS(#REF!,'Component Defect Rate'!I204,#REF!,9)+COUNTIFS(#REF!,'Component Defect Rate'!I204,#REF!,10)+COUNTIFS(#REF!,'Component Defect Rate'!I204,#REF!,11)+COUNTIFS(#REF!,'Component Defect Rate'!I204,#REF!,12)</f>
        <v>#REF!</v>
      </c>
      <c r="K197" t="e">
        <f>COUNTIFS(#REF!,'Component Defect Rate'!I204,#REF!,13)+COUNTIFS(#REF!,'Component Defect Rate'!I204,#REF!,14)+COUNTIFS(#REF!,'Component Defect Rate'!I204,#REF!,15)+COUNTIFS(#REF!,'Component Defect Rate'!I204,#REF!,16)+COUNTIFS(#REF!,'Component Defect Rate'!I204,#REF!,17)+COUNTIFS(#REF!,'Component Defect Rate'!I204,#REF!,18)+COUNTIFS(#REF!,'Component Defect Rate'!I204,#REF!,19)+COUNTIFS(#REF!,'Component Defect Rate'!I204,#REF!,20)+COUNTIFS(#REF!,'Component Defect Rate'!I204,#REF!,21)+COUNTIFS(#REF!,'Component Defect Rate'!I204,#REF!,22)+COUNTIFS(#REF!,'Component Defect Rate'!I204,#REF!,23)+COUNTIFS(#REF!,'Component Defect Rate'!I204,#REF!,24)</f>
        <v>#REF!</v>
      </c>
      <c r="L197" s="19" t="e">
        <f t="shared" si="3"/>
        <v>#REF!</v>
      </c>
    </row>
    <row r="198" spans="9:12" x14ac:dyDescent="0.45">
      <c r="I198" s="100" t="s">
        <v>253</v>
      </c>
      <c r="J198" t="e">
        <f>COUNTIFS(#REF!,'Component Defect Rate'!I198,#REF!,1)+COUNTIFS(#REF!,'Component Defect Rate'!I198,#REF!,2)+COUNTIFS(#REF!,'Component Defect Rate'!I198,#REF!,3)+COUNTIFS(#REF!,'Component Defect Rate'!I198,#REF!,4)+COUNTIFS(#REF!,'Component Defect Rate'!I198,#REF!,5)+COUNTIFS(#REF!,'Component Defect Rate'!I198,#REF!,6)+COUNTIFS(#REF!,'Component Defect Rate'!I198,#REF!,7)+COUNTIFS(#REF!,'Component Defect Rate'!I198,#REF!,8)+COUNTIFS(#REF!,'Component Defect Rate'!I198,#REF!,9)+COUNTIFS(#REF!,'Component Defect Rate'!I198,#REF!,10)+COUNTIFS(#REF!,'Component Defect Rate'!I198,#REF!,11)+COUNTIFS(#REF!,'Component Defect Rate'!I198,#REF!,12)</f>
        <v>#REF!</v>
      </c>
      <c r="K198" t="e">
        <f>COUNTIFS(#REF!,'Component Defect Rate'!I198,#REF!,13)+COUNTIFS(#REF!,'Component Defect Rate'!I198,#REF!,14)+COUNTIFS(#REF!,'Component Defect Rate'!I198,#REF!,15)+COUNTIFS(#REF!,'Component Defect Rate'!I198,#REF!,16)+COUNTIFS(#REF!,'Component Defect Rate'!I198,#REF!,17)+COUNTIFS(#REF!,'Component Defect Rate'!I198,#REF!,18)+COUNTIFS(#REF!,'Component Defect Rate'!I198,#REF!,19)+COUNTIFS(#REF!,'Component Defect Rate'!I198,#REF!,20)+COUNTIFS(#REF!,'Component Defect Rate'!I198,#REF!,21)+COUNTIFS(#REF!,'Component Defect Rate'!I198,#REF!,22)+COUNTIFS(#REF!,'Component Defect Rate'!I198,#REF!,23)+COUNTIFS(#REF!,'Component Defect Rate'!I198,#REF!,24)</f>
        <v>#REF!</v>
      </c>
      <c r="L198" s="19" t="e">
        <f t="shared" si="3"/>
        <v>#REF!</v>
      </c>
    </row>
    <row r="199" spans="9:12" x14ac:dyDescent="0.45">
      <c r="I199" s="100" t="s">
        <v>288</v>
      </c>
      <c r="J199" t="e">
        <f>COUNTIFS(#REF!,'Component Defect Rate'!I205,#REF!,1)+COUNTIFS(#REF!,'Component Defect Rate'!I205,#REF!,2)+COUNTIFS(#REF!,'Component Defect Rate'!I205,#REF!,3)+COUNTIFS(#REF!,'Component Defect Rate'!I205,#REF!,4)+COUNTIFS(#REF!,'Component Defect Rate'!I205,#REF!,5)+COUNTIFS(#REF!,'Component Defect Rate'!I205,#REF!,6)+COUNTIFS(#REF!,'Component Defect Rate'!I205,#REF!,7)+COUNTIFS(#REF!,'Component Defect Rate'!I205,#REF!,8)+COUNTIFS(#REF!,'Component Defect Rate'!I205,#REF!,9)+COUNTIFS(#REF!,'Component Defect Rate'!I205,#REF!,10)+COUNTIFS(#REF!,'Component Defect Rate'!I205,#REF!,11)+COUNTIFS(#REF!,'Component Defect Rate'!I205,#REF!,12)</f>
        <v>#REF!</v>
      </c>
      <c r="K199" t="e">
        <f>COUNTIFS(#REF!,'Component Defect Rate'!I205,#REF!,13)+COUNTIFS(#REF!,'Component Defect Rate'!I205,#REF!,14)+COUNTIFS(#REF!,'Component Defect Rate'!I205,#REF!,15)+COUNTIFS(#REF!,'Component Defect Rate'!I205,#REF!,16)+COUNTIFS(#REF!,'Component Defect Rate'!I205,#REF!,17)+COUNTIFS(#REF!,'Component Defect Rate'!I205,#REF!,18)+COUNTIFS(#REF!,'Component Defect Rate'!I205,#REF!,19)+COUNTIFS(#REF!,'Component Defect Rate'!I205,#REF!,20)+COUNTIFS(#REF!,'Component Defect Rate'!I205,#REF!,21)+COUNTIFS(#REF!,'Component Defect Rate'!I205,#REF!,22)+COUNTIFS(#REF!,'Component Defect Rate'!I205,#REF!,23)+COUNTIFS(#REF!,'Component Defect Rate'!I205,#REF!,24)</f>
        <v>#REF!</v>
      </c>
      <c r="L199" s="19" t="e">
        <f t="shared" si="3"/>
        <v>#REF!</v>
      </c>
    </row>
    <row r="200" spans="9:12" x14ac:dyDescent="0.45">
      <c r="I200" s="100" t="s">
        <v>264</v>
      </c>
      <c r="J200" t="e">
        <f>COUNTIFS(#REF!,'Component Defect Rate'!I200,#REF!,1)+COUNTIFS(#REF!,'Component Defect Rate'!I200,#REF!,2)+COUNTIFS(#REF!,'Component Defect Rate'!I200,#REF!,3)+COUNTIFS(#REF!,'Component Defect Rate'!I200,#REF!,4)+COUNTIFS(#REF!,'Component Defect Rate'!I200,#REF!,5)+COUNTIFS(#REF!,'Component Defect Rate'!I200,#REF!,6)+COUNTIFS(#REF!,'Component Defect Rate'!I200,#REF!,7)+COUNTIFS(#REF!,'Component Defect Rate'!I200,#REF!,8)+COUNTIFS(#REF!,'Component Defect Rate'!I200,#REF!,9)+COUNTIFS(#REF!,'Component Defect Rate'!I200,#REF!,10)+COUNTIFS(#REF!,'Component Defect Rate'!I200,#REF!,11)+COUNTIFS(#REF!,'Component Defect Rate'!I200,#REF!,12)</f>
        <v>#REF!</v>
      </c>
      <c r="K200" t="e">
        <f>COUNTIFS(#REF!,'Component Defect Rate'!I200,#REF!,13)+COUNTIFS(#REF!,'Component Defect Rate'!I200,#REF!,14)+COUNTIFS(#REF!,'Component Defect Rate'!I200,#REF!,15)+COUNTIFS(#REF!,'Component Defect Rate'!I200,#REF!,16)+COUNTIFS(#REF!,'Component Defect Rate'!I200,#REF!,17)+COUNTIFS(#REF!,'Component Defect Rate'!I200,#REF!,18)+COUNTIFS(#REF!,'Component Defect Rate'!I200,#REF!,19)+COUNTIFS(#REF!,'Component Defect Rate'!I200,#REF!,20)+COUNTIFS(#REF!,'Component Defect Rate'!I200,#REF!,21)+COUNTIFS(#REF!,'Component Defect Rate'!I200,#REF!,22)+COUNTIFS(#REF!,'Component Defect Rate'!I200,#REF!,23)+COUNTIFS(#REF!,'Component Defect Rate'!I200,#REF!,24)</f>
        <v>#REF!</v>
      </c>
      <c r="L200" s="19" t="e">
        <f t="shared" si="3"/>
        <v>#REF!</v>
      </c>
    </row>
    <row r="201" spans="9:12" x14ac:dyDescent="0.45">
      <c r="I201" s="100" t="s">
        <v>236</v>
      </c>
      <c r="J201" t="e">
        <f>COUNTIFS(#REF!,'Component Defect Rate'!I201,#REF!,1)+COUNTIFS(#REF!,'Component Defect Rate'!I201,#REF!,2)+COUNTIFS(#REF!,'Component Defect Rate'!I201,#REF!,3)+COUNTIFS(#REF!,'Component Defect Rate'!I201,#REF!,4)+COUNTIFS(#REF!,'Component Defect Rate'!I201,#REF!,5)+COUNTIFS(#REF!,'Component Defect Rate'!I201,#REF!,6)+COUNTIFS(#REF!,'Component Defect Rate'!I201,#REF!,7)+COUNTIFS(#REF!,'Component Defect Rate'!I201,#REF!,8)+COUNTIFS(#REF!,'Component Defect Rate'!I201,#REF!,9)+COUNTIFS(#REF!,'Component Defect Rate'!I201,#REF!,10)+COUNTIFS(#REF!,'Component Defect Rate'!I201,#REF!,11)+COUNTIFS(#REF!,'Component Defect Rate'!I201,#REF!,12)</f>
        <v>#REF!</v>
      </c>
      <c r="K201" t="e">
        <f>COUNTIFS(#REF!,'Component Defect Rate'!I201,#REF!,13)+COUNTIFS(#REF!,'Component Defect Rate'!I201,#REF!,14)+COUNTIFS(#REF!,'Component Defect Rate'!I201,#REF!,15)+COUNTIFS(#REF!,'Component Defect Rate'!I201,#REF!,16)+COUNTIFS(#REF!,'Component Defect Rate'!I201,#REF!,17)+COUNTIFS(#REF!,'Component Defect Rate'!I201,#REF!,18)+COUNTIFS(#REF!,'Component Defect Rate'!I201,#REF!,19)+COUNTIFS(#REF!,'Component Defect Rate'!I201,#REF!,20)+COUNTIFS(#REF!,'Component Defect Rate'!I201,#REF!,21)+COUNTIFS(#REF!,'Component Defect Rate'!I201,#REF!,22)+COUNTIFS(#REF!,'Component Defect Rate'!I201,#REF!,23)+COUNTIFS(#REF!,'Component Defect Rate'!I201,#REF!,24)</f>
        <v>#REF!</v>
      </c>
      <c r="L201" s="19" t="e">
        <f t="shared" si="3"/>
        <v>#REF!</v>
      </c>
    </row>
    <row r="202" spans="9:12" x14ac:dyDescent="0.45">
      <c r="I202" s="100" t="s">
        <v>269</v>
      </c>
      <c r="J202" t="e">
        <f>COUNTIFS(#REF!,'Component Defect Rate'!I202,#REF!,1)+COUNTIFS(#REF!,'Component Defect Rate'!I202,#REF!,2)+COUNTIFS(#REF!,'Component Defect Rate'!I202,#REF!,3)+COUNTIFS(#REF!,'Component Defect Rate'!I202,#REF!,4)+COUNTIFS(#REF!,'Component Defect Rate'!I202,#REF!,5)+COUNTIFS(#REF!,'Component Defect Rate'!I202,#REF!,6)+COUNTIFS(#REF!,'Component Defect Rate'!I202,#REF!,7)+COUNTIFS(#REF!,'Component Defect Rate'!I202,#REF!,8)+COUNTIFS(#REF!,'Component Defect Rate'!I202,#REF!,9)+COUNTIFS(#REF!,'Component Defect Rate'!I202,#REF!,10)+COUNTIFS(#REF!,'Component Defect Rate'!I202,#REF!,11)+COUNTIFS(#REF!,'Component Defect Rate'!I202,#REF!,12)</f>
        <v>#REF!</v>
      </c>
      <c r="K202" t="e">
        <f>COUNTIFS(#REF!,'Component Defect Rate'!I202,#REF!,13)+COUNTIFS(#REF!,'Component Defect Rate'!I202,#REF!,14)+COUNTIFS(#REF!,'Component Defect Rate'!I202,#REF!,15)+COUNTIFS(#REF!,'Component Defect Rate'!I202,#REF!,16)+COUNTIFS(#REF!,'Component Defect Rate'!I202,#REF!,17)+COUNTIFS(#REF!,'Component Defect Rate'!I202,#REF!,18)+COUNTIFS(#REF!,'Component Defect Rate'!I202,#REF!,19)+COUNTIFS(#REF!,'Component Defect Rate'!I202,#REF!,20)+COUNTIFS(#REF!,'Component Defect Rate'!I202,#REF!,21)+COUNTIFS(#REF!,'Component Defect Rate'!I202,#REF!,22)+COUNTIFS(#REF!,'Component Defect Rate'!I202,#REF!,23)+COUNTIFS(#REF!,'Component Defect Rate'!I202,#REF!,24)</f>
        <v>#REF!</v>
      </c>
      <c r="L202" s="19" t="e">
        <f t="shared" si="3"/>
        <v>#REF!</v>
      </c>
    </row>
    <row r="203" spans="9:12" x14ac:dyDescent="0.45">
      <c r="I203" s="100" t="s">
        <v>300</v>
      </c>
      <c r="J203" t="e">
        <f>COUNTIFS(#REF!,'Component Defect Rate'!I207,#REF!,1)+COUNTIFS(#REF!,'Component Defect Rate'!I207,#REF!,2)+COUNTIFS(#REF!,'Component Defect Rate'!I207,#REF!,3)+COUNTIFS(#REF!,'Component Defect Rate'!I207,#REF!,4)+COUNTIFS(#REF!,'Component Defect Rate'!I207,#REF!,5)+COUNTIFS(#REF!,'Component Defect Rate'!I207,#REF!,6)+COUNTIFS(#REF!,'Component Defect Rate'!I207,#REF!,7)+COUNTIFS(#REF!,'Component Defect Rate'!I207,#REF!,8)+COUNTIFS(#REF!,'Component Defect Rate'!I207,#REF!,9)+COUNTIFS(#REF!,'Component Defect Rate'!I207,#REF!,10)+COUNTIFS(#REF!,'Component Defect Rate'!I207,#REF!,11)+COUNTIFS(#REF!,'Component Defect Rate'!I207,#REF!,12)</f>
        <v>#REF!</v>
      </c>
      <c r="K203" t="e">
        <f>COUNTIFS(#REF!,'Component Defect Rate'!I207,#REF!,13)+COUNTIFS(#REF!,'Component Defect Rate'!I207,#REF!,14)+COUNTIFS(#REF!,'Component Defect Rate'!I207,#REF!,15)+COUNTIFS(#REF!,'Component Defect Rate'!I207,#REF!,16)+COUNTIFS(#REF!,'Component Defect Rate'!I207,#REF!,17)+COUNTIFS(#REF!,'Component Defect Rate'!I207,#REF!,18)+COUNTIFS(#REF!,'Component Defect Rate'!I207,#REF!,19)+COUNTIFS(#REF!,'Component Defect Rate'!I207,#REF!,20)+COUNTIFS(#REF!,'Component Defect Rate'!I207,#REF!,21)+COUNTIFS(#REF!,'Component Defect Rate'!I207,#REF!,22)+COUNTIFS(#REF!,'Component Defect Rate'!I207,#REF!,23)+COUNTIFS(#REF!,'Component Defect Rate'!I207,#REF!,24)</f>
        <v>#REF!</v>
      </c>
      <c r="L203" s="19" t="e">
        <f t="shared" si="3"/>
        <v>#REF!</v>
      </c>
    </row>
    <row r="204" spans="9:12" x14ac:dyDescent="0.45">
      <c r="I204" s="100" t="s">
        <v>314</v>
      </c>
      <c r="J204" t="e">
        <f>COUNTIFS(#REF!,'Component Defect Rate'!I208,#REF!,1)+COUNTIFS(#REF!,'Component Defect Rate'!I208,#REF!,2)+COUNTIFS(#REF!,'Component Defect Rate'!I208,#REF!,3)+COUNTIFS(#REF!,'Component Defect Rate'!I208,#REF!,4)+COUNTIFS(#REF!,'Component Defect Rate'!I208,#REF!,5)+COUNTIFS(#REF!,'Component Defect Rate'!I208,#REF!,6)+COUNTIFS(#REF!,'Component Defect Rate'!I208,#REF!,7)+COUNTIFS(#REF!,'Component Defect Rate'!I208,#REF!,8)+COUNTIFS(#REF!,'Component Defect Rate'!I208,#REF!,9)+COUNTIFS(#REF!,'Component Defect Rate'!I208,#REF!,10)+COUNTIFS(#REF!,'Component Defect Rate'!I208,#REF!,11)+COUNTIFS(#REF!,'Component Defect Rate'!I208,#REF!,12)</f>
        <v>#REF!</v>
      </c>
      <c r="K204" t="e">
        <f>COUNTIFS(#REF!,'Component Defect Rate'!I208,#REF!,13)+COUNTIFS(#REF!,'Component Defect Rate'!I208,#REF!,14)+COUNTIFS(#REF!,'Component Defect Rate'!I208,#REF!,15)+COUNTIFS(#REF!,'Component Defect Rate'!I208,#REF!,16)+COUNTIFS(#REF!,'Component Defect Rate'!I208,#REF!,17)+COUNTIFS(#REF!,'Component Defect Rate'!I208,#REF!,18)+COUNTIFS(#REF!,'Component Defect Rate'!I208,#REF!,19)+COUNTIFS(#REF!,'Component Defect Rate'!I208,#REF!,20)+COUNTIFS(#REF!,'Component Defect Rate'!I208,#REF!,21)+COUNTIFS(#REF!,'Component Defect Rate'!I208,#REF!,22)+COUNTIFS(#REF!,'Component Defect Rate'!I208,#REF!,23)+COUNTIFS(#REF!,'Component Defect Rate'!I208,#REF!,24)</f>
        <v>#REF!</v>
      </c>
      <c r="L204" s="19" t="e">
        <f t="shared" si="3"/>
        <v>#REF!</v>
      </c>
    </row>
    <row r="205" spans="9:12" x14ac:dyDescent="0.45">
      <c r="I205" s="100" t="s">
        <v>348</v>
      </c>
      <c r="J205" t="e">
        <f>COUNTIFS(#REF!,'Component Defect Rate'!I212,#REF!,1)+COUNTIFS(#REF!,'Component Defect Rate'!I212,#REF!,2)+COUNTIFS(#REF!,'Component Defect Rate'!I212,#REF!,3)+COUNTIFS(#REF!,'Component Defect Rate'!I212,#REF!,4)+COUNTIFS(#REF!,'Component Defect Rate'!I212,#REF!,5)+COUNTIFS(#REF!,'Component Defect Rate'!I212,#REF!,6)+COUNTIFS(#REF!,'Component Defect Rate'!I212,#REF!,7)+COUNTIFS(#REF!,'Component Defect Rate'!I212,#REF!,8)+COUNTIFS(#REF!,'Component Defect Rate'!I212,#REF!,9)+COUNTIFS(#REF!,'Component Defect Rate'!I212,#REF!,10)+COUNTIFS(#REF!,'Component Defect Rate'!I212,#REF!,11)+COUNTIFS(#REF!,'Component Defect Rate'!I212,#REF!,12)</f>
        <v>#REF!</v>
      </c>
      <c r="K205" t="e">
        <f>COUNTIFS(#REF!,'Component Defect Rate'!I212,#REF!,13)+COUNTIFS(#REF!,'Component Defect Rate'!I212,#REF!,14)+COUNTIFS(#REF!,'Component Defect Rate'!I212,#REF!,15)+COUNTIFS(#REF!,'Component Defect Rate'!I212,#REF!,16)+COUNTIFS(#REF!,'Component Defect Rate'!I212,#REF!,17)+COUNTIFS(#REF!,'Component Defect Rate'!I212,#REF!,18)+COUNTIFS(#REF!,'Component Defect Rate'!I212,#REF!,19)+COUNTIFS(#REF!,'Component Defect Rate'!I212,#REF!,20)+COUNTIFS(#REF!,'Component Defect Rate'!I212,#REF!,21)+COUNTIFS(#REF!,'Component Defect Rate'!I212,#REF!,22)+COUNTIFS(#REF!,'Component Defect Rate'!I212,#REF!,23)+COUNTIFS(#REF!,'Component Defect Rate'!I212,#REF!,24)</f>
        <v>#REF!</v>
      </c>
      <c r="L205" s="19" t="e">
        <f t="shared" si="3"/>
        <v>#REF!</v>
      </c>
    </row>
    <row r="206" spans="9:12" x14ac:dyDescent="0.45">
      <c r="I206" s="100" t="s">
        <v>289</v>
      </c>
      <c r="J206" t="e">
        <f>COUNTIFS(#REF!,'Component Defect Rate'!I206,#REF!,1)+COUNTIFS(#REF!,'Component Defect Rate'!I206,#REF!,2)+COUNTIFS(#REF!,'Component Defect Rate'!I206,#REF!,3)+COUNTIFS(#REF!,'Component Defect Rate'!I206,#REF!,4)+COUNTIFS(#REF!,'Component Defect Rate'!I206,#REF!,5)+COUNTIFS(#REF!,'Component Defect Rate'!I206,#REF!,6)+COUNTIFS(#REF!,'Component Defect Rate'!I206,#REF!,7)+COUNTIFS(#REF!,'Component Defect Rate'!I206,#REF!,8)+COUNTIFS(#REF!,'Component Defect Rate'!I206,#REF!,9)+COUNTIFS(#REF!,'Component Defect Rate'!I206,#REF!,10)+COUNTIFS(#REF!,'Component Defect Rate'!I206,#REF!,11)+COUNTIFS(#REF!,'Component Defect Rate'!I206,#REF!,12)</f>
        <v>#REF!</v>
      </c>
      <c r="K206" t="e">
        <f>COUNTIFS(#REF!,'Component Defect Rate'!I206,#REF!,13)+COUNTIFS(#REF!,'Component Defect Rate'!I206,#REF!,14)+COUNTIFS(#REF!,'Component Defect Rate'!I206,#REF!,15)+COUNTIFS(#REF!,'Component Defect Rate'!I206,#REF!,16)+COUNTIFS(#REF!,'Component Defect Rate'!I206,#REF!,17)+COUNTIFS(#REF!,'Component Defect Rate'!I206,#REF!,18)+COUNTIFS(#REF!,'Component Defect Rate'!I206,#REF!,19)+COUNTIFS(#REF!,'Component Defect Rate'!I206,#REF!,20)+COUNTIFS(#REF!,'Component Defect Rate'!I206,#REF!,21)+COUNTIFS(#REF!,'Component Defect Rate'!I206,#REF!,22)+COUNTIFS(#REF!,'Component Defect Rate'!I206,#REF!,23)+COUNTIFS(#REF!,'Component Defect Rate'!I206,#REF!,24)</f>
        <v>#REF!</v>
      </c>
      <c r="L206" s="19" t="e">
        <f t="shared" si="3"/>
        <v>#REF!</v>
      </c>
    </row>
    <row r="207" spans="9:12" x14ac:dyDescent="0.45">
      <c r="I207" s="100" t="s">
        <v>359</v>
      </c>
      <c r="J207" t="e">
        <f>COUNTIFS(#REF!,'Component Defect Rate'!I213,#REF!,1)+COUNTIFS(#REF!,'Component Defect Rate'!I213,#REF!,2)+COUNTIFS(#REF!,'Component Defect Rate'!I213,#REF!,3)+COUNTIFS(#REF!,'Component Defect Rate'!I213,#REF!,4)+COUNTIFS(#REF!,'Component Defect Rate'!I213,#REF!,5)+COUNTIFS(#REF!,'Component Defect Rate'!I213,#REF!,6)+COUNTIFS(#REF!,'Component Defect Rate'!I213,#REF!,7)+COUNTIFS(#REF!,'Component Defect Rate'!I213,#REF!,8)+COUNTIFS(#REF!,'Component Defect Rate'!I213,#REF!,9)+COUNTIFS(#REF!,'Component Defect Rate'!I213,#REF!,10)+COUNTIFS(#REF!,'Component Defect Rate'!I213,#REF!,11)+COUNTIFS(#REF!,'Component Defect Rate'!I213,#REF!,12)</f>
        <v>#REF!</v>
      </c>
      <c r="K207" t="e">
        <f>COUNTIFS(#REF!,'Component Defect Rate'!I213,#REF!,13)+COUNTIFS(#REF!,'Component Defect Rate'!I213,#REF!,14)+COUNTIFS(#REF!,'Component Defect Rate'!I213,#REF!,15)+COUNTIFS(#REF!,'Component Defect Rate'!I213,#REF!,16)+COUNTIFS(#REF!,'Component Defect Rate'!I213,#REF!,17)+COUNTIFS(#REF!,'Component Defect Rate'!I213,#REF!,18)+COUNTIFS(#REF!,'Component Defect Rate'!I213,#REF!,19)+COUNTIFS(#REF!,'Component Defect Rate'!I213,#REF!,20)+COUNTIFS(#REF!,'Component Defect Rate'!I213,#REF!,21)+COUNTIFS(#REF!,'Component Defect Rate'!I213,#REF!,22)+COUNTIFS(#REF!,'Component Defect Rate'!I213,#REF!,23)+COUNTIFS(#REF!,'Component Defect Rate'!I213,#REF!,24)</f>
        <v>#REF!</v>
      </c>
      <c r="L207" s="19" t="e">
        <f t="shared" si="3"/>
        <v>#REF!</v>
      </c>
    </row>
    <row r="208" spans="9:12" x14ac:dyDescent="0.45">
      <c r="I208" s="100" t="s">
        <v>362</v>
      </c>
      <c r="J208" t="e">
        <f>COUNTIFS(#REF!,'Component Defect Rate'!I214,#REF!,1)+COUNTIFS(#REF!,'Component Defect Rate'!I214,#REF!,2)+COUNTIFS(#REF!,'Component Defect Rate'!I214,#REF!,3)+COUNTIFS(#REF!,'Component Defect Rate'!I214,#REF!,4)+COUNTIFS(#REF!,'Component Defect Rate'!I214,#REF!,5)+COUNTIFS(#REF!,'Component Defect Rate'!I214,#REF!,6)+COUNTIFS(#REF!,'Component Defect Rate'!I214,#REF!,7)+COUNTIFS(#REF!,'Component Defect Rate'!I214,#REF!,8)+COUNTIFS(#REF!,'Component Defect Rate'!I214,#REF!,9)+COUNTIFS(#REF!,'Component Defect Rate'!I214,#REF!,10)+COUNTIFS(#REF!,'Component Defect Rate'!I214,#REF!,11)+COUNTIFS(#REF!,'Component Defect Rate'!I214,#REF!,12)</f>
        <v>#REF!</v>
      </c>
      <c r="K208" t="e">
        <f>COUNTIFS(#REF!,'Component Defect Rate'!I214,#REF!,13)+COUNTIFS(#REF!,'Component Defect Rate'!I214,#REF!,14)+COUNTIFS(#REF!,'Component Defect Rate'!I214,#REF!,15)+COUNTIFS(#REF!,'Component Defect Rate'!I214,#REF!,16)+COUNTIFS(#REF!,'Component Defect Rate'!I214,#REF!,17)+COUNTIFS(#REF!,'Component Defect Rate'!I214,#REF!,18)+COUNTIFS(#REF!,'Component Defect Rate'!I214,#REF!,19)+COUNTIFS(#REF!,'Component Defect Rate'!I214,#REF!,20)+COUNTIFS(#REF!,'Component Defect Rate'!I214,#REF!,21)+COUNTIFS(#REF!,'Component Defect Rate'!I214,#REF!,22)+COUNTIFS(#REF!,'Component Defect Rate'!I214,#REF!,23)+COUNTIFS(#REF!,'Component Defect Rate'!I214,#REF!,24)</f>
        <v>#REF!</v>
      </c>
      <c r="L208" s="19" t="e">
        <f t="shared" si="3"/>
        <v>#REF!</v>
      </c>
    </row>
    <row r="209" spans="9:12" x14ac:dyDescent="0.45">
      <c r="I209" s="100" t="s">
        <v>320</v>
      </c>
      <c r="J209" t="e">
        <f>COUNTIFS(#REF!,'Component Defect Rate'!I209,#REF!,1)+COUNTIFS(#REF!,'Component Defect Rate'!I209,#REF!,2)+COUNTIFS(#REF!,'Component Defect Rate'!I209,#REF!,3)+COUNTIFS(#REF!,'Component Defect Rate'!I209,#REF!,4)+COUNTIFS(#REF!,'Component Defect Rate'!I209,#REF!,5)+COUNTIFS(#REF!,'Component Defect Rate'!I209,#REF!,6)+COUNTIFS(#REF!,'Component Defect Rate'!I209,#REF!,7)+COUNTIFS(#REF!,'Component Defect Rate'!I209,#REF!,8)+COUNTIFS(#REF!,'Component Defect Rate'!I209,#REF!,9)+COUNTIFS(#REF!,'Component Defect Rate'!I209,#REF!,10)+COUNTIFS(#REF!,'Component Defect Rate'!I209,#REF!,11)+COUNTIFS(#REF!,'Component Defect Rate'!I209,#REF!,12)</f>
        <v>#REF!</v>
      </c>
      <c r="K209" t="e">
        <f>COUNTIFS(#REF!,'Component Defect Rate'!I209,#REF!,13)+COUNTIFS(#REF!,'Component Defect Rate'!I209,#REF!,14)+COUNTIFS(#REF!,'Component Defect Rate'!I209,#REF!,15)+COUNTIFS(#REF!,'Component Defect Rate'!I209,#REF!,16)+COUNTIFS(#REF!,'Component Defect Rate'!I209,#REF!,17)+COUNTIFS(#REF!,'Component Defect Rate'!I209,#REF!,18)+COUNTIFS(#REF!,'Component Defect Rate'!I209,#REF!,19)+COUNTIFS(#REF!,'Component Defect Rate'!I209,#REF!,20)+COUNTIFS(#REF!,'Component Defect Rate'!I209,#REF!,21)+COUNTIFS(#REF!,'Component Defect Rate'!I209,#REF!,22)+COUNTIFS(#REF!,'Component Defect Rate'!I209,#REF!,23)+COUNTIFS(#REF!,'Component Defect Rate'!I209,#REF!,24)</f>
        <v>#REF!</v>
      </c>
      <c r="L209" s="19" t="e">
        <f t="shared" si="3"/>
        <v>#REF!</v>
      </c>
    </row>
    <row r="210" spans="9:12" x14ac:dyDescent="0.45">
      <c r="I210" s="100" t="s">
        <v>329</v>
      </c>
      <c r="J210" t="e">
        <f>COUNTIFS(#REF!,'Component Defect Rate'!I210,#REF!,1)+COUNTIFS(#REF!,'Component Defect Rate'!I210,#REF!,2)+COUNTIFS(#REF!,'Component Defect Rate'!I210,#REF!,3)+COUNTIFS(#REF!,'Component Defect Rate'!I210,#REF!,4)+COUNTIFS(#REF!,'Component Defect Rate'!I210,#REF!,5)+COUNTIFS(#REF!,'Component Defect Rate'!I210,#REF!,6)+COUNTIFS(#REF!,'Component Defect Rate'!I210,#REF!,7)+COUNTIFS(#REF!,'Component Defect Rate'!I210,#REF!,8)+COUNTIFS(#REF!,'Component Defect Rate'!I210,#REF!,9)+COUNTIFS(#REF!,'Component Defect Rate'!I210,#REF!,10)+COUNTIFS(#REF!,'Component Defect Rate'!I210,#REF!,11)+COUNTIFS(#REF!,'Component Defect Rate'!I210,#REF!,12)</f>
        <v>#REF!</v>
      </c>
      <c r="K210" t="e">
        <f>COUNTIFS(#REF!,'Component Defect Rate'!I210,#REF!,13)+COUNTIFS(#REF!,'Component Defect Rate'!I210,#REF!,14)+COUNTIFS(#REF!,'Component Defect Rate'!I210,#REF!,15)+COUNTIFS(#REF!,'Component Defect Rate'!I210,#REF!,16)+COUNTIFS(#REF!,'Component Defect Rate'!I210,#REF!,17)+COUNTIFS(#REF!,'Component Defect Rate'!I210,#REF!,18)+COUNTIFS(#REF!,'Component Defect Rate'!I210,#REF!,19)+COUNTIFS(#REF!,'Component Defect Rate'!I210,#REF!,20)+COUNTIFS(#REF!,'Component Defect Rate'!I210,#REF!,21)+COUNTIFS(#REF!,'Component Defect Rate'!I210,#REF!,22)+COUNTIFS(#REF!,'Component Defect Rate'!I210,#REF!,23)+COUNTIFS(#REF!,'Component Defect Rate'!I210,#REF!,24)</f>
        <v>#REF!</v>
      </c>
      <c r="L210" s="19" t="e">
        <f t="shared" si="3"/>
        <v>#REF!</v>
      </c>
    </row>
    <row r="211" spans="9:12" x14ac:dyDescent="0.45">
      <c r="I211" s="100" t="s">
        <v>332</v>
      </c>
      <c r="J211" t="e">
        <f>COUNTIFS(#REF!,'Component Defect Rate'!I211,#REF!,1)+COUNTIFS(#REF!,'Component Defect Rate'!I211,#REF!,2)+COUNTIFS(#REF!,'Component Defect Rate'!I211,#REF!,3)+COUNTIFS(#REF!,'Component Defect Rate'!I211,#REF!,4)+COUNTIFS(#REF!,'Component Defect Rate'!I211,#REF!,5)+COUNTIFS(#REF!,'Component Defect Rate'!I211,#REF!,6)+COUNTIFS(#REF!,'Component Defect Rate'!I211,#REF!,7)+COUNTIFS(#REF!,'Component Defect Rate'!I211,#REF!,8)+COUNTIFS(#REF!,'Component Defect Rate'!I211,#REF!,9)+COUNTIFS(#REF!,'Component Defect Rate'!I211,#REF!,10)+COUNTIFS(#REF!,'Component Defect Rate'!I211,#REF!,11)+COUNTIFS(#REF!,'Component Defect Rate'!I211,#REF!,12)</f>
        <v>#REF!</v>
      </c>
      <c r="K211" t="e">
        <f>COUNTIFS(#REF!,'Component Defect Rate'!I211,#REF!,13)+COUNTIFS(#REF!,'Component Defect Rate'!I211,#REF!,14)+COUNTIFS(#REF!,'Component Defect Rate'!I211,#REF!,15)+COUNTIFS(#REF!,'Component Defect Rate'!I211,#REF!,16)+COUNTIFS(#REF!,'Component Defect Rate'!I211,#REF!,17)+COUNTIFS(#REF!,'Component Defect Rate'!I211,#REF!,18)+COUNTIFS(#REF!,'Component Defect Rate'!I211,#REF!,19)+COUNTIFS(#REF!,'Component Defect Rate'!I211,#REF!,20)+COUNTIFS(#REF!,'Component Defect Rate'!I211,#REF!,21)+COUNTIFS(#REF!,'Component Defect Rate'!I211,#REF!,22)+COUNTIFS(#REF!,'Component Defect Rate'!I211,#REF!,23)+COUNTIFS(#REF!,'Component Defect Rate'!I211,#REF!,24)</f>
        <v>#REF!</v>
      </c>
      <c r="L211" s="19" t="e">
        <f t="shared" si="3"/>
        <v>#REF!</v>
      </c>
    </row>
    <row r="212" spans="9:12" x14ac:dyDescent="0.45">
      <c r="I212" s="100" t="s">
        <v>375</v>
      </c>
      <c r="J212" t="e">
        <f>COUNTIFS(#REF!,'Component Defect Rate'!I216,#REF!,1)+COUNTIFS(#REF!,'Component Defect Rate'!I216,#REF!,2)+COUNTIFS(#REF!,'Component Defect Rate'!I216,#REF!,3)+COUNTIFS(#REF!,'Component Defect Rate'!I216,#REF!,4)+COUNTIFS(#REF!,'Component Defect Rate'!I216,#REF!,5)+COUNTIFS(#REF!,'Component Defect Rate'!I216,#REF!,6)+COUNTIFS(#REF!,'Component Defect Rate'!I216,#REF!,7)+COUNTIFS(#REF!,'Component Defect Rate'!I216,#REF!,8)+COUNTIFS(#REF!,'Component Defect Rate'!I216,#REF!,9)+COUNTIFS(#REF!,'Component Defect Rate'!I216,#REF!,10)+COUNTIFS(#REF!,'Component Defect Rate'!I216,#REF!,11)+COUNTIFS(#REF!,'Component Defect Rate'!I216,#REF!,12)</f>
        <v>#REF!</v>
      </c>
      <c r="K212" t="e">
        <f>COUNTIFS(#REF!,'Component Defect Rate'!I216,#REF!,13)+COUNTIFS(#REF!,'Component Defect Rate'!I216,#REF!,14)+COUNTIFS(#REF!,'Component Defect Rate'!I216,#REF!,15)+COUNTIFS(#REF!,'Component Defect Rate'!I216,#REF!,16)+COUNTIFS(#REF!,'Component Defect Rate'!I216,#REF!,17)+COUNTIFS(#REF!,'Component Defect Rate'!I216,#REF!,18)+COUNTIFS(#REF!,'Component Defect Rate'!I216,#REF!,19)+COUNTIFS(#REF!,'Component Defect Rate'!I216,#REF!,20)+COUNTIFS(#REF!,'Component Defect Rate'!I216,#REF!,21)+COUNTIFS(#REF!,'Component Defect Rate'!I216,#REF!,22)+COUNTIFS(#REF!,'Component Defect Rate'!I216,#REF!,23)+COUNTIFS(#REF!,'Component Defect Rate'!I216,#REF!,24)</f>
        <v>#REF!</v>
      </c>
      <c r="L212" s="19" t="e">
        <f t="shared" si="3"/>
        <v>#REF!</v>
      </c>
    </row>
    <row r="213" spans="9:12" x14ac:dyDescent="0.45">
      <c r="I213" s="100" t="s">
        <v>410</v>
      </c>
      <c r="J213" t="e">
        <f>COUNTIFS(#REF!,'Component Defect Rate'!I218,#REF!,1)+COUNTIFS(#REF!,'Component Defect Rate'!I218,#REF!,2)+COUNTIFS(#REF!,'Component Defect Rate'!I218,#REF!,3)+COUNTIFS(#REF!,'Component Defect Rate'!I218,#REF!,4)+COUNTIFS(#REF!,'Component Defect Rate'!I218,#REF!,5)+COUNTIFS(#REF!,'Component Defect Rate'!I218,#REF!,6)+COUNTIFS(#REF!,'Component Defect Rate'!I218,#REF!,7)+COUNTIFS(#REF!,'Component Defect Rate'!I218,#REF!,8)+COUNTIFS(#REF!,'Component Defect Rate'!I218,#REF!,9)+COUNTIFS(#REF!,'Component Defect Rate'!I218,#REF!,10)+COUNTIFS(#REF!,'Component Defect Rate'!I218,#REF!,11)+COUNTIFS(#REF!,'Component Defect Rate'!I218,#REF!,12)</f>
        <v>#REF!</v>
      </c>
      <c r="K213" t="e">
        <f>COUNTIFS(#REF!,'Component Defect Rate'!I218,#REF!,13)+COUNTIFS(#REF!,'Component Defect Rate'!I218,#REF!,14)+COUNTIFS(#REF!,'Component Defect Rate'!I218,#REF!,15)+COUNTIFS(#REF!,'Component Defect Rate'!I218,#REF!,16)+COUNTIFS(#REF!,'Component Defect Rate'!I218,#REF!,17)+COUNTIFS(#REF!,'Component Defect Rate'!I218,#REF!,18)+COUNTIFS(#REF!,'Component Defect Rate'!I218,#REF!,19)+COUNTIFS(#REF!,'Component Defect Rate'!I218,#REF!,20)+COUNTIFS(#REF!,'Component Defect Rate'!I218,#REF!,21)+COUNTIFS(#REF!,'Component Defect Rate'!I218,#REF!,22)+COUNTIFS(#REF!,'Component Defect Rate'!I218,#REF!,23)+COUNTIFS(#REF!,'Component Defect Rate'!I218,#REF!,24)</f>
        <v>#REF!</v>
      </c>
      <c r="L213" s="19" t="e">
        <f t="shared" si="3"/>
        <v>#REF!</v>
      </c>
    </row>
    <row r="214" spans="9:12" x14ac:dyDescent="0.45">
      <c r="I214" s="100" t="s">
        <v>413</v>
      </c>
      <c r="J214" t="e">
        <f>COUNTIFS(#REF!,'Component Defect Rate'!I219,#REF!,1)+COUNTIFS(#REF!,'Component Defect Rate'!I219,#REF!,2)+COUNTIFS(#REF!,'Component Defect Rate'!I219,#REF!,3)+COUNTIFS(#REF!,'Component Defect Rate'!I219,#REF!,4)+COUNTIFS(#REF!,'Component Defect Rate'!I219,#REF!,5)+COUNTIFS(#REF!,'Component Defect Rate'!I219,#REF!,6)+COUNTIFS(#REF!,'Component Defect Rate'!I219,#REF!,7)+COUNTIFS(#REF!,'Component Defect Rate'!I219,#REF!,8)+COUNTIFS(#REF!,'Component Defect Rate'!I219,#REF!,9)+COUNTIFS(#REF!,'Component Defect Rate'!I219,#REF!,10)+COUNTIFS(#REF!,'Component Defect Rate'!I219,#REF!,11)+COUNTIFS(#REF!,'Component Defect Rate'!I219,#REF!,12)</f>
        <v>#REF!</v>
      </c>
      <c r="K214" t="e">
        <f>COUNTIFS(#REF!,'Component Defect Rate'!I219,#REF!,13)+COUNTIFS(#REF!,'Component Defect Rate'!I219,#REF!,14)+COUNTIFS(#REF!,'Component Defect Rate'!I219,#REF!,15)+COUNTIFS(#REF!,'Component Defect Rate'!I219,#REF!,16)+COUNTIFS(#REF!,'Component Defect Rate'!I219,#REF!,17)+COUNTIFS(#REF!,'Component Defect Rate'!I219,#REF!,18)+COUNTIFS(#REF!,'Component Defect Rate'!I219,#REF!,19)+COUNTIFS(#REF!,'Component Defect Rate'!I219,#REF!,20)+COUNTIFS(#REF!,'Component Defect Rate'!I219,#REF!,21)+COUNTIFS(#REF!,'Component Defect Rate'!I219,#REF!,22)+COUNTIFS(#REF!,'Component Defect Rate'!I219,#REF!,23)+COUNTIFS(#REF!,'Component Defect Rate'!I219,#REF!,24)</f>
        <v>#REF!</v>
      </c>
      <c r="L214" s="19" t="e">
        <f t="shared" si="3"/>
        <v>#REF!</v>
      </c>
    </row>
    <row r="215" spans="9:12" x14ac:dyDescent="0.45">
      <c r="I215" s="100" t="s">
        <v>372</v>
      </c>
      <c r="J215" t="e">
        <f>COUNTIFS(#REF!,'Component Defect Rate'!I215,#REF!,1)+COUNTIFS(#REF!,'Component Defect Rate'!I215,#REF!,2)+COUNTIFS(#REF!,'Component Defect Rate'!I215,#REF!,3)+COUNTIFS(#REF!,'Component Defect Rate'!I215,#REF!,4)+COUNTIFS(#REF!,'Component Defect Rate'!I215,#REF!,5)+COUNTIFS(#REF!,'Component Defect Rate'!I215,#REF!,6)+COUNTIFS(#REF!,'Component Defect Rate'!I215,#REF!,7)+COUNTIFS(#REF!,'Component Defect Rate'!I215,#REF!,8)+COUNTIFS(#REF!,'Component Defect Rate'!I215,#REF!,9)+COUNTIFS(#REF!,'Component Defect Rate'!I215,#REF!,10)+COUNTIFS(#REF!,'Component Defect Rate'!I215,#REF!,11)+COUNTIFS(#REF!,'Component Defect Rate'!I215,#REF!,12)</f>
        <v>#REF!</v>
      </c>
      <c r="K215" t="e">
        <f>COUNTIFS(#REF!,'Component Defect Rate'!I215,#REF!,13)+COUNTIFS(#REF!,'Component Defect Rate'!I215,#REF!,14)+COUNTIFS(#REF!,'Component Defect Rate'!I215,#REF!,15)+COUNTIFS(#REF!,'Component Defect Rate'!I215,#REF!,16)+COUNTIFS(#REF!,'Component Defect Rate'!I215,#REF!,17)+COUNTIFS(#REF!,'Component Defect Rate'!I215,#REF!,18)+COUNTIFS(#REF!,'Component Defect Rate'!I215,#REF!,19)+COUNTIFS(#REF!,'Component Defect Rate'!I215,#REF!,20)+COUNTIFS(#REF!,'Component Defect Rate'!I215,#REF!,21)+COUNTIFS(#REF!,'Component Defect Rate'!I215,#REF!,22)+COUNTIFS(#REF!,'Component Defect Rate'!I215,#REF!,23)+COUNTIFS(#REF!,'Component Defect Rate'!I215,#REF!,24)</f>
        <v>#REF!</v>
      </c>
      <c r="L215" s="19" t="e">
        <f t="shared" si="3"/>
        <v>#REF!</v>
      </c>
    </row>
    <row r="216" spans="9:12" x14ac:dyDescent="0.45">
      <c r="I216" s="100" t="s">
        <v>424</v>
      </c>
      <c r="J216" t="e">
        <f>COUNTIFS(#REF!,'Component Defect Rate'!I221,#REF!,1)+COUNTIFS(#REF!,'Component Defect Rate'!I221,#REF!,2)+COUNTIFS(#REF!,'Component Defect Rate'!I221,#REF!,3)+COUNTIFS(#REF!,'Component Defect Rate'!I221,#REF!,4)+COUNTIFS(#REF!,'Component Defect Rate'!I221,#REF!,5)+COUNTIFS(#REF!,'Component Defect Rate'!I221,#REF!,6)+COUNTIFS(#REF!,'Component Defect Rate'!I221,#REF!,7)+COUNTIFS(#REF!,'Component Defect Rate'!I221,#REF!,8)+COUNTIFS(#REF!,'Component Defect Rate'!I221,#REF!,9)+COUNTIFS(#REF!,'Component Defect Rate'!I221,#REF!,10)+COUNTIFS(#REF!,'Component Defect Rate'!I221,#REF!,11)+COUNTIFS(#REF!,'Component Defect Rate'!I221,#REF!,12)</f>
        <v>#REF!</v>
      </c>
      <c r="K216" t="e">
        <f>COUNTIFS(#REF!,'Component Defect Rate'!I221,#REF!,13)+COUNTIFS(#REF!,'Component Defect Rate'!I221,#REF!,14)+COUNTIFS(#REF!,'Component Defect Rate'!I221,#REF!,15)+COUNTIFS(#REF!,'Component Defect Rate'!I221,#REF!,16)+COUNTIFS(#REF!,'Component Defect Rate'!I221,#REF!,17)+COUNTIFS(#REF!,'Component Defect Rate'!I221,#REF!,18)+COUNTIFS(#REF!,'Component Defect Rate'!I221,#REF!,19)+COUNTIFS(#REF!,'Component Defect Rate'!I221,#REF!,20)+COUNTIFS(#REF!,'Component Defect Rate'!I221,#REF!,21)+COUNTIFS(#REF!,'Component Defect Rate'!I221,#REF!,22)+COUNTIFS(#REF!,'Component Defect Rate'!I221,#REF!,23)+COUNTIFS(#REF!,'Component Defect Rate'!I221,#REF!,24)</f>
        <v>#REF!</v>
      </c>
      <c r="L216" s="19" t="e">
        <f t="shared" si="3"/>
        <v>#REF!</v>
      </c>
    </row>
    <row r="217" spans="9:12" x14ac:dyDescent="0.45">
      <c r="I217" s="100" t="s">
        <v>377</v>
      </c>
      <c r="J217" t="e">
        <f>COUNTIFS(#REF!,'Component Defect Rate'!I217,#REF!,1)+COUNTIFS(#REF!,'Component Defect Rate'!I217,#REF!,2)+COUNTIFS(#REF!,'Component Defect Rate'!I217,#REF!,3)+COUNTIFS(#REF!,'Component Defect Rate'!I217,#REF!,4)+COUNTIFS(#REF!,'Component Defect Rate'!I217,#REF!,5)+COUNTIFS(#REF!,'Component Defect Rate'!I217,#REF!,6)+COUNTIFS(#REF!,'Component Defect Rate'!I217,#REF!,7)+COUNTIFS(#REF!,'Component Defect Rate'!I217,#REF!,8)+COUNTIFS(#REF!,'Component Defect Rate'!I217,#REF!,9)+COUNTIFS(#REF!,'Component Defect Rate'!I217,#REF!,10)+COUNTIFS(#REF!,'Component Defect Rate'!I217,#REF!,11)+COUNTIFS(#REF!,'Component Defect Rate'!I217,#REF!,12)</f>
        <v>#REF!</v>
      </c>
      <c r="K217" t="e">
        <f>COUNTIFS(#REF!,'Component Defect Rate'!I217,#REF!,13)+COUNTIFS(#REF!,'Component Defect Rate'!I217,#REF!,14)+COUNTIFS(#REF!,'Component Defect Rate'!I217,#REF!,15)+COUNTIFS(#REF!,'Component Defect Rate'!I217,#REF!,16)+COUNTIFS(#REF!,'Component Defect Rate'!I217,#REF!,17)+COUNTIFS(#REF!,'Component Defect Rate'!I217,#REF!,18)+COUNTIFS(#REF!,'Component Defect Rate'!I217,#REF!,19)+COUNTIFS(#REF!,'Component Defect Rate'!I217,#REF!,20)+COUNTIFS(#REF!,'Component Defect Rate'!I217,#REF!,21)+COUNTIFS(#REF!,'Component Defect Rate'!I217,#REF!,22)+COUNTIFS(#REF!,'Component Defect Rate'!I217,#REF!,23)+COUNTIFS(#REF!,'Component Defect Rate'!I217,#REF!,24)</f>
        <v>#REF!</v>
      </c>
      <c r="L217" s="19" t="e">
        <f t="shared" si="3"/>
        <v>#REF!</v>
      </c>
    </row>
    <row r="218" spans="9:12" x14ac:dyDescent="0.45">
      <c r="I218" s="100" t="s">
        <v>435</v>
      </c>
      <c r="J218" t="e">
        <f>COUNTIFS(#REF!,'Component Defect Rate'!I222,#REF!,1)+COUNTIFS(#REF!,'Component Defect Rate'!I222,#REF!,2)+COUNTIFS(#REF!,'Component Defect Rate'!I222,#REF!,3)+COUNTIFS(#REF!,'Component Defect Rate'!I222,#REF!,4)+COUNTIFS(#REF!,'Component Defect Rate'!I222,#REF!,5)+COUNTIFS(#REF!,'Component Defect Rate'!I222,#REF!,6)+COUNTIFS(#REF!,'Component Defect Rate'!I222,#REF!,7)+COUNTIFS(#REF!,'Component Defect Rate'!I222,#REF!,8)+COUNTIFS(#REF!,'Component Defect Rate'!I222,#REF!,9)+COUNTIFS(#REF!,'Component Defect Rate'!I222,#REF!,10)+COUNTIFS(#REF!,'Component Defect Rate'!I222,#REF!,11)+COUNTIFS(#REF!,'Component Defect Rate'!I222,#REF!,12)</f>
        <v>#REF!</v>
      </c>
      <c r="K218" t="e">
        <f>COUNTIFS(#REF!,'Component Defect Rate'!I222,#REF!,13)+COUNTIFS(#REF!,'Component Defect Rate'!I222,#REF!,14)+COUNTIFS(#REF!,'Component Defect Rate'!I222,#REF!,15)+COUNTIFS(#REF!,'Component Defect Rate'!I222,#REF!,16)+COUNTIFS(#REF!,'Component Defect Rate'!I222,#REF!,17)+COUNTIFS(#REF!,'Component Defect Rate'!I222,#REF!,18)+COUNTIFS(#REF!,'Component Defect Rate'!I222,#REF!,19)+COUNTIFS(#REF!,'Component Defect Rate'!I222,#REF!,20)+COUNTIFS(#REF!,'Component Defect Rate'!I222,#REF!,21)+COUNTIFS(#REF!,'Component Defect Rate'!I222,#REF!,22)+COUNTIFS(#REF!,'Component Defect Rate'!I222,#REF!,23)+COUNTIFS(#REF!,'Component Defect Rate'!I222,#REF!,24)</f>
        <v>#REF!</v>
      </c>
      <c r="L218" s="19" t="e">
        <f t="shared" si="3"/>
        <v>#REF!</v>
      </c>
    </row>
    <row r="219" spans="9:12" x14ac:dyDescent="0.45">
      <c r="I219" s="100" t="s">
        <v>94</v>
      </c>
      <c r="J219" t="e">
        <f>COUNTIFS(#REF!,'Component Defect Rate'!I224,#REF!,1)+COUNTIFS(#REF!,'Component Defect Rate'!I224,#REF!,2)+COUNTIFS(#REF!,'Component Defect Rate'!I224,#REF!,3)+COUNTIFS(#REF!,'Component Defect Rate'!I224,#REF!,4)+COUNTIFS(#REF!,'Component Defect Rate'!I224,#REF!,5)+COUNTIFS(#REF!,'Component Defect Rate'!I224,#REF!,6)+COUNTIFS(#REF!,'Component Defect Rate'!I224,#REF!,7)+COUNTIFS(#REF!,'Component Defect Rate'!I224,#REF!,8)+COUNTIFS(#REF!,'Component Defect Rate'!I224,#REF!,9)+COUNTIFS(#REF!,'Component Defect Rate'!I224,#REF!,10)+COUNTIFS(#REF!,'Component Defect Rate'!I224,#REF!,11)+COUNTIFS(#REF!,'Component Defect Rate'!I224,#REF!,12)</f>
        <v>#REF!</v>
      </c>
      <c r="K219" t="e">
        <f>COUNTIFS(#REF!,'Component Defect Rate'!I224,#REF!,13)+COUNTIFS(#REF!,'Component Defect Rate'!I224,#REF!,14)+COUNTIFS(#REF!,'Component Defect Rate'!I224,#REF!,15)+COUNTIFS(#REF!,'Component Defect Rate'!I224,#REF!,16)+COUNTIFS(#REF!,'Component Defect Rate'!I224,#REF!,17)+COUNTIFS(#REF!,'Component Defect Rate'!I224,#REF!,18)+COUNTIFS(#REF!,'Component Defect Rate'!I224,#REF!,19)+COUNTIFS(#REF!,'Component Defect Rate'!I224,#REF!,20)+COUNTIFS(#REF!,'Component Defect Rate'!I224,#REF!,21)+COUNTIFS(#REF!,'Component Defect Rate'!I224,#REF!,22)+COUNTIFS(#REF!,'Component Defect Rate'!I224,#REF!,23)+COUNTIFS(#REF!,'Component Defect Rate'!I224,#REF!,24)</f>
        <v>#REF!</v>
      </c>
      <c r="L219" s="19" t="e">
        <f t="shared" si="3"/>
        <v>#REF!</v>
      </c>
    </row>
    <row r="220" spans="9:12" x14ac:dyDescent="0.45">
      <c r="I220" s="100" t="s">
        <v>415</v>
      </c>
      <c r="J220" t="e">
        <f>COUNTIFS(#REF!,'Component Defect Rate'!I220,#REF!,1)+COUNTIFS(#REF!,'Component Defect Rate'!I220,#REF!,2)+COUNTIFS(#REF!,'Component Defect Rate'!I220,#REF!,3)+COUNTIFS(#REF!,'Component Defect Rate'!I220,#REF!,4)+COUNTIFS(#REF!,'Component Defect Rate'!I220,#REF!,5)+COUNTIFS(#REF!,'Component Defect Rate'!I220,#REF!,6)+COUNTIFS(#REF!,'Component Defect Rate'!I220,#REF!,7)+COUNTIFS(#REF!,'Component Defect Rate'!I220,#REF!,8)+COUNTIFS(#REF!,'Component Defect Rate'!I220,#REF!,9)+COUNTIFS(#REF!,'Component Defect Rate'!I220,#REF!,10)+COUNTIFS(#REF!,'Component Defect Rate'!I220,#REF!,11)+COUNTIFS(#REF!,'Component Defect Rate'!I220,#REF!,12)</f>
        <v>#REF!</v>
      </c>
      <c r="K220" t="e">
        <f>COUNTIFS(#REF!,'Component Defect Rate'!I220,#REF!,13)+COUNTIFS(#REF!,'Component Defect Rate'!I220,#REF!,14)+COUNTIFS(#REF!,'Component Defect Rate'!I220,#REF!,15)+COUNTIFS(#REF!,'Component Defect Rate'!I220,#REF!,16)+COUNTIFS(#REF!,'Component Defect Rate'!I220,#REF!,17)+COUNTIFS(#REF!,'Component Defect Rate'!I220,#REF!,18)+COUNTIFS(#REF!,'Component Defect Rate'!I220,#REF!,19)+COUNTIFS(#REF!,'Component Defect Rate'!I220,#REF!,20)+COUNTIFS(#REF!,'Component Defect Rate'!I220,#REF!,21)+COUNTIFS(#REF!,'Component Defect Rate'!I220,#REF!,22)+COUNTIFS(#REF!,'Component Defect Rate'!I220,#REF!,23)+COUNTIFS(#REF!,'Component Defect Rate'!I220,#REF!,24)</f>
        <v>#REF!</v>
      </c>
      <c r="L220" s="19" t="e">
        <f t="shared" si="3"/>
        <v>#REF!</v>
      </c>
    </row>
    <row r="221" spans="9:12" x14ac:dyDescent="0.45">
      <c r="I221" s="100" t="s">
        <v>1802</v>
      </c>
      <c r="J221" t="e">
        <f>COUNTIFS(#REF!,'Component Defect Rate'!I229,#REF!,1)+COUNTIFS(#REF!,'Component Defect Rate'!I229,#REF!,2)+COUNTIFS(#REF!,'Component Defect Rate'!I229,#REF!,3)+COUNTIFS(#REF!,'Component Defect Rate'!I229,#REF!,4)+COUNTIFS(#REF!,'Component Defect Rate'!I229,#REF!,5)+COUNTIFS(#REF!,'Component Defect Rate'!I229,#REF!,6)+COUNTIFS(#REF!,'Component Defect Rate'!I229,#REF!,7)+COUNTIFS(#REF!,'Component Defect Rate'!I229,#REF!,8)+COUNTIFS(#REF!,'Component Defect Rate'!I229,#REF!,9)+COUNTIFS(#REF!,'Component Defect Rate'!I229,#REF!,10)+COUNTIFS(#REF!,'Component Defect Rate'!I229,#REF!,11)+COUNTIFS(#REF!,'Component Defect Rate'!I229,#REF!,12)</f>
        <v>#REF!</v>
      </c>
      <c r="K221" t="e">
        <f>COUNTIFS(#REF!,'Component Defect Rate'!I229,#REF!,13)+COUNTIFS(#REF!,'Component Defect Rate'!I229,#REF!,14)+COUNTIFS(#REF!,'Component Defect Rate'!I229,#REF!,15)+COUNTIFS(#REF!,'Component Defect Rate'!I229,#REF!,16)+COUNTIFS(#REF!,'Component Defect Rate'!I229,#REF!,17)+COUNTIFS(#REF!,'Component Defect Rate'!I229,#REF!,18)+COUNTIFS(#REF!,'Component Defect Rate'!I229,#REF!,19)+COUNTIFS(#REF!,'Component Defect Rate'!I229,#REF!,20)+COUNTIFS(#REF!,'Component Defect Rate'!I229,#REF!,21)+COUNTIFS(#REF!,'Component Defect Rate'!I229,#REF!,22)+COUNTIFS(#REF!,'Component Defect Rate'!I229,#REF!,23)+COUNTIFS(#REF!,'Component Defect Rate'!I229,#REF!,24)</f>
        <v>#REF!</v>
      </c>
      <c r="L221" s="19" t="e">
        <f t="shared" si="3"/>
        <v>#REF!</v>
      </c>
    </row>
    <row r="222" spans="9:12" x14ac:dyDescent="0.45">
      <c r="I222" s="100" t="s">
        <v>1946</v>
      </c>
      <c r="J222" t="e">
        <f>COUNTIFS(#REF!,'Component Defect Rate'!I230,#REF!,1)+COUNTIFS(#REF!,'Component Defect Rate'!I230,#REF!,2)+COUNTIFS(#REF!,'Component Defect Rate'!I230,#REF!,3)+COUNTIFS(#REF!,'Component Defect Rate'!I230,#REF!,4)+COUNTIFS(#REF!,'Component Defect Rate'!I230,#REF!,5)+COUNTIFS(#REF!,'Component Defect Rate'!I230,#REF!,6)+COUNTIFS(#REF!,'Component Defect Rate'!I230,#REF!,7)+COUNTIFS(#REF!,'Component Defect Rate'!I230,#REF!,8)+COUNTIFS(#REF!,'Component Defect Rate'!I230,#REF!,9)+COUNTIFS(#REF!,'Component Defect Rate'!I230,#REF!,10)+COUNTIFS(#REF!,'Component Defect Rate'!I230,#REF!,11)+COUNTIFS(#REF!,'Component Defect Rate'!I230,#REF!,12)</f>
        <v>#REF!</v>
      </c>
      <c r="K222" t="e">
        <f>COUNTIFS(#REF!,'Component Defect Rate'!I230,#REF!,13)+COUNTIFS(#REF!,'Component Defect Rate'!I230,#REF!,14)+COUNTIFS(#REF!,'Component Defect Rate'!I230,#REF!,15)+COUNTIFS(#REF!,'Component Defect Rate'!I230,#REF!,16)+COUNTIFS(#REF!,'Component Defect Rate'!I230,#REF!,17)+COUNTIFS(#REF!,'Component Defect Rate'!I230,#REF!,18)+COUNTIFS(#REF!,'Component Defect Rate'!I230,#REF!,19)+COUNTIFS(#REF!,'Component Defect Rate'!I230,#REF!,20)+COUNTIFS(#REF!,'Component Defect Rate'!I230,#REF!,21)+COUNTIFS(#REF!,'Component Defect Rate'!I230,#REF!,22)+COUNTIFS(#REF!,'Component Defect Rate'!I230,#REF!,23)+COUNTIFS(#REF!,'Component Defect Rate'!I230,#REF!,24)</f>
        <v>#REF!</v>
      </c>
      <c r="L222" s="19" t="e">
        <f t="shared" si="3"/>
        <v>#REF!</v>
      </c>
    </row>
    <row r="223" spans="9:12" x14ac:dyDescent="0.45">
      <c r="I223" s="100" t="s">
        <v>436</v>
      </c>
      <c r="J223" t="e">
        <f>COUNTIFS(#REF!,'Component Defect Rate'!I223,#REF!,1)+COUNTIFS(#REF!,'Component Defect Rate'!I223,#REF!,2)+COUNTIFS(#REF!,'Component Defect Rate'!I223,#REF!,3)+COUNTIFS(#REF!,'Component Defect Rate'!I223,#REF!,4)+COUNTIFS(#REF!,'Component Defect Rate'!I223,#REF!,5)+COUNTIFS(#REF!,'Component Defect Rate'!I223,#REF!,6)+COUNTIFS(#REF!,'Component Defect Rate'!I223,#REF!,7)+COUNTIFS(#REF!,'Component Defect Rate'!I223,#REF!,8)+COUNTIFS(#REF!,'Component Defect Rate'!I223,#REF!,9)+COUNTIFS(#REF!,'Component Defect Rate'!I223,#REF!,10)+COUNTIFS(#REF!,'Component Defect Rate'!I223,#REF!,11)+COUNTIFS(#REF!,'Component Defect Rate'!I223,#REF!,12)</f>
        <v>#REF!</v>
      </c>
      <c r="K223" t="e">
        <f>COUNTIFS(#REF!,'Component Defect Rate'!I223,#REF!,13)+COUNTIFS(#REF!,'Component Defect Rate'!I223,#REF!,14)+COUNTIFS(#REF!,'Component Defect Rate'!I223,#REF!,15)+COUNTIFS(#REF!,'Component Defect Rate'!I223,#REF!,16)+COUNTIFS(#REF!,'Component Defect Rate'!I223,#REF!,17)+COUNTIFS(#REF!,'Component Defect Rate'!I223,#REF!,18)+COUNTIFS(#REF!,'Component Defect Rate'!I223,#REF!,19)+COUNTIFS(#REF!,'Component Defect Rate'!I223,#REF!,20)+COUNTIFS(#REF!,'Component Defect Rate'!I223,#REF!,21)+COUNTIFS(#REF!,'Component Defect Rate'!I223,#REF!,22)+COUNTIFS(#REF!,'Component Defect Rate'!I223,#REF!,23)+COUNTIFS(#REF!,'Component Defect Rate'!I223,#REF!,24)</f>
        <v>#REF!</v>
      </c>
      <c r="L223" s="19" t="e">
        <f t="shared" si="3"/>
        <v>#REF!</v>
      </c>
    </row>
    <row r="224" spans="9:12" x14ac:dyDescent="0.45">
      <c r="I224" s="100" t="s">
        <v>2695</v>
      </c>
      <c r="J224" t="e">
        <f>COUNTIFS(#REF!,'Component Defect Rate'!I232,#REF!,1)+COUNTIFS(#REF!,'Component Defect Rate'!I232,#REF!,2)+COUNTIFS(#REF!,'Component Defect Rate'!I232,#REF!,3)+COUNTIFS(#REF!,'Component Defect Rate'!I232,#REF!,4)+COUNTIFS(#REF!,'Component Defect Rate'!I232,#REF!,5)+COUNTIFS(#REF!,'Component Defect Rate'!I232,#REF!,6)+COUNTIFS(#REF!,'Component Defect Rate'!I232,#REF!,7)+COUNTIFS(#REF!,'Component Defect Rate'!I232,#REF!,8)+COUNTIFS(#REF!,'Component Defect Rate'!I232,#REF!,9)+COUNTIFS(#REF!,'Component Defect Rate'!I232,#REF!,10)+COUNTIFS(#REF!,'Component Defect Rate'!I232,#REF!,11)+COUNTIFS(#REF!,'Component Defect Rate'!I232,#REF!,12)</f>
        <v>#REF!</v>
      </c>
      <c r="K224" t="e">
        <f>COUNTIFS(#REF!,'Component Defect Rate'!I232,#REF!,13)+COUNTIFS(#REF!,'Component Defect Rate'!I232,#REF!,14)+COUNTIFS(#REF!,'Component Defect Rate'!I232,#REF!,15)+COUNTIFS(#REF!,'Component Defect Rate'!I232,#REF!,16)+COUNTIFS(#REF!,'Component Defect Rate'!I232,#REF!,17)+COUNTIFS(#REF!,'Component Defect Rate'!I232,#REF!,18)+COUNTIFS(#REF!,'Component Defect Rate'!I232,#REF!,19)+COUNTIFS(#REF!,'Component Defect Rate'!I232,#REF!,20)+COUNTIFS(#REF!,'Component Defect Rate'!I232,#REF!,21)+COUNTIFS(#REF!,'Component Defect Rate'!I232,#REF!,22)+COUNTIFS(#REF!,'Component Defect Rate'!I232,#REF!,23)+COUNTIFS(#REF!,'Component Defect Rate'!I232,#REF!,24)</f>
        <v>#REF!</v>
      </c>
      <c r="L224" s="19" t="e">
        <f t="shared" si="3"/>
        <v>#REF!</v>
      </c>
    </row>
    <row r="225" spans="9:12" x14ac:dyDescent="0.45">
      <c r="I225" s="100" t="s">
        <v>795</v>
      </c>
      <c r="J225" t="e">
        <f>COUNTIFS(#REF!,'Component Defect Rate'!I225,#REF!,1)+COUNTIFS(#REF!,'Component Defect Rate'!I225,#REF!,2)+COUNTIFS(#REF!,'Component Defect Rate'!I225,#REF!,3)+COUNTIFS(#REF!,'Component Defect Rate'!I225,#REF!,4)+COUNTIFS(#REF!,'Component Defect Rate'!I225,#REF!,5)+COUNTIFS(#REF!,'Component Defect Rate'!I225,#REF!,6)+COUNTIFS(#REF!,'Component Defect Rate'!I225,#REF!,7)+COUNTIFS(#REF!,'Component Defect Rate'!I225,#REF!,8)+COUNTIFS(#REF!,'Component Defect Rate'!I225,#REF!,9)+COUNTIFS(#REF!,'Component Defect Rate'!I225,#REF!,10)+COUNTIFS(#REF!,'Component Defect Rate'!I225,#REF!,11)+COUNTIFS(#REF!,'Component Defect Rate'!I225,#REF!,12)</f>
        <v>#REF!</v>
      </c>
      <c r="K225" t="e">
        <f>COUNTIFS(#REF!,'Component Defect Rate'!I225,#REF!,13)+COUNTIFS(#REF!,'Component Defect Rate'!I225,#REF!,14)+COUNTIFS(#REF!,'Component Defect Rate'!I225,#REF!,15)+COUNTIFS(#REF!,'Component Defect Rate'!I225,#REF!,16)+COUNTIFS(#REF!,'Component Defect Rate'!I225,#REF!,17)+COUNTIFS(#REF!,'Component Defect Rate'!I225,#REF!,18)+COUNTIFS(#REF!,'Component Defect Rate'!I225,#REF!,19)+COUNTIFS(#REF!,'Component Defect Rate'!I225,#REF!,20)+COUNTIFS(#REF!,'Component Defect Rate'!I225,#REF!,21)+COUNTIFS(#REF!,'Component Defect Rate'!I225,#REF!,22)+COUNTIFS(#REF!,'Component Defect Rate'!I225,#REF!,23)+COUNTIFS(#REF!,'Component Defect Rate'!I225,#REF!,24)</f>
        <v>#REF!</v>
      </c>
      <c r="L225" s="19" t="e">
        <f t="shared" si="3"/>
        <v>#REF!</v>
      </c>
    </row>
    <row r="226" spans="9:12" x14ac:dyDescent="0.45">
      <c r="I226" s="100" t="s">
        <v>1354</v>
      </c>
      <c r="J226" t="e">
        <f>COUNTIFS(#REF!,'Component Defect Rate'!I226,#REF!,1)+COUNTIFS(#REF!,'Component Defect Rate'!I226,#REF!,2)+COUNTIFS(#REF!,'Component Defect Rate'!I226,#REF!,3)+COUNTIFS(#REF!,'Component Defect Rate'!I226,#REF!,4)+COUNTIFS(#REF!,'Component Defect Rate'!I226,#REF!,5)+COUNTIFS(#REF!,'Component Defect Rate'!I226,#REF!,6)+COUNTIFS(#REF!,'Component Defect Rate'!I226,#REF!,7)+COUNTIFS(#REF!,'Component Defect Rate'!I226,#REF!,8)+COUNTIFS(#REF!,'Component Defect Rate'!I226,#REF!,9)+COUNTIFS(#REF!,'Component Defect Rate'!I226,#REF!,10)+COUNTIFS(#REF!,'Component Defect Rate'!I226,#REF!,11)+COUNTIFS(#REF!,'Component Defect Rate'!I226,#REF!,12)</f>
        <v>#REF!</v>
      </c>
      <c r="K226" t="e">
        <f>COUNTIFS(#REF!,'Component Defect Rate'!I226,#REF!,13)+COUNTIFS(#REF!,'Component Defect Rate'!I226,#REF!,14)+COUNTIFS(#REF!,'Component Defect Rate'!I226,#REF!,15)+COUNTIFS(#REF!,'Component Defect Rate'!I226,#REF!,16)+COUNTIFS(#REF!,'Component Defect Rate'!I226,#REF!,17)+COUNTIFS(#REF!,'Component Defect Rate'!I226,#REF!,18)+COUNTIFS(#REF!,'Component Defect Rate'!I226,#REF!,19)+COUNTIFS(#REF!,'Component Defect Rate'!I226,#REF!,20)+COUNTIFS(#REF!,'Component Defect Rate'!I226,#REF!,21)+COUNTIFS(#REF!,'Component Defect Rate'!I226,#REF!,22)+COUNTIFS(#REF!,'Component Defect Rate'!I226,#REF!,23)+COUNTIFS(#REF!,'Component Defect Rate'!I226,#REF!,24)</f>
        <v>#REF!</v>
      </c>
      <c r="L226" s="19" t="e">
        <f t="shared" si="3"/>
        <v>#REF!</v>
      </c>
    </row>
    <row r="227" spans="9:12" x14ac:dyDescent="0.45">
      <c r="I227" s="100" t="s">
        <v>1391</v>
      </c>
      <c r="J227" t="e">
        <f>COUNTIFS(#REF!,'Component Defect Rate'!I227,#REF!,1)+COUNTIFS(#REF!,'Component Defect Rate'!I227,#REF!,2)+COUNTIFS(#REF!,'Component Defect Rate'!I227,#REF!,3)+COUNTIFS(#REF!,'Component Defect Rate'!I227,#REF!,4)+COUNTIFS(#REF!,'Component Defect Rate'!I227,#REF!,5)+COUNTIFS(#REF!,'Component Defect Rate'!I227,#REF!,6)+COUNTIFS(#REF!,'Component Defect Rate'!I227,#REF!,7)+COUNTIFS(#REF!,'Component Defect Rate'!I227,#REF!,8)+COUNTIFS(#REF!,'Component Defect Rate'!I227,#REF!,9)+COUNTIFS(#REF!,'Component Defect Rate'!I227,#REF!,10)+COUNTIFS(#REF!,'Component Defect Rate'!I227,#REF!,11)+COUNTIFS(#REF!,'Component Defect Rate'!I227,#REF!,12)</f>
        <v>#REF!</v>
      </c>
      <c r="K227" t="e">
        <f>COUNTIFS(#REF!,'Component Defect Rate'!I227,#REF!,13)+COUNTIFS(#REF!,'Component Defect Rate'!I227,#REF!,14)+COUNTIFS(#REF!,'Component Defect Rate'!I227,#REF!,15)+COUNTIFS(#REF!,'Component Defect Rate'!I227,#REF!,16)+COUNTIFS(#REF!,'Component Defect Rate'!I227,#REF!,17)+COUNTIFS(#REF!,'Component Defect Rate'!I227,#REF!,18)+COUNTIFS(#REF!,'Component Defect Rate'!I227,#REF!,19)+COUNTIFS(#REF!,'Component Defect Rate'!I227,#REF!,20)+COUNTIFS(#REF!,'Component Defect Rate'!I227,#REF!,21)+COUNTIFS(#REF!,'Component Defect Rate'!I227,#REF!,22)+COUNTIFS(#REF!,'Component Defect Rate'!I227,#REF!,23)+COUNTIFS(#REF!,'Component Defect Rate'!I227,#REF!,24)</f>
        <v>#REF!</v>
      </c>
      <c r="L227" s="19" t="e">
        <f t="shared" si="3"/>
        <v>#REF!</v>
      </c>
    </row>
    <row r="228" spans="9:12" x14ac:dyDescent="0.45">
      <c r="I228" s="100" t="s">
        <v>1717</v>
      </c>
      <c r="J228" t="e">
        <f>COUNTIFS(#REF!,'Component Defect Rate'!I228,#REF!,1)+COUNTIFS(#REF!,'Component Defect Rate'!I228,#REF!,2)+COUNTIFS(#REF!,'Component Defect Rate'!I228,#REF!,3)+COUNTIFS(#REF!,'Component Defect Rate'!I228,#REF!,4)+COUNTIFS(#REF!,'Component Defect Rate'!I228,#REF!,5)+COUNTIFS(#REF!,'Component Defect Rate'!I228,#REF!,6)+COUNTIFS(#REF!,'Component Defect Rate'!I228,#REF!,7)+COUNTIFS(#REF!,'Component Defect Rate'!I228,#REF!,8)+COUNTIFS(#REF!,'Component Defect Rate'!I228,#REF!,9)+COUNTIFS(#REF!,'Component Defect Rate'!I228,#REF!,10)+COUNTIFS(#REF!,'Component Defect Rate'!I228,#REF!,11)+COUNTIFS(#REF!,'Component Defect Rate'!I228,#REF!,12)</f>
        <v>#REF!</v>
      </c>
      <c r="K228" t="e">
        <f>COUNTIFS(#REF!,'Component Defect Rate'!I228,#REF!,13)+COUNTIFS(#REF!,'Component Defect Rate'!I228,#REF!,14)+COUNTIFS(#REF!,'Component Defect Rate'!I228,#REF!,15)+COUNTIFS(#REF!,'Component Defect Rate'!I228,#REF!,16)+COUNTIFS(#REF!,'Component Defect Rate'!I228,#REF!,17)+COUNTIFS(#REF!,'Component Defect Rate'!I228,#REF!,18)+COUNTIFS(#REF!,'Component Defect Rate'!I228,#REF!,19)+COUNTIFS(#REF!,'Component Defect Rate'!I228,#REF!,20)+COUNTIFS(#REF!,'Component Defect Rate'!I228,#REF!,21)+COUNTIFS(#REF!,'Component Defect Rate'!I228,#REF!,22)+COUNTIFS(#REF!,'Component Defect Rate'!I228,#REF!,23)+COUNTIFS(#REF!,'Component Defect Rate'!I228,#REF!,24)</f>
        <v>#REF!</v>
      </c>
      <c r="L228" s="19" t="e">
        <f t="shared" si="3"/>
        <v>#REF!</v>
      </c>
    </row>
    <row r="229" spans="9:12" x14ac:dyDescent="0.45">
      <c r="I229" s="102" t="s">
        <v>4445</v>
      </c>
      <c r="J229" t="e">
        <f>COUNTIFS(#REF!,'Component Defect Rate'!I236,#REF!,1)+COUNTIFS(#REF!,'Component Defect Rate'!I236,#REF!,2)+COUNTIFS(#REF!,'Component Defect Rate'!I236,#REF!,3)+COUNTIFS(#REF!,'Component Defect Rate'!I236,#REF!,4)+COUNTIFS(#REF!,'Component Defect Rate'!I236,#REF!,5)+COUNTIFS(#REF!,'Component Defect Rate'!I236,#REF!,6)+COUNTIFS(#REF!,'Component Defect Rate'!I236,#REF!,7)+COUNTIFS(#REF!,'Component Defect Rate'!I236,#REF!,8)+COUNTIFS(#REF!,'Component Defect Rate'!I236,#REF!,9)+COUNTIFS(#REF!,'Component Defect Rate'!I236,#REF!,10)+COUNTIFS(#REF!,'Component Defect Rate'!I236,#REF!,11)+COUNTIFS(#REF!,'Component Defect Rate'!I236,#REF!,12)</f>
        <v>#REF!</v>
      </c>
      <c r="K229" t="e">
        <f>COUNTIFS(#REF!,'Component Defect Rate'!I236,#REF!,13)+COUNTIFS(#REF!,'Component Defect Rate'!I236,#REF!,14)+COUNTIFS(#REF!,'Component Defect Rate'!I236,#REF!,15)+COUNTIFS(#REF!,'Component Defect Rate'!I236,#REF!,16)+COUNTIFS(#REF!,'Component Defect Rate'!I236,#REF!,17)+COUNTIFS(#REF!,'Component Defect Rate'!I236,#REF!,18)+COUNTIFS(#REF!,'Component Defect Rate'!I236,#REF!,19)+COUNTIFS(#REF!,'Component Defect Rate'!I236,#REF!,20)+COUNTIFS(#REF!,'Component Defect Rate'!I236,#REF!,21)+COUNTIFS(#REF!,'Component Defect Rate'!I236,#REF!,22)+COUNTIFS(#REF!,'Component Defect Rate'!I236,#REF!,23)+COUNTIFS(#REF!,'Component Defect Rate'!I236,#REF!,24)</f>
        <v>#REF!</v>
      </c>
      <c r="L229" s="19" t="e">
        <f t="shared" si="3"/>
        <v>#REF!</v>
      </c>
    </row>
    <row r="230" spans="9:12" x14ac:dyDescent="0.45">
      <c r="I230" s="102" t="s">
        <v>4447</v>
      </c>
      <c r="J230" t="e">
        <f>COUNTIFS(#REF!,'Component Defect Rate'!I238,#REF!,1)+COUNTIFS(#REF!,'Component Defect Rate'!I238,#REF!,2)+COUNTIFS(#REF!,'Component Defect Rate'!I238,#REF!,3)+COUNTIFS(#REF!,'Component Defect Rate'!I238,#REF!,4)+COUNTIFS(#REF!,'Component Defect Rate'!I238,#REF!,5)+COUNTIFS(#REF!,'Component Defect Rate'!I238,#REF!,6)+COUNTIFS(#REF!,'Component Defect Rate'!I238,#REF!,7)+COUNTIFS(#REF!,'Component Defect Rate'!I238,#REF!,8)+COUNTIFS(#REF!,'Component Defect Rate'!I238,#REF!,9)+COUNTIFS(#REF!,'Component Defect Rate'!I238,#REF!,10)+COUNTIFS(#REF!,'Component Defect Rate'!I238,#REF!,11)+COUNTIFS(#REF!,'Component Defect Rate'!I238,#REF!,12)</f>
        <v>#REF!</v>
      </c>
      <c r="K230" t="e">
        <f>COUNTIFS(#REF!,'Component Defect Rate'!I238,#REF!,13)+COUNTIFS(#REF!,'Component Defect Rate'!I238,#REF!,14)+COUNTIFS(#REF!,'Component Defect Rate'!I238,#REF!,15)+COUNTIFS(#REF!,'Component Defect Rate'!I238,#REF!,16)+COUNTIFS(#REF!,'Component Defect Rate'!I238,#REF!,17)+COUNTIFS(#REF!,'Component Defect Rate'!I238,#REF!,18)+COUNTIFS(#REF!,'Component Defect Rate'!I238,#REF!,19)+COUNTIFS(#REF!,'Component Defect Rate'!I238,#REF!,20)+COUNTIFS(#REF!,'Component Defect Rate'!I238,#REF!,21)+COUNTIFS(#REF!,'Component Defect Rate'!I238,#REF!,22)+COUNTIFS(#REF!,'Component Defect Rate'!I238,#REF!,23)+COUNTIFS(#REF!,'Component Defect Rate'!I238,#REF!,24)</f>
        <v>#REF!</v>
      </c>
      <c r="L230" s="19" t="e">
        <f t="shared" si="3"/>
        <v>#REF!</v>
      </c>
    </row>
    <row r="231" spans="9:12" x14ac:dyDescent="0.45">
      <c r="I231" s="100" t="s">
        <v>1957</v>
      </c>
      <c r="J231" t="e">
        <f>COUNTIFS(#REF!,'Component Defect Rate'!I231,#REF!,1)+COUNTIFS(#REF!,'Component Defect Rate'!I231,#REF!,2)+COUNTIFS(#REF!,'Component Defect Rate'!I231,#REF!,3)+COUNTIFS(#REF!,'Component Defect Rate'!I231,#REF!,4)+COUNTIFS(#REF!,'Component Defect Rate'!I231,#REF!,5)+COUNTIFS(#REF!,'Component Defect Rate'!I231,#REF!,6)+COUNTIFS(#REF!,'Component Defect Rate'!I231,#REF!,7)+COUNTIFS(#REF!,'Component Defect Rate'!I231,#REF!,8)+COUNTIFS(#REF!,'Component Defect Rate'!I231,#REF!,9)+COUNTIFS(#REF!,'Component Defect Rate'!I231,#REF!,10)+COUNTIFS(#REF!,'Component Defect Rate'!I231,#REF!,11)+COUNTIFS(#REF!,'Component Defect Rate'!I231,#REF!,12)</f>
        <v>#REF!</v>
      </c>
      <c r="K231" t="e">
        <f>COUNTIFS(#REF!,'Component Defect Rate'!I231,#REF!,13)+COUNTIFS(#REF!,'Component Defect Rate'!I231,#REF!,14)+COUNTIFS(#REF!,'Component Defect Rate'!I231,#REF!,15)+COUNTIFS(#REF!,'Component Defect Rate'!I231,#REF!,16)+COUNTIFS(#REF!,'Component Defect Rate'!I231,#REF!,17)+COUNTIFS(#REF!,'Component Defect Rate'!I231,#REF!,18)+COUNTIFS(#REF!,'Component Defect Rate'!I231,#REF!,19)+COUNTIFS(#REF!,'Component Defect Rate'!I231,#REF!,20)+COUNTIFS(#REF!,'Component Defect Rate'!I231,#REF!,21)+COUNTIFS(#REF!,'Component Defect Rate'!I231,#REF!,22)+COUNTIFS(#REF!,'Component Defect Rate'!I231,#REF!,23)+COUNTIFS(#REF!,'Component Defect Rate'!I231,#REF!,24)</f>
        <v>#REF!</v>
      </c>
      <c r="L231" s="19" t="e">
        <f t="shared" si="3"/>
        <v>#REF!</v>
      </c>
    </row>
    <row r="232" spans="9:12" x14ac:dyDescent="0.45">
      <c r="I232" s="100" t="s">
        <v>4459</v>
      </c>
      <c r="J232" t="e">
        <f>COUNTIFS(#REF!,'Component Defect Rate'!I244,#REF!,1)+COUNTIFS(#REF!,'Component Defect Rate'!I244,#REF!,2)+COUNTIFS(#REF!,'Component Defect Rate'!I244,#REF!,3)+COUNTIFS(#REF!,'Component Defect Rate'!I244,#REF!,4)+COUNTIFS(#REF!,'Component Defect Rate'!I244,#REF!,5)+COUNTIFS(#REF!,'Component Defect Rate'!I244,#REF!,6)+COUNTIFS(#REF!,'Component Defect Rate'!I244,#REF!,7)+COUNTIFS(#REF!,'Component Defect Rate'!I244,#REF!,8)+COUNTIFS(#REF!,'Component Defect Rate'!I244,#REF!,9)+COUNTIFS(#REF!,'Component Defect Rate'!I244,#REF!,10)+COUNTIFS(#REF!,'Component Defect Rate'!I244,#REF!,11)+COUNTIFS(#REF!,'Component Defect Rate'!I244,#REF!,12)</f>
        <v>#REF!</v>
      </c>
      <c r="K232" t="e">
        <f>COUNTIFS(#REF!,'Component Defect Rate'!I244,#REF!,13)+COUNTIFS(#REF!,'Component Defect Rate'!I244,#REF!,14)+COUNTIFS(#REF!,'Component Defect Rate'!I244,#REF!,15)+COUNTIFS(#REF!,'Component Defect Rate'!I244,#REF!,16)+COUNTIFS(#REF!,'Component Defect Rate'!I244,#REF!,17)+COUNTIFS(#REF!,'Component Defect Rate'!I244,#REF!,18)+COUNTIFS(#REF!,'Component Defect Rate'!I244,#REF!,19)+COUNTIFS(#REF!,'Component Defect Rate'!I244,#REF!,20)+COUNTIFS(#REF!,'Component Defect Rate'!I244,#REF!,21)+COUNTIFS(#REF!,'Component Defect Rate'!I244,#REF!,22)+COUNTIFS(#REF!,'Component Defect Rate'!I244,#REF!,23)+COUNTIFS(#REF!,'Component Defect Rate'!I244,#REF!,24)</f>
        <v>#REF!</v>
      </c>
      <c r="L232" s="19" t="e">
        <f t="shared" si="3"/>
        <v>#REF!</v>
      </c>
    </row>
    <row r="233" spans="9:12" x14ac:dyDescent="0.45">
      <c r="I233" s="100" t="s">
        <v>2862</v>
      </c>
      <c r="J233" t="e">
        <f>COUNTIFS(#REF!,'Component Defect Rate'!I233,#REF!,1)+COUNTIFS(#REF!,'Component Defect Rate'!I233,#REF!,2)+COUNTIFS(#REF!,'Component Defect Rate'!I233,#REF!,3)+COUNTIFS(#REF!,'Component Defect Rate'!I233,#REF!,4)+COUNTIFS(#REF!,'Component Defect Rate'!I233,#REF!,5)+COUNTIFS(#REF!,'Component Defect Rate'!I233,#REF!,6)+COUNTIFS(#REF!,'Component Defect Rate'!I233,#REF!,7)+COUNTIFS(#REF!,'Component Defect Rate'!I233,#REF!,8)+COUNTIFS(#REF!,'Component Defect Rate'!I233,#REF!,9)+COUNTIFS(#REF!,'Component Defect Rate'!I233,#REF!,10)+COUNTIFS(#REF!,'Component Defect Rate'!I233,#REF!,11)+COUNTIFS(#REF!,'Component Defect Rate'!I233,#REF!,12)</f>
        <v>#REF!</v>
      </c>
      <c r="K233" t="e">
        <f>COUNTIFS(#REF!,'Component Defect Rate'!I233,#REF!,13)+COUNTIFS(#REF!,'Component Defect Rate'!I233,#REF!,14)+COUNTIFS(#REF!,'Component Defect Rate'!I233,#REF!,15)+COUNTIFS(#REF!,'Component Defect Rate'!I233,#REF!,16)+COUNTIFS(#REF!,'Component Defect Rate'!I233,#REF!,17)+COUNTIFS(#REF!,'Component Defect Rate'!I233,#REF!,18)+COUNTIFS(#REF!,'Component Defect Rate'!I233,#REF!,19)+COUNTIFS(#REF!,'Component Defect Rate'!I233,#REF!,20)+COUNTIFS(#REF!,'Component Defect Rate'!I233,#REF!,21)+COUNTIFS(#REF!,'Component Defect Rate'!I233,#REF!,22)+COUNTIFS(#REF!,'Component Defect Rate'!I233,#REF!,23)+COUNTIFS(#REF!,'Component Defect Rate'!I233,#REF!,24)</f>
        <v>#REF!</v>
      </c>
      <c r="L233" s="19" t="e">
        <f t="shared" si="3"/>
        <v>#REF!</v>
      </c>
    </row>
    <row r="234" spans="9:12" x14ac:dyDescent="0.45">
      <c r="I234" s="100" t="s">
        <v>136</v>
      </c>
      <c r="J234" t="e">
        <f>COUNTIFS(#REF!,'Component Defect Rate'!I234,#REF!,1)+COUNTIFS(#REF!,'Component Defect Rate'!I234,#REF!,2)+COUNTIFS(#REF!,'Component Defect Rate'!I234,#REF!,3)+COUNTIFS(#REF!,'Component Defect Rate'!I234,#REF!,4)+COUNTIFS(#REF!,'Component Defect Rate'!I234,#REF!,5)+COUNTIFS(#REF!,'Component Defect Rate'!I234,#REF!,6)+COUNTIFS(#REF!,'Component Defect Rate'!I234,#REF!,7)+COUNTIFS(#REF!,'Component Defect Rate'!I234,#REF!,8)+COUNTIFS(#REF!,'Component Defect Rate'!I234,#REF!,9)+COUNTIFS(#REF!,'Component Defect Rate'!I234,#REF!,10)+COUNTIFS(#REF!,'Component Defect Rate'!I234,#REF!,11)+COUNTIFS(#REF!,'Component Defect Rate'!I234,#REF!,12)</f>
        <v>#REF!</v>
      </c>
      <c r="K234" t="e">
        <f>COUNTIFS(#REF!,'Component Defect Rate'!I234,#REF!,13)+COUNTIFS(#REF!,'Component Defect Rate'!I234,#REF!,14)+COUNTIFS(#REF!,'Component Defect Rate'!I234,#REF!,15)+COUNTIFS(#REF!,'Component Defect Rate'!I234,#REF!,16)+COUNTIFS(#REF!,'Component Defect Rate'!I234,#REF!,17)+COUNTIFS(#REF!,'Component Defect Rate'!I234,#REF!,18)+COUNTIFS(#REF!,'Component Defect Rate'!I234,#REF!,19)+COUNTIFS(#REF!,'Component Defect Rate'!I234,#REF!,20)+COUNTIFS(#REF!,'Component Defect Rate'!I234,#REF!,21)+COUNTIFS(#REF!,'Component Defect Rate'!I234,#REF!,22)+COUNTIFS(#REF!,'Component Defect Rate'!I234,#REF!,23)+COUNTIFS(#REF!,'Component Defect Rate'!I234,#REF!,24)</f>
        <v>#REF!</v>
      </c>
      <c r="L234" s="19" t="e">
        <f t="shared" si="3"/>
        <v>#REF!</v>
      </c>
    </row>
    <row r="235" spans="9:12" x14ac:dyDescent="0.45">
      <c r="I235" s="100" t="s">
        <v>4442</v>
      </c>
      <c r="J235" t="e">
        <f>COUNTIFS(#REF!,'Component Defect Rate'!I235,#REF!,1)+COUNTIFS(#REF!,'Component Defect Rate'!I235,#REF!,2)+COUNTIFS(#REF!,'Component Defect Rate'!I235,#REF!,3)+COUNTIFS(#REF!,'Component Defect Rate'!I235,#REF!,4)+COUNTIFS(#REF!,'Component Defect Rate'!I235,#REF!,5)+COUNTIFS(#REF!,'Component Defect Rate'!I235,#REF!,6)+COUNTIFS(#REF!,'Component Defect Rate'!I235,#REF!,7)+COUNTIFS(#REF!,'Component Defect Rate'!I235,#REF!,8)+COUNTIFS(#REF!,'Component Defect Rate'!I235,#REF!,9)+COUNTIFS(#REF!,'Component Defect Rate'!I235,#REF!,10)+COUNTIFS(#REF!,'Component Defect Rate'!I235,#REF!,11)+COUNTIFS(#REF!,'Component Defect Rate'!I235,#REF!,12)</f>
        <v>#REF!</v>
      </c>
      <c r="K235" t="e">
        <f>COUNTIFS(#REF!,'Component Defect Rate'!I235,#REF!,13)+COUNTIFS(#REF!,'Component Defect Rate'!I235,#REF!,14)+COUNTIFS(#REF!,'Component Defect Rate'!I235,#REF!,15)+COUNTIFS(#REF!,'Component Defect Rate'!I235,#REF!,16)+COUNTIFS(#REF!,'Component Defect Rate'!I235,#REF!,17)+COUNTIFS(#REF!,'Component Defect Rate'!I235,#REF!,18)+COUNTIFS(#REF!,'Component Defect Rate'!I235,#REF!,19)+COUNTIFS(#REF!,'Component Defect Rate'!I235,#REF!,20)+COUNTIFS(#REF!,'Component Defect Rate'!I235,#REF!,21)+COUNTIFS(#REF!,'Component Defect Rate'!I235,#REF!,22)+COUNTIFS(#REF!,'Component Defect Rate'!I235,#REF!,23)+COUNTIFS(#REF!,'Component Defect Rate'!I235,#REF!,24)</f>
        <v>#REF!</v>
      </c>
      <c r="L235" s="19" t="e">
        <f t="shared" si="3"/>
        <v>#REF!</v>
      </c>
    </row>
    <row r="236" spans="9:12" x14ac:dyDescent="0.45">
      <c r="I236" s="100" t="s">
        <v>4472</v>
      </c>
      <c r="J236" t="e">
        <f>COUNTIFS(#REF!,'Component Defect Rate'!I250,#REF!,1)+COUNTIFS(#REF!,'Component Defect Rate'!I250,#REF!,2)+COUNTIFS(#REF!,'Component Defect Rate'!I250,#REF!,3)+COUNTIFS(#REF!,'Component Defect Rate'!I250,#REF!,4)+COUNTIFS(#REF!,'Component Defect Rate'!I250,#REF!,5)+COUNTIFS(#REF!,'Component Defect Rate'!I250,#REF!,6)+COUNTIFS(#REF!,'Component Defect Rate'!I250,#REF!,7)+COUNTIFS(#REF!,'Component Defect Rate'!I250,#REF!,8)+COUNTIFS(#REF!,'Component Defect Rate'!I250,#REF!,9)+COUNTIFS(#REF!,'Component Defect Rate'!I250,#REF!,10)+COUNTIFS(#REF!,'Component Defect Rate'!I250,#REF!,11)+COUNTIFS(#REF!,'Component Defect Rate'!I250,#REF!,12)</f>
        <v>#REF!</v>
      </c>
      <c r="K236" t="e">
        <f>COUNTIFS(#REF!,'Component Defect Rate'!I250,#REF!,13)+COUNTIFS(#REF!,'Component Defect Rate'!I250,#REF!,14)+COUNTIFS(#REF!,'Component Defect Rate'!I250,#REF!,15)+COUNTIFS(#REF!,'Component Defect Rate'!I250,#REF!,16)+COUNTIFS(#REF!,'Component Defect Rate'!I250,#REF!,17)+COUNTIFS(#REF!,'Component Defect Rate'!I250,#REF!,18)+COUNTIFS(#REF!,'Component Defect Rate'!I250,#REF!,19)+COUNTIFS(#REF!,'Component Defect Rate'!I250,#REF!,20)+COUNTIFS(#REF!,'Component Defect Rate'!I250,#REF!,21)+COUNTIFS(#REF!,'Component Defect Rate'!I250,#REF!,22)+COUNTIFS(#REF!,'Component Defect Rate'!I250,#REF!,23)+COUNTIFS(#REF!,'Component Defect Rate'!I250,#REF!,24)</f>
        <v>#REF!</v>
      </c>
      <c r="L236" s="19" t="e">
        <f t="shared" si="3"/>
        <v>#REF!</v>
      </c>
    </row>
    <row r="237" spans="9:12" x14ac:dyDescent="0.45">
      <c r="I237" s="102" t="s">
        <v>4446</v>
      </c>
      <c r="J237" t="e">
        <f>COUNTIFS(#REF!,'Component Defect Rate'!I237,#REF!,1)+COUNTIFS(#REF!,'Component Defect Rate'!I237,#REF!,2)+COUNTIFS(#REF!,'Component Defect Rate'!I237,#REF!,3)+COUNTIFS(#REF!,'Component Defect Rate'!I237,#REF!,4)+COUNTIFS(#REF!,'Component Defect Rate'!I237,#REF!,5)+COUNTIFS(#REF!,'Component Defect Rate'!I237,#REF!,6)+COUNTIFS(#REF!,'Component Defect Rate'!I237,#REF!,7)+COUNTIFS(#REF!,'Component Defect Rate'!I237,#REF!,8)+COUNTIFS(#REF!,'Component Defect Rate'!I237,#REF!,9)+COUNTIFS(#REF!,'Component Defect Rate'!I237,#REF!,10)+COUNTIFS(#REF!,'Component Defect Rate'!I237,#REF!,11)+COUNTIFS(#REF!,'Component Defect Rate'!I237,#REF!,12)</f>
        <v>#REF!</v>
      </c>
      <c r="K237" t="e">
        <f>COUNTIFS(#REF!,'Component Defect Rate'!I237,#REF!,13)+COUNTIFS(#REF!,'Component Defect Rate'!I237,#REF!,14)+COUNTIFS(#REF!,'Component Defect Rate'!I237,#REF!,15)+COUNTIFS(#REF!,'Component Defect Rate'!I237,#REF!,16)+COUNTIFS(#REF!,'Component Defect Rate'!I237,#REF!,17)+COUNTIFS(#REF!,'Component Defect Rate'!I237,#REF!,18)+COUNTIFS(#REF!,'Component Defect Rate'!I237,#REF!,19)+COUNTIFS(#REF!,'Component Defect Rate'!I237,#REF!,20)+COUNTIFS(#REF!,'Component Defect Rate'!I237,#REF!,21)+COUNTIFS(#REF!,'Component Defect Rate'!I237,#REF!,22)+COUNTIFS(#REF!,'Component Defect Rate'!I237,#REF!,23)+COUNTIFS(#REF!,'Component Defect Rate'!I237,#REF!,24)</f>
        <v>#REF!</v>
      </c>
      <c r="L237" s="19" t="e">
        <f t="shared" si="3"/>
        <v>#REF!</v>
      </c>
    </row>
    <row r="238" spans="9:12" x14ac:dyDescent="0.45">
      <c r="I238" s="100" t="s">
        <v>4476</v>
      </c>
      <c r="J238" t="e">
        <f>COUNTIFS(#REF!,'Component Defect Rate'!I252,#REF!,1)+COUNTIFS(#REF!,'Component Defect Rate'!I252,#REF!,2)+COUNTIFS(#REF!,'Component Defect Rate'!I252,#REF!,3)+COUNTIFS(#REF!,'Component Defect Rate'!I252,#REF!,4)+COUNTIFS(#REF!,'Component Defect Rate'!I252,#REF!,5)+COUNTIFS(#REF!,'Component Defect Rate'!I252,#REF!,6)+COUNTIFS(#REF!,'Component Defect Rate'!I252,#REF!,7)+COUNTIFS(#REF!,'Component Defect Rate'!I252,#REF!,8)+COUNTIFS(#REF!,'Component Defect Rate'!I252,#REF!,9)+COUNTIFS(#REF!,'Component Defect Rate'!I252,#REF!,10)+COUNTIFS(#REF!,'Component Defect Rate'!I252,#REF!,11)+COUNTIFS(#REF!,'Component Defect Rate'!I252,#REF!,12)</f>
        <v>#REF!</v>
      </c>
      <c r="K238" t="e">
        <f>COUNTIFS(#REF!,'Component Defect Rate'!I252,#REF!,13)+COUNTIFS(#REF!,'Component Defect Rate'!I252,#REF!,14)+COUNTIFS(#REF!,'Component Defect Rate'!I252,#REF!,15)+COUNTIFS(#REF!,'Component Defect Rate'!I252,#REF!,16)+COUNTIFS(#REF!,'Component Defect Rate'!I252,#REF!,17)+COUNTIFS(#REF!,'Component Defect Rate'!I252,#REF!,18)+COUNTIFS(#REF!,'Component Defect Rate'!I252,#REF!,19)+COUNTIFS(#REF!,'Component Defect Rate'!I252,#REF!,20)+COUNTIFS(#REF!,'Component Defect Rate'!I252,#REF!,21)+COUNTIFS(#REF!,'Component Defect Rate'!I252,#REF!,22)+COUNTIFS(#REF!,'Component Defect Rate'!I252,#REF!,23)+COUNTIFS(#REF!,'Component Defect Rate'!I252,#REF!,24)</f>
        <v>#REF!</v>
      </c>
      <c r="L238" s="19" t="e">
        <f t="shared" si="3"/>
        <v>#REF!</v>
      </c>
    </row>
    <row r="239" spans="9:12" x14ac:dyDescent="0.45">
      <c r="I239" s="100" t="s">
        <v>4535</v>
      </c>
      <c r="J239" t="e">
        <f>COUNTIFS(#REF!,'Component Defect Rate'!I239,#REF!,1)+COUNTIFS(#REF!,'Component Defect Rate'!I239,#REF!,2)+COUNTIFS(#REF!,'Component Defect Rate'!I239,#REF!,3)+COUNTIFS(#REF!,'Component Defect Rate'!I239,#REF!,4)+COUNTIFS(#REF!,'Component Defect Rate'!I239,#REF!,5)+COUNTIFS(#REF!,'Component Defect Rate'!I239,#REF!,6)+COUNTIFS(#REF!,'Component Defect Rate'!I239,#REF!,7)+COUNTIFS(#REF!,'Component Defect Rate'!I239,#REF!,8)+COUNTIFS(#REF!,'Component Defect Rate'!I239,#REF!,9)+COUNTIFS(#REF!,'Component Defect Rate'!I239,#REF!,10)+COUNTIFS(#REF!,'Component Defect Rate'!I239,#REF!,11)+COUNTIFS(#REF!,'Component Defect Rate'!I239,#REF!,12)</f>
        <v>#REF!</v>
      </c>
      <c r="K239" t="e">
        <f>COUNTIFS(#REF!,'Component Defect Rate'!I239,#REF!,13)+COUNTIFS(#REF!,'Component Defect Rate'!I239,#REF!,14)+COUNTIFS(#REF!,'Component Defect Rate'!I239,#REF!,15)+COUNTIFS(#REF!,'Component Defect Rate'!I239,#REF!,16)+COUNTIFS(#REF!,'Component Defect Rate'!I239,#REF!,17)+COUNTIFS(#REF!,'Component Defect Rate'!I239,#REF!,18)+COUNTIFS(#REF!,'Component Defect Rate'!I239,#REF!,19)+COUNTIFS(#REF!,'Component Defect Rate'!I239,#REF!,20)+COUNTIFS(#REF!,'Component Defect Rate'!I239,#REF!,21)+COUNTIFS(#REF!,'Component Defect Rate'!I239,#REF!,22)+COUNTIFS(#REF!,'Component Defect Rate'!I239,#REF!,23)+COUNTIFS(#REF!,'Component Defect Rate'!I239,#REF!,24)</f>
        <v>#REF!</v>
      </c>
      <c r="L239" s="19" t="e">
        <f t="shared" si="3"/>
        <v>#REF!</v>
      </c>
    </row>
    <row r="240" spans="9:12" x14ac:dyDescent="0.45">
      <c r="I240" s="100" t="s">
        <v>4536</v>
      </c>
      <c r="J240" t="e">
        <f>COUNTIFS(#REF!,'Component Defect Rate'!I240,#REF!,1)+COUNTIFS(#REF!,'Component Defect Rate'!I240,#REF!,2)+COUNTIFS(#REF!,'Component Defect Rate'!I240,#REF!,3)+COUNTIFS(#REF!,'Component Defect Rate'!I240,#REF!,4)+COUNTIFS(#REF!,'Component Defect Rate'!I240,#REF!,5)+COUNTIFS(#REF!,'Component Defect Rate'!I240,#REF!,6)+COUNTIFS(#REF!,'Component Defect Rate'!I240,#REF!,7)+COUNTIFS(#REF!,'Component Defect Rate'!I240,#REF!,8)+COUNTIFS(#REF!,'Component Defect Rate'!I240,#REF!,9)+COUNTIFS(#REF!,'Component Defect Rate'!I240,#REF!,10)+COUNTIFS(#REF!,'Component Defect Rate'!I240,#REF!,11)+COUNTIFS(#REF!,'Component Defect Rate'!I240,#REF!,12)</f>
        <v>#REF!</v>
      </c>
      <c r="K240" t="e">
        <f>COUNTIFS(#REF!,'Component Defect Rate'!I240,#REF!,13)+COUNTIFS(#REF!,'Component Defect Rate'!I240,#REF!,14)+COUNTIFS(#REF!,'Component Defect Rate'!I240,#REF!,15)+COUNTIFS(#REF!,'Component Defect Rate'!I240,#REF!,16)+COUNTIFS(#REF!,'Component Defect Rate'!I240,#REF!,17)+COUNTIFS(#REF!,'Component Defect Rate'!I240,#REF!,18)+COUNTIFS(#REF!,'Component Defect Rate'!I240,#REF!,19)+COUNTIFS(#REF!,'Component Defect Rate'!I240,#REF!,20)+COUNTIFS(#REF!,'Component Defect Rate'!I240,#REF!,21)+COUNTIFS(#REF!,'Component Defect Rate'!I240,#REF!,22)+COUNTIFS(#REF!,'Component Defect Rate'!I240,#REF!,23)+COUNTIFS(#REF!,'Component Defect Rate'!I240,#REF!,24)</f>
        <v>#REF!</v>
      </c>
      <c r="L240" s="19" t="e">
        <f t="shared" si="3"/>
        <v>#REF!</v>
      </c>
    </row>
    <row r="241" spans="9:12" x14ac:dyDescent="0.45">
      <c r="I241" s="100" t="s">
        <v>4452</v>
      </c>
      <c r="J241" t="e">
        <f>COUNTIFS(#REF!,'Component Defect Rate'!I241,#REF!,1)+COUNTIFS(#REF!,'Component Defect Rate'!I241,#REF!,2)+COUNTIFS(#REF!,'Component Defect Rate'!I241,#REF!,3)+COUNTIFS(#REF!,'Component Defect Rate'!I241,#REF!,4)+COUNTIFS(#REF!,'Component Defect Rate'!I241,#REF!,5)+COUNTIFS(#REF!,'Component Defect Rate'!I241,#REF!,6)+COUNTIFS(#REF!,'Component Defect Rate'!I241,#REF!,7)+COUNTIFS(#REF!,'Component Defect Rate'!I241,#REF!,8)+COUNTIFS(#REF!,'Component Defect Rate'!I241,#REF!,9)+COUNTIFS(#REF!,'Component Defect Rate'!I241,#REF!,10)+COUNTIFS(#REF!,'Component Defect Rate'!I241,#REF!,11)+COUNTIFS(#REF!,'Component Defect Rate'!I241,#REF!,12)</f>
        <v>#REF!</v>
      </c>
      <c r="K241" t="e">
        <f>COUNTIFS(#REF!,'Component Defect Rate'!I241,#REF!,13)+COUNTIFS(#REF!,'Component Defect Rate'!I241,#REF!,14)+COUNTIFS(#REF!,'Component Defect Rate'!I241,#REF!,15)+COUNTIFS(#REF!,'Component Defect Rate'!I241,#REF!,16)+COUNTIFS(#REF!,'Component Defect Rate'!I241,#REF!,17)+COUNTIFS(#REF!,'Component Defect Rate'!I241,#REF!,18)+COUNTIFS(#REF!,'Component Defect Rate'!I241,#REF!,19)+COUNTIFS(#REF!,'Component Defect Rate'!I241,#REF!,20)+COUNTIFS(#REF!,'Component Defect Rate'!I241,#REF!,21)+COUNTIFS(#REF!,'Component Defect Rate'!I241,#REF!,22)+COUNTIFS(#REF!,'Component Defect Rate'!I241,#REF!,23)+COUNTIFS(#REF!,'Component Defect Rate'!I241,#REF!,24)</f>
        <v>#REF!</v>
      </c>
      <c r="L241" s="19" t="e">
        <f t="shared" si="3"/>
        <v>#REF!</v>
      </c>
    </row>
    <row r="242" spans="9:12" x14ac:dyDescent="0.45">
      <c r="I242" s="100" t="s">
        <v>4537</v>
      </c>
      <c r="J242" t="e">
        <f>COUNTIFS(#REF!,'Component Defect Rate'!I242,#REF!,1)+COUNTIFS(#REF!,'Component Defect Rate'!I242,#REF!,2)+COUNTIFS(#REF!,'Component Defect Rate'!I242,#REF!,3)+COUNTIFS(#REF!,'Component Defect Rate'!I242,#REF!,4)+COUNTIFS(#REF!,'Component Defect Rate'!I242,#REF!,5)+COUNTIFS(#REF!,'Component Defect Rate'!I242,#REF!,6)+COUNTIFS(#REF!,'Component Defect Rate'!I242,#REF!,7)+COUNTIFS(#REF!,'Component Defect Rate'!I242,#REF!,8)+COUNTIFS(#REF!,'Component Defect Rate'!I242,#REF!,9)+COUNTIFS(#REF!,'Component Defect Rate'!I242,#REF!,10)+COUNTIFS(#REF!,'Component Defect Rate'!I242,#REF!,11)+COUNTIFS(#REF!,'Component Defect Rate'!I242,#REF!,12)</f>
        <v>#REF!</v>
      </c>
      <c r="K242" t="e">
        <f>COUNTIFS(#REF!,'Component Defect Rate'!I242,#REF!,13)+COUNTIFS(#REF!,'Component Defect Rate'!I242,#REF!,14)+COUNTIFS(#REF!,'Component Defect Rate'!I242,#REF!,15)+COUNTIFS(#REF!,'Component Defect Rate'!I242,#REF!,16)+COUNTIFS(#REF!,'Component Defect Rate'!I242,#REF!,17)+COUNTIFS(#REF!,'Component Defect Rate'!I242,#REF!,18)+COUNTIFS(#REF!,'Component Defect Rate'!I242,#REF!,19)+COUNTIFS(#REF!,'Component Defect Rate'!I242,#REF!,20)+COUNTIFS(#REF!,'Component Defect Rate'!I242,#REF!,21)+COUNTIFS(#REF!,'Component Defect Rate'!I242,#REF!,22)+COUNTIFS(#REF!,'Component Defect Rate'!I242,#REF!,23)+COUNTIFS(#REF!,'Component Defect Rate'!I242,#REF!,24)</f>
        <v>#REF!</v>
      </c>
      <c r="L242" s="19" t="e">
        <f t="shared" si="3"/>
        <v>#REF!</v>
      </c>
    </row>
    <row r="243" spans="9:12" x14ac:dyDescent="0.45">
      <c r="I243" s="100" t="s">
        <v>4457</v>
      </c>
      <c r="J243" t="e">
        <f>COUNTIFS(#REF!,'Component Defect Rate'!I243,#REF!,1)+COUNTIFS(#REF!,'Component Defect Rate'!I243,#REF!,2)+COUNTIFS(#REF!,'Component Defect Rate'!I243,#REF!,3)+COUNTIFS(#REF!,'Component Defect Rate'!I243,#REF!,4)+COUNTIFS(#REF!,'Component Defect Rate'!I243,#REF!,5)+COUNTIFS(#REF!,'Component Defect Rate'!I243,#REF!,6)+COUNTIFS(#REF!,'Component Defect Rate'!I243,#REF!,7)+COUNTIFS(#REF!,'Component Defect Rate'!I243,#REF!,8)+COUNTIFS(#REF!,'Component Defect Rate'!I243,#REF!,9)+COUNTIFS(#REF!,'Component Defect Rate'!I243,#REF!,10)+COUNTIFS(#REF!,'Component Defect Rate'!I243,#REF!,11)+COUNTIFS(#REF!,'Component Defect Rate'!I243,#REF!,12)</f>
        <v>#REF!</v>
      </c>
      <c r="K243" t="e">
        <f>COUNTIFS(#REF!,'Component Defect Rate'!I243,#REF!,13)+COUNTIFS(#REF!,'Component Defect Rate'!I243,#REF!,14)+COUNTIFS(#REF!,'Component Defect Rate'!I243,#REF!,15)+COUNTIFS(#REF!,'Component Defect Rate'!I243,#REF!,16)+COUNTIFS(#REF!,'Component Defect Rate'!I243,#REF!,17)+COUNTIFS(#REF!,'Component Defect Rate'!I243,#REF!,18)+COUNTIFS(#REF!,'Component Defect Rate'!I243,#REF!,19)+COUNTIFS(#REF!,'Component Defect Rate'!I243,#REF!,20)+COUNTIFS(#REF!,'Component Defect Rate'!I243,#REF!,21)+COUNTIFS(#REF!,'Component Defect Rate'!I243,#REF!,22)+COUNTIFS(#REF!,'Component Defect Rate'!I243,#REF!,23)+COUNTIFS(#REF!,'Component Defect Rate'!I243,#REF!,24)</f>
        <v>#REF!</v>
      </c>
      <c r="L243" s="19" t="e">
        <f t="shared" si="3"/>
        <v>#REF!</v>
      </c>
    </row>
    <row r="244" spans="9:12" x14ac:dyDescent="0.45">
      <c r="I244" s="100" t="s">
        <v>364</v>
      </c>
      <c r="J244" t="e">
        <f>COUNTIFS(#REF!,'Component Defect Rate'!I312,#REF!,1)+COUNTIFS(#REF!,'Component Defect Rate'!I312,#REF!,2)+COUNTIFS(#REF!,'Component Defect Rate'!I312,#REF!,3)+COUNTIFS(#REF!,'Component Defect Rate'!I312,#REF!,4)+COUNTIFS(#REF!,'Component Defect Rate'!I312,#REF!,5)+COUNTIFS(#REF!,'Component Defect Rate'!I312,#REF!,6)+COUNTIFS(#REF!,'Component Defect Rate'!I312,#REF!,7)+COUNTIFS(#REF!,'Component Defect Rate'!I312,#REF!,8)+COUNTIFS(#REF!,'Component Defect Rate'!I312,#REF!,9)+COUNTIFS(#REF!,'Component Defect Rate'!I312,#REF!,10)+COUNTIFS(#REF!,'Component Defect Rate'!I312,#REF!,11)+COUNTIFS(#REF!,'Component Defect Rate'!I312,#REF!,12)</f>
        <v>#REF!</v>
      </c>
      <c r="K244" t="e">
        <f>COUNTIFS(#REF!,'Component Defect Rate'!I312,#REF!,13)+COUNTIFS(#REF!,'Component Defect Rate'!I312,#REF!,14)+COUNTIFS(#REF!,'Component Defect Rate'!I312,#REF!,15)+COUNTIFS(#REF!,'Component Defect Rate'!I312,#REF!,16)+COUNTIFS(#REF!,'Component Defect Rate'!I312,#REF!,17)+COUNTIFS(#REF!,'Component Defect Rate'!I312,#REF!,18)+COUNTIFS(#REF!,'Component Defect Rate'!I312,#REF!,19)+COUNTIFS(#REF!,'Component Defect Rate'!I312,#REF!,20)+COUNTIFS(#REF!,'Component Defect Rate'!I312,#REF!,21)+COUNTIFS(#REF!,'Component Defect Rate'!I312,#REF!,22)+COUNTIFS(#REF!,'Component Defect Rate'!I312,#REF!,23)+COUNTIFS(#REF!,'Component Defect Rate'!I312,#REF!,24)</f>
        <v>#REF!</v>
      </c>
      <c r="L244" s="19" t="e">
        <f t="shared" si="3"/>
        <v>#REF!</v>
      </c>
    </row>
    <row r="245" spans="9:12" x14ac:dyDescent="0.45">
      <c r="I245" s="100" t="s">
        <v>4538</v>
      </c>
      <c r="J245" t="e">
        <f>COUNTIFS(#REF!,'Component Defect Rate'!I245,#REF!,1)+COUNTIFS(#REF!,'Component Defect Rate'!I245,#REF!,2)+COUNTIFS(#REF!,'Component Defect Rate'!I245,#REF!,3)+COUNTIFS(#REF!,'Component Defect Rate'!I245,#REF!,4)+COUNTIFS(#REF!,'Component Defect Rate'!I245,#REF!,5)+COUNTIFS(#REF!,'Component Defect Rate'!I245,#REF!,6)+COUNTIFS(#REF!,'Component Defect Rate'!I245,#REF!,7)+COUNTIFS(#REF!,'Component Defect Rate'!I245,#REF!,8)+COUNTIFS(#REF!,'Component Defect Rate'!I245,#REF!,9)+COUNTIFS(#REF!,'Component Defect Rate'!I245,#REF!,10)+COUNTIFS(#REF!,'Component Defect Rate'!I245,#REF!,11)+COUNTIFS(#REF!,'Component Defect Rate'!I245,#REF!,12)</f>
        <v>#REF!</v>
      </c>
      <c r="K245" t="e">
        <f>COUNTIFS(#REF!,'Component Defect Rate'!I245,#REF!,13)+COUNTIFS(#REF!,'Component Defect Rate'!I245,#REF!,14)+COUNTIFS(#REF!,'Component Defect Rate'!I245,#REF!,15)+COUNTIFS(#REF!,'Component Defect Rate'!I245,#REF!,16)+COUNTIFS(#REF!,'Component Defect Rate'!I245,#REF!,17)+COUNTIFS(#REF!,'Component Defect Rate'!I245,#REF!,18)+COUNTIFS(#REF!,'Component Defect Rate'!I245,#REF!,19)+COUNTIFS(#REF!,'Component Defect Rate'!I245,#REF!,20)+COUNTIFS(#REF!,'Component Defect Rate'!I245,#REF!,21)+COUNTIFS(#REF!,'Component Defect Rate'!I245,#REF!,22)+COUNTIFS(#REF!,'Component Defect Rate'!I245,#REF!,23)+COUNTIFS(#REF!,'Component Defect Rate'!I245,#REF!,24)</f>
        <v>#REF!</v>
      </c>
      <c r="L245" s="19" t="e">
        <f t="shared" si="3"/>
        <v>#REF!</v>
      </c>
    </row>
    <row r="246" spans="9:12" x14ac:dyDescent="0.45">
      <c r="I246" s="100" t="s">
        <v>4539</v>
      </c>
      <c r="J246" t="e">
        <f>COUNTIFS(#REF!,'Component Defect Rate'!I246,#REF!,1)+COUNTIFS(#REF!,'Component Defect Rate'!I246,#REF!,2)+COUNTIFS(#REF!,'Component Defect Rate'!I246,#REF!,3)+COUNTIFS(#REF!,'Component Defect Rate'!I246,#REF!,4)+COUNTIFS(#REF!,'Component Defect Rate'!I246,#REF!,5)+COUNTIFS(#REF!,'Component Defect Rate'!I246,#REF!,6)+COUNTIFS(#REF!,'Component Defect Rate'!I246,#REF!,7)+COUNTIFS(#REF!,'Component Defect Rate'!I246,#REF!,8)+COUNTIFS(#REF!,'Component Defect Rate'!I246,#REF!,9)+COUNTIFS(#REF!,'Component Defect Rate'!I246,#REF!,10)+COUNTIFS(#REF!,'Component Defect Rate'!I246,#REF!,11)+COUNTIFS(#REF!,'Component Defect Rate'!I246,#REF!,12)</f>
        <v>#REF!</v>
      </c>
      <c r="K246" t="e">
        <f>COUNTIFS(#REF!,'Component Defect Rate'!I246,#REF!,13)+COUNTIFS(#REF!,'Component Defect Rate'!I246,#REF!,14)+COUNTIFS(#REF!,'Component Defect Rate'!I246,#REF!,15)+COUNTIFS(#REF!,'Component Defect Rate'!I246,#REF!,16)+COUNTIFS(#REF!,'Component Defect Rate'!I246,#REF!,17)+COUNTIFS(#REF!,'Component Defect Rate'!I246,#REF!,18)+COUNTIFS(#REF!,'Component Defect Rate'!I246,#REF!,19)+COUNTIFS(#REF!,'Component Defect Rate'!I246,#REF!,20)+COUNTIFS(#REF!,'Component Defect Rate'!I246,#REF!,21)+COUNTIFS(#REF!,'Component Defect Rate'!I246,#REF!,22)+COUNTIFS(#REF!,'Component Defect Rate'!I246,#REF!,23)+COUNTIFS(#REF!,'Component Defect Rate'!I246,#REF!,24)</f>
        <v>#REF!</v>
      </c>
      <c r="L246" s="19" t="e">
        <f t="shared" si="3"/>
        <v>#REF!</v>
      </c>
    </row>
    <row r="247" spans="9:12" x14ac:dyDescent="0.45">
      <c r="I247" s="100" t="s">
        <v>4467</v>
      </c>
      <c r="J247" t="e">
        <f>COUNTIFS(#REF!,'Component Defect Rate'!I247,#REF!,1)+COUNTIFS(#REF!,'Component Defect Rate'!I247,#REF!,2)+COUNTIFS(#REF!,'Component Defect Rate'!I247,#REF!,3)+COUNTIFS(#REF!,'Component Defect Rate'!I247,#REF!,4)+COUNTIFS(#REF!,'Component Defect Rate'!I247,#REF!,5)+COUNTIFS(#REF!,'Component Defect Rate'!I247,#REF!,6)+COUNTIFS(#REF!,'Component Defect Rate'!I247,#REF!,7)+COUNTIFS(#REF!,'Component Defect Rate'!I247,#REF!,8)+COUNTIFS(#REF!,'Component Defect Rate'!I247,#REF!,9)+COUNTIFS(#REF!,'Component Defect Rate'!I247,#REF!,10)+COUNTIFS(#REF!,'Component Defect Rate'!I247,#REF!,11)+COUNTIFS(#REF!,'Component Defect Rate'!I247,#REF!,12)</f>
        <v>#REF!</v>
      </c>
      <c r="K247" t="e">
        <f>COUNTIFS(#REF!,'Component Defect Rate'!I247,#REF!,13)+COUNTIFS(#REF!,'Component Defect Rate'!I247,#REF!,14)+COUNTIFS(#REF!,'Component Defect Rate'!I247,#REF!,15)+COUNTIFS(#REF!,'Component Defect Rate'!I247,#REF!,16)+COUNTIFS(#REF!,'Component Defect Rate'!I247,#REF!,17)+COUNTIFS(#REF!,'Component Defect Rate'!I247,#REF!,18)+COUNTIFS(#REF!,'Component Defect Rate'!I247,#REF!,19)+COUNTIFS(#REF!,'Component Defect Rate'!I247,#REF!,20)+COUNTIFS(#REF!,'Component Defect Rate'!I247,#REF!,21)+COUNTIFS(#REF!,'Component Defect Rate'!I247,#REF!,22)+COUNTIFS(#REF!,'Component Defect Rate'!I247,#REF!,23)+COUNTIFS(#REF!,'Component Defect Rate'!I247,#REF!,24)</f>
        <v>#REF!</v>
      </c>
      <c r="L247" s="19" t="e">
        <f t="shared" si="3"/>
        <v>#REF!</v>
      </c>
    </row>
    <row r="248" spans="9:12" x14ac:dyDescent="0.45">
      <c r="I248" s="100" t="s">
        <v>4540</v>
      </c>
      <c r="J248" t="e">
        <f>COUNTIFS(#REF!,'Component Defect Rate'!I248,#REF!,1)+COUNTIFS(#REF!,'Component Defect Rate'!I248,#REF!,2)+COUNTIFS(#REF!,'Component Defect Rate'!I248,#REF!,3)+COUNTIFS(#REF!,'Component Defect Rate'!I248,#REF!,4)+COUNTIFS(#REF!,'Component Defect Rate'!I248,#REF!,5)+COUNTIFS(#REF!,'Component Defect Rate'!I248,#REF!,6)+COUNTIFS(#REF!,'Component Defect Rate'!I248,#REF!,7)+COUNTIFS(#REF!,'Component Defect Rate'!I248,#REF!,8)+COUNTIFS(#REF!,'Component Defect Rate'!I248,#REF!,9)+COUNTIFS(#REF!,'Component Defect Rate'!I248,#REF!,10)+COUNTIFS(#REF!,'Component Defect Rate'!I248,#REF!,11)+COUNTIFS(#REF!,'Component Defect Rate'!I248,#REF!,12)</f>
        <v>#REF!</v>
      </c>
      <c r="K248" t="e">
        <f>COUNTIFS(#REF!,'Component Defect Rate'!I248,#REF!,13)+COUNTIFS(#REF!,'Component Defect Rate'!I248,#REF!,14)+COUNTIFS(#REF!,'Component Defect Rate'!I248,#REF!,15)+COUNTIFS(#REF!,'Component Defect Rate'!I248,#REF!,16)+COUNTIFS(#REF!,'Component Defect Rate'!I248,#REF!,17)+COUNTIFS(#REF!,'Component Defect Rate'!I248,#REF!,18)+COUNTIFS(#REF!,'Component Defect Rate'!I248,#REF!,19)+COUNTIFS(#REF!,'Component Defect Rate'!I248,#REF!,20)+COUNTIFS(#REF!,'Component Defect Rate'!I248,#REF!,21)+COUNTIFS(#REF!,'Component Defect Rate'!I248,#REF!,22)+COUNTIFS(#REF!,'Component Defect Rate'!I248,#REF!,23)+COUNTIFS(#REF!,'Component Defect Rate'!I248,#REF!,24)</f>
        <v>#REF!</v>
      </c>
      <c r="L248" s="19" t="e">
        <f t="shared" si="3"/>
        <v>#REF!</v>
      </c>
    </row>
    <row r="249" spans="9:12" x14ac:dyDescent="0.45">
      <c r="I249" s="100" t="s">
        <v>4471</v>
      </c>
      <c r="J249" t="e">
        <f>COUNTIFS(#REF!,'Component Defect Rate'!I249,#REF!,1)+COUNTIFS(#REF!,'Component Defect Rate'!I249,#REF!,2)+COUNTIFS(#REF!,'Component Defect Rate'!I249,#REF!,3)+COUNTIFS(#REF!,'Component Defect Rate'!I249,#REF!,4)+COUNTIFS(#REF!,'Component Defect Rate'!I249,#REF!,5)+COUNTIFS(#REF!,'Component Defect Rate'!I249,#REF!,6)+COUNTIFS(#REF!,'Component Defect Rate'!I249,#REF!,7)+COUNTIFS(#REF!,'Component Defect Rate'!I249,#REF!,8)+COUNTIFS(#REF!,'Component Defect Rate'!I249,#REF!,9)+COUNTIFS(#REF!,'Component Defect Rate'!I249,#REF!,10)+COUNTIFS(#REF!,'Component Defect Rate'!I249,#REF!,11)+COUNTIFS(#REF!,'Component Defect Rate'!I249,#REF!,12)</f>
        <v>#REF!</v>
      </c>
      <c r="K249" t="e">
        <f>COUNTIFS(#REF!,'Component Defect Rate'!I249,#REF!,13)+COUNTIFS(#REF!,'Component Defect Rate'!I249,#REF!,14)+COUNTIFS(#REF!,'Component Defect Rate'!I249,#REF!,15)+COUNTIFS(#REF!,'Component Defect Rate'!I249,#REF!,16)+COUNTIFS(#REF!,'Component Defect Rate'!I249,#REF!,17)+COUNTIFS(#REF!,'Component Defect Rate'!I249,#REF!,18)+COUNTIFS(#REF!,'Component Defect Rate'!I249,#REF!,19)+COUNTIFS(#REF!,'Component Defect Rate'!I249,#REF!,20)+COUNTIFS(#REF!,'Component Defect Rate'!I249,#REF!,21)+COUNTIFS(#REF!,'Component Defect Rate'!I249,#REF!,22)+COUNTIFS(#REF!,'Component Defect Rate'!I249,#REF!,23)+COUNTIFS(#REF!,'Component Defect Rate'!I249,#REF!,24)</f>
        <v>#REF!</v>
      </c>
      <c r="L249" s="19" t="e">
        <f t="shared" si="3"/>
        <v>#REF!</v>
      </c>
    </row>
    <row r="250" spans="9:12" x14ac:dyDescent="0.45">
      <c r="I250" s="100" t="s">
        <v>2804</v>
      </c>
      <c r="J250" t="e">
        <f>COUNTIFS(#REF!,'Component Defect Rate'!I375,#REF!,1)+COUNTIFS(#REF!,'Component Defect Rate'!I375,#REF!,2)+COUNTIFS(#REF!,'Component Defect Rate'!I375,#REF!,3)+COUNTIFS(#REF!,'Component Defect Rate'!I375,#REF!,4)+COUNTIFS(#REF!,'Component Defect Rate'!I375,#REF!,5)+COUNTIFS(#REF!,'Component Defect Rate'!I375,#REF!,6)+COUNTIFS(#REF!,'Component Defect Rate'!I375,#REF!,7)+COUNTIFS(#REF!,'Component Defect Rate'!I375,#REF!,8)+COUNTIFS(#REF!,'Component Defect Rate'!I375,#REF!,9)+COUNTIFS(#REF!,'Component Defect Rate'!I375,#REF!,10)+COUNTIFS(#REF!,'Component Defect Rate'!I375,#REF!,11)+COUNTIFS(#REF!,'Component Defect Rate'!I375,#REF!,12)</f>
        <v>#REF!</v>
      </c>
      <c r="K250" t="e">
        <f>COUNTIFS(#REF!,'Component Defect Rate'!I375,#REF!,13)+COUNTIFS(#REF!,'Component Defect Rate'!I375,#REF!,14)+COUNTIFS(#REF!,'Component Defect Rate'!I375,#REF!,15)+COUNTIFS(#REF!,'Component Defect Rate'!I375,#REF!,16)+COUNTIFS(#REF!,'Component Defect Rate'!I375,#REF!,17)+COUNTIFS(#REF!,'Component Defect Rate'!I375,#REF!,18)+COUNTIFS(#REF!,'Component Defect Rate'!I375,#REF!,19)+COUNTIFS(#REF!,'Component Defect Rate'!I375,#REF!,20)+COUNTIFS(#REF!,'Component Defect Rate'!I375,#REF!,21)+COUNTIFS(#REF!,'Component Defect Rate'!I375,#REF!,22)+COUNTIFS(#REF!,'Component Defect Rate'!I375,#REF!,23)+COUNTIFS(#REF!,'Component Defect Rate'!I375,#REF!,24)</f>
        <v>#REF!</v>
      </c>
      <c r="L250" s="19" t="e">
        <f t="shared" si="3"/>
        <v>#REF!</v>
      </c>
    </row>
    <row r="251" spans="9:12" x14ac:dyDescent="0.45">
      <c r="I251" s="100" t="s">
        <v>4473</v>
      </c>
      <c r="J251" t="e">
        <f>COUNTIFS(#REF!,'Component Defect Rate'!I251,#REF!,1)+COUNTIFS(#REF!,'Component Defect Rate'!I251,#REF!,2)+COUNTIFS(#REF!,'Component Defect Rate'!I251,#REF!,3)+COUNTIFS(#REF!,'Component Defect Rate'!I251,#REF!,4)+COUNTIFS(#REF!,'Component Defect Rate'!I251,#REF!,5)+COUNTIFS(#REF!,'Component Defect Rate'!I251,#REF!,6)+COUNTIFS(#REF!,'Component Defect Rate'!I251,#REF!,7)+COUNTIFS(#REF!,'Component Defect Rate'!I251,#REF!,8)+COUNTIFS(#REF!,'Component Defect Rate'!I251,#REF!,9)+COUNTIFS(#REF!,'Component Defect Rate'!I251,#REF!,10)+COUNTIFS(#REF!,'Component Defect Rate'!I251,#REF!,11)+COUNTIFS(#REF!,'Component Defect Rate'!I251,#REF!,12)</f>
        <v>#REF!</v>
      </c>
      <c r="K251" t="e">
        <f>COUNTIFS(#REF!,'Component Defect Rate'!I251,#REF!,13)+COUNTIFS(#REF!,'Component Defect Rate'!I251,#REF!,14)+COUNTIFS(#REF!,'Component Defect Rate'!I251,#REF!,15)+COUNTIFS(#REF!,'Component Defect Rate'!I251,#REF!,16)+COUNTIFS(#REF!,'Component Defect Rate'!I251,#REF!,17)+COUNTIFS(#REF!,'Component Defect Rate'!I251,#REF!,18)+COUNTIFS(#REF!,'Component Defect Rate'!I251,#REF!,19)+COUNTIFS(#REF!,'Component Defect Rate'!I251,#REF!,20)+COUNTIFS(#REF!,'Component Defect Rate'!I251,#REF!,21)+COUNTIFS(#REF!,'Component Defect Rate'!I251,#REF!,22)+COUNTIFS(#REF!,'Component Defect Rate'!I251,#REF!,23)+COUNTIFS(#REF!,'Component Defect Rate'!I251,#REF!,24)</f>
        <v>#REF!</v>
      </c>
      <c r="L251" s="19" t="e">
        <f t="shared" si="3"/>
        <v>#REF!</v>
      </c>
    </row>
    <row r="252" spans="9:12" x14ac:dyDescent="0.45">
      <c r="I252" s="100" t="s">
        <v>3636</v>
      </c>
      <c r="J252" t="e">
        <f>COUNTIFS(#REF!,'Component Defect Rate'!I376,#REF!,1)+COUNTIFS(#REF!,'Component Defect Rate'!I376,#REF!,2)+COUNTIFS(#REF!,'Component Defect Rate'!I376,#REF!,3)+COUNTIFS(#REF!,'Component Defect Rate'!I376,#REF!,4)+COUNTIFS(#REF!,'Component Defect Rate'!I376,#REF!,5)+COUNTIFS(#REF!,'Component Defect Rate'!I376,#REF!,6)+COUNTIFS(#REF!,'Component Defect Rate'!I376,#REF!,7)+COUNTIFS(#REF!,'Component Defect Rate'!I376,#REF!,8)+COUNTIFS(#REF!,'Component Defect Rate'!I376,#REF!,9)+COUNTIFS(#REF!,'Component Defect Rate'!I376,#REF!,10)+COUNTIFS(#REF!,'Component Defect Rate'!I376,#REF!,11)+COUNTIFS(#REF!,'Component Defect Rate'!I376,#REF!,12)</f>
        <v>#REF!</v>
      </c>
      <c r="K252" t="e">
        <f>COUNTIFS(#REF!,'Component Defect Rate'!I376,#REF!,13)+COUNTIFS(#REF!,'Component Defect Rate'!I376,#REF!,14)+COUNTIFS(#REF!,'Component Defect Rate'!I376,#REF!,15)+COUNTIFS(#REF!,'Component Defect Rate'!I376,#REF!,16)+COUNTIFS(#REF!,'Component Defect Rate'!I376,#REF!,17)+COUNTIFS(#REF!,'Component Defect Rate'!I376,#REF!,18)+COUNTIFS(#REF!,'Component Defect Rate'!I376,#REF!,19)+COUNTIFS(#REF!,'Component Defect Rate'!I376,#REF!,20)+COUNTIFS(#REF!,'Component Defect Rate'!I376,#REF!,21)+COUNTIFS(#REF!,'Component Defect Rate'!I376,#REF!,22)+COUNTIFS(#REF!,'Component Defect Rate'!I376,#REF!,23)+COUNTIFS(#REF!,'Component Defect Rate'!I376,#REF!,24)</f>
        <v>#REF!</v>
      </c>
      <c r="L252" s="19" t="e">
        <f t="shared" si="3"/>
        <v>#REF!</v>
      </c>
    </row>
    <row r="253" spans="9:12" x14ac:dyDescent="0.45">
      <c r="I253" s="100" t="s">
        <v>4477</v>
      </c>
      <c r="J253" t="e">
        <f>COUNTIFS(#REF!,'Component Defect Rate'!I253,#REF!,1)+COUNTIFS(#REF!,'Component Defect Rate'!I253,#REF!,2)+COUNTIFS(#REF!,'Component Defect Rate'!I253,#REF!,3)+COUNTIFS(#REF!,'Component Defect Rate'!I253,#REF!,4)+COUNTIFS(#REF!,'Component Defect Rate'!I253,#REF!,5)+COUNTIFS(#REF!,'Component Defect Rate'!I253,#REF!,6)+COUNTIFS(#REF!,'Component Defect Rate'!I253,#REF!,7)+COUNTIFS(#REF!,'Component Defect Rate'!I253,#REF!,8)+COUNTIFS(#REF!,'Component Defect Rate'!I253,#REF!,9)+COUNTIFS(#REF!,'Component Defect Rate'!I253,#REF!,10)+COUNTIFS(#REF!,'Component Defect Rate'!I253,#REF!,11)+COUNTIFS(#REF!,'Component Defect Rate'!I253,#REF!,12)</f>
        <v>#REF!</v>
      </c>
      <c r="K253" t="e">
        <f>COUNTIFS(#REF!,'Component Defect Rate'!I253,#REF!,13)+COUNTIFS(#REF!,'Component Defect Rate'!I253,#REF!,14)+COUNTIFS(#REF!,'Component Defect Rate'!I253,#REF!,15)+COUNTIFS(#REF!,'Component Defect Rate'!I253,#REF!,16)+COUNTIFS(#REF!,'Component Defect Rate'!I253,#REF!,17)+COUNTIFS(#REF!,'Component Defect Rate'!I253,#REF!,18)+COUNTIFS(#REF!,'Component Defect Rate'!I253,#REF!,19)+COUNTIFS(#REF!,'Component Defect Rate'!I253,#REF!,20)+COUNTIFS(#REF!,'Component Defect Rate'!I253,#REF!,21)+COUNTIFS(#REF!,'Component Defect Rate'!I253,#REF!,22)+COUNTIFS(#REF!,'Component Defect Rate'!I253,#REF!,23)+COUNTIFS(#REF!,'Component Defect Rate'!I253,#REF!,24)</f>
        <v>#REF!</v>
      </c>
      <c r="L253" s="19" t="e">
        <f t="shared" si="3"/>
        <v>#REF!</v>
      </c>
    </row>
    <row r="254" spans="9:12" x14ac:dyDescent="0.45">
      <c r="I254" s="100" t="s">
        <v>304</v>
      </c>
      <c r="J254" t="e">
        <f>COUNTIFS(#REF!,'Component Defect Rate'!I254,#REF!,1)+COUNTIFS(#REF!,'Component Defect Rate'!I254,#REF!,2)+COUNTIFS(#REF!,'Component Defect Rate'!I254,#REF!,3)+COUNTIFS(#REF!,'Component Defect Rate'!I254,#REF!,4)+COUNTIFS(#REF!,'Component Defect Rate'!I254,#REF!,5)+COUNTIFS(#REF!,'Component Defect Rate'!I254,#REF!,6)+COUNTIFS(#REF!,'Component Defect Rate'!I254,#REF!,7)+COUNTIFS(#REF!,'Component Defect Rate'!I254,#REF!,8)+COUNTIFS(#REF!,'Component Defect Rate'!I254,#REF!,9)+COUNTIFS(#REF!,'Component Defect Rate'!I254,#REF!,10)+COUNTIFS(#REF!,'Component Defect Rate'!I254,#REF!,11)+COUNTIFS(#REF!,'Component Defect Rate'!I254,#REF!,12)</f>
        <v>#REF!</v>
      </c>
      <c r="K254" t="e">
        <f>COUNTIFS(#REF!,'Component Defect Rate'!I254,#REF!,13)+COUNTIFS(#REF!,'Component Defect Rate'!I254,#REF!,14)+COUNTIFS(#REF!,'Component Defect Rate'!I254,#REF!,15)+COUNTIFS(#REF!,'Component Defect Rate'!I254,#REF!,16)+COUNTIFS(#REF!,'Component Defect Rate'!I254,#REF!,17)+COUNTIFS(#REF!,'Component Defect Rate'!I254,#REF!,18)+COUNTIFS(#REF!,'Component Defect Rate'!I254,#REF!,19)+COUNTIFS(#REF!,'Component Defect Rate'!I254,#REF!,20)+COUNTIFS(#REF!,'Component Defect Rate'!I254,#REF!,21)+COUNTIFS(#REF!,'Component Defect Rate'!I254,#REF!,22)+COUNTIFS(#REF!,'Component Defect Rate'!I254,#REF!,23)+COUNTIFS(#REF!,'Component Defect Rate'!I254,#REF!,24)</f>
        <v>#REF!</v>
      </c>
      <c r="L254" s="19" t="e">
        <f t="shared" si="3"/>
        <v>#REF!</v>
      </c>
    </row>
    <row r="255" spans="9:12" x14ac:dyDescent="0.45">
      <c r="I255" s="100" t="s">
        <v>4481</v>
      </c>
      <c r="J255" t="e">
        <f>COUNTIFS(#REF!,'Component Defect Rate'!I255,#REF!,1)+COUNTIFS(#REF!,'Component Defect Rate'!I255,#REF!,2)+COUNTIFS(#REF!,'Component Defect Rate'!I255,#REF!,3)+COUNTIFS(#REF!,'Component Defect Rate'!I255,#REF!,4)+COUNTIFS(#REF!,'Component Defect Rate'!I255,#REF!,5)+COUNTIFS(#REF!,'Component Defect Rate'!I255,#REF!,6)+COUNTIFS(#REF!,'Component Defect Rate'!I255,#REF!,7)+COUNTIFS(#REF!,'Component Defect Rate'!I255,#REF!,8)+COUNTIFS(#REF!,'Component Defect Rate'!I255,#REF!,9)+COUNTIFS(#REF!,'Component Defect Rate'!I255,#REF!,10)+COUNTIFS(#REF!,'Component Defect Rate'!I255,#REF!,11)+COUNTIFS(#REF!,'Component Defect Rate'!I255,#REF!,12)</f>
        <v>#REF!</v>
      </c>
      <c r="K255" t="e">
        <f>COUNTIFS(#REF!,'Component Defect Rate'!I255,#REF!,13)+COUNTIFS(#REF!,'Component Defect Rate'!I255,#REF!,14)+COUNTIFS(#REF!,'Component Defect Rate'!I255,#REF!,15)+COUNTIFS(#REF!,'Component Defect Rate'!I255,#REF!,16)+COUNTIFS(#REF!,'Component Defect Rate'!I255,#REF!,17)+COUNTIFS(#REF!,'Component Defect Rate'!I255,#REF!,18)+COUNTIFS(#REF!,'Component Defect Rate'!I255,#REF!,19)+COUNTIFS(#REF!,'Component Defect Rate'!I255,#REF!,20)+COUNTIFS(#REF!,'Component Defect Rate'!I255,#REF!,21)+COUNTIFS(#REF!,'Component Defect Rate'!I255,#REF!,22)+COUNTIFS(#REF!,'Component Defect Rate'!I255,#REF!,23)+COUNTIFS(#REF!,'Component Defect Rate'!I255,#REF!,24)</f>
        <v>#REF!</v>
      </c>
      <c r="L255" s="19" t="e">
        <f t="shared" si="3"/>
        <v>#REF!</v>
      </c>
    </row>
    <row r="256" spans="9:12" x14ac:dyDescent="0.45">
      <c r="I256" s="100" t="s">
        <v>4482</v>
      </c>
      <c r="J256" t="e">
        <f>COUNTIFS(#REF!,'Component Defect Rate'!I256,#REF!,1)+COUNTIFS(#REF!,'Component Defect Rate'!I256,#REF!,2)+COUNTIFS(#REF!,'Component Defect Rate'!I256,#REF!,3)+COUNTIFS(#REF!,'Component Defect Rate'!I256,#REF!,4)+COUNTIFS(#REF!,'Component Defect Rate'!I256,#REF!,5)+COUNTIFS(#REF!,'Component Defect Rate'!I256,#REF!,6)+COUNTIFS(#REF!,'Component Defect Rate'!I256,#REF!,7)+COUNTIFS(#REF!,'Component Defect Rate'!I256,#REF!,8)+COUNTIFS(#REF!,'Component Defect Rate'!I256,#REF!,9)+COUNTIFS(#REF!,'Component Defect Rate'!I256,#REF!,10)+COUNTIFS(#REF!,'Component Defect Rate'!I256,#REF!,11)+COUNTIFS(#REF!,'Component Defect Rate'!I256,#REF!,12)</f>
        <v>#REF!</v>
      </c>
      <c r="K256" t="e">
        <f>COUNTIFS(#REF!,'Component Defect Rate'!I256,#REF!,13)+COUNTIFS(#REF!,'Component Defect Rate'!I256,#REF!,14)+COUNTIFS(#REF!,'Component Defect Rate'!I256,#REF!,15)+COUNTIFS(#REF!,'Component Defect Rate'!I256,#REF!,16)+COUNTIFS(#REF!,'Component Defect Rate'!I256,#REF!,17)+COUNTIFS(#REF!,'Component Defect Rate'!I256,#REF!,18)+COUNTIFS(#REF!,'Component Defect Rate'!I256,#REF!,19)+COUNTIFS(#REF!,'Component Defect Rate'!I256,#REF!,20)+COUNTIFS(#REF!,'Component Defect Rate'!I256,#REF!,21)+COUNTIFS(#REF!,'Component Defect Rate'!I256,#REF!,22)+COUNTIFS(#REF!,'Component Defect Rate'!I256,#REF!,23)+COUNTIFS(#REF!,'Component Defect Rate'!I256,#REF!,24)</f>
        <v>#REF!</v>
      </c>
      <c r="L256" s="19" t="e">
        <f t="shared" si="3"/>
        <v>#REF!</v>
      </c>
    </row>
    <row r="257" spans="9:12" x14ac:dyDescent="0.45">
      <c r="I257" s="100" t="s">
        <v>191</v>
      </c>
      <c r="J257" t="e">
        <f>COUNTIFS(#REF!,'Component Defect Rate'!I257,#REF!,1)+COUNTIFS(#REF!,'Component Defect Rate'!I257,#REF!,2)+COUNTIFS(#REF!,'Component Defect Rate'!I257,#REF!,3)+COUNTIFS(#REF!,'Component Defect Rate'!I257,#REF!,4)+COUNTIFS(#REF!,'Component Defect Rate'!I257,#REF!,5)+COUNTIFS(#REF!,'Component Defect Rate'!I257,#REF!,6)+COUNTIFS(#REF!,'Component Defect Rate'!I257,#REF!,7)+COUNTIFS(#REF!,'Component Defect Rate'!I257,#REF!,8)+COUNTIFS(#REF!,'Component Defect Rate'!I257,#REF!,9)+COUNTIFS(#REF!,'Component Defect Rate'!I257,#REF!,10)+COUNTIFS(#REF!,'Component Defect Rate'!I257,#REF!,11)+COUNTIFS(#REF!,'Component Defect Rate'!I257,#REF!,12)</f>
        <v>#REF!</v>
      </c>
      <c r="K257" t="e">
        <f>COUNTIFS(#REF!,'Component Defect Rate'!I257,#REF!,13)+COUNTIFS(#REF!,'Component Defect Rate'!I257,#REF!,14)+COUNTIFS(#REF!,'Component Defect Rate'!I257,#REF!,15)+COUNTIFS(#REF!,'Component Defect Rate'!I257,#REF!,16)+COUNTIFS(#REF!,'Component Defect Rate'!I257,#REF!,17)+COUNTIFS(#REF!,'Component Defect Rate'!I257,#REF!,18)+COUNTIFS(#REF!,'Component Defect Rate'!I257,#REF!,19)+COUNTIFS(#REF!,'Component Defect Rate'!I257,#REF!,20)+COUNTIFS(#REF!,'Component Defect Rate'!I257,#REF!,21)+COUNTIFS(#REF!,'Component Defect Rate'!I257,#REF!,22)+COUNTIFS(#REF!,'Component Defect Rate'!I257,#REF!,23)+COUNTIFS(#REF!,'Component Defect Rate'!I257,#REF!,24)</f>
        <v>#REF!</v>
      </c>
      <c r="L257" s="19" t="e">
        <f t="shared" si="3"/>
        <v>#REF!</v>
      </c>
    </row>
    <row r="258" spans="9:12" x14ac:dyDescent="0.45">
      <c r="I258" s="100" t="s">
        <v>15</v>
      </c>
      <c r="J258" t="e">
        <f>COUNTIFS(#REF!,'Component Defect Rate'!I258,#REF!,1)+COUNTIFS(#REF!,'Component Defect Rate'!I258,#REF!,2)+COUNTIFS(#REF!,'Component Defect Rate'!I258,#REF!,3)+COUNTIFS(#REF!,'Component Defect Rate'!I258,#REF!,4)+COUNTIFS(#REF!,'Component Defect Rate'!I258,#REF!,5)+COUNTIFS(#REF!,'Component Defect Rate'!I258,#REF!,6)+COUNTIFS(#REF!,'Component Defect Rate'!I258,#REF!,7)+COUNTIFS(#REF!,'Component Defect Rate'!I258,#REF!,8)+COUNTIFS(#REF!,'Component Defect Rate'!I258,#REF!,9)+COUNTIFS(#REF!,'Component Defect Rate'!I258,#REF!,10)+COUNTIFS(#REF!,'Component Defect Rate'!I258,#REF!,11)+COUNTIFS(#REF!,'Component Defect Rate'!I258,#REF!,12)</f>
        <v>#REF!</v>
      </c>
      <c r="K258" t="e">
        <f>COUNTIFS(#REF!,'Component Defect Rate'!I258,#REF!,13)+COUNTIFS(#REF!,'Component Defect Rate'!I258,#REF!,14)+COUNTIFS(#REF!,'Component Defect Rate'!I258,#REF!,15)+COUNTIFS(#REF!,'Component Defect Rate'!I258,#REF!,16)+COUNTIFS(#REF!,'Component Defect Rate'!I258,#REF!,17)+COUNTIFS(#REF!,'Component Defect Rate'!I258,#REF!,18)+COUNTIFS(#REF!,'Component Defect Rate'!I258,#REF!,19)+COUNTIFS(#REF!,'Component Defect Rate'!I258,#REF!,20)+COUNTIFS(#REF!,'Component Defect Rate'!I258,#REF!,21)+COUNTIFS(#REF!,'Component Defect Rate'!I258,#REF!,22)+COUNTIFS(#REF!,'Component Defect Rate'!I258,#REF!,23)+COUNTIFS(#REF!,'Component Defect Rate'!I258,#REF!,24)</f>
        <v>#REF!</v>
      </c>
      <c r="L258" s="19" t="e">
        <f t="shared" si="3"/>
        <v>#REF!</v>
      </c>
    </row>
    <row r="259" spans="9:12" x14ac:dyDescent="0.45">
      <c r="I259" s="100" t="s">
        <v>27</v>
      </c>
      <c r="J259" t="e">
        <f>COUNTIFS(#REF!,'Component Defect Rate'!I259,#REF!,1)+COUNTIFS(#REF!,'Component Defect Rate'!I259,#REF!,2)+COUNTIFS(#REF!,'Component Defect Rate'!I259,#REF!,3)+COUNTIFS(#REF!,'Component Defect Rate'!I259,#REF!,4)+COUNTIFS(#REF!,'Component Defect Rate'!I259,#REF!,5)+COUNTIFS(#REF!,'Component Defect Rate'!I259,#REF!,6)+COUNTIFS(#REF!,'Component Defect Rate'!I259,#REF!,7)+COUNTIFS(#REF!,'Component Defect Rate'!I259,#REF!,8)+COUNTIFS(#REF!,'Component Defect Rate'!I259,#REF!,9)+COUNTIFS(#REF!,'Component Defect Rate'!I259,#REF!,10)+COUNTIFS(#REF!,'Component Defect Rate'!I259,#REF!,11)+COUNTIFS(#REF!,'Component Defect Rate'!I259,#REF!,12)</f>
        <v>#REF!</v>
      </c>
      <c r="K259" t="e">
        <f>COUNTIFS(#REF!,'Component Defect Rate'!I259,#REF!,13)+COUNTIFS(#REF!,'Component Defect Rate'!I259,#REF!,14)+COUNTIFS(#REF!,'Component Defect Rate'!I259,#REF!,15)+COUNTIFS(#REF!,'Component Defect Rate'!I259,#REF!,16)+COUNTIFS(#REF!,'Component Defect Rate'!I259,#REF!,17)+COUNTIFS(#REF!,'Component Defect Rate'!I259,#REF!,18)+COUNTIFS(#REF!,'Component Defect Rate'!I259,#REF!,19)+COUNTIFS(#REF!,'Component Defect Rate'!I259,#REF!,20)+COUNTIFS(#REF!,'Component Defect Rate'!I259,#REF!,21)+COUNTIFS(#REF!,'Component Defect Rate'!I259,#REF!,22)+COUNTIFS(#REF!,'Component Defect Rate'!I259,#REF!,23)+COUNTIFS(#REF!,'Component Defect Rate'!I259,#REF!,24)</f>
        <v>#REF!</v>
      </c>
      <c r="L259" s="19" t="e">
        <f t="shared" ref="L259:L322" si="4">IFERROR((J259-K259)/J259,J259*100%)</f>
        <v>#REF!</v>
      </c>
    </row>
    <row r="260" spans="9:12" x14ac:dyDescent="0.45">
      <c r="I260" s="100" t="s">
        <v>275</v>
      </c>
      <c r="J260" t="e">
        <f>COUNTIFS(#REF!,'Component Defect Rate'!I260,#REF!,1)+COUNTIFS(#REF!,'Component Defect Rate'!I260,#REF!,2)+COUNTIFS(#REF!,'Component Defect Rate'!I260,#REF!,3)+COUNTIFS(#REF!,'Component Defect Rate'!I260,#REF!,4)+COUNTIFS(#REF!,'Component Defect Rate'!I260,#REF!,5)+COUNTIFS(#REF!,'Component Defect Rate'!I260,#REF!,6)+COUNTIFS(#REF!,'Component Defect Rate'!I260,#REF!,7)+COUNTIFS(#REF!,'Component Defect Rate'!I260,#REF!,8)+COUNTIFS(#REF!,'Component Defect Rate'!I260,#REF!,9)+COUNTIFS(#REF!,'Component Defect Rate'!I260,#REF!,10)+COUNTIFS(#REF!,'Component Defect Rate'!I260,#REF!,11)+COUNTIFS(#REF!,'Component Defect Rate'!I260,#REF!,12)</f>
        <v>#REF!</v>
      </c>
      <c r="K260" t="e">
        <f>COUNTIFS(#REF!,'Component Defect Rate'!I260,#REF!,13)+COUNTIFS(#REF!,'Component Defect Rate'!I260,#REF!,14)+COUNTIFS(#REF!,'Component Defect Rate'!I260,#REF!,15)+COUNTIFS(#REF!,'Component Defect Rate'!I260,#REF!,16)+COUNTIFS(#REF!,'Component Defect Rate'!I260,#REF!,17)+COUNTIFS(#REF!,'Component Defect Rate'!I260,#REF!,18)+COUNTIFS(#REF!,'Component Defect Rate'!I260,#REF!,19)+COUNTIFS(#REF!,'Component Defect Rate'!I260,#REF!,20)+COUNTIFS(#REF!,'Component Defect Rate'!I260,#REF!,21)+COUNTIFS(#REF!,'Component Defect Rate'!I260,#REF!,22)+COUNTIFS(#REF!,'Component Defect Rate'!I260,#REF!,23)+COUNTIFS(#REF!,'Component Defect Rate'!I260,#REF!,24)</f>
        <v>#REF!</v>
      </c>
      <c r="L260" s="19" t="e">
        <f t="shared" si="4"/>
        <v>#REF!</v>
      </c>
    </row>
    <row r="261" spans="9:12" x14ac:dyDescent="0.45">
      <c r="I261" s="100" t="s">
        <v>302</v>
      </c>
      <c r="J261" t="e">
        <f>COUNTIFS(#REF!,'Component Defect Rate'!I261,#REF!,1)+COUNTIFS(#REF!,'Component Defect Rate'!I261,#REF!,2)+COUNTIFS(#REF!,'Component Defect Rate'!I261,#REF!,3)+COUNTIFS(#REF!,'Component Defect Rate'!I261,#REF!,4)+COUNTIFS(#REF!,'Component Defect Rate'!I261,#REF!,5)+COUNTIFS(#REF!,'Component Defect Rate'!I261,#REF!,6)+COUNTIFS(#REF!,'Component Defect Rate'!I261,#REF!,7)+COUNTIFS(#REF!,'Component Defect Rate'!I261,#REF!,8)+COUNTIFS(#REF!,'Component Defect Rate'!I261,#REF!,9)+COUNTIFS(#REF!,'Component Defect Rate'!I261,#REF!,10)+COUNTIFS(#REF!,'Component Defect Rate'!I261,#REF!,11)+COUNTIFS(#REF!,'Component Defect Rate'!I261,#REF!,12)</f>
        <v>#REF!</v>
      </c>
      <c r="K261" t="e">
        <f>COUNTIFS(#REF!,'Component Defect Rate'!I261,#REF!,13)+COUNTIFS(#REF!,'Component Defect Rate'!I261,#REF!,14)+COUNTIFS(#REF!,'Component Defect Rate'!I261,#REF!,15)+COUNTIFS(#REF!,'Component Defect Rate'!I261,#REF!,16)+COUNTIFS(#REF!,'Component Defect Rate'!I261,#REF!,17)+COUNTIFS(#REF!,'Component Defect Rate'!I261,#REF!,18)+COUNTIFS(#REF!,'Component Defect Rate'!I261,#REF!,19)+COUNTIFS(#REF!,'Component Defect Rate'!I261,#REF!,20)+COUNTIFS(#REF!,'Component Defect Rate'!I261,#REF!,21)+COUNTIFS(#REF!,'Component Defect Rate'!I261,#REF!,22)+COUNTIFS(#REF!,'Component Defect Rate'!I261,#REF!,23)+COUNTIFS(#REF!,'Component Defect Rate'!I261,#REF!,24)</f>
        <v>#REF!</v>
      </c>
      <c r="L261" s="19" t="e">
        <f t="shared" si="4"/>
        <v>#REF!</v>
      </c>
    </row>
    <row r="262" spans="9:12" x14ac:dyDescent="0.45">
      <c r="I262" s="100" t="s">
        <v>176</v>
      </c>
      <c r="J262" t="e">
        <f>COUNTIFS(#REF!,'Component Defect Rate'!I262,#REF!,1)+COUNTIFS(#REF!,'Component Defect Rate'!I262,#REF!,2)+COUNTIFS(#REF!,'Component Defect Rate'!I262,#REF!,3)+COUNTIFS(#REF!,'Component Defect Rate'!I262,#REF!,4)+COUNTIFS(#REF!,'Component Defect Rate'!I262,#REF!,5)+COUNTIFS(#REF!,'Component Defect Rate'!I262,#REF!,6)+COUNTIFS(#REF!,'Component Defect Rate'!I262,#REF!,7)+COUNTIFS(#REF!,'Component Defect Rate'!I262,#REF!,8)+COUNTIFS(#REF!,'Component Defect Rate'!I262,#REF!,9)+COUNTIFS(#REF!,'Component Defect Rate'!I262,#REF!,10)+COUNTIFS(#REF!,'Component Defect Rate'!I262,#REF!,11)+COUNTIFS(#REF!,'Component Defect Rate'!I262,#REF!,12)</f>
        <v>#REF!</v>
      </c>
      <c r="K262" t="e">
        <f>COUNTIFS(#REF!,'Component Defect Rate'!I262,#REF!,13)+COUNTIFS(#REF!,'Component Defect Rate'!I262,#REF!,14)+COUNTIFS(#REF!,'Component Defect Rate'!I262,#REF!,15)+COUNTIFS(#REF!,'Component Defect Rate'!I262,#REF!,16)+COUNTIFS(#REF!,'Component Defect Rate'!I262,#REF!,17)+COUNTIFS(#REF!,'Component Defect Rate'!I262,#REF!,18)+COUNTIFS(#REF!,'Component Defect Rate'!I262,#REF!,19)+COUNTIFS(#REF!,'Component Defect Rate'!I262,#REF!,20)+COUNTIFS(#REF!,'Component Defect Rate'!I262,#REF!,21)+COUNTIFS(#REF!,'Component Defect Rate'!I262,#REF!,22)+COUNTIFS(#REF!,'Component Defect Rate'!I262,#REF!,23)+COUNTIFS(#REF!,'Component Defect Rate'!I262,#REF!,24)</f>
        <v>#REF!</v>
      </c>
      <c r="L262" s="19" t="e">
        <f t="shared" si="4"/>
        <v>#REF!</v>
      </c>
    </row>
    <row r="263" spans="9:12" x14ac:dyDescent="0.45">
      <c r="I263" s="100" t="s">
        <v>208</v>
      </c>
      <c r="J263" t="e">
        <f>COUNTIFS(#REF!,'Component Defect Rate'!I263,#REF!,1)+COUNTIFS(#REF!,'Component Defect Rate'!I263,#REF!,2)+COUNTIFS(#REF!,'Component Defect Rate'!I263,#REF!,3)+COUNTIFS(#REF!,'Component Defect Rate'!I263,#REF!,4)+COUNTIFS(#REF!,'Component Defect Rate'!I263,#REF!,5)+COUNTIFS(#REF!,'Component Defect Rate'!I263,#REF!,6)+COUNTIFS(#REF!,'Component Defect Rate'!I263,#REF!,7)+COUNTIFS(#REF!,'Component Defect Rate'!I263,#REF!,8)+COUNTIFS(#REF!,'Component Defect Rate'!I263,#REF!,9)+COUNTIFS(#REF!,'Component Defect Rate'!I263,#REF!,10)+COUNTIFS(#REF!,'Component Defect Rate'!I263,#REF!,11)+COUNTIFS(#REF!,'Component Defect Rate'!I263,#REF!,12)</f>
        <v>#REF!</v>
      </c>
      <c r="K263" t="e">
        <f>COUNTIFS(#REF!,'Component Defect Rate'!I263,#REF!,13)+COUNTIFS(#REF!,'Component Defect Rate'!I263,#REF!,14)+COUNTIFS(#REF!,'Component Defect Rate'!I263,#REF!,15)+COUNTIFS(#REF!,'Component Defect Rate'!I263,#REF!,16)+COUNTIFS(#REF!,'Component Defect Rate'!I263,#REF!,17)+COUNTIFS(#REF!,'Component Defect Rate'!I263,#REF!,18)+COUNTIFS(#REF!,'Component Defect Rate'!I263,#REF!,19)+COUNTIFS(#REF!,'Component Defect Rate'!I263,#REF!,20)+COUNTIFS(#REF!,'Component Defect Rate'!I263,#REF!,21)+COUNTIFS(#REF!,'Component Defect Rate'!I263,#REF!,22)+COUNTIFS(#REF!,'Component Defect Rate'!I263,#REF!,23)+COUNTIFS(#REF!,'Component Defect Rate'!I263,#REF!,24)</f>
        <v>#REF!</v>
      </c>
      <c r="L263" s="19" t="e">
        <f t="shared" si="4"/>
        <v>#REF!</v>
      </c>
    </row>
    <row r="264" spans="9:12" x14ac:dyDescent="0.45">
      <c r="I264" s="100" t="s">
        <v>246</v>
      </c>
      <c r="J264" t="e">
        <f>COUNTIFS(#REF!,'Component Defect Rate'!I264,#REF!,1)+COUNTIFS(#REF!,'Component Defect Rate'!I264,#REF!,2)+COUNTIFS(#REF!,'Component Defect Rate'!I264,#REF!,3)+COUNTIFS(#REF!,'Component Defect Rate'!I264,#REF!,4)+COUNTIFS(#REF!,'Component Defect Rate'!I264,#REF!,5)+COUNTIFS(#REF!,'Component Defect Rate'!I264,#REF!,6)+COUNTIFS(#REF!,'Component Defect Rate'!I264,#REF!,7)+COUNTIFS(#REF!,'Component Defect Rate'!I264,#REF!,8)+COUNTIFS(#REF!,'Component Defect Rate'!I264,#REF!,9)+COUNTIFS(#REF!,'Component Defect Rate'!I264,#REF!,10)+COUNTIFS(#REF!,'Component Defect Rate'!I264,#REF!,11)+COUNTIFS(#REF!,'Component Defect Rate'!I264,#REF!,12)</f>
        <v>#REF!</v>
      </c>
      <c r="K264" t="e">
        <f>COUNTIFS(#REF!,'Component Defect Rate'!I264,#REF!,13)+COUNTIFS(#REF!,'Component Defect Rate'!I264,#REF!,14)+COUNTIFS(#REF!,'Component Defect Rate'!I264,#REF!,15)+COUNTIFS(#REF!,'Component Defect Rate'!I264,#REF!,16)+COUNTIFS(#REF!,'Component Defect Rate'!I264,#REF!,17)+COUNTIFS(#REF!,'Component Defect Rate'!I264,#REF!,18)+COUNTIFS(#REF!,'Component Defect Rate'!I264,#REF!,19)+COUNTIFS(#REF!,'Component Defect Rate'!I264,#REF!,20)+COUNTIFS(#REF!,'Component Defect Rate'!I264,#REF!,21)+COUNTIFS(#REF!,'Component Defect Rate'!I264,#REF!,22)+COUNTIFS(#REF!,'Component Defect Rate'!I264,#REF!,23)+COUNTIFS(#REF!,'Component Defect Rate'!I264,#REF!,24)</f>
        <v>#REF!</v>
      </c>
      <c r="L264" s="19" t="e">
        <f t="shared" si="4"/>
        <v>#REF!</v>
      </c>
    </row>
    <row r="265" spans="9:12" x14ac:dyDescent="0.45">
      <c r="I265" s="100" t="s">
        <v>292</v>
      </c>
      <c r="J265" t="e">
        <f>COUNTIFS(#REF!,'Component Defect Rate'!I265,#REF!,1)+COUNTIFS(#REF!,'Component Defect Rate'!I265,#REF!,2)+COUNTIFS(#REF!,'Component Defect Rate'!I265,#REF!,3)+COUNTIFS(#REF!,'Component Defect Rate'!I265,#REF!,4)+COUNTIFS(#REF!,'Component Defect Rate'!I265,#REF!,5)+COUNTIFS(#REF!,'Component Defect Rate'!I265,#REF!,6)+COUNTIFS(#REF!,'Component Defect Rate'!I265,#REF!,7)+COUNTIFS(#REF!,'Component Defect Rate'!I265,#REF!,8)+COUNTIFS(#REF!,'Component Defect Rate'!I265,#REF!,9)+COUNTIFS(#REF!,'Component Defect Rate'!I265,#REF!,10)+COUNTIFS(#REF!,'Component Defect Rate'!I265,#REF!,11)+COUNTIFS(#REF!,'Component Defect Rate'!I265,#REF!,12)</f>
        <v>#REF!</v>
      </c>
      <c r="K265" t="e">
        <f>COUNTIFS(#REF!,'Component Defect Rate'!I265,#REF!,13)+COUNTIFS(#REF!,'Component Defect Rate'!I265,#REF!,14)+COUNTIFS(#REF!,'Component Defect Rate'!I265,#REF!,15)+COUNTIFS(#REF!,'Component Defect Rate'!I265,#REF!,16)+COUNTIFS(#REF!,'Component Defect Rate'!I265,#REF!,17)+COUNTIFS(#REF!,'Component Defect Rate'!I265,#REF!,18)+COUNTIFS(#REF!,'Component Defect Rate'!I265,#REF!,19)+COUNTIFS(#REF!,'Component Defect Rate'!I265,#REF!,20)+COUNTIFS(#REF!,'Component Defect Rate'!I265,#REF!,21)+COUNTIFS(#REF!,'Component Defect Rate'!I265,#REF!,22)+COUNTIFS(#REF!,'Component Defect Rate'!I265,#REF!,23)+COUNTIFS(#REF!,'Component Defect Rate'!I265,#REF!,24)</f>
        <v>#REF!</v>
      </c>
      <c r="L265" s="19" t="e">
        <f t="shared" si="4"/>
        <v>#REF!</v>
      </c>
    </row>
    <row r="266" spans="9:12" x14ac:dyDescent="0.45">
      <c r="I266" s="100" t="s">
        <v>4541</v>
      </c>
      <c r="J266" t="e">
        <f>COUNTIFS(#REF!,'Component Defect Rate'!I266,#REF!,1)+COUNTIFS(#REF!,'Component Defect Rate'!I266,#REF!,2)+COUNTIFS(#REF!,'Component Defect Rate'!I266,#REF!,3)+COUNTIFS(#REF!,'Component Defect Rate'!I266,#REF!,4)+COUNTIFS(#REF!,'Component Defect Rate'!I266,#REF!,5)+COUNTIFS(#REF!,'Component Defect Rate'!I266,#REF!,6)+COUNTIFS(#REF!,'Component Defect Rate'!I266,#REF!,7)+COUNTIFS(#REF!,'Component Defect Rate'!I266,#REF!,8)+COUNTIFS(#REF!,'Component Defect Rate'!I266,#REF!,9)+COUNTIFS(#REF!,'Component Defect Rate'!I266,#REF!,10)+COUNTIFS(#REF!,'Component Defect Rate'!I266,#REF!,11)+COUNTIFS(#REF!,'Component Defect Rate'!I266,#REF!,12)</f>
        <v>#REF!</v>
      </c>
      <c r="K266" t="e">
        <f>COUNTIFS(#REF!,'Component Defect Rate'!I266,#REF!,13)+COUNTIFS(#REF!,'Component Defect Rate'!I266,#REF!,14)+COUNTIFS(#REF!,'Component Defect Rate'!I266,#REF!,15)+COUNTIFS(#REF!,'Component Defect Rate'!I266,#REF!,16)+COUNTIFS(#REF!,'Component Defect Rate'!I266,#REF!,17)+COUNTIFS(#REF!,'Component Defect Rate'!I266,#REF!,18)+COUNTIFS(#REF!,'Component Defect Rate'!I266,#REF!,19)+COUNTIFS(#REF!,'Component Defect Rate'!I266,#REF!,20)+COUNTIFS(#REF!,'Component Defect Rate'!I266,#REF!,21)+COUNTIFS(#REF!,'Component Defect Rate'!I266,#REF!,22)+COUNTIFS(#REF!,'Component Defect Rate'!I266,#REF!,23)+COUNTIFS(#REF!,'Component Defect Rate'!I266,#REF!,24)</f>
        <v>#REF!</v>
      </c>
      <c r="L266" s="19" t="e">
        <f t="shared" si="4"/>
        <v>#REF!</v>
      </c>
    </row>
    <row r="267" spans="9:12" x14ac:dyDescent="0.45">
      <c r="I267" s="100" t="s">
        <v>182</v>
      </c>
      <c r="J267" t="e">
        <f>COUNTIFS(#REF!,'Component Defect Rate'!I267,#REF!,1)+COUNTIFS(#REF!,'Component Defect Rate'!I267,#REF!,2)+COUNTIFS(#REF!,'Component Defect Rate'!I267,#REF!,3)+COUNTIFS(#REF!,'Component Defect Rate'!I267,#REF!,4)+COUNTIFS(#REF!,'Component Defect Rate'!I267,#REF!,5)+COUNTIFS(#REF!,'Component Defect Rate'!I267,#REF!,6)+COUNTIFS(#REF!,'Component Defect Rate'!I267,#REF!,7)+COUNTIFS(#REF!,'Component Defect Rate'!I267,#REF!,8)+COUNTIFS(#REF!,'Component Defect Rate'!I267,#REF!,9)+COUNTIFS(#REF!,'Component Defect Rate'!I267,#REF!,10)+COUNTIFS(#REF!,'Component Defect Rate'!I267,#REF!,11)+COUNTIFS(#REF!,'Component Defect Rate'!I267,#REF!,12)</f>
        <v>#REF!</v>
      </c>
      <c r="K267" t="e">
        <f>COUNTIFS(#REF!,'Component Defect Rate'!I267,#REF!,13)+COUNTIFS(#REF!,'Component Defect Rate'!I267,#REF!,14)+COUNTIFS(#REF!,'Component Defect Rate'!I267,#REF!,15)+COUNTIFS(#REF!,'Component Defect Rate'!I267,#REF!,16)+COUNTIFS(#REF!,'Component Defect Rate'!I267,#REF!,17)+COUNTIFS(#REF!,'Component Defect Rate'!I267,#REF!,18)+COUNTIFS(#REF!,'Component Defect Rate'!I267,#REF!,19)+COUNTIFS(#REF!,'Component Defect Rate'!I267,#REF!,20)+COUNTIFS(#REF!,'Component Defect Rate'!I267,#REF!,21)+COUNTIFS(#REF!,'Component Defect Rate'!I267,#REF!,22)+COUNTIFS(#REF!,'Component Defect Rate'!I267,#REF!,23)+COUNTIFS(#REF!,'Component Defect Rate'!I267,#REF!,24)</f>
        <v>#REF!</v>
      </c>
      <c r="L267" s="19" t="e">
        <f t="shared" si="4"/>
        <v>#REF!</v>
      </c>
    </row>
    <row r="268" spans="9:12" x14ac:dyDescent="0.45">
      <c r="I268" s="100" t="s">
        <v>250</v>
      </c>
      <c r="J268" t="e">
        <f>COUNTIFS(#REF!,'Component Defect Rate'!I268,#REF!,1)+COUNTIFS(#REF!,'Component Defect Rate'!I268,#REF!,2)+COUNTIFS(#REF!,'Component Defect Rate'!I268,#REF!,3)+COUNTIFS(#REF!,'Component Defect Rate'!I268,#REF!,4)+COUNTIFS(#REF!,'Component Defect Rate'!I268,#REF!,5)+COUNTIFS(#REF!,'Component Defect Rate'!I268,#REF!,6)+COUNTIFS(#REF!,'Component Defect Rate'!I268,#REF!,7)+COUNTIFS(#REF!,'Component Defect Rate'!I268,#REF!,8)+COUNTIFS(#REF!,'Component Defect Rate'!I268,#REF!,9)+COUNTIFS(#REF!,'Component Defect Rate'!I268,#REF!,10)+COUNTIFS(#REF!,'Component Defect Rate'!I268,#REF!,11)+COUNTIFS(#REF!,'Component Defect Rate'!I268,#REF!,12)</f>
        <v>#REF!</v>
      </c>
      <c r="K268" t="e">
        <f>COUNTIFS(#REF!,'Component Defect Rate'!I268,#REF!,13)+COUNTIFS(#REF!,'Component Defect Rate'!I268,#REF!,14)+COUNTIFS(#REF!,'Component Defect Rate'!I268,#REF!,15)+COUNTIFS(#REF!,'Component Defect Rate'!I268,#REF!,16)+COUNTIFS(#REF!,'Component Defect Rate'!I268,#REF!,17)+COUNTIFS(#REF!,'Component Defect Rate'!I268,#REF!,18)+COUNTIFS(#REF!,'Component Defect Rate'!I268,#REF!,19)+COUNTIFS(#REF!,'Component Defect Rate'!I268,#REF!,20)+COUNTIFS(#REF!,'Component Defect Rate'!I268,#REF!,21)+COUNTIFS(#REF!,'Component Defect Rate'!I268,#REF!,22)+COUNTIFS(#REF!,'Component Defect Rate'!I268,#REF!,23)+COUNTIFS(#REF!,'Component Defect Rate'!I268,#REF!,24)</f>
        <v>#REF!</v>
      </c>
      <c r="L268" s="19" t="e">
        <f t="shared" si="4"/>
        <v>#REF!</v>
      </c>
    </row>
    <row r="269" spans="9:12" x14ac:dyDescent="0.45">
      <c r="I269" s="100" t="s">
        <v>280</v>
      </c>
      <c r="J269" t="e">
        <f>COUNTIFS(#REF!,'Component Defect Rate'!I269,#REF!,1)+COUNTIFS(#REF!,'Component Defect Rate'!I269,#REF!,2)+COUNTIFS(#REF!,'Component Defect Rate'!I269,#REF!,3)+COUNTIFS(#REF!,'Component Defect Rate'!I269,#REF!,4)+COUNTIFS(#REF!,'Component Defect Rate'!I269,#REF!,5)+COUNTIFS(#REF!,'Component Defect Rate'!I269,#REF!,6)+COUNTIFS(#REF!,'Component Defect Rate'!I269,#REF!,7)+COUNTIFS(#REF!,'Component Defect Rate'!I269,#REF!,8)+COUNTIFS(#REF!,'Component Defect Rate'!I269,#REF!,9)+COUNTIFS(#REF!,'Component Defect Rate'!I269,#REF!,10)+COUNTIFS(#REF!,'Component Defect Rate'!I269,#REF!,11)+COUNTIFS(#REF!,'Component Defect Rate'!I269,#REF!,12)</f>
        <v>#REF!</v>
      </c>
      <c r="K269" t="e">
        <f>COUNTIFS(#REF!,'Component Defect Rate'!I269,#REF!,13)+COUNTIFS(#REF!,'Component Defect Rate'!I269,#REF!,14)+COUNTIFS(#REF!,'Component Defect Rate'!I269,#REF!,15)+COUNTIFS(#REF!,'Component Defect Rate'!I269,#REF!,16)+COUNTIFS(#REF!,'Component Defect Rate'!I269,#REF!,17)+COUNTIFS(#REF!,'Component Defect Rate'!I269,#REF!,18)+COUNTIFS(#REF!,'Component Defect Rate'!I269,#REF!,19)+COUNTIFS(#REF!,'Component Defect Rate'!I269,#REF!,20)+COUNTIFS(#REF!,'Component Defect Rate'!I269,#REF!,21)+COUNTIFS(#REF!,'Component Defect Rate'!I269,#REF!,22)+COUNTIFS(#REF!,'Component Defect Rate'!I269,#REF!,23)+COUNTIFS(#REF!,'Component Defect Rate'!I269,#REF!,24)</f>
        <v>#REF!</v>
      </c>
      <c r="L269" s="19" t="e">
        <f t="shared" si="4"/>
        <v>#REF!</v>
      </c>
    </row>
    <row r="270" spans="9:12" x14ac:dyDescent="0.45">
      <c r="I270" s="100" t="s">
        <v>1355</v>
      </c>
      <c r="J270" t="e">
        <f>COUNTIFS(#REF!,'Component Defect Rate'!I270,#REF!,1)+COUNTIFS(#REF!,'Component Defect Rate'!I270,#REF!,2)+COUNTIFS(#REF!,'Component Defect Rate'!I270,#REF!,3)+COUNTIFS(#REF!,'Component Defect Rate'!I270,#REF!,4)+COUNTIFS(#REF!,'Component Defect Rate'!I270,#REF!,5)+COUNTIFS(#REF!,'Component Defect Rate'!I270,#REF!,6)+COUNTIFS(#REF!,'Component Defect Rate'!I270,#REF!,7)+COUNTIFS(#REF!,'Component Defect Rate'!I270,#REF!,8)+COUNTIFS(#REF!,'Component Defect Rate'!I270,#REF!,9)+COUNTIFS(#REF!,'Component Defect Rate'!I270,#REF!,10)+COUNTIFS(#REF!,'Component Defect Rate'!I270,#REF!,11)+COUNTIFS(#REF!,'Component Defect Rate'!I270,#REF!,12)</f>
        <v>#REF!</v>
      </c>
      <c r="K270" t="e">
        <f>COUNTIFS(#REF!,'Component Defect Rate'!I270,#REF!,13)+COUNTIFS(#REF!,'Component Defect Rate'!I270,#REF!,14)+COUNTIFS(#REF!,'Component Defect Rate'!I270,#REF!,15)+COUNTIFS(#REF!,'Component Defect Rate'!I270,#REF!,16)+COUNTIFS(#REF!,'Component Defect Rate'!I270,#REF!,17)+COUNTIFS(#REF!,'Component Defect Rate'!I270,#REF!,18)+COUNTIFS(#REF!,'Component Defect Rate'!I270,#REF!,19)+COUNTIFS(#REF!,'Component Defect Rate'!I270,#REF!,20)+COUNTIFS(#REF!,'Component Defect Rate'!I270,#REF!,21)+COUNTIFS(#REF!,'Component Defect Rate'!I270,#REF!,22)+COUNTIFS(#REF!,'Component Defect Rate'!I270,#REF!,23)+COUNTIFS(#REF!,'Component Defect Rate'!I270,#REF!,24)</f>
        <v>#REF!</v>
      </c>
      <c r="L270" s="19" t="e">
        <f t="shared" si="4"/>
        <v>#REF!</v>
      </c>
    </row>
    <row r="271" spans="9:12" x14ac:dyDescent="0.45">
      <c r="I271" s="100" t="s">
        <v>117</v>
      </c>
      <c r="J271" t="e">
        <f>COUNTIFS(#REF!,'Component Defect Rate'!I271,#REF!,1)+COUNTIFS(#REF!,'Component Defect Rate'!I271,#REF!,2)+COUNTIFS(#REF!,'Component Defect Rate'!I271,#REF!,3)+COUNTIFS(#REF!,'Component Defect Rate'!I271,#REF!,4)+COUNTIFS(#REF!,'Component Defect Rate'!I271,#REF!,5)+COUNTIFS(#REF!,'Component Defect Rate'!I271,#REF!,6)+COUNTIFS(#REF!,'Component Defect Rate'!I271,#REF!,7)+COUNTIFS(#REF!,'Component Defect Rate'!I271,#REF!,8)+COUNTIFS(#REF!,'Component Defect Rate'!I271,#REF!,9)+COUNTIFS(#REF!,'Component Defect Rate'!I271,#REF!,10)+COUNTIFS(#REF!,'Component Defect Rate'!I271,#REF!,11)+COUNTIFS(#REF!,'Component Defect Rate'!I271,#REF!,12)</f>
        <v>#REF!</v>
      </c>
      <c r="K271" t="e">
        <f>COUNTIFS(#REF!,'Component Defect Rate'!I271,#REF!,13)+COUNTIFS(#REF!,'Component Defect Rate'!I271,#REF!,14)+COUNTIFS(#REF!,'Component Defect Rate'!I271,#REF!,15)+COUNTIFS(#REF!,'Component Defect Rate'!I271,#REF!,16)+COUNTIFS(#REF!,'Component Defect Rate'!I271,#REF!,17)+COUNTIFS(#REF!,'Component Defect Rate'!I271,#REF!,18)+COUNTIFS(#REF!,'Component Defect Rate'!I271,#REF!,19)+COUNTIFS(#REF!,'Component Defect Rate'!I271,#REF!,20)+COUNTIFS(#REF!,'Component Defect Rate'!I271,#REF!,21)+COUNTIFS(#REF!,'Component Defect Rate'!I271,#REF!,22)+COUNTIFS(#REF!,'Component Defect Rate'!I271,#REF!,23)+COUNTIFS(#REF!,'Component Defect Rate'!I271,#REF!,24)</f>
        <v>#REF!</v>
      </c>
      <c r="L271" s="19" t="e">
        <f t="shared" si="4"/>
        <v>#REF!</v>
      </c>
    </row>
    <row r="272" spans="9:12" x14ac:dyDescent="0.45">
      <c r="I272" s="100" t="s">
        <v>284</v>
      </c>
      <c r="J272" t="e">
        <f>COUNTIFS(#REF!,'Component Defect Rate'!I272,#REF!,1)+COUNTIFS(#REF!,'Component Defect Rate'!I272,#REF!,2)+COUNTIFS(#REF!,'Component Defect Rate'!I272,#REF!,3)+COUNTIFS(#REF!,'Component Defect Rate'!I272,#REF!,4)+COUNTIFS(#REF!,'Component Defect Rate'!I272,#REF!,5)+COUNTIFS(#REF!,'Component Defect Rate'!I272,#REF!,6)+COUNTIFS(#REF!,'Component Defect Rate'!I272,#REF!,7)+COUNTIFS(#REF!,'Component Defect Rate'!I272,#REF!,8)+COUNTIFS(#REF!,'Component Defect Rate'!I272,#REF!,9)+COUNTIFS(#REF!,'Component Defect Rate'!I272,#REF!,10)+COUNTIFS(#REF!,'Component Defect Rate'!I272,#REF!,11)+COUNTIFS(#REF!,'Component Defect Rate'!I272,#REF!,12)</f>
        <v>#REF!</v>
      </c>
      <c r="K272" t="e">
        <f>COUNTIFS(#REF!,'Component Defect Rate'!I272,#REF!,13)+COUNTIFS(#REF!,'Component Defect Rate'!I272,#REF!,14)+COUNTIFS(#REF!,'Component Defect Rate'!I272,#REF!,15)+COUNTIFS(#REF!,'Component Defect Rate'!I272,#REF!,16)+COUNTIFS(#REF!,'Component Defect Rate'!I272,#REF!,17)+COUNTIFS(#REF!,'Component Defect Rate'!I272,#REF!,18)+COUNTIFS(#REF!,'Component Defect Rate'!I272,#REF!,19)+COUNTIFS(#REF!,'Component Defect Rate'!I272,#REF!,20)+COUNTIFS(#REF!,'Component Defect Rate'!I272,#REF!,21)+COUNTIFS(#REF!,'Component Defect Rate'!I272,#REF!,22)+COUNTIFS(#REF!,'Component Defect Rate'!I272,#REF!,23)+COUNTIFS(#REF!,'Component Defect Rate'!I272,#REF!,24)</f>
        <v>#REF!</v>
      </c>
      <c r="L272" s="19" t="e">
        <f t="shared" si="4"/>
        <v>#REF!</v>
      </c>
    </row>
    <row r="273" spans="9:12" x14ac:dyDescent="0.45">
      <c r="I273" s="100" t="s">
        <v>32</v>
      </c>
      <c r="J273" t="e">
        <f>COUNTIFS(#REF!,'Component Defect Rate'!I273,#REF!,1)+COUNTIFS(#REF!,'Component Defect Rate'!I273,#REF!,2)+COUNTIFS(#REF!,'Component Defect Rate'!I273,#REF!,3)+COUNTIFS(#REF!,'Component Defect Rate'!I273,#REF!,4)+COUNTIFS(#REF!,'Component Defect Rate'!I273,#REF!,5)+COUNTIFS(#REF!,'Component Defect Rate'!I273,#REF!,6)+COUNTIFS(#REF!,'Component Defect Rate'!I273,#REF!,7)+COUNTIFS(#REF!,'Component Defect Rate'!I273,#REF!,8)+COUNTIFS(#REF!,'Component Defect Rate'!I273,#REF!,9)+COUNTIFS(#REF!,'Component Defect Rate'!I273,#REF!,10)+COUNTIFS(#REF!,'Component Defect Rate'!I273,#REF!,11)+COUNTIFS(#REF!,'Component Defect Rate'!I273,#REF!,12)</f>
        <v>#REF!</v>
      </c>
      <c r="K273" t="e">
        <f>COUNTIFS(#REF!,'Component Defect Rate'!I273,#REF!,13)+COUNTIFS(#REF!,'Component Defect Rate'!I273,#REF!,14)+COUNTIFS(#REF!,'Component Defect Rate'!I273,#REF!,15)+COUNTIFS(#REF!,'Component Defect Rate'!I273,#REF!,16)+COUNTIFS(#REF!,'Component Defect Rate'!I273,#REF!,17)+COUNTIFS(#REF!,'Component Defect Rate'!I273,#REF!,18)+COUNTIFS(#REF!,'Component Defect Rate'!I273,#REF!,19)+COUNTIFS(#REF!,'Component Defect Rate'!I273,#REF!,20)+COUNTIFS(#REF!,'Component Defect Rate'!I273,#REF!,21)+COUNTIFS(#REF!,'Component Defect Rate'!I273,#REF!,22)+COUNTIFS(#REF!,'Component Defect Rate'!I273,#REF!,23)+COUNTIFS(#REF!,'Component Defect Rate'!I273,#REF!,24)</f>
        <v>#REF!</v>
      </c>
      <c r="L273" s="19" t="e">
        <f t="shared" si="4"/>
        <v>#REF!</v>
      </c>
    </row>
    <row r="274" spans="9:12" x14ac:dyDescent="0.45">
      <c r="I274" s="100" t="s">
        <v>143</v>
      </c>
      <c r="J274" t="e">
        <f>COUNTIFS(#REF!,'Component Defect Rate'!I274,#REF!,1)+COUNTIFS(#REF!,'Component Defect Rate'!I274,#REF!,2)+COUNTIFS(#REF!,'Component Defect Rate'!I274,#REF!,3)+COUNTIFS(#REF!,'Component Defect Rate'!I274,#REF!,4)+COUNTIFS(#REF!,'Component Defect Rate'!I274,#REF!,5)+COUNTIFS(#REF!,'Component Defect Rate'!I274,#REF!,6)+COUNTIFS(#REF!,'Component Defect Rate'!I274,#REF!,7)+COUNTIFS(#REF!,'Component Defect Rate'!I274,#REF!,8)+COUNTIFS(#REF!,'Component Defect Rate'!I274,#REF!,9)+COUNTIFS(#REF!,'Component Defect Rate'!I274,#REF!,10)+COUNTIFS(#REF!,'Component Defect Rate'!I274,#REF!,11)+COUNTIFS(#REF!,'Component Defect Rate'!I274,#REF!,12)</f>
        <v>#REF!</v>
      </c>
      <c r="K274" t="e">
        <f>COUNTIFS(#REF!,'Component Defect Rate'!I274,#REF!,13)+COUNTIFS(#REF!,'Component Defect Rate'!I274,#REF!,14)+COUNTIFS(#REF!,'Component Defect Rate'!I274,#REF!,15)+COUNTIFS(#REF!,'Component Defect Rate'!I274,#REF!,16)+COUNTIFS(#REF!,'Component Defect Rate'!I274,#REF!,17)+COUNTIFS(#REF!,'Component Defect Rate'!I274,#REF!,18)+COUNTIFS(#REF!,'Component Defect Rate'!I274,#REF!,19)+COUNTIFS(#REF!,'Component Defect Rate'!I274,#REF!,20)+COUNTIFS(#REF!,'Component Defect Rate'!I274,#REF!,21)+COUNTIFS(#REF!,'Component Defect Rate'!I274,#REF!,22)+COUNTIFS(#REF!,'Component Defect Rate'!I274,#REF!,23)+COUNTIFS(#REF!,'Component Defect Rate'!I274,#REF!,24)</f>
        <v>#REF!</v>
      </c>
      <c r="L274" s="19" t="e">
        <f t="shared" si="4"/>
        <v>#REF!</v>
      </c>
    </row>
    <row r="275" spans="9:12" x14ac:dyDescent="0.45">
      <c r="I275" s="100" t="s">
        <v>86</v>
      </c>
      <c r="J275" t="e">
        <f>COUNTIFS(#REF!,'Component Defect Rate'!I275,#REF!,1)+COUNTIFS(#REF!,'Component Defect Rate'!I275,#REF!,2)+COUNTIFS(#REF!,'Component Defect Rate'!I275,#REF!,3)+COUNTIFS(#REF!,'Component Defect Rate'!I275,#REF!,4)+COUNTIFS(#REF!,'Component Defect Rate'!I275,#REF!,5)+COUNTIFS(#REF!,'Component Defect Rate'!I275,#REF!,6)+COUNTIFS(#REF!,'Component Defect Rate'!I275,#REF!,7)+COUNTIFS(#REF!,'Component Defect Rate'!I275,#REF!,8)+COUNTIFS(#REF!,'Component Defect Rate'!I275,#REF!,9)+COUNTIFS(#REF!,'Component Defect Rate'!I275,#REF!,10)+COUNTIFS(#REF!,'Component Defect Rate'!I275,#REF!,11)+COUNTIFS(#REF!,'Component Defect Rate'!I275,#REF!,12)</f>
        <v>#REF!</v>
      </c>
      <c r="K275" t="e">
        <f>COUNTIFS(#REF!,'Component Defect Rate'!I275,#REF!,13)+COUNTIFS(#REF!,'Component Defect Rate'!I275,#REF!,14)+COUNTIFS(#REF!,'Component Defect Rate'!I275,#REF!,15)+COUNTIFS(#REF!,'Component Defect Rate'!I275,#REF!,16)+COUNTIFS(#REF!,'Component Defect Rate'!I275,#REF!,17)+COUNTIFS(#REF!,'Component Defect Rate'!I275,#REF!,18)+COUNTIFS(#REF!,'Component Defect Rate'!I275,#REF!,19)+COUNTIFS(#REF!,'Component Defect Rate'!I275,#REF!,20)+COUNTIFS(#REF!,'Component Defect Rate'!I275,#REF!,21)+COUNTIFS(#REF!,'Component Defect Rate'!I275,#REF!,22)+COUNTIFS(#REF!,'Component Defect Rate'!I275,#REF!,23)+COUNTIFS(#REF!,'Component Defect Rate'!I275,#REF!,24)</f>
        <v>#REF!</v>
      </c>
      <c r="L275" s="19" t="e">
        <f t="shared" si="4"/>
        <v>#REF!</v>
      </c>
    </row>
    <row r="276" spans="9:12" x14ac:dyDescent="0.45">
      <c r="I276" s="100" t="s">
        <v>409</v>
      </c>
      <c r="J276" t="e">
        <f>COUNTIFS(#REF!,'Component Defect Rate'!I276,#REF!,1)+COUNTIFS(#REF!,'Component Defect Rate'!I276,#REF!,2)+COUNTIFS(#REF!,'Component Defect Rate'!I276,#REF!,3)+COUNTIFS(#REF!,'Component Defect Rate'!I276,#REF!,4)+COUNTIFS(#REF!,'Component Defect Rate'!I276,#REF!,5)+COUNTIFS(#REF!,'Component Defect Rate'!I276,#REF!,6)+COUNTIFS(#REF!,'Component Defect Rate'!I276,#REF!,7)+COUNTIFS(#REF!,'Component Defect Rate'!I276,#REF!,8)+COUNTIFS(#REF!,'Component Defect Rate'!I276,#REF!,9)+COUNTIFS(#REF!,'Component Defect Rate'!I276,#REF!,10)+COUNTIFS(#REF!,'Component Defect Rate'!I276,#REF!,11)+COUNTIFS(#REF!,'Component Defect Rate'!I276,#REF!,12)</f>
        <v>#REF!</v>
      </c>
      <c r="K276" t="e">
        <f>COUNTIFS(#REF!,'Component Defect Rate'!I276,#REF!,13)+COUNTIFS(#REF!,'Component Defect Rate'!I276,#REF!,14)+COUNTIFS(#REF!,'Component Defect Rate'!I276,#REF!,15)+COUNTIFS(#REF!,'Component Defect Rate'!I276,#REF!,16)+COUNTIFS(#REF!,'Component Defect Rate'!I276,#REF!,17)+COUNTIFS(#REF!,'Component Defect Rate'!I276,#REF!,18)+COUNTIFS(#REF!,'Component Defect Rate'!I276,#REF!,19)+COUNTIFS(#REF!,'Component Defect Rate'!I276,#REF!,20)+COUNTIFS(#REF!,'Component Defect Rate'!I276,#REF!,21)+COUNTIFS(#REF!,'Component Defect Rate'!I276,#REF!,22)+COUNTIFS(#REF!,'Component Defect Rate'!I276,#REF!,23)+COUNTIFS(#REF!,'Component Defect Rate'!I276,#REF!,24)</f>
        <v>#REF!</v>
      </c>
      <c r="L276" s="19" t="e">
        <f t="shared" si="4"/>
        <v>#REF!</v>
      </c>
    </row>
    <row r="277" spans="9:12" x14ac:dyDescent="0.45">
      <c r="I277" s="100" t="s">
        <v>125</v>
      </c>
      <c r="J277" t="e">
        <f>COUNTIFS(#REF!,'Component Defect Rate'!I277,#REF!,1)+COUNTIFS(#REF!,'Component Defect Rate'!I277,#REF!,2)+COUNTIFS(#REF!,'Component Defect Rate'!I277,#REF!,3)+COUNTIFS(#REF!,'Component Defect Rate'!I277,#REF!,4)+COUNTIFS(#REF!,'Component Defect Rate'!I277,#REF!,5)+COUNTIFS(#REF!,'Component Defect Rate'!I277,#REF!,6)+COUNTIFS(#REF!,'Component Defect Rate'!I277,#REF!,7)+COUNTIFS(#REF!,'Component Defect Rate'!I277,#REF!,8)+COUNTIFS(#REF!,'Component Defect Rate'!I277,#REF!,9)+COUNTIFS(#REF!,'Component Defect Rate'!I277,#REF!,10)+COUNTIFS(#REF!,'Component Defect Rate'!I277,#REF!,11)+COUNTIFS(#REF!,'Component Defect Rate'!I277,#REF!,12)</f>
        <v>#REF!</v>
      </c>
      <c r="K277" t="e">
        <f>COUNTIFS(#REF!,'Component Defect Rate'!I277,#REF!,13)+COUNTIFS(#REF!,'Component Defect Rate'!I277,#REF!,14)+COUNTIFS(#REF!,'Component Defect Rate'!I277,#REF!,15)+COUNTIFS(#REF!,'Component Defect Rate'!I277,#REF!,16)+COUNTIFS(#REF!,'Component Defect Rate'!I277,#REF!,17)+COUNTIFS(#REF!,'Component Defect Rate'!I277,#REF!,18)+COUNTIFS(#REF!,'Component Defect Rate'!I277,#REF!,19)+COUNTIFS(#REF!,'Component Defect Rate'!I277,#REF!,20)+COUNTIFS(#REF!,'Component Defect Rate'!I277,#REF!,21)+COUNTIFS(#REF!,'Component Defect Rate'!I277,#REF!,22)+COUNTIFS(#REF!,'Component Defect Rate'!I277,#REF!,23)+COUNTIFS(#REF!,'Component Defect Rate'!I277,#REF!,24)</f>
        <v>#REF!</v>
      </c>
      <c r="L277" s="19" t="e">
        <f t="shared" si="4"/>
        <v>#REF!</v>
      </c>
    </row>
    <row r="278" spans="9:12" x14ac:dyDescent="0.45">
      <c r="I278" s="100" t="s">
        <v>1479</v>
      </c>
      <c r="J278" t="e">
        <f>COUNTIFS(#REF!,'Component Defect Rate'!I278,#REF!,1)+COUNTIFS(#REF!,'Component Defect Rate'!I278,#REF!,2)+COUNTIFS(#REF!,'Component Defect Rate'!I278,#REF!,3)+COUNTIFS(#REF!,'Component Defect Rate'!I278,#REF!,4)+COUNTIFS(#REF!,'Component Defect Rate'!I278,#REF!,5)+COUNTIFS(#REF!,'Component Defect Rate'!I278,#REF!,6)+COUNTIFS(#REF!,'Component Defect Rate'!I278,#REF!,7)+COUNTIFS(#REF!,'Component Defect Rate'!I278,#REF!,8)+COUNTIFS(#REF!,'Component Defect Rate'!I278,#REF!,9)+COUNTIFS(#REF!,'Component Defect Rate'!I278,#REF!,10)+COUNTIFS(#REF!,'Component Defect Rate'!I278,#REF!,11)+COUNTIFS(#REF!,'Component Defect Rate'!I278,#REF!,12)</f>
        <v>#REF!</v>
      </c>
      <c r="K278" t="e">
        <f>COUNTIFS(#REF!,'Component Defect Rate'!I278,#REF!,13)+COUNTIFS(#REF!,'Component Defect Rate'!I278,#REF!,14)+COUNTIFS(#REF!,'Component Defect Rate'!I278,#REF!,15)+COUNTIFS(#REF!,'Component Defect Rate'!I278,#REF!,16)+COUNTIFS(#REF!,'Component Defect Rate'!I278,#REF!,17)+COUNTIFS(#REF!,'Component Defect Rate'!I278,#REF!,18)+COUNTIFS(#REF!,'Component Defect Rate'!I278,#REF!,19)+COUNTIFS(#REF!,'Component Defect Rate'!I278,#REF!,20)+COUNTIFS(#REF!,'Component Defect Rate'!I278,#REF!,21)+COUNTIFS(#REF!,'Component Defect Rate'!I278,#REF!,22)+COUNTIFS(#REF!,'Component Defect Rate'!I278,#REF!,23)+COUNTIFS(#REF!,'Component Defect Rate'!I278,#REF!,24)</f>
        <v>#REF!</v>
      </c>
      <c r="L278" s="19" t="e">
        <f t="shared" si="4"/>
        <v>#REF!</v>
      </c>
    </row>
    <row r="279" spans="9:12" x14ac:dyDescent="0.45">
      <c r="I279" s="100" t="s">
        <v>96</v>
      </c>
      <c r="J279" t="e">
        <f>COUNTIFS(#REF!,'Component Defect Rate'!I279,#REF!,1)+COUNTIFS(#REF!,'Component Defect Rate'!I279,#REF!,2)+COUNTIFS(#REF!,'Component Defect Rate'!I279,#REF!,3)+COUNTIFS(#REF!,'Component Defect Rate'!I279,#REF!,4)+COUNTIFS(#REF!,'Component Defect Rate'!I279,#REF!,5)+COUNTIFS(#REF!,'Component Defect Rate'!I279,#REF!,6)+COUNTIFS(#REF!,'Component Defect Rate'!I279,#REF!,7)+COUNTIFS(#REF!,'Component Defect Rate'!I279,#REF!,8)+COUNTIFS(#REF!,'Component Defect Rate'!I279,#REF!,9)+COUNTIFS(#REF!,'Component Defect Rate'!I279,#REF!,10)+COUNTIFS(#REF!,'Component Defect Rate'!I279,#REF!,11)+COUNTIFS(#REF!,'Component Defect Rate'!I279,#REF!,12)</f>
        <v>#REF!</v>
      </c>
      <c r="K279" t="e">
        <f>COUNTIFS(#REF!,'Component Defect Rate'!I279,#REF!,13)+COUNTIFS(#REF!,'Component Defect Rate'!I279,#REF!,14)+COUNTIFS(#REF!,'Component Defect Rate'!I279,#REF!,15)+COUNTIFS(#REF!,'Component Defect Rate'!I279,#REF!,16)+COUNTIFS(#REF!,'Component Defect Rate'!I279,#REF!,17)+COUNTIFS(#REF!,'Component Defect Rate'!I279,#REF!,18)+COUNTIFS(#REF!,'Component Defect Rate'!I279,#REF!,19)+COUNTIFS(#REF!,'Component Defect Rate'!I279,#REF!,20)+COUNTIFS(#REF!,'Component Defect Rate'!I279,#REF!,21)+COUNTIFS(#REF!,'Component Defect Rate'!I279,#REF!,22)+COUNTIFS(#REF!,'Component Defect Rate'!I279,#REF!,23)+COUNTIFS(#REF!,'Component Defect Rate'!I279,#REF!,24)</f>
        <v>#REF!</v>
      </c>
      <c r="L279" s="19" t="e">
        <f t="shared" si="4"/>
        <v>#REF!</v>
      </c>
    </row>
    <row r="280" spans="9:12" x14ac:dyDescent="0.45">
      <c r="I280" s="100" t="s">
        <v>322</v>
      </c>
      <c r="J280" t="e">
        <f>COUNTIFS(#REF!,'Component Defect Rate'!I280,#REF!,1)+COUNTIFS(#REF!,'Component Defect Rate'!I280,#REF!,2)+COUNTIFS(#REF!,'Component Defect Rate'!I280,#REF!,3)+COUNTIFS(#REF!,'Component Defect Rate'!I280,#REF!,4)+COUNTIFS(#REF!,'Component Defect Rate'!I280,#REF!,5)+COUNTIFS(#REF!,'Component Defect Rate'!I280,#REF!,6)+COUNTIFS(#REF!,'Component Defect Rate'!I280,#REF!,7)+COUNTIFS(#REF!,'Component Defect Rate'!I280,#REF!,8)+COUNTIFS(#REF!,'Component Defect Rate'!I280,#REF!,9)+COUNTIFS(#REF!,'Component Defect Rate'!I280,#REF!,10)+COUNTIFS(#REF!,'Component Defect Rate'!I280,#REF!,11)+COUNTIFS(#REF!,'Component Defect Rate'!I280,#REF!,12)</f>
        <v>#REF!</v>
      </c>
      <c r="K280" t="e">
        <f>COUNTIFS(#REF!,'Component Defect Rate'!I280,#REF!,13)+COUNTIFS(#REF!,'Component Defect Rate'!I280,#REF!,14)+COUNTIFS(#REF!,'Component Defect Rate'!I280,#REF!,15)+COUNTIFS(#REF!,'Component Defect Rate'!I280,#REF!,16)+COUNTIFS(#REF!,'Component Defect Rate'!I280,#REF!,17)+COUNTIFS(#REF!,'Component Defect Rate'!I280,#REF!,18)+COUNTIFS(#REF!,'Component Defect Rate'!I280,#REF!,19)+COUNTIFS(#REF!,'Component Defect Rate'!I280,#REF!,20)+COUNTIFS(#REF!,'Component Defect Rate'!I280,#REF!,21)+COUNTIFS(#REF!,'Component Defect Rate'!I280,#REF!,22)+COUNTIFS(#REF!,'Component Defect Rate'!I280,#REF!,23)+COUNTIFS(#REF!,'Component Defect Rate'!I280,#REF!,24)</f>
        <v>#REF!</v>
      </c>
      <c r="L280" s="19" t="e">
        <f t="shared" si="4"/>
        <v>#REF!</v>
      </c>
    </row>
    <row r="281" spans="9:12" x14ac:dyDescent="0.45">
      <c r="I281" s="100" t="s">
        <v>55</v>
      </c>
      <c r="J281" t="e">
        <f>COUNTIFS(#REF!,'Component Defect Rate'!I281,#REF!,1)+COUNTIFS(#REF!,'Component Defect Rate'!I281,#REF!,2)+COUNTIFS(#REF!,'Component Defect Rate'!I281,#REF!,3)+COUNTIFS(#REF!,'Component Defect Rate'!I281,#REF!,4)+COUNTIFS(#REF!,'Component Defect Rate'!I281,#REF!,5)+COUNTIFS(#REF!,'Component Defect Rate'!I281,#REF!,6)+COUNTIFS(#REF!,'Component Defect Rate'!I281,#REF!,7)+COUNTIFS(#REF!,'Component Defect Rate'!I281,#REF!,8)+COUNTIFS(#REF!,'Component Defect Rate'!I281,#REF!,9)+COUNTIFS(#REF!,'Component Defect Rate'!I281,#REF!,10)+COUNTIFS(#REF!,'Component Defect Rate'!I281,#REF!,11)+COUNTIFS(#REF!,'Component Defect Rate'!I281,#REF!,12)</f>
        <v>#REF!</v>
      </c>
      <c r="K281" t="e">
        <f>COUNTIFS(#REF!,'Component Defect Rate'!I281,#REF!,13)+COUNTIFS(#REF!,'Component Defect Rate'!I281,#REF!,14)+COUNTIFS(#REF!,'Component Defect Rate'!I281,#REF!,15)+COUNTIFS(#REF!,'Component Defect Rate'!I281,#REF!,16)+COUNTIFS(#REF!,'Component Defect Rate'!I281,#REF!,17)+COUNTIFS(#REF!,'Component Defect Rate'!I281,#REF!,18)+COUNTIFS(#REF!,'Component Defect Rate'!I281,#REF!,19)+COUNTIFS(#REF!,'Component Defect Rate'!I281,#REF!,20)+COUNTIFS(#REF!,'Component Defect Rate'!I281,#REF!,21)+COUNTIFS(#REF!,'Component Defect Rate'!I281,#REF!,22)+COUNTIFS(#REF!,'Component Defect Rate'!I281,#REF!,23)+COUNTIFS(#REF!,'Component Defect Rate'!I281,#REF!,24)</f>
        <v>#REF!</v>
      </c>
      <c r="L281" s="19" t="e">
        <f t="shared" si="4"/>
        <v>#REF!</v>
      </c>
    </row>
    <row r="282" spans="9:12" x14ac:dyDescent="0.45">
      <c r="I282" s="100" t="s">
        <v>2907</v>
      </c>
      <c r="J282" t="e">
        <f>COUNTIFS(#REF!,'Component Defect Rate'!I282,#REF!,1)+COUNTIFS(#REF!,'Component Defect Rate'!I282,#REF!,2)+COUNTIFS(#REF!,'Component Defect Rate'!I282,#REF!,3)+COUNTIFS(#REF!,'Component Defect Rate'!I282,#REF!,4)+COUNTIFS(#REF!,'Component Defect Rate'!I282,#REF!,5)+COUNTIFS(#REF!,'Component Defect Rate'!I282,#REF!,6)+COUNTIFS(#REF!,'Component Defect Rate'!I282,#REF!,7)+COUNTIFS(#REF!,'Component Defect Rate'!I282,#REF!,8)+COUNTIFS(#REF!,'Component Defect Rate'!I282,#REF!,9)+COUNTIFS(#REF!,'Component Defect Rate'!I282,#REF!,10)+COUNTIFS(#REF!,'Component Defect Rate'!I282,#REF!,11)+COUNTIFS(#REF!,'Component Defect Rate'!I282,#REF!,12)</f>
        <v>#REF!</v>
      </c>
      <c r="K282" t="e">
        <f>COUNTIFS(#REF!,'Component Defect Rate'!I282,#REF!,13)+COUNTIFS(#REF!,'Component Defect Rate'!I282,#REF!,14)+COUNTIFS(#REF!,'Component Defect Rate'!I282,#REF!,15)+COUNTIFS(#REF!,'Component Defect Rate'!I282,#REF!,16)+COUNTIFS(#REF!,'Component Defect Rate'!I282,#REF!,17)+COUNTIFS(#REF!,'Component Defect Rate'!I282,#REF!,18)+COUNTIFS(#REF!,'Component Defect Rate'!I282,#REF!,19)+COUNTIFS(#REF!,'Component Defect Rate'!I282,#REF!,20)+COUNTIFS(#REF!,'Component Defect Rate'!I282,#REF!,21)+COUNTIFS(#REF!,'Component Defect Rate'!I282,#REF!,22)+COUNTIFS(#REF!,'Component Defect Rate'!I282,#REF!,23)+COUNTIFS(#REF!,'Component Defect Rate'!I282,#REF!,24)</f>
        <v>#REF!</v>
      </c>
      <c r="L282" s="19" t="e">
        <f t="shared" si="4"/>
        <v>#REF!</v>
      </c>
    </row>
    <row r="283" spans="9:12" x14ac:dyDescent="0.45">
      <c r="I283" s="100" t="s">
        <v>4496</v>
      </c>
      <c r="J283" t="e">
        <f>COUNTIFS(#REF!,'Component Defect Rate'!I283,#REF!,1)+COUNTIFS(#REF!,'Component Defect Rate'!I283,#REF!,2)+COUNTIFS(#REF!,'Component Defect Rate'!I283,#REF!,3)+COUNTIFS(#REF!,'Component Defect Rate'!I283,#REF!,4)+COUNTIFS(#REF!,'Component Defect Rate'!I283,#REF!,5)+COUNTIFS(#REF!,'Component Defect Rate'!I283,#REF!,6)+COUNTIFS(#REF!,'Component Defect Rate'!I283,#REF!,7)+COUNTIFS(#REF!,'Component Defect Rate'!I283,#REF!,8)+COUNTIFS(#REF!,'Component Defect Rate'!I283,#REF!,9)+COUNTIFS(#REF!,'Component Defect Rate'!I283,#REF!,10)+COUNTIFS(#REF!,'Component Defect Rate'!I283,#REF!,11)+COUNTIFS(#REF!,'Component Defect Rate'!I283,#REF!,12)</f>
        <v>#REF!</v>
      </c>
      <c r="K283" t="e">
        <f>COUNTIFS(#REF!,'Component Defect Rate'!I283,#REF!,13)+COUNTIFS(#REF!,'Component Defect Rate'!I283,#REF!,14)+COUNTIFS(#REF!,'Component Defect Rate'!I283,#REF!,15)+COUNTIFS(#REF!,'Component Defect Rate'!I283,#REF!,16)+COUNTIFS(#REF!,'Component Defect Rate'!I283,#REF!,17)+COUNTIFS(#REF!,'Component Defect Rate'!I283,#REF!,18)+COUNTIFS(#REF!,'Component Defect Rate'!I283,#REF!,19)+COUNTIFS(#REF!,'Component Defect Rate'!I283,#REF!,20)+COUNTIFS(#REF!,'Component Defect Rate'!I283,#REF!,21)+COUNTIFS(#REF!,'Component Defect Rate'!I283,#REF!,22)+COUNTIFS(#REF!,'Component Defect Rate'!I283,#REF!,23)+COUNTIFS(#REF!,'Component Defect Rate'!I283,#REF!,24)</f>
        <v>#REF!</v>
      </c>
      <c r="L283" s="19" t="e">
        <f t="shared" si="4"/>
        <v>#REF!</v>
      </c>
    </row>
    <row r="284" spans="9:12" x14ac:dyDescent="0.45">
      <c r="I284" s="100" t="s">
        <v>1589</v>
      </c>
      <c r="J284" t="e">
        <f>COUNTIFS(#REF!,'Component Defect Rate'!I284,#REF!,1)+COUNTIFS(#REF!,'Component Defect Rate'!I284,#REF!,2)+COUNTIFS(#REF!,'Component Defect Rate'!I284,#REF!,3)+COUNTIFS(#REF!,'Component Defect Rate'!I284,#REF!,4)+COUNTIFS(#REF!,'Component Defect Rate'!I284,#REF!,5)+COUNTIFS(#REF!,'Component Defect Rate'!I284,#REF!,6)+COUNTIFS(#REF!,'Component Defect Rate'!I284,#REF!,7)+COUNTIFS(#REF!,'Component Defect Rate'!I284,#REF!,8)+COUNTIFS(#REF!,'Component Defect Rate'!I284,#REF!,9)+COUNTIFS(#REF!,'Component Defect Rate'!I284,#REF!,10)+COUNTIFS(#REF!,'Component Defect Rate'!I284,#REF!,11)+COUNTIFS(#REF!,'Component Defect Rate'!I284,#REF!,12)</f>
        <v>#REF!</v>
      </c>
      <c r="K284" t="e">
        <f>COUNTIFS(#REF!,'Component Defect Rate'!I284,#REF!,13)+COUNTIFS(#REF!,'Component Defect Rate'!I284,#REF!,14)+COUNTIFS(#REF!,'Component Defect Rate'!I284,#REF!,15)+COUNTIFS(#REF!,'Component Defect Rate'!I284,#REF!,16)+COUNTIFS(#REF!,'Component Defect Rate'!I284,#REF!,17)+COUNTIFS(#REF!,'Component Defect Rate'!I284,#REF!,18)+COUNTIFS(#REF!,'Component Defect Rate'!I284,#REF!,19)+COUNTIFS(#REF!,'Component Defect Rate'!I284,#REF!,20)+COUNTIFS(#REF!,'Component Defect Rate'!I284,#REF!,21)+COUNTIFS(#REF!,'Component Defect Rate'!I284,#REF!,22)+COUNTIFS(#REF!,'Component Defect Rate'!I284,#REF!,23)+COUNTIFS(#REF!,'Component Defect Rate'!I284,#REF!,24)</f>
        <v>#REF!</v>
      </c>
      <c r="L284" s="19" t="e">
        <f t="shared" si="4"/>
        <v>#REF!</v>
      </c>
    </row>
    <row r="285" spans="9:12" x14ac:dyDescent="0.45">
      <c r="I285" s="100" t="s">
        <v>565</v>
      </c>
      <c r="J285" t="e">
        <f>COUNTIFS(#REF!,'Component Defect Rate'!I285,#REF!,1)+COUNTIFS(#REF!,'Component Defect Rate'!I285,#REF!,2)+COUNTIFS(#REF!,'Component Defect Rate'!I285,#REF!,3)+COUNTIFS(#REF!,'Component Defect Rate'!I285,#REF!,4)+COUNTIFS(#REF!,'Component Defect Rate'!I285,#REF!,5)+COUNTIFS(#REF!,'Component Defect Rate'!I285,#REF!,6)+COUNTIFS(#REF!,'Component Defect Rate'!I285,#REF!,7)+COUNTIFS(#REF!,'Component Defect Rate'!I285,#REF!,8)+COUNTIFS(#REF!,'Component Defect Rate'!I285,#REF!,9)+COUNTIFS(#REF!,'Component Defect Rate'!I285,#REF!,10)+COUNTIFS(#REF!,'Component Defect Rate'!I285,#REF!,11)+COUNTIFS(#REF!,'Component Defect Rate'!I285,#REF!,12)</f>
        <v>#REF!</v>
      </c>
      <c r="K285" t="e">
        <f>COUNTIFS(#REF!,'Component Defect Rate'!I285,#REF!,13)+COUNTIFS(#REF!,'Component Defect Rate'!I285,#REF!,14)+COUNTIFS(#REF!,'Component Defect Rate'!I285,#REF!,15)+COUNTIFS(#REF!,'Component Defect Rate'!I285,#REF!,16)+COUNTIFS(#REF!,'Component Defect Rate'!I285,#REF!,17)+COUNTIFS(#REF!,'Component Defect Rate'!I285,#REF!,18)+COUNTIFS(#REF!,'Component Defect Rate'!I285,#REF!,19)+COUNTIFS(#REF!,'Component Defect Rate'!I285,#REF!,20)+COUNTIFS(#REF!,'Component Defect Rate'!I285,#REF!,21)+COUNTIFS(#REF!,'Component Defect Rate'!I285,#REF!,22)+COUNTIFS(#REF!,'Component Defect Rate'!I285,#REF!,23)+COUNTIFS(#REF!,'Component Defect Rate'!I285,#REF!,24)</f>
        <v>#REF!</v>
      </c>
      <c r="L285" s="19" t="e">
        <f t="shared" si="4"/>
        <v>#REF!</v>
      </c>
    </row>
    <row r="286" spans="9:12" x14ac:dyDescent="0.45">
      <c r="I286" s="100" t="s">
        <v>179</v>
      </c>
      <c r="J286" t="e">
        <f>COUNTIFS(#REF!,'Component Defect Rate'!I286,#REF!,1)+COUNTIFS(#REF!,'Component Defect Rate'!I286,#REF!,2)+COUNTIFS(#REF!,'Component Defect Rate'!I286,#REF!,3)+COUNTIFS(#REF!,'Component Defect Rate'!I286,#REF!,4)+COUNTIFS(#REF!,'Component Defect Rate'!I286,#REF!,5)+COUNTIFS(#REF!,'Component Defect Rate'!I286,#REF!,6)+COUNTIFS(#REF!,'Component Defect Rate'!I286,#REF!,7)+COUNTIFS(#REF!,'Component Defect Rate'!I286,#REF!,8)+COUNTIFS(#REF!,'Component Defect Rate'!I286,#REF!,9)+COUNTIFS(#REF!,'Component Defect Rate'!I286,#REF!,10)+COUNTIFS(#REF!,'Component Defect Rate'!I286,#REF!,11)+COUNTIFS(#REF!,'Component Defect Rate'!I286,#REF!,12)</f>
        <v>#REF!</v>
      </c>
      <c r="K286" t="e">
        <f>COUNTIFS(#REF!,'Component Defect Rate'!I286,#REF!,13)+COUNTIFS(#REF!,'Component Defect Rate'!I286,#REF!,14)+COUNTIFS(#REF!,'Component Defect Rate'!I286,#REF!,15)+COUNTIFS(#REF!,'Component Defect Rate'!I286,#REF!,16)+COUNTIFS(#REF!,'Component Defect Rate'!I286,#REF!,17)+COUNTIFS(#REF!,'Component Defect Rate'!I286,#REF!,18)+COUNTIFS(#REF!,'Component Defect Rate'!I286,#REF!,19)+COUNTIFS(#REF!,'Component Defect Rate'!I286,#REF!,20)+COUNTIFS(#REF!,'Component Defect Rate'!I286,#REF!,21)+COUNTIFS(#REF!,'Component Defect Rate'!I286,#REF!,22)+COUNTIFS(#REF!,'Component Defect Rate'!I286,#REF!,23)+COUNTIFS(#REF!,'Component Defect Rate'!I286,#REF!,24)</f>
        <v>#REF!</v>
      </c>
      <c r="L286" s="19" t="e">
        <f t="shared" si="4"/>
        <v>#REF!</v>
      </c>
    </row>
    <row r="287" spans="9:12" x14ac:dyDescent="0.45">
      <c r="I287" s="100" t="s">
        <v>4500</v>
      </c>
      <c r="J287" t="e">
        <f>COUNTIFS(#REF!,'Component Defect Rate'!I287,#REF!,1)+COUNTIFS(#REF!,'Component Defect Rate'!I287,#REF!,2)+COUNTIFS(#REF!,'Component Defect Rate'!I287,#REF!,3)+COUNTIFS(#REF!,'Component Defect Rate'!I287,#REF!,4)+COUNTIFS(#REF!,'Component Defect Rate'!I287,#REF!,5)+COUNTIFS(#REF!,'Component Defect Rate'!I287,#REF!,6)+COUNTIFS(#REF!,'Component Defect Rate'!I287,#REF!,7)+COUNTIFS(#REF!,'Component Defect Rate'!I287,#REF!,8)+COUNTIFS(#REF!,'Component Defect Rate'!I287,#REF!,9)+COUNTIFS(#REF!,'Component Defect Rate'!I287,#REF!,10)+COUNTIFS(#REF!,'Component Defect Rate'!I287,#REF!,11)+COUNTIFS(#REF!,'Component Defect Rate'!I287,#REF!,12)</f>
        <v>#REF!</v>
      </c>
      <c r="K287" t="e">
        <f>COUNTIFS(#REF!,'Component Defect Rate'!I287,#REF!,13)+COUNTIFS(#REF!,'Component Defect Rate'!I287,#REF!,14)+COUNTIFS(#REF!,'Component Defect Rate'!I287,#REF!,15)+COUNTIFS(#REF!,'Component Defect Rate'!I287,#REF!,16)+COUNTIFS(#REF!,'Component Defect Rate'!I287,#REF!,17)+COUNTIFS(#REF!,'Component Defect Rate'!I287,#REF!,18)+COUNTIFS(#REF!,'Component Defect Rate'!I287,#REF!,19)+COUNTIFS(#REF!,'Component Defect Rate'!I287,#REF!,20)+COUNTIFS(#REF!,'Component Defect Rate'!I287,#REF!,21)+COUNTIFS(#REF!,'Component Defect Rate'!I287,#REF!,22)+COUNTIFS(#REF!,'Component Defect Rate'!I287,#REF!,23)+COUNTIFS(#REF!,'Component Defect Rate'!I287,#REF!,24)</f>
        <v>#REF!</v>
      </c>
      <c r="L287" s="19" t="e">
        <f t="shared" si="4"/>
        <v>#REF!</v>
      </c>
    </row>
    <row r="288" spans="9:12" x14ac:dyDescent="0.45">
      <c r="I288" s="100" t="e">
        <v>#N/A</v>
      </c>
      <c r="J288" t="e">
        <f>COUNTIFS(#REF!,'Component Defect Rate'!I288,#REF!,1)+COUNTIFS(#REF!,'Component Defect Rate'!I288,#REF!,2)+COUNTIFS(#REF!,'Component Defect Rate'!I288,#REF!,3)+COUNTIFS(#REF!,'Component Defect Rate'!I288,#REF!,4)+COUNTIFS(#REF!,'Component Defect Rate'!I288,#REF!,5)+COUNTIFS(#REF!,'Component Defect Rate'!I288,#REF!,6)+COUNTIFS(#REF!,'Component Defect Rate'!I288,#REF!,7)+COUNTIFS(#REF!,'Component Defect Rate'!I288,#REF!,8)+COUNTIFS(#REF!,'Component Defect Rate'!I288,#REF!,9)+COUNTIFS(#REF!,'Component Defect Rate'!I288,#REF!,10)+COUNTIFS(#REF!,'Component Defect Rate'!I288,#REF!,11)+COUNTIFS(#REF!,'Component Defect Rate'!I288,#REF!,12)</f>
        <v>#REF!</v>
      </c>
      <c r="K288" t="e">
        <f>COUNTIFS(#REF!,'Component Defect Rate'!I288,#REF!,13)+COUNTIFS(#REF!,'Component Defect Rate'!I288,#REF!,14)+COUNTIFS(#REF!,'Component Defect Rate'!I288,#REF!,15)+COUNTIFS(#REF!,'Component Defect Rate'!I288,#REF!,16)+COUNTIFS(#REF!,'Component Defect Rate'!I288,#REF!,17)+COUNTIFS(#REF!,'Component Defect Rate'!I288,#REF!,18)+COUNTIFS(#REF!,'Component Defect Rate'!I288,#REF!,19)+COUNTIFS(#REF!,'Component Defect Rate'!I288,#REF!,20)+COUNTIFS(#REF!,'Component Defect Rate'!I288,#REF!,21)+COUNTIFS(#REF!,'Component Defect Rate'!I288,#REF!,22)+COUNTIFS(#REF!,'Component Defect Rate'!I288,#REF!,23)+COUNTIFS(#REF!,'Component Defect Rate'!I288,#REF!,24)</f>
        <v>#REF!</v>
      </c>
      <c r="L288" s="19" t="e">
        <f t="shared" si="4"/>
        <v>#REF!</v>
      </c>
    </row>
    <row r="289" spans="9:12" x14ac:dyDescent="0.45">
      <c r="I289" s="100" t="s">
        <v>161</v>
      </c>
      <c r="J289" t="e">
        <f>COUNTIFS(#REF!,'Component Defect Rate'!I294,#REF!,1)+COUNTIFS(#REF!,'Component Defect Rate'!I294,#REF!,2)+COUNTIFS(#REF!,'Component Defect Rate'!I294,#REF!,3)+COUNTIFS(#REF!,'Component Defect Rate'!I294,#REF!,4)+COUNTIFS(#REF!,'Component Defect Rate'!I294,#REF!,5)+COUNTIFS(#REF!,'Component Defect Rate'!I294,#REF!,6)+COUNTIFS(#REF!,'Component Defect Rate'!I294,#REF!,7)+COUNTIFS(#REF!,'Component Defect Rate'!I294,#REF!,8)+COUNTIFS(#REF!,'Component Defect Rate'!I294,#REF!,9)+COUNTIFS(#REF!,'Component Defect Rate'!I294,#REF!,10)+COUNTIFS(#REF!,'Component Defect Rate'!I294,#REF!,11)+COUNTIFS(#REF!,'Component Defect Rate'!I294,#REF!,12)</f>
        <v>#REF!</v>
      </c>
      <c r="K289" t="e">
        <f>COUNTIFS(#REF!,'Component Defect Rate'!I294,#REF!,13)+COUNTIFS(#REF!,'Component Defect Rate'!I294,#REF!,14)+COUNTIFS(#REF!,'Component Defect Rate'!I294,#REF!,15)+COUNTIFS(#REF!,'Component Defect Rate'!I294,#REF!,16)+COUNTIFS(#REF!,'Component Defect Rate'!I294,#REF!,17)+COUNTIFS(#REF!,'Component Defect Rate'!I294,#REF!,18)+COUNTIFS(#REF!,'Component Defect Rate'!I294,#REF!,19)+COUNTIFS(#REF!,'Component Defect Rate'!I294,#REF!,20)+COUNTIFS(#REF!,'Component Defect Rate'!I294,#REF!,21)+COUNTIFS(#REF!,'Component Defect Rate'!I294,#REF!,22)+COUNTIFS(#REF!,'Component Defect Rate'!I294,#REF!,23)+COUNTIFS(#REF!,'Component Defect Rate'!I294,#REF!,24)</f>
        <v>#REF!</v>
      </c>
      <c r="L289" s="19" t="e">
        <f t="shared" si="4"/>
        <v>#REF!</v>
      </c>
    </row>
    <row r="290" spans="9:12" x14ac:dyDescent="0.45">
      <c r="I290" s="100" t="s">
        <v>171</v>
      </c>
      <c r="J290" t="e">
        <f>COUNTIFS(#REF!,'Component Defect Rate'!I291,#REF!,1)+COUNTIFS(#REF!,'Component Defect Rate'!I291,#REF!,2)+COUNTIFS(#REF!,'Component Defect Rate'!I291,#REF!,3)+COUNTIFS(#REF!,'Component Defect Rate'!I291,#REF!,4)+COUNTIFS(#REF!,'Component Defect Rate'!I291,#REF!,5)+COUNTIFS(#REF!,'Component Defect Rate'!I291,#REF!,6)+COUNTIFS(#REF!,'Component Defect Rate'!I291,#REF!,7)+COUNTIFS(#REF!,'Component Defect Rate'!I291,#REF!,8)+COUNTIFS(#REF!,'Component Defect Rate'!I291,#REF!,9)+COUNTIFS(#REF!,'Component Defect Rate'!I291,#REF!,10)+COUNTIFS(#REF!,'Component Defect Rate'!I291,#REF!,11)+COUNTIFS(#REF!,'Component Defect Rate'!I291,#REF!,12)</f>
        <v>#REF!</v>
      </c>
      <c r="K290" t="e">
        <f>COUNTIFS(#REF!,'Component Defect Rate'!I291,#REF!,13)+COUNTIFS(#REF!,'Component Defect Rate'!I291,#REF!,14)+COUNTIFS(#REF!,'Component Defect Rate'!I291,#REF!,15)+COUNTIFS(#REF!,'Component Defect Rate'!I291,#REF!,16)+COUNTIFS(#REF!,'Component Defect Rate'!I291,#REF!,17)+COUNTIFS(#REF!,'Component Defect Rate'!I291,#REF!,18)+COUNTIFS(#REF!,'Component Defect Rate'!I291,#REF!,19)+COUNTIFS(#REF!,'Component Defect Rate'!I291,#REF!,20)+COUNTIFS(#REF!,'Component Defect Rate'!I291,#REF!,21)+COUNTIFS(#REF!,'Component Defect Rate'!I291,#REF!,22)+COUNTIFS(#REF!,'Component Defect Rate'!I291,#REF!,23)+COUNTIFS(#REF!,'Component Defect Rate'!I291,#REF!,24)</f>
        <v>#REF!</v>
      </c>
      <c r="L290" s="19" t="e">
        <f t="shared" si="4"/>
        <v>#REF!</v>
      </c>
    </row>
    <row r="291" spans="9:12" x14ac:dyDescent="0.45">
      <c r="I291" s="100" t="s">
        <v>3004</v>
      </c>
      <c r="J291" t="e">
        <f>COUNTIFS(#REF!,'Component Defect Rate'!I295,#REF!,1)+COUNTIFS(#REF!,'Component Defect Rate'!I295,#REF!,2)+COUNTIFS(#REF!,'Component Defect Rate'!I295,#REF!,3)+COUNTIFS(#REF!,'Component Defect Rate'!I295,#REF!,4)+COUNTIFS(#REF!,'Component Defect Rate'!I295,#REF!,5)+COUNTIFS(#REF!,'Component Defect Rate'!I295,#REF!,6)+COUNTIFS(#REF!,'Component Defect Rate'!I295,#REF!,7)+COUNTIFS(#REF!,'Component Defect Rate'!I295,#REF!,8)+COUNTIFS(#REF!,'Component Defect Rate'!I295,#REF!,9)+COUNTIFS(#REF!,'Component Defect Rate'!I295,#REF!,10)+COUNTIFS(#REF!,'Component Defect Rate'!I295,#REF!,11)+COUNTIFS(#REF!,'Component Defect Rate'!I295,#REF!,12)</f>
        <v>#REF!</v>
      </c>
      <c r="K291" t="e">
        <f>COUNTIFS(#REF!,'Component Defect Rate'!I295,#REF!,13)+COUNTIFS(#REF!,'Component Defect Rate'!I295,#REF!,14)+COUNTIFS(#REF!,'Component Defect Rate'!I295,#REF!,15)+COUNTIFS(#REF!,'Component Defect Rate'!I295,#REF!,16)+COUNTIFS(#REF!,'Component Defect Rate'!I295,#REF!,17)+COUNTIFS(#REF!,'Component Defect Rate'!I295,#REF!,18)+COUNTIFS(#REF!,'Component Defect Rate'!I295,#REF!,19)+COUNTIFS(#REF!,'Component Defect Rate'!I295,#REF!,20)+COUNTIFS(#REF!,'Component Defect Rate'!I295,#REF!,21)+COUNTIFS(#REF!,'Component Defect Rate'!I295,#REF!,22)+COUNTIFS(#REF!,'Component Defect Rate'!I295,#REF!,23)+COUNTIFS(#REF!,'Component Defect Rate'!I295,#REF!,24)</f>
        <v>#REF!</v>
      </c>
      <c r="L291" s="19" t="e">
        <f t="shared" si="4"/>
        <v>#REF!</v>
      </c>
    </row>
    <row r="292" spans="9:12" x14ac:dyDescent="0.45">
      <c r="I292" s="100" t="s">
        <v>192</v>
      </c>
      <c r="J292" t="e">
        <f>COUNTIFS(#REF!,'Component Defect Rate'!I293,#REF!,1)+COUNTIFS(#REF!,'Component Defect Rate'!I293,#REF!,2)+COUNTIFS(#REF!,'Component Defect Rate'!I293,#REF!,3)+COUNTIFS(#REF!,'Component Defect Rate'!I293,#REF!,4)+COUNTIFS(#REF!,'Component Defect Rate'!I293,#REF!,5)+COUNTIFS(#REF!,'Component Defect Rate'!I293,#REF!,6)+COUNTIFS(#REF!,'Component Defect Rate'!I293,#REF!,7)+COUNTIFS(#REF!,'Component Defect Rate'!I293,#REF!,8)+COUNTIFS(#REF!,'Component Defect Rate'!I293,#REF!,9)+COUNTIFS(#REF!,'Component Defect Rate'!I293,#REF!,10)+COUNTIFS(#REF!,'Component Defect Rate'!I293,#REF!,11)+COUNTIFS(#REF!,'Component Defect Rate'!I293,#REF!,12)</f>
        <v>#REF!</v>
      </c>
      <c r="K292" t="e">
        <f>COUNTIFS(#REF!,'Component Defect Rate'!I293,#REF!,13)+COUNTIFS(#REF!,'Component Defect Rate'!I293,#REF!,14)+COUNTIFS(#REF!,'Component Defect Rate'!I293,#REF!,15)+COUNTIFS(#REF!,'Component Defect Rate'!I293,#REF!,16)+COUNTIFS(#REF!,'Component Defect Rate'!I293,#REF!,17)+COUNTIFS(#REF!,'Component Defect Rate'!I293,#REF!,18)+COUNTIFS(#REF!,'Component Defect Rate'!I293,#REF!,19)+COUNTIFS(#REF!,'Component Defect Rate'!I293,#REF!,20)+COUNTIFS(#REF!,'Component Defect Rate'!I293,#REF!,21)+COUNTIFS(#REF!,'Component Defect Rate'!I293,#REF!,22)+COUNTIFS(#REF!,'Component Defect Rate'!I293,#REF!,23)+COUNTIFS(#REF!,'Component Defect Rate'!I293,#REF!,24)</f>
        <v>#REF!</v>
      </c>
      <c r="L292" s="19" t="e">
        <f t="shared" si="4"/>
        <v>#REF!</v>
      </c>
    </row>
    <row r="293" spans="9:12" x14ac:dyDescent="0.45">
      <c r="I293" s="100" t="s">
        <v>18</v>
      </c>
      <c r="J293" t="e">
        <f>COUNTIFS(#REF!,'Component Defect Rate'!I289,#REF!,1)+COUNTIFS(#REF!,'Component Defect Rate'!I289,#REF!,2)+COUNTIFS(#REF!,'Component Defect Rate'!I289,#REF!,3)+COUNTIFS(#REF!,'Component Defect Rate'!I289,#REF!,4)+COUNTIFS(#REF!,'Component Defect Rate'!I289,#REF!,5)+COUNTIFS(#REF!,'Component Defect Rate'!I289,#REF!,6)+COUNTIFS(#REF!,'Component Defect Rate'!I289,#REF!,7)+COUNTIFS(#REF!,'Component Defect Rate'!I289,#REF!,8)+COUNTIFS(#REF!,'Component Defect Rate'!I289,#REF!,9)+COUNTIFS(#REF!,'Component Defect Rate'!I289,#REF!,10)+COUNTIFS(#REF!,'Component Defect Rate'!I289,#REF!,11)+COUNTIFS(#REF!,'Component Defect Rate'!I289,#REF!,12)</f>
        <v>#REF!</v>
      </c>
      <c r="K293" t="e">
        <f>COUNTIFS(#REF!,'Component Defect Rate'!I289,#REF!,13)+COUNTIFS(#REF!,'Component Defect Rate'!I289,#REF!,14)+COUNTIFS(#REF!,'Component Defect Rate'!I289,#REF!,15)+COUNTIFS(#REF!,'Component Defect Rate'!I289,#REF!,16)+COUNTIFS(#REF!,'Component Defect Rate'!I289,#REF!,17)+COUNTIFS(#REF!,'Component Defect Rate'!I289,#REF!,18)+COUNTIFS(#REF!,'Component Defect Rate'!I289,#REF!,19)+COUNTIFS(#REF!,'Component Defect Rate'!I289,#REF!,20)+COUNTIFS(#REF!,'Component Defect Rate'!I289,#REF!,21)+COUNTIFS(#REF!,'Component Defect Rate'!I289,#REF!,22)+COUNTIFS(#REF!,'Component Defect Rate'!I289,#REF!,23)+COUNTIFS(#REF!,'Component Defect Rate'!I289,#REF!,24)</f>
        <v>#REF!</v>
      </c>
      <c r="L293" s="19" t="e">
        <f t="shared" si="4"/>
        <v>#REF!</v>
      </c>
    </row>
    <row r="294" spans="9:12" x14ac:dyDescent="0.45">
      <c r="I294" s="100" t="s">
        <v>285</v>
      </c>
      <c r="J294" t="e">
        <f>COUNTIFS(#REF!,'Component Defect Rate'!I335,#REF!,1)+COUNTIFS(#REF!,'Component Defect Rate'!I335,#REF!,2)+COUNTIFS(#REF!,'Component Defect Rate'!I335,#REF!,3)+COUNTIFS(#REF!,'Component Defect Rate'!I335,#REF!,4)+COUNTIFS(#REF!,'Component Defect Rate'!I335,#REF!,5)+COUNTIFS(#REF!,'Component Defect Rate'!I335,#REF!,6)+COUNTIFS(#REF!,'Component Defect Rate'!I335,#REF!,7)+COUNTIFS(#REF!,'Component Defect Rate'!I335,#REF!,8)+COUNTIFS(#REF!,'Component Defect Rate'!I335,#REF!,9)+COUNTIFS(#REF!,'Component Defect Rate'!I335,#REF!,10)+COUNTIFS(#REF!,'Component Defect Rate'!I335,#REF!,11)+COUNTIFS(#REF!,'Component Defect Rate'!I335,#REF!,12)</f>
        <v>#REF!</v>
      </c>
      <c r="K294" t="e">
        <f>COUNTIFS(#REF!,'Component Defect Rate'!I335,#REF!,13)+COUNTIFS(#REF!,'Component Defect Rate'!I335,#REF!,14)+COUNTIFS(#REF!,'Component Defect Rate'!I335,#REF!,15)+COUNTIFS(#REF!,'Component Defect Rate'!I335,#REF!,16)+COUNTIFS(#REF!,'Component Defect Rate'!I335,#REF!,17)+COUNTIFS(#REF!,'Component Defect Rate'!I335,#REF!,18)+COUNTIFS(#REF!,'Component Defect Rate'!I335,#REF!,19)+COUNTIFS(#REF!,'Component Defect Rate'!I335,#REF!,20)+COUNTIFS(#REF!,'Component Defect Rate'!I335,#REF!,21)+COUNTIFS(#REF!,'Component Defect Rate'!I335,#REF!,22)+COUNTIFS(#REF!,'Component Defect Rate'!I335,#REF!,23)+COUNTIFS(#REF!,'Component Defect Rate'!I335,#REF!,24)</f>
        <v>#REF!</v>
      </c>
      <c r="L294" s="19" t="e">
        <f t="shared" si="4"/>
        <v>#REF!</v>
      </c>
    </row>
    <row r="295" spans="9:12" x14ac:dyDescent="0.45">
      <c r="I295" s="100" t="s">
        <v>173</v>
      </c>
      <c r="J295" t="e">
        <f>COUNTIFS(#REF!,'Component Defect Rate'!I301,#REF!,1)+COUNTIFS(#REF!,'Component Defect Rate'!I301,#REF!,2)+COUNTIFS(#REF!,'Component Defect Rate'!I301,#REF!,3)+COUNTIFS(#REF!,'Component Defect Rate'!I301,#REF!,4)+COUNTIFS(#REF!,'Component Defect Rate'!I301,#REF!,5)+COUNTIFS(#REF!,'Component Defect Rate'!I301,#REF!,6)+COUNTIFS(#REF!,'Component Defect Rate'!I301,#REF!,7)+COUNTIFS(#REF!,'Component Defect Rate'!I301,#REF!,8)+COUNTIFS(#REF!,'Component Defect Rate'!I301,#REF!,9)+COUNTIFS(#REF!,'Component Defect Rate'!I301,#REF!,10)+COUNTIFS(#REF!,'Component Defect Rate'!I301,#REF!,11)+COUNTIFS(#REF!,'Component Defect Rate'!I301,#REF!,12)</f>
        <v>#REF!</v>
      </c>
      <c r="K295" t="e">
        <f>COUNTIFS(#REF!,'Component Defect Rate'!I301,#REF!,13)+COUNTIFS(#REF!,'Component Defect Rate'!I301,#REF!,14)+COUNTIFS(#REF!,'Component Defect Rate'!I301,#REF!,15)+COUNTIFS(#REF!,'Component Defect Rate'!I301,#REF!,16)+COUNTIFS(#REF!,'Component Defect Rate'!I301,#REF!,17)+COUNTIFS(#REF!,'Component Defect Rate'!I301,#REF!,18)+COUNTIFS(#REF!,'Component Defect Rate'!I301,#REF!,19)+COUNTIFS(#REF!,'Component Defect Rate'!I301,#REF!,20)+COUNTIFS(#REF!,'Component Defect Rate'!I301,#REF!,21)+COUNTIFS(#REF!,'Component Defect Rate'!I301,#REF!,22)+COUNTIFS(#REF!,'Component Defect Rate'!I301,#REF!,23)+COUNTIFS(#REF!,'Component Defect Rate'!I301,#REF!,24)</f>
        <v>#REF!</v>
      </c>
      <c r="L295" s="19" t="e">
        <f t="shared" si="4"/>
        <v>#REF!</v>
      </c>
    </row>
    <row r="296" spans="9:12" x14ac:dyDescent="0.45">
      <c r="I296" s="100" t="s">
        <v>212</v>
      </c>
      <c r="J296" t="e">
        <f>COUNTIFS(#REF!,'Component Defect Rate'!I302,#REF!,1)+COUNTIFS(#REF!,'Component Defect Rate'!I302,#REF!,2)+COUNTIFS(#REF!,'Component Defect Rate'!I302,#REF!,3)+COUNTIFS(#REF!,'Component Defect Rate'!I302,#REF!,4)+COUNTIFS(#REF!,'Component Defect Rate'!I302,#REF!,5)+COUNTIFS(#REF!,'Component Defect Rate'!I302,#REF!,6)+COUNTIFS(#REF!,'Component Defect Rate'!I302,#REF!,7)+COUNTIFS(#REF!,'Component Defect Rate'!I302,#REF!,8)+COUNTIFS(#REF!,'Component Defect Rate'!I302,#REF!,9)+COUNTIFS(#REF!,'Component Defect Rate'!I302,#REF!,10)+COUNTIFS(#REF!,'Component Defect Rate'!I302,#REF!,11)+COUNTIFS(#REF!,'Component Defect Rate'!I302,#REF!,12)</f>
        <v>#REF!</v>
      </c>
      <c r="K296" t="e">
        <f>COUNTIFS(#REF!,'Component Defect Rate'!I302,#REF!,13)+COUNTIFS(#REF!,'Component Defect Rate'!I302,#REF!,14)+COUNTIFS(#REF!,'Component Defect Rate'!I302,#REF!,15)+COUNTIFS(#REF!,'Component Defect Rate'!I302,#REF!,16)+COUNTIFS(#REF!,'Component Defect Rate'!I302,#REF!,17)+COUNTIFS(#REF!,'Component Defect Rate'!I302,#REF!,18)+COUNTIFS(#REF!,'Component Defect Rate'!I302,#REF!,19)+COUNTIFS(#REF!,'Component Defect Rate'!I302,#REF!,20)+COUNTIFS(#REF!,'Component Defect Rate'!I302,#REF!,21)+COUNTIFS(#REF!,'Component Defect Rate'!I302,#REF!,22)+COUNTIFS(#REF!,'Component Defect Rate'!I302,#REF!,23)+COUNTIFS(#REF!,'Component Defect Rate'!I302,#REF!,24)</f>
        <v>#REF!</v>
      </c>
      <c r="L296" s="19" t="e">
        <f t="shared" si="4"/>
        <v>#REF!</v>
      </c>
    </row>
    <row r="297" spans="9:12" x14ac:dyDescent="0.45">
      <c r="I297" s="100" t="s">
        <v>438</v>
      </c>
      <c r="J297" t="e">
        <f>COUNTIFS(#REF!,'Component Defect Rate'!I369,#REF!,1)+COUNTIFS(#REF!,'Component Defect Rate'!I369,#REF!,2)+COUNTIFS(#REF!,'Component Defect Rate'!I369,#REF!,3)+COUNTIFS(#REF!,'Component Defect Rate'!I369,#REF!,4)+COUNTIFS(#REF!,'Component Defect Rate'!I369,#REF!,5)+COUNTIFS(#REF!,'Component Defect Rate'!I369,#REF!,6)+COUNTIFS(#REF!,'Component Defect Rate'!I369,#REF!,7)+COUNTIFS(#REF!,'Component Defect Rate'!I369,#REF!,8)+COUNTIFS(#REF!,'Component Defect Rate'!I369,#REF!,9)+COUNTIFS(#REF!,'Component Defect Rate'!I369,#REF!,10)+COUNTIFS(#REF!,'Component Defect Rate'!I369,#REF!,11)+COUNTIFS(#REF!,'Component Defect Rate'!I369,#REF!,12)</f>
        <v>#REF!</v>
      </c>
      <c r="K297" t="e">
        <f>COUNTIFS(#REF!,'Component Defect Rate'!I369,#REF!,13)+COUNTIFS(#REF!,'Component Defect Rate'!I369,#REF!,14)+COUNTIFS(#REF!,'Component Defect Rate'!I369,#REF!,15)+COUNTIFS(#REF!,'Component Defect Rate'!I369,#REF!,16)+COUNTIFS(#REF!,'Component Defect Rate'!I369,#REF!,17)+COUNTIFS(#REF!,'Component Defect Rate'!I369,#REF!,18)+COUNTIFS(#REF!,'Component Defect Rate'!I369,#REF!,19)+COUNTIFS(#REF!,'Component Defect Rate'!I369,#REF!,20)+COUNTIFS(#REF!,'Component Defect Rate'!I369,#REF!,21)+COUNTIFS(#REF!,'Component Defect Rate'!I369,#REF!,22)+COUNTIFS(#REF!,'Component Defect Rate'!I369,#REF!,23)+COUNTIFS(#REF!,'Component Defect Rate'!I369,#REF!,24)</f>
        <v>#REF!</v>
      </c>
      <c r="L297" s="19" t="e">
        <f t="shared" si="4"/>
        <v>#REF!</v>
      </c>
    </row>
    <row r="298" spans="9:12" x14ac:dyDescent="0.45">
      <c r="I298" s="100" t="s">
        <v>356</v>
      </c>
      <c r="J298" t="e">
        <f>COUNTIFS(#REF!,'Component Defect Rate'!I448,#REF!,1)+COUNTIFS(#REF!,'Component Defect Rate'!I448,#REF!,2)+COUNTIFS(#REF!,'Component Defect Rate'!I448,#REF!,3)+COUNTIFS(#REF!,'Component Defect Rate'!I448,#REF!,4)+COUNTIFS(#REF!,'Component Defect Rate'!I448,#REF!,5)+COUNTIFS(#REF!,'Component Defect Rate'!I448,#REF!,6)+COUNTIFS(#REF!,'Component Defect Rate'!I448,#REF!,7)+COUNTIFS(#REF!,'Component Defect Rate'!I448,#REF!,8)+COUNTIFS(#REF!,'Component Defect Rate'!I448,#REF!,9)+COUNTIFS(#REF!,'Component Defect Rate'!I448,#REF!,10)+COUNTIFS(#REF!,'Component Defect Rate'!I448,#REF!,11)+COUNTIFS(#REF!,'Component Defect Rate'!I448,#REF!,12)</f>
        <v>#REF!</v>
      </c>
      <c r="K298" t="e">
        <f>COUNTIFS(#REF!,'Component Defect Rate'!I448,#REF!,13)+COUNTIFS(#REF!,'Component Defect Rate'!I448,#REF!,14)+COUNTIFS(#REF!,'Component Defect Rate'!I448,#REF!,15)+COUNTIFS(#REF!,'Component Defect Rate'!I448,#REF!,16)+COUNTIFS(#REF!,'Component Defect Rate'!I448,#REF!,17)+COUNTIFS(#REF!,'Component Defect Rate'!I448,#REF!,18)+COUNTIFS(#REF!,'Component Defect Rate'!I448,#REF!,19)+COUNTIFS(#REF!,'Component Defect Rate'!I448,#REF!,20)+COUNTIFS(#REF!,'Component Defect Rate'!I448,#REF!,21)+COUNTIFS(#REF!,'Component Defect Rate'!I448,#REF!,22)+COUNTIFS(#REF!,'Component Defect Rate'!I448,#REF!,23)+COUNTIFS(#REF!,'Component Defect Rate'!I448,#REF!,24)</f>
        <v>#REF!</v>
      </c>
      <c r="L298" s="19" t="e">
        <f t="shared" si="4"/>
        <v>#REF!</v>
      </c>
    </row>
    <row r="299" spans="9:12" x14ac:dyDescent="0.45">
      <c r="I299" s="100" t="s">
        <v>4422</v>
      </c>
      <c r="J299" t="e">
        <f>COUNTIFS(#REF!,'Component Defect Rate'!I299,#REF!,1)+COUNTIFS(#REF!,'Component Defect Rate'!I299,#REF!,2)+COUNTIFS(#REF!,'Component Defect Rate'!I299,#REF!,3)+COUNTIFS(#REF!,'Component Defect Rate'!I299,#REF!,4)+COUNTIFS(#REF!,'Component Defect Rate'!I299,#REF!,5)+COUNTIFS(#REF!,'Component Defect Rate'!I299,#REF!,6)+COUNTIFS(#REF!,'Component Defect Rate'!I299,#REF!,7)+COUNTIFS(#REF!,'Component Defect Rate'!I299,#REF!,8)+COUNTIFS(#REF!,'Component Defect Rate'!I299,#REF!,9)+COUNTIFS(#REF!,'Component Defect Rate'!I299,#REF!,10)+COUNTIFS(#REF!,'Component Defect Rate'!I299,#REF!,11)+COUNTIFS(#REF!,'Component Defect Rate'!I299,#REF!,12)</f>
        <v>#REF!</v>
      </c>
      <c r="K299" t="e">
        <f>COUNTIFS(#REF!,'Component Defect Rate'!I299,#REF!,13)+COUNTIFS(#REF!,'Component Defect Rate'!I299,#REF!,14)+COUNTIFS(#REF!,'Component Defect Rate'!I299,#REF!,15)+COUNTIFS(#REF!,'Component Defect Rate'!I299,#REF!,16)+COUNTIFS(#REF!,'Component Defect Rate'!I299,#REF!,17)+COUNTIFS(#REF!,'Component Defect Rate'!I299,#REF!,18)+COUNTIFS(#REF!,'Component Defect Rate'!I299,#REF!,19)+COUNTIFS(#REF!,'Component Defect Rate'!I299,#REF!,20)+COUNTIFS(#REF!,'Component Defect Rate'!I299,#REF!,21)+COUNTIFS(#REF!,'Component Defect Rate'!I299,#REF!,22)+COUNTIFS(#REF!,'Component Defect Rate'!I299,#REF!,23)+COUNTIFS(#REF!,'Component Defect Rate'!I299,#REF!,24)</f>
        <v>#REF!</v>
      </c>
      <c r="L299" s="19" t="e">
        <f t="shared" si="4"/>
        <v>#REF!</v>
      </c>
    </row>
    <row r="300" spans="9:12" x14ac:dyDescent="0.45">
      <c r="I300" s="100" t="s">
        <v>311</v>
      </c>
      <c r="J300" t="e">
        <f>COUNTIFS(#REF!,'Component Defect Rate'!I310,#REF!,1)+COUNTIFS(#REF!,'Component Defect Rate'!I310,#REF!,2)+COUNTIFS(#REF!,'Component Defect Rate'!I310,#REF!,3)+COUNTIFS(#REF!,'Component Defect Rate'!I310,#REF!,4)+COUNTIFS(#REF!,'Component Defect Rate'!I310,#REF!,5)+COUNTIFS(#REF!,'Component Defect Rate'!I310,#REF!,6)+COUNTIFS(#REF!,'Component Defect Rate'!I310,#REF!,7)+COUNTIFS(#REF!,'Component Defect Rate'!I310,#REF!,8)+COUNTIFS(#REF!,'Component Defect Rate'!I310,#REF!,9)+COUNTIFS(#REF!,'Component Defect Rate'!I310,#REF!,10)+COUNTIFS(#REF!,'Component Defect Rate'!I310,#REF!,11)+COUNTIFS(#REF!,'Component Defect Rate'!I310,#REF!,12)</f>
        <v>#REF!</v>
      </c>
      <c r="K300" t="e">
        <f>COUNTIFS(#REF!,'Component Defect Rate'!I310,#REF!,13)+COUNTIFS(#REF!,'Component Defect Rate'!I310,#REF!,14)+COUNTIFS(#REF!,'Component Defect Rate'!I310,#REF!,15)+COUNTIFS(#REF!,'Component Defect Rate'!I310,#REF!,16)+COUNTIFS(#REF!,'Component Defect Rate'!I310,#REF!,17)+COUNTIFS(#REF!,'Component Defect Rate'!I310,#REF!,18)+COUNTIFS(#REF!,'Component Defect Rate'!I310,#REF!,19)+COUNTIFS(#REF!,'Component Defect Rate'!I310,#REF!,20)+COUNTIFS(#REF!,'Component Defect Rate'!I310,#REF!,21)+COUNTIFS(#REF!,'Component Defect Rate'!I310,#REF!,22)+COUNTIFS(#REF!,'Component Defect Rate'!I310,#REF!,23)+COUNTIFS(#REF!,'Component Defect Rate'!I310,#REF!,24)</f>
        <v>#REF!</v>
      </c>
      <c r="L300" s="19" t="e">
        <f t="shared" si="4"/>
        <v>#REF!</v>
      </c>
    </row>
    <row r="301" spans="9:12" x14ac:dyDescent="0.45">
      <c r="I301" s="100" t="s">
        <v>268</v>
      </c>
      <c r="J301" t="e">
        <f>COUNTIFS(#REF!,'Component Defect Rate'!I297,#REF!,1)+COUNTIFS(#REF!,'Component Defect Rate'!I297,#REF!,2)+COUNTIFS(#REF!,'Component Defect Rate'!I297,#REF!,3)+COUNTIFS(#REF!,'Component Defect Rate'!I297,#REF!,4)+COUNTIFS(#REF!,'Component Defect Rate'!I297,#REF!,5)+COUNTIFS(#REF!,'Component Defect Rate'!I297,#REF!,6)+COUNTIFS(#REF!,'Component Defect Rate'!I297,#REF!,7)+COUNTIFS(#REF!,'Component Defect Rate'!I297,#REF!,8)+COUNTIFS(#REF!,'Component Defect Rate'!I297,#REF!,9)+COUNTIFS(#REF!,'Component Defect Rate'!I297,#REF!,10)+COUNTIFS(#REF!,'Component Defect Rate'!I297,#REF!,11)+COUNTIFS(#REF!,'Component Defect Rate'!I297,#REF!,12)</f>
        <v>#REF!</v>
      </c>
      <c r="K301" t="e">
        <f>COUNTIFS(#REF!,'Component Defect Rate'!I297,#REF!,13)+COUNTIFS(#REF!,'Component Defect Rate'!I297,#REF!,14)+COUNTIFS(#REF!,'Component Defect Rate'!I297,#REF!,15)+COUNTIFS(#REF!,'Component Defect Rate'!I297,#REF!,16)+COUNTIFS(#REF!,'Component Defect Rate'!I297,#REF!,17)+COUNTIFS(#REF!,'Component Defect Rate'!I297,#REF!,18)+COUNTIFS(#REF!,'Component Defect Rate'!I297,#REF!,19)+COUNTIFS(#REF!,'Component Defect Rate'!I297,#REF!,20)+COUNTIFS(#REF!,'Component Defect Rate'!I297,#REF!,21)+COUNTIFS(#REF!,'Component Defect Rate'!I297,#REF!,22)+COUNTIFS(#REF!,'Component Defect Rate'!I297,#REF!,23)+COUNTIFS(#REF!,'Component Defect Rate'!I297,#REF!,24)</f>
        <v>#REF!</v>
      </c>
      <c r="L301" s="19" t="e">
        <f t="shared" si="4"/>
        <v>#REF!</v>
      </c>
    </row>
    <row r="302" spans="9:12" x14ac:dyDescent="0.45">
      <c r="I302" s="100" t="s">
        <v>397</v>
      </c>
      <c r="J302" t="e">
        <f>COUNTIFS(#REF!,'Component Defect Rate'!I317,#REF!,1)+COUNTIFS(#REF!,'Component Defect Rate'!I317,#REF!,2)+COUNTIFS(#REF!,'Component Defect Rate'!I317,#REF!,3)+COUNTIFS(#REF!,'Component Defect Rate'!I317,#REF!,4)+COUNTIFS(#REF!,'Component Defect Rate'!I317,#REF!,5)+COUNTIFS(#REF!,'Component Defect Rate'!I317,#REF!,6)+COUNTIFS(#REF!,'Component Defect Rate'!I317,#REF!,7)+COUNTIFS(#REF!,'Component Defect Rate'!I317,#REF!,8)+COUNTIFS(#REF!,'Component Defect Rate'!I317,#REF!,9)+COUNTIFS(#REF!,'Component Defect Rate'!I317,#REF!,10)+COUNTIFS(#REF!,'Component Defect Rate'!I317,#REF!,11)+COUNTIFS(#REF!,'Component Defect Rate'!I317,#REF!,12)</f>
        <v>#REF!</v>
      </c>
      <c r="K302" t="e">
        <f>COUNTIFS(#REF!,'Component Defect Rate'!I317,#REF!,13)+COUNTIFS(#REF!,'Component Defect Rate'!I317,#REF!,14)+COUNTIFS(#REF!,'Component Defect Rate'!I317,#REF!,15)+COUNTIFS(#REF!,'Component Defect Rate'!I317,#REF!,16)+COUNTIFS(#REF!,'Component Defect Rate'!I317,#REF!,17)+COUNTIFS(#REF!,'Component Defect Rate'!I317,#REF!,18)+COUNTIFS(#REF!,'Component Defect Rate'!I317,#REF!,19)+COUNTIFS(#REF!,'Component Defect Rate'!I317,#REF!,20)+COUNTIFS(#REF!,'Component Defect Rate'!I317,#REF!,21)+COUNTIFS(#REF!,'Component Defect Rate'!I317,#REF!,22)+COUNTIFS(#REF!,'Component Defect Rate'!I317,#REF!,23)+COUNTIFS(#REF!,'Component Defect Rate'!I317,#REF!,24)</f>
        <v>#REF!</v>
      </c>
      <c r="L302" s="19" t="e">
        <f t="shared" si="4"/>
        <v>#REF!</v>
      </c>
    </row>
    <row r="303" spans="9:12" x14ac:dyDescent="0.45">
      <c r="I303" s="100" t="s">
        <v>252</v>
      </c>
      <c r="J303" t="e">
        <f>COUNTIFS(#REF!,'Component Defect Rate'!I197,#REF!,1)+COUNTIFS(#REF!,'Component Defect Rate'!I197,#REF!,2)+COUNTIFS(#REF!,'Component Defect Rate'!I197,#REF!,3)+COUNTIFS(#REF!,'Component Defect Rate'!I197,#REF!,4)+COUNTIFS(#REF!,'Component Defect Rate'!I197,#REF!,5)+COUNTIFS(#REF!,'Component Defect Rate'!I197,#REF!,6)+COUNTIFS(#REF!,'Component Defect Rate'!I197,#REF!,7)+COUNTIFS(#REF!,'Component Defect Rate'!I197,#REF!,8)+COUNTIFS(#REF!,'Component Defect Rate'!I197,#REF!,9)+COUNTIFS(#REF!,'Component Defect Rate'!I197,#REF!,10)+COUNTIFS(#REF!,'Component Defect Rate'!I197,#REF!,11)+COUNTIFS(#REF!,'Component Defect Rate'!I197,#REF!,12)</f>
        <v>#REF!</v>
      </c>
      <c r="K303" t="e">
        <f>COUNTIFS(#REF!,'Component Defect Rate'!I197,#REF!,13)+COUNTIFS(#REF!,'Component Defect Rate'!I197,#REF!,14)+COUNTIFS(#REF!,'Component Defect Rate'!I197,#REF!,15)+COUNTIFS(#REF!,'Component Defect Rate'!I197,#REF!,16)+COUNTIFS(#REF!,'Component Defect Rate'!I197,#REF!,17)+COUNTIFS(#REF!,'Component Defect Rate'!I197,#REF!,18)+COUNTIFS(#REF!,'Component Defect Rate'!I197,#REF!,19)+COUNTIFS(#REF!,'Component Defect Rate'!I197,#REF!,20)+COUNTIFS(#REF!,'Component Defect Rate'!I197,#REF!,21)+COUNTIFS(#REF!,'Component Defect Rate'!I197,#REF!,22)+COUNTIFS(#REF!,'Component Defect Rate'!I197,#REF!,23)+COUNTIFS(#REF!,'Component Defect Rate'!I197,#REF!,24)</f>
        <v>#REF!</v>
      </c>
      <c r="L303" s="19" t="e">
        <f t="shared" si="4"/>
        <v>#REF!</v>
      </c>
    </row>
    <row r="304" spans="9:12" x14ac:dyDescent="0.45">
      <c r="I304" s="100" t="s">
        <v>214</v>
      </c>
      <c r="J304" t="e">
        <f>COUNTIFS(#REF!,'Component Defect Rate'!I290,#REF!,1)+COUNTIFS(#REF!,'Component Defect Rate'!I290,#REF!,2)+COUNTIFS(#REF!,'Component Defect Rate'!I290,#REF!,3)+COUNTIFS(#REF!,'Component Defect Rate'!I290,#REF!,4)+COUNTIFS(#REF!,'Component Defect Rate'!I290,#REF!,5)+COUNTIFS(#REF!,'Component Defect Rate'!I290,#REF!,6)+COUNTIFS(#REF!,'Component Defect Rate'!I290,#REF!,7)+COUNTIFS(#REF!,'Component Defect Rate'!I290,#REF!,8)+COUNTIFS(#REF!,'Component Defect Rate'!I290,#REF!,9)+COUNTIFS(#REF!,'Component Defect Rate'!I290,#REF!,10)+COUNTIFS(#REF!,'Component Defect Rate'!I290,#REF!,11)+COUNTIFS(#REF!,'Component Defect Rate'!I290,#REF!,12)</f>
        <v>#REF!</v>
      </c>
      <c r="K304" t="e">
        <f>COUNTIFS(#REF!,'Component Defect Rate'!I290,#REF!,13)+COUNTIFS(#REF!,'Component Defect Rate'!I290,#REF!,14)+COUNTIFS(#REF!,'Component Defect Rate'!I290,#REF!,15)+COUNTIFS(#REF!,'Component Defect Rate'!I290,#REF!,16)+COUNTIFS(#REF!,'Component Defect Rate'!I290,#REF!,17)+COUNTIFS(#REF!,'Component Defect Rate'!I290,#REF!,18)+COUNTIFS(#REF!,'Component Defect Rate'!I290,#REF!,19)+COUNTIFS(#REF!,'Component Defect Rate'!I290,#REF!,20)+COUNTIFS(#REF!,'Component Defect Rate'!I290,#REF!,21)+COUNTIFS(#REF!,'Component Defect Rate'!I290,#REF!,22)+COUNTIFS(#REF!,'Component Defect Rate'!I290,#REF!,23)+COUNTIFS(#REF!,'Component Defect Rate'!I290,#REF!,24)</f>
        <v>#REF!</v>
      </c>
      <c r="L304" s="19" t="e">
        <f t="shared" si="4"/>
        <v>#REF!</v>
      </c>
    </row>
    <row r="305" spans="9:12" x14ac:dyDescent="0.45">
      <c r="I305" s="100" t="s">
        <v>432</v>
      </c>
      <c r="J305" t="e">
        <f>COUNTIFS(#REF!,'Component Defect Rate'!I303,#REF!,1)+COUNTIFS(#REF!,'Component Defect Rate'!I303,#REF!,2)+COUNTIFS(#REF!,'Component Defect Rate'!I303,#REF!,3)+COUNTIFS(#REF!,'Component Defect Rate'!I303,#REF!,4)+COUNTIFS(#REF!,'Component Defect Rate'!I303,#REF!,5)+COUNTIFS(#REF!,'Component Defect Rate'!I303,#REF!,6)+COUNTIFS(#REF!,'Component Defect Rate'!I303,#REF!,7)+COUNTIFS(#REF!,'Component Defect Rate'!I303,#REF!,8)+COUNTIFS(#REF!,'Component Defect Rate'!I303,#REF!,9)+COUNTIFS(#REF!,'Component Defect Rate'!I303,#REF!,10)+COUNTIFS(#REF!,'Component Defect Rate'!I303,#REF!,11)+COUNTIFS(#REF!,'Component Defect Rate'!I303,#REF!,12)</f>
        <v>#REF!</v>
      </c>
      <c r="K305" t="e">
        <f>COUNTIFS(#REF!,'Component Defect Rate'!I303,#REF!,13)+COUNTIFS(#REF!,'Component Defect Rate'!I303,#REF!,14)+COUNTIFS(#REF!,'Component Defect Rate'!I303,#REF!,15)+COUNTIFS(#REF!,'Component Defect Rate'!I303,#REF!,16)+COUNTIFS(#REF!,'Component Defect Rate'!I303,#REF!,17)+COUNTIFS(#REF!,'Component Defect Rate'!I303,#REF!,18)+COUNTIFS(#REF!,'Component Defect Rate'!I303,#REF!,19)+COUNTIFS(#REF!,'Component Defect Rate'!I303,#REF!,20)+COUNTIFS(#REF!,'Component Defect Rate'!I303,#REF!,21)+COUNTIFS(#REF!,'Component Defect Rate'!I303,#REF!,22)+COUNTIFS(#REF!,'Component Defect Rate'!I303,#REF!,23)+COUNTIFS(#REF!,'Component Defect Rate'!I303,#REF!,24)</f>
        <v>#REF!</v>
      </c>
      <c r="L305" s="19" t="e">
        <f t="shared" si="4"/>
        <v>#REF!</v>
      </c>
    </row>
    <row r="306" spans="9:12" x14ac:dyDescent="0.45">
      <c r="I306" s="100" t="s">
        <v>255</v>
      </c>
      <c r="J306" t="e">
        <f>COUNTIFS(#REF!,'Component Defect Rate'!I305,#REF!,1)+COUNTIFS(#REF!,'Component Defect Rate'!I305,#REF!,2)+COUNTIFS(#REF!,'Component Defect Rate'!I305,#REF!,3)+COUNTIFS(#REF!,'Component Defect Rate'!I305,#REF!,4)+COUNTIFS(#REF!,'Component Defect Rate'!I305,#REF!,5)+COUNTIFS(#REF!,'Component Defect Rate'!I305,#REF!,6)+COUNTIFS(#REF!,'Component Defect Rate'!I305,#REF!,7)+COUNTIFS(#REF!,'Component Defect Rate'!I305,#REF!,8)+COUNTIFS(#REF!,'Component Defect Rate'!I305,#REF!,9)+COUNTIFS(#REF!,'Component Defect Rate'!I305,#REF!,10)+COUNTIFS(#REF!,'Component Defect Rate'!I305,#REF!,11)+COUNTIFS(#REF!,'Component Defect Rate'!I305,#REF!,12)</f>
        <v>#REF!</v>
      </c>
      <c r="K306" t="e">
        <f>COUNTIFS(#REF!,'Component Defect Rate'!I305,#REF!,13)+COUNTIFS(#REF!,'Component Defect Rate'!I305,#REF!,14)+COUNTIFS(#REF!,'Component Defect Rate'!I305,#REF!,15)+COUNTIFS(#REF!,'Component Defect Rate'!I305,#REF!,16)+COUNTIFS(#REF!,'Component Defect Rate'!I305,#REF!,17)+COUNTIFS(#REF!,'Component Defect Rate'!I305,#REF!,18)+COUNTIFS(#REF!,'Component Defect Rate'!I305,#REF!,19)+COUNTIFS(#REF!,'Component Defect Rate'!I305,#REF!,20)+COUNTIFS(#REF!,'Component Defect Rate'!I305,#REF!,21)+COUNTIFS(#REF!,'Component Defect Rate'!I305,#REF!,22)+COUNTIFS(#REF!,'Component Defect Rate'!I305,#REF!,23)+COUNTIFS(#REF!,'Component Defect Rate'!I305,#REF!,24)</f>
        <v>#REF!</v>
      </c>
      <c r="L306" s="19" t="e">
        <f t="shared" si="4"/>
        <v>#REF!</v>
      </c>
    </row>
    <row r="307" spans="9:12" x14ac:dyDescent="0.45">
      <c r="I307" s="100" t="s">
        <v>92</v>
      </c>
      <c r="J307" t="e">
        <f>COUNTIFS(#REF!,'Component Defect Rate'!I300,#REF!,1)+COUNTIFS(#REF!,'Component Defect Rate'!I300,#REF!,2)+COUNTIFS(#REF!,'Component Defect Rate'!I300,#REF!,3)+COUNTIFS(#REF!,'Component Defect Rate'!I300,#REF!,4)+COUNTIFS(#REF!,'Component Defect Rate'!I300,#REF!,5)+COUNTIFS(#REF!,'Component Defect Rate'!I300,#REF!,6)+COUNTIFS(#REF!,'Component Defect Rate'!I300,#REF!,7)+COUNTIFS(#REF!,'Component Defect Rate'!I300,#REF!,8)+COUNTIFS(#REF!,'Component Defect Rate'!I300,#REF!,9)+COUNTIFS(#REF!,'Component Defect Rate'!I300,#REF!,10)+COUNTIFS(#REF!,'Component Defect Rate'!I300,#REF!,11)+COUNTIFS(#REF!,'Component Defect Rate'!I300,#REF!,12)</f>
        <v>#REF!</v>
      </c>
      <c r="K307" t="e">
        <f>COUNTIFS(#REF!,'Component Defect Rate'!I300,#REF!,13)+COUNTIFS(#REF!,'Component Defect Rate'!I300,#REF!,14)+COUNTIFS(#REF!,'Component Defect Rate'!I300,#REF!,15)+COUNTIFS(#REF!,'Component Defect Rate'!I300,#REF!,16)+COUNTIFS(#REF!,'Component Defect Rate'!I300,#REF!,17)+COUNTIFS(#REF!,'Component Defect Rate'!I300,#REF!,18)+COUNTIFS(#REF!,'Component Defect Rate'!I300,#REF!,19)+COUNTIFS(#REF!,'Component Defect Rate'!I300,#REF!,20)+COUNTIFS(#REF!,'Component Defect Rate'!I300,#REF!,21)+COUNTIFS(#REF!,'Component Defect Rate'!I300,#REF!,22)+COUNTIFS(#REF!,'Component Defect Rate'!I300,#REF!,23)+COUNTIFS(#REF!,'Component Defect Rate'!I300,#REF!,24)</f>
        <v>#REF!</v>
      </c>
      <c r="L307" s="19" t="e">
        <f t="shared" si="4"/>
        <v>#REF!</v>
      </c>
    </row>
    <row r="308" spans="9:12" x14ac:dyDescent="0.45">
      <c r="I308" s="100" t="s">
        <v>247</v>
      </c>
      <c r="J308" t="e">
        <f>COUNTIFS(#REF!,'Component Defect Rate'!I304,#REF!,1)+COUNTIFS(#REF!,'Component Defect Rate'!I304,#REF!,2)+COUNTIFS(#REF!,'Component Defect Rate'!I304,#REF!,3)+COUNTIFS(#REF!,'Component Defect Rate'!I304,#REF!,4)+COUNTIFS(#REF!,'Component Defect Rate'!I304,#REF!,5)+COUNTIFS(#REF!,'Component Defect Rate'!I304,#REF!,6)+COUNTIFS(#REF!,'Component Defect Rate'!I304,#REF!,7)+COUNTIFS(#REF!,'Component Defect Rate'!I304,#REF!,8)+COUNTIFS(#REF!,'Component Defect Rate'!I304,#REF!,9)+COUNTIFS(#REF!,'Component Defect Rate'!I304,#REF!,10)+COUNTIFS(#REF!,'Component Defect Rate'!I304,#REF!,11)+COUNTIFS(#REF!,'Component Defect Rate'!I304,#REF!,12)</f>
        <v>#REF!</v>
      </c>
      <c r="K308" t="e">
        <f>COUNTIFS(#REF!,'Component Defect Rate'!I304,#REF!,13)+COUNTIFS(#REF!,'Component Defect Rate'!I304,#REF!,14)+COUNTIFS(#REF!,'Component Defect Rate'!I304,#REF!,15)+COUNTIFS(#REF!,'Component Defect Rate'!I304,#REF!,16)+COUNTIFS(#REF!,'Component Defect Rate'!I304,#REF!,17)+COUNTIFS(#REF!,'Component Defect Rate'!I304,#REF!,18)+COUNTIFS(#REF!,'Component Defect Rate'!I304,#REF!,19)+COUNTIFS(#REF!,'Component Defect Rate'!I304,#REF!,20)+COUNTIFS(#REF!,'Component Defect Rate'!I304,#REF!,21)+COUNTIFS(#REF!,'Component Defect Rate'!I304,#REF!,22)+COUNTIFS(#REF!,'Component Defect Rate'!I304,#REF!,23)+COUNTIFS(#REF!,'Component Defect Rate'!I304,#REF!,24)</f>
        <v>#REF!</v>
      </c>
      <c r="L308" s="19" t="e">
        <f t="shared" si="4"/>
        <v>#REF!</v>
      </c>
    </row>
    <row r="309" spans="9:12" x14ac:dyDescent="0.45">
      <c r="I309" s="100" t="s">
        <v>222</v>
      </c>
      <c r="J309" t="e">
        <f>COUNTIFS(#REF!,'Component Defect Rate'!I306,#REF!,1)+COUNTIFS(#REF!,'Component Defect Rate'!I306,#REF!,2)+COUNTIFS(#REF!,'Component Defect Rate'!I306,#REF!,3)+COUNTIFS(#REF!,'Component Defect Rate'!I306,#REF!,4)+COUNTIFS(#REF!,'Component Defect Rate'!I306,#REF!,5)+COUNTIFS(#REF!,'Component Defect Rate'!I306,#REF!,6)+COUNTIFS(#REF!,'Component Defect Rate'!I306,#REF!,7)+COUNTIFS(#REF!,'Component Defect Rate'!I306,#REF!,8)+COUNTIFS(#REF!,'Component Defect Rate'!I306,#REF!,9)+COUNTIFS(#REF!,'Component Defect Rate'!I306,#REF!,10)+COUNTIFS(#REF!,'Component Defect Rate'!I306,#REF!,11)+COUNTIFS(#REF!,'Component Defect Rate'!I306,#REF!,12)</f>
        <v>#REF!</v>
      </c>
      <c r="K309" t="e">
        <f>COUNTIFS(#REF!,'Component Defect Rate'!I306,#REF!,13)+COUNTIFS(#REF!,'Component Defect Rate'!I306,#REF!,14)+COUNTIFS(#REF!,'Component Defect Rate'!I306,#REF!,15)+COUNTIFS(#REF!,'Component Defect Rate'!I306,#REF!,16)+COUNTIFS(#REF!,'Component Defect Rate'!I306,#REF!,17)+COUNTIFS(#REF!,'Component Defect Rate'!I306,#REF!,18)+COUNTIFS(#REF!,'Component Defect Rate'!I306,#REF!,19)+COUNTIFS(#REF!,'Component Defect Rate'!I306,#REF!,20)+COUNTIFS(#REF!,'Component Defect Rate'!I306,#REF!,21)+COUNTIFS(#REF!,'Component Defect Rate'!I306,#REF!,22)+COUNTIFS(#REF!,'Component Defect Rate'!I306,#REF!,23)+COUNTIFS(#REF!,'Component Defect Rate'!I306,#REF!,24)</f>
        <v>#REF!</v>
      </c>
      <c r="L309" s="19" t="e">
        <f t="shared" si="4"/>
        <v>#REF!</v>
      </c>
    </row>
    <row r="310" spans="9:12" x14ac:dyDescent="0.45">
      <c r="I310" s="100" t="s">
        <v>98</v>
      </c>
      <c r="J310" t="e">
        <f>COUNTIFS(#REF!,'Component Defect Rate'!I321,#REF!,1)+COUNTIFS(#REF!,'Component Defect Rate'!I321,#REF!,2)+COUNTIFS(#REF!,'Component Defect Rate'!I321,#REF!,3)+COUNTIFS(#REF!,'Component Defect Rate'!I321,#REF!,4)+COUNTIFS(#REF!,'Component Defect Rate'!I321,#REF!,5)+COUNTIFS(#REF!,'Component Defect Rate'!I321,#REF!,6)+COUNTIFS(#REF!,'Component Defect Rate'!I321,#REF!,7)+COUNTIFS(#REF!,'Component Defect Rate'!I321,#REF!,8)+COUNTIFS(#REF!,'Component Defect Rate'!I321,#REF!,9)+COUNTIFS(#REF!,'Component Defect Rate'!I321,#REF!,10)+COUNTIFS(#REF!,'Component Defect Rate'!I321,#REF!,11)+COUNTIFS(#REF!,'Component Defect Rate'!I321,#REF!,12)</f>
        <v>#REF!</v>
      </c>
      <c r="K310" t="e">
        <f>COUNTIFS(#REF!,'Component Defect Rate'!I321,#REF!,13)+COUNTIFS(#REF!,'Component Defect Rate'!I321,#REF!,14)+COUNTIFS(#REF!,'Component Defect Rate'!I321,#REF!,15)+COUNTIFS(#REF!,'Component Defect Rate'!I321,#REF!,16)+COUNTIFS(#REF!,'Component Defect Rate'!I321,#REF!,17)+COUNTIFS(#REF!,'Component Defect Rate'!I321,#REF!,18)+COUNTIFS(#REF!,'Component Defect Rate'!I321,#REF!,19)+COUNTIFS(#REF!,'Component Defect Rate'!I321,#REF!,20)+COUNTIFS(#REF!,'Component Defect Rate'!I321,#REF!,21)+COUNTIFS(#REF!,'Component Defect Rate'!I321,#REF!,22)+COUNTIFS(#REF!,'Component Defect Rate'!I321,#REF!,23)+COUNTIFS(#REF!,'Component Defect Rate'!I321,#REF!,24)</f>
        <v>#REF!</v>
      </c>
      <c r="L310" s="19" t="e">
        <f t="shared" si="4"/>
        <v>#REF!</v>
      </c>
    </row>
    <row r="311" spans="9:12" x14ac:dyDescent="0.45">
      <c r="I311" s="100" t="s">
        <v>303</v>
      </c>
      <c r="J311" t="e">
        <f>COUNTIFS(#REF!,'Component Defect Rate'!I315,#REF!,1)+COUNTIFS(#REF!,'Component Defect Rate'!I315,#REF!,2)+COUNTIFS(#REF!,'Component Defect Rate'!I315,#REF!,3)+COUNTIFS(#REF!,'Component Defect Rate'!I315,#REF!,4)+COUNTIFS(#REF!,'Component Defect Rate'!I315,#REF!,5)+COUNTIFS(#REF!,'Component Defect Rate'!I315,#REF!,6)+COUNTIFS(#REF!,'Component Defect Rate'!I315,#REF!,7)+COUNTIFS(#REF!,'Component Defect Rate'!I315,#REF!,8)+COUNTIFS(#REF!,'Component Defect Rate'!I315,#REF!,9)+COUNTIFS(#REF!,'Component Defect Rate'!I315,#REF!,10)+COUNTIFS(#REF!,'Component Defect Rate'!I315,#REF!,11)+COUNTIFS(#REF!,'Component Defect Rate'!I315,#REF!,12)</f>
        <v>#REF!</v>
      </c>
      <c r="K311" t="e">
        <f>COUNTIFS(#REF!,'Component Defect Rate'!I315,#REF!,13)+COUNTIFS(#REF!,'Component Defect Rate'!I315,#REF!,14)+COUNTIFS(#REF!,'Component Defect Rate'!I315,#REF!,15)+COUNTIFS(#REF!,'Component Defect Rate'!I315,#REF!,16)+COUNTIFS(#REF!,'Component Defect Rate'!I315,#REF!,17)+COUNTIFS(#REF!,'Component Defect Rate'!I315,#REF!,18)+COUNTIFS(#REF!,'Component Defect Rate'!I315,#REF!,19)+COUNTIFS(#REF!,'Component Defect Rate'!I315,#REF!,20)+COUNTIFS(#REF!,'Component Defect Rate'!I315,#REF!,21)+COUNTIFS(#REF!,'Component Defect Rate'!I315,#REF!,22)+COUNTIFS(#REF!,'Component Defect Rate'!I315,#REF!,23)+COUNTIFS(#REF!,'Component Defect Rate'!I315,#REF!,24)</f>
        <v>#REF!</v>
      </c>
      <c r="L311" s="19" t="e">
        <f t="shared" si="4"/>
        <v>#REF!</v>
      </c>
    </row>
    <row r="312" spans="9:12" x14ac:dyDescent="0.45">
      <c r="I312" s="100" t="s">
        <v>326</v>
      </c>
      <c r="J312" t="e">
        <f>COUNTIFS(#REF!,'Component Defect Rate'!I454,#REF!,1)+COUNTIFS(#REF!,'Component Defect Rate'!I454,#REF!,2)+COUNTIFS(#REF!,'Component Defect Rate'!I454,#REF!,3)+COUNTIFS(#REF!,'Component Defect Rate'!I454,#REF!,4)+COUNTIFS(#REF!,'Component Defect Rate'!I454,#REF!,5)+COUNTIFS(#REF!,'Component Defect Rate'!I454,#REF!,6)+COUNTIFS(#REF!,'Component Defect Rate'!I454,#REF!,7)+COUNTIFS(#REF!,'Component Defect Rate'!I454,#REF!,8)+COUNTIFS(#REF!,'Component Defect Rate'!I454,#REF!,9)+COUNTIFS(#REF!,'Component Defect Rate'!I454,#REF!,10)+COUNTIFS(#REF!,'Component Defect Rate'!I454,#REF!,11)+COUNTIFS(#REF!,'Component Defect Rate'!I454,#REF!,12)</f>
        <v>#REF!</v>
      </c>
      <c r="K312" t="e">
        <f>COUNTIFS(#REF!,'Component Defect Rate'!I454,#REF!,13)+COUNTIFS(#REF!,'Component Defect Rate'!I454,#REF!,14)+COUNTIFS(#REF!,'Component Defect Rate'!I454,#REF!,15)+COUNTIFS(#REF!,'Component Defect Rate'!I454,#REF!,16)+COUNTIFS(#REF!,'Component Defect Rate'!I454,#REF!,17)+COUNTIFS(#REF!,'Component Defect Rate'!I454,#REF!,18)+COUNTIFS(#REF!,'Component Defect Rate'!I454,#REF!,19)+COUNTIFS(#REF!,'Component Defect Rate'!I454,#REF!,20)+COUNTIFS(#REF!,'Component Defect Rate'!I454,#REF!,21)+COUNTIFS(#REF!,'Component Defect Rate'!I454,#REF!,22)+COUNTIFS(#REF!,'Component Defect Rate'!I454,#REF!,23)+COUNTIFS(#REF!,'Component Defect Rate'!I454,#REF!,24)</f>
        <v>#REF!</v>
      </c>
      <c r="L312" s="19" t="e">
        <f t="shared" si="4"/>
        <v>#REF!</v>
      </c>
    </row>
    <row r="313" spans="9:12" x14ac:dyDescent="0.45">
      <c r="I313" s="100" t="s">
        <v>202</v>
      </c>
      <c r="J313" t="e">
        <f>COUNTIFS(#REF!,'Component Defect Rate'!I27,#REF!,1)+COUNTIFS(#REF!,'Component Defect Rate'!I27,#REF!,2)+COUNTIFS(#REF!,'Component Defect Rate'!I27,#REF!,3)+COUNTIFS(#REF!,'Component Defect Rate'!I27,#REF!,4)+COUNTIFS(#REF!,'Component Defect Rate'!I27,#REF!,5)+COUNTIFS(#REF!,'Component Defect Rate'!I27,#REF!,6)+COUNTIFS(#REF!,'Component Defect Rate'!I27,#REF!,7)+COUNTIFS(#REF!,'Component Defect Rate'!I27,#REF!,8)+COUNTIFS(#REF!,'Component Defect Rate'!I27,#REF!,9)+COUNTIFS(#REF!,'Component Defect Rate'!I27,#REF!,10)+COUNTIFS(#REF!,'Component Defect Rate'!I27,#REF!,11)+COUNTIFS(#REF!,'Component Defect Rate'!I27,#REF!,12)</f>
        <v>#REF!</v>
      </c>
      <c r="K313" t="e">
        <f>COUNTIFS(#REF!,'Component Defect Rate'!I27,#REF!,13)+COUNTIFS(#REF!,'Component Defect Rate'!I27,#REF!,14)+COUNTIFS(#REF!,'Component Defect Rate'!I27,#REF!,15)+COUNTIFS(#REF!,'Component Defect Rate'!I27,#REF!,16)+COUNTIFS(#REF!,'Component Defect Rate'!I27,#REF!,17)+COUNTIFS(#REF!,'Component Defect Rate'!I27,#REF!,18)+COUNTIFS(#REF!,'Component Defect Rate'!I27,#REF!,19)+COUNTIFS(#REF!,'Component Defect Rate'!I27,#REF!,20)+COUNTIFS(#REF!,'Component Defect Rate'!I27,#REF!,21)+COUNTIFS(#REF!,'Component Defect Rate'!I27,#REF!,22)+COUNTIFS(#REF!,'Component Defect Rate'!I27,#REF!,23)+COUNTIFS(#REF!,'Component Defect Rate'!I27,#REF!,24)</f>
        <v>#REF!</v>
      </c>
      <c r="L313" s="19" t="e">
        <f t="shared" si="4"/>
        <v>#REF!</v>
      </c>
    </row>
    <row r="314" spans="9:12" x14ac:dyDescent="0.45">
      <c r="I314" s="100" t="s">
        <v>922</v>
      </c>
      <c r="J314" t="e">
        <f>COUNTIFS(#REF!,'Component Defect Rate'!I296,#REF!,1)+COUNTIFS(#REF!,'Component Defect Rate'!I296,#REF!,2)+COUNTIFS(#REF!,'Component Defect Rate'!I296,#REF!,3)+COUNTIFS(#REF!,'Component Defect Rate'!I296,#REF!,4)+COUNTIFS(#REF!,'Component Defect Rate'!I296,#REF!,5)+COUNTIFS(#REF!,'Component Defect Rate'!I296,#REF!,6)+COUNTIFS(#REF!,'Component Defect Rate'!I296,#REF!,7)+COUNTIFS(#REF!,'Component Defect Rate'!I296,#REF!,8)+COUNTIFS(#REF!,'Component Defect Rate'!I296,#REF!,9)+COUNTIFS(#REF!,'Component Defect Rate'!I296,#REF!,10)+COUNTIFS(#REF!,'Component Defect Rate'!I296,#REF!,11)+COUNTIFS(#REF!,'Component Defect Rate'!I296,#REF!,12)</f>
        <v>#REF!</v>
      </c>
      <c r="K314" t="e">
        <f>COUNTIFS(#REF!,'Component Defect Rate'!I296,#REF!,13)+COUNTIFS(#REF!,'Component Defect Rate'!I296,#REF!,14)+COUNTIFS(#REF!,'Component Defect Rate'!I296,#REF!,15)+COUNTIFS(#REF!,'Component Defect Rate'!I296,#REF!,16)+COUNTIFS(#REF!,'Component Defect Rate'!I296,#REF!,17)+COUNTIFS(#REF!,'Component Defect Rate'!I296,#REF!,18)+COUNTIFS(#REF!,'Component Defect Rate'!I296,#REF!,19)+COUNTIFS(#REF!,'Component Defect Rate'!I296,#REF!,20)+COUNTIFS(#REF!,'Component Defect Rate'!I296,#REF!,21)+COUNTIFS(#REF!,'Component Defect Rate'!I296,#REF!,22)+COUNTIFS(#REF!,'Component Defect Rate'!I296,#REF!,23)+COUNTIFS(#REF!,'Component Defect Rate'!I296,#REF!,24)</f>
        <v>#REF!</v>
      </c>
      <c r="L314" s="19" t="e">
        <f t="shared" si="4"/>
        <v>#REF!</v>
      </c>
    </row>
    <row r="315" spans="9:12" x14ac:dyDescent="0.45">
      <c r="I315" s="100" t="s">
        <v>355</v>
      </c>
      <c r="J315" t="e">
        <f>COUNTIFS(#REF!,'Component Defect Rate'!I311,#REF!,1)+COUNTIFS(#REF!,'Component Defect Rate'!I311,#REF!,2)+COUNTIFS(#REF!,'Component Defect Rate'!I311,#REF!,3)+COUNTIFS(#REF!,'Component Defect Rate'!I311,#REF!,4)+COUNTIFS(#REF!,'Component Defect Rate'!I311,#REF!,5)+COUNTIFS(#REF!,'Component Defect Rate'!I311,#REF!,6)+COUNTIFS(#REF!,'Component Defect Rate'!I311,#REF!,7)+COUNTIFS(#REF!,'Component Defect Rate'!I311,#REF!,8)+COUNTIFS(#REF!,'Component Defect Rate'!I311,#REF!,9)+COUNTIFS(#REF!,'Component Defect Rate'!I311,#REF!,10)+COUNTIFS(#REF!,'Component Defect Rate'!I311,#REF!,11)+COUNTIFS(#REF!,'Component Defect Rate'!I311,#REF!,12)</f>
        <v>#REF!</v>
      </c>
      <c r="K315" t="e">
        <f>COUNTIFS(#REF!,'Component Defect Rate'!I311,#REF!,13)+COUNTIFS(#REF!,'Component Defect Rate'!I311,#REF!,14)+COUNTIFS(#REF!,'Component Defect Rate'!I311,#REF!,15)+COUNTIFS(#REF!,'Component Defect Rate'!I311,#REF!,16)+COUNTIFS(#REF!,'Component Defect Rate'!I311,#REF!,17)+COUNTIFS(#REF!,'Component Defect Rate'!I311,#REF!,18)+COUNTIFS(#REF!,'Component Defect Rate'!I311,#REF!,19)+COUNTIFS(#REF!,'Component Defect Rate'!I311,#REF!,20)+COUNTIFS(#REF!,'Component Defect Rate'!I311,#REF!,21)+COUNTIFS(#REF!,'Component Defect Rate'!I311,#REF!,22)+COUNTIFS(#REF!,'Component Defect Rate'!I311,#REF!,23)+COUNTIFS(#REF!,'Component Defect Rate'!I311,#REF!,24)</f>
        <v>#REF!</v>
      </c>
      <c r="L315" s="19" t="e">
        <f t="shared" si="4"/>
        <v>#REF!</v>
      </c>
    </row>
    <row r="316" spans="9:12" x14ac:dyDescent="0.45">
      <c r="I316" s="100" t="s">
        <v>2856</v>
      </c>
      <c r="J316" t="e">
        <f>COUNTIFS(#REF!,'Component Defect Rate'!I313,#REF!,1)+COUNTIFS(#REF!,'Component Defect Rate'!I313,#REF!,2)+COUNTIFS(#REF!,'Component Defect Rate'!I313,#REF!,3)+COUNTIFS(#REF!,'Component Defect Rate'!I313,#REF!,4)+COUNTIFS(#REF!,'Component Defect Rate'!I313,#REF!,5)+COUNTIFS(#REF!,'Component Defect Rate'!I313,#REF!,6)+COUNTIFS(#REF!,'Component Defect Rate'!I313,#REF!,7)+COUNTIFS(#REF!,'Component Defect Rate'!I313,#REF!,8)+COUNTIFS(#REF!,'Component Defect Rate'!I313,#REF!,9)+COUNTIFS(#REF!,'Component Defect Rate'!I313,#REF!,10)+COUNTIFS(#REF!,'Component Defect Rate'!I313,#REF!,11)+COUNTIFS(#REF!,'Component Defect Rate'!I313,#REF!,12)</f>
        <v>#REF!</v>
      </c>
      <c r="K316" t="e">
        <f>COUNTIFS(#REF!,'Component Defect Rate'!I313,#REF!,13)+COUNTIFS(#REF!,'Component Defect Rate'!I313,#REF!,14)+COUNTIFS(#REF!,'Component Defect Rate'!I313,#REF!,15)+COUNTIFS(#REF!,'Component Defect Rate'!I313,#REF!,16)+COUNTIFS(#REF!,'Component Defect Rate'!I313,#REF!,17)+COUNTIFS(#REF!,'Component Defect Rate'!I313,#REF!,18)+COUNTIFS(#REF!,'Component Defect Rate'!I313,#REF!,19)+COUNTIFS(#REF!,'Component Defect Rate'!I313,#REF!,20)+COUNTIFS(#REF!,'Component Defect Rate'!I313,#REF!,21)+COUNTIFS(#REF!,'Component Defect Rate'!I313,#REF!,22)+COUNTIFS(#REF!,'Component Defect Rate'!I313,#REF!,23)+COUNTIFS(#REF!,'Component Defect Rate'!I313,#REF!,24)</f>
        <v>#REF!</v>
      </c>
      <c r="L316" s="19" t="e">
        <f t="shared" si="4"/>
        <v>#REF!</v>
      </c>
    </row>
    <row r="317" spans="9:12" x14ac:dyDescent="0.45">
      <c r="I317" s="100" t="s">
        <v>257</v>
      </c>
      <c r="J317" t="e">
        <f>COUNTIFS(#REF!,'Component Defect Rate'!I325,#REF!,1)+COUNTIFS(#REF!,'Component Defect Rate'!I325,#REF!,2)+COUNTIFS(#REF!,'Component Defect Rate'!I325,#REF!,3)+COUNTIFS(#REF!,'Component Defect Rate'!I325,#REF!,4)+COUNTIFS(#REF!,'Component Defect Rate'!I325,#REF!,5)+COUNTIFS(#REF!,'Component Defect Rate'!I325,#REF!,6)+COUNTIFS(#REF!,'Component Defect Rate'!I325,#REF!,7)+COUNTIFS(#REF!,'Component Defect Rate'!I325,#REF!,8)+COUNTIFS(#REF!,'Component Defect Rate'!I325,#REF!,9)+COUNTIFS(#REF!,'Component Defect Rate'!I325,#REF!,10)+COUNTIFS(#REF!,'Component Defect Rate'!I325,#REF!,11)+COUNTIFS(#REF!,'Component Defect Rate'!I325,#REF!,12)</f>
        <v>#REF!</v>
      </c>
      <c r="K317" t="e">
        <f>COUNTIFS(#REF!,'Component Defect Rate'!I325,#REF!,13)+COUNTIFS(#REF!,'Component Defect Rate'!I325,#REF!,14)+COUNTIFS(#REF!,'Component Defect Rate'!I325,#REF!,15)+COUNTIFS(#REF!,'Component Defect Rate'!I325,#REF!,16)+COUNTIFS(#REF!,'Component Defect Rate'!I325,#REF!,17)+COUNTIFS(#REF!,'Component Defect Rate'!I325,#REF!,18)+COUNTIFS(#REF!,'Component Defect Rate'!I325,#REF!,19)+COUNTIFS(#REF!,'Component Defect Rate'!I325,#REF!,20)+COUNTIFS(#REF!,'Component Defect Rate'!I325,#REF!,21)+COUNTIFS(#REF!,'Component Defect Rate'!I325,#REF!,22)+COUNTIFS(#REF!,'Component Defect Rate'!I325,#REF!,23)+COUNTIFS(#REF!,'Component Defect Rate'!I325,#REF!,24)</f>
        <v>#REF!</v>
      </c>
      <c r="L317" s="19" t="e">
        <f t="shared" si="4"/>
        <v>#REF!</v>
      </c>
    </row>
    <row r="318" spans="9:12" x14ac:dyDescent="0.45">
      <c r="I318" s="100" t="s">
        <v>4436</v>
      </c>
      <c r="J318" t="e">
        <f>COUNTIFS(#REF!,'Component Defect Rate'!I379,#REF!,1)+COUNTIFS(#REF!,'Component Defect Rate'!I379,#REF!,2)+COUNTIFS(#REF!,'Component Defect Rate'!I379,#REF!,3)+COUNTIFS(#REF!,'Component Defect Rate'!I379,#REF!,4)+COUNTIFS(#REF!,'Component Defect Rate'!I379,#REF!,5)+COUNTIFS(#REF!,'Component Defect Rate'!I379,#REF!,6)+COUNTIFS(#REF!,'Component Defect Rate'!I379,#REF!,7)+COUNTIFS(#REF!,'Component Defect Rate'!I379,#REF!,8)+COUNTIFS(#REF!,'Component Defect Rate'!I379,#REF!,9)+COUNTIFS(#REF!,'Component Defect Rate'!I379,#REF!,10)+COUNTIFS(#REF!,'Component Defect Rate'!I379,#REF!,11)+COUNTIFS(#REF!,'Component Defect Rate'!I379,#REF!,12)</f>
        <v>#REF!</v>
      </c>
      <c r="K318" t="e">
        <f>COUNTIFS(#REF!,'Component Defect Rate'!I379,#REF!,13)+COUNTIFS(#REF!,'Component Defect Rate'!I379,#REF!,14)+COUNTIFS(#REF!,'Component Defect Rate'!I379,#REF!,15)+COUNTIFS(#REF!,'Component Defect Rate'!I379,#REF!,16)+COUNTIFS(#REF!,'Component Defect Rate'!I379,#REF!,17)+COUNTIFS(#REF!,'Component Defect Rate'!I379,#REF!,18)+COUNTIFS(#REF!,'Component Defect Rate'!I379,#REF!,19)+COUNTIFS(#REF!,'Component Defect Rate'!I379,#REF!,20)+COUNTIFS(#REF!,'Component Defect Rate'!I379,#REF!,21)+COUNTIFS(#REF!,'Component Defect Rate'!I379,#REF!,22)+COUNTIFS(#REF!,'Component Defect Rate'!I379,#REF!,23)+COUNTIFS(#REF!,'Component Defect Rate'!I379,#REF!,24)</f>
        <v>#REF!</v>
      </c>
      <c r="L318" s="19" t="e">
        <f t="shared" si="4"/>
        <v>#REF!</v>
      </c>
    </row>
    <row r="319" spans="9:12" x14ac:dyDescent="0.45">
      <c r="I319" s="100" t="s">
        <v>1728</v>
      </c>
      <c r="J319" t="e">
        <f>COUNTIFS(#REF!,'Component Defect Rate'!I417,#REF!,1)+COUNTIFS(#REF!,'Component Defect Rate'!I417,#REF!,2)+COUNTIFS(#REF!,'Component Defect Rate'!I417,#REF!,3)+COUNTIFS(#REF!,'Component Defect Rate'!I417,#REF!,4)+COUNTIFS(#REF!,'Component Defect Rate'!I417,#REF!,5)+COUNTIFS(#REF!,'Component Defect Rate'!I417,#REF!,6)+COUNTIFS(#REF!,'Component Defect Rate'!I417,#REF!,7)+COUNTIFS(#REF!,'Component Defect Rate'!I417,#REF!,8)+COUNTIFS(#REF!,'Component Defect Rate'!I417,#REF!,9)+COUNTIFS(#REF!,'Component Defect Rate'!I417,#REF!,10)+COUNTIFS(#REF!,'Component Defect Rate'!I417,#REF!,11)+COUNTIFS(#REF!,'Component Defect Rate'!I417,#REF!,12)</f>
        <v>#REF!</v>
      </c>
      <c r="K319" t="e">
        <f>COUNTIFS(#REF!,'Component Defect Rate'!I417,#REF!,13)+COUNTIFS(#REF!,'Component Defect Rate'!I417,#REF!,14)+COUNTIFS(#REF!,'Component Defect Rate'!I417,#REF!,15)+COUNTIFS(#REF!,'Component Defect Rate'!I417,#REF!,16)+COUNTIFS(#REF!,'Component Defect Rate'!I417,#REF!,17)+COUNTIFS(#REF!,'Component Defect Rate'!I417,#REF!,18)+COUNTIFS(#REF!,'Component Defect Rate'!I417,#REF!,19)+COUNTIFS(#REF!,'Component Defect Rate'!I417,#REF!,20)+COUNTIFS(#REF!,'Component Defect Rate'!I417,#REF!,21)+COUNTIFS(#REF!,'Component Defect Rate'!I417,#REF!,22)+COUNTIFS(#REF!,'Component Defect Rate'!I417,#REF!,23)+COUNTIFS(#REF!,'Component Defect Rate'!I417,#REF!,24)</f>
        <v>#REF!</v>
      </c>
      <c r="L319" s="19" t="e">
        <f t="shared" si="4"/>
        <v>#REF!</v>
      </c>
    </row>
    <row r="320" spans="9:12" x14ac:dyDescent="0.45">
      <c r="I320" s="100" t="s">
        <v>63</v>
      </c>
      <c r="J320" t="e">
        <f>COUNTIFS(#REF!,'Component Defect Rate'!I318,#REF!,1)+COUNTIFS(#REF!,'Component Defect Rate'!I318,#REF!,2)+COUNTIFS(#REF!,'Component Defect Rate'!I318,#REF!,3)+COUNTIFS(#REF!,'Component Defect Rate'!I318,#REF!,4)+COUNTIFS(#REF!,'Component Defect Rate'!I318,#REF!,5)+COUNTIFS(#REF!,'Component Defect Rate'!I318,#REF!,6)+COUNTIFS(#REF!,'Component Defect Rate'!I318,#REF!,7)+COUNTIFS(#REF!,'Component Defect Rate'!I318,#REF!,8)+COUNTIFS(#REF!,'Component Defect Rate'!I318,#REF!,9)+COUNTIFS(#REF!,'Component Defect Rate'!I318,#REF!,10)+COUNTIFS(#REF!,'Component Defect Rate'!I318,#REF!,11)+COUNTIFS(#REF!,'Component Defect Rate'!I318,#REF!,12)</f>
        <v>#REF!</v>
      </c>
      <c r="K320" t="e">
        <f>COUNTIFS(#REF!,'Component Defect Rate'!I318,#REF!,13)+COUNTIFS(#REF!,'Component Defect Rate'!I318,#REF!,14)+COUNTIFS(#REF!,'Component Defect Rate'!I318,#REF!,15)+COUNTIFS(#REF!,'Component Defect Rate'!I318,#REF!,16)+COUNTIFS(#REF!,'Component Defect Rate'!I318,#REF!,17)+COUNTIFS(#REF!,'Component Defect Rate'!I318,#REF!,18)+COUNTIFS(#REF!,'Component Defect Rate'!I318,#REF!,19)+COUNTIFS(#REF!,'Component Defect Rate'!I318,#REF!,20)+COUNTIFS(#REF!,'Component Defect Rate'!I318,#REF!,21)+COUNTIFS(#REF!,'Component Defect Rate'!I318,#REF!,22)+COUNTIFS(#REF!,'Component Defect Rate'!I318,#REF!,23)+COUNTIFS(#REF!,'Component Defect Rate'!I318,#REF!,24)</f>
        <v>#REF!</v>
      </c>
      <c r="L320" s="19" t="e">
        <f t="shared" si="4"/>
        <v>#REF!</v>
      </c>
    </row>
    <row r="321" spans="9:12" x14ac:dyDescent="0.45">
      <c r="I321" s="100" t="s">
        <v>309</v>
      </c>
      <c r="J321" t="e">
        <f>COUNTIFS(#REF!,'Component Defect Rate'!I309,#REF!,1)+COUNTIFS(#REF!,'Component Defect Rate'!I309,#REF!,2)+COUNTIFS(#REF!,'Component Defect Rate'!I309,#REF!,3)+COUNTIFS(#REF!,'Component Defect Rate'!I309,#REF!,4)+COUNTIFS(#REF!,'Component Defect Rate'!I309,#REF!,5)+COUNTIFS(#REF!,'Component Defect Rate'!I309,#REF!,6)+COUNTIFS(#REF!,'Component Defect Rate'!I309,#REF!,7)+COUNTIFS(#REF!,'Component Defect Rate'!I309,#REF!,8)+COUNTIFS(#REF!,'Component Defect Rate'!I309,#REF!,9)+COUNTIFS(#REF!,'Component Defect Rate'!I309,#REF!,10)+COUNTIFS(#REF!,'Component Defect Rate'!I309,#REF!,11)+COUNTIFS(#REF!,'Component Defect Rate'!I309,#REF!,12)</f>
        <v>#REF!</v>
      </c>
      <c r="K321" t="e">
        <f>COUNTIFS(#REF!,'Component Defect Rate'!I309,#REF!,13)+COUNTIFS(#REF!,'Component Defect Rate'!I309,#REF!,14)+COUNTIFS(#REF!,'Component Defect Rate'!I309,#REF!,15)+COUNTIFS(#REF!,'Component Defect Rate'!I309,#REF!,16)+COUNTIFS(#REF!,'Component Defect Rate'!I309,#REF!,17)+COUNTIFS(#REF!,'Component Defect Rate'!I309,#REF!,18)+COUNTIFS(#REF!,'Component Defect Rate'!I309,#REF!,19)+COUNTIFS(#REF!,'Component Defect Rate'!I309,#REF!,20)+COUNTIFS(#REF!,'Component Defect Rate'!I309,#REF!,21)+COUNTIFS(#REF!,'Component Defect Rate'!I309,#REF!,22)+COUNTIFS(#REF!,'Component Defect Rate'!I309,#REF!,23)+COUNTIFS(#REF!,'Component Defect Rate'!I309,#REF!,24)</f>
        <v>#REF!</v>
      </c>
      <c r="L321" s="19" t="e">
        <f t="shared" si="4"/>
        <v>#REF!</v>
      </c>
    </row>
    <row r="322" spans="9:12" x14ac:dyDescent="0.45">
      <c r="I322" s="100" t="s">
        <v>380</v>
      </c>
      <c r="J322" t="e">
        <f>COUNTIFS(#REF!,'Component Defect Rate'!I364,#REF!,1)+COUNTIFS(#REF!,'Component Defect Rate'!I364,#REF!,2)+COUNTIFS(#REF!,'Component Defect Rate'!I364,#REF!,3)+COUNTIFS(#REF!,'Component Defect Rate'!I364,#REF!,4)+COUNTIFS(#REF!,'Component Defect Rate'!I364,#REF!,5)+COUNTIFS(#REF!,'Component Defect Rate'!I364,#REF!,6)+COUNTIFS(#REF!,'Component Defect Rate'!I364,#REF!,7)+COUNTIFS(#REF!,'Component Defect Rate'!I364,#REF!,8)+COUNTIFS(#REF!,'Component Defect Rate'!I364,#REF!,9)+COUNTIFS(#REF!,'Component Defect Rate'!I364,#REF!,10)+COUNTIFS(#REF!,'Component Defect Rate'!I364,#REF!,11)+COUNTIFS(#REF!,'Component Defect Rate'!I364,#REF!,12)</f>
        <v>#REF!</v>
      </c>
      <c r="K322" t="e">
        <f>COUNTIFS(#REF!,'Component Defect Rate'!I364,#REF!,13)+COUNTIFS(#REF!,'Component Defect Rate'!I364,#REF!,14)+COUNTIFS(#REF!,'Component Defect Rate'!I364,#REF!,15)+COUNTIFS(#REF!,'Component Defect Rate'!I364,#REF!,16)+COUNTIFS(#REF!,'Component Defect Rate'!I364,#REF!,17)+COUNTIFS(#REF!,'Component Defect Rate'!I364,#REF!,18)+COUNTIFS(#REF!,'Component Defect Rate'!I364,#REF!,19)+COUNTIFS(#REF!,'Component Defect Rate'!I364,#REF!,20)+COUNTIFS(#REF!,'Component Defect Rate'!I364,#REF!,21)+COUNTIFS(#REF!,'Component Defect Rate'!I364,#REF!,22)+COUNTIFS(#REF!,'Component Defect Rate'!I364,#REF!,23)+COUNTIFS(#REF!,'Component Defect Rate'!I364,#REF!,24)</f>
        <v>#REF!</v>
      </c>
      <c r="L322" s="19" t="e">
        <f t="shared" si="4"/>
        <v>#REF!</v>
      </c>
    </row>
    <row r="323" spans="9:12" x14ac:dyDescent="0.45">
      <c r="I323" s="100" t="s">
        <v>164</v>
      </c>
      <c r="J323" t="e">
        <f>COUNTIFS(#REF!,'Component Defect Rate'!I387,#REF!,1)+COUNTIFS(#REF!,'Component Defect Rate'!I387,#REF!,2)+COUNTIFS(#REF!,'Component Defect Rate'!I387,#REF!,3)+COUNTIFS(#REF!,'Component Defect Rate'!I387,#REF!,4)+COUNTIFS(#REF!,'Component Defect Rate'!I387,#REF!,5)+COUNTIFS(#REF!,'Component Defect Rate'!I387,#REF!,6)+COUNTIFS(#REF!,'Component Defect Rate'!I387,#REF!,7)+COUNTIFS(#REF!,'Component Defect Rate'!I387,#REF!,8)+COUNTIFS(#REF!,'Component Defect Rate'!I387,#REF!,9)+COUNTIFS(#REF!,'Component Defect Rate'!I387,#REF!,10)+COUNTIFS(#REF!,'Component Defect Rate'!I387,#REF!,11)+COUNTIFS(#REF!,'Component Defect Rate'!I387,#REF!,12)</f>
        <v>#REF!</v>
      </c>
      <c r="K323" t="e">
        <f>COUNTIFS(#REF!,'Component Defect Rate'!I387,#REF!,13)+COUNTIFS(#REF!,'Component Defect Rate'!I387,#REF!,14)+COUNTIFS(#REF!,'Component Defect Rate'!I387,#REF!,15)+COUNTIFS(#REF!,'Component Defect Rate'!I387,#REF!,16)+COUNTIFS(#REF!,'Component Defect Rate'!I387,#REF!,17)+COUNTIFS(#REF!,'Component Defect Rate'!I387,#REF!,18)+COUNTIFS(#REF!,'Component Defect Rate'!I387,#REF!,19)+COUNTIFS(#REF!,'Component Defect Rate'!I387,#REF!,20)+COUNTIFS(#REF!,'Component Defect Rate'!I387,#REF!,21)+COUNTIFS(#REF!,'Component Defect Rate'!I387,#REF!,22)+COUNTIFS(#REF!,'Component Defect Rate'!I387,#REF!,23)+COUNTIFS(#REF!,'Component Defect Rate'!I387,#REF!,24)</f>
        <v>#REF!</v>
      </c>
      <c r="L323" s="19" t="e">
        <f t="shared" ref="L323:L386" si="5">IFERROR((J323-K323)/J323,J323*100%)</f>
        <v>#REF!</v>
      </c>
    </row>
    <row r="324" spans="9:12" x14ac:dyDescent="0.45">
      <c r="I324" s="100" t="s">
        <v>71</v>
      </c>
      <c r="J324" t="e">
        <f>COUNTIFS(#REF!,'Component Defect Rate'!I292,#REF!,1)+COUNTIFS(#REF!,'Component Defect Rate'!I292,#REF!,2)+COUNTIFS(#REF!,'Component Defect Rate'!I292,#REF!,3)+COUNTIFS(#REF!,'Component Defect Rate'!I292,#REF!,4)+COUNTIFS(#REF!,'Component Defect Rate'!I292,#REF!,5)+COUNTIFS(#REF!,'Component Defect Rate'!I292,#REF!,6)+COUNTIFS(#REF!,'Component Defect Rate'!I292,#REF!,7)+COUNTIFS(#REF!,'Component Defect Rate'!I292,#REF!,8)+COUNTIFS(#REF!,'Component Defect Rate'!I292,#REF!,9)+COUNTIFS(#REF!,'Component Defect Rate'!I292,#REF!,10)+COUNTIFS(#REF!,'Component Defect Rate'!I292,#REF!,11)+COUNTIFS(#REF!,'Component Defect Rate'!I292,#REF!,12)</f>
        <v>#REF!</v>
      </c>
      <c r="K324" t="e">
        <f>COUNTIFS(#REF!,'Component Defect Rate'!I292,#REF!,13)+COUNTIFS(#REF!,'Component Defect Rate'!I292,#REF!,14)+COUNTIFS(#REF!,'Component Defect Rate'!I292,#REF!,15)+COUNTIFS(#REF!,'Component Defect Rate'!I292,#REF!,16)+COUNTIFS(#REF!,'Component Defect Rate'!I292,#REF!,17)+COUNTIFS(#REF!,'Component Defect Rate'!I292,#REF!,18)+COUNTIFS(#REF!,'Component Defect Rate'!I292,#REF!,19)+COUNTIFS(#REF!,'Component Defect Rate'!I292,#REF!,20)+COUNTIFS(#REF!,'Component Defect Rate'!I292,#REF!,21)+COUNTIFS(#REF!,'Component Defect Rate'!I292,#REF!,22)+COUNTIFS(#REF!,'Component Defect Rate'!I292,#REF!,23)+COUNTIFS(#REF!,'Component Defect Rate'!I292,#REF!,24)</f>
        <v>#REF!</v>
      </c>
      <c r="L324" s="19" t="e">
        <f t="shared" si="5"/>
        <v>#REF!</v>
      </c>
    </row>
    <row r="325" spans="9:12" x14ac:dyDescent="0.45">
      <c r="I325" s="100" t="s">
        <v>16</v>
      </c>
      <c r="J325" t="e">
        <f>COUNTIFS(#REF!,'Component Defect Rate'!I332,#REF!,1)+COUNTIFS(#REF!,'Component Defect Rate'!I332,#REF!,2)+COUNTIFS(#REF!,'Component Defect Rate'!I332,#REF!,3)+COUNTIFS(#REF!,'Component Defect Rate'!I332,#REF!,4)+COUNTIFS(#REF!,'Component Defect Rate'!I332,#REF!,5)+COUNTIFS(#REF!,'Component Defect Rate'!I332,#REF!,6)+COUNTIFS(#REF!,'Component Defect Rate'!I332,#REF!,7)+COUNTIFS(#REF!,'Component Defect Rate'!I332,#REF!,8)+COUNTIFS(#REF!,'Component Defect Rate'!I332,#REF!,9)+COUNTIFS(#REF!,'Component Defect Rate'!I332,#REF!,10)+COUNTIFS(#REF!,'Component Defect Rate'!I332,#REF!,11)+COUNTIFS(#REF!,'Component Defect Rate'!I332,#REF!,12)</f>
        <v>#REF!</v>
      </c>
      <c r="K325" t="e">
        <f>COUNTIFS(#REF!,'Component Defect Rate'!I332,#REF!,13)+COUNTIFS(#REF!,'Component Defect Rate'!I332,#REF!,14)+COUNTIFS(#REF!,'Component Defect Rate'!I332,#REF!,15)+COUNTIFS(#REF!,'Component Defect Rate'!I332,#REF!,16)+COUNTIFS(#REF!,'Component Defect Rate'!I332,#REF!,17)+COUNTIFS(#REF!,'Component Defect Rate'!I332,#REF!,18)+COUNTIFS(#REF!,'Component Defect Rate'!I332,#REF!,19)+COUNTIFS(#REF!,'Component Defect Rate'!I332,#REF!,20)+COUNTIFS(#REF!,'Component Defect Rate'!I332,#REF!,21)+COUNTIFS(#REF!,'Component Defect Rate'!I332,#REF!,22)+COUNTIFS(#REF!,'Component Defect Rate'!I332,#REF!,23)+COUNTIFS(#REF!,'Component Defect Rate'!I332,#REF!,24)</f>
        <v>#REF!</v>
      </c>
      <c r="L325" s="19" t="e">
        <f t="shared" si="5"/>
        <v>#REF!</v>
      </c>
    </row>
    <row r="326" spans="9:12" x14ac:dyDescent="0.45">
      <c r="I326" s="100" t="s">
        <v>251</v>
      </c>
      <c r="J326" t="e">
        <f>COUNTIFS(#REF!,'Component Defect Rate'!I350,#REF!,1)+COUNTIFS(#REF!,'Component Defect Rate'!I350,#REF!,2)+COUNTIFS(#REF!,'Component Defect Rate'!I350,#REF!,3)+COUNTIFS(#REF!,'Component Defect Rate'!I350,#REF!,4)+COUNTIFS(#REF!,'Component Defect Rate'!I350,#REF!,5)+COUNTIFS(#REF!,'Component Defect Rate'!I350,#REF!,6)+COUNTIFS(#REF!,'Component Defect Rate'!I350,#REF!,7)+COUNTIFS(#REF!,'Component Defect Rate'!I350,#REF!,8)+COUNTIFS(#REF!,'Component Defect Rate'!I350,#REF!,9)+COUNTIFS(#REF!,'Component Defect Rate'!I350,#REF!,10)+COUNTIFS(#REF!,'Component Defect Rate'!I350,#REF!,11)+COUNTIFS(#REF!,'Component Defect Rate'!I350,#REF!,12)</f>
        <v>#REF!</v>
      </c>
      <c r="K326" t="e">
        <f>COUNTIFS(#REF!,'Component Defect Rate'!I350,#REF!,13)+COUNTIFS(#REF!,'Component Defect Rate'!I350,#REF!,14)+COUNTIFS(#REF!,'Component Defect Rate'!I350,#REF!,15)+COUNTIFS(#REF!,'Component Defect Rate'!I350,#REF!,16)+COUNTIFS(#REF!,'Component Defect Rate'!I350,#REF!,17)+COUNTIFS(#REF!,'Component Defect Rate'!I350,#REF!,18)+COUNTIFS(#REF!,'Component Defect Rate'!I350,#REF!,19)+COUNTIFS(#REF!,'Component Defect Rate'!I350,#REF!,20)+COUNTIFS(#REF!,'Component Defect Rate'!I350,#REF!,21)+COUNTIFS(#REF!,'Component Defect Rate'!I350,#REF!,22)+COUNTIFS(#REF!,'Component Defect Rate'!I350,#REF!,23)+COUNTIFS(#REF!,'Component Defect Rate'!I350,#REF!,24)</f>
        <v>#REF!</v>
      </c>
      <c r="L326" s="19" t="e">
        <f t="shared" si="5"/>
        <v>#REF!</v>
      </c>
    </row>
    <row r="327" spans="9:12" x14ac:dyDescent="0.45">
      <c r="I327" s="100" t="s">
        <v>196</v>
      </c>
      <c r="J327" t="e">
        <f>COUNTIFS(#REF!,'Component Defect Rate'!I328,#REF!,1)+COUNTIFS(#REF!,'Component Defect Rate'!I328,#REF!,2)+COUNTIFS(#REF!,'Component Defect Rate'!I328,#REF!,3)+COUNTIFS(#REF!,'Component Defect Rate'!I328,#REF!,4)+COUNTIFS(#REF!,'Component Defect Rate'!I328,#REF!,5)+COUNTIFS(#REF!,'Component Defect Rate'!I328,#REF!,6)+COUNTIFS(#REF!,'Component Defect Rate'!I328,#REF!,7)+COUNTIFS(#REF!,'Component Defect Rate'!I328,#REF!,8)+COUNTIFS(#REF!,'Component Defect Rate'!I328,#REF!,9)+COUNTIFS(#REF!,'Component Defect Rate'!I328,#REF!,10)+COUNTIFS(#REF!,'Component Defect Rate'!I328,#REF!,11)+COUNTIFS(#REF!,'Component Defect Rate'!I328,#REF!,12)</f>
        <v>#REF!</v>
      </c>
      <c r="K327" t="e">
        <f>COUNTIFS(#REF!,'Component Defect Rate'!I328,#REF!,13)+COUNTIFS(#REF!,'Component Defect Rate'!I328,#REF!,14)+COUNTIFS(#REF!,'Component Defect Rate'!I328,#REF!,15)+COUNTIFS(#REF!,'Component Defect Rate'!I328,#REF!,16)+COUNTIFS(#REF!,'Component Defect Rate'!I328,#REF!,17)+COUNTIFS(#REF!,'Component Defect Rate'!I328,#REF!,18)+COUNTIFS(#REF!,'Component Defect Rate'!I328,#REF!,19)+COUNTIFS(#REF!,'Component Defect Rate'!I328,#REF!,20)+COUNTIFS(#REF!,'Component Defect Rate'!I328,#REF!,21)+COUNTIFS(#REF!,'Component Defect Rate'!I328,#REF!,22)+COUNTIFS(#REF!,'Component Defect Rate'!I328,#REF!,23)+COUNTIFS(#REF!,'Component Defect Rate'!I328,#REF!,24)</f>
        <v>#REF!</v>
      </c>
      <c r="L327" s="19" t="e">
        <f t="shared" si="5"/>
        <v>#REF!</v>
      </c>
    </row>
    <row r="328" spans="9:12" x14ac:dyDescent="0.45">
      <c r="I328" s="100" t="s">
        <v>137</v>
      </c>
      <c r="J328" t="e">
        <f>COUNTIFS(#REF!,'Component Defect Rate'!I11,#REF!,1)+COUNTIFS(#REF!,'Component Defect Rate'!I11,#REF!,2)+COUNTIFS(#REF!,'Component Defect Rate'!I11,#REF!,3)+COUNTIFS(#REF!,'Component Defect Rate'!I11,#REF!,4)+COUNTIFS(#REF!,'Component Defect Rate'!I11,#REF!,5)+COUNTIFS(#REF!,'Component Defect Rate'!I11,#REF!,6)+COUNTIFS(#REF!,'Component Defect Rate'!I11,#REF!,7)+COUNTIFS(#REF!,'Component Defect Rate'!I11,#REF!,8)+COUNTIFS(#REF!,'Component Defect Rate'!I11,#REF!,9)+COUNTIFS(#REF!,'Component Defect Rate'!I11,#REF!,10)+COUNTIFS(#REF!,'Component Defect Rate'!I11,#REF!,11)+COUNTIFS(#REF!,'Component Defect Rate'!I11,#REF!,12)</f>
        <v>#REF!</v>
      </c>
      <c r="K328" t="e">
        <f>COUNTIFS(#REF!,'Component Defect Rate'!I11,#REF!,13)+COUNTIFS(#REF!,'Component Defect Rate'!I11,#REF!,14)+COUNTIFS(#REF!,'Component Defect Rate'!I11,#REF!,15)+COUNTIFS(#REF!,'Component Defect Rate'!I11,#REF!,16)+COUNTIFS(#REF!,'Component Defect Rate'!I11,#REF!,17)+COUNTIFS(#REF!,'Component Defect Rate'!I11,#REF!,18)+COUNTIFS(#REF!,'Component Defect Rate'!I11,#REF!,19)+COUNTIFS(#REF!,'Component Defect Rate'!I11,#REF!,20)+COUNTIFS(#REF!,'Component Defect Rate'!I11,#REF!,21)+COUNTIFS(#REF!,'Component Defect Rate'!I11,#REF!,22)+COUNTIFS(#REF!,'Component Defect Rate'!I11,#REF!,23)+COUNTIFS(#REF!,'Component Defect Rate'!I11,#REF!,24)</f>
        <v>#REF!</v>
      </c>
      <c r="L328" s="19" t="e">
        <f t="shared" si="5"/>
        <v>#REF!</v>
      </c>
    </row>
    <row r="329" spans="9:12" x14ac:dyDescent="0.45">
      <c r="I329" s="100" t="s">
        <v>19</v>
      </c>
      <c r="J329" t="e">
        <f>COUNTIFS(#REF!,'Component Defect Rate'!I307,#REF!,1)+COUNTIFS(#REF!,'Component Defect Rate'!I307,#REF!,2)+COUNTIFS(#REF!,'Component Defect Rate'!I307,#REF!,3)+COUNTIFS(#REF!,'Component Defect Rate'!I307,#REF!,4)+COUNTIFS(#REF!,'Component Defect Rate'!I307,#REF!,5)+COUNTIFS(#REF!,'Component Defect Rate'!I307,#REF!,6)+COUNTIFS(#REF!,'Component Defect Rate'!I307,#REF!,7)+COUNTIFS(#REF!,'Component Defect Rate'!I307,#REF!,8)+COUNTIFS(#REF!,'Component Defect Rate'!I307,#REF!,9)+COUNTIFS(#REF!,'Component Defect Rate'!I307,#REF!,10)+COUNTIFS(#REF!,'Component Defect Rate'!I307,#REF!,11)+COUNTIFS(#REF!,'Component Defect Rate'!I307,#REF!,12)</f>
        <v>#REF!</v>
      </c>
      <c r="K329" t="e">
        <f>COUNTIFS(#REF!,'Component Defect Rate'!I307,#REF!,13)+COUNTIFS(#REF!,'Component Defect Rate'!I307,#REF!,14)+COUNTIFS(#REF!,'Component Defect Rate'!I307,#REF!,15)+COUNTIFS(#REF!,'Component Defect Rate'!I307,#REF!,16)+COUNTIFS(#REF!,'Component Defect Rate'!I307,#REF!,17)+COUNTIFS(#REF!,'Component Defect Rate'!I307,#REF!,18)+COUNTIFS(#REF!,'Component Defect Rate'!I307,#REF!,19)+COUNTIFS(#REF!,'Component Defect Rate'!I307,#REF!,20)+COUNTIFS(#REF!,'Component Defect Rate'!I307,#REF!,21)+COUNTIFS(#REF!,'Component Defect Rate'!I307,#REF!,22)+COUNTIFS(#REF!,'Component Defect Rate'!I307,#REF!,23)+COUNTIFS(#REF!,'Component Defect Rate'!I307,#REF!,24)</f>
        <v>#REF!</v>
      </c>
      <c r="L329" s="19" t="e">
        <f t="shared" si="5"/>
        <v>#REF!</v>
      </c>
    </row>
    <row r="330" spans="9:12" x14ac:dyDescent="0.45">
      <c r="I330" s="100" t="s">
        <v>95</v>
      </c>
      <c r="J330" t="e">
        <f>COUNTIFS(#REF!,'Component Defect Rate'!I319,#REF!,1)+COUNTIFS(#REF!,'Component Defect Rate'!I319,#REF!,2)+COUNTIFS(#REF!,'Component Defect Rate'!I319,#REF!,3)+COUNTIFS(#REF!,'Component Defect Rate'!I319,#REF!,4)+COUNTIFS(#REF!,'Component Defect Rate'!I319,#REF!,5)+COUNTIFS(#REF!,'Component Defect Rate'!I319,#REF!,6)+COUNTIFS(#REF!,'Component Defect Rate'!I319,#REF!,7)+COUNTIFS(#REF!,'Component Defect Rate'!I319,#REF!,8)+COUNTIFS(#REF!,'Component Defect Rate'!I319,#REF!,9)+COUNTIFS(#REF!,'Component Defect Rate'!I319,#REF!,10)+COUNTIFS(#REF!,'Component Defect Rate'!I319,#REF!,11)+COUNTIFS(#REF!,'Component Defect Rate'!I319,#REF!,12)</f>
        <v>#REF!</v>
      </c>
      <c r="K330" t="e">
        <f>COUNTIFS(#REF!,'Component Defect Rate'!I319,#REF!,13)+COUNTIFS(#REF!,'Component Defect Rate'!I319,#REF!,14)+COUNTIFS(#REF!,'Component Defect Rate'!I319,#REF!,15)+COUNTIFS(#REF!,'Component Defect Rate'!I319,#REF!,16)+COUNTIFS(#REF!,'Component Defect Rate'!I319,#REF!,17)+COUNTIFS(#REF!,'Component Defect Rate'!I319,#REF!,18)+COUNTIFS(#REF!,'Component Defect Rate'!I319,#REF!,19)+COUNTIFS(#REF!,'Component Defect Rate'!I319,#REF!,20)+COUNTIFS(#REF!,'Component Defect Rate'!I319,#REF!,21)+COUNTIFS(#REF!,'Component Defect Rate'!I319,#REF!,22)+COUNTIFS(#REF!,'Component Defect Rate'!I319,#REF!,23)+COUNTIFS(#REF!,'Component Defect Rate'!I319,#REF!,24)</f>
        <v>#REF!</v>
      </c>
      <c r="L330" s="19" t="e">
        <f t="shared" si="5"/>
        <v>#REF!</v>
      </c>
    </row>
    <row r="331" spans="9:12" x14ac:dyDescent="0.45">
      <c r="I331" s="100" t="s">
        <v>74</v>
      </c>
      <c r="J331" t="e">
        <f>COUNTIFS(#REF!,'Component Defect Rate'!I327,#REF!,1)+COUNTIFS(#REF!,'Component Defect Rate'!I327,#REF!,2)+COUNTIFS(#REF!,'Component Defect Rate'!I327,#REF!,3)+COUNTIFS(#REF!,'Component Defect Rate'!I327,#REF!,4)+COUNTIFS(#REF!,'Component Defect Rate'!I327,#REF!,5)+COUNTIFS(#REF!,'Component Defect Rate'!I327,#REF!,6)+COUNTIFS(#REF!,'Component Defect Rate'!I327,#REF!,7)+COUNTIFS(#REF!,'Component Defect Rate'!I327,#REF!,8)+COUNTIFS(#REF!,'Component Defect Rate'!I327,#REF!,9)+COUNTIFS(#REF!,'Component Defect Rate'!I327,#REF!,10)+COUNTIFS(#REF!,'Component Defect Rate'!I327,#REF!,11)+COUNTIFS(#REF!,'Component Defect Rate'!I327,#REF!,12)</f>
        <v>#REF!</v>
      </c>
      <c r="K331" t="e">
        <f>COUNTIFS(#REF!,'Component Defect Rate'!I327,#REF!,13)+COUNTIFS(#REF!,'Component Defect Rate'!I327,#REF!,14)+COUNTIFS(#REF!,'Component Defect Rate'!I327,#REF!,15)+COUNTIFS(#REF!,'Component Defect Rate'!I327,#REF!,16)+COUNTIFS(#REF!,'Component Defect Rate'!I327,#REF!,17)+COUNTIFS(#REF!,'Component Defect Rate'!I327,#REF!,18)+COUNTIFS(#REF!,'Component Defect Rate'!I327,#REF!,19)+COUNTIFS(#REF!,'Component Defect Rate'!I327,#REF!,20)+COUNTIFS(#REF!,'Component Defect Rate'!I327,#REF!,21)+COUNTIFS(#REF!,'Component Defect Rate'!I327,#REF!,22)+COUNTIFS(#REF!,'Component Defect Rate'!I327,#REF!,23)+COUNTIFS(#REF!,'Component Defect Rate'!I327,#REF!,24)</f>
        <v>#REF!</v>
      </c>
      <c r="L331" s="19" t="e">
        <f t="shared" si="5"/>
        <v>#REF!</v>
      </c>
    </row>
    <row r="332" spans="9:12" x14ac:dyDescent="0.45">
      <c r="I332" s="100" t="s">
        <v>245</v>
      </c>
      <c r="J332" t="e">
        <f>COUNTIFS(#REF!,'Component Defect Rate'!I349,#REF!,1)+COUNTIFS(#REF!,'Component Defect Rate'!I349,#REF!,2)+COUNTIFS(#REF!,'Component Defect Rate'!I349,#REF!,3)+COUNTIFS(#REF!,'Component Defect Rate'!I349,#REF!,4)+COUNTIFS(#REF!,'Component Defect Rate'!I349,#REF!,5)+COUNTIFS(#REF!,'Component Defect Rate'!I349,#REF!,6)+COUNTIFS(#REF!,'Component Defect Rate'!I349,#REF!,7)+COUNTIFS(#REF!,'Component Defect Rate'!I349,#REF!,8)+COUNTIFS(#REF!,'Component Defect Rate'!I349,#REF!,9)+COUNTIFS(#REF!,'Component Defect Rate'!I349,#REF!,10)+COUNTIFS(#REF!,'Component Defect Rate'!I349,#REF!,11)+COUNTIFS(#REF!,'Component Defect Rate'!I349,#REF!,12)</f>
        <v>#REF!</v>
      </c>
      <c r="K332" t="e">
        <f>COUNTIFS(#REF!,'Component Defect Rate'!I349,#REF!,13)+COUNTIFS(#REF!,'Component Defect Rate'!I349,#REF!,14)+COUNTIFS(#REF!,'Component Defect Rate'!I349,#REF!,15)+COUNTIFS(#REF!,'Component Defect Rate'!I349,#REF!,16)+COUNTIFS(#REF!,'Component Defect Rate'!I349,#REF!,17)+COUNTIFS(#REF!,'Component Defect Rate'!I349,#REF!,18)+COUNTIFS(#REF!,'Component Defect Rate'!I349,#REF!,19)+COUNTIFS(#REF!,'Component Defect Rate'!I349,#REF!,20)+COUNTIFS(#REF!,'Component Defect Rate'!I349,#REF!,21)+COUNTIFS(#REF!,'Component Defect Rate'!I349,#REF!,22)+COUNTIFS(#REF!,'Component Defect Rate'!I349,#REF!,23)+COUNTIFS(#REF!,'Component Defect Rate'!I349,#REF!,24)</f>
        <v>#REF!</v>
      </c>
      <c r="L332" s="19" t="e">
        <f t="shared" si="5"/>
        <v>#REF!</v>
      </c>
    </row>
    <row r="333" spans="9:12" x14ac:dyDescent="0.45">
      <c r="I333" s="100" t="s">
        <v>1132</v>
      </c>
      <c r="J333" t="e">
        <f>COUNTIFS(#REF!,'Component Defect Rate'!I370,#REF!,1)+COUNTIFS(#REF!,'Component Defect Rate'!I370,#REF!,2)+COUNTIFS(#REF!,'Component Defect Rate'!I370,#REF!,3)+COUNTIFS(#REF!,'Component Defect Rate'!I370,#REF!,4)+COUNTIFS(#REF!,'Component Defect Rate'!I370,#REF!,5)+COUNTIFS(#REF!,'Component Defect Rate'!I370,#REF!,6)+COUNTIFS(#REF!,'Component Defect Rate'!I370,#REF!,7)+COUNTIFS(#REF!,'Component Defect Rate'!I370,#REF!,8)+COUNTIFS(#REF!,'Component Defect Rate'!I370,#REF!,9)+COUNTIFS(#REF!,'Component Defect Rate'!I370,#REF!,10)+COUNTIFS(#REF!,'Component Defect Rate'!I370,#REF!,11)+COUNTIFS(#REF!,'Component Defect Rate'!I370,#REF!,12)</f>
        <v>#REF!</v>
      </c>
      <c r="K333" t="e">
        <f>COUNTIFS(#REF!,'Component Defect Rate'!I370,#REF!,13)+COUNTIFS(#REF!,'Component Defect Rate'!I370,#REF!,14)+COUNTIFS(#REF!,'Component Defect Rate'!I370,#REF!,15)+COUNTIFS(#REF!,'Component Defect Rate'!I370,#REF!,16)+COUNTIFS(#REF!,'Component Defect Rate'!I370,#REF!,17)+COUNTIFS(#REF!,'Component Defect Rate'!I370,#REF!,18)+COUNTIFS(#REF!,'Component Defect Rate'!I370,#REF!,19)+COUNTIFS(#REF!,'Component Defect Rate'!I370,#REF!,20)+COUNTIFS(#REF!,'Component Defect Rate'!I370,#REF!,21)+COUNTIFS(#REF!,'Component Defect Rate'!I370,#REF!,22)+COUNTIFS(#REF!,'Component Defect Rate'!I370,#REF!,23)+COUNTIFS(#REF!,'Component Defect Rate'!I370,#REF!,24)</f>
        <v>#REF!</v>
      </c>
      <c r="L333" s="19" t="e">
        <f t="shared" si="5"/>
        <v>#REF!</v>
      </c>
    </row>
    <row r="334" spans="9:12" x14ac:dyDescent="0.45">
      <c r="I334" s="100" t="s">
        <v>28</v>
      </c>
      <c r="J334" t="e">
        <f>COUNTIFS(#REF!,'Component Defect Rate'!I388,#REF!,1)+COUNTIFS(#REF!,'Component Defect Rate'!I388,#REF!,2)+COUNTIFS(#REF!,'Component Defect Rate'!I388,#REF!,3)+COUNTIFS(#REF!,'Component Defect Rate'!I388,#REF!,4)+COUNTIFS(#REF!,'Component Defect Rate'!I388,#REF!,5)+COUNTIFS(#REF!,'Component Defect Rate'!I388,#REF!,6)+COUNTIFS(#REF!,'Component Defect Rate'!I388,#REF!,7)+COUNTIFS(#REF!,'Component Defect Rate'!I388,#REF!,8)+COUNTIFS(#REF!,'Component Defect Rate'!I388,#REF!,9)+COUNTIFS(#REF!,'Component Defect Rate'!I388,#REF!,10)+COUNTIFS(#REF!,'Component Defect Rate'!I388,#REF!,11)+COUNTIFS(#REF!,'Component Defect Rate'!I388,#REF!,12)</f>
        <v>#REF!</v>
      </c>
      <c r="K334" t="e">
        <f>COUNTIFS(#REF!,'Component Defect Rate'!I388,#REF!,13)+COUNTIFS(#REF!,'Component Defect Rate'!I388,#REF!,14)+COUNTIFS(#REF!,'Component Defect Rate'!I388,#REF!,15)+COUNTIFS(#REF!,'Component Defect Rate'!I388,#REF!,16)+COUNTIFS(#REF!,'Component Defect Rate'!I388,#REF!,17)+COUNTIFS(#REF!,'Component Defect Rate'!I388,#REF!,18)+COUNTIFS(#REF!,'Component Defect Rate'!I388,#REF!,19)+COUNTIFS(#REF!,'Component Defect Rate'!I388,#REF!,20)+COUNTIFS(#REF!,'Component Defect Rate'!I388,#REF!,21)+COUNTIFS(#REF!,'Component Defect Rate'!I388,#REF!,22)+COUNTIFS(#REF!,'Component Defect Rate'!I388,#REF!,23)+COUNTIFS(#REF!,'Component Defect Rate'!I388,#REF!,24)</f>
        <v>#REF!</v>
      </c>
      <c r="L334" s="19" t="e">
        <f t="shared" si="5"/>
        <v>#REF!</v>
      </c>
    </row>
    <row r="335" spans="9:12" x14ac:dyDescent="0.45">
      <c r="I335" s="100" t="s">
        <v>139</v>
      </c>
      <c r="J335" t="e">
        <f>COUNTIFS(#REF!,'Component Defect Rate'!I331,#REF!,1)+COUNTIFS(#REF!,'Component Defect Rate'!I331,#REF!,2)+COUNTIFS(#REF!,'Component Defect Rate'!I331,#REF!,3)+COUNTIFS(#REF!,'Component Defect Rate'!I331,#REF!,4)+COUNTIFS(#REF!,'Component Defect Rate'!I331,#REF!,5)+COUNTIFS(#REF!,'Component Defect Rate'!I331,#REF!,6)+COUNTIFS(#REF!,'Component Defect Rate'!I331,#REF!,7)+COUNTIFS(#REF!,'Component Defect Rate'!I331,#REF!,8)+COUNTIFS(#REF!,'Component Defect Rate'!I331,#REF!,9)+COUNTIFS(#REF!,'Component Defect Rate'!I331,#REF!,10)+COUNTIFS(#REF!,'Component Defect Rate'!I331,#REF!,11)+COUNTIFS(#REF!,'Component Defect Rate'!I331,#REF!,12)</f>
        <v>#REF!</v>
      </c>
      <c r="K335" t="e">
        <f>COUNTIFS(#REF!,'Component Defect Rate'!I331,#REF!,13)+COUNTIFS(#REF!,'Component Defect Rate'!I331,#REF!,14)+COUNTIFS(#REF!,'Component Defect Rate'!I331,#REF!,15)+COUNTIFS(#REF!,'Component Defect Rate'!I331,#REF!,16)+COUNTIFS(#REF!,'Component Defect Rate'!I331,#REF!,17)+COUNTIFS(#REF!,'Component Defect Rate'!I331,#REF!,18)+COUNTIFS(#REF!,'Component Defect Rate'!I331,#REF!,19)+COUNTIFS(#REF!,'Component Defect Rate'!I331,#REF!,20)+COUNTIFS(#REF!,'Component Defect Rate'!I331,#REF!,21)+COUNTIFS(#REF!,'Component Defect Rate'!I331,#REF!,22)+COUNTIFS(#REF!,'Component Defect Rate'!I331,#REF!,23)+COUNTIFS(#REF!,'Component Defect Rate'!I331,#REF!,24)</f>
        <v>#REF!</v>
      </c>
      <c r="L335" s="19" t="e">
        <f t="shared" si="5"/>
        <v>#REF!</v>
      </c>
    </row>
    <row r="336" spans="9:12" x14ac:dyDescent="0.45">
      <c r="I336" s="100" t="s">
        <v>298</v>
      </c>
      <c r="J336" t="e">
        <f>COUNTIFS(#REF!,'Component Defect Rate'!I337,#REF!,1)+COUNTIFS(#REF!,'Component Defect Rate'!I337,#REF!,2)+COUNTIFS(#REF!,'Component Defect Rate'!I337,#REF!,3)+COUNTIFS(#REF!,'Component Defect Rate'!I337,#REF!,4)+COUNTIFS(#REF!,'Component Defect Rate'!I337,#REF!,5)+COUNTIFS(#REF!,'Component Defect Rate'!I337,#REF!,6)+COUNTIFS(#REF!,'Component Defect Rate'!I337,#REF!,7)+COUNTIFS(#REF!,'Component Defect Rate'!I337,#REF!,8)+COUNTIFS(#REF!,'Component Defect Rate'!I337,#REF!,9)+COUNTIFS(#REF!,'Component Defect Rate'!I337,#REF!,10)+COUNTIFS(#REF!,'Component Defect Rate'!I337,#REF!,11)+COUNTIFS(#REF!,'Component Defect Rate'!I337,#REF!,12)</f>
        <v>#REF!</v>
      </c>
      <c r="K336" t="e">
        <f>COUNTIFS(#REF!,'Component Defect Rate'!I337,#REF!,13)+COUNTIFS(#REF!,'Component Defect Rate'!I337,#REF!,14)+COUNTIFS(#REF!,'Component Defect Rate'!I337,#REF!,15)+COUNTIFS(#REF!,'Component Defect Rate'!I337,#REF!,16)+COUNTIFS(#REF!,'Component Defect Rate'!I337,#REF!,17)+COUNTIFS(#REF!,'Component Defect Rate'!I337,#REF!,18)+COUNTIFS(#REF!,'Component Defect Rate'!I337,#REF!,19)+COUNTIFS(#REF!,'Component Defect Rate'!I337,#REF!,20)+COUNTIFS(#REF!,'Component Defect Rate'!I337,#REF!,21)+COUNTIFS(#REF!,'Component Defect Rate'!I337,#REF!,22)+COUNTIFS(#REF!,'Component Defect Rate'!I337,#REF!,23)+COUNTIFS(#REF!,'Component Defect Rate'!I337,#REF!,24)</f>
        <v>#REF!</v>
      </c>
      <c r="L336" s="19" t="e">
        <f t="shared" si="5"/>
        <v>#REF!</v>
      </c>
    </row>
    <row r="337" spans="9:12" x14ac:dyDescent="0.45">
      <c r="I337" s="100" t="s">
        <v>80</v>
      </c>
      <c r="J337" t="e">
        <f>COUNTIFS(#REF!,'Component Defect Rate'!I336,#REF!,1)+COUNTIFS(#REF!,'Component Defect Rate'!I336,#REF!,2)+COUNTIFS(#REF!,'Component Defect Rate'!I336,#REF!,3)+COUNTIFS(#REF!,'Component Defect Rate'!I336,#REF!,4)+COUNTIFS(#REF!,'Component Defect Rate'!I336,#REF!,5)+COUNTIFS(#REF!,'Component Defect Rate'!I336,#REF!,6)+COUNTIFS(#REF!,'Component Defect Rate'!I336,#REF!,7)+COUNTIFS(#REF!,'Component Defect Rate'!I336,#REF!,8)+COUNTIFS(#REF!,'Component Defect Rate'!I336,#REF!,9)+COUNTIFS(#REF!,'Component Defect Rate'!I336,#REF!,10)+COUNTIFS(#REF!,'Component Defect Rate'!I336,#REF!,11)+COUNTIFS(#REF!,'Component Defect Rate'!I336,#REF!,12)</f>
        <v>#REF!</v>
      </c>
      <c r="K337" t="e">
        <f>COUNTIFS(#REF!,'Component Defect Rate'!I336,#REF!,13)+COUNTIFS(#REF!,'Component Defect Rate'!I336,#REF!,14)+COUNTIFS(#REF!,'Component Defect Rate'!I336,#REF!,15)+COUNTIFS(#REF!,'Component Defect Rate'!I336,#REF!,16)+COUNTIFS(#REF!,'Component Defect Rate'!I336,#REF!,17)+COUNTIFS(#REF!,'Component Defect Rate'!I336,#REF!,18)+COUNTIFS(#REF!,'Component Defect Rate'!I336,#REF!,19)+COUNTIFS(#REF!,'Component Defect Rate'!I336,#REF!,20)+COUNTIFS(#REF!,'Component Defect Rate'!I336,#REF!,21)+COUNTIFS(#REF!,'Component Defect Rate'!I336,#REF!,22)+COUNTIFS(#REF!,'Component Defect Rate'!I336,#REF!,23)+COUNTIFS(#REF!,'Component Defect Rate'!I336,#REF!,24)</f>
        <v>#REF!</v>
      </c>
      <c r="L337" s="19" t="e">
        <f t="shared" si="5"/>
        <v>#REF!</v>
      </c>
    </row>
    <row r="338" spans="9:12" x14ac:dyDescent="0.45">
      <c r="I338" s="100" t="s">
        <v>8</v>
      </c>
      <c r="J338" t="e">
        <f>COUNTIFS(#REF!,'Component Defect Rate'!I338,#REF!,1)+COUNTIFS(#REF!,'Component Defect Rate'!I338,#REF!,2)+COUNTIFS(#REF!,'Component Defect Rate'!I338,#REF!,3)+COUNTIFS(#REF!,'Component Defect Rate'!I338,#REF!,4)+COUNTIFS(#REF!,'Component Defect Rate'!I338,#REF!,5)+COUNTIFS(#REF!,'Component Defect Rate'!I338,#REF!,6)+COUNTIFS(#REF!,'Component Defect Rate'!I338,#REF!,7)+COUNTIFS(#REF!,'Component Defect Rate'!I338,#REF!,8)+COUNTIFS(#REF!,'Component Defect Rate'!I338,#REF!,9)+COUNTIFS(#REF!,'Component Defect Rate'!I338,#REF!,10)+COUNTIFS(#REF!,'Component Defect Rate'!I338,#REF!,11)+COUNTIFS(#REF!,'Component Defect Rate'!I338,#REF!,12)</f>
        <v>#REF!</v>
      </c>
      <c r="K338" t="e">
        <f>COUNTIFS(#REF!,'Component Defect Rate'!I338,#REF!,13)+COUNTIFS(#REF!,'Component Defect Rate'!I338,#REF!,14)+COUNTIFS(#REF!,'Component Defect Rate'!I338,#REF!,15)+COUNTIFS(#REF!,'Component Defect Rate'!I338,#REF!,16)+COUNTIFS(#REF!,'Component Defect Rate'!I338,#REF!,17)+COUNTIFS(#REF!,'Component Defect Rate'!I338,#REF!,18)+COUNTIFS(#REF!,'Component Defect Rate'!I338,#REF!,19)+COUNTIFS(#REF!,'Component Defect Rate'!I338,#REF!,20)+COUNTIFS(#REF!,'Component Defect Rate'!I338,#REF!,21)+COUNTIFS(#REF!,'Component Defect Rate'!I338,#REF!,22)+COUNTIFS(#REF!,'Component Defect Rate'!I338,#REF!,23)+COUNTIFS(#REF!,'Component Defect Rate'!I338,#REF!,24)</f>
        <v>#REF!</v>
      </c>
      <c r="L338" s="19" t="e">
        <f t="shared" si="5"/>
        <v>#REF!</v>
      </c>
    </row>
    <row r="339" spans="9:12" x14ac:dyDescent="0.45">
      <c r="I339" s="100" t="s">
        <v>113</v>
      </c>
      <c r="J339" t="e">
        <f>COUNTIFS(#REF!,'Component Defect Rate'!I339,#REF!,1)+COUNTIFS(#REF!,'Component Defect Rate'!I339,#REF!,2)+COUNTIFS(#REF!,'Component Defect Rate'!I339,#REF!,3)+COUNTIFS(#REF!,'Component Defect Rate'!I339,#REF!,4)+COUNTIFS(#REF!,'Component Defect Rate'!I339,#REF!,5)+COUNTIFS(#REF!,'Component Defect Rate'!I339,#REF!,6)+COUNTIFS(#REF!,'Component Defect Rate'!I339,#REF!,7)+COUNTIFS(#REF!,'Component Defect Rate'!I339,#REF!,8)+COUNTIFS(#REF!,'Component Defect Rate'!I339,#REF!,9)+COUNTIFS(#REF!,'Component Defect Rate'!I339,#REF!,10)+COUNTIFS(#REF!,'Component Defect Rate'!I339,#REF!,11)+COUNTIFS(#REF!,'Component Defect Rate'!I339,#REF!,12)</f>
        <v>#REF!</v>
      </c>
      <c r="K339" t="e">
        <f>COUNTIFS(#REF!,'Component Defect Rate'!I339,#REF!,13)+COUNTIFS(#REF!,'Component Defect Rate'!I339,#REF!,14)+COUNTIFS(#REF!,'Component Defect Rate'!I339,#REF!,15)+COUNTIFS(#REF!,'Component Defect Rate'!I339,#REF!,16)+COUNTIFS(#REF!,'Component Defect Rate'!I339,#REF!,17)+COUNTIFS(#REF!,'Component Defect Rate'!I339,#REF!,18)+COUNTIFS(#REF!,'Component Defect Rate'!I339,#REF!,19)+COUNTIFS(#REF!,'Component Defect Rate'!I339,#REF!,20)+COUNTIFS(#REF!,'Component Defect Rate'!I339,#REF!,21)+COUNTIFS(#REF!,'Component Defect Rate'!I339,#REF!,22)+COUNTIFS(#REF!,'Component Defect Rate'!I339,#REF!,23)+COUNTIFS(#REF!,'Component Defect Rate'!I339,#REF!,24)</f>
        <v>#REF!</v>
      </c>
      <c r="L339" s="19" t="e">
        <f t="shared" si="5"/>
        <v>#REF!</v>
      </c>
    </row>
    <row r="340" spans="9:12" x14ac:dyDescent="0.45">
      <c r="I340" s="100" t="s">
        <v>115</v>
      </c>
      <c r="J340" t="e">
        <f>COUNTIFS(#REF!,'Component Defect Rate'!I340,#REF!,1)+COUNTIFS(#REF!,'Component Defect Rate'!I340,#REF!,2)+COUNTIFS(#REF!,'Component Defect Rate'!I340,#REF!,3)+COUNTIFS(#REF!,'Component Defect Rate'!I340,#REF!,4)+COUNTIFS(#REF!,'Component Defect Rate'!I340,#REF!,5)+COUNTIFS(#REF!,'Component Defect Rate'!I340,#REF!,6)+COUNTIFS(#REF!,'Component Defect Rate'!I340,#REF!,7)+COUNTIFS(#REF!,'Component Defect Rate'!I340,#REF!,8)+COUNTIFS(#REF!,'Component Defect Rate'!I340,#REF!,9)+COUNTIFS(#REF!,'Component Defect Rate'!I340,#REF!,10)+COUNTIFS(#REF!,'Component Defect Rate'!I340,#REF!,11)+COUNTIFS(#REF!,'Component Defect Rate'!I340,#REF!,12)</f>
        <v>#REF!</v>
      </c>
      <c r="K340" t="e">
        <f>COUNTIFS(#REF!,'Component Defect Rate'!I340,#REF!,13)+COUNTIFS(#REF!,'Component Defect Rate'!I340,#REF!,14)+COUNTIFS(#REF!,'Component Defect Rate'!I340,#REF!,15)+COUNTIFS(#REF!,'Component Defect Rate'!I340,#REF!,16)+COUNTIFS(#REF!,'Component Defect Rate'!I340,#REF!,17)+COUNTIFS(#REF!,'Component Defect Rate'!I340,#REF!,18)+COUNTIFS(#REF!,'Component Defect Rate'!I340,#REF!,19)+COUNTIFS(#REF!,'Component Defect Rate'!I340,#REF!,20)+COUNTIFS(#REF!,'Component Defect Rate'!I340,#REF!,21)+COUNTIFS(#REF!,'Component Defect Rate'!I340,#REF!,22)+COUNTIFS(#REF!,'Component Defect Rate'!I340,#REF!,23)+COUNTIFS(#REF!,'Component Defect Rate'!I340,#REF!,24)</f>
        <v>#REF!</v>
      </c>
      <c r="L340" s="19" t="e">
        <f t="shared" si="5"/>
        <v>#REF!</v>
      </c>
    </row>
    <row r="341" spans="9:12" x14ac:dyDescent="0.45">
      <c r="I341" s="100" t="s">
        <v>134</v>
      </c>
      <c r="J341" t="e">
        <f>COUNTIFS(#REF!,'Component Defect Rate'!I341,#REF!,1)+COUNTIFS(#REF!,'Component Defect Rate'!I341,#REF!,2)+COUNTIFS(#REF!,'Component Defect Rate'!I341,#REF!,3)+COUNTIFS(#REF!,'Component Defect Rate'!I341,#REF!,4)+COUNTIFS(#REF!,'Component Defect Rate'!I341,#REF!,5)+COUNTIFS(#REF!,'Component Defect Rate'!I341,#REF!,6)+COUNTIFS(#REF!,'Component Defect Rate'!I341,#REF!,7)+COUNTIFS(#REF!,'Component Defect Rate'!I341,#REF!,8)+COUNTIFS(#REF!,'Component Defect Rate'!I341,#REF!,9)+COUNTIFS(#REF!,'Component Defect Rate'!I341,#REF!,10)+COUNTIFS(#REF!,'Component Defect Rate'!I341,#REF!,11)+COUNTIFS(#REF!,'Component Defect Rate'!I341,#REF!,12)</f>
        <v>#REF!</v>
      </c>
      <c r="K341" t="e">
        <f>COUNTIFS(#REF!,'Component Defect Rate'!I341,#REF!,13)+COUNTIFS(#REF!,'Component Defect Rate'!I341,#REF!,14)+COUNTIFS(#REF!,'Component Defect Rate'!I341,#REF!,15)+COUNTIFS(#REF!,'Component Defect Rate'!I341,#REF!,16)+COUNTIFS(#REF!,'Component Defect Rate'!I341,#REF!,17)+COUNTIFS(#REF!,'Component Defect Rate'!I341,#REF!,18)+COUNTIFS(#REF!,'Component Defect Rate'!I341,#REF!,19)+COUNTIFS(#REF!,'Component Defect Rate'!I341,#REF!,20)+COUNTIFS(#REF!,'Component Defect Rate'!I341,#REF!,21)+COUNTIFS(#REF!,'Component Defect Rate'!I341,#REF!,22)+COUNTIFS(#REF!,'Component Defect Rate'!I341,#REF!,23)+COUNTIFS(#REF!,'Component Defect Rate'!I341,#REF!,24)</f>
        <v>#REF!</v>
      </c>
      <c r="L341" s="19" t="e">
        <f t="shared" si="5"/>
        <v>#REF!</v>
      </c>
    </row>
    <row r="342" spans="9:12" x14ac:dyDescent="0.45">
      <c r="I342" s="100" t="s">
        <v>155</v>
      </c>
      <c r="J342" t="e">
        <f>COUNTIFS(#REF!,'Component Defect Rate'!I342,#REF!,1)+COUNTIFS(#REF!,'Component Defect Rate'!I342,#REF!,2)+COUNTIFS(#REF!,'Component Defect Rate'!I342,#REF!,3)+COUNTIFS(#REF!,'Component Defect Rate'!I342,#REF!,4)+COUNTIFS(#REF!,'Component Defect Rate'!I342,#REF!,5)+COUNTIFS(#REF!,'Component Defect Rate'!I342,#REF!,6)+COUNTIFS(#REF!,'Component Defect Rate'!I342,#REF!,7)+COUNTIFS(#REF!,'Component Defect Rate'!I342,#REF!,8)+COUNTIFS(#REF!,'Component Defect Rate'!I342,#REF!,9)+COUNTIFS(#REF!,'Component Defect Rate'!I342,#REF!,10)+COUNTIFS(#REF!,'Component Defect Rate'!I342,#REF!,11)+COUNTIFS(#REF!,'Component Defect Rate'!I342,#REF!,12)</f>
        <v>#REF!</v>
      </c>
      <c r="K342" t="e">
        <f>COUNTIFS(#REF!,'Component Defect Rate'!I342,#REF!,13)+COUNTIFS(#REF!,'Component Defect Rate'!I342,#REF!,14)+COUNTIFS(#REF!,'Component Defect Rate'!I342,#REF!,15)+COUNTIFS(#REF!,'Component Defect Rate'!I342,#REF!,16)+COUNTIFS(#REF!,'Component Defect Rate'!I342,#REF!,17)+COUNTIFS(#REF!,'Component Defect Rate'!I342,#REF!,18)+COUNTIFS(#REF!,'Component Defect Rate'!I342,#REF!,19)+COUNTIFS(#REF!,'Component Defect Rate'!I342,#REF!,20)+COUNTIFS(#REF!,'Component Defect Rate'!I342,#REF!,21)+COUNTIFS(#REF!,'Component Defect Rate'!I342,#REF!,22)+COUNTIFS(#REF!,'Component Defect Rate'!I342,#REF!,23)+COUNTIFS(#REF!,'Component Defect Rate'!I342,#REF!,24)</f>
        <v>#REF!</v>
      </c>
      <c r="L342" s="19" t="e">
        <f t="shared" si="5"/>
        <v>#REF!</v>
      </c>
    </row>
    <row r="343" spans="9:12" x14ac:dyDescent="0.45">
      <c r="I343" s="100" t="s">
        <v>37</v>
      </c>
      <c r="J343" t="e">
        <f>COUNTIFS(#REF!,'Component Defect Rate'!I316,#REF!,1)+COUNTIFS(#REF!,'Component Defect Rate'!I316,#REF!,2)+COUNTIFS(#REF!,'Component Defect Rate'!I316,#REF!,3)+COUNTIFS(#REF!,'Component Defect Rate'!I316,#REF!,4)+COUNTIFS(#REF!,'Component Defect Rate'!I316,#REF!,5)+COUNTIFS(#REF!,'Component Defect Rate'!I316,#REF!,6)+COUNTIFS(#REF!,'Component Defect Rate'!I316,#REF!,7)+COUNTIFS(#REF!,'Component Defect Rate'!I316,#REF!,8)+COUNTIFS(#REF!,'Component Defect Rate'!I316,#REF!,9)+COUNTIFS(#REF!,'Component Defect Rate'!I316,#REF!,10)+COUNTIFS(#REF!,'Component Defect Rate'!I316,#REF!,11)+COUNTIFS(#REF!,'Component Defect Rate'!I316,#REF!,12)</f>
        <v>#REF!</v>
      </c>
      <c r="K343" t="e">
        <f>COUNTIFS(#REF!,'Component Defect Rate'!I316,#REF!,13)+COUNTIFS(#REF!,'Component Defect Rate'!I316,#REF!,14)+COUNTIFS(#REF!,'Component Defect Rate'!I316,#REF!,15)+COUNTIFS(#REF!,'Component Defect Rate'!I316,#REF!,16)+COUNTIFS(#REF!,'Component Defect Rate'!I316,#REF!,17)+COUNTIFS(#REF!,'Component Defect Rate'!I316,#REF!,18)+COUNTIFS(#REF!,'Component Defect Rate'!I316,#REF!,19)+COUNTIFS(#REF!,'Component Defect Rate'!I316,#REF!,20)+COUNTIFS(#REF!,'Component Defect Rate'!I316,#REF!,21)+COUNTIFS(#REF!,'Component Defect Rate'!I316,#REF!,22)+COUNTIFS(#REF!,'Component Defect Rate'!I316,#REF!,23)+COUNTIFS(#REF!,'Component Defect Rate'!I316,#REF!,24)</f>
        <v>#REF!</v>
      </c>
      <c r="L343" s="19" t="e">
        <f t="shared" si="5"/>
        <v>#REF!</v>
      </c>
    </row>
    <row r="344" spans="9:12" x14ac:dyDescent="0.45">
      <c r="I344" s="100" t="s">
        <v>1356</v>
      </c>
      <c r="J344" t="e">
        <f>COUNTIFS(#REF!,'Component Defect Rate'!I330,#REF!,1)+COUNTIFS(#REF!,'Component Defect Rate'!I330,#REF!,2)+COUNTIFS(#REF!,'Component Defect Rate'!I330,#REF!,3)+COUNTIFS(#REF!,'Component Defect Rate'!I330,#REF!,4)+COUNTIFS(#REF!,'Component Defect Rate'!I330,#REF!,5)+COUNTIFS(#REF!,'Component Defect Rate'!I330,#REF!,6)+COUNTIFS(#REF!,'Component Defect Rate'!I330,#REF!,7)+COUNTIFS(#REF!,'Component Defect Rate'!I330,#REF!,8)+COUNTIFS(#REF!,'Component Defect Rate'!I330,#REF!,9)+COUNTIFS(#REF!,'Component Defect Rate'!I330,#REF!,10)+COUNTIFS(#REF!,'Component Defect Rate'!I330,#REF!,11)+COUNTIFS(#REF!,'Component Defect Rate'!I330,#REF!,12)</f>
        <v>#REF!</v>
      </c>
      <c r="K344" t="e">
        <f>COUNTIFS(#REF!,'Component Defect Rate'!I330,#REF!,13)+COUNTIFS(#REF!,'Component Defect Rate'!I330,#REF!,14)+COUNTIFS(#REF!,'Component Defect Rate'!I330,#REF!,15)+COUNTIFS(#REF!,'Component Defect Rate'!I330,#REF!,16)+COUNTIFS(#REF!,'Component Defect Rate'!I330,#REF!,17)+COUNTIFS(#REF!,'Component Defect Rate'!I330,#REF!,18)+COUNTIFS(#REF!,'Component Defect Rate'!I330,#REF!,19)+COUNTIFS(#REF!,'Component Defect Rate'!I330,#REF!,20)+COUNTIFS(#REF!,'Component Defect Rate'!I330,#REF!,21)+COUNTIFS(#REF!,'Component Defect Rate'!I330,#REF!,22)+COUNTIFS(#REF!,'Component Defect Rate'!I330,#REF!,23)+COUNTIFS(#REF!,'Component Defect Rate'!I330,#REF!,24)</f>
        <v>#REF!</v>
      </c>
      <c r="L344" s="19" t="e">
        <f t="shared" si="5"/>
        <v>#REF!</v>
      </c>
    </row>
    <row r="345" spans="9:12" x14ac:dyDescent="0.45">
      <c r="I345" s="100" t="s">
        <v>218</v>
      </c>
      <c r="J345" t="e">
        <f>COUNTIFS(#REF!,'Component Defect Rate'!I345,#REF!,1)+COUNTIFS(#REF!,'Component Defect Rate'!I345,#REF!,2)+COUNTIFS(#REF!,'Component Defect Rate'!I345,#REF!,3)+COUNTIFS(#REF!,'Component Defect Rate'!I345,#REF!,4)+COUNTIFS(#REF!,'Component Defect Rate'!I345,#REF!,5)+COUNTIFS(#REF!,'Component Defect Rate'!I345,#REF!,6)+COUNTIFS(#REF!,'Component Defect Rate'!I345,#REF!,7)+COUNTIFS(#REF!,'Component Defect Rate'!I345,#REF!,8)+COUNTIFS(#REF!,'Component Defect Rate'!I345,#REF!,9)+COUNTIFS(#REF!,'Component Defect Rate'!I345,#REF!,10)+COUNTIFS(#REF!,'Component Defect Rate'!I345,#REF!,11)+COUNTIFS(#REF!,'Component Defect Rate'!I345,#REF!,12)</f>
        <v>#REF!</v>
      </c>
      <c r="K345" t="e">
        <f>COUNTIFS(#REF!,'Component Defect Rate'!I345,#REF!,13)+COUNTIFS(#REF!,'Component Defect Rate'!I345,#REF!,14)+COUNTIFS(#REF!,'Component Defect Rate'!I345,#REF!,15)+COUNTIFS(#REF!,'Component Defect Rate'!I345,#REF!,16)+COUNTIFS(#REF!,'Component Defect Rate'!I345,#REF!,17)+COUNTIFS(#REF!,'Component Defect Rate'!I345,#REF!,18)+COUNTIFS(#REF!,'Component Defect Rate'!I345,#REF!,19)+COUNTIFS(#REF!,'Component Defect Rate'!I345,#REF!,20)+COUNTIFS(#REF!,'Component Defect Rate'!I345,#REF!,21)+COUNTIFS(#REF!,'Component Defect Rate'!I345,#REF!,22)+COUNTIFS(#REF!,'Component Defect Rate'!I345,#REF!,23)+COUNTIFS(#REF!,'Component Defect Rate'!I345,#REF!,24)</f>
        <v>#REF!</v>
      </c>
      <c r="L345" s="19" t="e">
        <f t="shared" si="5"/>
        <v>#REF!</v>
      </c>
    </row>
    <row r="346" spans="9:12" x14ac:dyDescent="0.45">
      <c r="I346" s="100" t="s">
        <v>223</v>
      </c>
      <c r="J346" t="e">
        <f>COUNTIFS(#REF!,'Component Defect Rate'!I346,#REF!,1)+COUNTIFS(#REF!,'Component Defect Rate'!I346,#REF!,2)+COUNTIFS(#REF!,'Component Defect Rate'!I346,#REF!,3)+COUNTIFS(#REF!,'Component Defect Rate'!I346,#REF!,4)+COUNTIFS(#REF!,'Component Defect Rate'!I346,#REF!,5)+COUNTIFS(#REF!,'Component Defect Rate'!I346,#REF!,6)+COUNTIFS(#REF!,'Component Defect Rate'!I346,#REF!,7)+COUNTIFS(#REF!,'Component Defect Rate'!I346,#REF!,8)+COUNTIFS(#REF!,'Component Defect Rate'!I346,#REF!,9)+COUNTIFS(#REF!,'Component Defect Rate'!I346,#REF!,10)+COUNTIFS(#REF!,'Component Defect Rate'!I346,#REF!,11)+COUNTIFS(#REF!,'Component Defect Rate'!I346,#REF!,12)</f>
        <v>#REF!</v>
      </c>
      <c r="K346" t="e">
        <f>COUNTIFS(#REF!,'Component Defect Rate'!I346,#REF!,13)+COUNTIFS(#REF!,'Component Defect Rate'!I346,#REF!,14)+COUNTIFS(#REF!,'Component Defect Rate'!I346,#REF!,15)+COUNTIFS(#REF!,'Component Defect Rate'!I346,#REF!,16)+COUNTIFS(#REF!,'Component Defect Rate'!I346,#REF!,17)+COUNTIFS(#REF!,'Component Defect Rate'!I346,#REF!,18)+COUNTIFS(#REF!,'Component Defect Rate'!I346,#REF!,19)+COUNTIFS(#REF!,'Component Defect Rate'!I346,#REF!,20)+COUNTIFS(#REF!,'Component Defect Rate'!I346,#REF!,21)+COUNTIFS(#REF!,'Component Defect Rate'!I346,#REF!,22)+COUNTIFS(#REF!,'Component Defect Rate'!I346,#REF!,23)+COUNTIFS(#REF!,'Component Defect Rate'!I346,#REF!,24)</f>
        <v>#REF!</v>
      </c>
      <c r="L346" s="19" t="e">
        <f t="shared" si="5"/>
        <v>#REF!</v>
      </c>
    </row>
    <row r="347" spans="9:12" x14ac:dyDescent="0.45">
      <c r="I347" s="100" t="s">
        <v>160</v>
      </c>
      <c r="J347" t="e">
        <f>COUNTIFS(#REF!,'Component Defect Rate'!I343,#REF!,1)+COUNTIFS(#REF!,'Component Defect Rate'!I343,#REF!,2)+COUNTIFS(#REF!,'Component Defect Rate'!I343,#REF!,3)+COUNTIFS(#REF!,'Component Defect Rate'!I343,#REF!,4)+COUNTIFS(#REF!,'Component Defect Rate'!I343,#REF!,5)+COUNTIFS(#REF!,'Component Defect Rate'!I343,#REF!,6)+COUNTIFS(#REF!,'Component Defect Rate'!I343,#REF!,7)+COUNTIFS(#REF!,'Component Defect Rate'!I343,#REF!,8)+COUNTIFS(#REF!,'Component Defect Rate'!I343,#REF!,9)+COUNTIFS(#REF!,'Component Defect Rate'!I343,#REF!,10)+COUNTIFS(#REF!,'Component Defect Rate'!I343,#REF!,11)+COUNTIFS(#REF!,'Component Defect Rate'!I343,#REF!,12)</f>
        <v>#REF!</v>
      </c>
      <c r="K347" t="e">
        <f>COUNTIFS(#REF!,'Component Defect Rate'!I343,#REF!,13)+COUNTIFS(#REF!,'Component Defect Rate'!I343,#REF!,14)+COUNTIFS(#REF!,'Component Defect Rate'!I343,#REF!,15)+COUNTIFS(#REF!,'Component Defect Rate'!I343,#REF!,16)+COUNTIFS(#REF!,'Component Defect Rate'!I343,#REF!,17)+COUNTIFS(#REF!,'Component Defect Rate'!I343,#REF!,18)+COUNTIFS(#REF!,'Component Defect Rate'!I343,#REF!,19)+COUNTIFS(#REF!,'Component Defect Rate'!I343,#REF!,20)+COUNTIFS(#REF!,'Component Defect Rate'!I343,#REF!,21)+COUNTIFS(#REF!,'Component Defect Rate'!I343,#REF!,22)+COUNTIFS(#REF!,'Component Defect Rate'!I343,#REF!,23)+COUNTIFS(#REF!,'Component Defect Rate'!I343,#REF!,24)</f>
        <v>#REF!</v>
      </c>
      <c r="L347" s="19" t="e">
        <f t="shared" si="5"/>
        <v>#REF!</v>
      </c>
    </row>
    <row r="348" spans="9:12" x14ac:dyDescent="0.45">
      <c r="I348" s="100" t="s">
        <v>241</v>
      </c>
      <c r="J348" t="e">
        <f>COUNTIFS(#REF!,'Component Defect Rate'!I348,#REF!,1)+COUNTIFS(#REF!,'Component Defect Rate'!I348,#REF!,2)+COUNTIFS(#REF!,'Component Defect Rate'!I348,#REF!,3)+COUNTIFS(#REF!,'Component Defect Rate'!I348,#REF!,4)+COUNTIFS(#REF!,'Component Defect Rate'!I348,#REF!,5)+COUNTIFS(#REF!,'Component Defect Rate'!I348,#REF!,6)+COUNTIFS(#REF!,'Component Defect Rate'!I348,#REF!,7)+COUNTIFS(#REF!,'Component Defect Rate'!I348,#REF!,8)+COUNTIFS(#REF!,'Component Defect Rate'!I348,#REF!,9)+COUNTIFS(#REF!,'Component Defect Rate'!I348,#REF!,10)+COUNTIFS(#REF!,'Component Defect Rate'!I348,#REF!,11)+COUNTIFS(#REF!,'Component Defect Rate'!I348,#REF!,12)</f>
        <v>#REF!</v>
      </c>
      <c r="K348" t="e">
        <f>COUNTIFS(#REF!,'Component Defect Rate'!I348,#REF!,13)+COUNTIFS(#REF!,'Component Defect Rate'!I348,#REF!,14)+COUNTIFS(#REF!,'Component Defect Rate'!I348,#REF!,15)+COUNTIFS(#REF!,'Component Defect Rate'!I348,#REF!,16)+COUNTIFS(#REF!,'Component Defect Rate'!I348,#REF!,17)+COUNTIFS(#REF!,'Component Defect Rate'!I348,#REF!,18)+COUNTIFS(#REF!,'Component Defect Rate'!I348,#REF!,19)+COUNTIFS(#REF!,'Component Defect Rate'!I348,#REF!,20)+COUNTIFS(#REF!,'Component Defect Rate'!I348,#REF!,21)+COUNTIFS(#REF!,'Component Defect Rate'!I348,#REF!,22)+COUNTIFS(#REF!,'Component Defect Rate'!I348,#REF!,23)+COUNTIFS(#REF!,'Component Defect Rate'!I348,#REF!,24)</f>
        <v>#REF!</v>
      </c>
      <c r="L348" s="19" t="e">
        <f t="shared" si="5"/>
        <v>#REF!</v>
      </c>
    </row>
    <row r="349" spans="9:12" x14ac:dyDescent="0.45">
      <c r="I349" s="100" t="s">
        <v>342</v>
      </c>
      <c r="J349" t="e">
        <f>COUNTIFS(#REF!,'Component Defect Rate'!I358,#REF!,1)+COUNTIFS(#REF!,'Component Defect Rate'!I358,#REF!,2)+COUNTIFS(#REF!,'Component Defect Rate'!I358,#REF!,3)+COUNTIFS(#REF!,'Component Defect Rate'!I358,#REF!,4)+COUNTIFS(#REF!,'Component Defect Rate'!I358,#REF!,5)+COUNTIFS(#REF!,'Component Defect Rate'!I358,#REF!,6)+COUNTIFS(#REF!,'Component Defect Rate'!I358,#REF!,7)+COUNTIFS(#REF!,'Component Defect Rate'!I358,#REF!,8)+COUNTIFS(#REF!,'Component Defect Rate'!I358,#REF!,9)+COUNTIFS(#REF!,'Component Defect Rate'!I358,#REF!,10)+COUNTIFS(#REF!,'Component Defect Rate'!I358,#REF!,11)+COUNTIFS(#REF!,'Component Defect Rate'!I358,#REF!,12)</f>
        <v>#REF!</v>
      </c>
      <c r="K349" t="e">
        <f>COUNTIFS(#REF!,'Component Defect Rate'!I358,#REF!,13)+COUNTIFS(#REF!,'Component Defect Rate'!I358,#REF!,14)+COUNTIFS(#REF!,'Component Defect Rate'!I358,#REF!,15)+COUNTIFS(#REF!,'Component Defect Rate'!I358,#REF!,16)+COUNTIFS(#REF!,'Component Defect Rate'!I358,#REF!,17)+COUNTIFS(#REF!,'Component Defect Rate'!I358,#REF!,18)+COUNTIFS(#REF!,'Component Defect Rate'!I358,#REF!,19)+COUNTIFS(#REF!,'Component Defect Rate'!I358,#REF!,20)+COUNTIFS(#REF!,'Component Defect Rate'!I358,#REF!,21)+COUNTIFS(#REF!,'Component Defect Rate'!I358,#REF!,22)+COUNTIFS(#REF!,'Component Defect Rate'!I358,#REF!,23)+COUNTIFS(#REF!,'Component Defect Rate'!I358,#REF!,24)</f>
        <v>#REF!</v>
      </c>
      <c r="L349" s="19" t="e">
        <f t="shared" si="5"/>
        <v>#REF!</v>
      </c>
    </row>
    <row r="350" spans="9:12" x14ac:dyDescent="0.45">
      <c r="I350" s="100" t="s">
        <v>1829</v>
      </c>
      <c r="J350" t="e">
        <f>COUNTIFS(#REF!,'Component Defect Rate'!I371,#REF!,1)+COUNTIFS(#REF!,'Component Defect Rate'!I371,#REF!,2)+COUNTIFS(#REF!,'Component Defect Rate'!I371,#REF!,3)+COUNTIFS(#REF!,'Component Defect Rate'!I371,#REF!,4)+COUNTIFS(#REF!,'Component Defect Rate'!I371,#REF!,5)+COUNTIFS(#REF!,'Component Defect Rate'!I371,#REF!,6)+COUNTIFS(#REF!,'Component Defect Rate'!I371,#REF!,7)+COUNTIFS(#REF!,'Component Defect Rate'!I371,#REF!,8)+COUNTIFS(#REF!,'Component Defect Rate'!I371,#REF!,9)+COUNTIFS(#REF!,'Component Defect Rate'!I371,#REF!,10)+COUNTIFS(#REF!,'Component Defect Rate'!I371,#REF!,11)+COUNTIFS(#REF!,'Component Defect Rate'!I371,#REF!,12)</f>
        <v>#REF!</v>
      </c>
      <c r="K350" t="e">
        <f>COUNTIFS(#REF!,'Component Defect Rate'!I371,#REF!,13)+COUNTIFS(#REF!,'Component Defect Rate'!I371,#REF!,14)+COUNTIFS(#REF!,'Component Defect Rate'!I371,#REF!,15)+COUNTIFS(#REF!,'Component Defect Rate'!I371,#REF!,16)+COUNTIFS(#REF!,'Component Defect Rate'!I371,#REF!,17)+COUNTIFS(#REF!,'Component Defect Rate'!I371,#REF!,18)+COUNTIFS(#REF!,'Component Defect Rate'!I371,#REF!,19)+COUNTIFS(#REF!,'Component Defect Rate'!I371,#REF!,20)+COUNTIFS(#REF!,'Component Defect Rate'!I371,#REF!,21)+COUNTIFS(#REF!,'Component Defect Rate'!I371,#REF!,22)+COUNTIFS(#REF!,'Component Defect Rate'!I371,#REF!,23)+COUNTIFS(#REF!,'Component Defect Rate'!I371,#REF!,24)</f>
        <v>#REF!</v>
      </c>
      <c r="L350" s="19" t="e">
        <f t="shared" si="5"/>
        <v>#REF!</v>
      </c>
    </row>
    <row r="351" spans="9:12" x14ac:dyDescent="0.45">
      <c r="I351" s="100" t="s">
        <v>258</v>
      </c>
      <c r="J351" t="e">
        <f>COUNTIFS(#REF!,'Component Defect Rate'!I351,#REF!,1)+COUNTIFS(#REF!,'Component Defect Rate'!I351,#REF!,2)+COUNTIFS(#REF!,'Component Defect Rate'!I351,#REF!,3)+COUNTIFS(#REF!,'Component Defect Rate'!I351,#REF!,4)+COUNTIFS(#REF!,'Component Defect Rate'!I351,#REF!,5)+COUNTIFS(#REF!,'Component Defect Rate'!I351,#REF!,6)+COUNTIFS(#REF!,'Component Defect Rate'!I351,#REF!,7)+COUNTIFS(#REF!,'Component Defect Rate'!I351,#REF!,8)+COUNTIFS(#REF!,'Component Defect Rate'!I351,#REF!,9)+COUNTIFS(#REF!,'Component Defect Rate'!I351,#REF!,10)+COUNTIFS(#REF!,'Component Defect Rate'!I351,#REF!,11)+COUNTIFS(#REF!,'Component Defect Rate'!I351,#REF!,12)</f>
        <v>#REF!</v>
      </c>
      <c r="K351" t="e">
        <f>COUNTIFS(#REF!,'Component Defect Rate'!I351,#REF!,13)+COUNTIFS(#REF!,'Component Defect Rate'!I351,#REF!,14)+COUNTIFS(#REF!,'Component Defect Rate'!I351,#REF!,15)+COUNTIFS(#REF!,'Component Defect Rate'!I351,#REF!,16)+COUNTIFS(#REF!,'Component Defect Rate'!I351,#REF!,17)+COUNTIFS(#REF!,'Component Defect Rate'!I351,#REF!,18)+COUNTIFS(#REF!,'Component Defect Rate'!I351,#REF!,19)+COUNTIFS(#REF!,'Component Defect Rate'!I351,#REF!,20)+COUNTIFS(#REF!,'Component Defect Rate'!I351,#REF!,21)+COUNTIFS(#REF!,'Component Defect Rate'!I351,#REF!,22)+COUNTIFS(#REF!,'Component Defect Rate'!I351,#REF!,23)+COUNTIFS(#REF!,'Component Defect Rate'!I351,#REF!,24)</f>
        <v>#REF!</v>
      </c>
      <c r="L351" s="19" t="e">
        <f t="shared" si="5"/>
        <v>#REF!</v>
      </c>
    </row>
    <row r="352" spans="9:12" x14ac:dyDescent="0.45">
      <c r="I352" s="100" t="s">
        <v>153</v>
      </c>
      <c r="J352" t="e">
        <f>COUNTIFS(#REF!,'Component Defect Rate'!I334,#REF!,1)+COUNTIFS(#REF!,'Component Defect Rate'!I334,#REF!,2)+COUNTIFS(#REF!,'Component Defect Rate'!I334,#REF!,3)+COUNTIFS(#REF!,'Component Defect Rate'!I334,#REF!,4)+COUNTIFS(#REF!,'Component Defect Rate'!I334,#REF!,5)+COUNTIFS(#REF!,'Component Defect Rate'!I334,#REF!,6)+COUNTIFS(#REF!,'Component Defect Rate'!I334,#REF!,7)+COUNTIFS(#REF!,'Component Defect Rate'!I334,#REF!,8)+COUNTIFS(#REF!,'Component Defect Rate'!I334,#REF!,9)+COUNTIFS(#REF!,'Component Defect Rate'!I334,#REF!,10)+COUNTIFS(#REF!,'Component Defect Rate'!I334,#REF!,11)+COUNTIFS(#REF!,'Component Defect Rate'!I334,#REF!,12)</f>
        <v>#REF!</v>
      </c>
      <c r="K352" t="e">
        <f>COUNTIFS(#REF!,'Component Defect Rate'!I334,#REF!,13)+COUNTIFS(#REF!,'Component Defect Rate'!I334,#REF!,14)+COUNTIFS(#REF!,'Component Defect Rate'!I334,#REF!,15)+COUNTIFS(#REF!,'Component Defect Rate'!I334,#REF!,16)+COUNTIFS(#REF!,'Component Defect Rate'!I334,#REF!,17)+COUNTIFS(#REF!,'Component Defect Rate'!I334,#REF!,18)+COUNTIFS(#REF!,'Component Defect Rate'!I334,#REF!,19)+COUNTIFS(#REF!,'Component Defect Rate'!I334,#REF!,20)+COUNTIFS(#REF!,'Component Defect Rate'!I334,#REF!,21)+COUNTIFS(#REF!,'Component Defect Rate'!I334,#REF!,22)+COUNTIFS(#REF!,'Component Defect Rate'!I334,#REF!,23)+COUNTIFS(#REF!,'Component Defect Rate'!I334,#REF!,24)</f>
        <v>#REF!</v>
      </c>
      <c r="L352" s="19" t="e">
        <f t="shared" si="5"/>
        <v>#REF!</v>
      </c>
    </row>
    <row r="353" spans="9:12" x14ac:dyDescent="0.45">
      <c r="I353" s="100" t="s">
        <v>186</v>
      </c>
      <c r="J353" t="e">
        <f>COUNTIFS(#REF!,'Component Defect Rate'!I322,#REF!,1)+COUNTIFS(#REF!,'Component Defect Rate'!I322,#REF!,2)+COUNTIFS(#REF!,'Component Defect Rate'!I322,#REF!,3)+COUNTIFS(#REF!,'Component Defect Rate'!I322,#REF!,4)+COUNTIFS(#REF!,'Component Defect Rate'!I322,#REF!,5)+COUNTIFS(#REF!,'Component Defect Rate'!I322,#REF!,6)+COUNTIFS(#REF!,'Component Defect Rate'!I322,#REF!,7)+COUNTIFS(#REF!,'Component Defect Rate'!I322,#REF!,8)+COUNTIFS(#REF!,'Component Defect Rate'!I322,#REF!,9)+COUNTIFS(#REF!,'Component Defect Rate'!I322,#REF!,10)+COUNTIFS(#REF!,'Component Defect Rate'!I322,#REF!,11)+COUNTIFS(#REF!,'Component Defect Rate'!I322,#REF!,12)</f>
        <v>#REF!</v>
      </c>
      <c r="K353" t="e">
        <f>COUNTIFS(#REF!,'Component Defect Rate'!I322,#REF!,13)+COUNTIFS(#REF!,'Component Defect Rate'!I322,#REF!,14)+COUNTIFS(#REF!,'Component Defect Rate'!I322,#REF!,15)+COUNTIFS(#REF!,'Component Defect Rate'!I322,#REF!,16)+COUNTIFS(#REF!,'Component Defect Rate'!I322,#REF!,17)+COUNTIFS(#REF!,'Component Defect Rate'!I322,#REF!,18)+COUNTIFS(#REF!,'Component Defect Rate'!I322,#REF!,19)+COUNTIFS(#REF!,'Component Defect Rate'!I322,#REF!,20)+COUNTIFS(#REF!,'Component Defect Rate'!I322,#REF!,21)+COUNTIFS(#REF!,'Component Defect Rate'!I322,#REF!,22)+COUNTIFS(#REF!,'Component Defect Rate'!I322,#REF!,23)+COUNTIFS(#REF!,'Component Defect Rate'!I322,#REF!,24)</f>
        <v>#REF!</v>
      </c>
      <c r="L353" s="19" t="e">
        <f t="shared" si="5"/>
        <v>#REF!</v>
      </c>
    </row>
    <row r="354" spans="9:12" x14ac:dyDescent="0.45">
      <c r="I354" s="100" t="s">
        <v>273</v>
      </c>
      <c r="J354" t="e">
        <f>COUNTIFS(#REF!,'Component Defect Rate'!I354,#REF!,1)+COUNTIFS(#REF!,'Component Defect Rate'!I354,#REF!,2)+COUNTIFS(#REF!,'Component Defect Rate'!I354,#REF!,3)+COUNTIFS(#REF!,'Component Defect Rate'!I354,#REF!,4)+COUNTIFS(#REF!,'Component Defect Rate'!I354,#REF!,5)+COUNTIFS(#REF!,'Component Defect Rate'!I354,#REF!,6)+COUNTIFS(#REF!,'Component Defect Rate'!I354,#REF!,7)+COUNTIFS(#REF!,'Component Defect Rate'!I354,#REF!,8)+COUNTIFS(#REF!,'Component Defect Rate'!I354,#REF!,9)+COUNTIFS(#REF!,'Component Defect Rate'!I354,#REF!,10)+COUNTIFS(#REF!,'Component Defect Rate'!I354,#REF!,11)+COUNTIFS(#REF!,'Component Defect Rate'!I354,#REF!,12)</f>
        <v>#REF!</v>
      </c>
      <c r="K354" t="e">
        <f>COUNTIFS(#REF!,'Component Defect Rate'!I354,#REF!,13)+COUNTIFS(#REF!,'Component Defect Rate'!I354,#REF!,14)+COUNTIFS(#REF!,'Component Defect Rate'!I354,#REF!,15)+COUNTIFS(#REF!,'Component Defect Rate'!I354,#REF!,16)+COUNTIFS(#REF!,'Component Defect Rate'!I354,#REF!,17)+COUNTIFS(#REF!,'Component Defect Rate'!I354,#REF!,18)+COUNTIFS(#REF!,'Component Defect Rate'!I354,#REF!,19)+COUNTIFS(#REF!,'Component Defect Rate'!I354,#REF!,20)+COUNTIFS(#REF!,'Component Defect Rate'!I354,#REF!,21)+COUNTIFS(#REF!,'Component Defect Rate'!I354,#REF!,22)+COUNTIFS(#REF!,'Component Defect Rate'!I354,#REF!,23)+COUNTIFS(#REF!,'Component Defect Rate'!I354,#REF!,24)</f>
        <v>#REF!</v>
      </c>
      <c r="L354" s="19" t="e">
        <f t="shared" si="5"/>
        <v>#REF!</v>
      </c>
    </row>
    <row r="355" spans="9:12" x14ac:dyDescent="0.45">
      <c r="I355" s="100" t="s">
        <v>307</v>
      </c>
      <c r="J355" t="e">
        <f>COUNTIFS(#REF!,'Component Defect Rate'!I355,#REF!,1)+COUNTIFS(#REF!,'Component Defect Rate'!I355,#REF!,2)+COUNTIFS(#REF!,'Component Defect Rate'!I355,#REF!,3)+COUNTIFS(#REF!,'Component Defect Rate'!I355,#REF!,4)+COUNTIFS(#REF!,'Component Defect Rate'!I355,#REF!,5)+COUNTIFS(#REF!,'Component Defect Rate'!I355,#REF!,6)+COUNTIFS(#REF!,'Component Defect Rate'!I355,#REF!,7)+COUNTIFS(#REF!,'Component Defect Rate'!I355,#REF!,8)+COUNTIFS(#REF!,'Component Defect Rate'!I355,#REF!,9)+COUNTIFS(#REF!,'Component Defect Rate'!I355,#REF!,10)+COUNTIFS(#REF!,'Component Defect Rate'!I355,#REF!,11)+COUNTIFS(#REF!,'Component Defect Rate'!I355,#REF!,12)</f>
        <v>#REF!</v>
      </c>
      <c r="K355" t="e">
        <f>COUNTIFS(#REF!,'Component Defect Rate'!I355,#REF!,13)+COUNTIFS(#REF!,'Component Defect Rate'!I355,#REF!,14)+COUNTIFS(#REF!,'Component Defect Rate'!I355,#REF!,15)+COUNTIFS(#REF!,'Component Defect Rate'!I355,#REF!,16)+COUNTIFS(#REF!,'Component Defect Rate'!I355,#REF!,17)+COUNTIFS(#REF!,'Component Defect Rate'!I355,#REF!,18)+COUNTIFS(#REF!,'Component Defect Rate'!I355,#REF!,19)+COUNTIFS(#REF!,'Component Defect Rate'!I355,#REF!,20)+COUNTIFS(#REF!,'Component Defect Rate'!I355,#REF!,21)+COUNTIFS(#REF!,'Component Defect Rate'!I355,#REF!,22)+COUNTIFS(#REF!,'Component Defect Rate'!I355,#REF!,23)+COUNTIFS(#REF!,'Component Defect Rate'!I355,#REF!,24)</f>
        <v>#REF!</v>
      </c>
      <c r="L355" s="19" t="e">
        <f t="shared" si="5"/>
        <v>#REF!</v>
      </c>
    </row>
    <row r="356" spans="9:12" x14ac:dyDescent="0.45">
      <c r="I356" s="100" t="s">
        <v>2685</v>
      </c>
      <c r="J356" t="e">
        <f>COUNTIFS(#REF!,'Component Defect Rate'!I329,#REF!,1)+COUNTIFS(#REF!,'Component Defect Rate'!I329,#REF!,2)+COUNTIFS(#REF!,'Component Defect Rate'!I329,#REF!,3)+COUNTIFS(#REF!,'Component Defect Rate'!I329,#REF!,4)+COUNTIFS(#REF!,'Component Defect Rate'!I329,#REF!,5)+COUNTIFS(#REF!,'Component Defect Rate'!I329,#REF!,6)+COUNTIFS(#REF!,'Component Defect Rate'!I329,#REF!,7)+COUNTIFS(#REF!,'Component Defect Rate'!I329,#REF!,8)+COUNTIFS(#REF!,'Component Defect Rate'!I329,#REF!,9)+COUNTIFS(#REF!,'Component Defect Rate'!I329,#REF!,10)+COUNTIFS(#REF!,'Component Defect Rate'!I329,#REF!,11)+COUNTIFS(#REF!,'Component Defect Rate'!I329,#REF!,12)</f>
        <v>#REF!</v>
      </c>
      <c r="K356" t="e">
        <f>COUNTIFS(#REF!,'Component Defect Rate'!I329,#REF!,13)+COUNTIFS(#REF!,'Component Defect Rate'!I329,#REF!,14)+COUNTIFS(#REF!,'Component Defect Rate'!I329,#REF!,15)+COUNTIFS(#REF!,'Component Defect Rate'!I329,#REF!,16)+COUNTIFS(#REF!,'Component Defect Rate'!I329,#REF!,17)+COUNTIFS(#REF!,'Component Defect Rate'!I329,#REF!,18)+COUNTIFS(#REF!,'Component Defect Rate'!I329,#REF!,19)+COUNTIFS(#REF!,'Component Defect Rate'!I329,#REF!,20)+COUNTIFS(#REF!,'Component Defect Rate'!I329,#REF!,21)+COUNTIFS(#REF!,'Component Defect Rate'!I329,#REF!,22)+COUNTIFS(#REF!,'Component Defect Rate'!I329,#REF!,23)+COUNTIFS(#REF!,'Component Defect Rate'!I329,#REF!,24)</f>
        <v>#REF!</v>
      </c>
      <c r="L356" s="19" t="e">
        <f t="shared" si="5"/>
        <v>#REF!</v>
      </c>
    </row>
    <row r="357" spans="9:12" x14ac:dyDescent="0.45">
      <c r="I357" s="100" t="s">
        <v>338</v>
      </c>
      <c r="J357" t="e">
        <f>COUNTIFS(#REF!,'Component Defect Rate'!I357,#REF!,1)+COUNTIFS(#REF!,'Component Defect Rate'!I357,#REF!,2)+COUNTIFS(#REF!,'Component Defect Rate'!I357,#REF!,3)+COUNTIFS(#REF!,'Component Defect Rate'!I357,#REF!,4)+COUNTIFS(#REF!,'Component Defect Rate'!I357,#REF!,5)+COUNTIFS(#REF!,'Component Defect Rate'!I357,#REF!,6)+COUNTIFS(#REF!,'Component Defect Rate'!I357,#REF!,7)+COUNTIFS(#REF!,'Component Defect Rate'!I357,#REF!,8)+COUNTIFS(#REF!,'Component Defect Rate'!I357,#REF!,9)+COUNTIFS(#REF!,'Component Defect Rate'!I357,#REF!,10)+COUNTIFS(#REF!,'Component Defect Rate'!I357,#REF!,11)+COUNTIFS(#REF!,'Component Defect Rate'!I357,#REF!,12)</f>
        <v>#REF!</v>
      </c>
      <c r="K357" t="e">
        <f>COUNTIFS(#REF!,'Component Defect Rate'!I357,#REF!,13)+COUNTIFS(#REF!,'Component Defect Rate'!I357,#REF!,14)+COUNTIFS(#REF!,'Component Defect Rate'!I357,#REF!,15)+COUNTIFS(#REF!,'Component Defect Rate'!I357,#REF!,16)+COUNTIFS(#REF!,'Component Defect Rate'!I357,#REF!,17)+COUNTIFS(#REF!,'Component Defect Rate'!I357,#REF!,18)+COUNTIFS(#REF!,'Component Defect Rate'!I357,#REF!,19)+COUNTIFS(#REF!,'Component Defect Rate'!I357,#REF!,20)+COUNTIFS(#REF!,'Component Defect Rate'!I357,#REF!,21)+COUNTIFS(#REF!,'Component Defect Rate'!I357,#REF!,22)+COUNTIFS(#REF!,'Component Defect Rate'!I357,#REF!,23)+COUNTIFS(#REF!,'Component Defect Rate'!I357,#REF!,24)</f>
        <v>#REF!</v>
      </c>
      <c r="L357" s="19" t="e">
        <f t="shared" si="5"/>
        <v>#REF!</v>
      </c>
    </row>
    <row r="358" spans="9:12" x14ac:dyDescent="0.45">
      <c r="I358" s="100" t="s">
        <v>385</v>
      </c>
      <c r="J358" t="e">
        <f>COUNTIFS(#REF!,'Component Defect Rate'!I400,#REF!,1)+COUNTIFS(#REF!,'Component Defect Rate'!I400,#REF!,2)+COUNTIFS(#REF!,'Component Defect Rate'!I400,#REF!,3)+COUNTIFS(#REF!,'Component Defect Rate'!I400,#REF!,4)+COUNTIFS(#REF!,'Component Defect Rate'!I400,#REF!,5)+COUNTIFS(#REF!,'Component Defect Rate'!I400,#REF!,6)+COUNTIFS(#REF!,'Component Defect Rate'!I400,#REF!,7)+COUNTIFS(#REF!,'Component Defect Rate'!I400,#REF!,8)+COUNTIFS(#REF!,'Component Defect Rate'!I400,#REF!,9)+COUNTIFS(#REF!,'Component Defect Rate'!I400,#REF!,10)+COUNTIFS(#REF!,'Component Defect Rate'!I400,#REF!,11)+COUNTIFS(#REF!,'Component Defect Rate'!I400,#REF!,12)</f>
        <v>#REF!</v>
      </c>
      <c r="K358" t="e">
        <f>COUNTIFS(#REF!,'Component Defect Rate'!I400,#REF!,13)+COUNTIFS(#REF!,'Component Defect Rate'!I400,#REF!,14)+COUNTIFS(#REF!,'Component Defect Rate'!I400,#REF!,15)+COUNTIFS(#REF!,'Component Defect Rate'!I400,#REF!,16)+COUNTIFS(#REF!,'Component Defect Rate'!I400,#REF!,17)+COUNTIFS(#REF!,'Component Defect Rate'!I400,#REF!,18)+COUNTIFS(#REF!,'Component Defect Rate'!I400,#REF!,19)+COUNTIFS(#REF!,'Component Defect Rate'!I400,#REF!,20)+COUNTIFS(#REF!,'Component Defect Rate'!I400,#REF!,21)+COUNTIFS(#REF!,'Component Defect Rate'!I400,#REF!,22)+COUNTIFS(#REF!,'Component Defect Rate'!I400,#REF!,23)+COUNTIFS(#REF!,'Component Defect Rate'!I400,#REF!,24)</f>
        <v>#REF!</v>
      </c>
      <c r="L358" s="19" t="e">
        <f t="shared" si="5"/>
        <v>#REF!</v>
      </c>
    </row>
    <row r="359" spans="9:12" x14ac:dyDescent="0.45">
      <c r="I359" s="100" t="s">
        <v>346</v>
      </c>
      <c r="J359" t="e">
        <f>COUNTIFS(#REF!,'Component Defect Rate'!I359,#REF!,1)+COUNTIFS(#REF!,'Component Defect Rate'!I359,#REF!,2)+COUNTIFS(#REF!,'Component Defect Rate'!I359,#REF!,3)+COUNTIFS(#REF!,'Component Defect Rate'!I359,#REF!,4)+COUNTIFS(#REF!,'Component Defect Rate'!I359,#REF!,5)+COUNTIFS(#REF!,'Component Defect Rate'!I359,#REF!,6)+COUNTIFS(#REF!,'Component Defect Rate'!I359,#REF!,7)+COUNTIFS(#REF!,'Component Defect Rate'!I359,#REF!,8)+COUNTIFS(#REF!,'Component Defect Rate'!I359,#REF!,9)+COUNTIFS(#REF!,'Component Defect Rate'!I359,#REF!,10)+COUNTIFS(#REF!,'Component Defect Rate'!I359,#REF!,11)+COUNTIFS(#REF!,'Component Defect Rate'!I359,#REF!,12)</f>
        <v>#REF!</v>
      </c>
      <c r="K359" t="e">
        <f>COUNTIFS(#REF!,'Component Defect Rate'!I359,#REF!,13)+COUNTIFS(#REF!,'Component Defect Rate'!I359,#REF!,14)+COUNTIFS(#REF!,'Component Defect Rate'!I359,#REF!,15)+COUNTIFS(#REF!,'Component Defect Rate'!I359,#REF!,16)+COUNTIFS(#REF!,'Component Defect Rate'!I359,#REF!,17)+COUNTIFS(#REF!,'Component Defect Rate'!I359,#REF!,18)+COUNTIFS(#REF!,'Component Defect Rate'!I359,#REF!,19)+COUNTIFS(#REF!,'Component Defect Rate'!I359,#REF!,20)+COUNTIFS(#REF!,'Component Defect Rate'!I359,#REF!,21)+COUNTIFS(#REF!,'Component Defect Rate'!I359,#REF!,22)+COUNTIFS(#REF!,'Component Defect Rate'!I359,#REF!,23)+COUNTIFS(#REF!,'Component Defect Rate'!I359,#REF!,24)</f>
        <v>#REF!</v>
      </c>
      <c r="L359" s="19" t="e">
        <f t="shared" si="5"/>
        <v>#REF!</v>
      </c>
    </row>
    <row r="360" spans="9:12" x14ac:dyDescent="0.45">
      <c r="I360" s="100" t="s">
        <v>354</v>
      </c>
      <c r="J360" t="e">
        <f>COUNTIFS(#REF!,'Component Defect Rate'!I360,#REF!,1)+COUNTIFS(#REF!,'Component Defect Rate'!I360,#REF!,2)+COUNTIFS(#REF!,'Component Defect Rate'!I360,#REF!,3)+COUNTIFS(#REF!,'Component Defect Rate'!I360,#REF!,4)+COUNTIFS(#REF!,'Component Defect Rate'!I360,#REF!,5)+COUNTIFS(#REF!,'Component Defect Rate'!I360,#REF!,6)+COUNTIFS(#REF!,'Component Defect Rate'!I360,#REF!,7)+COUNTIFS(#REF!,'Component Defect Rate'!I360,#REF!,8)+COUNTIFS(#REF!,'Component Defect Rate'!I360,#REF!,9)+COUNTIFS(#REF!,'Component Defect Rate'!I360,#REF!,10)+COUNTIFS(#REF!,'Component Defect Rate'!I360,#REF!,11)+COUNTIFS(#REF!,'Component Defect Rate'!I360,#REF!,12)</f>
        <v>#REF!</v>
      </c>
      <c r="K360" t="e">
        <f>COUNTIFS(#REF!,'Component Defect Rate'!I360,#REF!,13)+COUNTIFS(#REF!,'Component Defect Rate'!I360,#REF!,14)+COUNTIFS(#REF!,'Component Defect Rate'!I360,#REF!,15)+COUNTIFS(#REF!,'Component Defect Rate'!I360,#REF!,16)+COUNTIFS(#REF!,'Component Defect Rate'!I360,#REF!,17)+COUNTIFS(#REF!,'Component Defect Rate'!I360,#REF!,18)+COUNTIFS(#REF!,'Component Defect Rate'!I360,#REF!,19)+COUNTIFS(#REF!,'Component Defect Rate'!I360,#REF!,20)+COUNTIFS(#REF!,'Component Defect Rate'!I360,#REF!,21)+COUNTIFS(#REF!,'Component Defect Rate'!I360,#REF!,22)+COUNTIFS(#REF!,'Component Defect Rate'!I360,#REF!,23)+COUNTIFS(#REF!,'Component Defect Rate'!I360,#REF!,24)</f>
        <v>#REF!</v>
      </c>
      <c r="L360" s="19" t="e">
        <f t="shared" si="5"/>
        <v>#REF!</v>
      </c>
    </row>
    <row r="361" spans="9:12" x14ac:dyDescent="0.45">
      <c r="I361" s="100" t="s">
        <v>373</v>
      </c>
      <c r="J361" t="e">
        <f>COUNTIFS(#REF!,'Component Defect Rate'!I361,#REF!,1)+COUNTIFS(#REF!,'Component Defect Rate'!I361,#REF!,2)+COUNTIFS(#REF!,'Component Defect Rate'!I361,#REF!,3)+COUNTIFS(#REF!,'Component Defect Rate'!I361,#REF!,4)+COUNTIFS(#REF!,'Component Defect Rate'!I361,#REF!,5)+COUNTIFS(#REF!,'Component Defect Rate'!I361,#REF!,6)+COUNTIFS(#REF!,'Component Defect Rate'!I361,#REF!,7)+COUNTIFS(#REF!,'Component Defect Rate'!I361,#REF!,8)+COUNTIFS(#REF!,'Component Defect Rate'!I361,#REF!,9)+COUNTIFS(#REF!,'Component Defect Rate'!I361,#REF!,10)+COUNTIFS(#REF!,'Component Defect Rate'!I361,#REF!,11)+COUNTIFS(#REF!,'Component Defect Rate'!I361,#REF!,12)</f>
        <v>#REF!</v>
      </c>
      <c r="K361" t="e">
        <f>COUNTIFS(#REF!,'Component Defect Rate'!I361,#REF!,13)+COUNTIFS(#REF!,'Component Defect Rate'!I361,#REF!,14)+COUNTIFS(#REF!,'Component Defect Rate'!I361,#REF!,15)+COUNTIFS(#REF!,'Component Defect Rate'!I361,#REF!,16)+COUNTIFS(#REF!,'Component Defect Rate'!I361,#REF!,17)+COUNTIFS(#REF!,'Component Defect Rate'!I361,#REF!,18)+COUNTIFS(#REF!,'Component Defect Rate'!I361,#REF!,19)+COUNTIFS(#REF!,'Component Defect Rate'!I361,#REF!,20)+COUNTIFS(#REF!,'Component Defect Rate'!I361,#REF!,21)+COUNTIFS(#REF!,'Component Defect Rate'!I361,#REF!,22)+COUNTIFS(#REF!,'Component Defect Rate'!I361,#REF!,23)+COUNTIFS(#REF!,'Component Defect Rate'!I361,#REF!,24)</f>
        <v>#REF!</v>
      </c>
      <c r="L361" s="19" t="e">
        <f t="shared" si="5"/>
        <v>#REF!</v>
      </c>
    </row>
    <row r="362" spans="9:12" x14ac:dyDescent="0.45">
      <c r="I362" s="100" t="s">
        <v>376</v>
      </c>
      <c r="J362" t="e">
        <f>COUNTIFS(#REF!,'Component Defect Rate'!I362,#REF!,1)+COUNTIFS(#REF!,'Component Defect Rate'!I362,#REF!,2)+COUNTIFS(#REF!,'Component Defect Rate'!I362,#REF!,3)+COUNTIFS(#REF!,'Component Defect Rate'!I362,#REF!,4)+COUNTIFS(#REF!,'Component Defect Rate'!I362,#REF!,5)+COUNTIFS(#REF!,'Component Defect Rate'!I362,#REF!,6)+COUNTIFS(#REF!,'Component Defect Rate'!I362,#REF!,7)+COUNTIFS(#REF!,'Component Defect Rate'!I362,#REF!,8)+COUNTIFS(#REF!,'Component Defect Rate'!I362,#REF!,9)+COUNTIFS(#REF!,'Component Defect Rate'!I362,#REF!,10)+COUNTIFS(#REF!,'Component Defect Rate'!I362,#REF!,11)+COUNTIFS(#REF!,'Component Defect Rate'!I362,#REF!,12)</f>
        <v>#REF!</v>
      </c>
      <c r="K362" t="e">
        <f>COUNTIFS(#REF!,'Component Defect Rate'!I362,#REF!,13)+COUNTIFS(#REF!,'Component Defect Rate'!I362,#REF!,14)+COUNTIFS(#REF!,'Component Defect Rate'!I362,#REF!,15)+COUNTIFS(#REF!,'Component Defect Rate'!I362,#REF!,16)+COUNTIFS(#REF!,'Component Defect Rate'!I362,#REF!,17)+COUNTIFS(#REF!,'Component Defect Rate'!I362,#REF!,18)+COUNTIFS(#REF!,'Component Defect Rate'!I362,#REF!,19)+COUNTIFS(#REF!,'Component Defect Rate'!I362,#REF!,20)+COUNTIFS(#REF!,'Component Defect Rate'!I362,#REF!,21)+COUNTIFS(#REF!,'Component Defect Rate'!I362,#REF!,22)+COUNTIFS(#REF!,'Component Defect Rate'!I362,#REF!,23)+COUNTIFS(#REF!,'Component Defect Rate'!I362,#REF!,24)</f>
        <v>#REF!</v>
      </c>
      <c r="L362" s="19" t="e">
        <f t="shared" si="5"/>
        <v>#REF!</v>
      </c>
    </row>
    <row r="363" spans="9:12" x14ac:dyDescent="0.45">
      <c r="I363" s="100" t="s">
        <v>378</v>
      </c>
      <c r="J363" t="e">
        <f>COUNTIFS(#REF!,'Component Defect Rate'!I363,#REF!,1)+COUNTIFS(#REF!,'Component Defect Rate'!I363,#REF!,2)+COUNTIFS(#REF!,'Component Defect Rate'!I363,#REF!,3)+COUNTIFS(#REF!,'Component Defect Rate'!I363,#REF!,4)+COUNTIFS(#REF!,'Component Defect Rate'!I363,#REF!,5)+COUNTIFS(#REF!,'Component Defect Rate'!I363,#REF!,6)+COUNTIFS(#REF!,'Component Defect Rate'!I363,#REF!,7)+COUNTIFS(#REF!,'Component Defect Rate'!I363,#REF!,8)+COUNTIFS(#REF!,'Component Defect Rate'!I363,#REF!,9)+COUNTIFS(#REF!,'Component Defect Rate'!I363,#REF!,10)+COUNTIFS(#REF!,'Component Defect Rate'!I363,#REF!,11)+COUNTIFS(#REF!,'Component Defect Rate'!I363,#REF!,12)</f>
        <v>#REF!</v>
      </c>
      <c r="K363" t="e">
        <f>COUNTIFS(#REF!,'Component Defect Rate'!I363,#REF!,13)+COUNTIFS(#REF!,'Component Defect Rate'!I363,#REF!,14)+COUNTIFS(#REF!,'Component Defect Rate'!I363,#REF!,15)+COUNTIFS(#REF!,'Component Defect Rate'!I363,#REF!,16)+COUNTIFS(#REF!,'Component Defect Rate'!I363,#REF!,17)+COUNTIFS(#REF!,'Component Defect Rate'!I363,#REF!,18)+COUNTIFS(#REF!,'Component Defect Rate'!I363,#REF!,19)+COUNTIFS(#REF!,'Component Defect Rate'!I363,#REF!,20)+COUNTIFS(#REF!,'Component Defect Rate'!I363,#REF!,21)+COUNTIFS(#REF!,'Component Defect Rate'!I363,#REF!,22)+COUNTIFS(#REF!,'Component Defect Rate'!I363,#REF!,23)+COUNTIFS(#REF!,'Component Defect Rate'!I363,#REF!,24)</f>
        <v>#REF!</v>
      </c>
      <c r="L363" s="19" t="e">
        <f t="shared" si="5"/>
        <v>#REF!</v>
      </c>
    </row>
    <row r="364" spans="9:12" x14ac:dyDescent="0.45">
      <c r="I364" s="100" t="s">
        <v>313</v>
      </c>
      <c r="J364" t="e">
        <f>COUNTIFS(#REF!,'Component Defect Rate'!I381,#REF!,1)+COUNTIFS(#REF!,'Component Defect Rate'!I381,#REF!,2)+COUNTIFS(#REF!,'Component Defect Rate'!I381,#REF!,3)+COUNTIFS(#REF!,'Component Defect Rate'!I381,#REF!,4)+COUNTIFS(#REF!,'Component Defect Rate'!I381,#REF!,5)+COUNTIFS(#REF!,'Component Defect Rate'!I381,#REF!,6)+COUNTIFS(#REF!,'Component Defect Rate'!I381,#REF!,7)+COUNTIFS(#REF!,'Component Defect Rate'!I381,#REF!,8)+COUNTIFS(#REF!,'Component Defect Rate'!I381,#REF!,9)+COUNTIFS(#REF!,'Component Defect Rate'!I381,#REF!,10)+COUNTIFS(#REF!,'Component Defect Rate'!I381,#REF!,11)+COUNTIFS(#REF!,'Component Defect Rate'!I381,#REF!,12)</f>
        <v>#REF!</v>
      </c>
      <c r="K364" t="e">
        <f>COUNTIFS(#REF!,'Component Defect Rate'!I381,#REF!,13)+COUNTIFS(#REF!,'Component Defect Rate'!I381,#REF!,14)+COUNTIFS(#REF!,'Component Defect Rate'!I381,#REF!,15)+COUNTIFS(#REF!,'Component Defect Rate'!I381,#REF!,16)+COUNTIFS(#REF!,'Component Defect Rate'!I381,#REF!,17)+COUNTIFS(#REF!,'Component Defect Rate'!I381,#REF!,18)+COUNTIFS(#REF!,'Component Defect Rate'!I381,#REF!,19)+COUNTIFS(#REF!,'Component Defect Rate'!I381,#REF!,20)+COUNTIFS(#REF!,'Component Defect Rate'!I381,#REF!,21)+COUNTIFS(#REF!,'Component Defect Rate'!I381,#REF!,22)+COUNTIFS(#REF!,'Component Defect Rate'!I381,#REF!,23)+COUNTIFS(#REF!,'Component Defect Rate'!I381,#REF!,24)</f>
        <v>#REF!</v>
      </c>
      <c r="L364" s="19" t="e">
        <f t="shared" si="5"/>
        <v>#REF!</v>
      </c>
    </row>
    <row r="365" spans="9:12" x14ac:dyDescent="0.45">
      <c r="I365" s="100" t="s">
        <v>384</v>
      </c>
      <c r="J365" t="e">
        <f>COUNTIFS(#REF!,'Component Defect Rate'!I365,#REF!,1)+COUNTIFS(#REF!,'Component Defect Rate'!I365,#REF!,2)+COUNTIFS(#REF!,'Component Defect Rate'!I365,#REF!,3)+COUNTIFS(#REF!,'Component Defect Rate'!I365,#REF!,4)+COUNTIFS(#REF!,'Component Defect Rate'!I365,#REF!,5)+COUNTIFS(#REF!,'Component Defect Rate'!I365,#REF!,6)+COUNTIFS(#REF!,'Component Defect Rate'!I365,#REF!,7)+COUNTIFS(#REF!,'Component Defect Rate'!I365,#REF!,8)+COUNTIFS(#REF!,'Component Defect Rate'!I365,#REF!,9)+COUNTIFS(#REF!,'Component Defect Rate'!I365,#REF!,10)+COUNTIFS(#REF!,'Component Defect Rate'!I365,#REF!,11)+COUNTIFS(#REF!,'Component Defect Rate'!I365,#REF!,12)</f>
        <v>#REF!</v>
      </c>
      <c r="K365" t="e">
        <f>COUNTIFS(#REF!,'Component Defect Rate'!I365,#REF!,13)+COUNTIFS(#REF!,'Component Defect Rate'!I365,#REF!,14)+COUNTIFS(#REF!,'Component Defect Rate'!I365,#REF!,15)+COUNTIFS(#REF!,'Component Defect Rate'!I365,#REF!,16)+COUNTIFS(#REF!,'Component Defect Rate'!I365,#REF!,17)+COUNTIFS(#REF!,'Component Defect Rate'!I365,#REF!,18)+COUNTIFS(#REF!,'Component Defect Rate'!I365,#REF!,19)+COUNTIFS(#REF!,'Component Defect Rate'!I365,#REF!,20)+COUNTIFS(#REF!,'Component Defect Rate'!I365,#REF!,21)+COUNTIFS(#REF!,'Component Defect Rate'!I365,#REF!,22)+COUNTIFS(#REF!,'Component Defect Rate'!I365,#REF!,23)+COUNTIFS(#REF!,'Component Defect Rate'!I365,#REF!,24)</f>
        <v>#REF!</v>
      </c>
      <c r="L365" s="19" t="e">
        <f t="shared" si="5"/>
        <v>#REF!</v>
      </c>
    </row>
    <row r="366" spans="9:12" x14ac:dyDescent="0.45">
      <c r="I366" s="100" t="s">
        <v>386</v>
      </c>
      <c r="J366" t="e">
        <f>COUNTIFS(#REF!,'Component Defect Rate'!I366,#REF!,1)+COUNTIFS(#REF!,'Component Defect Rate'!I366,#REF!,2)+COUNTIFS(#REF!,'Component Defect Rate'!I366,#REF!,3)+COUNTIFS(#REF!,'Component Defect Rate'!I366,#REF!,4)+COUNTIFS(#REF!,'Component Defect Rate'!I366,#REF!,5)+COUNTIFS(#REF!,'Component Defect Rate'!I366,#REF!,6)+COUNTIFS(#REF!,'Component Defect Rate'!I366,#REF!,7)+COUNTIFS(#REF!,'Component Defect Rate'!I366,#REF!,8)+COUNTIFS(#REF!,'Component Defect Rate'!I366,#REF!,9)+COUNTIFS(#REF!,'Component Defect Rate'!I366,#REF!,10)+COUNTIFS(#REF!,'Component Defect Rate'!I366,#REF!,11)+COUNTIFS(#REF!,'Component Defect Rate'!I366,#REF!,12)</f>
        <v>#REF!</v>
      </c>
      <c r="K366" t="e">
        <f>COUNTIFS(#REF!,'Component Defect Rate'!I366,#REF!,13)+COUNTIFS(#REF!,'Component Defect Rate'!I366,#REF!,14)+COUNTIFS(#REF!,'Component Defect Rate'!I366,#REF!,15)+COUNTIFS(#REF!,'Component Defect Rate'!I366,#REF!,16)+COUNTIFS(#REF!,'Component Defect Rate'!I366,#REF!,17)+COUNTIFS(#REF!,'Component Defect Rate'!I366,#REF!,18)+COUNTIFS(#REF!,'Component Defect Rate'!I366,#REF!,19)+COUNTIFS(#REF!,'Component Defect Rate'!I366,#REF!,20)+COUNTIFS(#REF!,'Component Defect Rate'!I366,#REF!,21)+COUNTIFS(#REF!,'Component Defect Rate'!I366,#REF!,22)+COUNTIFS(#REF!,'Component Defect Rate'!I366,#REF!,23)+COUNTIFS(#REF!,'Component Defect Rate'!I366,#REF!,24)</f>
        <v>#REF!</v>
      </c>
      <c r="L366" s="19" t="e">
        <f t="shared" si="5"/>
        <v>#REF!</v>
      </c>
    </row>
    <row r="367" spans="9:12" x14ac:dyDescent="0.45">
      <c r="I367" s="100" t="s">
        <v>390</v>
      </c>
      <c r="J367" t="e">
        <f>COUNTIFS(#REF!,'Component Defect Rate'!I367,#REF!,1)+COUNTIFS(#REF!,'Component Defect Rate'!I367,#REF!,2)+COUNTIFS(#REF!,'Component Defect Rate'!I367,#REF!,3)+COUNTIFS(#REF!,'Component Defect Rate'!I367,#REF!,4)+COUNTIFS(#REF!,'Component Defect Rate'!I367,#REF!,5)+COUNTIFS(#REF!,'Component Defect Rate'!I367,#REF!,6)+COUNTIFS(#REF!,'Component Defect Rate'!I367,#REF!,7)+COUNTIFS(#REF!,'Component Defect Rate'!I367,#REF!,8)+COUNTIFS(#REF!,'Component Defect Rate'!I367,#REF!,9)+COUNTIFS(#REF!,'Component Defect Rate'!I367,#REF!,10)+COUNTIFS(#REF!,'Component Defect Rate'!I367,#REF!,11)+COUNTIFS(#REF!,'Component Defect Rate'!I367,#REF!,12)</f>
        <v>#REF!</v>
      </c>
      <c r="K367" t="e">
        <f>COUNTIFS(#REF!,'Component Defect Rate'!I367,#REF!,13)+COUNTIFS(#REF!,'Component Defect Rate'!I367,#REF!,14)+COUNTIFS(#REF!,'Component Defect Rate'!I367,#REF!,15)+COUNTIFS(#REF!,'Component Defect Rate'!I367,#REF!,16)+COUNTIFS(#REF!,'Component Defect Rate'!I367,#REF!,17)+COUNTIFS(#REF!,'Component Defect Rate'!I367,#REF!,18)+COUNTIFS(#REF!,'Component Defect Rate'!I367,#REF!,19)+COUNTIFS(#REF!,'Component Defect Rate'!I367,#REF!,20)+COUNTIFS(#REF!,'Component Defect Rate'!I367,#REF!,21)+COUNTIFS(#REF!,'Component Defect Rate'!I367,#REF!,22)+COUNTIFS(#REF!,'Component Defect Rate'!I367,#REF!,23)+COUNTIFS(#REF!,'Component Defect Rate'!I367,#REF!,24)</f>
        <v>#REF!</v>
      </c>
      <c r="L367" s="19" t="e">
        <f t="shared" si="5"/>
        <v>#REF!</v>
      </c>
    </row>
    <row r="368" spans="9:12" x14ac:dyDescent="0.45">
      <c r="I368" s="100" t="s">
        <v>408</v>
      </c>
      <c r="J368" t="e">
        <f>COUNTIFS(#REF!,'Component Defect Rate'!I368,#REF!,1)+COUNTIFS(#REF!,'Component Defect Rate'!I368,#REF!,2)+COUNTIFS(#REF!,'Component Defect Rate'!I368,#REF!,3)+COUNTIFS(#REF!,'Component Defect Rate'!I368,#REF!,4)+COUNTIFS(#REF!,'Component Defect Rate'!I368,#REF!,5)+COUNTIFS(#REF!,'Component Defect Rate'!I368,#REF!,6)+COUNTIFS(#REF!,'Component Defect Rate'!I368,#REF!,7)+COUNTIFS(#REF!,'Component Defect Rate'!I368,#REF!,8)+COUNTIFS(#REF!,'Component Defect Rate'!I368,#REF!,9)+COUNTIFS(#REF!,'Component Defect Rate'!I368,#REF!,10)+COUNTIFS(#REF!,'Component Defect Rate'!I368,#REF!,11)+COUNTIFS(#REF!,'Component Defect Rate'!I368,#REF!,12)</f>
        <v>#REF!</v>
      </c>
      <c r="K368" t="e">
        <f>COUNTIFS(#REF!,'Component Defect Rate'!I368,#REF!,13)+COUNTIFS(#REF!,'Component Defect Rate'!I368,#REF!,14)+COUNTIFS(#REF!,'Component Defect Rate'!I368,#REF!,15)+COUNTIFS(#REF!,'Component Defect Rate'!I368,#REF!,16)+COUNTIFS(#REF!,'Component Defect Rate'!I368,#REF!,17)+COUNTIFS(#REF!,'Component Defect Rate'!I368,#REF!,18)+COUNTIFS(#REF!,'Component Defect Rate'!I368,#REF!,19)+COUNTIFS(#REF!,'Component Defect Rate'!I368,#REF!,20)+COUNTIFS(#REF!,'Component Defect Rate'!I368,#REF!,21)+COUNTIFS(#REF!,'Component Defect Rate'!I368,#REF!,22)+COUNTIFS(#REF!,'Component Defect Rate'!I368,#REF!,23)+COUNTIFS(#REF!,'Component Defect Rate'!I368,#REF!,24)</f>
        <v>#REF!</v>
      </c>
      <c r="L368" s="19" t="e">
        <f t="shared" si="5"/>
        <v>#REF!</v>
      </c>
    </row>
    <row r="369" spans="9:12" x14ac:dyDescent="0.45">
      <c r="I369" s="100" t="s">
        <v>169</v>
      </c>
      <c r="J369" t="e">
        <f>COUNTIFS(#REF!,'Component Defect Rate'!I404,#REF!,1)+COUNTIFS(#REF!,'Component Defect Rate'!I404,#REF!,2)+COUNTIFS(#REF!,'Component Defect Rate'!I404,#REF!,3)+COUNTIFS(#REF!,'Component Defect Rate'!I404,#REF!,4)+COUNTIFS(#REF!,'Component Defect Rate'!I404,#REF!,5)+COUNTIFS(#REF!,'Component Defect Rate'!I404,#REF!,6)+COUNTIFS(#REF!,'Component Defect Rate'!I404,#REF!,7)+COUNTIFS(#REF!,'Component Defect Rate'!I404,#REF!,8)+COUNTIFS(#REF!,'Component Defect Rate'!I404,#REF!,9)+COUNTIFS(#REF!,'Component Defect Rate'!I404,#REF!,10)+COUNTIFS(#REF!,'Component Defect Rate'!I404,#REF!,11)+COUNTIFS(#REF!,'Component Defect Rate'!I404,#REF!,12)</f>
        <v>#REF!</v>
      </c>
      <c r="K369" t="e">
        <f>COUNTIFS(#REF!,'Component Defect Rate'!I404,#REF!,13)+COUNTIFS(#REF!,'Component Defect Rate'!I404,#REF!,14)+COUNTIFS(#REF!,'Component Defect Rate'!I404,#REF!,15)+COUNTIFS(#REF!,'Component Defect Rate'!I404,#REF!,16)+COUNTIFS(#REF!,'Component Defect Rate'!I404,#REF!,17)+COUNTIFS(#REF!,'Component Defect Rate'!I404,#REF!,18)+COUNTIFS(#REF!,'Component Defect Rate'!I404,#REF!,19)+COUNTIFS(#REF!,'Component Defect Rate'!I404,#REF!,20)+COUNTIFS(#REF!,'Component Defect Rate'!I404,#REF!,21)+COUNTIFS(#REF!,'Component Defect Rate'!I404,#REF!,22)+COUNTIFS(#REF!,'Component Defect Rate'!I404,#REF!,23)+COUNTIFS(#REF!,'Component Defect Rate'!I404,#REF!,24)</f>
        <v>#REF!</v>
      </c>
      <c r="L369" s="19" t="e">
        <f t="shared" si="5"/>
        <v>#REF!</v>
      </c>
    </row>
    <row r="370" spans="9:12" x14ac:dyDescent="0.45">
      <c r="I370" s="100" t="s">
        <v>138</v>
      </c>
      <c r="J370" t="e">
        <f>COUNTIFS(#REF!,'Component Defect Rate'!I333,#REF!,1)+COUNTIFS(#REF!,'Component Defect Rate'!I333,#REF!,2)+COUNTIFS(#REF!,'Component Defect Rate'!I333,#REF!,3)+COUNTIFS(#REF!,'Component Defect Rate'!I333,#REF!,4)+COUNTIFS(#REF!,'Component Defect Rate'!I333,#REF!,5)+COUNTIFS(#REF!,'Component Defect Rate'!I333,#REF!,6)+COUNTIFS(#REF!,'Component Defect Rate'!I333,#REF!,7)+COUNTIFS(#REF!,'Component Defect Rate'!I333,#REF!,8)+COUNTIFS(#REF!,'Component Defect Rate'!I333,#REF!,9)+COUNTIFS(#REF!,'Component Defect Rate'!I333,#REF!,10)+COUNTIFS(#REF!,'Component Defect Rate'!I333,#REF!,11)+COUNTIFS(#REF!,'Component Defect Rate'!I333,#REF!,12)</f>
        <v>#REF!</v>
      </c>
      <c r="K370" t="e">
        <f>COUNTIFS(#REF!,'Component Defect Rate'!I333,#REF!,13)+COUNTIFS(#REF!,'Component Defect Rate'!I333,#REF!,14)+COUNTIFS(#REF!,'Component Defect Rate'!I333,#REF!,15)+COUNTIFS(#REF!,'Component Defect Rate'!I333,#REF!,16)+COUNTIFS(#REF!,'Component Defect Rate'!I333,#REF!,17)+COUNTIFS(#REF!,'Component Defect Rate'!I333,#REF!,18)+COUNTIFS(#REF!,'Component Defect Rate'!I333,#REF!,19)+COUNTIFS(#REF!,'Component Defect Rate'!I333,#REF!,20)+COUNTIFS(#REF!,'Component Defect Rate'!I333,#REF!,21)+COUNTIFS(#REF!,'Component Defect Rate'!I333,#REF!,22)+COUNTIFS(#REF!,'Component Defect Rate'!I333,#REF!,23)+COUNTIFS(#REF!,'Component Defect Rate'!I333,#REF!,24)</f>
        <v>#REF!</v>
      </c>
      <c r="L370" s="19" t="e">
        <f t="shared" si="5"/>
        <v>#REF!</v>
      </c>
    </row>
    <row r="371" spans="9:12" x14ac:dyDescent="0.45">
      <c r="I371" s="100" t="s">
        <v>846</v>
      </c>
      <c r="J371" t="e">
        <f>COUNTIFS(#REF!,'Component Defect Rate'!I384,#REF!,1)+COUNTIFS(#REF!,'Component Defect Rate'!I384,#REF!,2)+COUNTIFS(#REF!,'Component Defect Rate'!I384,#REF!,3)+COUNTIFS(#REF!,'Component Defect Rate'!I384,#REF!,4)+COUNTIFS(#REF!,'Component Defect Rate'!I384,#REF!,5)+COUNTIFS(#REF!,'Component Defect Rate'!I384,#REF!,6)+COUNTIFS(#REF!,'Component Defect Rate'!I384,#REF!,7)+COUNTIFS(#REF!,'Component Defect Rate'!I384,#REF!,8)+COUNTIFS(#REF!,'Component Defect Rate'!I384,#REF!,9)+COUNTIFS(#REF!,'Component Defect Rate'!I384,#REF!,10)+COUNTIFS(#REF!,'Component Defect Rate'!I384,#REF!,11)+COUNTIFS(#REF!,'Component Defect Rate'!I384,#REF!,12)</f>
        <v>#REF!</v>
      </c>
      <c r="K371" t="e">
        <f>COUNTIFS(#REF!,'Component Defect Rate'!I384,#REF!,13)+COUNTIFS(#REF!,'Component Defect Rate'!I384,#REF!,14)+COUNTIFS(#REF!,'Component Defect Rate'!I384,#REF!,15)+COUNTIFS(#REF!,'Component Defect Rate'!I384,#REF!,16)+COUNTIFS(#REF!,'Component Defect Rate'!I384,#REF!,17)+COUNTIFS(#REF!,'Component Defect Rate'!I384,#REF!,18)+COUNTIFS(#REF!,'Component Defect Rate'!I384,#REF!,19)+COUNTIFS(#REF!,'Component Defect Rate'!I384,#REF!,20)+COUNTIFS(#REF!,'Component Defect Rate'!I384,#REF!,21)+COUNTIFS(#REF!,'Component Defect Rate'!I384,#REF!,22)+COUNTIFS(#REF!,'Component Defect Rate'!I384,#REF!,23)+COUNTIFS(#REF!,'Component Defect Rate'!I384,#REF!,24)</f>
        <v>#REF!</v>
      </c>
      <c r="L371" s="19" t="e">
        <f t="shared" si="5"/>
        <v>#REF!</v>
      </c>
    </row>
    <row r="372" spans="9:12" x14ac:dyDescent="0.45">
      <c r="I372" s="100" t="s">
        <v>1974</v>
      </c>
      <c r="J372" t="e">
        <f>COUNTIFS(#REF!,'Component Defect Rate'!I372,#REF!,1)+COUNTIFS(#REF!,'Component Defect Rate'!I372,#REF!,2)+COUNTIFS(#REF!,'Component Defect Rate'!I372,#REF!,3)+COUNTIFS(#REF!,'Component Defect Rate'!I372,#REF!,4)+COUNTIFS(#REF!,'Component Defect Rate'!I372,#REF!,5)+COUNTIFS(#REF!,'Component Defect Rate'!I372,#REF!,6)+COUNTIFS(#REF!,'Component Defect Rate'!I372,#REF!,7)+COUNTIFS(#REF!,'Component Defect Rate'!I372,#REF!,8)+COUNTIFS(#REF!,'Component Defect Rate'!I372,#REF!,9)+COUNTIFS(#REF!,'Component Defect Rate'!I372,#REF!,10)+COUNTIFS(#REF!,'Component Defect Rate'!I372,#REF!,11)+COUNTIFS(#REF!,'Component Defect Rate'!I372,#REF!,12)</f>
        <v>#REF!</v>
      </c>
      <c r="K372" t="e">
        <f>COUNTIFS(#REF!,'Component Defect Rate'!I372,#REF!,13)+COUNTIFS(#REF!,'Component Defect Rate'!I372,#REF!,14)+COUNTIFS(#REF!,'Component Defect Rate'!I372,#REF!,15)+COUNTIFS(#REF!,'Component Defect Rate'!I372,#REF!,16)+COUNTIFS(#REF!,'Component Defect Rate'!I372,#REF!,17)+COUNTIFS(#REF!,'Component Defect Rate'!I372,#REF!,18)+COUNTIFS(#REF!,'Component Defect Rate'!I372,#REF!,19)+COUNTIFS(#REF!,'Component Defect Rate'!I372,#REF!,20)+COUNTIFS(#REF!,'Component Defect Rate'!I372,#REF!,21)+COUNTIFS(#REF!,'Component Defect Rate'!I372,#REF!,22)+COUNTIFS(#REF!,'Component Defect Rate'!I372,#REF!,23)+COUNTIFS(#REF!,'Component Defect Rate'!I372,#REF!,24)</f>
        <v>#REF!</v>
      </c>
      <c r="L372" s="19" t="e">
        <f t="shared" si="5"/>
        <v>#REF!</v>
      </c>
    </row>
    <row r="373" spans="9:12" x14ac:dyDescent="0.45">
      <c r="I373" s="100" t="s">
        <v>2081</v>
      </c>
      <c r="J373" t="e">
        <f>COUNTIFS(#REF!,'Component Defect Rate'!I373,#REF!,1)+COUNTIFS(#REF!,'Component Defect Rate'!I373,#REF!,2)+COUNTIFS(#REF!,'Component Defect Rate'!I373,#REF!,3)+COUNTIFS(#REF!,'Component Defect Rate'!I373,#REF!,4)+COUNTIFS(#REF!,'Component Defect Rate'!I373,#REF!,5)+COUNTIFS(#REF!,'Component Defect Rate'!I373,#REF!,6)+COUNTIFS(#REF!,'Component Defect Rate'!I373,#REF!,7)+COUNTIFS(#REF!,'Component Defect Rate'!I373,#REF!,8)+COUNTIFS(#REF!,'Component Defect Rate'!I373,#REF!,9)+COUNTIFS(#REF!,'Component Defect Rate'!I373,#REF!,10)+COUNTIFS(#REF!,'Component Defect Rate'!I373,#REF!,11)+COUNTIFS(#REF!,'Component Defect Rate'!I373,#REF!,12)</f>
        <v>#REF!</v>
      </c>
      <c r="K373" t="e">
        <f>COUNTIFS(#REF!,'Component Defect Rate'!I373,#REF!,13)+COUNTIFS(#REF!,'Component Defect Rate'!I373,#REF!,14)+COUNTIFS(#REF!,'Component Defect Rate'!I373,#REF!,15)+COUNTIFS(#REF!,'Component Defect Rate'!I373,#REF!,16)+COUNTIFS(#REF!,'Component Defect Rate'!I373,#REF!,17)+COUNTIFS(#REF!,'Component Defect Rate'!I373,#REF!,18)+COUNTIFS(#REF!,'Component Defect Rate'!I373,#REF!,19)+COUNTIFS(#REF!,'Component Defect Rate'!I373,#REF!,20)+COUNTIFS(#REF!,'Component Defect Rate'!I373,#REF!,21)+COUNTIFS(#REF!,'Component Defect Rate'!I373,#REF!,22)+COUNTIFS(#REF!,'Component Defect Rate'!I373,#REF!,23)+COUNTIFS(#REF!,'Component Defect Rate'!I373,#REF!,24)</f>
        <v>#REF!</v>
      </c>
      <c r="L373" s="19" t="e">
        <f t="shared" si="5"/>
        <v>#REF!</v>
      </c>
    </row>
    <row r="374" spans="9:12" x14ac:dyDescent="0.45">
      <c r="I374" s="100" t="s">
        <v>2221</v>
      </c>
      <c r="J374" t="e">
        <f>COUNTIFS(#REF!,'Component Defect Rate'!I374,#REF!,1)+COUNTIFS(#REF!,'Component Defect Rate'!I374,#REF!,2)+COUNTIFS(#REF!,'Component Defect Rate'!I374,#REF!,3)+COUNTIFS(#REF!,'Component Defect Rate'!I374,#REF!,4)+COUNTIFS(#REF!,'Component Defect Rate'!I374,#REF!,5)+COUNTIFS(#REF!,'Component Defect Rate'!I374,#REF!,6)+COUNTIFS(#REF!,'Component Defect Rate'!I374,#REF!,7)+COUNTIFS(#REF!,'Component Defect Rate'!I374,#REF!,8)+COUNTIFS(#REF!,'Component Defect Rate'!I374,#REF!,9)+COUNTIFS(#REF!,'Component Defect Rate'!I374,#REF!,10)+COUNTIFS(#REF!,'Component Defect Rate'!I374,#REF!,11)+COUNTIFS(#REF!,'Component Defect Rate'!I374,#REF!,12)</f>
        <v>#REF!</v>
      </c>
      <c r="K374" t="e">
        <f>COUNTIFS(#REF!,'Component Defect Rate'!I374,#REF!,13)+COUNTIFS(#REF!,'Component Defect Rate'!I374,#REF!,14)+COUNTIFS(#REF!,'Component Defect Rate'!I374,#REF!,15)+COUNTIFS(#REF!,'Component Defect Rate'!I374,#REF!,16)+COUNTIFS(#REF!,'Component Defect Rate'!I374,#REF!,17)+COUNTIFS(#REF!,'Component Defect Rate'!I374,#REF!,18)+COUNTIFS(#REF!,'Component Defect Rate'!I374,#REF!,19)+COUNTIFS(#REF!,'Component Defect Rate'!I374,#REF!,20)+COUNTIFS(#REF!,'Component Defect Rate'!I374,#REF!,21)+COUNTIFS(#REF!,'Component Defect Rate'!I374,#REF!,22)+COUNTIFS(#REF!,'Component Defect Rate'!I374,#REF!,23)+COUNTIFS(#REF!,'Component Defect Rate'!I374,#REF!,24)</f>
        <v>#REF!</v>
      </c>
      <c r="L374" s="19" t="e">
        <f t="shared" si="5"/>
        <v>#REF!</v>
      </c>
    </row>
    <row r="375" spans="9:12" x14ac:dyDescent="0.45">
      <c r="I375" s="100" t="s">
        <v>12</v>
      </c>
      <c r="J375" t="e">
        <f>COUNTIFS(#REF!,'Component Defect Rate'!I308,#REF!,1)+COUNTIFS(#REF!,'Component Defect Rate'!I308,#REF!,2)+COUNTIFS(#REF!,'Component Defect Rate'!I308,#REF!,3)+COUNTIFS(#REF!,'Component Defect Rate'!I308,#REF!,4)+COUNTIFS(#REF!,'Component Defect Rate'!I308,#REF!,5)+COUNTIFS(#REF!,'Component Defect Rate'!I308,#REF!,6)+COUNTIFS(#REF!,'Component Defect Rate'!I308,#REF!,7)+COUNTIFS(#REF!,'Component Defect Rate'!I308,#REF!,8)+COUNTIFS(#REF!,'Component Defect Rate'!I308,#REF!,9)+COUNTIFS(#REF!,'Component Defect Rate'!I308,#REF!,10)+COUNTIFS(#REF!,'Component Defect Rate'!I308,#REF!,11)+COUNTIFS(#REF!,'Component Defect Rate'!I308,#REF!,12)</f>
        <v>#REF!</v>
      </c>
      <c r="K375" t="e">
        <f>COUNTIFS(#REF!,'Component Defect Rate'!I308,#REF!,13)+COUNTIFS(#REF!,'Component Defect Rate'!I308,#REF!,14)+COUNTIFS(#REF!,'Component Defect Rate'!I308,#REF!,15)+COUNTIFS(#REF!,'Component Defect Rate'!I308,#REF!,16)+COUNTIFS(#REF!,'Component Defect Rate'!I308,#REF!,17)+COUNTIFS(#REF!,'Component Defect Rate'!I308,#REF!,18)+COUNTIFS(#REF!,'Component Defect Rate'!I308,#REF!,19)+COUNTIFS(#REF!,'Component Defect Rate'!I308,#REF!,20)+COUNTIFS(#REF!,'Component Defect Rate'!I308,#REF!,21)+COUNTIFS(#REF!,'Component Defect Rate'!I308,#REF!,22)+COUNTIFS(#REF!,'Component Defect Rate'!I308,#REF!,23)+COUNTIFS(#REF!,'Component Defect Rate'!I308,#REF!,24)</f>
        <v>#REF!</v>
      </c>
      <c r="L375" s="19" t="e">
        <f t="shared" si="5"/>
        <v>#REF!</v>
      </c>
    </row>
    <row r="376" spans="9:12" x14ac:dyDescent="0.45">
      <c r="I376" s="100" t="s">
        <v>4424</v>
      </c>
      <c r="J376" t="e">
        <f>COUNTIFS(#REF!,'Component Defect Rate'!I314,#REF!,1)+COUNTIFS(#REF!,'Component Defect Rate'!I314,#REF!,2)+COUNTIFS(#REF!,'Component Defect Rate'!I314,#REF!,3)+COUNTIFS(#REF!,'Component Defect Rate'!I314,#REF!,4)+COUNTIFS(#REF!,'Component Defect Rate'!I314,#REF!,5)+COUNTIFS(#REF!,'Component Defect Rate'!I314,#REF!,6)+COUNTIFS(#REF!,'Component Defect Rate'!I314,#REF!,7)+COUNTIFS(#REF!,'Component Defect Rate'!I314,#REF!,8)+COUNTIFS(#REF!,'Component Defect Rate'!I314,#REF!,9)+COUNTIFS(#REF!,'Component Defect Rate'!I314,#REF!,10)+COUNTIFS(#REF!,'Component Defect Rate'!I314,#REF!,11)+COUNTIFS(#REF!,'Component Defect Rate'!I314,#REF!,12)</f>
        <v>#REF!</v>
      </c>
      <c r="K376" t="e">
        <f>COUNTIFS(#REF!,'Component Defect Rate'!I314,#REF!,13)+COUNTIFS(#REF!,'Component Defect Rate'!I314,#REF!,14)+COUNTIFS(#REF!,'Component Defect Rate'!I314,#REF!,15)+COUNTIFS(#REF!,'Component Defect Rate'!I314,#REF!,16)+COUNTIFS(#REF!,'Component Defect Rate'!I314,#REF!,17)+COUNTIFS(#REF!,'Component Defect Rate'!I314,#REF!,18)+COUNTIFS(#REF!,'Component Defect Rate'!I314,#REF!,19)+COUNTIFS(#REF!,'Component Defect Rate'!I314,#REF!,20)+COUNTIFS(#REF!,'Component Defect Rate'!I314,#REF!,21)+COUNTIFS(#REF!,'Component Defect Rate'!I314,#REF!,22)+COUNTIFS(#REF!,'Component Defect Rate'!I314,#REF!,23)+COUNTIFS(#REF!,'Component Defect Rate'!I314,#REF!,24)</f>
        <v>#REF!</v>
      </c>
      <c r="L376" s="19" t="e">
        <f t="shared" si="5"/>
        <v>#REF!</v>
      </c>
    </row>
    <row r="377" spans="9:12" x14ac:dyDescent="0.45">
      <c r="I377" s="100" t="s">
        <v>4417</v>
      </c>
      <c r="J377" t="e">
        <f>COUNTIFS(#REF!,'Component Defect Rate'!I377,#REF!,1)+COUNTIFS(#REF!,'Component Defect Rate'!I377,#REF!,2)+COUNTIFS(#REF!,'Component Defect Rate'!I377,#REF!,3)+COUNTIFS(#REF!,'Component Defect Rate'!I377,#REF!,4)+COUNTIFS(#REF!,'Component Defect Rate'!I377,#REF!,5)+COUNTIFS(#REF!,'Component Defect Rate'!I377,#REF!,6)+COUNTIFS(#REF!,'Component Defect Rate'!I377,#REF!,7)+COUNTIFS(#REF!,'Component Defect Rate'!I377,#REF!,8)+COUNTIFS(#REF!,'Component Defect Rate'!I377,#REF!,9)+COUNTIFS(#REF!,'Component Defect Rate'!I377,#REF!,10)+COUNTIFS(#REF!,'Component Defect Rate'!I377,#REF!,11)+COUNTIFS(#REF!,'Component Defect Rate'!I377,#REF!,12)</f>
        <v>#REF!</v>
      </c>
      <c r="K377" t="e">
        <f>COUNTIFS(#REF!,'Component Defect Rate'!I377,#REF!,13)+COUNTIFS(#REF!,'Component Defect Rate'!I377,#REF!,14)+COUNTIFS(#REF!,'Component Defect Rate'!I377,#REF!,15)+COUNTIFS(#REF!,'Component Defect Rate'!I377,#REF!,16)+COUNTIFS(#REF!,'Component Defect Rate'!I377,#REF!,17)+COUNTIFS(#REF!,'Component Defect Rate'!I377,#REF!,18)+COUNTIFS(#REF!,'Component Defect Rate'!I377,#REF!,19)+COUNTIFS(#REF!,'Component Defect Rate'!I377,#REF!,20)+COUNTIFS(#REF!,'Component Defect Rate'!I377,#REF!,21)+COUNTIFS(#REF!,'Component Defect Rate'!I377,#REF!,22)+COUNTIFS(#REF!,'Component Defect Rate'!I377,#REF!,23)+COUNTIFS(#REF!,'Component Defect Rate'!I377,#REF!,24)</f>
        <v>#REF!</v>
      </c>
      <c r="L377" s="19" t="e">
        <f t="shared" si="5"/>
        <v>#REF!</v>
      </c>
    </row>
    <row r="378" spans="9:12" x14ac:dyDescent="0.45">
      <c r="I378" s="100" t="s">
        <v>4426</v>
      </c>
      <c r="J378" t="e">
        <f>COUNTIFS(#REF!,'Component Defect Rate'!I378,#REF!,1)+COUNTIFS(#REF!,'Component Defect Rate'!I378,#REF!,2)+COUNTIFS(#REF!,'Component Defect Rate'!I378,#REF!,3)+COUNTIFS(#REF!,'Component Defect Rate'!I378,#REF!,4)+COUNTIFS(#REF!,'Component Defect Rate'!I378,#REF!,5)+COUNTIFS(#REF!,'Component Defect Rate'!I378,#REF!,6)+COUNTIFS(#REF!,'Component Defect Rate'!I378,#REF!,7)+COUNTIFS(#REF!,'Component Defect Rate'!I378,#REF!,8)+COUNTIFS(#REF!,'Component Defect Rate'!I378,#REF!,9)+COUNTIFS(#REF!,'Component Defect Rate'!I378,#REF!,10)+COUNTIFS(#REF!,'Component Defect Rate'!I378,#REF!,11)+COUNTIFS(#REF!,'Component Defect Rate'!I378,#REF!,12)</f>
        <v>#REF!</v>
      </c>
      <c r="K378" t="e">
        <f>COUNTIFS(#REF!,'Component Defect Rate'!I378,#REF!,13)+COUNTIFS(#REF!,'Component Defect Rate'!I378,#REF!,14)+COUNTIFS(#REF!,'Component Defect Rate'!I378,#REF!,15)+COUNTIFS(#REF!,'Component Defect Rate'!I378,#REF!,16)+COUNTIFS(#REF!,'Component Defect Rate'!I378,#REF!,17)+COUNTIFS(#REF!,'Component Defect Rate'!I378,#REF!,18)+COUNTIFS(#REF!,'Component Defect Rate'!I378,#REF!,19)+COUNTIFS(#REF!,'Component Defect Rate'!I378,#REF!,20)+COUNTIFS(#REF!,'Component Defect Rate'!I378,#REF!,21)+COUNTIFS(#REF!,'Component Defect Rate'!I378,#REF!,22)+COUNTIFS(#REF!,'Component Defect Rate'!I378,#REF!,23)+COUNTIFS(#REF!,'Component Defect Rate'!I378,#REF!,24)</f>
        <v>#REF!</v>
      </c>
      <c r="L378" s="19" t="e">
        <f t="shared" si="5"/>
        <v>#REF!</v>
      </c>
    </row>
    <row r="379" spans="9:12" x14ac:dyDescent="0.45">
      <c r="I379" s="100" t="s">
        <v>217</v>
      </c>
      <c r="J379" t="e">
        <f>COUNTIFS(#REF!,'Component Defect Rate'!I344,#REF!,1)+COUNTIFS(#REF!,'Component Defect Rate'!I344,#REF!,2)+COUNTIFS(#REF!,'Component Defect Rate'!I344,#REF!,3)+COUNTIFS(#REF!,'Component Defect Rate'!I344,#REF!,4)+COUNTIFS(#REF!,'Component Defect Rate'!I344,#REF!,5)+COUNTIFS(#REF!,'Component Defect Rate'!I344,#REF!,6)+COUNTIFS(#REF!,'Component Defect Rate'!I344,#REF!,7)+COUNTIFS(#REF!,'Component Defect Rate'!I344,#REF!,8)+COUNTIFS(#REF!,'Component Defect Rate'!I344,#REF!,9)+COUNTIFS(#REF!,'Component Defect Rate'!I344,#REF!,10)+COUNTIFS(#REF!,'Component Defect Rate'!I344,#REF!,11)+COUNTIFS(#REF!,'Component Defect Rate'!I344,#REF!,12)</f>
        <v>#REF!</v>
      </c>
      <c r="K379" t="e">
        <f>COUNTIFS(#REF!,'Component Defect Rate'!I344,#REF!,13)+COUNTIFS(#REF!,'Component Defect Rate'!I344,#REF!,14)+COUNTIFS(#REF!,'Component Defect Rate'!I344,#REF!,15)+COUNTIFS(#REF!,'Component Defect Rate'!I344,#REF!,16)+COUNTIFS(#REF!,'Component Defect Rate'!I344,#REF!,17)+COUNTIFS(#REF!,'Component Defect Rate'!I344,#REF!,18)+COUNTIFS(#REF!,'Component Defect Rate'!I344,#REF!,19)+COUNTIFS(#REF!,'Component Defect Rate'!I344,#REF!,20)+COUNTIFS(#REF!,'Component Defect Rate'!I344,#REF!,21)+COUNTIFS(#REF!,'Component Defect Rate'!I344,#REF!,22)+COUNTIFS(#REF!,'Component Defect Rate'!I344,#REF!,23)+COUNTIFS(#REF!,'Component Defect Rate'!I344,#REF!,24)</f>
        <v>#REF!</v>
      </c>
      <c r="L379" s="19" t="e">
        <f t="shared" si="5"/>
        <v>#REF!</v>
      </c>
    </row>
    <row r="380" spans="9:12" x14ac:dyDescent="0.45">
      <c r="I380" s="100" t="s">
        <v>331</v>
      </c>
      <c r="J380" t="e">
        <f>COUNTIFS(#REF!,'Component Defect Rate'!I356,#REF!,1)+COUNTIFS(#REF!,'Component Defect Rate'!I356,#REF!,2)+COUNTIFS(#REF!,'Component Defect Rate'!I356,#REF!,3)+COUNTIFS(#REF!,'Component Defect Rate'!I356,#REF!,4)+COUNTIFS(#REF!,'Component Defect Rate'!I356,#REF!,5)+COUNTIFS(#REF!,'Component Defect Rate'!I356,#REF!,6)+COUNTIFS(#REF!,'Component Defect Rate'!I356,#REF!,7)+COUNTIFS(#REF!,'Component Defect Rate'!I356,#REF!,8)+COUNTIFS(#REF!,'Component Defect Rate'!I356,#REF!,9)+COUNTIFS(#REF!,'Component Defect Rate'!I356,#REF!,10)+COUNTIFS(#REF!,'Component Defect Rate'!I356,#REF!,11)+COUNTIFS(#REF!,'Component Defect Rate'!I356,#REF!,12)</f>
        <v>#REF!</v>
      </c>
      <c r="K380" t="e">
        <f>COUNTIFS(#REF!,'Component Defect Rate'!I356,#REF!,13)+COUNTIFS(#REF!,'Component Defect Rate'!I356,#REF!,14)+COUNTIFS(#REF!,'Component Defect Rate'!I356,#REF!,15)+COUNTIFS(#REF!,'Component Defect Rate'!I356,#REF!,16)+COUNTIFS(#REF!,'Component Defect Rate'!I356,#REF!,17)+COUNTIFS(#REF!,'Component Defect Rate'!I356,#REF!,18)+COUNTIFS(#REF!,'Component Defect Rate'!I356,#REF!,19)+COUNTIFS(#REF!,'Component Defect Rate'!I356,#REF!,20)+COUNTIFS(#REF!,'Component Defect Rate'!I356,#REF!,21)+COUNTIFS(#REF!,'Component Defect Rate'!I356,#REF!,22)+COUNTIFS(#REF!,'Component Defect Rate'!I356,#REF!,23)+COUNTIFS(#REF!,'Component Defect Rate'!I356,#REF!,24)</f>
        <v>#REF!</v>
      </c>
      <c r="L380" s="19" t="e">
        <f t="shared" si="5"/>
        <v>#REF!</v>
      </c>
    </row>
    <row r="381" spans="9:12" x14ac:dyDescent="0.45">
      <c r="I381" s="100" t="s">
        <v>2678</v>
      </c>
      <c r="J381" t="e">
        <f>COUNTIFS(#REF!,'Component Defect Rate'!I385,#REF!,1)+COUNTIFS(#REF!,'Component Defect Rate'!I385,#REF!,2)+COUNTIFS(#REF!,'Component Defect Rate'!I385,#REF!,3)+COUNTIFS(#REF!,'Component Defect Rate'!I385,#REF!,4)+COUNTIFS(#REF!,'Component Defect Rate'!I385,#REF!,5)+COUNTIFS(#REF!,'Component Defect Rate'!I385,#REF!,6)+COUNTIFS(#REF!,'Component Defect Rate'!I385,#REF!,7)+COUNTIFS(#REF!,'Component Defect Rate'!I385,#REF!,8)+COUNTIFS(#REF!,'Component Defect Rate'!I385,#REF!,9)+COUNTIFS(#REF!,'Component Defect Rate'!I385,#REF!,10)+COUNTIFS(#REF!,'Component Defect Rate'!I385,#REF!,11)+COUNTIFS(#REF!,'Component Defect Rate'!I385,#REF!,12)</f>
        <v>#REF!</v>
      </c>
      <c r="K381" t="e">
        <f>COUNTIFS(#REF!,'Component Defect Rate'!I385,#REF!,13)+COUNTIFS(#REF!,'Component Defect Rate'!I385,#REF!,14)+COUNTIFS(#REF!,'Component Defect Rate'!I385,#REF!,15)+COUNTIFS(#REF!,'Component Defect Rate'!I385,#REF!,16)+COUNTIFS(#REF!,'Component Defect Rate'!I385,#REF!,17)+COUNTIFS(#REF!,'Component Defect Rate'!I385,#REF!,18)+COUNTIFS(#REF!,'Component Defect Rate'!I385,#REF!,19)+COUNTIFS(#REF!,'Component Defect Rate'!I385,#REF!,20)+COUNTIFS(#REF!,'Component Defect Rate'!I385,#REF!,21)+COUNTIFS(#REF!,'Component Defect Rate'!I385,#REF!,22)+COUNTIFS(#REF!,'Component Defect Rate'!I385,#REF!,23)+COUNTIFS(#REF!,'Component Defect Rate'!I385,#REF!,24)</f>
        <v>#REF!</v>
      </c>
      <c r="L381" s="19" t="e">
        <f t="shared" si="5"/>
        <v>#REF!</v>
      </c>
    </row>
    <row r="382" spans="9:12" x14ac:dyDescent="0.45">
      <c r="I382" s="100" t="s">
        <v>127</v>
      </c>
      <c r="J382" t="e">
        <f>COUNTIFS(#REF!,'Component Defect Rate'!I408,#REF!,1)+COUNTIFS(#REF!,'Component Defect Rate'!I408,#REF!,2)+COUNTIFS(#REF!,'Component Defect Rate'!I408,#REF!,3)+COUNTIFS(#REF!,'Component Defect Rate'!I408,#REF!,4)+COUNTIFS(#REF!,'Component Defect Rate'!I408,#REF!,5)+COUNTIFS(#REF!,'Component Defect Rate'!I408,#REF!,6)+COUNTIFS(#REF!,'Component Defect Rate'!I408,#REF!,7)+COUNTIFS(#REF!,'Component Defect Rate'!I408,#REF!,8)+COUNTIFS(#REF!,'Component Defect Rate'!I408,#REF!,9)+COUNTIFS(#REF!,'Component Defect Rate'!I408,#REF!,10)+COUNTIFS(#REF!,'Component Defect Rate'!I408,#REF!,11)+COUNTIFS(#REF!,'Component Defect Rate'!I408,#REF!,12)</f>
        <v>#REF!</v>
      </c>
      <c r="K382" t="e">
        <f>COUNTIFS(#REF!,'Component Defect Rate'!I408,#REF!,13)+COUNTIFS(#REF!,'Component Defect Rate'!I408,#REF!,14)+COUNTIFS(#REF!,'Component Defect Rate'!I408,#REF!,15)+COUNTIFS(#REF!,'Component Defect Rate'!I408,#REF!,16)+COUNTIFS(#REF!,'Component Defect Rate'!I408,#REF!,17)+COUNTIFS(#REF!,'Component Defect Rate'!I408,#REF!,18)+COUNTIFS(#REF!,'Component Defect Rate'!I408,#REF!,19)+COUNTIFS(#REF!,'Component Defect Rate'!I408,#REF!,20)+COUNTIFS(#REF!,'Component Defect Rate'!I408,#REF!,21)+COUNTIFS(#REF!,'Component Defect Rate'!I408,#REF!,22)+COUNTIFS(#REF!,'Component Defect Rate'!I408,#REF!,23)+COUNTIFS(#REF!,'Component Defect Rate'!I408,#REF!,24)</f>
        <v>#REF!</v>
      </c>
      <c r="L382" s="19" t="e">
        <f t="shared" si="5"/>
        <v>#REF!</v>
      </c>
    </row>
    <row r="383" spans="9:12" x14ac:dyDescent="0.45">
      <c r="I383" s="100" t="s">
        <v>109</v>
      </c>
      <c r="J383" t="e">
        <f>COUNTIFS(#REF!,'Component Defect Rate'!I433,#REF!,1)+COUNTIFS(#REF!,'Component Defect Rate'!I433,#REF!,2)+COUNTIFS(#REF!,'Component Defect Rate'!I433,#REF!,3)+COUNTIFS(#REF!,'Component Defect Rate'!I433,#REF!,4)+COUNTIFS(#REF!,'Component Defect Rate'!I433,#REF!,5)+COUNTIFS(#REF!,'Component Defect Rate'!I433,#REF!,6)+COUNTIFS(#REF!,'Component Defect Rate'!I433,#REF!,7)+COUNTIFS(#REF!,'Component Defect Rate'!I433,#REF!,8)+COUNTIFS(#REF!,'Component Defect Rate'!I433,#REF!,9)+COUNTIFS(#REF!,'Component Defect Rate'!I433,#REF!,10)+COUNTIFS(#REF!,'Component Defect Rate'!I433,#REF!,11)+COUNTIFS(#REF!,'Component Defect Rate'!I433,#REF!,12)</f>
        <v>#REF!</v>
      </c>
      <c r="K383" t="e">
        <f>COUNTIFS(#REF!,'Component Defect Rate'!I433,#REF!,13)+COUNTIFS(#REF!,'Component Defect Rate'!I433,#REF!,14)+COUNTIFS(#REF!,'Component Defect Rate'!I433,#REF!,15)+COUNTIFS(#REF!,'Component Defect Rate'!I433,#REF!,16)+COUNTIFS(#REF!,'Component Defect Rate'!I433,#REF!,17)+COUNTIFS(#REF!,'Component Defect Rate'!I433,#REF!,18)+COUNTIFS(#REF!,'Component Defect Rate'!I433,#REF!,19)+COUNTIFS(#REF!,'Component Defect Rate'!I433,#REF!,20)+COUNTIFS(#REF!,'Component Defect Rate'!I433,#REF!,21)+COUNTIFS(#REF!,'Component Defect Rate'!I433,#REF!,22)+COUNTIFS(#REF!,'Component Defect Rate'!I433,#REF!,23)+COUNTIFS(#REF!,'Component Defect Rate'!I433,#REF!,24)</f>
        <v>#REF!</v>
      </c>
      <c r="L383" s="19" t="e">
        <f t="shared" si="5"/>
        <v>#REF!</v>
      </c>
    </row>
    <row r="384" spans="9:12" x14ac:dyDescent="0.45">
      <c r="I384" s="100" t="s">
        <v>1826</v>
      </c>
      <c r="J384" t="e">
        <f>COUNTIFS(#REF!,'Component Defect Rate'!I438,#REF!,1)+COUNTIFS(#REF!,'Component Defect Rate'!I438,#REF!,2)+COUNTIFS(#REF!,'Component Defect Rate'!I438,#REF!,3)+COUNTIFS(#REF!,'Component Defect Rate'!I438,#REF!,4)+COUNTIFS(#REF!,'Component Defect Rate'!I438,#REF!,5)+COUNTIFS(#REF!,'Component Defect Rate'!I438,#REF!,6)+COUNTIFS(#REF!,'Component Defect Rate'!I438,#REF!,7)+COUNTIFS(#REF!,'Component Defect Rate'!I438,#REF!,8)+COUNTIFS(#REF!,'Component Defect Rate'!I438,#REF!,9)+COUNTIFS(#REF!,'Component Defect Rate'!I438,#REF!,10)+COUNTIFS(#REF!,'Component Defect Rate'!I438,#REF!,11)+COUNTIFS(#REF!,'Component Defect Rate'!I438,#REF!,12)</f>
        <v>#REF!</v>
      </c>
      <c r="K384" t="e">
        <f>COUNTIFS(#REF!,'Component Defect Rate'!I438,#REF!,13)+COUNTIFS(#REF!,'Component Defect Rate'!I438,#REF!,14)+COUNTIFS(#REF!,'Component Defect Rate'!I438,#REF!,15)+COUNTIFS(#REF!,'Component Defect Rate'!I438,#REF!,16)+COUNTIFS(#REF!,'Component Defect Rate'!I438,#REF!,17)+COUNTIFS(#REF!,'Component Defect Rate'!I438,#REF!,18)+COUNTIFS(#REF!,'Component Defect Rate'!I438,#REF!,19)+COUNTIFS(#REF!,'Component Defect Rate'!I438,#REF!,20)+COUNTIFS(#REF!,'Component Defect Rate'!I438,#REF!,21)+COUNTIFS(#REF!,'Component Defect Rate'!I438,#REF!,22)+COUNTIFS(#REF!,'Component Defect Rate'!I438,#REF!,23)+COUNTIFS(#REF!,'Component Defect Rate'!I438,#REF!,24)</f>
        <v>#REF!</v>
      </c>
      <c r="L384" s="19" t="e">
        <f t="shared" si="5"/>
        <v>#REF!</v>
      </c>
    </row>
    <row r="385" spans="9:12" x14ac:dyDescent="0.45">
      <c r="I385" s="100" t="s">
        <v>1763</v>
      </c>
      <c r="J385" t="e">
        <f>COUNTIFS(#REF!,'Component Defect Rate'!I383,#REF!,1)+COUNTIFS(#REF!,'Component Defect Rate'!I383,#REF!,2)+COUNTIFS(#REF!,'Component Defect Rate'!I383,#REF!,3)+COUNTIFS(#REF!,'Component Defect Rate'!I383,#REF!,4)+COUNTIFS(#REF!,'Component Defect Rate'!I383,#REF!,5)+COUNTIFS(#REF!,'Component Defect Rate'!I383,#REF!,6)+COUNTIFS(#REF!,'Component Defect Rate'!I383,#REF!,7)+COUNTIFS(#REF!,'Component Defect Rate'!I383,#REF!,8)+COUNTIFS(#REF!,'Component Defect Rate'!I383,#REF!,9)+COUNTIFS(#REF!,'Component Defect Rate'!I383,#REF!,10)+COUNTIFS(#REF!,'Component Defect Rate'!I383,#REF!,11)+COUNTIFS(#REF!,'Component Defect Rate'!I383,#REF!,12)</f>
        <v>#REF!</v>
      </c>
      <c r="K385" t="e">
        <f>COUNTIFS(#REF!,'Component Defect Rate'!I383,#REF!,13)+COUNTIFS(#REF!,'Component Defect Rate'!I383,#REF!,14)+COUNTIFS(#REF!,'Component Defect Rate'!I383,#REF!,15)+COUNTIFS(#REF!,'Component Defect Rate'!I383,#REF!,16)+COUNTIFS(#REF!,'Component Defect Rate'!I383,#REF!,17)+COUNTIFS(#REF!,'Component Defect Rate'!I383,#REF!,18)+COUNTIFS(#REF!,'Component Defect Rate'!I383,#REF!,19)+COUNTIFS(#REF!,'Component Defect Rate'!I383,#REF!,20)+COUNTIFS(#REF!,'Component Defect Rate'!I383,#REF!,21)+COUNTIFS(#REF!,'Component Defect Rate'!I383,#REF!,22)+COUNTIFS(#REF!,'Component Defect Rate'!I383,#REF!,23)+COUNTIFS(#REF!,'Component Defect Rate'!I383,#REF!,24)</f>
        <v>#REF!</v>
      </c>
      <c r="L385" s="19" t="e">
        <f t="shared" si="5"/>
        <v>#REF!</v>
      </c>
    </row>
    <row r="386" spans="9:12" x14ac:dyDescent="0.45">
      <c r="I386" s="100" t="s">
        <v>233</v>
      </c>
      <c r="J386" t="e">
        <f>COUNTIFS(#REF!,'Component Defect Rate'!I324,#REF!,1)+COUNTIFS(#REF!,'Component Defect Rate'!I324,#REF!,2)+COUNTIFS(#REF!,'Component Defect Rate'!I324,#REF!,3)+COUNTIFS(#REF!,'Component Defect Rate'!I324,#REF!,4)+COUNTIFS(#REF!,'Component Defect Rate'!I324,#REF!,5)+COUNTIFS(#REF!,'Component Defect Rate'!I324,#REF!,6)+COUNTIFS(#REF!,'Component Defect Rate'!I324,#REF!,7)+COUNTIFS(#REF!,'Component Defect Rate'!I324,#REF!,8)+COUNTIFS(#REF!,'Component Defect Rate'!I324,#REF!,9)+COUNTIFS(#REF!,'Component Defect Rate'!I324,#REF!,10)+COUNTIFS(#REF!,'Component Defect Rate'!I324,#REF!,11)+COUNTIFS(#REF!,'Component Defect Rate'!I324,#REF!,12)</f>
        <v>#REF!</v>
      </c>
      <c r="K386" t="e">
        <f>COUNTIFS(#REF!,'Component Defect Rate'!I324,#REF!,13)+COUNTIFS(#REF!,'Component Defect Rate'!I324,#REF!,14)+COUNTIFS(#REF!,'Component Defect Rate'!I324,#REF!,15)+COUNTIFS(#REF!,'Component Defect Rate'!I324,#REF!,16)+COUNTIFS(#REF!,'Component Defect Rate'!I324,#REF!,17)+COUNTIFS(#REF!,'Component Defect Rate'!I324,#REF!,18)+COUNTIFS(#REF!,'Component Defect Rate'!I324,#REF!,19)+COUNTIFS(#REF!,'Component Defect Rate'!I324,#REF!,20)+COUNTIFS(#REF!,'Component Defect Rate'!I324,#REF!,21)+COUNTIFS(#REF!,'Component Defect Rate'!I324,#REF!,22)+COUNTIFS(#REF!,'Component Defect Rate'!I324,#REF!,23)+COUNTIFS(#REF!,'Component Defect Rate'!I324,#REF!,24)</f>
        <v>#REF!</v>
      </c>
      <c r="L386" s="19" t="e">
        <f t="shared" si="5"/>
        <v>#REF!</v>
      </c>
    </row>
    <row r="387" spans="9:12" x14ac:dyDescent="0.45">
      <c r="I387" s="100" t="s">
        <v>343</v>
      </c>
      <c r="J387" t="e">
        <f>COUNTIFS(#REF!,'Component Defect Rate'!I298,#REF!,1)+COUNTIFS(#REF!,'Component Defect Rate'!I298,#REF!,2)+COUNTIFS(#REF!,'Component Defect Rate'!I298,#REF!,3)+COUNTIFS(#REF!,'Component Defect Rate'!I298,#REF!,4)+COUNTIFS(#REF!,'Component Defect Rate'!I298,#REF!,5)+COUNTIFS(#REF!,'Component Defect Rate'!I298,#REF!,6)+COUNTIFS(#REF!,'Component Defect Rate'!I298,#REF!,7)+COUNTIFS(#REF!,'Component Defect Rate'!I298,#REF!,8)+COUNTIFS(#REF!,'Component Defect Rate'!I298,#REF!,9)+COUNTIFS(#REF!,'Component Defect Rate'!I298,#REF!,10)+COUNTIFS(#REF!,'Component Defect Rate'!I298,#REF!,11)+COUNTIFS(#REF!,'Component Defect Rate'!I298,#REF!,12)</f>
        <v>#REF!</v>
      </c>
      <c r="K387" t="e">
        <f>COUNTIFS(#REF!,'Component Defect Rate'!I298,#REF!,13)+COUNTIFS(#REF!,'Component Defect Rate'!I298,#REF!,14)+COUNTIFS(#REF!,'Component Defect Rate'!I298,#REF!,15)+COUNTIFS(#REF!,'Component Defect Rate'!I298,#REF!,16)+COUNTIFS(#REF!,'Component Defect Rate'!I298,#REF!,17)+COUNTIFS(#REF!,'Component Defect Rate'!I298,#REF!,18)+COUNTIFS(#REF!,'Component Defect Rate'!I298,#REF!,19)+COUNTIFS(#REF!,'Component Defect Rate'!I298,#REF!,20)+COUNTIFS(#REF!,'Component Defect Rate'!I298,#REF!,21)+COUNTIFS(#REF!,'Component Defect Rate'!I298,#REF!,22)+COUNTIFS(#REF!,'Component Defect Rate'!I298,#REF!,23)+COUNTIFS(#REF!,'Component Defect Rate'!I298,#REF!,24)</f>
        <v>#REF!</v>
      </c>
      <c r="L387" s="19" t="e">
        <f t="shared" ref="L387:L450" si="6">IFERROR((J387-K387)/J387,J387*100%)</f>
        <v>#REF!</v>
      </c>
    </row>
    <row r="388" spans="9:12" x14ac:dyDescent="0.45">
      <c r="I388" s="100" t="s">
        <v>43</v>
      </c>
      <c r="J388" t="e">
        <f>COUNTIFS(#REF!,'Component Defect Rate'!I403,#REF!,1)+COUNTIFS(#REF!,'Component Defect Rate'!I403,#REF!,2)+COUNTIFS(#REF!,'Component Defect Rate'!I403,#REF!,3)+COUNTIFS(#REF!,'Component Defect Rate'!I403,#REF!,4)+COUNTIFS(#REF!,'Component Defect Rate'!I403,#REF!,5)+COUNTIFS(#REF!,'Component Defect Rate'!I403,#REF!,6)+COUNTIFS(#REF!,'Component Defect Rate'!I403,#REF!,7)+COUNTIFS(#REF!,'Component Defect Rate'!I403,#REF!,8)+COUNTIFS(#REF!,'Component Defect Rate'!I403,#REF!,9)+COUNTIFS(#REF!,'Component Defect Rate'!I403,#REF!,10)+COUNTIFS(#REF!,'Component Defect Rate'!I403,#REF!,11)+COUNTIFS(#REF!,'Component Defect Rate'!I403,#REF!,12)</f>
        <v>#REF!</v>
      </c>
      <c r="K388" t="e">
        <f>COUNTIFS(#REF!,'Component Defect Rate'!I403,#REF!,13)+COUNTIFS(#REF!,'Component Defect Rate'!I403,#REF!,14)+COUNTIFS(#REF!,'Component Defect Rate'!I403,#REF!,15)+COUNTIFS(#REF!,'Component Defect Rate'!I403,#REF!,16)+COUNTIFS(#REF!,'Component Defect Rate'!I403,#REF!,17)+COUNTIFS(#REF!,'Component Defect Rate'!I403,#REF!,18)+COUNTIFS(#REF!,'Component Defect Rate'!I403,#REF!,19)+COUNTIFS(#REF!,'Component Defect Rate'!I403,#REF!,20)+COUNTIFS(#REF!,'Component Defect Rate'!I403,#REF!,21)+COUNTIFS(#REF!,'Component Defect Rate'!I403,#REF!,22)+COUNTIFS(#REF!,'Component Defect Rate'!I403,#REF!,23)+COUNTIFS(#REF!,'Component Defect Rate'!I403,#REF!,24)</f>
        <v>#REF!</v>
      </c>
      <c r="L388" s="19" t="e">
        <f t="shared" si="6"/>
        <v>#REF!</v>
      </c>
    </row>
    <row r="389" spans="9:12" x14ac:dyDescent="0.45">
      <c r="I389" s="100" t="s">
        <v>120</v>
      </c>
      <c r="J389" t="e">
        <f>COUNTIFS(#REF!,'Component Defect Rate'!I396,#REF!,1)+COUNTIFS(#REF!,'Component Defect Rate'!I396,#REF!,2)+COUNTIFS(#REF!,'Component Defect Rate'!I396,#REF!,3)+COUNTIFS(#REF!,'Component Defect Rate'!I396,#REF!,4)+COUNTIFS(#REF!,'Component Defect Rate'!I396,#REF!,5)+COUNTIFS(#REF!,'Component Defect Rate'!I396,#REF!,6)+COUNTIFS(#REF!,'Component Defect Rate'!I396,#REF!,7)+COUNTIFS(#REF!,'Component Defect Rate'!I396,#REF!,8)+COUNTIFS(#REF!,'Component Defect Rate'!I396,#REF!,9)+COUNTIFS(#REF!,'Component Defect Rate'!I396,#REF!,10)+COUNTIFS(#REF!,'Component Defect Rate'!I396,#REF!,11)+COUNTIFS(#REF!,'Component Defect Rate'!I396,#REF!,12)</f>
        <v>#REF!</v>
      </c>
      <c r="K389" t="e">
        <f>COUNTIFS(#REF!,'Component Defect Rate'!I396,#REF!,13)+COUNTIFS(#REF!,'Component Defect Rate'!I396,#REF!,14)+COUNTIFS(#REF!,'Component Defect Rate'!I396,#REF!,15)+COUNTIFS(#REF!,'Component Defect Rate'!I396,#REF!,16)+COUNTIFS(#REF!,'Component Defect Rate'!I396,#REF!,17)+COUNTIFS(#REF!,'Component Defect Rate'!I396,#REF!,18)+COUNTIFS(#REF!,'Component Defect Rate'!I396,#REF!,19)+COUNTIFS(#REF!,'Component Defect Rate'!I396,#REF!,20)+COUNTIFS(#REF!,'Component Defect Rate'!I396,#REF!,21)+COUNTIFS(#REF!,'Component Defect Rate'!I396,#REF!,22)+COUNTIFS(#REF!,'Component Defect Rate'!I396,#REF!,23)+COUNTIFS(#REF!,'Component Defect Rate'!I396,#REF!,24)</f>
        <v>#REF!</v>
      </c>
      <c r="L389" s="19" t="e">
        <f t="shared" si="6"/>
        <v>#REF!</v>
      </c>
    </row>
    <row r="390" spans="9:12" x14ac:dyDescent="0.45">
      <c r="I390" s="100" t="s">
        <v>229</v>
      </c>
      <c r="J390" t="e">
        <f>COUNTIFS(#REF!,'Component Defect Rate'!I427,#REF!,1)+COUNTIFS(#REF!,'Component Defect Rate'!I427,#REF!,2)+COUNTIFS(#REF!,'Component Defect Rate'!I427,#REF!,3)+COUNTIFS(#REF!,'Component Defect Rate'!I427,#REF!,4)+COUNTIFS(#REF!,'Component Defect Rate'!I427,#REF!,5)+COUNTIFS(#REF!,'Component Defect Rate'!I427,#REF!,6)+COUNTIFS(#REF!,'Component Defect Rate'!I427,#REF!,7)+COUNTIFS(#REF!,'Component Defect Rate'!I427,#REF!,8)+COUNTIFS(#REF!,'Component Defect Rate'!I427,#REF!,9)+COUNTIFS(#REF!,'Component Defect Rate'!I427,#REF!,10)+COUNTIFS(#REF!,'Component Defect Rate'!I427,#REF!,11)+COUNTIFS(#REF!,'Component Defect Rate'!I427,#REF!,12)</f>
        <v>#REF!</v>
      </c>
      <c r="K390" t="e">
        <f>COUNTIFS(#REF!,'Component Defect Rate'!I427,#REF!,13)+COUNTIFS(#REF!,'Component Defect Rate'!I427,#REF!,14)+COUNTIFS(#REF!,'Component Defect Rate'!I427,#REF!,15)+COUNTIFS(#REF!,'Component Defect Rate'!I427,#REF!,16)+COUNTIFS(#REF!,'Component Defect Rate'!I427,#REF!,17)+COUNTIFS(#REF!,'Component Defect Rate'!I427,#REF!,18)+COUNTIFS(#REF!,'Component Defect Rate'!I427,#REF!,19)+COUNTIFS(#REF!,'Component Defect Rate'!I427,#REF!,20)+COUNTIFS(#REF!,'Component Defect Rate'!I427,#REF!,21)+COUNTIFS(#REF!,'Component Defect Rate'!I427,#REF!,22)+COUNTIFS(#REF!,'Component Defect Rate'!I427,#REF!,23)+COUNTIFS(#REF!,'Component Defect Rate'!I427,#REF!,24)</f>
        <v>#REF!</v>
      </c>
      <c r="L390" s="19" t="e">
        <f t="shared" si="6"/>
        <v>#REF!</v>
      </c>
    </row>
    <row r="391" spans="9:12" x14ac:dyDescent="0.45">
      <c r="I391" s="100" t="s">
        <v>183</v>
      </c>
      <c r="J391" t="e">
        <f>COUNTIFS(#REF!,'Component Defect Rate'!I406,#REF!,1)+COUNTIFS(#REF!,'Component Defect Rate'!I406,#REF!,2)+COUNTIFS(#REF!,'Component Defect Rate'!I406,#REF!,3)+COUNTIFS(#REF!,'Component Defect Rate'!I406,#REF!,4)+COUNTIFS(#REF!,'Component Defect Rate'!I406,#REF!,5)+COUNTIFS(#REF!,'Component Defect Rate'!I406,#REF!,6)+COUNTIFS(#REF!,'Component Defect Rate'!I406,#REF!,7)+COUNTIFS(#REF!,'Component Defect Rate'!I406,#REF!,8)+COUNTIFS(#REF!,'Component Defect Rate'!I406,#REF!,9)+COUNTIFS(#REF!,'Component Defect Rate'!I406,#REF!,10)+COUNTIFS(#REF!,'Component Defect Rate'!I406,#REF!,11)+COUNTIFS(#REF!,'Component Defect Rate'!I406,#REF!,12)</f>
        <v>#REF!</v>
      </c>
      <c r="K391" t="e">
        <f>COUNTIFS(#REF!,'Component Defect Rate'!I406,#REF!,13)+COUNTIFS(#REF!,'Component Defect Rate'!I406,#REF!,14)+COUNTIFS(#REF!,'Component Defect Rate'!I406,#REF!,15)+COUNTIFS(#REF!,'Component Defect Rate'!I406,#REF!,16)+COUNTIFS(#REF!,'Component Defect Rate'!I406,#REF!,17)+COUNTIFS(#REF!,'Component Defect Rate'!I406,#REF!,18)+COUNTIFS(#REF!,'Component Defect Rate'!I406,#REF!,19)+COUNTIFS(#REF!,'Component Defect Rate'!I406,#REF!,20)+COUNTIFS(#REF!,'Component Defect Rate'!I406,#REF!,21)+COUNTIFS(#REF!,'Component Defect Rate'!I406,#REF!,22)+COUNTIFS(#REF!,'Component Defect Rate'!I406,#REF!,23)+COUNTIFS(#REF!,'Component Defect Rate'!I406,#REF!,24)</f>
        <v>#REF!</v>
      </c>
      <c r="L391" s="19" t="e">
        <f t="shared" si="6"/>
        <v>#REF!</v>
      </c>
    </row>
    <row r="392" spans="9:12" x14ac:dyDescent="0.45">
      <c r="I392" s="100" t="s">
        <v>267</v>
      </c>
      <c r="J392" t="e">
        <f>COUNTIFS(#REF!,'Component Defect Rate'!I353,#REF!,1)+COUNTIFS(#REF!,'Component Defect Rate'!I353,#REF!,2)+COUNTIFS(#REF!,'Component Defect Rate'!I353,#REF!,3)+COUNTIFS(#REF!,'Component Defect Rate'!I353,#REF!,4)+COUNTIFS(#REF!,'Component Defect Rate'!I353,#REF!,5)+COUNTIFS(#REF!,'Component Defect Rate'!I353,#REF!,6)+COUNTIFS(#REF!,'Component Defect Rate'!I353,#REF!,7)+COUNTIFS(#REF!,'Component Defect Rate'!I353,#REF!,8)+COUNTIFS(#REF!,'Component Defect Rate'!I353,#REF!,9)+COUNTIFS(#REF!,'Component Defect Rate'!I353,#REF!,10)+COUNTIFS(#REF!,'Component Defect Rate'!I353,#REF!,11)+COUNTIFS(#REF!,'Component Defect Rate'!I353,#REF!,12)</f>
        <v>#REF!</v>
      </c>
      <c r="K392" t="e">
        <f>COUNTIFS(#REF!,'Component Defect Rate'!I353,#REF!,13)+COUNTIFS(#REF!,'Component Defect Rate'!I353,#REF!,14)+COUNTIFS(#REF!,'Component Defect Rate'!I353,#REF!,15)+COUNTIFS(#REF!,'Component Defect Rate'!I353,#REF!,16)+COUNTIFS(#REF!,'Component Defect Rate'!I353,#REF!,17)+COUNTIFS(#REF!,'Component Defect Rate'!I353,#REF!,18)+COUNTIFS(#REF!,'Component Defect Rate'!I353,#REF!,19)+COUNTIFS(#REF!,'Component Defect Rate'!I353,#REF!,20)+COUNTIFS(#REF!,'Component Defect Rate'!I353,#REF!,21)+COUNTIFS(#REF!,'Component Defect Rate'!I353,#REF!,22)+COUNTIFS(#REF!,'Component Defect Rate'!I353,#REF!,23)+COUNTIFS(#REF!,'Component Defect Rate'!I353,#REF!,24)</f>
        <v>#REF!</v>
      </c>
      <c r="L392" s="19" t="e">
        <f t="shared" si="6"/>
        <v>#REF!</v>
      </c>
    </row>
    <row r="393" spans="9:12" x14ac:dyDescent="0.45">
      <c r="I393" s="100" t="s">
        <v>4407</v>
      </c>
      <c r="J393" t="e">
        <f>COUNTIFS(#REF!,'Component Defect Rate'!I393,#REF!,1)+COUNTIFS(#REF!,'Component Defect Rate'!I393,#REF!,2)+COUNTIFS(#REF!,'Component Defect Rate'!I393,#REF!,3)+COUNTIFS(#REF!,'Component Defect Rate'!I393,#REF!,4)+COUNTIFS(#REF!,'Component Defect Rate'!I393,#REF!,5)+COUNTIFS(#REF!,'Component Defect Rate'!I393,#REF!,6)+COUNTIFS(#REF!,'Component Defect Rate'!I393,#REF!,7)+COUNTIFS(#REF!,'Component Defect Rate'!I393,#REF!,8)+COUNTIFS(#REF!,'Component Defect Rate'!I393,#REF!,9)+COUNTIFS(#REF!,'Component Defect Rate'!I393,#REF!,10)+COUNTIFS(#REF!,'Component Defect Rate'!I393,#REF!,11)+COUNTIFS(#REF!,'Component Defect Rate'!I393,#REF!,12)</f>
        <v>#REF!</v>
      </c>
      <c r="K393" t="e">
        <f>COUNTIFS(#REF!,'Component Defect Rate'!I393,#REF!,13)+COUNTIFS(#REF!,'Component Defect Rate'!I393,#REF!,14)+COUNTIFS(#REF!,'Component Defect Rate'!I393,#REF!,15)+COUNTIFS(#REF!,'Component Defect Rate'!I393,#REF!,16)+COUNTIFS(#REF!,'Component Defect Rate'!I393,#REF!,17)+COUNTIFS(#REF!,'Component Defect Rate'!I393,#REF!,18)+COUNTIFS(#REF!,'Component Defect Rate'!I393,#REF!,19)+COUNTIFS(#REF!,'Component Defect Rate'!I393,#REF!,20)+COUNTIFS(#REF!,'Component Defect Rate'!I393,#REF!,21)+COUNTIFS(#REF!,'Component Defect Rate'!I393,#REF!,22)+COUNTIFS(#REF!,'Component Defect Rate'!I393,#REF!,23)+COUNTIFS(#REF!,'Component Defect Rate'!I393,#REF!,24)</f>
        <v>#REF!</v>
      </c>
      <c r="L393" s="19" t="e">
        <f t="shared" si="6"/>
        <v>#REF!</v>
      </c>
    </row>
    <row r="394" spans="9:12" x14ac:dyDescent="0.45">
      <c r="I394" s="100" t="s">
        <v>150</v>
      </c>
      <c r="J394" t="e">
        <f>COUNTIFS(#REF!,'Component Defect Rate'!I390,#REF!,1)+COUNTIFS(#REF!,'Component Defect Rate'!I390,#REF!,2)+COUNTIFS(#REF!,'Component Defect Rate'!I390,#REF!,3)+COUNTIFS(#REF!,'Component Defect Rate'!I390,#REF!,4)+COUNTIFS(#REF!,'Component Defect Rate'!I390,#REF!,5)+COUNTIFS(#REF!,'Component Defect Rate'!I390,#REF!,6)+COUNTIFS(#REF!,'Component Defect Rate'!I390,#REF!,7)+COUNTIFS(#REF!,'Component Defect Rate'!I390,#REF!,8)+COUNTIFS(#REF!,'Component Defect Rate'!I390,#REF!,9)+COUNTIFS(#REF!,'Component Defect Rate'!I390,#REF!,10)+COUNTIFS(#REF!,'Component Defect Rate'!I390,#REF!,11)+COUNTIFS(#REF!,'Component Defect Rate'!I390,#REF!,12)</f>
        <v>#REF!</v>
      </c>
      <c r="K394" t="e">
        <f>COUNTIFS(#REF!,'Component Defect Rate'!I390,#REF!,13)+COUNTIFS(#REF!,'Component Defect Rate'!I390,#REF!,14)+COUNTIFS(#REF!,'Component Defect Rate'!I390,#REF!,15)+COUNTIFS(#REF!,'Component Defect Rate'!I390,#REF!,16)+COUNTIFS(#REF!,'Component Defect Rate'!I390,#REF!,17)+COUNTIFS(#REF!,'Component Defect Rate'!I390,#REF!,18)+COUNTIFS(#REF!,'Component Defect Rate'!I390,#REF!,19)+COUNTIFS(#REF!,'Component Defect Rate'!I390,#REF!,20)+COUNTIFS(#REF!,'Component Defect Rate'!I390,#REF!,21)+COUNTIFS(#REF!,'Component Defect Rate'!I390,#REF!,22)+COUNTIFS(#REF!,'Component Defect Rate'!I390,#REF!,23)+COUNTIFS(#REF!,'Component Defect Rate'!I390,#REF!,24)</f>
        <v>#REF!</v>
      </c>
      <c r="L394" s="19" t="e">
        <f t="shared" si="6"/>
        <v>#REF!</v>
      </c>
    </row>
    <row r="395" spans="9:12" x14ac:dyDescent="0.45">
      <c r="I395" s="100" t="s">
        <v>59</v>
      </c>
      <c r="J395" t="e">
        <f>COUNTIFS(#REF!,'Component Defect Rate'!I395,#REF!,1)+COUNTIFS(#REF!,'Component Defect Rate'!I395,#REF!,2)+COUNTIFS(#REF!,'Component Defect Rate'!I395,#REF!,3)+COUNTIFS(#REF!,'Component Defect Rate'!I395,#REF!,4)+COUNTIFS(#REF!,'Component Defect Rate'!I395,#REF!,5)+COUNTIFS(#REF!,'Component Defect Rate'!I395,#REF!,6)+COUNTIFS(#REF!,'Component Defect Rate'!I395,#REF!,7)+COUNTIFS(#REF!,'Component Defect Rate'!I395,#REF!,8)+COUNTIFS(#REF!,'Component Defect Rate'!I395,#REF!,9)+COUNTIFS(#REF!,'Component Defect Rate'!I395,#REF!,10)+COUNTIFS(#REF!,'Component Defect Rate'!I395,#REF!,11)+COUNTIFS(#REF!,'Component Defect Rate'!I395,#REF!,12)</f>
        <v>#REF!</v>
      </c>
      <c r="K395" t="e">
        <f>COUNTIFS(#REF!,'Component Defect Rate'!I395,#REF!,13)+COUNTIFS(#REF!,'Component Defect Rate'!I395,#REF!,14)+COUNTIFS(#REF!,'Component Defect Rate'!I395,#REF!,15)+COUNTIFS(#REF!,'Component Defect Rate'!I395,#REF!,16)+COUNTIFS(#REF!,'Component Defect Rate'!I395,#REF!,17)+COUNTIFS(#REF!,'Component Defect Rate'!I395,#REF!,18)+COUNTIFS(#REF!,'Component Defect Rate'!I395,#REF!,19)+COUNTIFS(#REF!,'Component Defect Rate'!I395,#REF!,20)+COUNTIFS(#REF!,'Component Defect Rate'!I395,#REF!,21)+COUNTIFS(#REF!,'Component Defect Rate'!I395,#REF!,22)+COUNTIFS(#REF!,'Component Defect Rate'!I395,#REF!,23)+COUNTIFS(#REF!,'Component Defect Rate'!I395,#REF!,24)</f>
        <v>#REF!</v>
      </c>
      <c r="L395" s="19" t="e">
        <f t="shared" si="6"/>
        <v>#REF!</v>
      </c>
    </row>
    <row r="396" spans="9:12" x14ac:dyDescent="0.45">
      <c r="I396" s="100" t="s">
        <v>244</v>
      </c>
      <c r="J396" t="e">
        <f>COUNTIFS(#REF!,'Component Defect Rate'!I405,#REF!,1)+COUNTIFS(#REF!,'Component Defect Rate'!I405,#REF!,2)+COUNTIFS(#REF!,'Component Defect Rate'!I405,#REF!,3)+COUNTIFS(#REF!,'Component Defect Rate'!I405,#REF!,4)+COUNTIFS(#REF!,'Component Defect Rate'!I405,#REF!,5)+COUNTIFS(#REF!,'Component Defect Rate'!I405,#REF!,6)+COUNTIFS(#REF!,'Component Defect Rate'!I405,#REF!,7)+COUNTIFS(#REF!,'Component Defect Rate'!I405,#REF!,8)+COUNTIFS(#REF!,'Component Defect Rate'!I405,#REF!,9)+COUNTIFS(#REF!,'Component Defect Rate'!I405,#REF!,10)+COUNTIFS(#REF!,'Component Defect Rate'!I405,#REF!,11)+COUNTIFS(#REF!,'Component Defect Rate'!I405,#REF!,12)</f>
        <v>#REF!</v>
      </c>
      <c r="K396" t="e">
        <f>COUNTIFS(#REF!,'Component Defect Rate'!I405,#REF!,13)+COUNTIFS(#REF!,'Component Defect Rate'!I405,#REF!,14)+COUNTIFS(#REF!,'Component Defect Rate'!I405,#REF!,15)+COUNTIFS(#REF!,'Component Defect Rate'!I405,#REF!,16)+COUNTIFS(#REF!,'Component Defect Rate'!I405,#REF!,17)+COUNTIFS(#REF!,'Component Defect Rate'!I405,#REF!,18)+COUNTIFS(#REF!,'Component Defect Rate'!I405,#REF!,19)+COUNTIFS(#REF!,'Component Defect Rate'!I405,#REF!,20)+COUNTIFS(#REF!,'Component Defect Rate'!I405,#REF!,21)+COUNTIFS(#REF!,'Component Defect Rate'!I405,#REF!,22)+COUNTIFS(#REF!,'Component Defect Rate'!I405,#REF!,23)+COUNTIFS(#REF!,'Component Defect Rate'!I405,#REF!,24)</f>
        <v>#REF!</v>
      </c>
      <c r="L396" s="19" t="e">
        <f t="shared" si="6"/>
        <v>#REF!</v>
      </c>
    </row>
    <row r="397" spans="9:12" x14ac:dyDescent="0.45">
      <c r="I397" s="100" t="s">
        <v>132</v>
      </c>
      <c r="J397" t="e">
        <f>COUNTIFS(#REF!,'Component Defect Rate'!I397,#REF!,1)+COUNTIFS(#REF!,'Component Defect Rate'!I397,#REF!,2)+COUNTIFS(#REF!,'Component Defect Rate'!I397,#REF!,3)+COUNTIFS(#REF!,'Component Defect Rate'!I397,#REF!,4)+COUNTIFS(#REF!,'Component Defect Rate'!I397,#REF!,5)+COUNTIFS(#REF!,'Component Defect Rate'!I397,#REF!,6)+COUNTIFS(#REF!,'Component Defect Rate'!I397,#REF!,7)+COUNTIFS(#REF!,'Component Defect Rate'!I397,#REF!,8)+COUNTIFS(#REF!,'Component Defect Rate'!I397,#REF!,9)+COUNTIFS(#REF!,'Component Defect Rate'!I397,#REF!,10)+COUNTIFS(#REF!,'Component Defect Rate'!I397,#REF!,11)+COUNTIFS(#REF!,'Component Defect Rate'!I397,#REF!,12)</f>
        <v>#REF!</v>
      </c>
      <c r="K397" t="e">
        <f>COUNTIFS(#REF!,'Component Defect Rate'!I397,#REF!,13)+COUNTIFS(#REF!,'Component Defect Rate'!I397,#REF!,14)+COUNTIFS(#REF!,'Component Defect Rate'!I397,#REF!,15)+COUNTIFS(#REF!,'Component Defect Rate'!I397,#REF!,16)+COUNTIFS(#REF!,'Component Defect Rate'!I397,#REF!,17)+COUNTIFS(#REF!,'Component Defect Rate'!I397,#REF!,18)+COUNTIFS(#REF!,'Component Defect Rate'!I397,#REF!,19)+COUNTIFS(#REF!,'Component Defect Rate'!I397,#REF!,20)+COUNTIFS(#REF!,'Component Defect Rate'!I397,#REF!,21)+COUNTIFS(#REF!,'Component Defect Rate'!I397,#REF!,22)+COUNTIFS(#REF!,'Component Defect Rate'!I397,#REF!,23)+COUNTIFS(#REF!,'Component Defect Rate'!I397,#REF!,24)</f>
        <v>#REF!</v>
      </c>
      <c r="L397" s="19" t="e">
        <f t="shared" si="6"/>
        <v>#REF!</v>
      </c>
    </row>
    <row r="398" spans="9:12" x14ac:dyDescent="0.45">
      <c r="I398" s="100" t="s">
        <v>206</v>
      </c>
      <c r="J398" t="e">
        <f>COUNTIFS(#REF!,'Component Defect Rate'!I418,#REF!,1)+COUNTIFS(#REF!,'Component Defect Rate'!I418,#REF!,2)+COUNTIFS(#REF!,'Component Defect Rate'!I418,#REF!,3)+COUNTIFS(#REF!,'Component Defect Rate'!I418,#REF!,4)+COUNTIFS(#REF!,'Component Defect Rate'!I418,#REF!,5)+COUNTIFS(#REF!,'Component Defect Rate'!I418,#REF!,6)+COUNTIFS(#REF!,'Component Defect Rate'!I418,#REF!,7)+COUNTIFS(#REF!,'Component Defect Rate'!I418,#REF!,8)+COUNTIFS(#REF!,'Component Defect Rate'!I418,#REF!,9)+COUNTIFS(#REF!,'Component Defect Rate'!I418,#REF!,10)+COUNTIFS(#REF!,'Component Defect Rate'!I418,#REF!,11)+COUNTIFS(#REF!,'Component Defect Rate'!I418,#REF!,12)</f>
        <v>#REF!</v>
      </c>
      <c r="K398" t="e">
        <f>COUNTIFS(#REF!,'Component Defect Rate'!I418,#REF!,13)+COUNTIFS(#REF!,'Component Defect Rate'!I418,#REF!,14)+COUNTIFS(#REF!,'Component Defect Rate'!I418,#REF!,15)+COUNTIFS(#REF!,'Component Defect Rate'!I418,#REF!,16)+COUNTIFS(#REF!,'Component Defect Rate'!I418,#REF!,17)+COUNTIFS(#REF!,'Component Defect Rate'!I418,#REF!,18)+COUNTIFS(#REF!,'Component Defect Rate'!I418,#REF!,19)+COUNTIFS(#REF!,'Component Defect Rate'!I418,#REF!,20)+COUNTIFS(#REF!,'Component Defect Rate'!I418,#REF!,21)+COUNTIFS(#REF!,'Component Defect Rate'!I418,#REF!,22)+COUNTIFS(#REF!,'Component Defect Rate'!I418,#REF!,23)+COUNTIFS(#REF!,'Component Defect Rate'!I418,#REF!,24)</f>
        <v>#REF!</v>
      </c>
      <c r="L398" s="19" t="e">
        <f t="shared" si="6"/>
        <v>#REF!</v>
      </c>
    </row>
    <row r="399" spans="9:12" x14ac:dyDescent="0.45">
      <c r="I399" s="100" t="s">
        <v>276</v>
      </c>
      <c r="J399" t="e">
        <f>COUNTIFS(#REF!,'Component Defect Rate'!I394,#REF!,1)+COUNTIFS(#REF!,'Component Defect Rate'!I394,#REF!,2)+COUNTIFS(#REF!,'Component Defect Rate'!I394,#REF!,3)+COUNTIFS(#REF!,'Component Defect Rate'!I394,#REF!,4)+COUNTIFS(#REF!,'Component Defect Rate'!I394,#REF!,5)+COUNTIFS(#REF!,'Component Defect Rate'!I394,#REF!,6)+COUNTIFS(#REF!,'Component Defect Rate'!I394,#REF!,7)+COUNTIFS(#REF!,'Component Defect Rate'!I394,#REF!,8)+COUNTIFS(#REF!,'Component Defect Rate'!I394,#REF!,9)+COUNTIFS(#REF!,'Component Defect Rate'!I394,#REF!,10)+COUNTIFS(#REF!,'Component Defect Rate'!I394,#REF!,11)+COUNTIFS(#REF!,'Component Defect Rate'!I394,#REF!,12)</f>
        <v>#REF!</v>
      </c>
      <c r="K399" t="e">
        <f>COUNTIFS(#REF!,'Component Defect Rate'!I394,#REF!,13)+COUNTIFS(#REF!,'Component Defect Rate'!I394,#REF!,14)+COUNTIFS(#REF!,'Component Defect Rate'!I394,#REF!,15)+COUNTIFS(#REF!,'Component Defect Rate'!I394,#REF!,16)+COUNTIFS(#REF!,'Component Defect Rate'!I394,#REF!,17)+COUNTIFS(#REF!,'Component Defect Rate'!I394,#REF!,18)+COUNTIFS(#REF!,'Component Defect Rate'!I394,#REF!,19)+COUNTIFS(#REF!,'Component Defect Rate'!I394,#REF!,20)+COUNTIFS(#REF!,'Component Defect Rate'!I394,#REF!,21)+COUNTIFS(#REF!,'Component Defect Rate'!I394,#REF!,22)+COUNTIFS(#REF!,'Component Defect Rate'!I394,#REF!,23)+COUNTIFS(#REF!,'Component Defect Rate'!I394,#REF!,24)</f>
        <v>#REF!</v>
      </c>
      <c r="L399" s="19" t="e">
        <f t="shared" si="6"/>
        <v>#REF!</v>
      </c>
    </row>
    <row r="400" spans="9:12" x14ac:dyDescent="0.45">
      <c r="I400" s="100" t="s">
        <v>40</v>
      </c>
      <c r="J400" t="e">
        <f>COUNTIFS(#REF!,'Component Defect Rate'!I386,#REF!,1)+COUNTIFS(#REF!,'Component Defect Rate'!I386,#REF!,2)+COUNTIFS(#REF!,'Component Defect Rate'!I386,#REF!,3)+COUNTIFS(#REF!,'Component Defect Rate'!I386,#REF!,4)+COUNTIFS(#REF!,'Component Defect Rate'!I386,#REF!,5)+COUNTIFS(#REF!,'Component Defect Rate'!I386,#REF!,6)+COUNTIFS(#REF!,'Component Defect Rate'!I386,#REF!,7)+COUNTIFS(#REF!,'Component Defect Rate'!I386,#REF!,8)+COUNTIFS(#REF!,'Component Defect Rate'!I386,#REF!,9)+COUNTIFS(#REF!,'Component Defect Rate'!I386,#REF!,10)+COUNTIFS(#REF!,'Component Defect Rate'!I386,#REF!,11)+COUNTIFS(#REF!,'Component Defect Rate'!I386,#REF!,12)</f>
        <v>#REF!</v>
      </c>
      <c r="K400" t="e">
        <f>COUNTIFS(#REF!,'Component Defect Rate'!I386,#REF!,13)+COUNTIFS(#REF!,'Component Defect Rate'!I386,#REF!,14)+COUNTIFS(#REF!,'Component Defect Rate'!I386,#REF!,15)+COUNTIFS(#REF!,'Component Defect Rate'!I386,#REF!,16)+COUNTIFS(#REF!,'Component Defect Rate'!I386,#REF!,17)+COUNTIFS(#REF!,'Component Defect Rate'!I386,#REF!,18)+COUNTIFS(#REF!,'Component Defect Rate'!I386,#REF!,19)+COUNTIFS(#REF!,'Component Defect Rate'!I386,#REF!,20)+COUNTIFS(#REF!,'Component Defect Rate'!I386,#REF!,21)+COUNTIFS(#REF!,'Component Defect Rate'!I386,#REF!,22)+COUNTIFS(#REF!,'Component Defect Rate'!I386,#REF!,23)+COUNTIFS(#REF!,'Component Defect Rate'!I386,#REF!,24)</f>
        <v>#REF!</v>
      </c>
      <c r="L400" s="19" t="e">
        <f t="shared" si="6"/>
        <v>#REF!</v>
      </c>
    </row>
    <row r="401" spans="9:12" x14ac:dyDescent="0.45">
      <c r="I401" s="100" t="s">
        <v>188</v>
      </c>
      <c r="J401" t="e">
        <f>COUNTIFS(#REF!,'Component Defect Rate'!I323,#REF!,1)+COUNTIFS(#REF!,'Component Defect Rate'!I323,#REF!,2)+COUNTIFS(#REF!,'Component Defect Rate'!I323,#REF!,3)+COUNTIFS(#REF!,'Component Defect Rate'!I323,#REF!,4)+COUNTIFS(#REF!,'Component Defect Rate'!I323,#REF!,5)+COUNTIFS(#REF!,'Component Defect Rate'!I323,#REF!,6)+COUNTIFS(#REF!,'Component Defect Rate'!I323,#REF!,7)+COUNTIFS(#REF!,'Component Defect Rate'!I323,#REF!,8)+COUNTIFS(#REF!,'Component Defect Rate'!I323,#REF!,9)+COUNTIFS(#REF!,'Component Defect Rate'!I323,#REF!,10)+COUNTIFS(#REF!,'Component Defect Rate'!I323,#REF!,11)+COUNTIFS(#REF!,'Component Defect Rate'!I323,#REF!,12)</f>
        <v>#REF!</v>
      </c>
      <c r="K401" t="e">
        <f>COUNTIFS(#REF!,'Component Defect Rate'!I323,#REF!,13)+COUNTIFS(#REF!,'Component Defect Rate'!I323,#REF!,14)+COUNTIFS(#REF!,'Component Defect Rate'!I323,#REF!,15)+COUNTIFS(#REF!,'Component Defect Rate'!I323,#REF!,16)+COUNTIFS(#REF!,'Component Defect Rate'!I323,#REF!,17)+COUNTIFS(#REF!,'Component Defect Rate'!I323,#REF!,18)+COUNTIFS(#REF!,'Component Defect Rate'!I323,#REF!,19)+COUNTIFS(#REF!,'Component Defect Rate'!I323,#REF!,20)+COUNTIFS(#REF!,'Component Defect Rate'!I323,#REF!,21)+COUNTIFS(#REF!,'Component Defect Rate'!I323,#REF!,22)+COUNTIFS(#REF!,'Component Defect Rate'!I323,#REF!,23)+COUNTIFS(#REF!,'Component Defect Rate'!I323,#REF!,24)</f>
        <v>#REF!</v>
      </c>
      <c r="L401" s="19" t="e">
        <f t="shared" si="6"/>
        <v>#REF!</v>
      </c>
    </row>
    <row r="402" spans="9:12" x14ac:dyDescent="0.45">
      <c r="I402" s="100" t="s">
        <v>327</v>
      </c>
      <c r="J402" t="e">
        <f>COUNTIFS(#REF!,'Component Defect Rate'!I389,#REF!,1)+COUNTIFS(#REF!,'Component Defect Rate'!I389,#REF!,2)+COUNTIFS(#REF!,'Component Defect Rate'!I389,#REF!,3)+COUNTIFS(#REF!,'Component Defect Rate'!I389,#REF!,4)+COUNTIFS(#REF!,'Component Defect Rate'!I389,#REF!,5)+COUNTIFS(#REF!,'Component Defect Rate'!I389,#REF!,6)+COUNTIFS(#REF!,'Component Defect Rate'!I389,#REF!,7)+COUNTIFS(#REF!,'Component Defect Rate'!I389,#REF!,8)+COUNTIFS(#REF!,'Component Defect Rate'!I389,#REF!,9)+COUNTIFS(#REF!,'Component Defect Rate'!I389,#REF!,10)+COUNTIFS(#REF!,'Component Defect Rate'!I389,#REF!,11)+COUNTIFS(#REF!,'Component Defect Rate'!I389,#REF!,12)</f>
        <v>#REF!</v>
      </c>
      <c r="K402" t="e">
        <f>COUNTIFS(#REF!,'Component Defect Rate'!I389,#REF!,13)+COUNTIFS(#REF!,'Component Defect Rate'!I389,#REF!,14)+COUNTIFS(#REF!,'Component Defect Rate'!I389,#REF!,15)+COUNTIFS(#REF!,'Component Defect Rate'!I389,#REF!,16)+COUNTIFS(#REF!,'Component Defect Rate'!I389,#REF!,17)+COUNTIFS(#REF!,'Component Defect Rate'!I389,#REF!,18)+COUNTIFS(#REF!,'Component Defect Rate'!I389,#REF!,19)+COUNTIFS(#REF!,'Component Defect Rate'!I389,#REF!,20)+COUNTIFS(#REF!,'Component Defect Rate'!I389,#REF!,21)+COUNTIFS(#REF!,'Component Defect Rate'!I389,#REF!,22)+COUNTIFS(#REF!,'Component Defect Rate'!I389,#REF!,23)+COUNTIFS(#REF!,'Component Defect Rate'!I389,#REF!,24)</f>
        <v>#REF!</v>
      </c>
      <c r="L402" s="19" t="e">
        <f t="shared" si="6"/>
        <v>#REF!</v>
      </c>
    </row>
    <row r="403" spans="9:12" x14ac:dyDescent="0.45">
      <c r="I403" s="100" t="s">
        <v>238</v>
      </c>
      <c r="J403" t="e">
        <f>COUNTIFS(#REF!,'Component Defect Rate'!I392,#REF!,1)+COUNTIFS(#REF!,'Component Defect Rate'!I392,#REF!,2)+COUNTIFS(#REF!,'Component Defect Rate'!I392,#REF!,3)+COUNTIFS(#REF!,'Component Defect Rate'!I392,#REF!,4)+COUNTIFS(#REF!,'Component Defect Rate'!I392,#REF!,5)+COUNTIFS(#REF!,'Component Defect Rate'!I392,#REF!,6)+COUNTIFS(#REF!,'Component Defect Rate'!I392,#REF!,7)+COUNTIFS(#REF!,'Component Defect Rate'!I392,#REF!,8)+COUNTIFS(#REF!,'Component Defect Rate'!I392,#REF!,9)+COUNTIFS(#REF!,'Component Defect Rate'!I392,#REF!,10)+COUNTIFS(#REF!,'Component Defect Rate'!I392,#REF!,11)+COUNTIFS(#REF!,'Component Defect Rate'!I392,#REF!,12)</f>
        <v>#REF!</v>
      </c>
      <c r="K403" t="e">
        <f>COUNTIFS(#REF!,'Component Defect Rate'!I392,#REF!,13)+COUNTIFS(#REF!,'Component Defect Rate'!I392,#REF!,14)+COUNTIFS(#REF!,'Component Defect Rate'!I392,#REF!,15)+COUNTIFS(#REF!,'Component Defect Rate'!I392,#REF!,16)+COUNTIFS(#REF!,'Component Defect Rate'!I392,#REF!,17)+COUNTIFS(#REF!,'Component Defect Rate'!I392,#REF!,18)+COUNTIFS(#REF!,'Component Defect Rate'!I392,#REF!,19)+COUNTIFS(#REF!,'Component Defect Rate'!I392,#REF!,20)+COUNTIFS(#REF!,'Component Defect Rate'!I392,#REF!,21)+COUNTIFS(#REF!,'Component Defect Rate'!I392,#REF!,22)+COUNTIFS(#REF!,'Component Defect Rate'!I392,#REF!,23)+COUNTIFS(#REF!,'Component Defect Rate'!I392,#REF!,24)</f>
        <v>#REF!</v>
      </c>
      <c r="L403" s="19" t="e">
        <f t="shared" si="6"/>
        <v>#REF!</v>
      </c>
    </row>
    <row r="404" spans="9:12" x14ac:dyDescent="0.45">
      <c r="I404" s="100" t="s">
        <v>3570</v>
      </c>
      <c r="J404" t="e">
        <f>COUNTIFS(#REF!,'Component Defect Rate'!I398,#REF!,1)+COUNTIFS(#REF!,'Component Defect Rate'!I398,#REF!,2)+COUNTIFS(#REF!,'Component Defect Rate'!I398,#REF!,3)+COUNTIFS(#REF!,'Component Defect Rate'!I398,#REF!,4)+COUNTIFS(#REF!,'Component Defect Rate'!I398,#REF!,5)+COUNTIFS(#REF!,'Component Defect Rate'!I398,#REF!,6)+COUNTIFS(#REF!,'Component Defect Rate'!I398,#REF!,7)+COUNTIFS(#REF!,'Component Defect Rate'!I398,#REF!,8)+COUNTIFS(#REF!,'Component Defect Rate'!I398,#REF!,9)+COUNTIFS(#REF!,'Component Defect Rate'!I398,#REF!,10)+COUNTIFS(#REF!,'Component Defect Rate'!I398,#REF!,11)+COUNTIFS(#REF!,'Component Defect Rate'!I398,#REF!,12)</f>
        <v>#REF!</v>
      </c>
      <c r="K404" t="e">
        <f>COUNTIFS(#REF!,'Component Defect Rate'!I398,#REF!,13)+COUNTIFS(#REF!,'Component Defect Rate'!I398,#REF!,14)+COUNTIFS(#REF!,'Component Defect Rate'!I398,#REF!,15)+COUNTIFS(#REF!,'Component Defect Rate'!I398,#REF!,16)+COUNTIFS(#REF!,'Component Defect Rate'!I398,#REF!,17)+COUNTIFS(#REF!,'Component Defect Rate'!I398,#REF!,18)+COUNTIFS(#REF!,'Component Defect Rate'!I398,#REF!,19)+COUNTIFS(#REF!,'Component Defect Rate'!I398,#REF!,20)+COUNTIFS(#REF!,'Component Defect Rate'!I398,#REF!,21)+COUNTIFS(#REF!,'Component Defect Rate'!I398,#REF!,22)+COUNTIFS(#REF!,'Component Defect Rate'!I398,#REF!,23)+COUNTIFS(#REF!,'Component Defect Rate'!I398,#REF!,24)</f>
        <v>#REF!</v>
      </c>
      <c r="L404" s="19" t="e">
        <f t="shared" si="6"/>
        <v>#REF!</v>
      </c>
    </row>
    <row r="405" spans="9:12" x14ac:dyDescent="0.45">
      <c r="I405" s="100" t="s">
        <v>47</v>
      </c>
      <c r="J405" t="e">
        <f>COUNTIFS(#REF!,'Component Defect Rate'!I432,#REF!,1)+COUNTIFS(#REF!,'Component Defect Rate'!I432,#REF!,2)+COUNTIFS(#REF!,'Component Defect Rate'!I432,#REF!,3)+COUNTIFS(#REF!,'Component Defect Rate'!I432,#REF!,4)+COUNTIFS(#REF!,'Component Defect Rate'!I432,#REF!,5)+COUNTIFS(#REF!,'Component Defect Rate'!I432,#REF!,6)+COUNTIFS(#REF!,'Component Defect Rate'!I432,#REF!,7)+COUNTIFS(#REF!,'Component Defect Rate'!I432,#REF!,8)+COUNTIFS(#REF!,'Component Defect Rate'!I432,#REF!,9)+COUNTIFS(#REF!,'Component Defect Rate'!I432,#REF!,10)+COUNTIFS(#REF!,'Component Defect Rate'!I432,#REF!,11)+COUNTIFS(#REF!,'Component Defect Rate'!I432,#REF!,12)</f>
        <v>#REF!</v>
      </c>
      <c r="K405" t="e">
        <f>COUNTIFS(#REF!,'Component Defect Rate'!I432,#REF!,13)+COUNTIFS(#REF!,'Component Defect Rate'!I432,#REF!,14)+COUNTIFS(#REF!,'Component Defect Rate'!I432,#REF!,15)+COUNTIFS(#REF!,'Component Defect Rate'!I432,#REF!,16)+COUNTIFS(#REF!,'Component Defect Rate'!I432,#REF!,17)+COUNTIFS(#REF!,'Component Defect Rate'!I432,#REF!,18)+COUNTIFS(#REF!,'Component Defect Rate'!I432,#REF!,19)+COUNTIFS(#REF!,'Component Defect Rate'!I432,#REF!,20)+COUNTIFS(#REF!,'Component Defect Rate'!I432,#REF!,21)+COUNTIFS(#REF!,'Component Defect Rate'!I432,#REF!,22)+COUNTIFS(#REF!,'Component Defect Rate'!I432,#REF!,23)+COUNTIFS(#REF!,'Component Defect Rate'!I432,#REF!,24)</f>
        <v>#REF!</v>
      </c>
      <c r="L405" s="19" t="e">
        <f t="shared" si="6"/>
        <v>#REF!</v>
      </c>
    </row>
    <row r="406" spans="9:12" x14ac:dyDescent="0.45">
      <c r="I406" s="100" t="s">
        <v>344</v>
      </c>
      <c r="J406" t="e">
        <f>COUNTIFS(#REF!,'Component Defect Rate'!I437,#REF!,1)+COUNTIFS(#REF!,'Component Defect Rate'!I437,#REF!,2)+COUNTIFS(#REF!,'Component Defect Rate'!I437,#REF!,3)+COUNTIFS(#REF!,'Component Defect Rate'!I437,#REF!,4)+COUNTIFS(#REF!,'Component Defect Rate'!I437,#REF!,5)+COUNTIFS(#REF!,'Component Defect Rate'!I437,#REF!,6)+COUNTIFS(#REF!,'Component Defect Rate'!I437,#REF!,7)+COUNTIFS(#REF!,'Component Defect Rate'!I437,#REF!,8)+COUNTIFS(#REF!,'Component Defect Rate'!I437,#REF!,9)+COUNTIFS(#REF!,'Component Defect Rate'!I437,#REF!,10)+COUNTIFS(#REF!,'Component Defect Rate'!I437,#REF!,11)+COUNTIFS(#REF!,'Component Defect Rate'!I437,#REF!,12)</f>
        <v>#REF!</v>
      </c>
      <c r="K406" t="e">
        <f>COUNTIFS(#REF!,'Component Defect Rate'!I437,#REF!,13)+COUNTIFS(#REF!,'Component Defect Rate'!I437,#REF!,14)+COUNTIFS(#REF!,'Component Defect Rate'!I437,#REF!,15)+COUNTIFS(#REF!,'Component Defect Rate'!I437,#REF!,16)+COUNTIFS(#REF!,'Component Defect Rate'!I437,#REF!,17)+COUNTIFS(#REF!,'Component Defect Rate'!I437,#REF!,18)+COUNTIFS(#REF!,'Component Defect Rate'!I437,#REF!,19)+COUNTIFS(#REF!,'Component Defect Rate'!I437,#REF!,20)+COUNTIFS(#REF!,'Component Defect Rate'!I437,#REF!,21)+COUNTIFS(#REF!,'Component Defect Rate'!I437,#REF!,22)+COUNTIFS(#REF!,'Component Defect Rate'!I437,#REF!,23)+COUNTIFS(#REF!,'Component Defect Rate'!I437,#REF!,24)</f>
        <v>#REF!</v>
      </c>
      <c r="L406" s="19" t="e">
        <f t="shared" si="6"/>
        <v>#REF!</v>
      </c>
    </row>
    <row r="407" spans="9:12" x14ac:dyDescent="0.45">
      <c r="I407" s="100" t="s">
        <v>87</v>
      </c>
      <c r="J407" t="e">
        <f>COUNTIFS(#REF!,'Component Defect Rate'!I420,#REF!,1)+COUNTIFS(#REF!,'Component Defect Rate'!I420,#REF!,2)+COUNTIFS(#REF!,'Component Defect Rate'!I420,#REF!,3)+COUNTIFS(#REF!,'Component Defect Rate'!I420,#REF!,4)+COUNTIFS(#REF!,'Component Defect Rate'!I420,#REF!,5)+COUNTIFS(#REF!,'Component Defect Rate'!I420,#REF!,6)+COUNTIFS(#REF!,'Component Defect Rate'!I420,#REF!,7)+COUNTIFS(#REF!,'Component Defect Rate'!I420,#REF!,8)+COUNTIFS(#REF!,'Component Defect Rate'!I420,#REF!,9)+COUNTIFS(#REF!,'Component Defect Rate'!I420,#REF!,10)+COUNTIFS(#REF!,'Component Defect Rate'!I420,#REF!,11)+COUNTIFS(#REF!,'Component Defect Rate'!I420,#REF!,12)</f>
        <v>#REF!</v>
      </c>
      <c r="K407" t="e">
        <f>COUNTIFS(#REF!,'Component Defect Rate'!I420,#REF!,13)+COUNTIFS(#REF!,'Component Defect Rate'!I420,#REF!,14)+COUNTIFS(#REF!,'Component Defect Rate'!I420,#REF!,15)+COUNTIFS(#REF!,'Component Defect Rate'!I420,#REF!,16)+COUNTIFS(#REF!,'Component Defect Rate'!I420,#REF!,17)+COUNTIFS(#REF!,'Component Defect Rate'!I420,#REF!,18)+COUNTIFS(#REF!,'Component Defect Rate'!I420,#REF!,19)+COUNTIFS(#REF!,'Component Defect Rate'!I420,#REF!,20)+COUNTIFS(#REF!,'Component Defect Rate'!I420,#REF!,21)+COUNTIFS(#REF!,'Component Defect Rate'!I420,#REF!,22)+COUNTIFS(#REF!,'Component Defect Rate'!I420,#REF!,23)+COUNTIFS(#REF!,'Component Defect Rate'!I420,#REF!,24)</f>
        <v>#REF!</v>
      </c>
      <c r="L407" s="19" t="e">
        <f t="shared" si="6"/>
        <v>#REF!</v>
      </c>
    </row>
    <row r="408" spans="9:12" x14ac:dyDescent="0.45">
      <c r="I408" s="100" t="s">
        <v>34</v>
      </c>
      <c r="J408" t="e">
        <f>COUNTIFS(#REF!,'Component Defect Rate'!I407,#REF!,1)+COUNTIFS(#REF!,'Component Defect Rate'!I407,#REF!,2)+COUNTIFS(#REF!,'Component Defect Rate'!I407,#REF!,3)+COUNTIFS(#REF!,'Component Defect Rate'!I407,#REF!,4)+COUNTIFS(#REF!,'Component Defect Rate'!I407,#REF!,5)+COUNTIFS(#REF!,'Component Defect Rate'!I407,#REF!,6)+COUNTIFS(#REF!,'Component Defect Rate'!I407,#REF!,7)+COUNTIFS(#REF!,'Component Defect Rate'!I407,#REF!,8)+COUNTIFS(#REF!,'Component Defect Rate'!I407,#REF!,9)+COUNTIFS(#REF!,'Component Defect Rate'!I407,#REF!,10)+COUNTIFS(#REF!,'Component Defect Rate'!I407,#REF!,11)+COUNTIFS(#REF!,'Component Defect Rate'!I407,#REF!,12)</f>
        <v>#REF!</v>
      </c>
      <c r="K408" t="e">
        <f>COUNTIFS(#REF!,'Component Defect Rate'!I407,#REF!,13)+COUNTIFS(#REF!,'Component Defect Rate'!I407,#REF!,14)+COUNTIFS(#REF!,'Component Defect Rate'!I407,#REF!,15)+COUNTIFS(#REF!,'Component Defect Rate'!I407,#REF!,16)+COUNTIFS(#REF!,'Component Defect Rate'!I407,#REF!,17)+COUNTIFS(#REF!,'Component Defect Rate'!I407,#REF!,18)+COUNTIFS(#REF!,'Component Defect Rate'!I407,#REF!,19)+COUNTIFS(#REF!,'Component Defect Rate'!I407,#REF!,20)+COUNTIFS(#REF!,'Component Defect Rate'!I407,#REF!,21)+COUNTIFS(#REF!,'Component Defect Rate'!I407,#REF!,22)+COUNTIFS(#REF!,'Component Defect Rate'!I407,#REF!,23)+COUNTIFS(#REF!,'Component Defect Rate'!I407,#REF!,24)</f>
        <v>#REF!</v>
      </c>
      <c r="L408" s="19" t="e">
        <f t="shared" si="6"/>
        <v>#REF!</v>
      </c>
    </row>
    <row r="409" spans="9:12" x14ac:dyDescent="0.45">
      <c r="I409" s="100" t="s">
        <v>219</v>
      </c>
      <c r="J409" t="e">
        <f>COUNTIFS(#REF!,'Component Defect Rate'!I409,#REF!,1)+COUNTIFS(#REF!,'Component Defect Rate'!I409,#REF!,2)+COUNTIFS(#REF!,'Component Defect Rate'!I409,#REF!,3)+COUNTIFS(#REF!,'Component Defect Rate'!I409,#REF!,4)+COUNTIFS(#REF!,'Component Defect Rate'!I409,#REF!,5)+COUNTIFS(#REF!,'Component Defect Rate'!I409,#REF!,6)+COUNTIFS(#REF!,'Component Defect Rate'!I409,#REF!,7)+COUNTIFS(#REF!,'Component Defect Rate'!I409,#REF!,8)+COUNTIFS(#REF!,'Component Defect Rate'!I409,#REF!,9)+COUNTIFS(#REF!,'Component Defect Rate'!I409,#REF!,10)+COUNTIFS(#REF!,'Component Defect Rate'!I409,#REF!,11)+COUNTIFS(#REF!,'Component Defect Rate'!I409,#REF!,12)</f>
        <v>#REF!</v>
      </c>
      <c r="K409" t="e">
        <f>COUNTIFS(#REF!,'Component Defect Rate'!I409,#REF!,13)+COUNTIFS(#REF!,'Component Defect Rate'!I409,#REF!,14)+COUNTIFS(#REF!,'Component Defect Rate'!I409,#REF!,15)+COUNTIFS(#REF!,'Component Defect Rate'!I409,#REF!,16)+COUNTIFS(#REF!,'Component Defect Rate'!I409,#REF!,17)+COUNTIFS(#REF!,'Component Defect Rate'!I409,#REF!,18)+COUNTIFS(#REF!,'Component Defect Rate'!I409,#REF!,19)+COUNTIFS(#REF!,'Component Defect Rate'!I409,#REF!,20)+COUNTIFS(#REF!,'Component Defect Rate'!I409,#REF!,21)+COUNTIFS(#REF!,'Component Defect Rate'!I409,#REF!,22)+COUNTIFS(#REF!,'Component Defect Rate'!I409,#REF!,23)+COUNTIFS(#REF!,'Component Defect Rate'!I409,#REF!,24)</f>
        <v>#REF!</v>
      </c>
      <c r="L409" s="19" t="e">
        <f t="shared" si="6"/>
        <v>#REF!</v>
      </c>
    </row>
    <row r="410" spans="9:12" x14ac:dyDescent="0.45">
      <c r="I410" s="100" t="s">
        <v>266</v>
      </c>
      <c r="J410" t="e">
        <f>COUNTIFS(#REF!,'Component Defect Rate'!I410,#REF!,1)+COUNTIFS(#REF!,'Component Defect Rate'!I410,#REF!,2)+COUNTIFS(#REF!,'Component Defect Rate'!I410,#REF!,3)+COUNTIFS(#REF!,'Component Defect Rate'!I410,#REF!,4)+COUNTIFS(#REF!,'Component Defect Rate'!I410,#REF!,5)+COUNTIFS(#REF!,'Component Defect Rate'!I410,#REF!,6)+COUNTIFS(#REF!,'Component Defect Rate'!I410,#REF!,7)+COUNTIFS(#REF!,'Component Defect Rate'!I410,#REF!,8)+COUNTIFS(#REF!,'Component Defect Rate'!I410,#REF!,9)+COUNTIFS(#REF!,'Component Defect Rate'!I410,#REF!,10)+COUNTIFS(#REF!,'Component Defect Rate'!I410,#REF!,11)+COUNTIFS(#REF!,'Component Defect Rate'!I410,#REF!,12)</f>
        <v>#REF!</v>
      </c>
      <c r="K410" t="e">
        <f>COUNTIFS(#REF!,'Component Defect Rate'!I410,#REF!,13)+COUNTIFS(#REF!,'Component Defect Rate'!I410,#REF!,14)+COUNTIFS(#REF!,'Component Defect Rate'!I410,#REF!,15)+COUNTIFS(#REF!,'Component Defect Rate'!I410,#REF!,16)+COUNTIFS(#REF!,'Component Defect Rate'!I410,#REF!,17)+COUNTIFS(#REF!,'Component Defect Rate'!I410,#REF!,18)+COUNTIFS(#REF!,'Component Defect Rate'!I410,#REF!,19)+COUNTIFS(#REF!,'Component Defect Rate'!I410,#REF!,20)+COUNTIFS(#REF!,'Component Defect Rate'!I410,#REF!,21)+COUNTIFS(#REF!,'Component Defect Rate'!I410,#REF!,22)+COUNTIFS(#REF!,'Component Defect Rate'!I410,#REF!,23)+COUNTIFS(#REF!,'Component Defect Rate'!I410,#REF!,24)</f>
        <v>#REF!</v>
      </c>
      <c r="L410" s="19" t="e">
        <f t="shared" si="6"/>
        <v>#REF!</v>
      </c>
    </row>
    <row r="411" spans="9:12" x14ac:dyDescent="0.45">
      <c r="I411" s="100" t="s">
        <v>287</v>
      </c>
      <c r="J411" t="e">
        <f>COUNTIFS(#REF!,'Component Defect Rate'!I411,#REF!,1)+COUNTIFS(#REF!,'Component Defect Rate'!I411,#REF!,2)+COUNTIFS(#REF!,'Component Defect Rate'!I411,#REF!,3)+COUNTIFS(#REF!,'Component Defect Rate'!I411,#REF!,4)+COUNTIFS(#REF!,'Component Defect Rate'!I411,#REF!,5)+COUNTIFS(#REF!,'Component Defect Rate'!I411,#REF!,6)+COUNTIFS(#REF!,'Component Defect Rate'!I411,#REF!,7)+COUNTIFS(#REF!,'Component Defect Rate'!I411,#REF!,8)+COUNTIFS(#REF!,'Component Defect Rate'!I411,#REF!,9)+COUNTIFS(#REF!,'Component Defect Rate'!I411,#REF!,10)+COUNTIFS(#REF!,'Component Defect Rate'!I411,#REF!,11)+COUNTIFS(#REF!,'Component Defect Rate'!I411,#REF!,12)</f>
        <v>#REF!</v>
      </c>
      <c r="K411" t="e">
        <f>COUNTIFS(#REF!,'Component Defect Rate'!I411,#REF!,13)+COUNTIFS(#REF!,'Component Defect Rate'!I411,#REF!,14)+COUNTIFS(#REF!,'Component Defect Rate'!I411,#REF!,15)+COUNTIFS(#REF!,'Component Defect Rate'!I411,#REF!,16)+COUNTIFS(#REF!,'Component Defect Rate'!I411,#REF!,17)+COUNTIFS(#REF!,'Component Defect Rate'!I411,#REF!,18)+COUNTIFS(#REF!,'Component Defect Rate'!I411,#REF!,19)+COUNTIFS(#REF!,'Component Defect Rate'!I411,#REF!,20)+COUNTIFS(#REF!,'Component Defect Rate'!I411,#REF!,21)+COUNTIFS(#REF!,'Component Defect Rate'!I411,#REF!,22)+COUNTIFS(#REF!,'Component Defect Rate'!I411,#REF!,23)+COUNTIFS(#REF!,'Component Defect Rate'!I411,#REF!,24)</f>
        <v>#REF!</v>
      </c>
      <c r="L411" s="19" t="e">
        <f t="shared" si="6"/>
        <v>#REF!</v>
      </c>
    </row>
    <row r="412" spans="9:12" x14ac:dyDescent="0.45">
      <c r="I412" s="100" t="s">
        <v>290</v>
      </c>
      <c r="J412" t="e">
        <f>COUNTIFS(#REF!,'Component Defect Rate'!I412,#REF!,1)+COUNTIFS(#REF!,'Component Defect Rate'!I412,#REF!,2)+COUNTIFS(#REF!,'Component Defect Rate'!I412,#REF!,3)+COUNTIFS(#REF!,'Component Defect Rate'!I412,#REF!,4)+COUNTIFS(#REF!,'Component Defect Rate'!I412,#REF!,5)+COUNTIFS(#REF!,'Component Defect Rate'!I412,#REF!,6)+COUNTIFS(#REF!,'Component Defect Rate'!I412,#REF!,7)+COUNTIFS(#REF!,'Component Defect Rate'!I412,#REF!,8)+COUNTIFS(#REF!,'Component Defect Rate'!I412,#REF!,9)+COUNTIFS(#REF!,'Component Defect Rate'!I412,#REF!,10)+COUNTIFS(#REF!,'Component Defect Rate'!I412,#REF!,11)+COUNTIFS(#REF!,'Component Defect Rate'!I412,#REF!,12)</f>
        <v>#REF!</v>
      </c>
      <c r="K412" t="e">
        <f>COUNTIFS(#REF!,'Component Defect Rate'!I412,#REF!,13)+COUNTIFS(#REF!,'Component Defect Rate'!I412,#REF!,14)+COUNTIFS(#REF!,'Component Defect Rate'!I412,#REF!,15)+COUNTIFS(#REF!,'Component Defect Rate'!I412,#REF!,16)+COUNTIFS(#REF!,'Component Defect Rate'!I412,#REF!,17)+COUNTIFS(#REF!,'Component Defect Rate'!I412,#REF!,18)+COUNTIFS(#REF!,'Component Defect Rate'!I412,#REF!,19)+COUNTIFS(#REF!,'Component Defect Rate'!I412,#REF!,20)+COUNTIFS(#REF!,'Component Defect Rate'!I412,#REF!,21)+COUNTIFS(#REF!,'Component Defect Rate'!I412,#REF!,22)+COUNTIFS(#REF!,'Component Defect Rate'!I412,#REF!,23)+COUNTIFS(#REF!,'Component Defect Rate'!I412,#REF!,24)</f>
        <v>#REF!</v>
      </c>
      <c r="L412" s="19" t="e">
        <f t="shared" si="6"/>
        <v>#REF!</v>
      </c>
    </row>
    <row r="413" spans="9:12" x14ac:dyDescent="0.45">
      <c r="I413" s="100" t="s">
        <v>156</v>
      </c>
      <c r="J413" t="e">
        <f>COUNTIFS(#REF!,'Component Defect Rate'!I424,#REF!,1)+COUNTIFS(#REF!,'Component Defect Rate'!I424,#REF!,2)+COUNTIFS(#REF!,'Component Defect Rate'!I424,#REF!,3)+COUNTIFS(#REF!,'Component Defect Rate'!I424,#REF!,4)+COUNTIFS(#REF!,'Component Defect Rate'!I424,#REF!,5)+COUNTIFS(#REF!,'Component Defect Rate'!I424,#REF!,6)+COUNTIFS(#REF!,'Component Defect Rate'!I424,#REF!,7)+COUNTIFS(#REF!,'Component Defect Rate'!I424,#REF!,8)+COUNTIFS(#REF!,'Component Defect Rate'!I424,#REF!,9)+COUNTIFS(#REF!,'Component Defect Rate'!I424,#REF!,10)+COUNTIFS(#REF!,'Component Defect Rate'!I424,#REF!,11)+COUNTIFS(#REF!,'Component Defect Rate'!I424,#REF!,12)</f>
        <v>#REF!</v>
      </c>
      <c r="K413" t="e">
        <f>COUNTIFS(#REF!,'Component Defect Rate'!I424,#REF!,13)+COUNTIFS(#REF!,'Component Defect Rate'!I424,#REF!,14)+COUNTIFS(#REF!,'Component Defect Rate'!I424,#REF!,15)+COUNTIFS(#REF!,'Component Defect Rate'!I424,#REF!,16)+COUNTIFS(#REF!,'Component Defect Rate'!I424,#REF!,17)+COUNTIFS(#REF!,'Component Defect Rate'!I424,#REF!,18)+COUNTIFS(#REF!,'Component Defect Rate'!I424,#REF!,19)+COUNTIFS(#REF!,'Component Defect Rate'!I424,#REF!,20)+COUNTIFS(#REF!,'Component Defect Rate'!I424,#REF!,21)+COUNTIFS(#REF!,'Component Defect Rate'!I424,#REF!,22)+COUNTIFS(#REF!,'Component Defect Rate'!I424,#REF!,23)+COUNTIFS(#REF!,'Component Defect Rate'!I424,#REF!,24)</f>
        <v>#REF!</v>
      </c>
      <c r="L413" s="19" t="e">
        <f t="shared" si="6"/>
        <v>#REF!</v>
      </c>
    </row>
    <row r="414" spans="9:12" x14ac:dyDescent="0.45">
      <c r="I414" s="100" t="s">
        <v>403</v>
      </c>
      <c r="J414" t="e">
        <f>COUNTIFS(#REF!,'Component Defect Rate'!I414,#REF!,1)+COUNTIFS(#REF!,'Component Defect Rate'!I414,#REF!,2)+COUNTIFS(#REF!,'Component Defect Rate'!I414,#REF!,3)+COUNTIFS(#REF!,'Component Defect Rate'!I414,#REF!,4)+COUNTIFS(#REF!,'Component Defect Rate'!I414,#REF!,5)+COUNTIFS(#REF!,'Component Defect Rate'!I414,#REF!,6)+COUNTIFS(#REF!,'Component Defect Rate'!I414,#REF!,7)+COUNTIFS(#REF!,'Component Defect Rate'!I414,#REF!,8)+COUNTIFS(#REF!,'Component Defect Rate'!I414,#REF!,9)+COUNTIFS(#REF!,'Component Defect Rate'!I414,#REF!,10)+COUNTIFS(#REF!,'Component Defect Rate'!I414,#REF!,11)+COUNTIFS(#REF!,'Component Defect Rate'!I414,#REF!,12)</f>
        <v>#REF!</v>
      </c>
      <c r="K414" t="e">
        <f>COUNTIFS(#REF!,'Component Defect Rate'!I414,#REF!,13)+COUNTIFS(#REF!,'Component Defect Rate'!I414,#REF!,14)+COUNTIFS(#REF!,'Component Defect Rate'!I414,#REF!,15)+COUNTIFS(#REF!,'Component Defect Rate'!I414,#REF!,16)+COUNTIFS(#REF!,'Component Defect Rate'!I414,#REF!,17)+COUNTIFS(#REF!,'Component Defect Rate'!I414,#REF!,18)+COUNTIFS(#REF!,'Component Defect Rate'!I414,#REF!,19)+COUNTIFS(#REF!,'Component Defect Rate'!I414,#REF!,20)+COUNTIFS(#REF!,'Component Defect Rate'!I414,#REF!,21)+COUNTIFS(#REF!,'Component Defect Rate'!I414,#REF!,22)+COUNTIFS(#REF!,'Component Defect Rate'!I414,#REF!,23)+COUNTIFS(#REF!,'Component Defect Rate'!I414,#REF!,24)</f>
        <v>#REF!</v>
      </c>
      <c r="L414" s="19" t="e">
        <f t="shared" si="6"/>
        <v>#REF!</v>
      </c>
    </row>
    <row r="415" spans="9:12" x14ac:dyDescent="0.45">
      <c r="I415" s="100" t="s">
        <v>239</v>
      </c>
      <c r="J415" t="e">
        <f>COUNTIFS(#REF!,'Component Defect Rate'!I347,#REF!,1)+COUNTIFS(#REF!,'Component Defect Rate'!I347,#REF!,2)+COUNTIFS(#REF!,'Component Defect Rate'!I347,#REF!,3)+COUNTIFS(#REF!,'Component Defect Rate'!I347,#REF!,4)+COUNTIFS(#REF!,'Component Defect Rate'!I347,#REF!,5)+COUNTIFS(#REF!,'Component Defect Rate'!I347,#REF!,6)+COUNTIFS(#REF!,'Component Defect Rate'!I347,#REF!,7)+COUNTIFS(#REF!,'Component Defect Rate'!I347,#REF!,8)+COUNTIFS(#REF!,'Component Defect Rate'!I347,#REF!,9)+COUNTIFS(#REF!,'Component Defect Rate'!I347,#REF!,10)+COUNTIFS(#REF!,'Component Defect Rate'!I347,#REF!,11)+COUNTIFS(#REF!,'Component Defect Rate'!I347,#REF!,12)</f>
        <v>#REF!</v>
      </c>
      <c r="K415" t="e">
        <f>COUNTIFS(#REF!,'Component Defect Rate'!I347,#REF!,13)+COUNTIFS(#REF!,'Component Defect Rate'!I347,#REF!,14)+COUNTIFS(#REF!,'Component Defect Rate'!I347,#REF!,15)+COUNTIFS(#REF!,'Component Defect Rate'!I347,#REF!,16)+COUNTIFS(#REF!,'Component Defect Rate'!I347,#REF!,17)+COUNTIFS(#REF!,'Component Defect Rate'!I347,#REF!,18)+COUNTIFS(#REF!,'Component Defect Rate'!I347,#REF!,19)+COUNTIFS(#REF!,'Component Defect Rate'!I347,#REF!,20)+COUNTIFS(#REF!,'Component Defect Rate'!I347,#REF!,21)+COUNTIFS(#REF!,'Component Defect Rate'!I347,#REF!,22)+COUNTIFS(#REF!,'Component Defect Rate'!I347,#REF!,23)+COUNTIFS(#REF!,'Component Defect Rate'!I347,#REF!,24)</f>
        <v>#REF!</v>
      </c>
      <c r="L415" s="19" t="e">
        <f t="shared" si="6"/>
        <v>#REF!</v>
      </c>
    </row>
    <row r="416" spans="9:12" x14ac:dyDescent="0.45">
      <c r="I416" s="100" t="s">
        <v>118</v>
      </c>
      <c r="J416" t="e">
        <f>COUNTIFS(#REF!,'Component Defect Rate'!I380,#REF!,1)+COUNTIFS(#REF!,'Component Defect Rate'!I380,#REF!,2)+COUNTIFS(#REF!,'Component Defect Rate'!I380,#REF!,3)+COUNTIFS(#REF!,'Component Defect Rate'!I380,#REF!,4)+COUNTIFS(#REF!,'Component Defect Rate'!I380,#REF!,5)+COUNTIFS(#REF!,'Component Defect Rate'!I380,#REF!,6)+COUNTIFS(#REF!,'Component Defect Rate'!I380,#REF!,7)+COUNTIFS(#REF!,'Component Defect Rate'!I380,#REF!,8)+COUNTIFS(#REF!,'Component Defect Rate'!I380,#REF!,9)+COUNTIFS(#REF!,'Component Defect Rate'!I380,#REF!,10)+COUNTIFS(#REF!,'Component Defect Rate'!I380,#REF!,11)+COUNTIFS(#REF!,'Component Defect Rate'!I380,#REF!,12)</f>
        <v>#REF!</v>
      </c>
      <c r="K416" t="e">
        <f>COUNTIFS(#REF!,'Component Defect Rate'!I380,#REF!,13)+COUNTIFS(#REF!,'Component Defect Rate'!I380,#REF!,14)+COUNTIFS(#REF!,'Component Defect Rate'!I380,#REF!,15)+COUNTIFS(#REF!,'Component Defect Rate'!I380,#REF!,16)+COUNTIFS(#REF!,'Component Defect Rate'!I380,#REF!,17)+COUNTIFS(#REF!,'Component Defect Rate'!I380,#REF!,18)+COUNTIFS(#REF!,'Component Defect Rate'!I380,#REF!,19)+COUNTIFS(#REF!,'Component Defect Rate'!I380,#REF!,20)+COUNTIFS(#REF!,'Component Defect Rate'!I380,#REF!,21)+COUNTIFS(#REF!,'Component Defect Rate'!I380,#REF!,22)+COUNTIFS(#REF!,'Component Defect Rate'!I380,#REF!,23)+COUNTIFS(#REF!,'Component Defect Rate'!I380,#REF!,24)</f>
        <v>#REF!</v>
      </c>
      <c r="L416" s="19" t="e">
        <f t="shared" si="6"/>
        <v>#REF!</v>
      </c>
    </row>
    <row r="417" spans="9:12" x14ac:dyDescent="0.45">
      <c r="I417" s="100" t="s">
        <v>105</v>
      </c>
      <c r="J417" t="e">
        <f>COUNTIFS(#REF!,'Component Defect Rate'!I401,#REF!,1)+COUNTIFS(#REF!,'Component Defect Rate'!I401,#REF!,2)+COUNTIFS(#REF!,'Component Defect Rate'!I401,#REF!,3)+COUNTIFS(#REF!,'Component Defect Rate'!I401,#REF!,4)+COUNTIFS(#REF!,'Component Defect Rate'!I401,#REF!,5)+COUNTIFS(#REF!,'Component Defect Rate'!I401,#REF!,6)+COUNTIFS(#REF!,'Component Defect Rate'!I401,#REF!,7)+COUNTIFS(#REF!,'Component Defect Rate'!I401,#REF!,8)+COUNTIFS(#REF!,'Component Defect Rate'!I401,#REF!,9)+COUNTIFS(#REF!,'Component Defect Rate'!I401,#REF!,10)+COUNTIFS(#REF!,'Component Defect Rate'!I401,#REF!,11)+COUNTIFS(#REF!,'Component Defect Rate'!I401,#REF!,12)</f>
        <v>#REF!</v>
      </c>
      <c r="K417" t="e">
        <f>COUNTIFS(#REF!,'Component Defect Rate'!I401,#REF!,13)+COUNTIFS(#REF!,'Component Defect Rate'!I401,#REF!,14)+COUNTIFS(#REF!,'Component Defect Rate'!I401,#REF!,15)+COUNTIFS(#REF!,'Component Defect Rate'!I401,#REF!,16)+COUNTIFS(#REF!,'Component Defect Rate'!I401,#REF!,17)+COUNTIFS(#REF!,'Component Defect Rate'!I401,#REF!,18)+COUNTIFS(#REF!,'Component Defect Rate'!I401,#REF!,19)+COUNTIFS(#REF!,'Component Defect Rate'!I401,#REF!,20)+COUNTIFS(#REF!,'Component Defect Rate'!I401,#REF!,21)+COUNTIFS(#REF!,'Component Defect Rate'!I401,#REF!,22)+COUNTIFS(#REF!,'Component Defect Rate'!I401,#REF!,23)+COUNTIFS(#REF!,'Component Defect Rate'!I401,#REF!,24)</f>
        <v>#REF!</v>
      </c>
      <c r="L417" s="19" t="e">
        <f t="shared" si="6"/>
        <v>#REF!</v>
      </c>
    </row>
    <row r="418" spans="9:12" x14ac:dyDescent="0.45">
      <c r="I418" s="100" t="s">
        <v>175</v>
      </c>
      <c r="J418" t="e">
        <f>COUNTIFS(#REF!,'Component Defect Rate'!I320,#REF!,1)+COUNTIFS(#REF!,'Component Defect Rate'!I320,#REF!,2)+COUNTIFS(#REF!,'Component Defect Rate'!I320,#REF!,3)+COUNTIFS(#REF!,'Component Defect Rate'!I320,#REF!,4)+COUNTIFS(#REF!,'Component Defect Rate'!I320,#REF!,5)+COUNTIFS(#REF!,'Component Defect Rate'!I320,#REF!,6)+COUNTIFS(#REF!,'Component Defect Rate'!I320,#REF!,7)+COUNTIFS(#REF!,'Component Defect Rate'!I320,#REF!,8)+COUNTIFS(#REF!,'Component Defect Rate'!I320,#REF!,9)+COUNTIFS(#REF!,'Component Defect Rate'!I320,#REF!,10)+COUNTIFS(#REF!,'Component Defect Rate'!I320,#REF!,11)+COUNTIFS(#REF!,'Component Defect Rate'!I320,#REF!,12)</f>
        <v>#REF!</v>
      </c>
      <c r="K418" t="e">
        <f>COUNTIFS(#REF!,'Component Defect Rate'!I320,#REF!,13)+COUNTIFS(#REF!,'Component Defect Rate'!I320,#REF!,14)+COUNTIFS(#REF!,'Component Defect Rate'!I320,#REF!,15)+COUNTIFS(#REF!,'Component Defect Rate'!I320,#REF!,16)+COUNTIFS(#REF!,'Component Defect Rate'!I320,#REF!,17)+COUNTIFS(#REF!,'Component Defect Rate'!I320,#REF!,18)+COUNTIFS(#REF!,'Component Defect Rate'!I320,#REF!,19)+COUNTIFS(#REF!,'Component Defect Rate'!I320,#REF!,20)+COUNTIFS(#REF!,'Component Defect Rate'!I320,#REF!,21)+COUNTIFS(#REF!,'Component Defect Rate'!I320,#REF!,22)+COUNTIFS(#REF!,'Component Defect Rate'!I320,#REF!,23)+COUNTIFS(#REF!,'Component Defect Rate'!I320,#REF!,24)</f>
        <v>#REF!</v>
      </c>
      <c r="L418" s="19" t="e">
        <f t="shared" si="6"/>
        <v>#REF!</v>
      </c>
    </row>
    <row r="419" spans="9:12" x14ac:dyDescent="0.45">
      <c r="I419" s="100" t="s">
        <v>293</v>
      </c>
      <c r="J419" t="e">
        <f>COUNTIFS(#REF!,'Component Defect Rate'!I402,#REF!,1)+COUNTIFS(#REF!,'Component Defect Rate'!I402,#REF!,2)+COUNTIFS(#REF!,'Component Defect Rate'!I402,#REF!,3)+COUNTIFS(#REF!,'Component Defect Rate'!I402,#REF!,4)+COUNTIFS(#REF!,'Component Defect Rate'!I402,#REF!,5)+COUNTIFS(#REF!,'Component Defect Rate'!I402,#REF!,6)+COUNTIFS(#REF!,'Component Defect Rate'!I402,#REF!,7)+COUNTIFS(#REF!,'Component Defect Rate'!I402,#REF!,8)+COUNTIFS(#REF!,'Component Defect Rate'!I402,#REF!,9)+COUNTIFS(#REF!,'Component Defect Rate'!I402,#REF!,10)+COUNTIFS(#REF!,'Component Defect Rate'!I402,#REF!,11)+COUNTIFS(#REF!,'Component Defect Rate'!I402,#REF!,12)</f>
        <v>#REF!</v>
      </c>
      <c r="K419" t="e">
        <f>COUNTIFS(#REF!,'Component Defect Rate'!I402,#REF!,13)+COUNTIFS(#REF!,'Component Defect Rate'!I402,#REF!,14)+COUNTIFS(#REF!,'Component Defect Rate'!I402,#REF!,15)+COUNTIFS(#REF!,'Component Defect Rate'!I402,#REF!,16)+COUNTIFS(#REF!,'Component Defect Rate'!I402,#REF!,17)+COUNTIFS(#REF!,'Component Defect Rate'!I402,#REF!,18)+COUNTIFS(#REF!,'Component Defect Rate'!I402,#REF!,19)+COUNTIFS(#REF!,'Component Defect Rate'!I402,#REF!,20)+COUNTIFS(#REF!,'Component Defect Rate'!I402,#REF!,21)+COUNTIFS(#REF!,'Component Defect Rate'!I402,#REF!,22)+COUNTIFS(#REF!,'Component Defect Rate'!I402,#REF!,23)+COUNTIFS(#REF!,'Component Defect Rate'!I402,#REF!,24)</f>
        <v>#REF!</v>
      </c>
      <c r="L419" s="19" t="e">
        <f t="shared" si="6"/>
        <v>#REF!</v>
      </c>
    </row>
    <row r="420" spans="9:12" x14ac:dyDescent="0.45">
      <c r="I420" s="100" t="s">
        <v>271</v>
      </c>
      <c r="J420" t="e">
        <f>COUNTIFS(#REF!,'Component Defect Rate'!I428,#REF!,1)+COUNTIFS(#REF!,'Component Defect Rate'!I428,#REF!,2)+COUNTIFS(#REF!,'Component Defect Rate'!I428,#REF!,3)+COUNTIFS(#REF!,'Component Defect Rate'!I428,#REF!,4)+COUNTIFS(#REF!,'Component Defect Rate'!I428,#REF!,5)+COUNTIFS(#REF!,'Component Defect Rate'!I428,#REF!,6)+COUNTIFS(#REF!,'Component Defect Rate'!I428,#REF!,7)+COUNTIFS(#REF!,'Component Defect Rate'!I428,#REF!,8)+COUNTIFS(#REF!,'Component Defect Rate'!I428,#REF!,9)+COUNTIFS(#REF!,'Component Defect Rate'!I428,#REF!,10)+COUNTIFS(#REF!,'Component Defect Rate'!I428,#REF!,11)+COUNTIFS(#REF!,'Component Defect Rate'!I428,#REF!,12)</f>
        <v>#REF!</v>
      </c>
      <c r="K420" t="e">
        <f>COUNTIFS(#REF!,'Component Defect Rate'!I428,#REF!,13)+COUNTIFS(#REF!,'Component Defect Rate'!I428,#REF!,14)+COUNTIFS(#REF!,'Component Defect Rate'!I428,#REF!,15)+COUNTIFS(#REF!,'Component Defect Rate'!I428,#REF!,16)+COUNTIFS(#REF!,'Component Defect Rate'!I428,#REF!,17)+COUNTIFS(#REF!,'Component Defect Rate'!I428,#REF!,18)+COUNTIFS(#REF!,'Component Defect Rate'!I428,#REF!,19)+COUNTIFS(#REF!,'Component Defect Rate'!I428,#REF!,20)+COUNTIFS(#REF!,'Component Defect Rate'!I428,#REF!,21)+COUNTIFS(#REF!,'Component Defect Rate'!I428,#REF!,22)+COUNTIFS(#REF!,'Component Defect Rate'!I428,#REF!,23)+COUNTIFS(#REF!,'Component Defect Rate'!I428,#REF!,24)</f>
        <v>#REF!</v>
      </c>
      <c r="L420" s="19" t="e">
        <f t="shared" si="6"/>
        <v>#REF!</v>
      </c>
    </row>
    <row r="421" spans="9:12" x14ac:dyDescent="0.45">
      <c r="I421" s="100" t="s">
        <v>425</v>
      </c>
      <c r="J421" t="e">
        <f>COUNTIFS(#REF!,'Component Defect Rate'!I391,#REF!,1)+COUNTIFS(#REF!,'Component Defect Rate'!I391,#REF!,2)+COUNTIFS(#REF!,'Component Defect Rate'!I391,#REF!,3)+COUNTIFS(#REF!,'Component Defect Rate'!I391,#REF!,4)+COUNTIFS(#REF!,'Component Defect Rate'!I391,#REF!,5)+COUNTIFS(#REF!,'Component Defect Rate'!I391,#REF!,6)+COUNTIFS(#REF!,'Component Defect Rate'!I391,#REF!,7)+COUNTIFS(#REF!,'Component Defect Rate'!I391,#REF!,8)+COUNTIFS(#REF!,'Component Defect Rate'!I391,#REF!,9)+COUNTIFS(#REF!,'Component Defect Rate'!I391,#REF!,10)+COUNTIFS(#REF!,'Component Defect Rate'!I391,#REF!,11)+COUNTIFS(#REF!,'Component Defect Rate'!I391,#REF!,12)</f>
        <v>#REF!</v>
      </c>
      <c r="K421" t="e">
        <f>COUNTIFS(#REF!,'Component Defect Rate'!I391,#REF!,13)+COUNTIFS(#REF!,'Component Defect Rate'!I391,#REF!,14)+COUNTIFS(#REF!,'Component Defect Rate'!I391,#REF!,15)+COUNTIFS(#REF!,'Component Defect Rate'!I391,#REF!,16)+COUNTIFS(#REF!,'Component Defect Rate'!I391,#REF!,17)+COUNTIFS(#REF!,'Component Defect Rate'!I391,#REF!,18)+COUNTIFS(#REF!,'Component Defect Rate'!I391,#REF!,19)+COUNTIFS(#REF!,'Component Defect Rate'!I391,#REF!,20)+COUNTIFS(#REF!,'Component Defect Rate'!I391,#REF!,21)+COUNTIFS(#REF!,'Component Defect Rate'!I391,#REF!,22)+COUNTIFS(#REF!,'Component Defect Rate'!I391,#REF!,23)+COUNTIFS(#REF!,'Component Defect Rate'!I391,#REF!,24)</f>
        <v>#REF!</v>
      </c>
      <c r="L421" s="19" t="e">
        <f t="shared" si="6"/>
        <v>#REF!</v>
      </c>
    </row>
    <row r="422" spans="9:12" x14ac:dyDescent="0.45">
      <c r="I422" s="100" t="s">
        <v>382</v>
      </c>
      <c r="J422" t="e">
        <f>COUNTIFS(#REF!,'Component Defect Rate'!I422,#REF!,1)+COUNTIFS(#REF!,'Component Defect Rate'!I422,#REF!,2)+COUNTIFS(#REF!,'Component Defect Rate'!I422,#REF!,3)+COUNTIFS(#REF!,'Component Defect Rate'!I422,#REF!,4)+COUNTIFS(#REF!,'Component Defect Rate'!I422,#REF!,5)+COUNTIFS(#REF!,'Component Defect Rate'!I422,#REF!,6)+COUNTIFS(#REF!,'Component Defect Rate'!I422,#REF!,7)+COUNTIFS(#REF!,'Component Defect Rate'!I422,#REF!,8)+COUNTIFS(#REF!,'Component Defect Rate'!I422,#REF!,9)+COUNTIFS(#REF!,'Component Defect Rate'!I422,#REF!,10)+COUNTIFS(#REF!,'Component Defect Rate'!I422,#REF!,11)+COUNTIFS(#REF!,'Component Defect Rate'!I422,#REF!,12)</f>
        <v>#REF!</v>
      </c>
      <c r="K422" t="e">
        <f>COUNTIFS(#REF!,'Component Defect Rate'!I422,#REF!,13)+COUNTIFS(#REF!,'Component Defect Rate'!I422,#REF!,14)+COUNTIFS(#REF!,'Component Defect Rate'!I422,#REF!,15)+COUNTIFS(#REF!,'Component Defect Rate'!I422,#REF!,16)+COUNTIFS(#REF!,'Component Defect Rate'!I422,#REF!,17)+COUNTIFS(#REF!,'Component Defect Rate'!I422,#REF!,18)+COUNTIFS(#REF!,'Component Defect Rate'!I422,#REF!,19)+COUNTIFS(#REF!,'Component Defect Rate'!I422,#REF!,20)+COUNTIFS(#REF!,'Component Defect Rate'!I422,#REF!,21)+COUNTIFS(#REF!,'Component Defect Rate'!I422,#REF!,22)+COUNTIFS(#REF!,'Component Defect Rate'!I422,#REF!,23)+COUNTIFS(#REF!,'Component Defect Rate'!I422,#REF!,24)</f>
        <v>#REF!</v>
      </c>
      <c r="L422" s="19" t="e">
        <f t="shared" si="6"/>
        <v>#REF!</v>
      </c>
    </row>
    <row r="423" spans="9:12" x14ac:dyDescent="0.45">
      <c r="I423" s="100" t="s">
        <v>209</v>
      </c>
      <c r="J423" t="e">
        <f>COUNTIFS(#REF!,'Component Defect Rate'!I419,#REF!,1)+COUNTIFS(#REF!,'Component Defect Rate'!I419,#REF!,2)+COUNTIFS(#REF!,'Component Defect Rate'!I419,#REF!,3)+COUNTIFS(#REF!,'Component Defect Rate'!I419,#REF!,4)+COUNTIFS(#REF!,'Component Defect Rate'!I419,#REF!,5)+COUNTIFS(#REF!,'Component Defect Rate'!I419,#REF!,6)+COUNTIFS(#REF!,'Component Defect Rate'!I419,#REF!,7)+COUNTIFS(#REF!,'Component Defect Rate'!I419,#REF!,8)+COUNTIFS(#REF!,'Component Defect Rate'!I419,#REF!,9)+COUNTIFS(#REF!,'Component Defect Rate'!I419,#REF!,10)+COUNTIFS(#REF!,'Component Defect Rate'!I419,#REF!,11)+COUNTIFS(#REF!,'Component Defect Rate'!I419,#REF!,12)</f>
        <v>#REF!</v>
      </c>
      <c r="K423" t="e">
        <f>COUNTIFS(#REF!,'Component Defect Rate'!I419,#REF!,13)+COUNTIFS(#REF!,'Component Defect Rate'!I419,#REF!,14)+COUNTIFS(#REF!,'Component Defect Rate'!I419,#REF!,15)+COUNTIFS(#REF!,'Component Defect Rate'!I419,#REF!,16)+COUNTIFS(#REF!,'Component Defect Rate'!I419,#REF!,17)+COUNTIFS(#REF!,'Component Defect Rate'!I419,#REF!,18)+COUNTIFS(#REF!,'Component Defect Rate'!I419,#REF!,19)+COUNTIFS(#REF!,'Component Defect Rate'!I419,#REF!,20)+COUNTIFS(#REF!,'Component Defect Rate'!I419,#REF!,21)+COUNTIFS(#REF!,'Component Defect Rate'!I419,#REF!,22)+COUNTIFS(#REF!,'Component Defect Rate'!I419,#REF!,23)+COUNTIFS(#REF!,'Component Defect Rate'!I419,#REF!,24)</f>
        <v>#REF!</v>
      </c>
      <c r="L423" s="19" t="e">
        <f t="shared" si="6"/>
        <v>#REF!</v>
      </c>
    </row>
    <row r="424" spans="9:12" x14ac:dyDescent="0.45">
      <c r="I424" s="100" t="s">
        <v>89</v>
      </c>
      <c r="J424" t="e">
        <f>COUNTIFS(#REF!,'Component Defect Rate'!I421,#REF!,1)+COUNTIFS(#REF!,'Component Defect Rate'!I421,#REF!,2)+COUNTIFS(#REF!,'Component Defect Rate'!I421,#REF!,3)+COUNTIFS(#REF!,'Component Defect Rate'!I421,#REF!,4)+COUNTIFS(#REF!,'Component Defect Rate'!I421,#REF!,5)+COUNTIFS(#REF!,'Component Defect Rate'!I421,#REF!,6)+COUNTIFS(#REF!,'Component Defect Rate'!I421,#REF!,7)+COUNTIFS(#REF!,'Component Defect Rate'!I421,#REF!,8)+COUNTIFS(#REF!,'Component Defect Rate'!I421,#REF!,9)+COUNTIFS(#REF!,'Component Defect Rate'!I421,#REF!,10)+COUNTIFS(#REF!,'Component Defect Rate'!I421,#REF!,11)+COUNTIFS(#REF!,'Component Defect Rate'!I421,#REF!,12)</f>
        <v>#REF!</v>
      </c>
      <c r="K424" t="e">
        <f>COUNTIFS(#REF!,'Component Defect Rate'!I421,#REF!,13)+COUNTIFS(#REF!,'Component Defect Rate'!I421,#REF!,14)+COUNTIFS(#REF!,'Component Defect Rate'!I421,#REF!,15)+COUNTIFS(#REF!,'Component Defect Rate'!I421,#REF!,16)+COUNTIFS(#REF!,'Component Defect Rate'!I421,#REF!,17)+COUNTIFS(#REF!,'Component Defect Rate'!I421,#REF!,18)+COUNTIFS(#REF!,'Component Defect Rate'!I421,#REF!,19)+COUNTIFS(#REF!,'Component Defect Rate'!I421,#REF!,20)+COUNTIFS(#REF!,'Component Defect Rate'!I421,#REF!,21)+COUNTIFS(#REF!,'Component Defect Rate'!I421,#REF!,22)+COUNTIFS(#REF!,'Component Defect Rate'!I421,#REF!,23)+COUNTIFS(#REF!,'Component Defect Rate'!I421,#REF!,24)</f>
        <v>#REF!</v>
      </c>
      <c r="L424" s="19" t="e">
        <f t="shared" si="6"/>
        <v>#REF!</v>
      </c>
    </row>
    <row r="425" spans="9:12" x14ac:dyDescent="0.45">
      <c r="I425" s="100" t="s">
        <v>1468</v>
      </c>
      <c r="J425" t="e">
        <f>COUNTIFS(#REF!,'Component Defect Rate'!I415,#REF!,1)+COUNTIFS(#REF!,'Component Defect Rate'!I415,#REF!,2)+COUNTIFS(#REF!,'Component Defect Rate'!I415,#REF!,3)+COUNTIFS(#REF!,'Component Defect Rate'!I415,#REF!,4)+COUNTIFS(#REF!,'Component Defect Rate'!I415,#REF!,5)+COUNTIFS(#REF!,'Component Defect Rate'!I415,#REF!,6)+COUNTIFS(#REF!,'Component Defect Rate'!I415,#REF!,7)+COUNTIFS(#REF!,'Component Defect Rate'!I415,#REF!,8)+COUNTIFS(#REF!,'Component Defect Rate'!I415,#REF!,9)+COUNTIFS(#REF!,'Component Defect Rate'!I415,#REF!,10)+COUNTIFS(#REF!,'Component Defect Rate'!I415,#REF!,11)+COUNTIFS(#REF!,'Component Defect Rate'!I415,#REF!,12)</f>
        <v>#REF!</v>
      </c>
      <c r="K425" t="e">
        <f>COUNTIFS(#REF!,'Component Defect Rate'!I415,#REF!,13)+COUNTIFS(#REF!,'Component Defect Rate'!I415,#REF!,14)+COUNTIFS(#REF!,'Component Defect Rate'!I415,#REF!,15)+COUNTIFS(#REF!,'Component Defect Rate'!I415,#REF!,16)+COUNTIFS(#REF!,'Component Defect Rate'!I415,#REF!,17)+COUNTIFS(#REF!,'Component Defect Rate'!I415,#REF!,18)+COUNTIFS(#REF!,'Component Defect Rate'!I415,#REF!,19)+COUNTIFS(#REF!,'Component Defect Rate'!I415,#REF!,20)+COUNTIFS(#REF!,'Component Defect Rate'!I415,#REF!,21)+COUNTIFS(#REF!,'Component Defect Rate'!I415,#REF!,22)+COUNTIFS(#REF!,'Component Defect Rate'!I415,#REF!,23)+COUNTIFS(#REF!,'Component Defect Rate'!I415,#REF!,24)</f>
        <v>#REF!</v>
      </c>
      <c r="L425" s="19" t="e">
        <f t="shared" si="6"/>
        <v>#REF!</v>
      </c>
    </row>
    <row r="426" spans="9:12" x14ac:dyDescent="0.45">
      <c r="I426" s="100" t="s">
        <v>1611</v>
      </c>
      <c r="J426" t="e">
        <f>COUNTIFS(#REF!,'Component Defect Rate'!I416,#REF!,1)+COUNTIFS(#REF!,'Component Defect Rate'!I416,#REF!,2)+COUNTIFS(#REF!,'Component Defect Rate'!I416,#REF!,3)+COUNTIFS(#REF!,'Component Defect Rate'!I416,#REF!,4)+COUNTIFS(#REF!,'Component Defect Rate'!I416,#REF!,5)+COUNTIFS(#REF!,'Component Defect Rate'!I416,#REF!,6)+COUNTIFS(#REF!,'Component Defect Rate'!I416,#REF!,7)+COUNTIFS(#REF!,'Component Defect Rate'!I416,#REF!,8)+COUNTIFS(#REF!,'Component Defect Rate'!I416,#REF!,9)+COUNTIFS(#REF!,'Component Defect Rate'!I416,#REF!,10)+COUNTIFS(#REF!,'Component Defect Rate'!I416,#REF!,11)+COUNTIFS(#REF!,'Component Defect Rate'!I416,#REF!,12)</f>
        <v>#REF!</v>
      </c>
      <c r="K426" t="e">
        <f>COUNTIFS(#REF!,'Component Defect Rate'!I416,#REF!,13)+COUNTIFS(#REF!,'Component Defect Rate'!I416,#REF!,14)+COUNTIFS(#REF!,'Component Defect Rate'!I416,#REF!,15)+COUNTIFS(#REF!,'Component Defect Rate'!I416,#REF!,16)+COUNTIFS(#REF!,'Component Defect Rate'!I416,#REF!,17)+COUNTIFS(#REF!,'Component Defect Rate'!I416,#REF!,18)+COUNTIFS(#REF!,'Component Defect Rate'!I416,#REF!,19)+COUNTIFS(#REF!,'Component Defect Rate'!I416,#REF!,20)+COUNTIFS(#REF!,'Component Defect Rate'!I416,#REF!,21)+COUNTIFS(#REF!,'Component Defect Rate'!I416,#REF!,22)+COUNTIFS(#REF!,'Component Defect Rate'!I416,#REF!,23)+COUNTIFS(#REF!,'Component Defect Rate'!I416,#REF!,24)</f>
        <v>#REF!</v>
      </c>
      <c r="L426" s="19" t="e">
        <f t="shared" si="6"/>
        <v>#REF!</v>
      </c>
    </row>
    <row r="427" spans="9:12" x14ac:dyDescent="0.45">
      <c r="I427" s="100" t="s">
        <v>13</v>
      </c>
      <c r="J427" t="e">
        <f>COUNTIFS(#REF!,'Component Defect Rate'!I429,#REF!,1)+COUNTIFS(#REF!,'Component Defect Rate'!I429,#REF!,2)+COUNTIFS(#REF!,'Component Defect Rate'!I429,#REF!,3)+COUNTIFS(#REF!,'Component Defect Rate'!I429,#REF!,4)+COUNTIFS(#REF!,'Component Defect Rate'!I429,#REF!,5)+COUNTIFS(#REF!,'Component Defect Rate'!I429,#REF!,6)+COUNTIFS(#REF!,'Component Defect Rate'!I429,#REF!,7)+COUNTIFS(#REF!,'Component Defect Rate'!I429,#REF!,8)+COUNTIFS(#REF!,'Component Defect Rate'!I429,#REF!,9)+COUNTIFS(#REF!,'Component Defect Rate'!I429,#REF!,10)+COUNTIFS(#REF!,'Component Defect Rate'!I429,#REF!,11)+COUNTIFS(#REF!,'Component Defect Rate'!I429,#REF!,12)</f>
        <v>#REF!</v>
      </c>
      <c r="K427" t="e">
        <f>COUNTIFS(#REF!,'Component Defect Rate'!I429,#REF!,13)+COUNTIFS(#REF!,'Component Defect Rate'!I429,#REF!,14)+COUNTIFS(#REF!,'Component Defect Rate'!I429,#REF!,15)+COUNTIFS(#REF!,'Component Defect Rate'!I429,#REF!,16)+COUNTIFS(#REF!,'Component Defect Rate'!I429,#REF!,17)+COUNTIFS(#REF!,'Component Defect Rate'!I429,#REF!,18)+COUNTIFS(#REF!,'Component Defect Rate'!I429,#REF!,19)+COUNTIFS(#REF!,'Component Defect Rate'!I429,#REF!,20)+COUNTIFS(#REF!,'Component Defect Rate'!I429,#REF!,21)+COUNTIFS(#REF!,'Component Defect Rate'!I429,#REF!,22)+COUNTIFS(#REF!,'Component Defect Rate'!I429,#REF!,23)+COUNTIFS(#REF!,'Component Defect Rate'!I429,#REF!,24)</f>
        <v>#REF!</v>
      </c>
      <c r="L427" s="19" t="e">
        <f t="shared" si="6"/>
        <v>#REF!</v>
      </c>
    </row>
    <row r="428" spans="9:12" x14ac:dyDescent="0.45">
      <c r="I428" s="100" t="s">
        <v>189</v>
      </c>
      <c r="J428" t="e">
        <f>COUNTIFS(#REF!,'Component Defect Rate'!I435,#REF!,1)+COUNTIFS(#REF!,'Component Defect Rate'!I435,#REF!,2)+COUNTIFS(#REF!,'Component Defect Rate'!I435,#REF!,3)+COUNTIFS(#REF!,'Component Defect Rate'!I435,#REF!,4)+COUNTIFS(#REF!,'Component Defect Rate'!I435,#REF!,5)+COUNTIFS(#REF!,'Component Defect Rate'!I435,#REF!,6)+COUNTIFS(#REF!,'Component Defect Rate'!I435,#REF!,7)+COUNTIFS(#REF!,'Component Defect Rate'!I435,#REF!,8)+COUNTIFS(#REF!,'Component Defect Rate'!I435,#REF!,9)+COUNTIFS(#REF!,'Component Defect Rate'!I435,#REF!,10)+COUNTIFS(#REF!,'Component Defect Rate'!I435,#REF!,11)+COUNTIFS(#REF!,'Component Defect Rate'!I435,#REF!,12)</f>
        <v>#REF!</v>
      </c>
      <c r="K428" t="e">
        <f>COUNTIFS(#REF!,'Component Defect Rate'!I435,#REF!,13)+COUNTIFS(#REF!,'Component Defect Rate'!I435,#REF!,14)+COUNTIFS(#REF!,'Component Defect Rate'!I435,#REF!,15)+COUNTIFS(#REF!,'Component Defect Rate'!I435,#REF!,16)+COUNTIFS(#REF!,'Component Defect Rate'!I435,#REF!,17)+COUNTIFS(#REF!,'Component Defect Rate'!I435,#REF!,18)+COUNTIFS(#REF!,'Component Defect Rate'!I435,#REF!,19)+COUNTIFS(#REF!,'Component Defect Rate'!I435,#REF!,20)+COUNTIFS(#REF!,'Component Defect Rate'!I435,#REF!,21)+COUNTIFS(#REF!,'Component Defect Rate'!I435,#REF!,22)+COUNTIFS(#REF!,'Component Defect Rate'!I435,#REF!,23)+COUNTIFS(#REF!,'Component Defect Rate'!I435,#REF!,24)</f>
        <v>#REF!</v>
      </c>
      <c r="L428" s="19" t="e">
        <f t="shared" si="6"/>
        <v>#REF!</v>
      </c>
    </row>
    <row r="429" spans="9:12" x14ac:dyDescent="0.45">
      <c r="I429" s="100" t="s">
        <v>3767</v>
      </c>
      <c r="J429" t="e">
        <f>COUNTIFS(#REF!,'Component Defect Rate'!I450,#REF!,1)+COUNTIFS(#REF!,'Component Defect Rate'!I450,#REF!,2)+COUNTIFS(#REF!,'Component Defect Rate'!I450,#REF!,3)+COUNTIFS(#REF!,'Component Defect Rate'!I450,#REF!,4)+COUNTIFS(#REF!,'Component Defect Rate'!I450,#REF!,5)+COUNTIFS(#REF!,'Component Defect Rate'!I450,#REF!,6)+COUNTIFS(#REF!,'Component Defect Rate'!I450,#REF!,7)+COUNTIFS(#REF!,'Component Defect Rate'!I450,#REF!,8)+COUNTIFS(#REF!,'Component Defect Rate'!I450,#REF!,9)+COUNTIFS(#REF!,'Component Defect Rate'!I450,#REF!,10)+COUNTIFS(#REF!,'Component Defect Rate'!I450,#REF!,11)+COUNTIFS(#REF!,'Component Defect Rate'!I450,#REF!,12)</f>
        <v>#REF!</v>
      </c>
      <c r="K429" t="e">
        <f>COUNTIFS(#REF!,'Component Defect Rate'!I450,#REF!,13)+COUNTIFS(#REF!,'Component Defect Rate'!I450,#REF!,14)+COUNTIFS(#REF!,'Component Defect Rate'!I450,#REF!,15)+COUNTIFS(#REF!,'Component Defect Rate'!I450,#REF!,16)+COUNTIFS(#REF!,'Component Defect Rate'!I450,#REF!,17)+COUNTIFS(#REF!,'Component Defect Rate'!I450,#REF!,18)+COUNTIFS(#REF!,'Component Defect Rate'!I450,#REF!,19)+COUNTIFS(#REF!,'Component Defect Rate'!I450,#REF!,20)+COUNTIFS(#REF!,'Component Defect Rate'!I450,#REF!,21)+COUNTIFS(#REF!,'Component Defect Rate'!I450,#REF!,22)+COUNTIFS(#REF!,'Component Defect Rate'!I450,#REF!,23)+COUNTIFS(#REF!,'Component Defect Rate'!I450,#REF!,24)</f>
        <v>#REF!</v>
      </c>
      <c r="L429" s="19" t="e">
        <f t="shared" si="6"/>
        <v>#REF!</v>
      </c>
    </row>
    <row r="430" spans="9:12" x14ac:dyDescent="0.45">
      <c r="I430" s="100" t="s">
        <v>203</v>
      </c>
      <c r="J430" t="e">
        <f>COUNTIFS(#REF!,'Component Defect Rate'!I423,#REF!,1)+COUNTIFS(#REF!,'Component Defect Rate'!I423,#REF!,2)+COUNTIFS(#REF!,'Component Defect Rate'!I423,#REF!,3)+COUNTIFS(#REF!,'Component Defect Rate'!I423,#REF!,4)+COUNTIFS(#REF!,'Component Defect Rate'!I423,#REF!,5)+COUNTIFS(#REF!,'Component Defect Rate'!I423,#REF!,6)+COUNTIFS(#REF!,'Component Defect Rate'!I423,#REF!,7)+COUNTIFS(#REF!,'Component Defect Rate'!I423,#REF!,8)+COUNTIFS(#REF!,'Component Defect Rate'!I423,#REF!,9)+COUNTIFS(#REF!,'Component Defect Rate'!I423,#REF!,10)+COUNTIFS(#REF!,'Component Defect Rate'!I423,#REF!,11)+COUNTIFS(#REF!,'Component Defect Rate'!I423,#REF!,12)</f>
        <v>#REF!</v>
      </c>
      <c r="K430" t="e">
        <f>COUNTIFS(#REF!,'Component Defect Rate'!I423,#REF!,13)+COUNTIFS(#REF!,'Component Defect Rate'!I423,#REF!,14)+COUNTIFS(#REF!,'Component Defect Rate'!I423,#REF!,15)+COUNTIFS(#REF!,'Component Defect Rate'!I423,#REF!,16)+COUNTIFS(#REF!,'Component Defect Rate'!I423,#REF!,17)+COUNTIFS(#REF!,'Component Defect Rate'!I423,#REF!,18)+COUNTIFS(#REF!,'Component Defect Rate'!I423,#REF!,19)+COUNTIFS(#REF!,'Component Defect Rate'!I423,#REF!,20)+COUNTIFS(#REF!,'Component Defect Rate'!I423,#REF!,21)+COUNTIFS(#REF!,'Component Defect Rate'!I423,#REF!,22)+COUNTIFS(#REF!,'Component Defect Rate'!I423,#REF!,23)+COUNTIFS(#REF!,'Component Defect Rate'!I423,#REF!,24)</f>
        <v>#REF!</v>
      </c>
      <c r="L430" s="19" t="e">
        <f t="shared" si="6"/>
        <v>#REF!</v>
      </c>
    </row>
    <row r="431" spans="9:12" x14ac:dyDescent="0.45">
      <c r="I431" s="100" t="s">
        <v>400</v>
      </c>
      <c r="J431" t="e">
        <f>COUNTIFS(#REF!,'Component Defect Rate'!I447,#REF!,1)+COUNTIFS(#REF!,'Component Defect Rate'!I447,#REF!,2)+COUNTIFS(#REF!,'Component Defect Rate'!I447,#REF!,3)+COUNTIFS(#REF!,'Component Defect Rate'!I447,#REF!,4)+COUNTIFS(#REF!,'Component Defect Rate'!I447,#REF!,5)+COUNTIFS(#REF!,'Component Defect Rate'!I447,#REF!,6)+COUNTIFS(#REF!,'Component Defect Rate'!I447,#REF!,7)+COUNTIFS(#REF!,'Component Defect Rate'!I447,#REF!,8)+COUNTIFS(#REF!,'Component Defect Rate'!I447,#REF!,9)+COUNTIFS(#REF!,'Component Defect Rate'!I447,#REF!,10)+COUNTIFS(#REF!,'Component Defect Rate'!I447,#REF!,11)+COUNTIFS(#REF!,'Component Defect Rate'!I447,#REF!,12)</f>
        <v>#REF!</v>
      </c>
      <c r="K431" t="e">
        <f>COUNTIFS(#REF!,'Component Defect Rate'!I447,#REF!,13)+COUNTIFS(#REF!,'Component Defect Rate'!I447,#REF!,14)+COUNTIFS(#REF!,'Component Defect Rate'!I447,#REF!,15)+COUNTIFS(#REF!,'Component Defect Rate'!I447,#REF!,16)+COUNTIFS(#REF!,'Component Defect Rate'!I447,#REF!,17)+COUNTIFS(#REF!,'Component Defect Rate'!I447,#REF!,18)+COUNTIFS(#REF!,'Component Defect Rate'!I447,#REF!,19)+COUNTIFS(#REF!,'Component Defect Rate'!I447,#REF!,20)+COUNTIFS(#REF!,'Component Defect Rate'!I447,#REF!,21)+COUNTIFS(#REF!,'Component Defect Rate'!I447,#REF!,22)+COUNTIFS(#REF!,'Component Defect Rate'!I447,#REF!,23)+COUNTIFS(#REF!,'Component Defect Rate'!I447,#REF!,24)</f>
        <v>#REF!</v>
      </c>
      <c r="L431" s="19" t="e">
        <f t="shared" si="6"/>
        <v>#REF!</v>
      </c>
    </row>
    <row r="432" spans="9:12" x14ac:dyDescent="0.45">
      <c r="I432" s="100" t="s">
        <v>1832</v>
      </c>
      <c r="J432" t="e">
        <f>COUNTIFS(#REF!,'Component Defect Rate'!I440,#REF!,1)+COUNTIFS(#REF!,'Component Defect Rate'!I440,#REF!,2)+COUNTIFS(#REF!,'Component Defect Rate'!I440,#REF!,3)+COUNTIFS(#REF!,'Component Defect Rate'!I440,#REF!,4)+COUNTIFS(#REF!,'Component Defect Rate'!I440,#REF!,5)+COUNTIFS(#REF!,'Component Defect Rate'!I440,#REF!,6)+COUNTIFS(#REF!,'Component Defect Rate'!I440,#REF!,7)+COUNTIFS(#REF!,'Component Defect Rate'!I440,#REF!,8)+COUNTIFS(#REF!,'Component Defect Rate'!I440,#REF!,9)+COUNTIFS(#REF!,'Component Defect Rate'!I440,#REF!,10)+COUNTIFS(#REF!,'Component Defect Rate'!I440,#REF!,11)+COUNTIFS(#REF!,'Component Defect Rate'!I440,#REF!,12)</f>
        <v>#REF!</v>
      </c>
      <c r="K432" t="e">
        <f>COUNTIFS(#REF!,'Component Defect Rate'!I440,#REF!,13)+COUNTIFS(#REF!,'Component Defect Rate'!I440,#REF!,14)+COUNTIFS(#REF!,'Component Defect Rate'!I440,#REF!,15)+COUNTIFS(#REF!,'Component Defect Rate'!I440,#REF!,16)+COUNTIFS(#REF!,'Component Defect Rate'!I440,#REF!,17)+COUNTIFS(#REF!,'Component Defect Rate'!I440,#REF!,18)+COUNTIFS(#REF!,'Component Defect Rate'!I440,#REF!,19)+COUNTIFS(#REF!,'Component Defect Rate'!I440,#REF!,20)+COUNTIFS(#REF!,'Component Defect Rate'!I440,#REF!,21)+COUNTIFS(#REF!,'Component Defect Rate'!I440,#REF!,22)+COUNTIFS(#REF!,'Component Defect Rate'!I440,#REF!,23)+COUNTIFS(#REF!,'Component Defect Rate'!I440,#REF!,24)</f>
        <v>#REF!</v>
      </c>
      <c r="L432" s="19" t="e">
        <f t="shared" si="6"/>
        <v>#REF!</v>
      </c>
    </row>
    <row r="433" spans="9:12" x14ac:dyDescent="0.45">
      <c r="I433" s="100" t="s">
        <v>148</v>
      </c>
      <c r="J433" t="e">
        <f>COUNTIFS(#REF!,'Component Defect Rate'!I439,#REF!,1)+COUNTIFS(#REF!,'Component Defect Rate'!I439,#REF!,2)+COUNTIFS(#REF!,'Component Defect Rate'!I439,#REF!,3)+COUNTIFS(#REF!,'Component Defect Rate'!I439,#REF!,4)+COUNTIFS(#REF!,'Component Defect Rate'!I439,#REF!,5)+COUNTIFS(#REF!,'Component Defect Rate'!I439,#REF!,6)+COUNTIFS(#REF!,'Component Defect Rate'!I439,#REF!,7)+COUNTIFS(#REF!,'Component Defect Rate'!I439,#REF!,8)+COUNTIFS(#REF!,'Component Defect Rate'!I439,#REF!,9)+COUNTIFS(#REF!,'Component Defect Rate'!I439,#REF!,10)+COUNTIFS(#REF!,'Component Defect Rate'!I439,#REF!,11)+COUNTIFS(#REF!,'Component Defect Rate'!I439,#REF!,12)</f>
        <v>#REF!</v>
      </c>
      <c r="K433" t="e">
        <f>COUNTIFS(#REF!,'Component Defect Rate'!I439,#REF!,13)+COUNTIFS(#REF!,'Component Defect Rate'!I439,#REF!,14)+COUNTIFS(#REF!,'Component Defect Rate'!I439,#REF!,15)+COUNTIFS(#REF!,'Component Defect Rate'!I439,#REF!,16)+COUNTIFS(#REF!,'Component Defect Rate'!I439,#REF!,17)+COUNTIFS(#REF!,'Component Defect Rate'!I439,#REF!,18)+COUNTIFS(#REF!,'Component Defect Rate'!I439,#REF!,19)+COUNTIFS(#REF!,'Component Defect Rate'!I439,#REF!,20)+COUNTIFS(#REF!,'Component Defect Rate'!I439,#REF!,21)+COUNTIFS(#REF!,'Component Defect Rate'!I439,#REF!,22)+COUNTIFS(#REF!,'Component Defect Rate'!I439,#REF!,23)+COUNTIFS(#REF!,'Component Defect Rate'!I439,#REF!,24)</f>
        <v>#REF!</v>
      </c>
      <c r="L433" s="19" t="e">
        <f t="shared" si="6"/>
        <v>#REF!</v>
      </c>
    </row>
    <row r="434" spans="9:12" x14ac:dyDescent="0.45">
      <c r="I434" s="100" t="s">
        <v>347</v>
      </c>
      <c r="J434" t="e">
        <f>COUNTIFS(#REF!,'Component Defect Rate'!I431,#REF!,1)+COUNTIFS(#REF!,'Component Defect Rate'!I431,#REF!,2)+COUNTIFS(#REF!,'Component Defect Rate'!I431,#REF!,3)+COUNTIFS(#REF!,'Component Defect Rate'!I431,#REF!,4)+COUNTIFS(#REF!,'Component Defect Rate'!I431,#REF!,5)+COUNTIFS(#REF!,'Component Defect Rate'!I431,#REF!,6)+COUNTIFS(#REF!,'Component Defect Rate'!I431,#REF!,7)+COUNTIFS(#REF!,'Component Defect Rate'!I431,#REF!,8)+COUNTIFS(#REF!,'Component Defect Rate'!I431,#REF!,9)+COUNTIFS(#REF!,'Component Defect Rate'!I431,#REF!,10)+COUNTIFS(#REF!,'Component Defect Rate'!I431,#REF!,11)+COUNTIFS(#REF!,'Component Defect Rate'!I431,#REF!,12)</f>
        <v>#REF!</v>
      </c>
      <c r="K434" t="e">
        <f>COUNTIFS(#REF!,'Component Defect Rate'!I431,#REF!,13)+COUNTIFS(#REF!,'Component Defect Rate'!I431,#REF!,14)+COUNTIFS(#REF!,'Component Defect Rate'!I431,#REF!,15)+COUNTIFS(#REF!,'Component Defect Rate'!I431,#REF!,16)+COUNTIFS(#REF!,'Component Defect Rate'!I431,#REF!,17)+COUNTIFS(#REF!,'Component Defect Rate'!I431,#REF!,18)+COUNTIFS(#REF!,'Component Defect Rate'!I431,#REF!,19)+COUNTIFS(#REF!,'Component Defect Rate'!I431,#REF!,20)+COUNTIFS(#REF!,'Component Defect Rate'!I431,#REF!,21)+COUNTIFS(#REF!,'Component Defect Rate'!I431,#REF!,22)+COUNTIFS(#REF!,'Component Defect Rate'!I431,#REF!,23)+COUNTIFS(#REF!,'Component Defect Rate'!I431,#REF!,24)</f>
        <v>#REF!</v>
      </c>
      <c r="L434" s="19" t="e">
        <f t="shared" si="6"/>
        <v>#REF!</v>
      </c>
    </row>
    <row r="435" spans="9:12" x14ac:dyDescent="0.45">
      <c r="I435" s="100" t="s">
        <v>286</v>
      </c>
      <c r="J435" t="e">
        <f>COUNTIFS(#REF!,'Component Defect Rate'!I399,#REF!,1)+COUNTIFS(#REF!,'Component Defect Rate'!I399,#REF!,2)+COUNTIFS(#REF!,'Component Defect Rate'!I399,#REF!,3)+COUNTIFS(#REF!,'Component Defect Rate'!I399,#REF!,4)+COUNTIFS(#REF!,'Component Defect Rate'!I399,#REF!,5)+COUNTIFS(#REF!,'Component Defect Rate'!I399,#REF!,6)+COUNTIFS(#REF!,'Component Defect Rate'!I399,#REF!,7)+COUNTIFS(#REF!,'Component Defect Rate'!I399,#REF!,8)+COUNTIFS(#REF!,'Component Defect Rate'!I399,#REF!,9)+COUNTIFS(#REF!,'Component Defect Rate'!I399,#REF!,10)+COUNTIFS(#REF!,'Component Defect Rate'!I399,#REF!,11)+COUNTIFS(#REF!,'Component Defect Rate'!I399,#REF!,12)</f>
        <v>#REF!</v>
      </c>
      <c r="K435" t="e">
        <f>COUNTIFS(#REF!,'Component Defect Rate'!I399,#REF!,13)+COUNTIFS(#REF!,'Component Defect Rate'!I399,#REF!,14)+COUNTIFS(#REF!,'Component Defect Rate'!I399,#REF!,15)+COUNTIFS(#REF!,'Component Defect Rate'!I399,#REF!,16)+COUNTIFS(#REF!,'Component Defect Rate'!I399,#REF!,17)+COUNTIFS(#REF!,'Component Defect Rate'!I399,#REF!,18)+COUNTIFS(#REF!,'Component Defect Rate'!I399,#REF!,19)+COUNTIFS(#REF!,'Component Defect Rate'!I399,#REF!,20)+COUNTIFS(#REF!,'Component Defect Rate'!I399,#REF!,21)+COUNTIFS(#REF!,'Component Defect Rate'!I399,#REF!,22)+COUNTIFS(#REF!,'Component Defect Rate'!I399,#REF!,23)+COUNTIFS(#REF!,'Component Defect Rate'!I399,#REF!,24)</f>
        <v>#REF!</v>
      </c>
      <c r="L435" s="19" t="e">
        <f t="shared" si="6"/>
        <v>#REF!</v>
      </c>
    </row>
    <row r="436" spans="9:12" x14ac:dyDescent="0.45">
      <c r="I436" s="100" t="s">
        <v>318</v>
      </c>
      <c r="J436" t="e">
        <f>COUNTIFS(#REF!,'Component Defect Rate'!I436,#REF!,1)+COUNTIFS(#REF!,'Component Defect Rate'!I436,#REF!,2)+COUNTIFS(#REF!,'Component Defect Rate'!I436,#REF!,3)+COUNTIFS(#REF!,'Component Defect Rate'!I436,#REF!,4)+COUNTIFS(#REF!,'Component Defect Rate'!I436,#REF!,5)+COUNTIFS(#REF!,'Component Defect Rate'!I436,#REF!,6)+COUNTIFS(#REF!,'Component Defect Rate'!I436,#REF!,7)+COUNTIFS(#REF!,'Component Defect Rate'!I436,#REF!,8)+COUNTIFS(#REF!,'Component Defect Rate'!I436,#REF!,9)+COUNTIFS(#REF!,'Component Defect Rate'!I436,#REF!,10)+COUNTIFS(#REF!,'Component Defect Rate'!I436,#REF!,11)+COUNTIFS(#REF!,'Component Defect Rate'!I436,#REF!,12)</f>
        <v>#REF!</v>
      </c>
      <c r="K436" t="e">
        <f>COUNTIFS(#REF!,'Component Defect Rate'!I436,#REF!,13)+COUNTIFS(#REF!,'Component Defect Rate'!I436,#REF!,14)+COUNTIFS(#REF!,'Component Defect Rate'!I436,#REF!,15)+COUNTIFS(#REF!,'Component Defect Rate'!I436,#REF!,16)+COUNTIFS(#REF!,'Component Defect Rate'!I436,#REF!,17)+COUNTIFS(#REF!,'Component Defect Rate'!I436,#REF!,18)+COUNTIFS(#REF!,'Component Defect Rate'!I436,#REF!,19)+COUNTIFS(#REF!,'Component Defect Rate'!I436,#REF!,20)+COUNTIFS(#REF!,'Component Defect Rate'!I436,#REF!,21)+COUNTIFS(#REF!,'Component Defect Rate'!I436,#REF!,22)+COUNTIFS(#REF!,'Component Defect Rate'!I436,#REF!,23)+COUNTIFS(#REF!,'Component Defect Rate'!I436,#REF!,24)</f>
        <v>#REF!</v>
      </c>
      <c r="L436" s="19" t="e">
        <f t="shared" si="6"/>
        <v>#REF!</v>
      </c>
    </row>
    <row r="437" spans="9:12" x14ac:dyDescent="0.45">
      <c r="I437" s="100" t="s">
        <v>308</v>
      </c>
      <c r="J437" t="e">
        <f>COUNTIFS(#REF!,'Component Defect Rate'!I413,#REF!,1)+COUNTIFS(#REF!,'Component Defect Rate'!I413,#REF!,2)+COUNTIFS(#REF!,'Component Defect Rate'!I413,#REF!,3)+COUNTIFS(#REF!,'Component Defect Rate'!I413,#REF!,4)+COUNTIFS(#REF!,'Component Defect Rate'!I413,#REF!,5)+COUNTIFS(#REF!,'Component Defect Rate'!I413,#REF!,6)+COUNTIFS(#REF!,'Component Defect Rate'!I413,#REF!,7)+COUNTIFS(#REF!,'Component Defect Rate'!I413,#REF!,8)+COUNTIFS(#REF!,'Component Defect Rate'!I413,#REF!,9)+COUNTIFS(#REF!,'Component Defect Rate'!I413,#REF!,10)+COUNTIFS(#REF!,'Component Defect Rate'!I413,#REF!,11)+COUNTIFS(#REF!,'Component Defect Rate'!I413,#REF!,12)</f>
        <v>#REF!</v>
      </c>
      <c r="K437" t="e">
        <f>COUNTIFS(#REF!,'Component Defect Rate'!I413,#REF!,13)+COUNTIFS(#REF!,'Component Defect Rate'!I413,#REF!,14)+COUNTIFS(#REF!,'Component Defect Rate'!I413,#REF!,15)+COUNTIFS(#REF!,'Component Defect Rate'!I413,#REF!,16)+COUNTIFS(#REF!,'Component Defect Rate'!I413,#REF!,17)+COUNTIFS(#REF!,'Component Defect Rate'!I413,#REF!,18)+COUNTIFS(#REF!,'Component Defect Rate'!I413,#REF!,19)+COUNTIFS(#REF!,'Component Defect Rate'!I413,#REF!,20)+COUNTIFS(#REF!,'Component Defect Rate'!I413,#REF!,21)+COUNTIFS(#REF!,'Component Defect Rate'!I413,#REF!,22)+COUNTIFS(#REF!,'Component Defect Rate'!I413,#REF!,23)+COUNTIFS(#REF!,'Component Defect Rate'!I413,#REF!,24)</f>
        <v>#REF!</v>
      </c>
      <c r="L437" s="19" t="e">
        <f t="shared" si="6"/>
        <v>#REF!</v>
      </c>
    </row>
    <row r="438" spans="9:12" x14ac:dyDescent="0.45">
      <c r="I438" s="100" t="s">
        <v>389</v>
      </c>
      <c r="J438" t="e">
        <f>COUNTIFS(#REF!,'Component Defect Rate'!I426,#REF!,1)+COUNTIFS(#REF!,'Component Defect Rate'!I426,#REF!,2)+COUNTIFS(#REF!,'Component Defect Rate'!I426,#REF!,3)+COUNTIFS(#REF!,'Component Defect Rate'!I426,#REF!,4)+COUNTIFS(#REF!,'Component Defect Rate'!I426,#REF!,5)+COUNTIFS(#REF!,'Component Defect Rate'!I426,#REF!,6)+COUNTIFS(#REF!,'Component Defect Rate'!I426,#REF!,7)+COUNTIFS(#REF!,'Component Defect Rate'!I426,#REF!,8)+COUNTIFS(#REF!,'Component Defect Rate'!I426,#REF!,9)+COUNTIFS(#REF!,'Component Defect Rate'!I426,#REF!,10)+COUNTIFS(#REF!,'Component Defect Rate'!I426,#REF!,11)+COUNTIFS(#REF!,'Component Defect Rate'!I426,#REF!,12)</f>
        <v>#REF!</v>
      </c>
      <c r="K438" t="e">
        <f>COUNTIFS(#REF!,'Component Defect Rate'!I426,#REF!,13)+COUNTIFS(#REF!,'Component Defect Rate'!I426,#REF!,14)+COUNTIFS(#REF!,'Component Defect Rate'!I426,#REF!,15)+COUNTIFS(#REF!,'Component Defect Rate'!I426,#REF!,16)+COUNTIFS(#REF!,'Component Defect Rate'!I426,#REF!,17)+COUNTIFS(#REF!,'Component Defect Rate'!I426,#REF!,18)+COUNTIFS(#REF!,'Component Defect Rate'!I426,#REF!,19)+COUNTIFS(#REF!,'Component Defect Rate'!I426,#REF!,20)+COUNTIFS(#REF!,'Component Defect Rate'!I426,#REF!,21)+COUNTIFS(#REF!,'Component Defect Rate'!I426,#REF!,22)+COUNTIFS(#REF!,'Component Defect Rate'!I426,#REF!,23)+COUNTIFS(#REF!,'Component Defect Rate'!I426,#REF!,24)</f>
        <v>#REF!</v>
      </c>
      <c r="L438" s="19" t="e">
        <f t="shared" si="6"/>
        <v>#REF!</v>
      </c>
    </row>
    <row r="439" spans="9:12" x14ac:dyDescent="0.45">
      <c r="I439" s="100" t="s">
        <v>56</v>
      </c>
      <c r="J439" t="e">
        <f>COUNTIFS(#REF!,'Component Defect Rate'!I441,#REF!,1)+COUNTIFS(#REF!,'Component Defect Rate'!I441,#REF!,2)+COUNTIFS(#REF!,'Component Defect Rate'!I441,#REF!,3)+COUNTIFS(#REF!,'Component Defect Rate'!I441,#REF!,4)+COUNTIFS(#REF!,'Component Defect Rate'!I441,#REF!,5)+COUNTIFS(#REF!,'Component Defect Rate'!I441,#REF!,6)+COUNTIFS(#REF!,'Component Defect Rate'!I441,#REF!,7)+COUNTIFS(#REF!,'Component Defect Rate'!I441,#REF!,8)+COUNTIFS(#REF!,'Component Defect Rate'!I441,#REF!,9)+COUNTIFS(#REF!,'Component Defect Rate'!I441,#REF!,10)+COUNTIFS(#REF!,'Component Defect Rate'!I441,#REF!,11)+COUNTIFS(#REF!,'Component Defect Rate'!I441,#REF!,12)</f>
        <v>#REF!</v>
      </c>
      <c r="K439" t="e">
        <f>COUNTIFS(#REF!,'Component Defect Rate'!I441,#REF!,13)+COUNTIFS(#REF!,'Component Defect Rate'!I441,#REF!,14)+COUNTIFS(#REF!,'Component Defect Rate'!I441,#REF!,15)+COUNTIFS(#REF!,'Component Defect Rate'!I441,#REF!,16)+COUNTIFS(#REF!,'Component Defect Rate'!I441,#REF!,17)+COUNTIFS(#REF!,'Component Defect Rate'!I441,#REF!,18)+COUNTIFS(#REF!,'Component Defect Rate'!I441,#REF!,19)+COUNTIFS(#REF!,'Component Defect Rate'!I441,#REF!,20)+COUNTIFS(#REF!,'Component Defect Rate'!I441,#REF!,21)+COUNTIFS(#REF!,'Component Defect Rate'!I441,#REF!,22)+COUNTIFS(#REF!,'Component Defect Rate'!I441,#REF!,23)+COUNTIFS(#REF!,'Component Defect Rate'!I441,#REF!,24)</f>
        <v>#REF!</v>
      </c>
      <c r="L439" s="19" t="e">
        <f t="shared" si="6"/>
        <v>#REF!</v>
      </c>
    </row>
    <row r="440" spans="9:12" x14ac:dyDescent="0.45">
      <c r="I440" s="100" t="s">
        <v>129</v>
      </c>
      <c r="J440" t="e">
        <f>COUNTIFS(#REF!,'Component Defect Rate'!I443,#REF!,1)+COUNTIFS(#REF!,'Component Defect Rate'!I443,#REF!,2)+COUNTIFS(#REF!,'Component Defect Rate'!I443,#REF!,3)+COUNTIFS(#REF!,'Component Defect Rate'!I443,#REF!,4)+COUNTIFS(#REF!,'Component Defect Rate'!I443,#REF!,5)+COUNTIFS(#REF!,'Component Defect Rate'!I443,#REF!,6)+COUNTIFS(#REF!,'Component Defect Rate'!I443,#REF!,7)+COUNTIFS(#REF!,'Component Defect Rate'!I443,#REF!,8)+COUNTIFS(#REF!,'Component Defect Rate'!I443,#REF!,9)+COUNTIFS(#REF!,'Component Defect Rate'!I443,#REF!,10)+COUNTIFS(#REF!,'Component Defect Rate'!I443,#REF!,11)+COUNTIFS(#REF!,'Component Defect Rate'!I443,#REF!,12)</f>
        <v>#REF!</v>
      </c>
      <c r="K440" t="e">
        <f>COUNTIFS(#REF!,'Component Defect Rate'!I443,#REF!,13)+COUNTIFS(#REF!,'Component Defect Rate'!I443,#REF!,14)+COUNTIFS(#REF!,'Component Defect Rate'!I443,#REF!,15)+COUNTIFS(#REF!,'Component Defect Rate'!I443,#REF!,16)+COUNTIFS(#REF!,'Component Defect Rate'!I443,#REF!,17)+COUNTIFS(#REF!,'Component Defect Rate'!I443,#REF!,18)+COUNTIFS(#REF!,'Component Defect Rate'!I443,#REF!,19)+COUNTIFS(#REF!,'Component Defect Rate'!I443,#REF!,20)+COUNTIFS(#REF!,'Component Defect Rate'!I443,#REF!,21)+COUNTIFS(#REF!,'Component Defect Rate'!I443,#REF!,22)+COUNTIFS(#REF!,'Component Defect Rate'!I443,#REF!,23)+COUNTIFS(#REF!,'Component Defect Rate'!I443,#REF!,24)</f>
        <v>#REF!</v>
      </c>
      <c r="L440" s="19" t="e">
        <f t="shared" si="6"/>
        <v>#REF!</v>
      </c>
    </row>
    <row r="441" spans="9:12" x14ac:dyDescent="0.45">
      <c r="I441" s="100" t="s">
        <v>261</v>
      </c>
      <c r="J441" t="e">
        <f>COUNTIFS(#REF!,'Component Defect Rate'!I352,#REF!,1)+COUNTIFS(#REF!,'Component Defect Rate'!I352,#REF!,2)+COUNTIFS(#REF!,'Component Defect Rate'!I352,#REF!,3)+COUNTIFS(#REF!,'Component Defect Rate'!I352,#REF!,4)+COUNTIFS(#REF!,'Component Defect Rate'!I352,#REF!,5)+COUNTIFS(#REF!,'Component Defect Rate'!I352,#REF!,6)+COUNTIFS(#REF!,'Component Defect Rate'!I352,#REF!,7)+COUNTIFS(#REF!,'Component Defect Rate'!I352,#REF!,8)+COUNTIFS(#REF!,'Component Defect Rate'!I352,#REF!,9)+COUNTIFS(#REF!,'Component Defect Rate'!I352,#REF!,10)+COUNTIFS(#REF!,'Component Defect Rate'!I352,#REF!,11)+COUNTIFS(#REF!,'Component Defect Rate'!I352,#REF!,12)</f>
        <v>#REF!</v>
      </c>
      <c r="K441" t="e">
        <f>COUNTIFS(#REF!,'Component Defect Rate'!I352,#REF!,13)+COUNTIFS(#REF!,'Component Defect Rate'!I352,#REF!,14)+COUNTIFS(#REF!,'Component Defect Rate'!I352,#REF!,15)+COUNTIFS(#REF!,'Component Defect Rate'!I352,#REF!,16)+COUNTIFS(#REF!,'Component Defect Rate'!I352,#REF!,17)+COUNTIFS(#REF!,'Component Defect Rate'!I352,#REF!,18)+COUNTIFS(#REF!,'Component Defect Rate'!I352,#REF!,19)+COUNTIFS(#REF!,'Component Defect Rate'!I352,#REF!,20)+COUNTIFS(#REF!,'Component Defect Rate'!I352,#REF!,21)+COUNTIFS(#REF!,'Component Defect Rate'!I352,#REF!,22)+COUNTIFS(#REF!,'Component Defect Rate'!I352,#REF!,23)+COUNTIFS(#REF!,'Component Defect Rate'!I352,#REF!,24)</f>
        <v>#REF!</v>
      </c>
      <c r="L441" s="19" t="e">
        <f t="shared" si="6"/>
        <v>#REF!</v>
      </c>
    </row>
    <row r="442" spans="9:12" x14ac:dyDescent="0.45">
      <c r="I442" s="100" t="s">
        <v>194</v>
      </c>
      <c r="J442" t="e">
        <f>COUNTIFS(#REF!,'Component Defect Rate'!I425,#REF!,1)+COUNTIFS(#REF!,'Component Defect Rate'!I425,#REF!,2)+COUNTIFS(#REF!,'Component Defect Rate'!I425,#REF!,3)+COUNTIFS(#REF!,'Component Defect Rate'!I425,#REF!,4)+COUNTIFS(#REF!,'Component Defect Rate'!I425,#REF!,5)+COUNTIFS(#REF!,'Component Defect Rate'!I425,#REF!,6)+COUNTIFS(#REF!,'Component Defect Rate'!I425,#REF!,7)+COUNTIFS(#REF!,'Component Defect Rate'!I425,#REF!,8)+COUNTIFS(#REF!,'Component Defect Rate'!I425,#REF!,9)+COUNTIFS(#REF!,'Component Defect Rate'!I425,#REF!,10)+COUNTIFS(#REF!,'Component Defect Rate'!I425,#REF!,11)+COUNTIFS(#REF!,'Component Defect Rate'!I425,#REF!,12)</f>
        <v>#REF!</v>
      </c>
      <c r="K442" t="e">
        <f>COUNTIFS(#REF!,'Component Defect Rate'!I425,#REF!,13)+COUNTIFS(#REF!,'Component Defect Rate'!I425,#REF!,14)+COUNTIFS(#REF!,'Component Defect Rate'!I425,#REF!,15)+COUNTIFS(#REF!,'Component Defect Rate'!I425,#REF!,16)+COUNTIFS(#REF!,'Component Defect Rate'!I425,#REF!,17)+COUNTIFS(#REF!,'Component Defect Rate'!I425,#REF!,18)+COUNTIFS(#REF!,'Component Defect Rate'!I425,#REF!,19)+COUNTIFS(#REF!,'Component Defect Rate'!I425,#REF!,20)+COUNTIFS(#REF!,'Component Defect Rate'!I425,#REF!,21)+COUNTIFS(#REF!,'Component Defect Rate'!I425,#REF!,22)+COUNTIFS(#REF!,'Component Defect Rate'!I425,#REF!,23)+COUNTIFS(#REF!,'Component Defect Rate'!I425,#REF!,24)</f>
        <v>#REF!</v>
      </c>
      <c r="L442" s="19" t="e">
        <f t="shared" si="6"/>
        <v>#REF!</v>
      </c>
    </row>
    <row r="443" spans="9:12" x14ac:dyDescent="0.45">
      <c r="I443" s="100" t="s">
        <v>172</v>
      </c>
      <c r="J443" t="e">
        <f>COUNTIFS(#REF!,'Component Defect Rate'!I434,#REF!,1)+COUNTIFS(#REF!,'Component Defect Rate'!I434,#REF!,2)+COUNTIFS(#REF!,'Component Defect Rate'!I434,#REF!,3)+COUNTIFS(#REF!,'Component Defect Rate'!I434,#REF!,4)+COUNTIFS(#REF!,'Component Defect Rate'!I434,#REF!,5)+COUNTIFS(#REF!,'Component Defect Rate'!I434,#REF!,6)+COUNTIFS(#REF!,'Component Defect Rate'!I434,#REF!,7)+COUNTIFS(#REF!,'Component Defect Rate'!I434,#REF!,8)+COUNTIFS(#REF!,'Component Defect Rate'!I434,#REF!,9)+COUNTIFS(#REF!,'Component Defect Rate'!I434,#REF!,10)+COUNTIFS(#REF!,'Component Defect Rate'!I434,#REF!,11)+COUNTIFS(#REF!,'Component Defect Rate'!I434,#REF!,12)</f>
        <v>#REF!</v>
      </c>
      <c r="K443" t="e">
        <f>COUNTIFS(#REF!,'Component Defect Rate'!I434,#REF!,13)+COUNTIFS(#REF!,'Component Defect Rate'!I434,#REF!,14)+COUNTIFS(#REF!,'Component Defect Rate'!I434,#REF!,15)+COUNTIFS(#REF!,'Component Defect Rate'!I434,#REF!,16)+COUNTIFS(#REF!,'Component Defect Rate'!I434,#REF!,17)+COUNTIFS(#REF!,'Component Defect Rate'!I434,#REF!,18)+COUNTIFS(#REF!,'Component Defect Rate'!I434,#REF!,19)+COUNTIFS(#REF!,'Component Defect Rate'!I434,#REF!,20)+COUNTIFS(#REF!,'Component Defect Rate'!I434,#REF!,21)+COUNTIFS(#REF!,'Component Defect Rate'!I434,#REF!,22)+COUNTIFS(#REF!,'Component Defect Rate'!I434,#REF!,23)+COUNTIFS(#REF!,'Component Defect Rate'!I434,#REF!,24)</f>
        <v>#REF!</v>
      </c>
      <c r="L443" s="19" t="e">
        <f t="shared" si="6"/>
        <v>#REF!</v>
      </c>
    </row>
    <row r="444" spans="9:12" x14ac:dyDescent="0.45">
      <c r="I444" s="100" t="s">
        <v>370</v>
      </c>
      <c r="J444" t="e">
        <f>COUNTIFS(#REF!,'Component Defect Rate'!I444,#REF!,1)+COUNTIFS(#REF!,'Component Defect Rate'!I444,#REF!,2)+COUNTIFS(#REF!,'Component Defect Rate'!I444,#REF!,3)+COUNTIFS(#REF!,'Component Defect Rate'!I444,#REF!,4)+COUNTIFS(#REF!,'Component Defect Rate'!I444,#REF!,5)+COUNTIFS(#REF!,'Component Defect Rate'!I444,#REF!,6)+COUNTIFS(#REF!,'Component Defect Rate'!I444,#REF!,7)+COUNTIFS(#REF!,'Component Defect Rate'!I444,#REF!,8)+COUNTIFS(#REF!,'Component Defect Rate'!I444,#REF!,9)+COUNTIFS(#REF!,'Component Defect Rate'!I444,#REF!,10)+COUNTIFS(#REF!,'Component Defect Rate'!I444,#REF!,11)+COUNTIFS(#REF!,'Component Defect Rate'!I444,#REF!,12)</f>
        <v>#REF!</v>
      </c>
      <c r="K444" t="e">
        <f>COUNTIFS(#REF!,'Component Defect Rate'!I444,#REF!,13)+COUNTIFS(#REF!,'Component Defect Rate'!I444,#REF!,14)+COUNTIFS(#REF!,'Component Defect Rate'!I444,#REF!,15)+COUNTIFS(#REF!,'Component Defect Rate'!I444,#REF!,16)+COUNTIFS(#REF!,'Component Defect Rate'!I444,#REF!,17)+COUNTIFS(#REF!,'Component Defect Rate'!I444,#REF!,18)+COUNTIFS(#REF!,'Component Defect Rate'!I444,#REF!,19)+COUNTIFS(#REF!,'Component Defect Rate'!I444,#REF!,20)+COUNTIFS(#REF!,'Component Defect Rate'!I444,#REF!,21)+COUNTIFS(#REF!,'Component Defect Rate'!I444,#REF!,22)+COUNTIFS(#REF!,'Component Defect Rate'!I444,#REF!,23)+COUNTIFS(#REF!,'Component Defect Rate'!I444,#REF!,24)</f>
        <v>#REF!</v>
      </c>
      <c r="L444" s="19" t="e">
        <f t="shared" si="6"/>
        <v>#REF!</v>
      </c>
    </row>
    <row r="445" spans="9:12" x14ac:dyDescent="0.45">
      <c r="I445" s="100" t="s">
        <v>406</v>
      </c>
      <c r="J445" t="e">
        <f>COUNTIFS(#REF!,'Component Defect Rate'!I445,#REF!,1)+COUNTIFS(#REF!,'Component Defect Rate'!I445,#REF!,2)+COUNTIFS(#REF!,'Component Defect Rate'!I445,#REF!,3)+COUNTIFS(#REF!,'Component Defect Rate'!I445,#REF!,4)+COUNTIFS(#REF!,'Component Defect Rate'!I445,#REF!,5)+COUNTIFS(#REF!,'Component Defect Rate'!I445,#REF!,6)+COUNTIFS(#REF!,'Component Defect Rate'!I445,#REF!,7)+COUNTIFS(#REF!,'Component Defect Rate'!I445,#REF!,8)+COUNTIFS(#REF!,'Component Defect Rate'!I445,#REF!,9)+COUNTIFS(#REF!,'Component Defect Rate'!I445,#REF!,10)+COUNTIFS(#REF!,'Component Defect Rate'!I445,#REF!,11)+COUNTIFS(#REF!,'Component Defect Rate'!I445,#REF!,12)</f>
        <v>#REF!</v>
      </c>
      <c r="K445" t="e">
        <f>COUNTIFS(#REF!,'Component Defect Rate'!I445,#REF!,13)+COUNTIFS(#REF!,'Component Defect Rate'!I445,#REF!,14)+COUNTIFS(#REF!,'Component Defect Rate'!I445,#REF!,15)+COUNTIFS(#REF!,'Component Defect Rate'!I445,#REF!,16)+COUNTIFS(#REF!,'Component Defect Rate'!I445,#REF!,17)+COUNTIFS(#REF!,'Component Defect Rate'!I445,#REF!,18)+COUNTIFS(#REF!,'Component Defect Rate'!I445,#REF!,19)+COUNTIFS(#REF!,'Component Defect Rate'!I445,#REF!,20)+COUNTIFS(#REF!,'Component Defect Rate'!I445,#REF!,21)+COUNTIFS(#REF!,'Component Defect Rate'!I445,#REF!,22)+COUNTIFS(#REF!,'Component Defect Rate'!I445,#REF!,23)+COUNTIFS(#REF!,'Component Defect Rate'!I445,#REF!,24)</f>
        <v>#REF!</v>
      </c>
      <c r="L445" s="19" t="e">
        <f t="shared" si="6"/>
        <v>#REF!</v>
      </c>
    </row>
    <row r="446" spans="9:12" x14ac:dyDescent="0.45">
      <c r="I446" s="100" t="s">
        <v>431</v>
      </c>
      <c r="J446" t="e">
        <f>COUNTIFS(#REF!,'Component Defect Rate'!I446,#REF!,1)+COUNTIFS(#REF!,'Component Defect Rate'!I446,#REF!,2)+COUNTIFS(#REF!,'Component Defect Rate'!I446,#REF!,3)+COUNTIFS(#REF!,'Component Defect Rate'!I446,#REF!,4)+COUNTIFS(#REF!,'Component Defect Rate'!I446,#REF!,5)+COUNTIFS(#REF!,'Component Defect Rate'!I446,#REF!,6)+COUNTIFS(#REF!,'Component Defect Rate'!I446,#REF!,7)+COUNTIFS(#REF!,'Component Defect Rate'!I446,#REF!,8)+COUNTIFS(#REF!,'Component Defect Rate'!I446,#REF!,9)+COUNTIFS(#REF!,'Component Defect Rate'!I446,#REF!,10)+COUNTIFS(#REF!,'Component Defect Rate'!I446,#REF!,11)+COUNTIFS(#REF!,'Component Defect Rate'!I446,#REF!,12)</f>
        <v>#REF!</v>
      </c>
      <c r="K446" t="e">
        <f>COUNTIFS(#REF!,'Component Defect Rate'!I446,#REF!,13)+COUNTIFS(#REF!,'Component Defect Rate'!I446,#REF!,14)+COUNTIFS(#REF!,'Component Defect Rate'!I446,#REF!,15)+COUNTIFS(#REF!,'Component Defect Rate'!I446,#REF!,16)+COUNTIFS(#REF!,'Component Defect Rate'!I446,#REF!,17)+COUNTIFS(#REF!,'Component Defect Rate'!I446,#REF!,18)+COUNTIFS(#REF!,'Component Defect Rate'!I446,#REF!,19)+COUNTIFS(#REF!,'Component Defect Rate'!I446,#REF!,20)+COUNTIFS(#REF!,'Component Defect Rate'!I446,#REF!,21)+COUNTIFS(#REF!,'Component Defect Rate'!I446,#REF!,22)+COUNTIFS(#REF!,'Component Defect Rate'!I446,#REF!,23)+COUNTIFS(#REF!,'Component Defect Rate'!I446,#REF!,24)</f>
        <v>#REF!</v>
      </c>
      <c r="L446" s="19" t="e">
        <f t="shared" si="6"/>
        <v>#REF!</v>
      </c>
    </row>
    <row r="447" spans="9:12" x14ac:dyDescent="0.45">
      <c r="I447" s="100" t="s">
        <v>301</v>
      </c>
      <c r="J447" t="e">
        <f>COUNTIFS(#REF!,'Component Defect Rate'!I452,#REF!,1)+COUNTIFS(#REF!,'Component Defect Rate'!I452,#REF!,2)+COUNTIFS(#REF!,'Component Defect Rate'!I452,#REF!,3)+COUNTIFS(#REF!,'Component Defect Rate'!I452,#REF!,4)+COUNTIFS(#REF!,'Component Defect Rate'!I452,#REF!,5)+COUNTIFS(#REF!,'Component Defect Rate'!I452,#REF!,6)+COUNTIFS(#REF!,'Component Defect Rate'!I452,#REF!,7)+COUNTIFS(#REF!,'Component Defect Rate'!I452,#REF!,8)+COUNTIFS(#REF!,'Component Defect Rate'!I452,#REF!,9)+COUNTIFS(#REF!,'Component Defect Rate'!I452,#REF!,10)+COUNTIFS(#REF!,'Component Defect Rate'!I452,#REF!,11)+COUNTIFS(#REF!,'Component Defect Rate'!I452,#REF!,12)</f>
        <v>#REF!</v>
      </c>
      <c r="K447" t="e">
        <f>COUNTIFS(#REF!,'Component Defect Rate'!I452,#REF!,13)+COUNTIFS(#REF!,'Component Defect Rate'!I452,#REF!,14)+COUNTIFS(#REF!,'Component Defect Rate'!I452,#REF!,15)+COUNTIFS(#REF!,'Component Defect Rate'!I452,#REF!,16)+COUNTIFS(#REF!,'Component Defect Rate'!I452,#REF!,17)+COUNTIFS(#REF!,'Component Defect Rate'!I452,#REF!,18)+COUNTIFS(#REF!,'Component Defect Rate'!I452,#REF!,19)+COUNTIFS(#REF!,'Component Defect Rate'!I452,#REF!,20)+COUNTIFS(#REF!,'Component Defect Rate'!I452,#REF!,21)+COUNTIFS(#REF!,'Component Defect Rate'!I452,#REF!,22)+COUNTIFS(#REF!,'Component Defect Rate'!I452,#REF!,23)+COUNTIFS(#REF!,'Component Defect Rate'!I452,#REF!,24)</f>
        <v>#REF!</v>
      </c>
      <c r="L447" s="19" t="e">
        <f t="shared" si="6"/>
        <v>#REF!</v>
      </c>
    </row>
    <row r="448" spans="9:12" x14ac:dyDescent="0.45">
      <c r="I448" s="100" t="s">
        <v>144</v>
      </c>
      <c r="J448" t="e">
        <f>COUNTIFS(#REF!,'Component Defect Rate'!I430,#REF!,1)+COUNTIFS(#REF!,'Component Defect Rate'!I430,#REF!,2)+COUNTIFS(#REF!,'Component Defect Rate'!I430,#REF!,3)+COUNTIFS(#REF!,'Component Defect Rate'!I430,#REF!,4)+COUNTIFS(#REF!,'Component Defect Rate'!I430,#REF!,5)+COUNTIFS(#REF!,'Component Defect Rate'!I430,#REF!,6)+COUNTIFS(#REF!,'Component Defect Rate'!I430,#REF!,7)+COUNTIFS(#REF!,'Component Defect Rate'!I430,#REF!,8)+COUNTIFS(#REF!,'Component Defect Rate'!I430,#REF!,9)+COUNTIFS(#REF!,'Component Defect Rate'!I430,#REF!,10)+COUNTIFS(#REF!,'Component Defect Rate'!I430,#REF!,11)+COUNTIFS(#REF!,'Component Defect Rate'!I430,#REF!,12)</f>
        <v>#REF!</v>
      </c>
      <c r="K448" t="e">
        <f>COUNTIFS(#REF!,'Component Defect Rate'!I430,#REF!,13)+COUNTIFS(#REF!,'Component Defect Rate'!I430,#REF!,14)+COUNTIFS(#REF!,'Component Defect Rate'!I430,#REF!,15)+COUNTIFS(#REF!,'Component Defect Rate'!I430,#REF!,16)+COUNTIFS(#REF!,'Component Defect Rate'!I430,#REF!,17)+COUNTIFS(#REF!,'Component Defect Rate'!I430,#REF!,18)+COUNTIFS(#REF!,'Component Defect Rate'!I430,#REF!,19)+COUNTIFS(#REF!,'Component Defect Rate'!I430,#REF!,20)+COUNTIFS(#REF!,'Component Defect Rate'!I430,#REF!,21)+COUNTIFS(#REF!,'Component Defect Rate'!I430,#REF!,22)+COUNTIFS(#REF!,'Component Defect Rate'!I430,#REF!,23)+COUNTIFS(#REF!,'Component Defect Rate'!I430,#REF!,24)</f>
        <v>#REF!</v>
      </c>
      <c r="L448" s="19" t="e">
        <f t="shared" si="6"/>
        <v>#REF!</v>
      </c>
    </row>
    <row r="449" spans="9:12" x14ac:dyDescent="0.45">
      <c r="I449" s="100" t="s">
        <v>240</v>
      </c>
      <c r="J449" t="e">
        <f>COUNTIFS(#REF!,'Component Defect Rate'!I449,#REF!,1)+COUNTIFS(#REF!,'Component Defect Rate'!I449,#REF!,2)+COUNTIFS(#REF!,'Component Defect Rate'!I449,#REF!,3)+COUNTIFS(#REF!,'Component Defect Rate'!I449,#REF!,4)+COUNTIFS(#REF!,'Component Defect Rate'!I449,#REF!,5)+COUNTIFS(#REF!,'Component Defect Rate'!I449,#REF!,6)+COUNTIFS(#REF!,'Component Defect Rate'!I449,#REF!,7)+COUNTIFS(#REF!,'Component Defect Rate'!I449,#REF!,8)+COUNTIFS(#REF!,'Component Defect Rate'!I449,#REF!,9)+COUNTIFS(#REF!,'Component Defect Rate'!I449,#REF!,10)+COUNTIFS(#REF!,'Component Defect Rate'!I449,#REF!,11)+COUNTIFS(#REF!,'Component Defect Rate'!I449,#REF!,12)</f>
        <v>#REF!</v>
      </c>
      <c r="K449" t="e">
        <f>COUNTIFS(#REF!,'Component Defect Rate'!I449,#REF!,13)+COUNTIFS(#REF!,'Component Defect Rate'!I449,#REF!,14)+COUNTIFS(#REF!,'Component Defect Rate'!I449,#REF!,15)+COUNTIFS(#REF!,'Component Defect Rate'!I449,#REF!,16)+COUNTIFS(#REF!,'Component Defect Rate'!I449,#REF!,17)+COUNTIFS(#REF!,'Component Defect Rate'!I449,#REF!,18)+COUNTIFS(#REF!,'Component Defect Rate'!I449,#REF!,19)+COUNTIFS(#REF!,'Component Defect Rate'!I449,#REF!,20)+COUNTIFS(#REF!,'Component Defect Rate'!I449,#REF!,21)+COUNTIFS(#REF!,'Component Defect Rate'!I449,#REF!,22)+COUNTIFS(#REF!,'Component Defect Rate'!I449,#REF!,23)+COUNTIFS(#REF!,'Component Defect Rate'!I449,#REF!,24)</f>
        <v>#REF!</v>
      </c>
      <c r="L449" s="19" t="e">
        <f t="shared" si="6"/>
        <v>#REF!</v>
      </c>
    </row>
    <row r="450" spans="9:12" x14ac:dyDescent="0.45">
      <c r="I450" s="100" t="s">
        <v>62</v>
      </c>
      <c r="J450" t="e">
        <f>COUNTIFS(#REF!,'Component Defect Rate'!I442,#REF!,1)+COUNTIFS(#REF!,'Component Defect Rate'!I442,#REF!,2)+COUNTIFS(#REF!,'Component Defect Rate'!I442,#REF!,3)+COUNTIFS(#REF!,'Component Defect Rate'!I442,#REF!,4)+COUNTIFS(#REF!,'Component Defect Rate'!I442,#REF!,5)+COUNTIFS(#REF!,'Component Defect Rate'!I442,#REF!,6)+COUNTIFS(#REF!,'Component Defect Rate'!I442,#REF!,7)+COUNTIFS(#REF!,'Component Defect Rate'!I442,#REF!,8)+COUNTIFS(#REF!,'Component Defect Rate'!I442,#REF!,9)+COUNTIFS(#REF!,'Component Defect Rate'!I442,#REF!,10)+COUNTIFS(#REF!,'Component Defect Rate'!I442,#REF!,11)+COUNTIFS(#REF!,'Component Defect Rate'!I442,#REF!,12)</f>
        <v>#REF!</v>
      </c>
      <c r="K450" t="e">
        <f>COUNTIFS(#REF!,'Component Defect Rate'!I442,#REF!,13)+COUNTIFS(#REF!,'Component Defect Rate'!I442,#REF!,14)+COUNTIFS(#REF!,'Component Defect Rate'!I442,#REF!,15)+COUNTIFS(#REF!,'Component Defect Rate'!I442,#REF!,16)+COUNTIFS(#REF!,'Component Defect Rate'!I442,#REF!,17)+COUNTIFS(#REF!,'Component Defect Rate'!I442,#REF!,18)+COUNTIFS(#REF!,'Component Defect Rate'!I442,#REF!,19)+COUNTIFS(#REF!,'Component Defect Rate'!I442,#REF!,20)+COUNTIFS(#REF!,'Component Defect Rate'!I442,#REF!,21)+COUNTIFS(#REF!,'Component Defect Rate'!I442,#REF!,22)+COUNTIFS(#REF!,'Component Defect Rate'!I442,#REF!,23)+COUNTIFS(#REF!,'Component Defect Rate'!I442,#REF!,24)</f>
        <v>#REF!</v>
      </c>
      <c r="L450" s="19" t="e">
        <f t="shared" si="6"/>
        <v>#REF!</v>
      </c>
    </row>
    <row r="451" spans="9:12" x14ac:dyDescent="0.45">
      <c r="I451" s="100" t="s">
        <v>193</v>
      </c>
      <c r="J451" t="e">
        <f>COUNTIFS(#REF!,'Component Defect Rate'!I451,#REF!,1)+COUNTIFS(#REF!,'Component Defect Rate'!I451,#REF!,2)+COUNTIFS(#REF!,'Component Defect Rate'!I451,#REF!,3)+COUNTIFS(#REF!,'Component Defect Rate'!I451,#REF!,4)+COUNTIFS(#REF!,'Component Defect Rate'!I451,#REF!,5)+COUNTIFS(#REF!,'Component Defect Rate'!I451,#REF!,6)+COUNTIFS(#REF!,'Component Defect Rate'!I451,#REF!,7)+COUNTIFS(#REF!,'Component Defect Rate'!I451,#REF!,8)+COUNTIFS(#REF!,'Component Defect Rate'!I451,#REF!,9)+COUNTIFS(#REF!,'Component Defect Rate'!I451,#REF!,10)+COUNTIFS(#REF!,'Component Defect Rate'!I451,#REF!,11)+COUNTIFS(#REF!,'Component Defect Rate'!I451,#REF!,12)</f>
        <v>#REF!</v>
      </c>
      <c r="K451" t="e">
        <f>COUNTIFS(#REF!,'Component Defect Rate'!I451,#REF!,13)+COUNTIFS(#REF!,'Component Defect Rate'!I451,#REF!,14)+COUNTIFS(#REF!,'Component Defect Rate'!I451,#REF!,15)+COUNTIFS(#REF!,'Component Defect Rate'!I451,#REF!,16)+COUNTIFS(#REF!,'Component Defect Rate'!I451,#REF!,17)+COUNTIFS(#REF!,'Component Defect Rate'!I451,#REF!,18)+COUNTIFS(#REF!,'Component Defect Rate'!I451,#REF!,19)+COUNTIFS(#REF!,'Component Defect Rate'!I451,#REF!,20)+COUNTIFS(#REF!,'Component Defect Rate'!I451,#REF!,21)+COUNTIFS(#REF!,'Component Defect Rate'!I451,#REF!,22)+COUNTIFS(#REF!,'Component Defect Rate'!I451,#REF!,23)+COUNTIFS(#REF!,'Component Defect Rate'!I451,#REF!,24)</f>
        <v>#REF!</v>
      </c>
      <c r="L451" s="19" t="e">
        <f t="shared" ref="L451:L455" si="7">IFERROR((J451-K451)/J451,J451*100%)</f>
        <v>#REF!</v>
      </c>
    </row>
    <row r="452" spans="9:12" x14ac:dyDescent="0.45">
      <c r="I452" s="100" t="s">
        <v>25</v>
      </c>
      <c r="J452" t="e">
        <f>COUNTIFS(#REF!,'Component Defect Rate'!I326,#REF!,1)+COUNTIFS(#REF!,'Component Defect Rate'!I326,#REF!,2)+COUNTIFS(#REF!,'Component Defect Rate'!I326,#REF!,3)+COUNTIFS(#REF!,'Component Defect Rate'!I326,#REF!,4)+COUNTIFS(#REF!,'Component Defect Rate'!I326,#REF!,5)+COUNTIFS(#REF!,'Component Defect Rate'!I326,#REF!,6)+COUNTIFS(#REF!,'Component Defect Rate'!I326,#REF!,7)+COUNTIFS(#REF!,'Component Defect Rate'!I326,#REF!,8)+COUNTIFS(#REF!,'Component Defect Rate'!I326,#REF!,9)+COUNTIFS(#REF!,'Component Defect Rate'!I326,#REF!,10)+COUNTIFS(#REF!,'Component Defect Rate'!I326,#REF!,11)+COUNTIFS(#REF!,'Component Defect Rate'!I326,#REF!,12)</f>
        <v>#REF!</v>
      </c>
      <c r="K452" t="e">
        <f>COUNTIFS(#REF!,'Component Defect Rate'!I326,#REF!,13)+COUNTIFS(#REF!,'Component Defect Rate'!I326,#REF!,14)+COUNTIFS(#REF!,'Component Defect Rate'!I326,#REF!,15)+COUNTIFS(#REF!,'Component Defect Rate'!I326,#REF!,16)+COUNTIFS(#REF!,'Component Defect Rate'!I326,#REF!,17)+COUNTIFS(#REF!,'Component Defect Rate'!I326,#REF!,18)+COUNTIFS(#REF!,'Component Defect Rate'!I326,#REF!,19)+COUNTIFS(#REF!,'Component Defect Rate'!I326,#REF!,20)+COUNTIFS(#REF!,'Component Defect Rate'!I326,#REF!,21)+COUNTIFS(#REF!,'Component Defect Rate'!I326,#REF!,22)+COUNTIFS(#REF!,'Component Defect Rate'!I326,#REF!,23)+COUNTIFS(#REF!,'Component Defect Rate'!I326,#REF!,24)</f>
        <v>#REF!</v>
      </c>
      <c r="L452" s="19" t="e">
        <f t="shared" si="7"/>
        <v>#REF!</v>
      </c>
    </row>
    <row r="453" spans="9:12" x14ac:dyDescent="0.45">
      <c r="I453" s="100" t="s">
        <v>76</v>
      </c>
      <c r="J453" t="e">
        <f>COUNTIFS(#REF!,'Component Defect Rate'!I453,#REF!,1)+COUNTIFS(#REF!,'Component Defect Rate'!I453,#REF!,2)+COUNTIFS(#REF!,'Component Defect Rate'!I453,#REF!,3)+COUNTIFS(#REF!,'Component Defect Rate'!I453,#REF!,4)+COUNTIFS(#REF!,'Component Defect Rate'!I453,#REF!,5)+COUNTIFS(#REF!,'Component Defect Rate'!I453,#REF!,6)+COUNTIFS(#REF!,'Component Defect Rate'!I453,#REF!,7)+COUNTIFS(#REF!,'Component Defect Rate'!I453,#REF!,8)+COUNTIFS(#REF!,'Component Defect Rate'!I453,#REF!,9)+COUNTIFS(#REF!,'Component Defect Rate'!I453,#REF!,10)+COUNTIFS(#REF!,'Component Defect Rate'!I453,#REF!,11)+COUNTIFS(#REF!,'Component Defect Rate'!I453,#REF!,12)</f>
        <v>#REF!</v>
      </c>
      <c r="K453" t="e">
        <f>COUNTIFS(#REF!,'Component Defect Rate'!I453,#REF!,13)+COUNTIFS(#REF!,'Component Defect Rate'!I453,#REF!,14)+COUNTIFS(#REF!,'Component Defect Rate'!I453,#REF!,15)+COUNTIFS(#REF!,'Component Defect Rate'!I453,#REF!,16)+COUNTIFS(#REF!,'Component Defect Rate'!I453,#REF!,17)+COUNTIFS(#REF!,'Component Defect Rate'!I453,#REF!,18)+COUNTIFS(#REF!,'Component Defect Rate'!I453,#REF!,19)+COUNTIFS(#REF!,'Component Defect Rate'!I453,#REF!,20)+COUNTIFS(#REF!,'Component Defect Rate'!I453,#REF!,21)+COUNTIFS(#REF!,'Component Defect Rate'!I453,#REF!,22)+COUNTIFS(#REF!,'Component Defect Rate'!I453,#REF!,23)+COUNTIFS(#REF!,'Component Defect Rate'!I453,#REF!,24)</f>
        <v>#REF!</v>
      </c>
      <c r="L453" s="19" t="e">
        <f t="shared" si="7"/>
        <v>#REF!</v>
      </c>
    </row>
    <row r="454" spans="9:12" x14ac:dyDescent="0.45">
      <c r="I454" s="100" t="s">
        <v>351</v>
      </c>
      <c r="J454" t="e">
        <f>COUNTIFS(#REF!,'Component Defect Rate'!I382,#REF!,1)+COUNTIFS(#REF!,'Component Defect Rate'!I382,#REF!,2)+COUNTIFS(#REF!,'Component Defect Rate'!I382,#REF!,3)+COUNTIFS(#REF!,'Component Defect Rate'!I382,#REF!,4)+COUNTIFS(#REF!,'Component Defect Rate'!I382,#REF!,5)+COUNTIFS(#REF!,'Component Defect Rate'!I382,#REF!,6)+COUNTIFS(#REF!,'Component Defect Rate'!I382,#REF!,7)+COUNTIFS(#REF!,'Component Defect Rate'!I382,#REF!,8)+COUNTIFS(#REF!,'Component Defect Rate'!I382,#REF!,9)+COUNTIFS(#REF!,'Component Defect Rate'!I382,#REF!,10)+COUNTIFS(#REF!,'Component Defect Rate'!I382,#REF!,11)+COUNTIFS(#REF!,'Component Defect Rate'!I382,#REF!,12)</f>
        <v>#REF!</v>
      </c>
      <c r="K454" t="e">
        <f>COUNTIFS(#REF!,'Component Defect Rate'!I382,#REF!,13)+COUNTIFS(#REF!,'Component Defect Rate'!I382,#REF!,14)+COUNTIFS(#REF!,'Component Defect Rate'!I382,#REF!,15)+COUNTIFS(#REF!,'Component Defect Rate'!I382,#REF!,16)+COUNTIFS(#REF!,'Component Defect Rate'!I382,#REF!,17)+COUNTIFS(#REF!,'Component Defect Rate'!I382,#REF!,18)+COUNTIFS(#REF!,'Component Defect Rate'!I382,#REF!,19)+COUNTIFS(#REF!,'Component Defect Rate'!I382,#REF!,20)+COUNTIFS(#REF!,'Component Defect Rate'!I382,#REF!,21)+COUNTIFS(#REF!,'Component Defect Rate'!I382,#REF!,22)+COUNTIFS(#REF!,'Component Defect Rate'!I382,#REF!,23)+COUNTIFS(#REF!,'Component Defect Rate'!I382,#REF!,24)</f>
        <v>#REF!</v>
      </c>
      <c r="L454" s="19" t="e">
        <f t="shared" si="7"/>
        <v>#REF!</v>
      </c>
    </row>
    <row r="455" spans="9:12" x14ac:dyDescent="0.45">
      <c r="I455" s="100" t="s">
        <v>221</v>
      </c>
      <c r="J455" t="e">
        <f>COUNTIFS(#REF!,'Component Defect Rate'!I455,#REF!,1)+COUNTIFS(#REF!,'Component Defect Rate'!I455,#REF!,2)+COUNTIFS(#REF!,'Component Defect Rate'!I455,#REF!,3)+COUNTIFS(#REF!,'Component Defect Rate'!I455,#REF!,4)+COUNTIFS(#REF!,'Component Defect Rate'!I455,#REF!,5)+COUNTIFS(#REF!,'Component Defect Rate'!I455,#REF!,6)+COUNTIFS(#REF!,'Component Defect Rate'!I455,#REF!,7)+COUNTIFS(#REF!,'Component Defect Rate'!I455,#REF!,8)+COUNTIFS(#REF!,'Component Defect Rate'!I455,#REF!,9)+COUNTIFS(#REF!,'Component Defect Rate'!I455,#REF!,10)+COUNTIFS(#REF!,'Component Defect Rate'!I455,#REF!,11)+COUNTIFS(#REF!,'Component Defect Rate'!I455,#REF!,12)</f>
        <v>#REF!</v>
      </c>
      <c r="K455" t="e">
        <f>COUNTIFS(#REF!,'Component Defect Rate'!I455,#REF!,13)+COUNTIFS(#REF!,'Component Defect Rate'!I455,#REF!,14)+COUNTIFS(#REF!,'Component Defect Rate'!I455,#REF!,15)+COUNTIFS(#REF!,'Component Defect Rate'!I455,#REF!,16)+COUNTIFS(#REF!,'Component Defect Rate'!I455,#REF!,17)+COUNTIFS(#REF!,'Component Defect Rate'!I455,#REF!,18)+COUNTIFS(#REF!,'Component Defect Rate'!I455,#REF!,19)+COUNTIFS(#REF!,'Component Defect Rate'!I455,#REF!,20)+COUNTIFS(#REF!,'Component Defect Rate'!I455,#REF!,21)+COUNTIFS(#REF!,'Component Defect Rate'!I455,#REF!,22)+COUNTIFS(#REF!,'Component Defect Rate'!I455,#REF!,23)+COUNTIFS(#REF!,'Component Defect Rate'!I455,#REF!,24)</f>
        <v>#REF!</v>
      </c>
      <c r="L455" s="19" t="e">
        <f t="shared" si="7"/>
        <v>#REF!</v>
      </c>
    </row>
    <row r="456" spans="9:12" x14ac:dyDescent="0.45">
      <c r="I456" s="103"/>
      <c r="K456" s="8"/>
    </row>
    <row r="457" spans="9:12" x14ac:dyDescent="0.45">
      <c r="I457"/>
      <c r="K457" s="8"/>
    </row>
    <row r="458" spans="9:12" x14ac:dyDescent="0.45">
      <c r="I458"/>
    </row>
    <row r="459" spans="9:12" x14ac:dyDescent="0.45">
      <c r="I459"/>
    </row>
    <row r="460" spans="9:12" x14ac:dyDescent="0.45">
      <c r="I460"/>
    </row>
    <row r="461" spans="9:12" x14ac:dyDescent="0.45">
      <c r="I461"/>
    </row>
    <row r="462" spans="9:12" x14ac:dyDescent="0.45">
      <c r="I462"/>
    </row>
    <row r="463" spans="9:12" x14ac:dyDescent="0.45">
      <c r="I463"/>
    </row>
    <row r="464" spans="9:12" x14ac:dyDescent="0.45">
      <c r="I464"/>
    </row>
    <row r="465" spans="9:9" x14ac:dyDescent="0.45">
      <c r="I465"/>
    </row>
    <row r="466" spans="9:9" x14ac:dyDescent="0.45">
      <c r="I466"/>
    </row>
    <row r="467" spans="9:9" x14ac:dyDescent="0.45">
      <c r="I467"/>
    </row>
    <row r="468" spans="9:9" x14ac:dyDescent="0.45">
      <c r="I468"/>
    </row>
    <row r="469" spans="9:9" x14ac:dyDescent="0.45">
      <c r="I469"/>
    </row>
    <row r="470" spans="9:9" x14ac:dyDescent="0.45">
      <c r="I470"/>
    </row>
    <row r="471" spans="9:9" x14ac:dyDescent="0.45">
      <c r="I471"/>
    </row>
    <row r="472" spans="9:9" x14ac:dyDescent="0.45">
      <c r="I472"/>
    </row>
    <row r="473" spans="9:9" x14ac:dyDescent="0.45">
      <c r="I473"/>
    </row>
    <row r="474" spans="9:9" x14ac:dyDescent="0.45">
      <c r="I474"/>
    </row>
    <row r="475" spans="9:9" x14ac:dyDescent="0.45">
      <c r="I475"/>
    </row>
    <row r="476" spans="9:9" x14ac:dyDescent="0.45">
      <c r="I476"/>
    </row>
    <row r="477" spans="9:9" x14ac:dyDescent="0.45">
      <c r="I477"/>
    </row>
    <row r="478" spans="9:9" x14ac:dyDescent="0.45">
      <c r="I478"/>
    </row>
    <row r="479" spans="9:9" x14ac:dyDescent="0.45">
      <c r="I479"/>
    </row>
    <row r="480" spans="9:9" x14ac:dyDescent="0.45">
      <c r="I480"/>
    </row>
    <row r="481" spans="9:9" x14ac:dyDescent="0.45">
      <c r="I481"/>
    </row>
    <row r="482" spans="9:9" x14ac:dyDescent="0.45">
      <c r="I482"/>
    </row>
    <row r="483" spans="9:9" x14ac:dyDescent="0.45">
      <c r="I483"/>
    </row>
    <row r="484" spans="9:9" x14ac:dyDescent="0.45">
      <c r="I484"/>
    </row>
    <row r="485" spans="9:9" x14ac:dyDescent="0.45">
      <c r="I485"/>
    </row>
    <row r="486" spans="9:9" x14ac:dyDescent="0.45">
      <c r="I486"/>
    </row>
    <row r="487" spans="9:9" x14ac:dyDescent="0.45">
      <c r="I487"/>
    </row>
    <row r="488" spans="9:9" x14ac:dyDescent="0.45">
      <c r="I488"/>
    </row>
    <row r="489" spans="9:9" x14ac:dyDescent="0.45">
      <c r="I489"/>
    </row>
    <row r="490" spans="9:9" x14ac:dyDescent="0.45">
      <c r="I490"/>
    </row>
    <row r="491" spans="9:9" x14ac:dyDescent="0.45">
      <c r="I491"/>
    </row>
    <row r="492" spans="9:9" x14ac:dyDescent="0.45">
      <c r="I492"/>
    </row>
    <row r="493" spans="9:9" x14ac:dyDescent="0.45">
      <c r="I493"/>
    </row>
    <row r="494" spans="9:9" x14ac:dyDescent="0.45">
      <c r="I494"/>
    </row>
    <row r="495" spans="9:9" x14ac:dyDescent="0.45">
      <c r="I495"/>
    </row>
    <row r="496" spans="9:9" x14ac:dyDescent="0.45">
      <c r="I496"/>
    </row>
    <row r="497" spans="9:9" x14ac:dyDescent="0.45">
      <c r="I497"/>
    </row>
    <row r="498" spans="9:9" x14ac:dyDescent="0.45">
      <c r="I498"/>
    </row>
    <row r="499" spans="9:9" x14ac:dyDescent="0.45">
      <c r="I499"/>
    </row>
    <row r="500" spans="9:9" x14ac:dyDescent="0.45">
      <c r="I500"/>
    </row>
    <row r="501" spans="9:9" x14ac:dyDescent="0.45">
      <c r="I501"/>
    </row>
    <row r="502" spans="9:9" x14ac:dyDescent="0.45">
      <c r="I502"/>
    </row>
    <row r="503" spans="9:9" x14ac:dyDescent="0.45">
      <c r="I503"/>
    </row>
    <row r="504" spans="9:9" x14ac:dyDescent="0.45">
      <c r="I504"/>
    </row>
    <row r="505" spans="9:9" x14ac:dyDescent="0.45">
      <c r="I505"/>
    </row>
    <row r="506" spans="9:9" x14ac:dyDescent="0.45">
      <c r="I506"/>
    </row>
    <row r="507" spans="9:9" x14ac:dyDescent="0.45">
      <c r="I507"/>
    </row>
    <row r="508" spans="9:9" x14ac:dyDescent="0.45">
      <c r="I508"/>
    </row>
    <row r="509" spans="9:9" x14ac:dyDescent="0.45">
      <c r="I509"/>
    </row>
    <row r="510" spans="9:9" x14ac:dyDescent="0.45">
      <c r="I510"/>
    </row>
    <row r="511" spans="9:9" x14ac:dyDescent="0.45">
      <c r="I511"/>
    </row>
    <row r="512" spans="9:9" x14ac:dyDescent="0.45">
      <c r="I512"/>
    </row>
    <row r="513" spans="9:9" x14ac:dyDescent="0.45">
      <c r="I513"/>
    </row>
    <row r="514" spans="9:9" x14ac:dyDescent="0.45">
      <c r="I514"/>
    </row>
    <row r="515" spans="9:9" x14ac:dyDescent="0.45">
      <c r="I515"/>
    </row>
    <row r="516" spans="9:9" x14ac:dyDescent="0.45">
      <c r="I516"/>
    </row>
    <row r="517" spans="9:9" x14ac:dyDescent="0.45">
      <c r="I517"/>
    </row>
    <row r="518" spans="9:9" x14ac:dyDescent="0.45">
      <c r="I518"/>
    </row>
    <row r="519" spans="9:9" x14ac:dyDescent="0.45">
      <c r="I519"/>
    </row>
    <row r="520" spans="9:9" x14ac:dyDescent="0.45">
      <c r="I520"/>
    </row>
    <row r="521" spans="9:9" x14ac:dyDescent="0.45">
      <c r="I521"/>
    </row>
    <row r="522" spans="9:9" x14ac:dyDescent="0.45">
      <c r="I522"/>
    </row>
    <row r="523" spans="9:9" x14ac:dyDescent="0.45">
      <c r="I523"/>
    </row>
    <row r="524" spans="9:9" x14ac:dyDescent="0.45">
      <c r="I524"/>
    </row>
    <row r="525" spans="9:9" x14ac:dyDescent="0.45">
      <c r="I525"/>
    </row>
    <row r="526" spans="9:9" x14ac:dyDescent="0.45">
      <c r="I526"/>
    </row>
    <row r="527" spans="9:9" x14ac:dyDescent="0.45">
      <c r="I527"/>
    </row>
    <row r="528" spans="9:9" x14ac:dyDescent="0.45">
      <c r="I528"/>
    </row>
    <row r="529" spans="9:9" x14ac:dyDescent="0.45">
      <c r="I529"/>
    </row>
    <row r="530" spans="9:9" x14ac:dyDescent="0.45">
      <c r="I530"/>
    </row>
    <row r="531" spans="9:9" x14ac:dyDescent="0.45">
      <c r="I531"/>
    </row>
    <row r="532" spans="9:9" x14ac:dyDescent="0.45">
      <c r="I532"/>
    </row>
    <row r="533" spans="9:9" x14ac:dyDescent="0.45">
      <c r="I533"/>
    </row>
    <row r="534" spans="9:9" x14ac:dyDescent="0.45">
      <c r="I534"/>
    </row>
    <row r="535" spans="9:9" x14ac:dyDescent="0.45">
      <c r="I535"/>
    </row>
    <row r="536" spans="9:9" x14ac:dyDescent="0.45">
      <c r="I536"/>
    </row>
    <row r="537" spans="9:9" x14ac:dyDescent="0.45">
      <c r="I537"/>
    </row>
    <row r="538" spans="9:9" x14ac:dyDescent="0.45">
      <c r="I538"/>
    </row>
    <row r="539" spans="9:9" x14ac:dyDescent="0.45">
      <c r="I539"/>
    </row>
    <row r="540" spans="9:9" x14ac:dyDescent="0.45">
      <c r="I540"/>
    </row>
    <row r="541" spans="9:9" x14ac:dyDescent="0.45">
      <c r="I541"/>
    </row>
    <row r="542" spans="9:9" x14ac:dyDescent="0.45">
      <c r="I542"/>
    </row>
    <row r="543" spans="9:9" x14ac:dyDescent="0.45">
      <c r="I543"/>
    </row>
    <row r="544" spans="9:9" x14ac:dyDescent="0.45">
      <c r="I544"/>
    </row>
    <row r="545" spans="9:9" x14ac:dyDescent="0.45">
      <c r="I545"/>
    </row>
    <row r="546" spans="9:9" x14ac:dyDescent="0.45">
      <c r="I546"/>
    </row>
    <row r="547" spans="9:9" x14ac:dyDescent="0.45">
      <c r="I547"/>
    </row>
    <row r="548" spans="9:9" x14ac:dyDescent="0.45">
      <c r="I548"/>
    </row>
    <row r="549" spans="9:9" x14ac:dyDescent="0.45">
      <c r="I549"/>
    </row>
    <row r="550" spans="9:9" x14ac:dyDescent="0.45">
      <c r="I550"/>
    </row>
    <row r="551" spans="9:9" x14ac:dyDescent="0.45">
      <c r="I551"/>
    </row>
    <row r="552" spans="9:9" x14ac:dyDescent="0.45">
      <c r="I552"/>
    </row>
    <row r="553" spans="9:9" x14ac:dyDescent="0.45">
      <c r="I553"/>
    </row>
    <row r="554" spans="9:9" x14ac:dyDescent="0.45">
      <c r="I554"/>
    </row>
    <row r="555" spans="9:9" x14ac:dyDescent="0.45">
      <c r="I555"/>
    </row>
    <row r="556" spans="9:9" x14ac:dyDescent="0.45">
      <c r="I556"/>
    </row>
    <row r="557" spans="9:9" x14ac:dyDescent="0.45">
      <c r="I557"/>
    </row>
    <row r="558" spans="9:9" x14ac:dyDescent="0.45">
      <c r="I558"/>
    </row>
    <row r="559" spans="9:9" x14ac:dyDescent="0.45">
      <c r="I559"/>
    </row>
    <row r="560" spans="9:9" x14ac:dyDescent="0.45">
      <c r="I560"/>
    </row>
    <row r="561" spans="9:9" x14ac:dyDescent="0.45">
      <c r="I561"/>
    </row>
    <row r="562" spans="9:9" x14ac:dyDescent="0.45">
      <c r="I562"/>
    </row>
    <row r="563" spans="9:9" x14ac:dyDescent="0.45">
      <c r="I563"/>
    </row>
    <row r="564" spans="9:9" x14ac:dyDescent="0.45">
      <c r="I564"/>
    </row>
    <row r="565" spans="9:9" x14ac:dyDescent="0.45">
      <c r="I565"/>
    </row>
    <row r="566" spans="9:9" x14ac:dyDescent="0.45">
      <c r="I566"/>
    </row>
    <row r="567" spans="9:9" x14ac:dyDescent="0.45">
      <c r="I567"/>
    </row>
    <row r="568" spans="9:9" x14ac:dyDescent="0.45">
      <c r="I568"/>
    </row>
    <row r="569" spans="9:9" x14ac:dyDescent="0.45">
      <c r="I569"/>
    </row>
    <row r="570" spans="9:9" x14ac:dyDescent="0.45">
      <c r="I570"/>
    </row>
    <row r="571" spans="9:9" x14ac:dyDescent="0.45">
      <c r="I571"/>
    </row>
    <row r="572" spans="9:9" x14ac:dyDescent="0.45">
      <c r="I572"/>
    </row>
    <row r="573" spans="9:9" x14ac:dyDescent="0.45">
      <c r="I573"/>
    </row>
    <row r="574" spans="9:9" x14ac:dyDescent="0.45">
      <c r="I574"/>
    </row>
    <row r="575" spans="9:9" x14ac:dyDescent="0.45">
      <c r="I575"/>
    </row>
    <row r="576" spans="9:9" x14ac:dyDescent="0.45">
      <c r="I576"/>
    </row>
    <row r="577" spans="9:9" x14ac:dyDescent="0.45">
      <c r="I577"/>
    </row>
    <row r="578" spans="9:9" x14ac:dyDescent="0.45">
      <c r="I578"/>
    </row>
    <row r="579" spans="9:9" x14ac:dyDescent="0.45">
      <c r="I579"/>
    </row>
    <row r="580" spans="9:9" x14ac:dyDescent="0.45">
      <c r="I580"/>
    </row>
    <row r="581" spans="9:9" x14ac:dyDescent="0.45">
      <c r="I581"/>
    </row>
    <row r="582" spans="9:9" x14ac:dyDescent="0.45">
      <c r="I582"/>
    </row>
    <row r="583" spans="9:9" x14ac:dyDescent="0.45">
      <c r="I583"/>
    </row>
    <row r="584" spans="9:9" x14ac:dyDescent="0.45">
      <c r="I584"/>
    </row>
    <row r="585" spans="9:9" x14ac:dyDescent="0.45">
      <c r="I585"/>
    </row>
    <row r="586" spans="9:9" x14ac:dyDescent="0.45">
      <c r="I586"/>
    </row>
    <row r="587" spans="9:9" x14ac:dyDescent="0.45">
      <c r="I587"/>
    </row>
    <row r="588" spans="9:9" x14ac:dyDescent="0.45">
      <c r="I588"/>
    </row>
    <row r="589" spans="9:9" x14ac:dyDescent="0.45">
      <c r="I589"/>
    </row>
    <row r="590" spans="9:9" x14ac:dyDescent="0.45">
      <c r="I590"/>
    </row>
    <row r="591" spans="9:9" x14ac:dyDescent="0.45">
      <c r="I591"/>
    </row>
    <row r="592" spans="9:9" x14ac:dyDescent="0.45">
      <c r="I592"/>
    </row>
    <row r="593" spans="9:9" x14ac:dyDescent="0.45">
      <c r="I593"/>
    </row>
    <row r="594" spans="9:9" x14ac:dyDescent="0.45">
      <c r="I594"/>
    </row>
    <row r="595" spans="9:9" x14ac:dyDescent="0.45">
      <c r="I595"/>
    </row>
    <row r="596" spans="9:9" x14ac:dyDescent="0.45">
      <c r="I596"/>
    </row>
    <row r="597" spans="9:9" x14ac:dyDescent="0.45">
      <c r="I597"/>
    </row>
    <row r="598" spans="9:9" x14ac:dyDescent="0.45">
      <c r="I598"/>
    </row>
    <row r="599" spans="9:9" x14ac:dyDescent="0.45">
      <c r="I599"/>
    </row>
    <row r="600" spans="9:9" x14ac:dyDescent="0.45">
      <c r="I600"/>
    </row>
    <row r="601" spans="9:9" x14ac:dyDescent="0.45">
      <c r="I601"/>
    </row>
    <row r="602" spans="9:9" x14ac:dyDescent="0.45">
      <c r="I602"/>
    </row>
    <row r="603" spans="9:9" x14ac:dyDescent="0.45">
      <c r="I603"/>
    </row>
    <row r="604" spans="9:9" x14ac:dyDescent="0.45">
      <c r="I604"/>
    </row>
    <row r="605" spans="9:9" x14ac:dyDescent="0.45">
      <c r="I605"/>
    </row>
    <row r="606" spans="9:9" x14ac:dyDescent="0.45">
      <c r="I606"/>
    </row>
    <row r="607" spans="9:9" x14ac:dyDescent="0.45">
      <c r="I607"/>
    </row>
    <row r="608" spans="9:9" x14ac:dyDescent="0.45">
      <c r="I608"/>
    </row>
    <row r="609" spans="9:9" x14ac:dyDescent="0.45">
      <c r="I609"/>
    </row>
    <row r="610" spans="9:9" x14ac:dyDescent="0.45">
      <c r="I610"/>
    </row>
    <row r="611" spans="9:9" x14ac:dyDescent="0.45">
      <c r="I611"/>
    </row>
    <row r="612" spans="9:9" x14ac:dyDescent="0.45">
      <c r="I612"/>
    </row>
    <row r="613" spans="9:9" x14ac:dyDescent="0.45">
      <c r="I613"/>
    </row>
    <row r="614" spans="9:9" x14ac:dyDescent="0.45">
      <c r="I614"/>
    </row>
    <row r="615" spans="9:9" x14ac:dyDescent="0.45">
      <c r="I615"/>
    </row>
    <row r="616" spans="9:9" x14ac:dyDescent="0.45">
      <c r="I616"/>
    </row>
    <row r="617" spans="9:9" x14ac:dyDescent="0.45">
      <c r="I617"/>
    </row>
    <row r="618" spans="9:9" x14ac:dyDescent="0.45">
      <c r="I618"/>
    </row>
    <row r="619" spans="9:9" x14ac:dyDescent="0.45">
      <c r="I619"/>
    </row>
    <row r="620" spans="9:9" x14ac:dyDescent="0.45">
      <c r="I620"/>
    </row>
    <row r="621" spans="9:9" x14ac:dyDescent="0.45">
      <c r="I621"/>
    </row>
    <row r="622" spans="9:9" x14ac:dyDescent="0.45">
      <c r="I622"/>
    </row>
    <row r="623" spans="9:9" x14ac:dyDescent="0.45">
      <c r="I623"/>
    </row>
    <row r="624" spans="9:9" x14ac:dyDescent="0.45">
      <c r="I624"/>
    </row>
    <row r="625" spans="9:9" x14ac:dyDescent="0.45">
      <c r="I625"/>
    </row>
    <row r="626" spans="9:9" x14ac:dyDescent="0.45">
      <c r="I626"/>
    </row>
    <row r="627" spans="9:9" x14ac:dyDescent="0.45">
      <c r="I627"/>
    </row>
    <row r="628" spans="9:9" x14ac:dyDescent="0.45">
      <c r="I628"/>
    </row>
    <row r="629" spans="9:9" x14ac:dyDescent="0.45">
      <c r="I629"/>
    </row>
    <row r="630" spans="9:9" x14ac:dyDescent="0.45">
      <c r="I630"/>
    </row>
    <row r="631" spans="9:9" x14ac:dyDescent="0.45">
      <c r="I631"/>
    </row>
    <row r="632" spans="9:9" x14ac:dyDescent="0.45">
      <c r="I632"/>
    </row>
    <row r="633" spans="9:9" x14ac:dyDescent="0.45">
      <c r="I633"/>
    </row>
    <row r="634" spans="9:9" x14ac:dyDescent="0.45">
      <c r="I634"/>
    </row>
    <row r="635" spans="9:9" x14ac:dyDescent="0.45">
      <c r="I635"/>
    </row>
    <row r="636" spans="9:9" x14ac:dyDescent="0.45">
      <c r="I636"/>
    </row>
    <row r="637" spans="9:9" x14ac:dyDescent="0.45">
      <c r="I637"/>
    </row>
    <row r="638" spans="9:9" x14ac:dyDescent="0.45">
      <c r="I638"/>
    </row>
    <row r="639" spans="9:9" x14ac:dyDescent="0.45">
      <c r="I639"/>
    </row>
    <row r="640" spans="9:9" x14ac:dyDescent="0.45">
      <c r="I640"/>
    </row>
    <row r="641" spans="9:9" x14ac:dyDescent="0.45">
      <c r="I641"/>
    </row>
    <row r="642" spans="9:9" x14ac:dyDescent="0.45">
      <c r="I642"/>
    </row>
    <row r="643" spans="9:9" x14ac:dyDescent="0.45">
      <c r="I643"/>
    </row>
    <row r="644" spans="9:9" x14ac:dyDescent="0.45">
      <c r="I644"/>
    </row>
    <row r="645" spans="9:9" x14ac:dyDescent="0.45">
      <c r="I645"/>
    </row>
    <row r="646" spans="9:9" x14ac:dyDescent="0.45">
      <c r="I646"/>
    </row>
    <row r="647" spans="9:9" x14ac:dyDescent="0.45">
      <c r="I647"/>
    </row>
    <row r="648" spans="9:9" x14ac:dyDescent="0.45">
      <c r="I648"/>
    </row>
    <row r="649" spans="9:9" x14ac:dyDescent="0.45">
      <c r="I649"/>
    </row>
    <row r="650" spans="9:9" x14ac:dyDescent="0.45">
      <c r="I650"/>
    </row>
    <row r="651" spans="9:9" x14ac:dyDescent="0.45">
      <c r="I651"/>
    </row>
    <row r="652" spans="9:9" x14ac:dyDescent="0.45">
      <c r="I652"/>
    </row>
    <row r="653" spans="9:9" x14ac:dyDescent="0.45">
      <c r="I653"/>
    </row>
    <row r="654" spans="9:9" x14ac:dyDescent="0.45">
      <c r="I654"/>
    </row>
    <row r="655" spans="9:9" x14ac:dyDescent="0.45">
      <c r="I655"/>
    </row>
    <row r="656" spans="9:9" x14ac:dyDescent="0.45">
      <c r="I656"/>
    </row>
    <row r="657" spans="9:9" x14ac:dyDescent="0.45">
      <c r="I657"/>
    </row>
    <row r="658" spans="9:9" x14ac:dyDescent="0.45">
      <c r="I658"/>
    </row>
    <row r="659" spans="9:9" x14ac:dyDescent="0.45">
      <c r="I659"/>
    </row>
    <row r="660" spans="9:9" x14ac:dyDescent="0.45">
      <c r="I660"/>
    </row>
    <row r="661" spans="9:9" x14ac:dyDescent="0.45">
      <c r="I661"/>
    </row>
    <row r="662" spans="9:9" x14ac:dyDescent="0.45">
      <c r="I662"/>
    </row>
    <row r="663" spans="9:9" x14ac:dyDescent="0.45">
      <c r="I663"/>
    </row>
    <row r="664" spans="9:9" x14ac:dyDescent="0.45">
      <c r="I664"/>
    </row>
    <row r="665" spans="9:9" x14ac:dyDescent="0.45">
      <c r="I665"/>
    </row>
    <row r="666" spans="9:9" x14ac:dyDescent="0.45">
      <c r="I666"/>
    </row>
    <row r="667" spans="9:9" x14ac:dyDescent="0.45">
      <c r="I667"/>
    </row>
    <row r="668" spans="9:9" x14ac:dyDescent="0.45">
      <c r="I668"/>
    </row>
    <row r="669" spans="9:9" x14ac:dyDescent="0.45">
      <c r="I669"/>
    </row>
    <row r="670" spans="9:9" x14ac:dyDescent="0.45">
      <c r="I670"/>
    </row>
    <row r="671" spans="9:9" x14ac:dyDescent="0.45">
      <c r="I671"/>
    </row>
    <row r="672" spans="9:9" x14ac:dyDescent="0.45">
      <c r="I672"/>
    </row>
    <row r="673" spans="9:9" x14ac:dyDescent="0.45">
      <c r="I673"/>
    </row>
    <row r="674" spans="9:9" x14ac:dyDescent="0.45">
      <c r="I674"/>
    </row>
    <row r="675" spans="9:9" x14ac:dyDescent="0.45">
      <c r="I675"/>
    </row>
    <row r="676" spans="9:9" x14ac:dyDescent="0.45">
      <c r="I676"/>
    </row>
    <row r="677" spans="9:9" x14ac:dyDescent="0.45">
      <c r="I677"/>
    </row>
    <row r="678" spans="9:9" x14ac:dyDescent="0.45">
      <c r="I678"/>
    </row>
    <row r="679" spans="9:9" x14ac:dyDescent="0.45">
      <c r="I679"/>
    </row>
    <row r="680" spans="9:9" x14ac:dyDescent="0.45">
      <c r="I680"/>
    </row>
    <row r="681" spans="9:9" x14ac:dyDescent="0.45">
      <c r="I681"/>
    </row>
    <row r="682" spans="9:9" x14ac:dyDescent="0.45">
      <c r="I682"/>
    </row>
    <row r="683" spans="9:9" x14ac:dyDescent="0.45">
      <c r="I683"/>
    </row>
    <row r="684" spans="9:9" x14ac:dyDescent="0.45">
      <c r="I684"/>
    </row>
    <row r="685" spans="9:9" x14ac:dyDescent="0.45">
      <c r="I685"/>
    </row>
    <row r="686" spans="9:9" x14ac:dyDescent="0.45">
      <c r="I686"/>
    </row>
    <row r="687" spans="9:9" x14ac:dyDescent="0.45">
      <c r="I687"/>
    </row>
    <row r="688" spans="9:9" x14ac:dyDescent="0.45">
      <c r="I688"/>
    </row>
    <row r="689" spans="9:9" x14ac:dyDescent="0.45">
      <c r="I689"/>
    </row>
    <row r="690" spans="9:9" x14ac:dyDescent="0.45">
      <c r="I690"/>
    </row>
    <row r="691" spans="9:9" x14ac:dyDescent="0.45">
      <c r="I691"/>
    </row>
    <row r="692" spans="9:9" x14ac:dyDescent="0.45">
      <c r="I692"/>
    </row>
    <row r="693" spans="9:9" x14ac:dyDescent="0.45">
      <c r="I693"/>
    </row>
    <row r="694" spans="9:9" x14ac:dyDescent="0.45">
      <c r="I694"/>
    </row>
    <row r="695" spans="9:9" x14ac:dyDescent="0.45">
      <c r="I695"/>
    </row>
    <row r="696" spans="9:9" x14ac:dyDescent="0.45">
      <c r="I696"/>
    </row>
    <row r="697" spans="9:9" x14ac:dyDescent="0.45">
      <c r="I697"/>
    </row>
    <row r="698" spans="9:9" x14ac:dyDescent="0.45">
      <c r="I698"/>
    </row>
    <row r="699" spans="9:9" x14ac:dyDescent="0.45">
      <c r="I699"/>
    </row>
    <row r="700" spans="9:9" x14ac:dyDescent="0.45">
      <c r="I700"/>
    </row>
    <row r="701" spans="9:9" x14ac:dyDescent="0.45">
      <c r="I701"/>
    </row>
    <row r="702" spans="9:9" x14ac:dyDescent="0.45">
      <c r="I702"/>
    </row>
    <row r="703" spans="9:9" x14ac:dyDescent="0.45">
      <c r="I703"/>
    </row>
    <row r="704" spans="9:9" x14ac:dyDescent="0.45">
      <c r="I704"/>
    </row>
    <row r="705" spans="9:9" x14ac:dyDescent="0.45">
      <c r="I705"/>
    </row>
    <row r="706" spans="9:9" x14ac:dyDescent="0.45">
      <c r="I706"/>
    </row>
    <row r="707" spans="9:9" x14ac:dyDescent="0.45">
      <c r="I707"/>
    </row>
    <row r="708" spans="9:9" x14ac:dyDescent="0.45">
      <c r="I708"/>
    </row>
    <row r="709" spans="9:9" x14ac:dyDescent="0.45">
      <c r="I709"/>
    </row>
    <row r="710" spans="9:9" x14ac:dyDescent="0.45">
      <c r="I710"/>
    </row>
    <row r="711" spans="9:9" x14ac:dyDescent="0.45">
      <c r="I711"/>
    </row>
    <row r="712" spans="9:9" x14ac:dyDescent="0.45">
      <c r="I712"/>
    </row>
    <row r="713" spans="9:9" x14ac:dyDescent="0.45">
      <c r="I713"/>
    </row>
    <row r="714" spans="9:9" x14ac:dyDescent="0.45">
      <c r="I714"/>
    </row>
    <row r="715" spans="9:9" x14ac:dyDescent="0.45">
      <c r="I715"/>
    </row>
    <row r="716" spans="9:9" x14ac:dyDescent="0.45">
      <c r="I716"/>
    </row>
    <row r="717" spans="9:9" x14ac:dyDescent="0.45">
      <c r="I717"/>
    </row>
    <row r="718" spans="9:9" x14ac:dyDescent="0.45">
      <c r="I718"/>
    </row>
    <row r="719" spans="9:9" x14ac:dyDescent="0.45">
      <c r="I719"/>
    </row>
    <row r="720" spans="9:9" x14ac:dyDescent="0.45">
      <c r="I720"/>
    </row>
    <row r="721" spans="9:9" x14ac:dyDescent="0.45">
      <c r="I721"/>
    </row>
    <row r="722" spans="9:9" x14ac:dyDescent="0.45">
      <c r="I722"/>
    </row>
    <row r="723" spans="9:9" x14ac:dyDescent="0.45">
      <c r="I723"/>
    </row>
    <row r="724" spans="9:9" x14ac:dyDescent="0.45">
      <c r="I724"/>
    </row>
    <row r="725" spans="9:9" x14ac:dyDescent="0.45">
      <c r="I725"/>
    </row>
    <row r="726" spans="9:9" x14ac:dyDescent="0.45">
      <c r="I726"/>
    </row>
    <row r="727" spans="9:9" x14ac:dyDescent="0.45">
      <c r="I727"/>
    </row>
    <row r="728" spans="9:9" x14ac:dyDescent="0.45">
      <c r="I728"/>
    </row>
    <row r="729" spans="9:9" x14ac:dyDescent="0.45">
      <c r="I729"/>
    </row>
    <row r="730" spans="9:9" x14ac:dyDescent="0.45">
      <c r="I730"/>
    </row>
    <row r="731" spans="9:9" x14ac:dyDescent="0.45">
      <c r="I731"/>
    </row>
    <row r="732" spans="9:9" x14ac:dyDescent="0.45">
      <c r="I732"/>
    </row>
    <row r="733" spans="9:9" x14ac:dyDescent="0.45">
      <c r="I733"/>
    </row>
    <row r="734" spans="9:9" x14ac:dyDescent="0.45">
      <c r="I734"/>
    </row>
    <row r="735" spans="9:9" x14ac:dyDescent="0.45">
      <c r="I735"/>
    </row>
    <row r="736" spans="9:9" x14ac:dyDescent="0.45">
      <c r="I736"/>
    </row>
    <row r="737" spans="9:9" x14ac:dyDescent="0.45">
      <c r="I737"/>
    </row>
    <row r="738" spans="9:9" x14ac:dyDescent="0.45">
      <c r="I738"/>
    </row>
    <row r="739" spans="9:9" x14ac:dyDescent="0.45">
      <c r="I739"/>
    </row>
    <row r="740" spans="9:9" x14ac:dyDescent="0.45">
      <c r="I740"/>
    </row>
    <row r="741" spans="9:9" x14ac:dyDescent="0.45">
      <c r="I741"/>
    </row>
    <row r="742" spans="9:9" x14ac:dyDescent="0.45">
      <c r="I742"/>
    </row>
    <row r="743" spans="9:9" x14ac:dyDescent="0.45">
      <c r="I743"/>
    </row>
    <row r="744" spans="9:9" x14ac:dyDescent="0.45">
      <c r="I744"/>
    </row>
    <row r="745" spans="9:9" x14ac:dyDescent="0.45">
      <c r="I745"/>
    </row>
    <row r="746" spans="9:9" x14ac:dyDescent="0.45">
      <c r="I746"/>
    </row>
    <row r="747" spans="9:9" x14ac:dyDescent="0.45">
      <c r="I747"/>
    </row>
    <row r="748" spans="9:9" x14ac:dyDescent="0.45">
      <c r="I748"/>
    </row>
    <row r="749" spans="9:9" x14ac:dyDescent="0.45">
      <c r="I749"/>
    </row>
    <row r="750" spans="9:9" x14ac:dyDescent="0.45">
      <c r="I750"/>
    </row>
    <row r="751" spans="9:9" x14ac:dyDescent="0.45">
      <c r="I751"/>
    </row>
    <row r="752" spans="9:9" x14ac:dyDescent="0.45">
      <c r="I752"/>
    </row>
    <row r="753" spans="9:9" x14ac:dyDescent="0.45">
      <c r="I753"/>
    </row>
    <row r="754" spans="9:9" x14ac:dyDescent="0.45">
      <c r="I754"/>
    </row>
    <row r="755" spans="9:9" x14ac:dyDescent="0.45">
      <c r="I755"/>
    </row>
    <row r="756" spans="9:9" x14ac:dyDescent="0.45">
      <c r="I756"/>
    </row>
    <row r="757" spans="9:9" x14ac:dyDescent="0.45">
      <c r="I757"/>
    </row>
    <row r="758" spans="9:9" x14ac:dyDescent="0.45">
      <c r="I758"/>
    </row>
    <row r="759" spans="9:9" x14ac:dyDescent="0.45">
      <c r="I759"/>
    </row>
    <row r="760" spans="9:9" x14ac:dyDescent="0.45">
      <c r="I760"/>
    </row>
    <row r="761" spans="9:9" x14ac:dyDescent="0.45">
      <c r="I761"/>
    </row>
    <row r="762" spans="9:9" x14ac:dyDescent="0.45">
      <c r="I762"/>
    </row>
    <row r="763" spans="9:9" x14ac:dyDescent="0.45">
      <c r="I763"/>
    </row>
    <row r="764" spans="9:9" x14ac:dyDescent="0.45">
      <c r="I764"/>
    </row>
    <row r="765" spans="9:9" x14ac:dyDescent="0.45">
      <c r="I765"/>
    </row>
    <row r="766" spans="9:9" x14ac:dyDescent="0.45">
      <c r="I766"/>
    </row>
    <row r="767" spans="9:9" x14ac:dyDescent="0.45">
      <c r="I767"/>
    </row>
    <row r="768" spans="9:9" x14ac:dyDescent="0.45">
      <c r="I768"/>
    </row>
    <row r="769" spans="9:9" x14ac:dyDescent="0.45">
      <c r="I769"/>
    </row>
    <row r="770" spans="9:9" x14ac:dyDescent="0.45">
      <c r="I770"/>
    </row>
    <row r="771" spans="9:9" x14ac:dyDescent="0.45">
      <c r="I771"/>
    </row>
    <row r="772" spans="9:9" x14ac:dyDescent="0.45">
      <c r="I772"/>
    </row>
    <row r="773" spans="9:9" x14ac:dyDescent="0.45">
      <c r="I773"/>
    </row>
    <row r="774" spans="9:9" x14ac:dyDescent="0.45">
      <c r="I774"/>
    </row>
    <row r="775" spans="9:9" x14ac:dyDescent="0.45">
      <c r="I775"/>
    </row>
    <row r="776" spans="9:9" x14ac:dyDescent="0.45">
      <c r="I776"/>
    </row>
    <row r="777" spans="9:9" x14ac:dyDescent="0.45">
      <c r="I777"/>
    </row>
    <row r="778" spans="9:9" x14ac:dyDescent="0.45">
      <c r="I778"/>
    </row>
    <row r="779" spans="9:9" x14ac:dyDescent="0.45">
      <c r="I779"/>
    </row>
    <row r="780" spans="9:9" x14ac:dyDescent="0.45">
      <c r="I780"/>
    </row>
    <row r="781" spans="9:9" x14ac:dyDescent="0.45">
      <c r="I781"/>
    </row>
    <row r="782" spans="9:9" x14ac:dyDescent="0.45">
      <c r="I782"/>
    </row>
    <row r="783" spans="9:9" x14ac:dyDescent="0.45">
      <c r="I783"/>
    </row>
    <row r="784" spans="9:9" x14ac:dyDescent="0.45">
      <c r="I784"/>
    </row>
    <row r="785" spans="9:9" x14ac:dyDescent="0.45">
      <c r="I785"/>
    </row>
    <row r="786" spans="9:9" x14ac:dyDescent="0.45">
      <c r="I786"/>
    </row>
    <row r="787" spans="9:9" x14ac:dyDescent="0.45">
      <c r="I787"/>
    </row>
    <row r="788" spans="9:9" x14ac:dyDescent="0.45">
      <c r="I788"/>
    </row>
    <row r="789" spans="9:9" x14ac:dyDescent="0.45">
      <c r="I789"/>
    </row>
    <row r="790" spans="9:9" x14ac:dyDescent="0.45">
      <c r="I790"/>
    </row>
    <row r="791" spans="9:9" x14ac:dyDescent="0.45">
      <c r="I791"/>
    </row>
    <row r="792" spans="9:9" x14ac:dyDescent="0.45">
      <c r="I792"/>
    </row>
    <row r="793" spans="9:9" x14ac:dyDescent="0.45">
      <c r="I793"/>
    </row>
    <row r="794" spans="9:9" x14ac:dyDescent="0.45">
      <c r="I794"/>
    </row>
    <row r="795" spans="9:9" x14ac:dyDescent="0.45">
      <c r="I795"/>
    </row>
    <row r="796" spans="9:9" x14ac:dyDescent="0.45">
      <c r="I796"/>
    </row>
    <row r="797" spans="9:9" x14ac:dyDescent="0.45">
      <c r="I797"/>
    </row>
    <row r="798" spans="9:9" x14ac:dyDescent="0.45">
      <c r="I798"/>
    </row>
    <row r="799" spans="9:9" x14ac:dyDescent="0.45">
      <c r="I799"/>
    </row>
    <row r="800" spans="9:9" x14ac:dyDescent="0.45">
      <c r="I800"/>
    </row>
    <row r="801" spans="9:9" x14ac:dyDescent="0.45">
      <c r="I801"/>
    </row>
    <row r="802" spans="9:9" x14ac:dyDescent="0.45">
      <c r="I802"/>
    </row>
    <row r="803" spans="9:9" x14ac:dyDescent="0.45">
      <c r="I803"/>
    </row>
    <row r="804" spans="9:9" x14ac:dyDescent="0.45">
      <c r="I804"/>
    </row>
    <row r="805" spans="9:9" x14ac:dyDescent="0.45">
      <c r="I805"/>
    </row>
    <row r="806" spans="9:9" x14ac:dyDescent="0.45">
      <c r="I806"/>
    </row>
    <row r="807" spans="9:9" x14ac:dyDescent="0.45">
      <c r="I807"/>
    </row>
    <row r="808" spans="9:9" x14ac:dyDescent="0.45">
      <c r="I808"/>
    </row>
    <row r="809" spans="9:9" x14ac:dyDescent="0.45">
      <c r="I809"/>
    </row>
    <row r="810" spans="9:9" x14ac:dyDescent="0.45">
      <c r="I810"/>
    </row>
    <row r="811" spans="9:9" x14ac:dyDescent="0.45">
      <c r="I811"/>
    </row>
    <row r="812" spans="9:9" x14ac:dyDescent="0.45">
      <c r="I812"/>
    </row>
    <row r="813" spans="9:9" x14ac:dyDescent="0.45">
      <c r="I813"/>
    </row>
    <row r="814" spans="9:9" x14ac:dyDescent="0.45">
      <c r="I814"/>
    </row>
    <row r="815" spans="9:9" x14ac:dyDescent="0.45">
      <c r="I815"/>
    </row>
    <row r="816" spans="9:9" x14ac:dyDescent="0.45">
      <c r="I816"/>
    </row>
    <row r="817" spans="9:9" x14ac:dyDescent="0.45">
      <c r="I817"/>
    </row>
    <row r="818" spans="9:9" x14ac:dyDescent="0.45">
      <c r="I818"/>
    </row>
    <row r="819" spans="9:9" x14ac:dyDescent="0.45">
      <c r="I819"/>
    </row>
    <row r="820" spans="9:9" x14ac:dyDescent="0.45">
      <c r="I820"/>
    </row>
    <row r="821" spans="9:9" x14ac:dyDescent="0.45">
      <c r="I821"/>
    </row>
    <row r="822" spans="9:9" x14ac:dyDescent="0.45">
      <c r="I822"/>
    </row>
    <row r="823" spans="9:9" x14ac:dyDescent="0.45">
      <c r="I823"/>
    </row>
    <row r="824" spans="9:9" x14ac:dyDescent="0.45">
      <c r="I824"/>
    </row>
    <row r="825" spans="9:9" x14ac:dyDescent="0.45">
      <c r="I825"/>
    </row>
    <row r="826" spans="9:9" x14ac:dyDescent="0.45">
      <c r="I826"/>
    </row>
    <row r="827" spans="9:9" x14ac:dyDescent="0.45">
      <c r="I827"/>
    </row>
    <row r="828" spans="9:9" x14ac:dyDescent="0.45">
      <c r="I828"/>
    </row>
    <row r="829" spans="9:9" x14ac:dyDescent="0.45">
      <c r="I829"/>
    </row>
    <row r="830" spans="9:9" x14ac:dyDescent="0.45">
      <c r="I830"/>
    </row>
    <row r="831" spans="9:9" x14ac:dyDescent="0.45">
      <c r="I831"/>
    </row>
    <row r="832" spans="9:9" x14ac:dyDescent="0.45">
      <c r="I832"/>
    </row>
    <row r="833" spans="9:9" x14ac:dyDescent="0.45">
      <c r="I833"/>
    </row>
    <row r="834" spans="9:9" x14ac:dyDescent="0.45">
      <c r="I834"/>
    </row>
    <row r="835" spans="9:9" x14ac:dyDescent="0.45">
      <c r="I835"/>
    </row>
    <row r="836" spans="9:9" x14ac:dyDescent="0.45">
      <c r="I836"/>
    </row>
    <row r="837" spans="9:9" x14ac:dyDescent="0.45">
      <c r="I837"/>
    </row>
    <row r="838" spans="9:9" x14ac:dyDescent="0.45">
      <c r="I838"/>
    </row>
    <row r="839" spans="9:9" x14ac:dyDescent="0.45">
      <c r="I839"/>
    </row>
    <row r="840" spans="9:9" x14ac:dyDescent="0.45">
      <c r="I840"/>
    </row>
    <row r="841" spans="9:9" x14ac:dyDescent="0.45">
      <c r="I841"/>
    </row>
    <row r="842" spans="9:9" x14ac:dyDescent="0.45">
      <c r="I842"/>
    </row>
    <row r="843" spans="9:9" x14ac:dyDescent="0.45">
      <c r="I843"/>
    </row>
    <row r="844" spans="9:9" x14ac:dyDescent="0.45">
      <c r="I844"/>
    </row>
    <row r="845" spans="9:9" x14ac:dyDescent="0.45">
      <c r="I845"/>
    </row>
    <row r="846" spans="9:9" x14ac:dyDescent="0.45">
      <c r="I846"/>
    </row>
    <row r="847" spans="9:9" x14ac:dyDescent="0.45">
      <c r="I847"/>
    </row>
    <row r="848" spans="9:9" x14ac:dyDescent="0.45">
      <c r="I848"/>
    </row>
    <row r="849" spans="9:9" x14ac:dyDescent="0.45">
      <c r="I849"/>
    </row>
    <row r="850" spans="9:9" x14ac:dyDescent="0.45">
      <c r="I850"/>
    </row>
    <row r="851" spans="9:9" x14ac:dyDescent="0.45">
      <c r="I851"/>
    </row>
    <row r="852" spans="9:9" x14ac:dyDescent="0.45">
      <c r="I852"/>
    </row>
    <row r="853" spans="9:9" x14ac:dyDescent="0.45">
      <c r="I853"/>
    </row>
    <row r="854" spans="9:9" x14ac:dyDescent="0.45">
      <c r="I854"/>
    </row>
    <row r="855" spans="9:9" x14ac:dyDescent="0.45">
      <c r="I855"/>
    </row>
    <row r="856" spans="9:9" x14ac:dyDescent="0.45">
      <c r="I856"/>
    </row>
    <row r="857" spans="9:9" x14ac:dyDescent="0.45">
      <c r="I857"/>
    </row>
    <row r="858" spans="9:9" x14ac:dyDescent="0.45">
      <c r="I858"/>
    </row>
    <row r="859" spans="9:9" x14ac:dyDescent="0.45">
      <c r="I859"/>
    </row>
    <row r="860" spans="9:9" x14ac:dyDescent="0.45">
      <c r="I860"/>
    </row>
    <row r="861" spans="9:9" x14ac:dyDescent="0.45">
      <c r="I861"/>
    </row>
    <row r="862" spans="9:9" x14ac:dyDescent="0.45">
      <c r="I862"/>
    </row>
    <row r="863" spans="9:9" x14ac:dyDescent="0.45">
      <c r="I863"/>
    </row>
    <row r="864" spans="9:9" x14ac:dyDescent="0.45">
      <c r="I864"/>
    </row>
    <row r="865" spans="9:9" x14ac:dyDescent="0.45">
      <c r="I865"/>
    </row>
    <row r="866" spans="9:9" x14ac:dyDescent="0.45">
      <c r="I866"/>
    </row>
    <row r="867" spans="9:9" x14ac:dyDescent="0.45">
      <c r="I867"/>
    </row>
    <row r="868" spans="9:9" x14ac:dyDescent="0.45">
      <c r="I868"/>
    </row>
    <row r="869" spans="9:9" x14ac:dyDescent="0.45">
      <c r="I869"/>
    </row>
    <row r="870" spans="9:9" x14ac:dyDescent="0.45">
      <c r="I870"/>
    </row>
    <row r="871" spans="9:9" x14ac:dyDescent="0.45">
      <c r="I871"/>
    </row>
    <row r="872" spans="9:9" x14ac:dyDescent="0.45">
      <c r="I872"/>
    </row>
    <row r="873" spans="9:9" x14ac:dyDescent="0.45">
      <c r="I873"/>
    </row>
    <row r="874" spans="9:9" x14ac:dyDescent="0.45">
      <c r="I874"/>
    </row>
    <row r="875" spans="9:9" x14ac:dyDescent="0.45">
      <c r="I875"/>
    </row>
    <row r="876" spans="9:9" x14ac:dyDescent="0.45">
      <c r="I876"/>
    </row>
    <row r="877" spans="9:9" x14ac:dyDescent="0.45">
      <c r="I877"/>
    </row>
    <row r="878" spans="9:9" x14ac:dyDescent="0.45">
      <c r="I878"/>
    </row>
    <row r="879" spans="9:9" x14ac:dyDescent="0.45">
      <c r="I879"/>
    </row>
    <row r="880" spans="9:9" x14ac:dyDescent="0.45">
      <c r="I880"/>
    </row>
    <row r="881" spans="9:9" x14ac:dyDescent="0.45">
      <c r="I881"/>
    </row>
    <row r="882" spans="9:9" x14ac:dyDescent="0.45">
      <c r="I882"/>
    </row>
    <row r="883" spans="9:9" x14ac:dyDescent="0.45">
      <c r="I883"/>
    </row>
    <row r="884" spans="9:9" x14ac:dyDescent="0.45">
      <c r="I884"/>
    </row>
    <row r="885" spans="9:9" x14ac:dyDescent="0.45">
      <c r="I885"/>
    </row>
    <row r="886" spans="9:9" x14ac:dyDescent="0.45">
      <c r="I886"/>
    </row>
    <row r="887" spans="9:9" x14ac:dyDescent="0.45">
      <c r="I887"/>
    </row>
    <row r="888" spans="9:9" x14ac:dyDescent="0.45">
      <c r="I888"/>
    </row>
    <row r="889" spans="9:9" x14ac:dyDescent="0.45">
      <c r="I889"/>
    </row>
    <row r="890" spans="9:9" x14ac:dyDescent="0.45">
      <c r="I890"/>
    </row>
    <row r="891" spans="9:9" x14ac:dyDescent="0.45">
      <c r="I891"/>
    </row>
    <row r="892" spans="9:9" x14ac:dyDescent="0.45">
      <c r="I892"/>
    </row>
    <row r="893" spans="9:9" x14ac:dyDescent="0.45">
      <c r="I893"/>
    </row>
    <row r="894" spans="9:9" x14ac:dyDescent="0.45">
      <c r="I894"/>
    </row>
    <row r="895" spans="9:9" x14ac:dyDescent="0.45">
      <c r="I895"/>
    </row>
    <row r="896" spans="9:9" x14ac:dyDescent="0.45">
      <c r="I896"/>
    </row>
    <row r="897" spans="9:9" x14ac:dyDescent="0.45">
      <c r="I897"/>
    </row>
    <row r="898" spans="9:9" x14ac:dyDescent="0.45">
      <c r="I898"/>
    </row>
    <row r="899" spans="9:9" x14ac:dyDescent="0.45">
      <c r="I899"/>
    </row>
    <row r="900" spans="9:9" x14ac:dyDescent="0.45">
      <c r="I900"/>
    </row>
    <row r="901" spans="9:9" x14ac:dyDescent="0.45">
      <c r="I901"/>
    </row>
    <row r="902" spans="9:9" x14ac:dyDescent="0.45">
      <c r="I902"/>
    </row>
    <row r="903" spans="9:9" x14ac:dyDescent="0.45">
      <c r="I903"/>
    </row>
    <row r="904" spans="9:9" x14ac:dyDescent="0.45">
      <c r="I904"/>
    </row>
    <row r="905" spans="9:9" x14ac:dyDescent="0.45">
      <c r="I905"/>
    </row>
    <row r="906" spans="9:9" x14ac:dyDescent="0.45">
      <c r="I906"/>
    </row>
    <row r="907" spans="9:9" x14ac:dyDescent="0.45">
      <c r="I907"/>
    </row>
    <row r="908" spans="9:9" x14ac:dyDescent="0.45">
      <c r="I908"/>
    </row>
    <row r="909" spans="9:9" x14ac:dyDescent="0.45">
      <c r="I909"/>
    </row>
    <row r="910" spans="9:9" x14ac:dyDescent="0.45">
      <c r="I910"/>
    </row>
    <row r="911" spans="9:9" x14ac:dyDescent="0.45">
      <c r="I911"/>
    </row>
    <row r="912" spans="9:9" x14ac:dyDescent="0.45">
      <c r="I912"/>
    </row>
    <row r="913" spans="9:9" x14ac:dyDescent="0.45">
      <c r="I913"/>
    </row>
    <row r="914" spans="9:9" x14ac:dyDescent="0.45">
      <c r="I914"/>
    </row>
    <row r="915" spans="9:9" x14ac:dyDescent="0.45">
      <c r="I915"/>
    </row>
    <row r="916" spans="9:9" x14ac:dyDescent="0.45">
      <c r="I916"/>
    </row>
    <row r="917" spans="9:9" x14ac:dyDescent="0.45">
      <c r="I917"/>
    </row>
    <row r="918" spans="9:9" x14ac:dyDescent="0.45">
      <c r="I918"/>
    </row>
    <row r="919" spans="9:9" x14ac:dyDescent="0.45">
      <c r="I919"/>
    </row>
    <row r="920" spans="9:9" x14ac:dyDescent="0.45">
      <c r="I920"/>
    </row>
    <row r="921" spans="9:9" x14ac:dyDescent="0.45">
      <c r="I921"/>
    </row>
    <row r="922" spans="9:9" x14ac:dyDescent="0.45">
      <c r="I922"/>
    </row>
    <row r="923" spans="9:9" x14ac:dyDescent="0.45">
      <c r="I923"/>
    </row>
    <row r="924" spans="9:9" x14ac:dyDescent="0.45">
      <c r="I924"/>
    </row>
    <row r="925" spans="9:9" x14ac:dyDescent="0.45">
      <c r="I925"/>
    </row>
    <row r="926" spans="9:9" x14ac:dyDescent="0.45">
      <c r="I926"/>
    </row>
    <row r="927" spans="9:9" x14ac:dyDescent="0.45">
      <c r="I927"/>
    </row>
    <row r="928" spans="9:9" x14ac:dyDescent="0.45">
      <c r="I928"/>
    </row>
    <row r="929" spans="9:9" x14ac:dyDescent="0.45">
      <c r="I929"/>
    </row>
    <row r="930" spans="9:9" x14ac:dyDescent="0.45">
      <c r="I930"/>
    </row>
    <row r="931" spans="9:9" x14ac:dyDescent="0.45">
      <c r="I931"/>
    </row>
    <row r="932" spans="9:9" x14ac:dyDescent="0.45">
      <c r="I932"/>
    </row>
    <row r="933" spans="9:9" x14ac:dyDescent="0.45">
      <c r="I933"/>
    </row>
    <row r="934" spans="9:9" x14ac:dyDescent="0.45">
      <c r="I934"/>
    </row>
    <row r="935" spans="9:9" x14ac:dyDescent="0.45">
      <c r="I935"/>
    </row>
    <row r="936" spans="9:9" x14ac:dyDescent="0.45">
      <c r="I936"/>
    </row>
    <row r="937" spans="9:9" x14ac:dyDescent="0.45">
      <c r="I937"/>
    </row>
    <row r="938" spans="9:9" x14ac:dyDescent="0.45">
      <c r="I938"/>
    </row>
    <row r="939" spans="9:9" x14ac:dyDescent="0.45">
      <c r="I939"/>
    </row>
    <row r="940" spans="9:9" x14ac:dyDescent="0.45">
      <c r="I940"/>
    </row>
    <row r="941" spans="9:9" x14ac:dyDescent="0.45">
      <c r="I941"/>
    </row>
    <row r="942" spans="9:9" x14ac:dyDescent="0.45">
      <c r="I942"/>
    </row>
    <row r="943" spans="9:9" x14ac:dyDescent="0.45">
      <c r="I943"/>
    </row>
    <row r="944" spans="9:9" x14ac:dyDescent="0.45">
      <c r="I944"/>
    </row>
    <row r="945" spans="9:9" x14ac:dyDescent="0.45">
      <c r="I945"/>
    </row>
    <row r="946" spans="9:9" x14ac:dyDescent="0.45">
      <c r="I946"/>
    </row>
    <row r="947" spans="9:9" x14ac:dyDescent="0.45">
      <c r="I947"/>
    </row>
    <row r="948" spans="9:9" x14ac:dyDescent="0.45">
      <c r="I948"/>
    </row>
    <row r="949" spans="9:9" x14ac:dyDescent="0.45">
      <c r="I949"/>
    </row>
    <row r="950" spans="9:9" x14ac:dyDescent="0.45">
      <c r="I950"/>
    </row>
    <row r="951" spans="9:9" x14ac:dyDescent="0.45">
      <c r="I951"/>
    </row>
    <row r="952" spans="9:9" x14ac:dyDescent="0.45">
      <c r="I952"/>
    </row>
    <row r="953" spans="9:9" x14ac:dyDescent="0.45">
      <c r="I953"/>
    </row>
    <row r="954" spans="9:9" x14ac:dyDescent="0.45">
      <c r="I954"/>
    </row>
    <row r="955" spans="9:9" x14ac:dyDescent="0.45">
      <c r="I955"/>
    </row>
    <row r="956" spans="9:9" x14ac:dyDescent="0.45">
      <c r="I956"/>
    </row>
    <row r="957" spans="9:9" x14ac:dyDescent="0.45">
      <c r="I957"/>
    </row>
    <row r="958" spans="9:9" x14ac:dyDescent="0.45">
      <c r="I958"/>
    </row>
    <row r="959" spans="9:9" x14ac:dyDescent="0.45">
      <c r="I959"/>
    </row>
    <row r="960" spans="9:9" x14ac:dyDescent="0.45">
      <c r="I960"/>
    </row>
    <row r="961" spans="9:9" x14ac:dyDescent="0.45">
      <c r="I961"/>
    </row>
    <row r="962" spans="9:9" x14ac:dyDescent="0.45">
      <c r="I962"/>
    </row>
    <row r="963" spans="9:9" x14ac:dyDescent="0.45">
      <c r="I963"/>
    </row>
    <row r="964" spans="9:9" x14ac:dyDescent="0.45">
      <c r="I964"/>
    </row>
    <row r="965" spans="9:9" x14ac:dyDescent="0.45">
      <c r="I965"/>
    </row>
    <row r="966" spans="9:9" x14ac:dyDescent="0.45">
      <c r="I966"/>
    </row>
    <row r="967" spans="9:9" x14ac:dyDescent="0.45">
      <c r="I967"/>
    </row>
    <row r="968" spans="9:9" x14ac:dyDescent="0.45">
      <c r="I968"/>
    </row>
    <row r="969" spans="9:9" x14ac:dyDescent="0.45">
      <c r="I969"/>
    </row>
    <row r="970" spans="9:9" x14ac:dyDescent="0.45">
      <c r="I970"/>
    </row>
    <row r="971" spans="9:9" x14ac:dyDescent="0.45">
      <c r="I971"/>
    </row>
    <row r="972" spans="9:9" x14ac:dyDescent="0.45">
      <c r="I972"/>
    </row>
    <row r="973" spans="9:9" x14ac:dyDescent="0.45">
      <c r="I973"/>
    </row>
    <row r="974" spans="9:9" x14ac:dyDescent="0.45">
      <c r="I974"/>
    </row>
    <row r="975" spans="9:9" x14ac:dyDescent="0.45">
      <c r="I975"/>
    </row>
    <row r="976" spans="9:9" x14ac:dyDescent="0.45">
      <c r="I976"/>
    </row>
    <row r="977" spans="9:9" x14ac:dyDescent="0.45">
      <c r="I977"/>
    </row>
    <row r="978" spans="9:9" x14ac:dyDescent="0.45">
      <c r="I978"/>
    </row>
    <row r="979" spans="9:9" x14ac:dyDescent="0.45">
      <c r="I979"/>
    </row>
    <row r="980" spans="9:9" x14ac:dyDescent="0.45">
      <c r="I980"/>
    </row>
    <row r="981" spans="9:9" x14ac:dyDescent="0.45">
      <c r="I981"/>
    </row>
    <row r="982" spans="9:9" x14ac:dyDescent="0.45">
      <c r="I982"/>
    </row>
    <row r="983" spans="9:9" x14ac:dyDescent="0.45">
      <c r="I983"/>
    </row>
    <row r="984" spans="9:9" x14ac:dyDescent="0.45">
      <c r="I984"/>
    </row>
    <row r="985" spans="9:9" x14ac:dyDescent="0.45">
      <c r="I985"/>
    </row>
    <row r="986" spans="9:9" x14ac:dyDescent="0.45">
      <c r="I986"/>
    </row>
    <row r="987" spans="9:9" x14ac:dyDescent="0.45">
      <c r="I987"/>
    </row>
    <row r="988" spans="9:9" x14ac:dyDescent="0.45">
      <c r="I988"/>
    </row>
    <row r="989" spans="9:9" x14ac:dyDescent="0.45">
      <c r="I989"/>
    </row>
    <row r="990" spans="9:9" x14ac:dyDescent="0.45">
      <c r="I990"/>
    </row>
    <row r="991" spans="9:9" x14ac:dyDescent="0.45">
      <c r="I991"/>
    </row>
    <row r="992" spans="9:9" x14ac:dyDescent="0.45">
      <c r="I992"/>
    </row>
    <row r="993" spans="9:9" x14ac:dyDescent="0.45">
      <c r="I993"/>
    </row>
    <row r="994" spans="9:9" x14ac:dyDescent="0.45">
      <c r="I994"/>
    </row>
    <row r="995" spans="9:9" x14ac:dyDescent="0.45">
      <c r="I995"/>
    </row>
    <row r="996" spans="9:9" x14ac:dyDescent="0.45">
      <c r="I996"/>
    </row>
    <row r="997" spans="9:9" x14ac:dyDescent="0.45">
      <c r="I997"/>
    </row>
    <row r="998" spans="9:9" x14ac:dyDescent="0.45">
      <c r="I998"/>
    </row>
    <row r="999" spans="9:9" x14ac:dyDescent="0.45">
      <c r="I999"/>
    </row>
    <row r="1000" spans="9:9" x14ac:dyDescent="0.45">
      <c r="I1000"/>
    </row>
    <row r="1001" spans="9:9" x14ac:dyDescent="0.45">
      <c r="I1001"/>
    </row>
    <row r="1002" spans="9:9" x14ac:dyDescent="0.45">
      <c r="I1002"/>
    </row>
    <row r="1003" spans="9:9" x14ac:dyDescent="0.45">
      <c r="I1003"/>
    </row>
    <row r="1004" spans="9:9" x14ac:dyDescent="0.45">
      <c r="I1004"/>
    </row>
    <row r="1005" spans="9:9" x14ac:dyDescent="0.45">
      <c r="I1005"/>
    </row>
    <row r="1006" spans="9:9" x14ac:dyDescent="0.45">
      <c r="I1006"/>
    </row>
    <row r="1007" spans="9:9" x14ac:dyDescent="0.45">
      <c r="I1007"/>
    </row>
    <row r="1008" spans="9:9" x14ac:dyDescent="0.45">
      <c r="I1008"/>
    </row>
    <row r="1009" spans="9:9" x14ac:dyDescent="0.45">
      <c r="I1009"/>
    </row>
    <row r="1010" spans="9:9" x14ac:dyDescent="0.45">
      <c r="I1010"/>
    </row>
    <row r="1011" spans="9:9" x14ac:dyDescent="0.45">
      <c r="I1011"/>
    </row>
    <row r="1012" spans="9:9" x14ac:dyDescent="0.45">
      <c r="I1012"/>
    </row>
    <row r="1013" spans="9:9" x14ac:dyDescent="0.45">
      <c r="I1013"/>
    </row>
    <row r="1014" spans="9:9" x14ac:dyDescent="0.45">
      <c r="I1014"/>
    </row>
    <row r="1015" spans="9:9" x14ac:dyDescent="0.45">
      <c r="I1015"/>
    </row>
    <row r="1016" spans="9:9" x14ac:dyDescent="0.45">
      <c r="I1016"/>
    </row>
    <row r="1017" spans="9:9" x14ac:dyDescent="0.45">
      <c r="I1017"/>
    </row>
    <row r="1018" spans="9:9" x14ac:dyDescent="0.45">
      <c r="I1018"/>
    </row>
    <row r="1019" spans="9:9" x14ac:dyDescent="0.45">
      <c r="I1019"/>
    </row>
    <row r="1020" spans="9:9" x14ac:dyDescent="0.45">
      <c r="I1020"/>
    </row>
    <row r="1021" spans="9:9" x14ac:dyDescent="0.45">
      <c r="I1021"/>
    </row>
    <row r="1022" spans="9:9" x14ac:dyDescent="0.45">
      <c r="I1022"/>
    </row>
    <row r="1023" spans="9:9" x14ac:dyDescent="0.45">
      <c r="I1023"/>
    </row>
    <row r="1024" spans="9:9" x14ac:dyDescent="0.45">
      <c r="I1024"/>
    </row>
    <row r="1025" spans="9:9" x14ac:dyDescent="0.45">
      <c r="I1025"/>
    </row>
    <row r="1026" spans="9:9" x14ac:dyDescent="0.45">
      <c r="I1026"/>
    </row>
    <row r="1027" spans="9:9" x14ac:dyDescent="0.45">
      <c r="I1027"/>
    </row>
    <row r="1028" spans="9:9" x14ac:dyDescent="0.45">
      <c r="I1028"/>
    </row>
    <row r="1029" spans="9:9" x14ac:dyDescent="0.45">
      <c r="I1029"/>
    </row>
    <row r="1030" spans="9:9" x14ac:dyDescent="0.45">
      <c r="I1030"/>
    </row>
    <row r="1031" spans="9:9" x14ac:dyDescent="0.45">
      <c r="I1031"/>
    </row>
    <row r="1032" spans="9:9" x14ac:dyDescent="0.45">
      <c r="I1032"/>
    </row>
    <row r="1033" spans="9:9" x14ac:dyDescent="0.45">
      <c r="I1033"/>
    </row>
    <row r="1034" spans="9:9" x14ac:dyDescent="0.45">
      <c r="I1034"/>
    </row>
    <row r="1035" spans="9:9" x14ac:dyDescent="0.45">
      <c r="I1035"/>
    </row>
    <row r="1036" spans="9:9" x14ac:dyDescent="0.45">
      <c r="I1036"/>
    </row>
    <row r="1037" spans="9:9" x14ac:dyDescent="0.45">
      <c r="I1037"/>
    </row>
    <row r="1038" spans="9:9" x14ac:dyDescent="0.45">
      <c r="I1038"/>
    </row>
    <row r="1039" spans="9:9" x14ac:dyDescent="0.45">
      <c r="I1039"/>
    </row>
    <row r="1040" spans="9:9" x14ac:dyDescent="0.45">
      <c r="I1040"/>
    </row>
    <row r="1041" spans="9:9" x14ac:dyDescent="0.45">
      <c r="I1041"/>
    </row>
    <row r="1042" spans="9:9" x14ac:dyDescent="0.45">
      <c r="I1042"/>
    </row>
    <row r="1043" spans="9:9" x14ac:dyDescent="0.45">
      <c r="I1043"/>
    </row>
    <row r="1044" spans="9:9" x14ac:dyDescent="0.45">
      <c r="I1044"/>
    </row>
    <row r="1045" spans="9:9" x14ac:dyDescent="0.45">
      <c r="I1045"/>
    </row>
    <row r="1046" spans="9:9" x14ac:dyDescent="0.45">
      <c r="I1046"/>
    </row>
    <row r="1047" spans="9:9" x14ac:dyDescent="0.45">
      <c r="I1047"/>
    </row>
    <row r="1048" spans="9:9" x14ac:dyDescent="0.45">
      <c r="I1048"/>
    </row>
    <row r="1049" spans="9:9" x14ac:dyDescent="0.45">
      <c r="I1049"/>
    </row>
    <row r="1050" spans="9:9" x14ac:dyDescent="0.45">
      <c r="I1050"/>
    </row>
    <row r="1051" spans="9:9" x14ac:dyDescent="0.45">
      <c r="I1051"/>
    </row>
    <row r="1052" spans="9:9" x14ac:dyDescent="0.45">
      <c r="I1052"/>
    </row>
    <row r="1053" spans="9:9" x14ac:dyDescent="0.45">
      <c r="I1053"/>
    </row>
    <row r="1054" spans="9:9" x14ac:dyDescent="0.45">
      <c r="I1054"/>
    </row>
    <row r="1055" spans="9:9" x14ac:dyDescent="0.45">
      <c r="I1055"/>
    </row>
    <row r="1056" spans="9:9" x14ac:dyDescent="0.45">
      <c r="I1056"/>
    </row>
    <row r="1057" spans="9:9" x14ac:dyDescent="0.45">
      <c r="I1057"/>
    </row>
    <row r="1058" spans="9:9" x14ac:dyDescent="0.45">
      <c r="I1058"/>
    </row>
    <row r="1059" spans="9:9" x14ac:dyDescent="0.45">
      <c r="I1059"/>
    </row>
    <row r="1060" spans="9:9" x14ac:dyDescent="0.45">
      <c r="I1060"/>
    </row>
    <row r="1061" spans="9:9" x14ac:dyDescent="0.45">
      <c r="I1061"/>
    </row>
    <row r="1062" spans="9:9" x14ac:dyDescent="0.45">
      <c r="I1062"/>
    </row>
    <row r="1063" spans="9:9" x14ac:dyDescent="0.45">
      <c r="I1063"/>
    </row>
    <row r="1064" spans="9:9" x14ac:dyDescent="0.45">
      <c r="I1064"/>
    </row>
    <row r="1065" spans="9:9" x14ac:dyDescent="0.45">
      <c r="I1065"/>
    </row>
    <row r="1066" spans="9:9" x14ac:dyDescent="0.45">
      <c r="I1066"/>
    </row>
    <row r="1067" spans="9:9" x14ac:dyDescent="0.45">
      <c r="I1067"/>
    </row>
    <row r="1068" spans="9:9" x14ac:dyDescent="0.45">
      <c r="I1068"/>
    </row>
    <row r="1069" spans="9:9" x14ac:dyDescent="0.45">
      <c r="I1069"/>
    </row>
    <row r="1070" spans="9:9" x14ac:dyDescent="0.45">
      <c r="I1070"/>
    </row>
    <row r="1071" spans="9:9" x14ac:dyDescent="0.45">
      <c r="I1071"/>
    </row>
    <row r="1072" spans="9:9" x14ac:dyDescent="0.45">
      <c r="I1072"/>
    </row>
    <row r="1073" spans="9:9" x14ac:dyDescent="0.45">
      <c r="I1073"/>
    </row>
    <row r="1074" spans="9:9" x14ac:dyDescent="0.45">
      <c r="I1074"/>
    </row>
    <row r="1075" spans="9:9" x14ac:dyDescent="0.45">
      <c r="I1075"/>
    </row>
    <row r="1076" spans="9:9" x14ac:dyDescent="0.45">
      <c r="I1076"/>
    </row>
    <row r="1077" spans="9:9" x14ac:dyDescent="0.45">
      <c r="I1077"/>
    </row>
    <row r="1078" spans="9:9" x14ac:dyDescent="0.45">
      <c r="I1078"/>
    </row>
    <row r="1079" spans="9:9" x14ac:dyDescent="0.45">
      <c r="I1079"/>
    </row>
    <row r="1080" spans="9:9" x14ac:dyDescent="0.45">
      <c r="I1080"/>
    </row>
    <row r="1081" spans="9:9" x14ac:dyDescent="0.45">
      <c r="I1081"/>
    </row>
    <row r="1082" spans="9:9" x14ac:dyDescent="0.45">
      <c r="I1082"/>
    </row>
    <row r="1083" spans="9:9" x14ac:dyDescent="0.45">
      <c r="I1083"/>
    </row>
    <row r="1084" spans="9:9" x14ac:dyDescent="0.45">
      <c r="I1084"/>
    </row>
    <row r="1085" spans="9:9" x14ac:dyDescent="0.45">
      <c r="I1085"/>
    </row>
    <row r="1086" spans="9:9" x14ac:dyDescent="0.45">
      <c r="I1086"/>
    </row>
    <row r="1087" spans="9:9" x14ac:dyDescent="0.45">
      <c r="I1087"/>
    </row>
    <row r="1088" spans="9:9" x14ac:dyDescent="0.45">
      <c r="I1088"/>
    </row>
    <row r="1089" spans="9:9" x14ac:dyDescent="0.45">
      <c r="I1089"/>
    </row>
    <row r="1090" spans="9:9" x14ac:dyDescent="0.45">
      <c r="I1090"/>
    </row>
    <row r="1091" spans="9:9" x14ac:dyDescent="0.45">
      <c r="I1091"/>
    </row>
    <row r="1092" spans="9:9" x14ac:dyDescent="0.45">
      <c r="I1092"/>
    </row>
    <row r="1093" spans="9:9" x14ac:dyDescent="0.45">
      <c r="I1093"/>
    </row>
    <row r="1094" spans="9:9" x14ac:dyDescent="0.45">
      <c r="I1094"/>
    </row>
    <row r="1095" spans="9:9" x14ac:dyDescent="0.45">
      <c r="I1095"/>
    </row>
    <row r="1096" spans="9:9" x14ac:dyDescent="0.45">
      <c r="I1096"/>
    </row>
    <row r="1097" spans="9:9" x14ac:dyDescent="0.45">
      <c r="I1097"/>
    </row>
    <row r="1098" spans="9:9" x14ac:dyDescent="0.45">
      <c r="I1098"/>
    </row>
    <row r="1099" spans="9:9" x14ac:dyDescent="0.45">
      <c r="I1099"/>
    </row>
    <row r="1100" spans="9:9" x14ac:dyDescent="0.45">
      <c r="I1100"/>
    </row>
    <row r="1101" spans="9:9" x14ac:dyDescent="0.45">
      <c r="I1101"/>
    </row>
    <row r="1102" spans="9:9" x14ac:dyDescent="0.45">
      <c r="I1102"/>
    </row>
    <row r="1103" spans="9:9" x14ac:dyDescent="0.45">
      <c r="I1103"/>
    </row>
    <row r="1104" spans="9:9" x14ac:dyDescent="0.45">
      <c r="I1104"/>
    </row>
    <row r="1105" spans="9:9" x14ac:dyDescent="0.45">
      <c r="I1105"/>
    </row>
    <row r="1106" spans="9:9" x14ac:dyDescent="0.45">
      <c r="I1106"/>
    </row>
    <row r="1107" spans="9:9" x14ac:dyDescent="0.45">
      <c r="I1107"/>
    </row>
    <row r="1108" spans="9:9" x14ac:dyDescent="0.45">
      <c r="I1108"/>
    </row>
    <row r="1109" spans="9:9" x14ac:dyDescent="0.45">
      <c r="I1109"/>
    </row>
    <row r="1110" spans="9:9" x14ac:dyDescent="0.45">
      <c r="I1110"/>
    </row>
    <row r="1111" spans="9:9" x14ac:dyDescent="0.45">
      <c r="I1111"/>
    </row>
    <row r="1112" spans="9:9" x14ac:dyDescent="0.45">
      <c r="I1112"/>
    </row>
    <row r="1113" spans="9:9" x14ac:dyDescent="0.45">
      <c r="I1113"/>
    </row>
    <row r="1114" spans="9:9" x14ac:dyDescent="0.45">
      <c r="I1114"/>
    </row>
    <row r="1115" spans="9:9" x14ac:dyDescent="0.45">
      <c r="I1115"/>
    </row>
    <row r="1116" spans="9:9" x14ac:dyDescent="0.45">
      <c r="I1116"/>
    </row>
    <row r="1117" spans="9:9" x14ac:dyDescent="0.45">
      <c r="I1117"/>
    </row>
    <row r="1118" spans="9:9" x14ac:dyDescent="0.45">
      <c r="I1118"/>
    </row>
    <row r="1119" spans="9:9" x14ac:dyDescent="0.45">
      <c r="I1119"/>
    </row>
    <row r="1120" spans="9:9" x14ac:dyDescent="0.45">
      <c r="I1120"/>
    </row>
    <row r="1121" spans="9:9" x14ac:dyDescent="0.45">
      <c r="I1121"/>
    </row>
    <row r="1122" spans="9:9" x14ac:dyDescent="0.45">
      <c r="I1122"/>
    </row>
    <row r="1123" spans="9:9" x14ac:dyDescent="0.45">
      <c r="I1123"/>
    </row>
    <row r="1124" spans="9:9" x14ac:dyDescent="0.45">
      <c r="I1124"/>
    </row>
    <row r="1125" spans="9:9" x14ac:dyDescent="0.45">
      <c r="I1125"/>
    </row>
    <row r="1126" spans="9:9" x14ac:dyDescent="0.45">
      <c r="I1126"/>
    </row>
    <row r="1127" spans="9:9" x14ac:dyDescent="0.45">
      <c r="I1127"/>
    </row>
    <row r="1128" spans="9:9" x14ac:dyDescent="0.45">
      <c r="I1128"/>
    </row>
    <row r="1129" spans="9:9" x14ac:dyDescent="0.45">
      <c r="I1129"/>
    </row>
    <row r="1130" spans="9:9" x14ac:dyDescent="0.45">
      <c r="I1130"/>
    </row>
    <row r="1131" spans="9:9" x14ac:dyDescent="0.45">
      <c r="I1131"/>
    </row>
    <row r="1132" spans="9:9" x14ac:dyDescent="0.45">
      <c r="I1132"/>
    </row>
    <row r="1133" spans="9:9" x14ac:dyDescent="0.45">
      <c r="I1133"/>
    </row>
    <row r="1134" spans="9:9" x14ac:dyDescent="0.45">
      <c r="I1134"/>
    </row>
    <row r="1135" spans="9:9" x14ac:dyDescent="0.45">
      <c r="I1135"/>
    </row>
    <row r="1136" spans="9:9" x14ac:dyDescent="0.45">
      <c r="I1136"/>
    </row>
    <row r="1137" spans="9:9" x14ac:dyDescent="0.45">
      <c r="I1137"/>
    </row>
    <row r="1138" spans="9:9" x14ac:dyDescent="0.45">
      <c r="I1138"/>
    </row>
    <row r="1139" spans="9:9" x14ac:dyDescent="0.45">
      <c r="I1139"/>
    </row>
    <row r="1140" spans="9:9" x14ac:dyDescent="0.45">
      <c r="I1140"/>
    </row>
    <row r="1141" spans="9:9" x14ac:dyDescent="0.45">
      <c r="I1141"/>
    </row>
    <row r="1142" spans="9:9" x14ac:dyDescent="0.45">
      <c r="I1142"/>
    </row>
    <row r="1143" spans="9:9" x14ac:dyDescent="0.45">
      <c r="I1143"/>
    </row>
    <row r="1144" spans="9:9" x14ac:dyDescent="0.45">
      <c r="I1144"/>
    </row>
    <row r="1145" spans="9:9" x14ac:dyDescent="0.45">
      <c r="I1145"/>
    </row>
    <row r="1146" spans="9:9" x14ac:dyDescent="0.45">
      <c r="I1146"/>
    </row>
    <row r="1147" spans="9:9" x14ac:dyDescent="0.45">
      <c r="I1147"/>
    </row>
    <row r="1148" spans="9:9" x14ac:dyDescent="0.45">
      <c r="I1148"/>
    </row>
    <row r="1149" spans="9:9" x14ac:dyDescent="0.45">
      <c r="I1149"/>
    </row>
    <row r="1150" spans="9:9" x14ac:dyDescent="0.45">
      <c r="I1150"/>
    </row>
    <row r="1151" spans="9:9" x14ac:dyDescent="0.45">
      <c r="I1151"/>
    </row>
    <row r="1152" spans="9:9" x14ac:dyDescent="0.45">
      <c r="I1152"/>
    </row>
    <row r="1153" spans="9:9" x14ac:dyDescent="0.45">
      <c r="I1153"/>
    </row>
    <row r="1154" spans="9:9" x14ac:dyDescent="0.45">
      <c r="I1154"/>
    </row>
    <row r="1155" spans="9:9" x14ac:dyDescent="0.45">
      <c r="I1155"/>
    </row>
    <row r="1156" spans="9:9" x14ac:dyDescent="0.45">
      <c r="I1156"/>
    </row>
    <row r="1157" spans="9:9" x14ac:dyDescent="0.45">
      <c r="I1157"/>
    </row>
    <row r="1158" spans="9:9" x14ac:dyDescent="0.45">
      <c r="I1158"/>
    </row>
    <row r="1159" spans="9:9" x14ac:dyDescent="0.45">
      <c r="I1159"/>
    </row>
    <row r="1160" spans="9:9" x14ac:dyDescent="0.45">
      <c r="I1160"/>
    </row>
    <row r="1161" spans="9:9" x14ac:dyDescent="0.45">
      <c r="I1161"/>
    </row>
    <row r="1162" spans="9:9" x14ac:dyDescent="0.45">
      <c r="I1162"/>
    </row>
    <row r="1163" spans="9:9" x14ac:dyDescent="0.45">
      <c r="I1163"/>
    </row>
    <row r="1164" spans="9:9" x14ac:dyDescent="0.45">
      <c r="I1164"/>
    </row>
    <row r="1165" spans="9:9" x14ac:dyDescent="0.45">
      <c r="I1165"/>
    </row>
    <row r="1166" spans="9:9" x14ac:dyDescent="0.45">
      <c r="I1166"/>
    </row>
    <row r="1167" spans="9:9" x14ac:dyDescent="0.45">
      <c r="I1167"/>
    </row>
    <row r="1168" spans="9:9" x14ac:dyDescent="0.45">
      <c r="I1168"/>
    </row>
    <row r="1169" spans="9:9" x14ac:dyDescent="0.45">
      <c r="I1169"/>
    </row>
    <row r="1170" spans="9:9" x14ac:dyDescent="0.45">
      <c r="I1170"/>
    </row>
    <row r="1171" spans="9:9" x14ac:dyDescent="0.45">
      <c r="I1171"/>
    </row>
    <row r="1172" spans="9:9" x14ac:dyDescent="0.45">
      <c r="I1172"/>
    </row>
    <row r="1173" spans="9:9" x14ac:dyDescent="0.45">
      <c r="I1173"/>
    </row>
    <row r="1174" spans="9:9" x14ac:dyDescent="0.45">
      <c r="I1174"/>
    </row>
    <row r="1175" spans="9:9" x14ac:dyDescent="0.45">
      <c r="I1175"/>
    </row>
    <row r="1176" spans="9:9" x14ac:dyDescent="0.45">
      <c r="I1176"/>
    </row>
    <row r="1177" spans="9:9" x14ac:dyDescent="0.45">
      <c r="I1177"/>
    </row>
    <row r="1178" spans="9:9" x14ac:dyDescent="0.45">
      <c r="I1178"/>
    </row>
    <row r="1179" spans="9:9" x14ac:dyDescent="0.45">
      <c r="I1179"/>
    </row>
    <row r="1180" spans="9:9" x14ac:dyDescent="0.45">
      <c r="I1180"/>
    </row>
    <row r="1181" spans="9:9" x14ac:dyDescent="0.45">
      <c r="I1181"/>
    </row>
    <row r="1182" spans="9:9" x14ac:dyDescent="0.45">
      <c r="I1182"/>
    </row>
    <row r="1183" spans="9:9" x14ac:dyDescent="0.45">
      <c r="I1183"/>
    </row>
    <row r="1184" spans="9:9" x14ac:dyDescent="0.45">
      <c r="I1184"/>
    </row>
    <row r="1185" spans="9:9" x14ac:dyDescent="0.45">
      <c r="I1185"/>
    </row>
    <row r="1186" spans="9:9" x14ac:dyDescent="0.45">
      <c r="I1186"/>
    </row>
    <row r="1187" spans="9:9" x14ac:dyDescent="0.45">
      <c r="I1187"/>
    </row>
    <row r="1188" spans="9:9" x14ac:dyDescent="0.45">
      <c r="I1188"/>
    </row>
    <row r="1189" spans="9:9" x14ac:dyDescent="0.45">
      <c r="I1189"/>
    </row>
    <row r="1190" spans="9:9" x14ac:dyDescent="0.45">
      <c r="I1190"/>
    </row>
    <row r="1191" spans="9:9" x14ac:dyDescent="0.45">
      <c r="I1191"/>
    </row>
    <row r="1192" spans="9:9" x14ac:dyDescent="0.45">
      <c r="I1192"/>
    </row>
    <row r="1193" spans="9:9" x14ac:dyDescent="0.45">
      <c r="I1193"/>
    </row>
    <row r="1194" spans="9:9" x14ac:dyDescent="0.45">
      <c r="I1194"/>
    </row>
    <row r="1195" spans="9:9" x14ac:dyDescent="0.45">
      <c r="I1195"/>
    </row>
    <row r="1196" spans="9:9" x14ac:dyDescent="0.45">
      <c r="I1196"/>
    </row>
    <row r="1197" spans="9:9" x14ac:dyDescent="0.45">
      <c r="I1197"/>
    </row>
    <row r="1198" spans="9:9" x14ac:dyDescent="0.45">
      <c r="I1198"/>
    </row>
    <row r="1199" spans="9:9" x14ac:dyDescent="0.45">
      <c r="I1199"/>
    </row>
    <row r="1200" spans="9:9" x14ac:dyDescent="0.45">
      <c r="I1200"/>
    </row>
    <row r="1201" spans="9:9" x14ac:dyDescent="0.45">
      <c r="I1201"/>
    </row>
    <row r="1202" spans="9:9" x14ac:dyDescent="0.45">
      <c r="I1202"/>
    </row>
    <row r="1203" spans="9:9" x14ac:dyDescent="0.45">
      <c r="I1203"/>
    </row>
    <row r="1204" spans="9:9" x14ac:dyDescent="0.45">
      <c r="I1204"/>
    </row>
    <row r="1205" spans="9:9" x14ac:dyDescent="0.45">
      <c r="I1205"/>
    </row>
    <row r="1206" spans="9:9" x14ac:dyDescent="0.45">
      <c r="I1206"/>
    </row>
    <row r="1207" spans="9:9" x14ac:dyDescent="0.45">
      <c r="I1207"/>
    </row>
    <row r="1208" spans="9:9" x14ac:dyDescent="0.45">
      <c r="I1208"/>
    </row>
    <row r="1209" spans="9:9" x14ac:dyDescent="0.45">
      <c r="I1209"/>
    </row>
    <row r="1210" spans="9:9" x14ac:dyDescent="0.45">
      <c r="I1210"/>
    </row>
    <row r="1211" spans="9:9" x14ac:dyDescent="0.45">
      <c r="I1211"/>
    </row>
    <row r="1212" spans="9:9" x14ac:dyDescent="0.45">
      <c r="I1212"/>
    </row>
    <row r="1213" spans="9:9" x14ac:dyDescent="0.45">
      <c r="I1213"/>
    </row>
    <row r="1214" spans="9:9" x14ac:dyDescent="0.45">
      <c r="I1214"/>
    </row>
    <row r="1215" spans="9:9" x14ac:dyDescent="0.45">
      <c r="I1215"/>
    </row>
    <row r="1216" spans="9:9" x14ac:dyDescent="0.45">
      <c r="I1216"/>
    </row>
    <row r="1217" spans="9:9" x14ac:dyDescent="0.45">
      <c r="I1217"/>
    </row>
    <row r="1218" spans="9:9" x14ac:dyDescent="0.45">
      <c r="I1218"/>
    </row>
    <row r="1219" spans="9:9" x14ac:dyDescent="0.45">
      <c r="I1219"/>
    </row>
    <row r="1220" spans="9:9" x14ac:dyDescent="0.45">
      <c r="I1220"/>
    </row>
    <row r="1221" spans="9:9" x14ac:dyDescent="0.45">
      <c r="I1221"/>
    </row>
    <row r="1222" spans="9:9" x14ac:dyDescent="0.45">
      <c r="I1222"/>
    </row>
    <row r="1223" spans="9:9" x14ac:dyDescent="0.45">
      <c r="I1223"/>
    </row>
    <row r="1224" spans="9:9" x14ac:dyDescent="0.45">
      <c r="I1224"/>
    </row>
    <row r="1225" spans="9:9" x14ac:dyDescent="0.45">
      <c r="I1225"/>
    </row>
    <row r="1226" spans="9:9" x14ac:dyDescent="0.45">
      <c r="I1226"/>
    </row>
    <row r="1227" spans="9:9" x14ac:dyDescent="0.45">
      <c r="I1227"/>
    </row>
    <row r="1228" spans="9:9" x14ac:dyDescent="0.45">
      <c r="I1228"/>
    </row>
    <row r="1229" spans="9:9" x14ac:dyDescent="0.45">
      <c r="I1229"/>
    </row>
    <row r="1230" spans="9:9" x14ac:dyDescent="0.45">
      <c r="I1230"/>
    </row>
    <row r="1231" spans="9:9" x14ac:dyDescent="0.45">
      <c r="I1231"/>
    </row>
    <row r="1232" spans="9:9" x14ac:dyDescent="0.45">
      <c r="I1232"/>
    </row>
    <row r="1233" spans="9:9" x14ac:dyDescent="0.45">
      <c r="I1233"/>
    </row>
    <row r="1234" spans="9:9" x14ac:dyDescent="0.45">
      <c r="I1234"/>
    </row>
    <row r="1235" spans="9:9" x14ac:dyDescent="0.45">
      <c r="I1235"/>
    </row>
    <row r="1236" spans="9:9" x14ac:dyDescent="0.45">
      <c r="I1236"/>
    </row>
    <row r="1237" spans="9:9" x14ac:dyDescent="0.45">
      <c r="I1237"/>
    </row>
    <row r="1238" spans="9:9" x14ac:dyDescent="0.45">
      <c r="I1238"/>
    </row>
    <row r="1239" spans="9:9" x14ac:dyDescent="0.45">
      <c r="I1239"/>
    </row>
    <row r="1240" spans="9:9" x14ac:dyDescent="0.45">
      <c r="I1240"/>
    </row>
    <row r="1241" spans="9:9" x14ac:dyDescent="0.45">
      <c r="I1241"/>
    </row>
    <row r="1242" spans="9:9" x14ac:dyDescent="0.45">
      <c r="I1242"/>
    </row>
    <row r="1243" spans="9:9" x14ac:dyDescent="0.45">
      <c r="I1243"/>
    </row>
    <row r="1244" spans="9:9" x14ac:dyDescent="0.45">
      <c r="I1244"/>
    </row>
    <row r="1245" spans="9:9" x14ac:dyDescent="0.45">
      <c r="I1245"/>
    </row>
    <row r="1246" spans="9:9" x14ac:dyDescent="0.45">
      <c r="I1246"/>
    </row>
    <row r="1247" spans="9:9" x14ac:dyDescent="0.45">
      <c r="I1247"/>
    </row>
    <row r="1248" spans="9:9" x14ac:dyDescent="0.45">
      <c r="I1248"/>
    </row>
    <row r="1249" spans="9:9" x14ac:dyDescent="0.45">
      <c r="I1249"/>
    </row>
    <row r="1250" spans="9:9" x14ac:dyDescent="0.45">
      <c r="I1250"/>
    </row>
    <row r="1251" spans="9:9" x14ac:dyDescent="0.45">
      <c r="I1251"/>
    </row>
    <row r="1252" spans="9:9" x14ac:dyDescent="0.45">
      <c r="I1252"/>
    </row>
    <row r="1253" spans="9:9" x14ac:dyDescent="0.45">
      <c r="I1253"/>
    </row>
    <row r="1254" spans="9:9" x14ac:dyDescent="0.45">
      <c r="I1254"/>
    </row>
    <row r="1255" spans="9:9" x14ac:dyDescent="0.45">
      <c r="I1255"/>
    </row>
    <row r="1256" spans="9:9" x14ac:dyDescent="0.45">
      <c r="I1256"/>
    </row>
    <row r="1257" spans="9:9" x14ac:dyDescent="0.45">
      <c r="I1257"/>
    </row>
    <row r="1258" spans="9:9" x14ac:dyDescent="0.45">
      <c r="I1258"/>
    </row>
    <row r="1259" spans="9:9" x14ac:dyDescent="0.45">
      <c r="I1259"/>
    </row>
    <row r="1260" spans="9:9" x14ac:dyDescent="0.45">
      <c r="I1260"/>
    </row>
    <row r="1261" spans="9:9" x14ac:dyDescent="0.45">
      <c r="I1261"/>
    </row>
    <row r="1262" spans="9:9" x14ac:dyDescent="0.45">
      <c r="I1262"/>
    </row>
    <row r="1263" spans="9:9" x14ac:dyDescent="0.45">
      <c r="I1263"/>
    </row>
    <row r="1264" spans="9:9" x14ac:dyDescent="0.45">
      <c r="I1264"/>
    </row>
    <row r="1265" spans="9:9" x14ac:dyDescent="0.45">
      <c r="I1265"/>
    </row>
    <row r="1266" spans="9:9" x14ac:dyDescent="0.45">
      <c r="I1266"/>
    </row>
    <row r="1267" spans="9:9" x14ac:dyDescent="0.45">
      <c r="I1267"/>
    </row>
    <row r="1268" spans="9:9" x14ac:dyDescent="0.45">
      <c r="I1268"/>
    </row>
    <row r="1269" spans="9:9" x14ac:dyDescent="0.45">
      <c r="I1269"/>
    </row>
    <row r="1270" spans="9:9" x14ac:dyDescent="0.45">
      <c r="I1270"/>
    </row>
    <row r="1271" spans="9:9" x14ac:dyDescent="0.45">
      <c r="I1271"/>
    </row>
    <row r="1272" spans="9:9" x14ac:dyDescent="0.45">
      <c r="I1272"/>
    </row>
    <row r="1273" spans="9:9" x14ac:dyDescent="0.45">
      <c r="I1273"/>
    </row>
    <row r="1274" spans="9:9" x14ac:dyDescent="0.45">
      <c r="I1274"/>
    </row>
    <row r="1275" spans="9:9" x14ac:dyDescent="0.45">
      <c r="I1275"/>
    </row>
    <row r="1276" spans="9:9" x14ac:dyDescent="0.45">
      <c r="I1276"/>
    </row>
    <row r="1277" spans="9:9" x14ac:dyDescent="0.45">
      <c r="I1277"/>
    </row>
    <row r="1278" spans="9:9" x14ac:dyDescent="0.45">
      <c r="I1278"/>
    </row>
    <row r="1279" spans="9:9" x14ac:dyDescent="0.45">
      <c r="I1279"/>
    </row>
    <row r="1280" spans="9:9" x14ac:dyDescent="0.45">
      <c r="I1280"/>
    </row>
    <row r="1281" spans="9:9" x14ac:dyDescent="0.45">
      <c r="I1281"/>
    </row>
    <row r="1282" spans="9:9" x14ac:dyDescent="0.45">
      <c r="I1282"/>
    </row>
    <row r="1283" spans="9:9" x14ac:dyDescent="0.45">
      <c r="I1283"/>
    </row>
    <row r="1284" spans="9:9" x14ac:dyDescent="0.45">
      <c r="I1284"/>
    </row>
    <row r="1285" spans="9:9" x14ac:dyDescent="0.45">
      <c r="I1285"/>
    </row>
    <row r="1286" spans="9:9" x14ac:dyDescent="0.45">
      <c r="I1286"/>
    </row>
    <row r="1287" spans="9:9" x14ac:dyDescent="0.45">
      <c r="I1287"/>
    </row>
    <row r="1288" spans="9:9" x14ac:dyDescent="0.45">
      <c r="I1288"/>
    </row>
    <row r="1289" spans="9:9" x14ac:dyDescent="0.45">
      <c r="I1289"/>
    </row>
    <row r="1290" spans="9:9" x14ac:dyDescent="0.45">
      <c r="I1290"/>
    </row>
    <row r="1291" spans="9:9" x14ac:dyDescent="0.45">
      <c r="I1291"/>
    </row>
    <row r="1292" spans="9:9" x14ac:dyDescent="0.45">
      <c r="I1292"/>
    </row>
    <row r="1293" spans="9:9" x14ac:dyDescent="0.45">
      <c r="I1293"/>
    </row>
    <row r="1294" spans="9:9" x14ac:dyDescent="0.45">
      <c r="I1294"/>
    </row>
    <row r="1295" spans="9:9" x14ac:dyDescent="0.45">
      <c r="I1295"/>
    </row>
    <row r="1296" spans="9:9" x14ac:dyDescent="0.45">
      <c r="I1296"/>
    </row>
    <row r="1297" spans="9:9" x14ac:dyDescent="0.45">
      <c r="I1297"/>
    </row>
    <row r="1298" spans="9:9" x14ac:dyDescent="0.45">
      <c r="I1298"/>
    </row>
    <row r="1299" spans="9:9" x14ac:dyDescent="0.45">
      <c r="I1299"/>
    </row>
    <row r="1300" spans="9:9" x14ac:dyDescent="0.45">
      <c r="I1300"/>
    </row>
    <row r="1301" spans="9:9" x14ac:dyDescent="0.45">
      <c r="I1301"/>
    </row>
    <row r="1302" spans="9:9" x14ac:dyDescent="0.45">
      <c r="I1302"/>
    </row>
    <row r="1303" spans="9:9" x14ac:dyDescent="0.45">
      <c r="I1303"/>
    </row>
    <row r="1304" spans="9:9" x14ac:dyDescent="0.45">
      <c r="I1304"/>
    </row>
    <row r="1305" spans="9:9" x14ac:dyDescent="0.45">
      <c r="I1305"/>
    </row>
    <row r="1306" spans="9:9" x14ac:dyDescent="0.45">
      <c r="I1306"/>
    </row>
    <row r="1307" spans="9:9" x14ac:dyDescent="0.45">
      <c r="I1307"/>
    </row>
    <row r="1308" spans="9:9" x14ac:dyDescent="0.45">
      <c r="I1308"/>
    </row>
    <row r="1309" spans="9:9" x14ac:dyDescent="0.45">
      <c r="I1309"/>
    </row>
    <row r="1310" spans="9:9" x14ac:dyDescent="0.45">
      <c r="I1310"/>
    </row>
    <row r="1311" spans="9:9" x14ac:dyDescent="0.45">
      <c r="I1311"/>
    </row>
    <row r="1312" spans="9:9" x14ac:dyDescent="0.45">
      <c r="I1312"/>
    </row>
    <row r="1313" spans="9:9" x14ac:dyDescent="0.45">
      <c r="I1313"/>
    </row>
    <row r="1314" spans="9:9" x14ac:dyDescent="0.45">
      <c r="I1314"/>
    </row>
    <row r="1315" spans="9:9" x14ac:dyDescent="0.45">
      <c r="I1315"/>
    </row>
    <row r="1316" spans="9:9" x14ac:dyDescent="0.45">
      <c r="I1316"/>
    </row>
    <row r="1317" spans="9:9" x14ac:dyDescent="0.45">
      <c r="I1317"/>
    </row>
    <row r="1318" spans="9:9" x14ac:dyDescent="0.45">
      <c r="I1318"/>
    </row>
    <row r="1319" spans="9:9" x14ac:dyDescent="0.45">
      <c r="I1319"/>
    </row>
    <row r="1320" spans="9:9" x14ac:dyDescent="0.45">
      <c r="I1320"/>
    </row>
    <row r="1321" spans="9:9" x14ac:dyDescent="0.45">
      <c r="I1321"/>
    </row>
    <row r="1322" spans="9:9" x14ac:dyDescent="0.45">
      <c r="I1322"/>
    </row>
    <row r="1323" spans="9:9" x14ac:dyDescent="0.45">
      <c r="I1323"/>
    </row>
    <row r="1324" spans="9:9" x14ac:dyDescent="0.45">
      <c r="I1324"/>
    </row>
    <row r="1325" spans="9:9" x14ac:dyDescent="0.45">
      <c r="I1325"/>
    </row>
    <row r="1326" spans="9:9" x14ac:dyDescent="0.45">
      <c r="I1326"/>
    </row>
    <row r="1327" spans="9:9" x14ac:dyDescent="0.45">
      <c r="I1327"/>
    </row>
    <row r="1328" spans="9:9" x14ac:dyDescent="0.45">
      <c r="I1328"/>
    </row>
    <row r="1329" spans="9:9" x14ac:dyDescent="0.45">
      <c r="I1329"/>
    </row>
    <row r="1330" spans="9:9" x14ac:dyDescent="0.45">
      <c r="I1330"/>
    </row>
    <row r="1331" spans="9:9" x14ac:dyDescent="0.45">
      <c r="I1331"/>
    </row>
    <row r="1332" spans="9:9" x14ac:dyDescent="0.45">
      <c r="I1332"/>
    </row>
    <row r="1333" spans="9:9" x14ac:dyDescent="0.45">
      <c r="I1333"/>
    </row>
    <row r="1334" spans="9:9" x14ac:dyDescent="0.45">
      <c r="I1334"/>
    </row>
    <row r="1335" spans="9:9" x14ac:dyDescent="0.45">
      <c r="I1335"/>
    </row>
    <row r="1336" spans="9:9" x14ac:dyDescent="0.45">
      <c r="I1336"/>
    </row>
    <row r="1337" spans="9:9" x14ac:dyDescent="0.45">
      <c r="I1337"/>
    </row>
    <row r="1338" spans="9:9" x14ac:dyDescent="0.45">
      <c r="I1338"/>
    </row>
    <row r="1339" spans="9:9" x14ac:dyDescent="0.45">
      <c r="I1339"/>
    </row>
    <row r="1340" spans="9:9" x14ac:dyDescent="0.45">
      <c r="I1340"/>
    </row>
    <row r="1341" spans="9:9" x14ac:dyDescent="0.45">
      <c r="I1341"/>
    </row>
    <row r="1342" spans="9:9" x14ac:dyDescent="0.45">
      <c r="I1342"/>
    </row>
    <row r="1343" spans="9:9" x14ac:dyDescent="0.45">
      <c r="I1343"/>
    </row>
    <row r="1344" spans="9:9" x14ac:dyDescent="0.45">
      <c r="I1344"/>
    </row>
    <row r="1345" spans="9:9" x14ac:dyDescent="0.45">
      <c r="I1345"/>
    </row>
    <row r="1346" spans="9:9" x14ac:dyDescent="0.45">
      <c r="I1346"/>
    </row>
    <row r="1347" spans="9:9" x14ac:dyDescent="0.45">
      <c r="I1347"/>
    </row>
    <row r="1348" spans="9:9" x14ac:dyDescent="0.45">
      <c r="I1348"/>
    </row>
    <row r="1349" spans="9:9" x14ac:dyDescent="0.45">
      <c r="I1349"/>
    </row>
    <row r="1350" spans="9:9" x14ac:dyDescent="0.45">
      <c r="I1350"/>
    </row>
    <row r="1351" spans="9:9" x14ac:dyDescent="0.45">
      <c r="I1351"/>
    </row>
    <row r="1352" spans="9:9" x14ac:dyDescent="0.45">
      <c r="I1352"/>
    </row>
    <row r="1353" spans="9:9" x14ac:dyDescent="0.45">
      <c r="I1353"/>
    </row>
    <row r="1354" spans="9:9" x14ac:dyDescent="0.45">
      <c r="I1354"/>
    </row>
    <row r="1355" spans="9:9" x14ac:dyDescent="0.45">
      <c r="I1355"/>
    </row>
    <row r="1356" spans="9:9" x14ac:dyDescent="0.45">
      <c r="I1356"/>
    </row>
    <row r="1357" spans="9:9" x14ac:dyDescent="0.45">
      <c r="I1357"/>
    </row>
    <row r="1358" spans="9:9" x14ac:dyDescent="0.45">
      <c r="I1358"/>
    </row>
    <row r="1359" spans="9:9" x14ac:dyDescent="0.45">
      <c r="I1359"/>
    </row>
    <row r="1360" spans="9:9" x14ac:dyDescent="0.45">
      <c r="I1360"/>
    </row>
    <row r="1361" spans="9:9" x14ac:dyDescent="0.45">
      <c r="I1361"/>
    </row>
    <row r="1362" spans="9:9" x14ac:dyDescent="0.45">
      <c r="I1362"/>
    </row>
    <row r="1363" spans="9:9" x14ac:dyDescent="0.45">
      <c r="I1363"/>
    </row>
    <row r="1364" spans="9:9" x14ac:dyDescent="0.45">
      <c r="I1364"/>
    </row>
    <row r="1365" spans="9:9" x14ac:dyDescent="0.45">
      <c r="I1365"/>
    </row>
    <row r="1366" spans="9:9" x14ac:dyDescent="0.45">
      <c r="I1366"/>
    </row>
    <row r="1367" spans="9:9" x14ac:dyDescent="0.45">
      <c r="I1367"/>
    </row>
    <row r="1368" spans="9:9" x14ac:dyDescent="0.45">
      <c r="I1368"/>
    </row>
    <row r="1369" spans="9:9" x14ac:dyDescent="0.45">
      <c r="I1369"/>
    </row>
    <row r="1370" spans="9:9" x14ac:dyDescent="0.45">
      <c r="I1370"/>
    </row>
    <row r="1371" spans="9:9" x14ac:dyDescent="0.45">
      <c r="I1371"/>
    </row>
    <row r="1372" spans="9:9" x14ac:dyDescent="0.45">
      <c r="I1372"/>
    </row>
    <row r="1373" spans="9:9" x14ac:dyDescent="0.45">
      <c r="I1373"/>
    </row>
    <row r="1374" spans="9:9" x14ac:dyDescent="0.45">
      <c r="I1374"/>
    </row>
    <row r="1375" spans="9:9" x14ac:dyDescent="0.45">
      <c r="I1375"/>
    </row>
    <row r="1376" spans="9:9" x14ac:dyDescent="0.45">
      <c r="I1376"/>
    </row>
    <row r="1377" spans="9:9" x14ac:dyDescent="0.45">
      <c r="I1377"/>
    </row>
    <row r="1378" spans="9:9" x14ac:dyDescent="0.45">
      <c r="I1378"/>
    </row>
    <row r="1379" spans="9:9" x14ac:dyDescent="0.45">
      <c r="I1379"/>
    </row>
    <row r="1380" spans="9:9" x14ac:dyDescent="0.45">
      <c r="I1380"/>
    </row>
    <row r="1381" spans="9:9" x14ac:dyDescent="0.45">
      <c r="I1381"/>
    </row>
    <row r="1382" spans="9:9" x14ac:dyDescent="0.45">
      <c r="I1382"/>
    </row>
    <row r="1383" spans="9:9" x14ac:dyDescent="0.45">
      <c r="I1383"/>
    </row>
    <row r="1384" spans="9:9" x14ac:dyDescent="0.45">
      <c r="I1384"/>
    </row>
    <row r="1385" spans="9:9" x14ac:dyDescent="0.45">
      <c r="I1385"/>
    </row>
    <row r="1386" spans="9:9" x14ac:dyDescent="0.45">
      <c r="I1386"/>
    </row>
    <row r="1387" spans="9:9" x14ac:dyDescent="0.45">
      <c r="I1387"/>
    </row>
    <row r="1388" spans="9:9" x14ac:dyDescent="0.45">
      <c r="I1388"/>
    </row>
    <row r="1389" spans="9:9" x14ac:dyDescent="0.45">
      <c r="I1389"/>
    </row>
    <row r="1390" spans="9:9" x14ac:dyDescent="0.45">
      <c r="I1390"/>
    </row>
    <row r="1391" spans="9:9" x14ac:dyDescent="0.45">
      <c r="I1391"/>
    </row>
    <row r="1392" spans="9:9" x14ac:dyDescent="0.45">
      <c r="I1392"/>
    </row>
    <row r="1393" spans="9:9" x14ac:dyDescent="0.45">
      <c r="I1393"/>
    </row>
    <row r="1394" spans="9:9" x14ac:dyDescent="0.45">
      <c r="I1394"/>
    </row>
    <row r="1395" spans="9:9" x14ac:dyDescent="0.45">
      <c r="I1395"/>
    </row>
    <row r="1396" spans="9:9" x14ac:dyDescent="0.45">
      <c r="I1396"/>
    </row>
    <row r="1397" spans="9:9" x14ac:dyDescent="0.45">
      <c r="I1397"/>
    </row>
    <row r="1398" spans="9:9" x14ac:dyDescent="0.45">
      <c r="I1398"/>
    </row>
    <row r="1399" spans="9:9" x14ac:dyDescent="0.45">
      <c r="I1399"/>
    </row>
    <row r="1400" spans="9:9" x14ac:dyDescent="0.45">
      <c r="I1400"/>
    </row>
    <row r="1401" spans="9:9" x14ac:dyDescent="0.45">
      <c r="I1401"/>
    </row>
    <row r="1402" spans="9:9" x14ac:dyDescent="0.45">
      <c r="I1402"/>
    </row>
    <row r="1403" spans="9:9" x14ac:dyDescent="0.45">
      <c r="I1403"/>
    </row>
    <row r="1404" spans="9:9" x14ac:dyDescent="0.45">
      <c r="I1404"/>
    </row>
    <row r="1405" spans="9:9" x14ac:dyDescent="0.45">
      <c r="I1405"/>
    </row>
    <row r="1406" spans="9:9" x14ac:dyDescent="0.45">
      <c r="I1406"/>
    </row>
    <row r="1407" spans="9:9" x14ac:dyDescent="0.45">
      <c r="I1407"/>
    </row>
    <row r="1408" spans="9:9" x14ac:dyDescent="0.45">
      <c r="I1408"/>
    </row>
    <row r="1409" spans="9:9" x14ac:dyDescent="0.45">
      <c r="I1409"/>
    </row>
    <row r="1410" spans="9:9" x14ac:dyDescent="0.45">
      <c r="I1410"/>
    </row>
    <row r="1411" spans="9:9" x14ac:dyDescent="0.45">
      <c r="I1411"/>
    </row>
    <row r="1412" spans="9:9" x14ac:dyDescent="0.45">
      <c r="I1412"/>
    </row>
    <row r="1413" spans="9:9" x14ac:dyDescent="0.45">
      <c r="I1413"/>
    </row>
    <row r="1414" spans="9:9" x14ac:dyDescent="0.45">
      <c r="I1414"/>
    </row>
    <row r="1415" spans="9:9" x14ac:dyDescent="0.45">
      <c r="I1415"/>
    </row>
    <row r="1416" spans="9:9" x14ac:dyDescent="0.45">
      <c r="I1416"/>
    </row>
    <row r="1417" spans="9:9" x14ac:dyDescent="0.45">
      <c r="I1417"/>
    </row>
    <row r="1418" spans="9:9" x14ac:dyDescent="0.45">
      <c r="I1418"/>
    </row>
    <row r="1419" spans="9:9" x14ac:dyDescent="0.45">
      <c r="I1419"/>
    </row>
    <row r="1420" spans="9:9" x14ac:dyDescent="0.45">
      <c r="I1420"/>
    </row>
    <row r="1421" spans="9:9" x14ac:dyDescent="0.45">
      <c r="I1421"/>
    </row>
    <row r="1422" spans="9:9" x14ac:dyDescent="0.45">
      <c r="I1422"/>
    </row>
    <row r="1423" spans="9:9" x14ac:dyDescent="0.45">
      <c r="I1423"/>
    </row>
    <row r="1424" spans="9:9" x14ac:dyDescent="0.45">
      <c r="I1424"/>
    </row>
    <row r="1425" spans="9:9" x14ac:dyDescent="0.45">
      <c r="I1425"/>
    </row>
    <row r="1426" spans="9:9" x14ac:dyDescent="0.45">
      <c r="I1426"/>
    </row>
    <row r="1427" spans="9:9" x14ac:dyDescent="0.45">
      <c r="I1427"/>
    </row>
    <row r="1428" spans="9:9" x14ac:dyDescent="0.45">
      <c r="I1428"/>
    </row>
    <row r="1429" spans="9:9" x14ac:dyDescent="0.45">
      <c r="I1429"/>
    </row>
    <row r="1430" spans="9:9" x14ac:dyDescent="0.45">
      <c r="I1430"/>
    </row>
    <row r="1431" spans="9:9" x14ac:dyDescent="0.45">
      <c r="I1431"/>
    </row>
    <row r="1432" spans="9:9" x14ac:dyDescent="0.45">
      <c r="I1432"/>
    </row>
    <row r="1433" spans="9:9" x14ac:dyDescent="0.45">
      <c r="I1433"/>
    </row>
    <row r="1434" spans="9:9" x14ac:dyDescent="0.45">
      <c r="I1434"/>
    </row>
    <row r="1435" spans="9:9" x14ac:dyDescent="0.45">
      <c r="I1435"/>
    </row>
    <row r="1436" spans="9:9" x14ac:dyDescent="0.45">
      <c r="I1436"/>
    </row>
    <row r="1437" spans="9:9" x14ac:dyDescent="0.45">
      <c r="I1437"/>
    </row>
    <row r="1438" spans="9:9" x14ac:dyDescent="0.45">
      <c r="I1438"/>
    </row>
    <row r="1439" spans="9:9" x14ac:dyDescent="0.45">
      <c r="I1439"/>
    </row>
    <row r="1440" spans="9:9" x14ac:dyDescent="0.45">
      <c r="I1440"/>
    </row>
    <row r="1441" spans="9:9" x14ac:dyDescent="0.45">
      <c r="I1441"/>
    </row>
    <row r="1442" spans="9:9" x14ac:dyDescent="0.45">
      <c r="I1442"/>
    </row>
    <row r="1443" spans="9:9" x14ac:dyDescent="0.45">
      <c r="I1443"/>
    </row>
    <row r="1444" spans="9:9" x14ac:dyDescent="0.45">
      <c r="I1444"/>
    </row>
    <row r="1445" spans="9:9" x14ac:dyDescent="0.45">
      <c r="I1445"/>
    </row>
    <row r="1446" spans="9:9" x14ac:dyDescent="0.45">
      <c r="I1446"/>
    </row>
    <row r="1447" spans="9:9" x14ac:dyDescent="0.45">
      <c r="I1447"/>
    </row>
    <row r="1448" spans="9:9" x14ac:dyDescent="0.45">
      <c r="I1448"/>
    </row>
    <row r="1449" spans="9:9" x14ac:dyDescent="0.45">
      <c r="I1449"/>
    </row>
    <row r="1450" spans="9:9" x14ac:dyDescent="0.45">
      <c r="I1450"/>
    </row>
    <row r="1451" spans="9:9" x14ac:dyDescent="0.45">
      <c r="I1451"/>
    </row>
    <row r="1452" spans="9:9" x14ac:dyDescent="0.45">
      <c r="I1452"/>
    </row>
    <row r="1453" spans="9:9" x14ac:dyDescent="0.45">
      <c r="I1453"/>
    </row>
    <row r="1454" spans="9:9" x14ac:dyDescent="0.45">
      <c r="I1454"/>
    </row>
    <row r="1455" spans="9:9" x14ac:dyDescent="0.45">
      <c r="I1455"/>
    </row>
    <row r="1456" spans="9:9" x14ac:dyDescent="0.45">
      <c r="I1456"/>
    </row>
    <row r="1457" spans="9:9" x14ac:dyDescent="0.45">
      <c r="I1457"/>
    </row>
    <row r="1458" spans="9:9" x14ac:dyDescent="0.45">
      <c r="I1458"/>
    </row>
    <row r="1459" spans="9:9" x14ac:dyDescent="0.45">
      <c r="I1459"/>
    </row>
    <row r="1460" spans="9:9" x14ac:dyDescent="0.45">
      <c r="I1460"/>
    </row>
    <row r="1461" spans="9:9" x14ac:dyDescent="0.45">
      <c r="I1461"/>
    </row>
    <row r="1462" spans="9:9" x14ac:dyDescent="0.45">
      <c r="I1462"/>
    </row>
    <row r="1463" spans="9:9" x14ac:dyDescent="0.45">
      <c r="I1463"/>
    </row>
    <row r="1464" spans="9:9" x14ac:dyDescent="0.45">
      <c r="I1464"/>
    </row>
    <row r="1465" spans="9:9" x14ac:dyDescent="0.45">
      <c r="I1465"/>
    </row>
    <row r="1466" spans="9:9" x14ac:dyDescent="0.45">
      <c r="I1466"/>
    </row>
    <row r="1467" spans="9:9" x14ac:dyDescent="0.45">
      <c r="I1467"/>
    </row>
    <row r="1468" spans="9:9" x14ac:dyDescent="0.45">
      <c r="I1468"/>
    </row>
    <row r="1469" spans="9:9" x14ac:dyDescent="0.45">
      <c r="I1469"/>
    </row>
    <row r="1470" spans="9:9" x14ac:dyDescent="0.45">
      <c r="I1470"/>
    </row>
    <row r="1471" spans="9:9" x14ac:dyDescent="0.45">
      <c r="I1471"/>
    </row>
    <row r="1472" spans="9:9" x14ac:dyDescent="0.45">
      <c r="I1472"/>
    </row>
    <row r="1473" spans="9:9" x14ac:dyDescent="0.45">
      <c r="I1473"/>
    </row>
    <row r="1474" spans="9:9" x14ac:dyDescent="0.45">
      <c r="I1474"/>
    </row>
    <row r="1475" spans="9:9" x14ac:dyDescent="0.45">
      <c r="I1475"/>
    </row>
    <row r="1476" spans="9:9" x14ac:dyDescent="0.45">
      <c r="I1476"/>
    </row>
    <row r="1477" spans="9:9" x14ac:dyDescent="0.45">
      <c r="I1477"/>
    </row>
    <row r="1478" spans="9:9" x14ac:dyDescent="0.45">
      <c r="I1478"/>
    </row>
    <row r="1479" spans="9:9" x14ac:dyDescent="0.45">
      <c r="I1479"/>
    </row>
    <row r="1480" spans="9:9" x14ac:dyDescent="0.45">
      <c r="I1480"/>
    </row>
    <row r="1481" spans="9:9" x14ac:dyDescent="0.45">
      <c r="I1481"/>
    </row>
    <row r="1482" spans="9:9" x14ac:dyDescent="0.45">
      <c r="I1482"/>
    </row>
    <row r="1483" spans="9:9" x14ac:dyDescent="0.45">
      <c r="I1483"/>
    </row>
    <row r="1484" spans="9:9" x14ac:dyDescent="0.45">
      <c r="I1484"/>
    </row>
    <row r="1485" spans="9:9" x14ac:dyDescent="0.45">
      <c r="I1485"/>
    </row>
    <row r="1486" spans="9:9" x14ac:dyDescent="0.45">
      <c r="I1486"/>
    </row>
    <row r="1487" spans="9:9" x14ac:dyDescent="0.45">
      <c r="I1487"/>
    </row>
    <row r="1488" spans="9:9" x14ac:dyDescent="0.45">
      <c r="I1488"/>
    </row>
    <row r="1489" spans="9:9" x14ac:dyDescent="0.45">
      <c r="I1489"/>
    </row>
    <row r="1490" spans="9:9" x14ac:dyDescent="0.45">
      <c r="I1490"/>
    </row>
    <row r="1491" spans="9:9" x14ac:dyDescent="0.45">
      <c r="I1491"/>
    </row>
    <row r="1492" spans="9:9" x14ac:dyDescent="0.45">
      <c r="I1492"/>
    </row>
    <row r="1493" spans="9:9" x14ac:dyDescent="0.45">
      <c r="I1493"/>
    </row>
    <row r="1494" spans="9:9" x14ac:dyDescent="0.45">
      <c r="I1494"/>
    </row>
    <row r="1495" spans="9:9" x14ac:dyDescent="0.45">
      <c r="I1495"/>
    </row>
    <row r="1496" spans="9:9" x14ac:dyDescent="0.45">
      <c r="I1496"/>
    </row>
    <row r="1497" spans="9:9" x14ac:dyDescent="0.45">
      <c r="I1497"/>
    </row>
    <row r="1498" spans="9:9" x14ac:dyDescent="0.45">
      <c r="I1498"/>
    </row>
    <row r="1499" spans="9:9" x14ac:dyDescent="0.45">
      <c r="I1499"/>
    </row>
    <row r="1500" spans="9:9" x14ac:dyDescent="0.45">
      <c r="I1500"/>
    </row>
    <row r="1501" spans="9:9" x14ac:dyDescent="0.45">
      <c r="I1501"/>
    </row>
    <row r="1502" spans="9:9" x14ac:dyDescent="0.45">
      <c r="I1502"/>
    </row>
    <row r="1503" spans="9:9" x14ac:dyDescent="0.45">
      <c r="I1503"/>
    </row>
    <row r="1504" spans="9:9" x14ac:dyDescent="0.45">
      <c r="I1504"/>
    </row>
    <row r="1505" spans="9:9" x14ac:dyDescent="0.45">
      <c r="I1505"/>
    </row>
    <row r="1506" spans="9:9" x14ac:dyDescent="0.45">
      <c r="I1506"/>
    </row>
    <row r="1507" spans="9:9" x14ac:dyDescent="0.45">
      <c r="I1507"/>
    </row>
    <row r="1508" spans="9:9" x14ac:dyDescent="0.45">
      <c r="I1508"/>
    </row>
    <row r="1509" spans="9:9" x14ac:dyDescent="0.45">
      <c r="I1509"/>
    </row>
    <row r="1510" spans="9:9" x14ac:dyDescent="0.45">
      <c r="I1510"/>
    </row>
    <row r="1511" spans="9:9" x14ac:dyDescent="0.45">
      <c r="I1511"/>
    </row>
    <row r="1512" spans="9:9" x14ac:dyDescent="0.45">
      <c r="I1512"/>
    </row>
    <row r="1513" spans="9:9" x14ac:dyDescent="0.45">
      <c r="I1513"/>
    </row>
    <row r="1514" spans="9:9" x14ac:dyDescent="0.45">
      <c r="I1514"/>
    </row>
    <row r="1515" spans="9:9" x14ac:dyDescent="0.45">
      <c r="I1515"/>
    </row>
    <row r="1516" spans="9:9" x14ac:dyDescent="0.45">
      <c r="I1516"/>
    </row>
    <row r="1517" spans="9:9" x14ac:dyDescent="0.45">
      <c r="I1517"/>
    </row>
    <row r="1518" spans="9:9" x14ac:dyDescent="0.45">
      <c r="I1518"/>
    </row>
    <row r="1519" spans="9:9" x14ac:dyDescent="0.45">
      <c r="I1519"/>
    </row>
    <row r="1520" spans="9:9" x14ac:dyDescent="0.45">
      <c r="I1520"/>
    </row>
    <row r="1521" spans="9:9" x14ac:dyDescent="0.45">
      <c r="I1521"/>
    </row>
    <row r="1522" spans="9:9" x14ac:dyDescent="0.45">
      <c r="I1522"/>
    </row>
    <row r="1523" spans="9:9" x14ac:dyDescent="0.45">
      <c r="I1523"/>
    </row>
    <row r="1524" spans="9:9" x14ac:dyDescent="0.45">
      <c r="I1524"/>
    </row>
    <row r="1525" spans="9:9" x14ac:dyDescent="0.45">
      <c r="I1525"/>
    </row>
    <row r="1526" spans="9:9" x14ac:dyDescent="0.45">
      <c r="I1526"/>
    </row>
    <row r="1527" spans="9:9" x14ac:dyDescent="0.45">
      <c r="I1527"/>
    </row>
    <row r="1528" spans="9:9" x14ac:dyDescent="0.45">
      <c r="I1528"/>
    </row>
    <row r="1529" spans="9:9" x14ac:dyDescent="0.45">
      <c r="I1529"/>
    </row>
    <row r="1530" spans="9:9" x14ac:dyDescent="0.45">
      <c r="I1530"/>
    </row>
    <row r="1531" spans="9:9" x14ac:dyDescent="0.45">
      <c r="I1531"/>
    </row>
    <row r="1532" spans="9:9" x14ac:dyDescent="0.45">
      <c r="I1532"/>
    </row>
    <row r="1533" spans="9:9" x14ac:dyDescent="0.45">
      <c r="I1533"/>
    </row>
    <row r="1534" spans="9:9" x14ac:dyDescent="0.45">
      <c r="I1534"/>
    </row>
    <row r="1535" spans="9:9" x14ac:dyDescent="0.45">
      <c r="I1535"/>
    </row>
    <row r="1536" spans="9:9" x14ac:dyDescent="0.45">
      <c r="I1536"/>
    </row>
    <row r="1537" spans="9:9" x14ac:dyDescent="0.45">
      <c r="I1537"/>
    </row>
    <row r="1538" spans="9:9" x14ac:dyDescent="0.45">
      <c r="I1538"/>
    </row>
    <row r="1539" spans="9:9" x14ac:dyDescent="0.45">
      <c r="I1539"/>
    </row>
    <row r="1540" spans="9:9" x14ac:dyDescent="0.45">
      <c r="I1540"/>
    </row>
    <row r="1541" spans="9:9" x14ac:dyDescent="0.45">
      <c r="I1541"/>
    </row>
    <row r="1542" spans="9:9" x14ac:dyDescent="0.45">
      <c r="I1542"/>
    </row>
    <row r="1543" spans="9:9" x14ac:dyDescent="0.45">
      <c r="I1543"/>
    </row>
    <row r="1544" spans="9:9" x14ac:dyDescent="0.45">
      <c r="I1544"/>
    </row>
    <row r="1545" spans="9:9" x14ac:dyDescent="0.45">
      <c r="I1545"/>
    </row>
    <row r="1546" spans="9:9" x14ac:dyDescent="0.45">
      <c r="I1546"/>
    </row>
    <row r="1547" spans="9:9" x14ac:dyDescent="0.45">
      <c r="I1547"/>
    </row>
    <row r="1548" spans="9:9" x14ac:dyDescent="0.45">
      <c r="I1548"/>
    </row>
    <row r="1549" spans="9:9" x14ac:dyDescent="0.45">
      <c r="I1549"/>
    </row>
    <row r="1550" spans="9:9" x14ac:dyDescent="0.45">
      <c r="I1550"/>
    </row>
    <row r="1551" spans="9:9" x14ac:dyDescent="0.45">
      <c r="I1551"/>
    </row>
    <row r="1552" spans="9:9" x14ac:dyDescent="0.45">
      <c r="I1552"/>
    </row>
    <row r="1553" spans="9:9" x14ac:dyDescent="0.45">
      <c r="I1553"/>
    </row>
    <row r="1554" spans="9:9" x14ac:dyDescent="0.45">
      <c r="I1554"/>
    </row>
    <row r="1555" spans="9:9" x14ac:dyDescent="0.45">
      <c r="I1555"/>
    </row>
    <row r="1556" spans="9:9" x14ac:dyDescent="0.45">
      <c r="I1556"/>
    </row>
    <row r="1557" spans="9:9" x14ac:dyDescent="0.45">
      <c r="I1557"/>
    </row>
    <row r="1558" spans="9:9" x14ac:dyDescent="0.45">
      <c r="I1558"/>
    </row>
    <row r="1559" spans="9:9" x14ac:dyDescent="0.45">
      <c r="I1559"/>
    </row>
    <row r="1560" spans="9:9" x14ac:dyDescent="0.45">
      <c r="I1560"/>
    </row>
    <row r="1561" spans="9:9" x14ac:dyDescent="0.45">
      <c r="I1561"/>
    </row>
    <row r="1562" spans="9:9" x14ac:dyDescent="0.45">
      <c r="I1562"/>
    </row>
    <row r="1563" spans="9:9" x14ac:dyDescent="0.45">
      <c r="I1563"/>
    </row>
    <row r="1564" spans="9:9" x14ac:dyDescent="0.45">
      <c r="I1564"/>
    </row>
    <row r="1565" spans="9:9" x14ac:dyDescent="0.45">
      <c r="I1565"/>
    </row>
    <row r="1566" spans="9:9" x14ac:dyDescent="0.45">
      <c r="I1566"/>
    </row>
    <row r="1567" spans="9:9" x14ac:dyDescent="0.45">
      <c r="I1567"/>
    </row>
    <row r="1568" spans="9:9" x14ac:dyDescent="0.45">
      <c r="I1568"/>
    </row>
    <row r="1569" spans="9:9" x14ac:dyDescent="0.45">
      <c r="I1569"/>
    </row>
    <row r="1570" spans="9:9" x14ac:dyDescent="0.45">
      <c r="I1570"/>
    </row>
    <row r="1571" spans="9:9" x14ac:dyDescent="0.45">
      <c r="I1571"/>
    </row>
    <row r="1572" spans="9:9" x14ac:dyDescent="0.45">
      <c r="I1572"/>
    </row>
    <row r="1573" spans="9:9" x14ac:dyDescent="0.45">
      <c r="I1573"/>
    </row>
    <row r="1574" spans="9:9" x14ac:dyDescent="0.45">
      <c r="I1574"/>
    </row>
    <row r="1575" spans="9:9" x14ac:dyDescent="0.45">
      <c r="I1575"/>
    </row>
    <row r="1576" spans="9:9" x14ac:dyDescent="0.45">
      <c r="I1576"/>
    </row>
    <row r="1577" spans="9:9" x14ac:dyDescent="0.45">
      <c r="I1577"/>
    </row>
    <row r="1578" spans="9:9" x14ac:dyDescent="0.45">
      <c r="I1578"/>
    </row>
    <row r="1579" spans="9:9" x14ac:dyDescent="0.45">
      <c r="I1579"/>
    </row>
    <row r="1580" spans="9:9" x14ac:dyDescent="0.45">
      <c r="I1580"/>
    </row>
    <row r="1581" spans="9:9" x14ac:dyDescent="0.45">
      <c r="I1581"/>
    </row>
    <row r="1582" spans="9:9" x14ac:dyDescent="0.45">
      <c r="I1582"/>
    </row>
    <row r="1583" spans="9:9" x14ac:dyDescent="0.45">
      <c r="I1583"/>
    </row>
    <row r="1584" spans="9:9" x14ac:dyDescent="0.45">
      <c r="I1584"/>
    </row>
    <row r="1585" spans="9:9" x14ac:dyDescent="0.45">
      <c r="I1585"/>
    </row>
    <row r="1586" spans="9:9" x14ac:dyDescent="0.45">
      <c r="I1586"/>
    </row>
    <row r="1587" spans="9:9" x14ac:dyDescent="0.45">
      <c r="I1587"/>
    </row>
    <row r="1588" spans="9:9" x14ac:dyDescent="0.45">
      <c r="I1588"/>
    </row>
    <row r="1589" spans="9:9" x14ac:dyDescent="0.45">
      <c r="I1589"/>
    </row>
    <row r="1590" spans="9:9" x14ac:dyDescent="0.45">
      <c r="I1590"/>
    </row>
    <row r="1591" spans="9:9" x14ac:dyDescent="0.45">
      <c r="I1591"/>
    </row>
    <row r="1592" spans="9:9" x14ac:dyDescent="0.45">
      <c r="I1592"/>
    </row>
    <row r="1593" spans="9:9" x14ac:dyDescent="0.45">
      <c r="I1593"/>
    </row>
    <row r="1594" spans="9:9" x14ac:dyDescent="0.45">
      <c r="I1594"/>
    </row>
    <row r="1595" spans="9:9" x14ac:dyDescent="0.45">
      <c r="I1595"/>
    </row>
    <row r="1596" spans="9:9" x14ac:dyDescent="0.45">
      <c r="I1596"/>
    </row>
    <row r="1597" spans="9:9" x14ac:dyDescent="0.45">
      <c r="I1597"/>
    </row>
    <row r="1598" spans="9:9" x14ac:dyDescent="0.45">
      <c r="I1598"/>
    </row>
    <row r="1599" spans="9:9" x14ac:dyDescent="0.45">
      <c r="I1599"/>
    </row>
    <row r="1600" spans="9:9" x14ac:dyDescent="0.45">
      <c r="I1600"/>
    </row>
    <row r="1601" spans="9:9" x14ac:dyDescent="0.45">
      <c r="I1601"/>
    </row>
    <row r="1602" spans="9:9" x14ac:dyDescent="0.45">
      <c r="I1602"/>
    </row>
    <row r="1603" spans="9:9" x14ac:dyDescent="0.45">
      <c r="I1603"/>
    </row>
    <row r="1604" spans="9:9" x14ac:dyDescent="0.45">
      <c r="I1604"/>
    </row>
    <row r="1605" spans="9:9" x14ac:dyDescent="0.45">
      <c r="I1605"/>
    </row>
    <row r="1606" spans="9:9" x14ac:dyDescent="0.45">
      <c r="I1606"/>
    </row>
    <row r="1607" spans="9:9" x14ac:dyDescent="0.45">
      <c r="I1607"/>
    </row>
    <row r="1608" spans="9:9" x14ac:dyDescent="0.45">
      <c r="I1608"/>
    </row>
    <row r="1609" spans="9:9" x14ac:dyDescent="0.45">
      <c r="I1609"/>
    </row>
    <row r="1610" spans="9:9" x14ac:dyDescent="0.45">
      <c r="I1610"/>
    </row>
    <row r="1611" spans="9:9" x14ac:dyDescent="0.45">
      <c r="I1611"/>
    </row>
    <row r="1612" spans="9:9" x14ac:dyDescent="0.45">
      <c r="I1612"/>
    </row>
    <row r="1613" spans="9:9" x14ac:dyDescent="0.45">
      <c r="I1613"/>
    </row>
    <row r="1614" spans="9:9" x14ac:dyDescent="0.45">
      <c r="I1614"/>
    </row>
    <row r="1615" spans="9:9" x14ac:dyDescent="0.45">
      <c r="I1615"/>
    </row>
    <row r="1616" spans="9:9" x14ac:dyDescent="0.45">
      <c r="I1616"/>
    </row>
    <row r="1617" spans="9:9" x14ac:dyDescent="0.45">
      <c r="I1617"/>
    </row>
    <row r="1618" spans="9:9" x14ac:dyDescent="0.45">
      <c r="I1618"/>
    </row>
    <row r="1619" spans="9:9" x14ac:dyDescent="0.45">
      <c r="I1619"/>
    </row>
    <row r="1620" spans="9:9" x14ac:dyDescent="0.45">
      <c r="I1620"/>
    </row>
    <row r="1621" spans="9:9" x14ac:dyDescent="0.45">
      <c r="I1621"/>
    </row>
    <row r="1622" spans="9:9" x14ac:dyDescent="0.45">
      <c r="I1622"/>
    </row>
    <row r="1623" spans="9:9" x14ac:dyDescent="0.45">
      <c r="I1623"/>
    </row>
    <row r="1624" spans="9:9" x14ac:dyDescent="0.45">
      <c r="I1624"/>
    </row>
    <row r="1625" spans="9:9" x14ac:dyDescent="0.45">
      <c r="I1625"/>
    </row>
    <row r="1626" spans="9:9" x14ac:dyDescent="0.45">
      <c r="I1626"/>
    </row>
    <row r="1627" spans="9:9" x14ac:dyDescent="0.45">
      <c r="I1627"/>
    </row>
    <row r="1628" spans="9:9" x14ac:dyDescent="0.45">
      <c r="I1628"/>
    </row>
    <row r="1629" spans="9:9" x14ac:dyDescent="0.45">
      <c r="I1629"/>
    </row>
    <row r="1630" spans="9:9" x14ac:dyDescent="0.45">
      <c r="I1630"/>
    </row>
    <row r="1631" spans="9:9" x14ac:dyDescent="0.45">
      <c r="I1631"/>
    </row>
    <row r="1632" spans="9:9" x14ac:dyDescent="0.45">
      <c r="I1632"/>
    </row>
    <row r="1633" spans="9:9" x14ac:dyDescent="0.45">
      <c r="I1633"/>
    </row>
    <row r="1634" spans="9:9" x14ac:dyDescent="0.45">
      <c r="I1634"/>
    </row>
    <row r="1635" spans="9:9" x14ac:dyDescent="0.45">
      <c r="I1635"/>
    </row>
    <row r="1636" spans="9:9" x14ac:dyDescent="0.45">
      <c r="I1636"/>
    </row>
    <row r="1637" spans="9:9" x14ac:dyDescent="0.45">
      <c r="I1637"/>
    </row>
    <row r="1638" spans="9:9" x14ac:dyDescent="0.45">
      <c r="I1638"/>
    </row>
    <row r="1639" spans="9:9" x14ac:dyDescent="0.45">
      <c r="I1639"/>
    </row>
    <row r="1640" spans="9:9" x14ac:dyDescent="0.45">
      <c r="I1640"/>
    </row>
    <row r="1641" spans="9:9" x14ac:dyDescent="0.45">
      <c r="I1641"/>
    </row>
    <row r="1642" spans="9:9" x14ac:dyDescent="0.45">
      <c r="I1642"/>
    </row>
    <row r="1643" spans="9:9" x14ac:dyDescent="0.45">
      <c r="I1643"/>
    </row>
    <row r="1644" spans="9:9" x14ac:dyDescent="0.45">
      <c r="I1644"/>
    </row>
    <row r="1645" spans="9:9" x14ac:dyDescent="0.45">
      <c r="I1645"/>
    </row>
    <row r="1646" spans="9:9" x14ac:dyDescent="0.45">
      <c r="I1646"/>
    </row>
    <row r="1647" spans="9:9" x14ac:dyDescent="0.45">
      <c r="I1647"/>
    </row>
    <row r="1648" spans="9:9" x14ac:dyDescent="0.45">
      <c r="I1648"/>
    </row>
    <row r="1649" spans="9:9" x14ac:dyDescent="0.45">
      <c r="I1649"/>
    </row>
    <row r="1650" spans="9:9" x14ac:dyDescent="0.45">
      <c r="I1650"/>
    </row>
    <row r="1651" spans="9:9" x14ac:dyDescent="0.45">
      <c r="I1651"/>
    </row>
    <row r="1652" spans="9:9" x14ac:dyDescent="0.45">
      <c r="I1652"/>
    </row>
    <row r="1653" spans="9:9" x14ac:dyDescent="0.45">
      <c r="I1653"/>
    </row>
    <row r="1654" spans="9:9" x14ac:dyDescent="0.45">
      <c r="I1654"/>
    </row>
    <row r="1655" spans="9:9" x14ac:dyDescent="0.45">
      <c r="I1655"/>
    </row>
    <row r="1656" spans="9:9" x14ac:dyDescent="0.45">
      <c r="I1656"/>
    </row>
    <row r="1657" spans="9:9" x14ac:dyDescent="0.45">
      <c r="I1657"/>
    </row>
    <row r="1658" spans="9:9" x14ac:dyDescent="0.45">
      <c r="I1658"/>
    </row>
    <row r="1659" spans="9:9" x14ac:dyDescent="0.45">
      <c r="I1659"/>
    </row>
    <row r="1660" spans="9:9" x14ac:dyDescent="0.45">
      <c r="I1660"/>
    </row>
    <row r="1661" spans="9:9" x14ac:dyDescent="0.45">
      <c r="I1661"/>
    </row>
    <row r="1662" spans="9:9" x14ac:dyDescent="0.45">
      <c r="I1662"/>
    </row>
    <row r="1663" spans="9:9" x14ac:dyDescent="0.45">
      <c r="I1663"/>
    </row>
    <row r="1664" spans="9:9" x14ac:dyDescent="0.45">
      <c r="I1664"/>
    </row>
    <row r="1665" spans="9:9" x14ac:dyDescent="0.45">
      <c r="I1665"/>
    </row>
    <row r="1666" spans="9:9" x14ac:dyDescent="0.45">
      <c r="I1666"/>
    </row>
    <row r="1667" spans="9:9" x14ac:dyDescent="0.45">
      <c r="I1667"/>
    </row>
    <row r="1668" spans="9:9" x14ac:dyDescent="0.45">
      <c r="I1668"/>
    </row>
    <row r="1669" spans="9:9" x14ac:dyDescent="0.45">
      <c r="I1669"/>
    </row>
    <row r="1670" spans="9:9" x14ac:dyDescent="0.45">
      <c r="I1670"/>
    </row>
    <row r="1671" spans="9:9" x14ac:dyDescent="0.45">
      <c r="I1671"/>
    </row>
    <row r="1672" spans="9:9" x14ac:dyDescent="0.45">
      <c r="I1672"/>
    </row>
    <row r="1673" spans="9:9" x14ac:dyDescent="0.45">
      <c r="I1673"/>
    </row>
    <row r="1674" spans="9:9" x14ac:dyDescent="0.45">
      <c r="I1674"/>
    </row>
    <row r="1675" spans="9:9" x14ac:dyDescent="0.45">
      <c r="I1675"/>
    </row>
    <row r="1676" spans="9:9" x14ac:dyDescent="0.45">
      <c r="I1676"/>
    </row>
    <row r="1677" spans="9:9" x14ac:dyDescent="0.45">
      <c r="I1677"/>
    </row>
    <row r="1678" spans="9:9" x14ac:dyDescent="0.45">
      <c r="I1678"/>
    </row>
    <row r="1679" spans="9:9" x14ac:dyDescent="0.45">
      <c r="I1679"/>
    </row>
    <row r="1680" spans="9:9" x14ac:dyDescent="0.45">
      <c r="I1680"/>
    </row>
    <row r="1681" spans="9:9" x14ac:dyDescent="0.45">
      <c r="I1681"/>
    </row>
    <row r="1682" spans="9:9" x14ac:dyDescent="0.45">
      <c r="I1682"/>
    </row>
    <row r="1683" spans="9:9" x14ac:dyDescent="0.45">
      <c r="I1683"/>
    </row>
    <row r="1684" spans="9:9" x14ac:dyDescent="0.45">
      <c r="I1684"/>
    </row>
    <row r="1685" spans="9:9" x14ac:dyDescent="0.45">
      <c r="I1685"/>
    </row>
    <row r="1686" spans="9:9" x14ac:dyDescent="0.45">
      <c r="I1686"/>
    </row>
    <row r="1687" spans="9:9" x14ac:dyDescent="0.45">
      <c r="I1687"/>
    </row>
    <row r="1688" spans="9:9" x14ac:dyDescent="0.45">
      <c r="I1688"/>
    </row>
    <row r="1689" spans="9:9" x14ac:dyDescent="0.45">
      <c r="I1689"/>
    </row>
    <row r="1690" spans="9:9" x14ac:dyDescent="0.45">
      <c r="I1690"/>
    </row>
    <row r="1691" spans="9:9" x14ac:dyDescent="0.45">
      <c r="I1691"/>
    </row>
    <row r="1692" spans="9:9" x14ac:dyDescent="0.45">
      <c r="I1692"/>
    </row>
    <row r="1693" spans="9:9" x14ac:dyDescent="0.45">
      <c r="I1693"/>
    </row>
    <row r="1694" spans="9:9" x14ac:dyDescent="0.45">
      <c r="I1694"/>
    </row>
    <row r="1695" spans="9:9" x14ac:dyDescent="0.45">
      <c r="I1695"/>
    </row>
    <row r="1696" spans="9:9" x14ac:dyDescent="0.45">
      <c r="I1696"/>
    </row>
    <row r="1697" spans="9:9" x14ac:dyDescent="0.45">
      <c r="I1697"/>
    </row>
    <row r="1698" spans="9:9" x14ac:dyDescent="0.45">
      <c r="I1698"/>
    </row>
    <row r="1699" spans="9:9" x14ac:dyDescent="0.45">
      <c r="I1699"/>
    </row>
    <row r="1700" spans="9:9" x14ac:dyDescent="0.45">
      <c r="I1700"/>
    </row>
    <row r="1701" spans="9:9" x14ac:dyDescent="0.45">
      <c r="I1701"/>
    </row>
    <row r="1702" spans="9:9" x14ac:dyDescent="0.45">
      <c r="I1702"/>
    </row>
    <row r="1703" spans="9:9" x14ac:dyDescent="0.45">
      <c r="I1703"/>
    </row>
    <row r="1704" spans="9:9" x14ac:dyDescent="0.45">
      <c r="I1704"/>
    </row>
    <row r="1705" spans="9:9" x14ac:dyDescent="0.45">
      <c r="I1705"/>
    </row>
    <row r="1706" spans="9:9" x14ac:dyDescent="0.45">
      <c r="I1706"/>
    </row>
    <row r="1707" spans="9:9" x14ac:dyDescent="0.45">
      <c r="I1707"/>
    </row>
    <row r="1708" spans="9:9" x14ac:dyDescent="0.45">
      <c r="I1708"/>
    </row>
    <row r="1709" spans="9:9" x14ac:dyDescent="0.45">
      <c r="I1709"/>
    </row>
    <row r="1710" spans="9:9" x14ac:dyDescent="0.45">
      <c r="I1710"/>
    </row>
    <row r="1711" spans="9:9" x14ac:dyDescent="0.45">
      <c r="I1711"/>
    </row>
    <row r="1712" spans="9:9" x14ac:dyDescent="0.45">
      <c r="I1712"/>
    </row>
    <row r="1713" spans="9:9" x14ac:dyDescent="0.45">
      <c r="I1713"/>
    </row>
    <row r="1714" spans="9:9" x14ac:dyDescent="0.45">
      <c r="I1714"/>
    </row>
    <row r="1715" spans="9:9" x14ac:dyDescent="0.45">
      <c r="I1715"/>
    </row>
    <row r="1716" spans="9:9" x14ac:dyDescent="0.45">
      <c r="I1716"/>
    </row>
    <row r="1717" spans="9:9" x14ac:dyDescent="0.45">
      <c r="I1717"/>
    </row>
    <row r="1718" spans="9:9" x14ac:dyDescent="0.45">
      <c r="I1718"/>
    </row>
    <row r="1719" spans="9:9" x14ac:dyDescent="0.45">
      <c r="I1719"/>
    </row>
    <row r="1720" spans="9:9" x14ac:dyDescent="0.45">
      <c r="I1720"/>
    </row>
    <row r="1721" spans="9:9" x14ac:dyDescent="0.45">
      <c r="I1721"/>
    </row>
    <row r="1722" spans="9:9" x14ac:dyDescent="0.45">
      <c r="I1722"/>
    </row>
    <row r="1723" spans="9:9" x14ac:dyDescent="0.45">
      <c r="I1723"/>
    </row>
    <row r="1724" spans="9:9" x14ac:dyDescent="0.45">
      <c r="I1724"/>
    </row>
    <row r="1725" spans="9:9" x14ac:dyDescent="0.45">
      <c r="I1725"/>
    </row>
    <row r="1726" spans="9:9" x14ac:dyDescent="0.45">
      <c r="I1726"/>
    </row>
    <row r="1727" spans="9:9" x14ac:dyDescent="0.45">
      <c r="I1727"/>
    </row>
    <row r="1728" spans="9:9" x14ac:dyDescent="0.45">
      <c r="I1728"/>
    </row>
    <row r="1729" spans="9:9" x14ac:dyDescent="0.45">
      <c r="I1729"/>
    </row>
    <row r="1730" spans="9:9" x14ac:dyDescent="0.45">
      <c r="I1730"/>
    </row>
    <row r="1731" spans="9:9" x14ac:dyDescent="0.45">
      <c r="I1731"/>
    </row>
    <row r="1732" spans="9:9" x14ac:dyDescent="0.45">
      <c r="I1732"/>
    </row>
    <row r="1733" spans="9:9" x14ac:dyDescent="0.45">
      <c r="I1733"/>
    </row>
    <row r="1734" spans="9:9" x14ac:dyDescent="0.45">
      <c r="I1734"/>
    </row>
    <row r="1735" spans="9:9" x14ac:dyDescent="0.45">
      <c r="I1735"/>
    </row>
    <row r="1736" spans="9:9" x14ac:dyDescent="0.45">
      <c r="I1736"/>
    </row>
    <row r="1737" spans="9:9" x14ac:dyDescent="0.45">
      <c r="I1737"/>
    </row>
    <row r="1738" spans="9:9" x14ac:dyDescent="0.45">
      <c r="I1738"/>
    </row>
    <row r="1739" spans="9:9" x14ac:dyDescent="0.45">
      <c r="I1739"/>
    </row>
    <row r="1740" spans="9:9" x14ac:dyDescent="0.45">
      <c r="I1740"/>
    </row>
    <row r="1741" spans="9:9" x14ac:dyDescent="0.45">
      <c r="I1741"/>
    </row>
    <row r="1742" spans="9:9" x14ac:dyDescent="0.45">
      <c r="I1742"/>
    </row>
    <row r="1743" spans="9:9" x14ac:dyDescent="0.45">
      <c r="I1743"/>
    </row>
    <row r="1744" spans="9:9" x14ac:dyDescent="0.45">
      <c r="I1744"/>
    </row>
    <row r="1745" spans="9:9" x14ac:dyDescent="0.45">
      <c r="I1745"/>
    </row>
    <row r="1746" spans="9:9" x14ac:dyDescent="0.45">
      <c r="I1746"/>
    </row>
    <row r="1747" spans="9:9" x14ac:dyDescent="0.45">
      <c r="I1747"/>
    </row>
    <row r="1748" spans="9:9" x14ac:dyDescent="0.45">
      <c r="I1748"/>
    </row>
    <row r="1749" spans="9:9" x14ac:dyDescent="0.45">
      <c r="I1749"/>
    </row>
    <row r="1750" spans="9:9" x14ac:dyDescent="0.45">
      <c r="I1750"/>
    </row>
    <row r="1751" spans="9:9" x14ac:dyDescent="0.45">
      <c r="I1751"/>
    </row>
    <row r="1752" spans="9:9" x14ac:dyDescent="0.45">
      <c r="I1752"/>
    </row>
    <row r="1753" spans="9:9" x14ac:dyDescent="0.45">
      <c r="I1753"/>
    </row>
    <row r="1754" spans="9:9" x14ac:dyDescent="0.45">
      <c r="I1754"/>
    </row>
    <row r="1755" spans="9:9" x14ac:dyDescent="0.45">
      <c r="I1755"/>
    </row>
    <row r="1756" spans="9:9" x14ac:dyDescent="0.45">
      <c r="I1756"/>
    </row>
    <row r="1757" spans="9:9" x14ac:dyDescent="0.45">
      <c r="I1757"/>
    </row>
    <row r="1758" spans="9:9" x14ac:dyDescent="0.45">
      <c r="I1758"/>
    </row>
    <row r="1759" spans="9:9" x14ac:dyDescent="0.45">
      <c r="I1759"/>
    </row>
    <row r="1760" spans="9:9" x14ac:dyDescent="0.45">
      <c r="I1760"/>
    </row>
    <row r="1761" spans="9:9" x14ac:dyDescent="0.45">
      <c r="I1761"/>
    </row>
    <row r="1762" spans="9:9" x14ac:dyDescent="0.45">
      <c r="I1762"/>
    </row>
    <row r="1763" spans="9:9" x14ac:dyDescent="0.45">
      <c r="I1763"/>
    </row>
    <row r="1764" spans="9:9" x14ac:dyDescent="0.45">
      <c r="I1764"/>
    </row>
    <row r="1765" spans="9:9" x14ac:dyDescent="0.45">
      <c r="I1765"/>
    </row>
    <row r="1766" spans="9:9" x14ac:dyDescent="0.45">
      <c r="I1766"/>
    </row>
    <row r="1767" spans="9:9" x14ac:dyDescent="0.45">
      <c r="I1767"/>
    </row>
    <row r="1768" spans="9:9" x14ac:dyDescent="0.45">
      <c r="I1768"/>
    </row>
    <row r="1769" spans="9:9" x14ac:dyDescent="0.45">
      <c r="I1769"/>
    </row>
    <row r="1770" spans="9:9" x14ac:dyDescent="0.45">
      <c r="I1770"/>
    </row>
    <row r="1771" spans="9:9" x14ac:dyDescent="0.45">
      <c r="I1771"/>
    </row>
    <row r="1772" spans="9:9" x14ac:dyDescent="0.45">
      <c r="I1772"/>
    </row>
    <row r="1773" spans="9:9" x14ac:dyDescent="0.45">
      <c r="I1773"/>
    </row>
    <row r="1774" spans="9:9" x14ac:dyDescent="0.45">
      <c r="I1774"/>
    </row>
    <row r="1775" spans="9:9" x14ac:dyDescent="0.45">
      <c r="I1775"/>
    </row>
    <row r="1776" spans="9:9" x14ac:dyDescent="0.45">
      <c r="I1776"/>
    </row>
    <row r="1777" spans="9:9" x14ac:dyDescent="0.45">
      <c r="I1777"/>
    </row>
    <row r="1778" spans="9:9" x14ac:dyDescent="0.45">
      <c r="I1778"/>
    </row>
    <row r="1779" spans="9:9" x14ac:dyDescent="0.45">
      <c r="I1779"/>
    </row>
    <row r="1780" spans="9:9" x14ac:dyDescent="0.45">
      <c r="I1780"/>
    </row>
    <row r="1781" spans="9:9" x14ac:dyDescent="0.45">
      <c r="I1781"/>
    </row>
    <row r="1782" spans="9:9" x14ac:dyDescent="0.45">
      <c r="I1782"/>
    </row>
    <row r="1783" spans="9:9" x14ac:dyDescent="0.45">
      <c r="I1783"/>
    </row>
    <row r="1784" spans="9:9" x14ac:dyDescent="0.45">
      <c r="I1784"/>
    </row>
    <row r="1785" spans="9:9" x14ac:dyDescent="0.45">
      <c r="I1785"/>
    </row>
    <row r="1786" spans="9:9" x14ac:dyDescent="0.45">
      <c r="I1786"/>
    </row>
    <row r="1787" spans="9:9" x14ac:dyDescent="0.45">
      <c r="I1787"/>
    </row>
    <row r="1788" spans="9:9" x14ac:dyDescent="0.45">
      <c r="I1788"/>
    </row>
    <row r="1789" spans="9:9" x14ac:dyDescent="0.45">
      <c r="I1789"/>
    </row>
    <row r="1790" spans="9:9" x14ac:dyDescent="0.45">
      <c r="I1790"/>
    </row>
    <row r="1791" spans="9:9" x14ac:dyDescent="0.45">
      <c r="I1791"/>
    </row>
    <row r="1792" spans="9:9" x14ac:dyDescent="0.45">
      <c r="I1792"/>
    </row>
    <row r="1793" spans="9:9" x14ac:dyDescent="0.45">
      <c r="I1793"/>
    </row>
    <row r="1794" spans="9:9" x14ac:dyDescent="0.45">
      <c r="I1794"/>
    </row>
    <row r="1795" spans="9:9" x14ac:dyDescent="0.45">
      <c r="I1795"/>
    </row>
    <row r="1796" spans="9:9" x14ac:dyDescent="0.45">
      <c r="I1796"/>
    </row>
    <row r="1797" spans="9:9" x14ac:dyDescent="0.45">
      <c r="I1797"/>
    </row>
    <row r="1798" spans="9:9" x14ac:dyDescent="0.45">
      <c r="I1798"/>
    </row>
    <row r="1799" spans="9:9" x14ac:dyDescent="0.45">
      <c r="I1799"/>
    </row>
    <row r="1800" spans="9:9" x14ac:dyDescent="0.45">
      <c r="I1800"/>
    </row>
    <row r="1801" spans="9:9" x14ac:dyDescent="0.45">
      <c r="I1801"/>
    </row>
    <row r="1802" spans="9:9" x14ac:dyDescent="0.45">
      <c r="I1802"/>
    </row>
    <row r="1803" spans="9:9" x14ac:dyDescent="0.45">
      <c r="I1803"/>
    </row>
    <row r="1804" spans="9:9" x14ac:dyDescent="0.45">
      <c r="I1804"/>
    </row>
    <row r="1805" spans="9:9" x14ac:dyDescent="0.45">
      <c r="I1805"/>
    </row>
    <row r="1806" spans="9:9" x14ac:dyDescent="0.45">
      <c r="I1806"/>
    </row>
    <row r="1807" spans="9:9" x14ac:dyDescent="0.45">
      <c r="I1807"/>
    </row>
    <row r="1808" spans="9:9" x14ac:dyDescent="0.45">
      <c r="I1808"/>
    </row>
    <row r="1809" spans="9:9" x14ac:dyDescent="0.45">
      <c r="I1809"/>
    </row>
    <row r="1810" spans="9:9" x14ac:dyDescent="0.45">
      <c r="I1810"/>
    </row>
    <row r="1811" spans="9:9" x14ac:dyDescent="0.45">
      <c r="I1811"/>
    </row>
    <row r="1812" spans="9:9" x14ac:dyDescent="0.45">
      <c r="I1812"/>
    </row>
    <row r="1813" spans="9:9" x14ac:dyDescent="0.45">
      <c r="I1813"/>
    </row>
    <row r="1814" spans="9:9" x14ac:dyDescent="0.45">
      <c r="I1814"/>
    </row>
    <row r="1815" spans="9:9" x14ac:dyDescent="0.45">
      <c r="I1815"/>
    </row>
    <row r="1816" spans="9:9" x14ac:dyDescent="0.45">
      <c r="I1816"/>
    </row>
    <row r="1817" spans="9:9" x14ac:dyDescent="0.45">
      <c r="I1817"/>
    </row>
    <row r="1818" spans="9:9" x14ac:dyDescent="0.45">
      <c r="I1818"/>
    </row>
    <row r="1819" spans="9:9" x14ac:dyDescent="0.45">
      <c r="I1819"/>
    </row>
    <row r="1820" spans="9:9" x14ac:dyDescent="0.45">
      <c r="I1820"/>
    </row>
    <row r="1821" spans="9:9" x14ac:dyDescent="0.45">
      <c r="I1821"/>
    </row>
    <row r="1822" spans="9:9" x14ac:dyDescent="0.45">
      <c r="I1822"/>
    </row>
    <row r="1823" spans="9:9" x14ac:dyDescent="0.45">
      <c r="I1823"/>
    </row>
    <row r="1824" spans="9:9" x14ac:dyDescent="0.45">
      <c r="I1824"/>
    </row>
    <row r="1825" spans="9:9" x14ac:dyDescent="0.45">
      <c r="I1825"/>
    </row>
    <row r="1826" spans="9:9" x14ac:dyDescent="0.45">
      <c r="I1826"/>
    </row>
    <row r="1827" spans="9:9" x14ac:dyDescent="0.45">
      <c r="I1827"/>
    </row>
    <row r="1828" spans="9:9" x14ac:dyDescent="0.45">
      <c r="I1828"/>
    </row>
    <row r="1829" spans="9:9" x14ac:dyDescent="0.45">
      <c r="I1829"/>
    </row>
    <row r="1830" spans="9:9" x14ac:dyDescent="0.45">
      <c r="I1830"/>
    </row>
    <row r="1831" spans="9:9" x14ac:dyDescent="0.45">
      <c r="I1831"/>
    </row>
    <row r="1832" spans="9:9" x14ac:dyDescent="0.45">
      <c r="I1832"/>
    </row>
    <row r="1833" spans="9:9" x14ac:dyDescent="0.45">
      <c r="I1833"/>
    </row>
    <row r="1834" spans="9:9" x14ac:dyDescent="0.45">
      <c r="I1834"/>
    </row>
    <row r="1835" spans="9:9" x14ac:dyDescent="0.45">
      <c r="I1835"/>
    </row>
    <row r="1836" spans="9:9" x14ac:dyDescent="0.45">
      <c r="I1836"/>
    </row>
    <row r="1837" spans="9:9" x14ac:dyDescent="0.45">
      <c r="I1837"/>
    </row>
    <row r="1838" spans="9:9" x14ac:dyDescent="0.45">
      <c r="I1838"/>
    </row>
    <row r="1839" spans="9:9" x14ac:dyDescent="0.45">
      <c r="I1839"/>
    </row>
    <row r="1840" spans="9:9" x14ac:dyDescent="0.45">
      <c r="I1840"/>
    </row>
    <row r="1841" spans="9:9" x14ac:dyDescent="0.45">
      <c r="I1841"/>
    </row>
    <row r="1842" spans="9:9" x14ac:dyDescent="0.45">
      <c r="I1842"/>
    </row>
    <row r="1843" spans="9:9" x14ac:dyDescent="0.45">
      <c r="I1843"/>
    </row>
    <row r="1844" spans="9:9" x14ac:dyDescent="0.45">
      <c r="I1844"/>
    </row>
    <row r="1845" spans="9:9" x14ac:dyDescent="0.45">
      <c r="I1845"/>
    </row>
    <row r="1846" spans="9:9" x14ac:dyDescent="0.45">
      <c r="I1846"/>
    </row>
    <row r="1847" spans="9:9" x14ac:dyDescent="0.45">
      <c r="I1847"/>
    </row>
    <row r="1848" spans="9:9" x14ac:dyDescent="0.45">
      <c r="I1848"/>
    </row>
    <row r="1849" spans="9:9" x14ac:dyDescent="0.45">
      <c r="I1849"/>
    </row>
    <row r="1850" spans="9:9" x14ac:dyDescent="0.45">
      <c r="I1850"/>
    </row>
    <row r="1851" spans="9:9" x14ac:dyDescent="0.45">
      <c r="I1851"/>
    </row>
    <row r="1852" spans="9:9" x14ac:dyDescent="0.45">
      <c r="I1852"/>
    </row>
    <row r="1853" spans="9:9" x14ac:dyDescent="0.45">
      <c r="I1853"/>
    </row>
    <row r="1854" spans="9:9" x14ac:dyDescent="0.45">
      <c r="I1854"/>
    </row>
    <row r="1855" spans="9:9" x14ac:dyDescent="0.45">
      <c r="I1855"/>
    </row>
    <row r="1856" spans="9:9" x14ac:dyDescent="0.45">
      <c r="I1856"/>
    </row>
    <row r="1857" spans="9:9" x14ac:dyDescent="0.45">
      <c r="I1857"/>
    </row>
    <row r="1858" spans="9:9" x14ac:dyDescent="0.45">
      <c r="I1858"/>
    </row>
    <row r="1859" spans="9:9" x14ac:dyDescent="0.45">
      <c r="I1859"/>
    </row>
    <row r="1860" spans="9:9" x14ac:dyDescent="0.45">
      <c r="I1860"/>
    </row>
    <row r="1861" spans="9:9" x14ac:dyDescent="0.45">
      <c r="I1861"/>
    </row>
    <row r="1862" spans="9:9" x14ac:dyDescent="0.45">
      <c r="I1862"/>
    </row>
    <row r="1863" spans="9:9" x14ac:dyDescent="0.45">
      <c r="I1863"/>
    </row>
    <row r="1864" spans="9:9" x14ac:dyDescent="0.45">
      <c r="I1864"/>
    </row>
    <row r="1865" spans="9:9" x14ac:dyDescent="0.45">
      <c r="I1865"/>
    </row>
    <row r="1866" spans="9:9" x14ac:dyDescent="0.45">
      <c r="I1866"/>
    </row>
    <row r="1867" spans="9:9" x14ac:dyDescent="0.45">
      <c r="I1867"/>
    </row>
    <row r="1868" spans="9:9" x14ac:dyDescent="0.45">
      <c r="I1868"/>
    </row>
    <row r="1869" spans="9:9" x14ac:dyDescent="0.45">
      <c r="I1869"/>
    </row>
    <row r="1870" spans="9:9" x14ac:dyDescent="0.45">
      <c r="I1870"/>
    </row>
    <row r="1871" spans="9:9" x14ac:dyDescent="0.45">
      <c r="I1871"/>
    </row>
    <row r="1872" spans="9:9" x14ac:dyDescent="0.45">
      <c r="I1872"/>
    </row>
    <row r="1873" spans="9:9" x14ac:dyDescent="0.45">
      <c r="I1873"/>
    </row>
    <row r="1874" spans="9:9" x14ac:dyDescent="0.45">
      <c r="I1874"/>
    </row>
    <row r="1875" spans="9:9" x14ac:dyDescent="0.45">
      <c r="I1875"/>
    </row>
    <row r="1876" spans="9:9" x14ac:dyDescent="0.45">
      <c r="I1876"/>
    </row>
    <row r="1877" spans="9:9" x14ac:dyDescent="0.45">
      <c r="I1877"/>
    </row>
    <row r="1878" spans="9:9" x14ac:dyDescent="0.45">
      <c r="I1878"/>
    </row>
    <row r="1879" spans="9:9" x14ac:dyDescent="0.45">
      <c r="I1879"/>
    </row>
    <row r="1880" spans="9:9" x14ac:dyDescent="0.45">
      <c r="I1880"/>
    </row>
    <row r="1881" spans="9:9" x14ac:dyDescent="0.45">
      <c r="I1881"/>
    </row>
    <row r="1882" spans="9:9" x14ac:dyDescent="0.45">
      <c r="I1882"/>
    </row>
    <row r="1883" spans="9:9" x14ac:dyDescent="0.45">
      <c r="I1883"/>
    </row>
    <row r="1884" spans="9:9" x14ac:dyDescent="0.45">
      <c r="I1884"/>
    </row>
    <row r="1885" spans="9:9" x14ac:dyDescent="0.45">
      <c r="I1885"/>
    </row>
    <row r="1886" spans="9:9" x14ac:dyDescent="0.45">
      <c r="I1886"/>
    </row>
    <row r="1887" spans="9:9" x14ac:dyDescent="0.45">
      <c r="I1887"/>
    </row>
    <row r="1888" spans="9:9" x14ac:dyDescent="0.45">
      <c r="I1888"/>
    </row>
    <row r="1889" spans="9:9" x14ac:dyDescent="0.45">
      <c r="I1889"/>
    </row>
    <row r="1890" spans="9:9" x14ac:dyDescent="0.45">
      <c r="I1890"/>
    </row>
    <row r="1891" spans="9:9" x14ac:dyDescent="0.45">
      <c r="I1891"/>
    </row>
    <row r="1892" spans="9:9" x14ac:dyDescent="0.45">
      <c r="I1892"/>
    </row>
    <row r="1893" spans="9:9" x14ac:dyDescent="0.45">
      <c r="I1893"/>
    </row>
    <row r="1894" spans="9:9" x14ac:dyDescent="0.45">
      <c r="I1894"/>
    </row>
    <row r="1895" spans="9:9" x14ac:dyDescent="0.45">
      <c r="I1895"/>
    </row>
    <row r="1896" spans="9:9" x14ac:dyDescent="0.45">
      <c r="I1896"/>
    </row>
    <row r="1897" spans="9:9" x14ac:dyDescent="0.45">
      <c r="I1897"/>
    </row>
    <row r="1898" spans="9:9" x14ac:dyDescent="0.45">
      <c r="I1898"/>
    </row>
    <row r="1899" spans="9:9" x14ac:dyDescent="0.45">
      <c r="I1899"/>
    </row>
    <row r="1900" spans="9:9" x14ac:dyDescent="0.45">
      <c r="I1900"/>
    </row>
    <row r="1901" spans="9:9" x14ac:dyDescent="0.45">
      <c r="I1901"/>
    </row>
    <row r="1902" spans="9:9" x14ac:dyDescent="0.45">
      <c r="I1902"/>
    </row>
    <row r="1903" spans="9:9" x14ac:dyDescent="0.45">
      <c r="I1903"/>
    </row>
    <row r="1904" spans="9:9" x14ac:dyDescent="0.45">
      <c r="I1904"/>
    </row>
    <row r="1905" spans="9:9" x14ac:dyDescent="0.45">
      <c r="I1905"/>
    </row>
    <row r="1906" spans="9:9" x14ac:dyDescent="0.45">
      <c r="I1906"/>
    </row>
    <row r="1907" spans="9:9" x14ac:dyDescent="0.45">
      <c r="I1907"/>
    </row>
    <row r="1908" spans="9:9" x14ac:dyDescent="0.45">
      <c r="I1908"/>
    </row>
    <row r="1909" spans="9:9" x14ac:dyDescent="0.45">
      <c r="I1909"/>
    </row>
    <row r="1910" spans="9:9" x14ac:dyDescent="0.45">
      <c r="I1910"/>
    </row>
    <row r="1911" spans="9:9" x14ac:dyDescent="0.45">
      <c r="I1911"/>
    </row>
    <row r="1912" spans="9:9" x14ac:dyDescent="0.45">
      <c r="I1912"/>
    </row>
    <row r="1913" spans="9:9" x14ac:dyDescent="0.45">
      <c r="I1913"/>
    </row>
    <row r="1914" spans="9:9" x14ac:dyDescent="0.45">
      <c r="I1914"/>
    </row>
    <row r="1915" spans="9:9" x14ac:dyDescent="0.45">
      <c r="I1915"/>
    </row>
    <row r="1916" spans="9:9" x14ac:dyDescent="0.45">
      <c r="I1916"/>
    </row>
    <row r="1917" spans="9:9" x14ac:dyDescent="0.45">
      <c r="I1917"/>
    </row>
    <row r="1918" spans="9:9" x14ac:dyDescent="0.45">
      <c r="I1918"/>
    </row>
    <row r="1919" spans="9:9" x14ac:dyDescent="0.45">
      <c r="I1919"/>
    </row>
    <row r="1920" spans="9:9" x14ac:dyDescent="0.45">
      <c r="I1920"/>
    </row>
    <row r="1921" spans="9:9" x14ac:dyDescent="0.45">
      <c r="I1921"/>
    </row>
    <row r="1922" spans="9:9" x14ac:dyDescent="0.45">
      <c r="I1922"/>
    </row>
    <row r="1923" spans="9:9" x14ac:dyDescent="0.45">
      <c r="I1923"/>
    </row>
    <row r="1924" spans="9:9" x14ac:dyDescent="0.45">
      <c r="I1924"/>
    </row>
    <row r="1925" spans="9:9" x14ac:dyDescent="0.45">
      <c r="I1925"/>
    </row>
    <row r="1926" spans="9:9" x14ac:dyDescent="0.45">
      <c r="I1926"/>
    </row>
    <row r="1927" spans="9:9" x14ac:dyDescent="0.45">
      <c r="I1927"/>
    </row>
    <row r="1928" spans="9:9" x14ac:dyDescent="0.45">
      <c r="I1928"/>
    </row>
    <row r="1929" spans="9:9" x14ac:dyDescent="0.45">
      <c r="I1929"/>
    </row>
    <row r="1930" spans="9:9" x14ac:dyDescent="0.45">
      <c r="I1930"/>
    </row>
    <row r="1931" spans="9:9" x14ac:dyDescent="0.45">
      <c r="I1931"/>
    </row>
    <row r="1932" spans="9:9" x14ac:dyDescent="0.45">
      <c r="I1932"/>
    </row>
    <row r="1933" spans="9:9" x14ac:dyDescent="0.45">
      <c r="I1933"/>
    </row>
    <row r="1934" spans="9:9" x14ac:dyDescent="0.45">
      <c r="I1934"/>
    </row>
    <row r="1935" spans="9:9" x14ac:dyDescent="0.45">
      <c r="I1935"/>
    </row>
    <row r="1936" spans="9:9" x14ac:dyDescent="0.45">
      <c r="I1936"/>
    </row>
    <row r="1937" spans="9:9" x14ac:dyDescent="0.45">
      <c r="I1937"/>
    </row>
    <row r="1938" spans="9:9" x14ac:dyDescent="0.45">
      <c r="I1938"/>
    </row>
    <row r="1939" spans="9:9" x14ac:dyDescent="0.45">
      <c r="I1939"/>
    </row>
    <row r="1940" spans="9:9" x14ac:dyDescent="0.45">
      <c r="I1940"/>
    </row>
    <row r="1941" spans="9:9" x14ac:dyDescent="0.45">
      <c r="I1941"/>
    </row>
    <row r="1942" spans="9:9" x14ac:dyDescent="0.45">
      <c r="I1942"/>
    </row>
    <row r="1943" spans="9:9" x14ac:dyDescent="0.45">
      <c r="I1943"/>
    </row>
    <row r="1944" spans="9:9" x14ac:dyDescent="0.45">
      <c r="I1944"/>
    </row>
    <row r="1945" spans="9:9" x14ac:dyDescent="0.45">
      <c r="I1945"/>
    </row>
    <row r="1946" spans="9:9" x14ac:dyDescent="0.45">
      <c r="I1946"/>
    </row>
    <row r="1947" spans="9:9" x14ac:dyDescent="0.45">
      <c r="I1947"/>
    </row>
    <row r="1948" spans="9:9" x14ac:dyDescent="0.45">
      <c r="I1948"/>
    </row>
    <row r="1949" spans="9:9" x14ac:dyDescent="0.45">
      <c r="I1949"/>
    </row>
    <row r="1950" spans="9:9" x14ac:dyDescent="0.45">
      <c r="I1950"/>
    </row>
    <row r="1951" spans="9:9" x14ac:dyDescent="0.45">
      <c r="I1951"/>
    </row>
    <row r="1952" spans="9:9" x14ac:dyDescent="0.45">
      <c r="I1952"/>
    </row>
    <row r="1953" spans="9:9" x14ac:dyDescent="0.45">
      <c r="I1953"/>
    </row>
    <row r="1954" spans="9:9" x14ac:dyDescent="0.45">
      <c r="I1954"/>
    </row>
    <row r="1955" spans="9:9" x14ac:dyDescent="0.45">
      <c r="I1955"/>
    </row>
    <row r="1956" spans="9:9" x14ac:dyDescent="0.45">
      <c r="I1956"/>
    </row>
    <row r="1957" spans="9:9" x14ac:dyDescent="0.45">
      <c r="I1957"/>
    </row>
    <row r="1958" spans="9:9" x14ac:dyDescent="0.45">
      <c r="I1958"/>
    </row>
    <row r="1959" spans="9:9" x14ac:dyDescent="0.45">
      <c r="I1959"/>
    </row>
    <row r="1960" spans="9:9" x14ac:dyDescent="0.45">
      <c r="I1960"/>
    </row>
    <row r="1961" spans="9:9" x14ac:dyDescent="0.45">
      <c r="I1961"/>
    </row>
    <row r="1962" spans="9:9" x14ac:dyDescent="0.45">
      <c r="I1962"/>
    </row>
    <row r="1963" spans="9:9" x14ac:dyDescent="0.45">
      <c r="I1963"/>
    </row>
    <row r="1964" spans="9:9" x14ac:dyDescent="0.45">
      <c r="I1964"/>
    </row>
    <row r="1965" spans="9:9" x14ac:dyDescent="0.45">
      <c r="I1965"/>
    </row>
    <row r="1966" spans="9:9" x14ac:dyDescent="0.45">
      <c r="I1966"/>
    </row>
    <row r="1967" spans="9:9" x14ac:dyDescent="0.45">
      <c r="I1967"/>
    </row>
    <row r="1968" spans="9:9" x14ac:dyDescent="0.45">
      <c r="I1968"/>
    </row>
    <row r="1969" spans="9:9" x14ac:dyDescent="0.45">
      <c r="I1969"/>
    </row>
    <row r="1970" spans="9:9" x14ac:dyDescent="0.45">
      <c r="I1970"/>
    </row>
    <row r="1971" spans="9:9" x14ac:dyDescent="0.45">
      <c r="I1971"/>
    </row>
    <row r="1972" spans="9:9" x14ac:dyDescent="0.45">
      <c r="I1972"/>
    </row>
    <row r="1973" spans="9:9" x14ac:dyDescent="0.45">
      <c r="I1973"/>
    </row>
    <row r="1974" spans="9:9" x14ac:dyDescent="0.45">
      <c r="I1974"/>
    </row>
    <row r="1975" spans="9:9" x14ac:dyDescent="0.45">
      <c r="I1975"/>
    </row>
    <row r="1976" spans="9:9" x14ac:dyDescent="0.45">
      <c r="I1976"/>
    </row>
    <row r="1977" spans="9:9" x14ac:dyDescent="0.45">
      <c r="I1977"/>
    </row>
    <row r="1978" spans="9:9" x14ac:dyDescent="0.45">
      <c r="I1978"/>
    </row>
    <row r="1979" spans="9:9" x14ac:dyDescent="0.45">
      <c r="I1979"/>
    </row>
    <row r="1980" spans="9:9" x14ac:dyDescent="0.45">
      <c r="I1980"/>
    </row>
    <row r="1981" spans="9:9" x14ac:dyDescent="0.45">
      <c r="I1981"/>
    </row>
    <row r="1982" spans="9:9" x14ac:dyDescent="0.45">
      <c r="I1982"/>
    </row>
    <row r="1983" spans="9:9" x14ac:dyDescent="0.45">
      <c r="I1983"/>
    </row>
    <row r="1984" spans="9:9" x14ac:dyDescent="0.45">
      <c r="I1984"/>
    </row>
    <row r="1985" spans="9:9" x14ac:dyDescent="0.45">
      <c r="I1985"/>
    </row>
    <row r="1986" spans="9:9" x14ac:dyDescent="0.45">
      <c r="I1986"/>
    </row>
    <row r="1987" spans="9:9" x14ac:dyDescent="0.45">
      <c r="I1987"/>
    </row>
    <row r="1988" spans="9:9" x14ac:dyDescent="0.45">
      <c r="I1988"/>
    </row>
    <row r="1989" spans="9:9" x14ac:dyDescent="0.45">
      <c r="I1989"/>
    </row>
    <row r="1990" spans="9:9" x14ac:dyDescent="0.45">
      <c r="I1990"/>
    </row>
    <row r="1991" spans="9:9" x14ac:dyDescent="0.45">
      <c r="I1991"/>
    </row>
    <row r="1992" spans="9:9" x14ac:dyDescent="0.45">
      <c r="I1992"/>
    </row>
    <row r="1993" spans="9:9" x14ac:dyDescent="0.45">
      <c r="I1993"/>
    </row>
    <row r="1994" spans="9:9" x14ac:dyDescent="0.45">
      <c r="I1994"/>
    </row>
    <row r="1995" spans="9:9" x14ac:dyDescent="0.45">
      <c r="I1995"/>
    </row>
    <row r="1996" spans="9:9" x14ac:dyDescent="0.45">
      <c r="I1996"/>
    </row>
    <row r="1997" spans="9:9" x14ac:dyDescent="0.45">
      <c r="I1997"/>
    </row>
    <row r="1998" spans="9:9" x14ac:dyDescent="0.45">
      <c r="I1998"/>
    </row>
    <row r="1999" spans="9:9" x14ac:dyDescent="0.45">
      <c r="I1999"/>
    </row>
    <row r="2000" spans="9:9" x14ac:dyDescent="0.45">
      <c r="I2000"/>
    </row>
    <row r="2001" spans="9:9" x14ac:dyDescent="0.45">
      <c r="I2001"/>
    </row>
    <row r="2002" spans="9:9" x14ac:dyDescent="0.45">
      <c r="I2002"/>
    </row>
    <row r="2003" spans="9:9" x14ac:dyDescent="0.45">
      <c r="I2003"/>
    </row>
    <row r="2004" spans="9:9" x14ac:dyDescent="0.45">
      <c r="I2004"/>
    </row>
    <row r="2005" spans="9:9" x14ac:dyDescent="0.45">
      <c r="I2005"/>
    </row>
    <row r="2006" spans="9:9" x14ac:dyDescent="0.45">
      <c r="I2006"/>
    </row>
    <row r="2007" spans="9:9" x14ac:dyDescent="0.45">
      <c r="I2007"/>
    </row>
    <row r="2008" spans="9:9" x14ac:dyDescent="0.45">
      <c r="I2008"/>
    </row>
    <row r="2009" spans="9:9" x14ac:dyDescent="0.45">
      <c r="I2009"/>
    </row>
    <row r="2010" spans="9:9" x14ac:dyDescent="0.45">
      <c r="I2010"/>
    </row>
    <row r="2011" spans="9:9" x14ac:dyDescent="0.45">
      <c r="I2011"/>
    </row>
    <row r="2012" spans="9:9" x14ac:dyDescent="0.45">
      <c r="I2012"/>
    </row>
    <row r="2013" spans="9:9" x14ac:dyDescent="0.45">
      <c r="I2013"/>
    </row>
    <row r="2014" spans="9:9" x14ac:dyDescent="0.45">
      <c r="I2014"/>
    </row>
    <row r="2015" spans="9:9" x14ac:dyDescent="0.45">
      <c r="I2015"/>
    </row>
    <row r="2016" spans="9:9" x14ac:dyDescent="0.45">
      <c r="I2016"/>
    </row>
    <row r="2017" spans="9:9" x14ac:dyDescent="0.45">
      <c r="I2017"/>
    </row>
    <row r="2018" spans="9:9" x14ac:dyDescent="0.45">
      <c r="I2018"/>
    </row>
    <row r="2019" spans="9:9" x14ac:dyDescent="0.45">
      <c r="I2019"/>
    </row>
    <row r="2020" spans="9:9" x14ac:dyDescent="0.45">
      <c r="I2020"/>
    </row>
    <row r="2021" spans="9:9" x14ac:dyDescent="0.45">
      <c r="I2021"/>
    </row>
    <row r="2022" spans="9:9" x14ac:dyDescent="0.45">
      <c r="I2022"/>
    </row>
    <row r="2023" spans="9:9" x14ac:dyDescent="0.45">
      <c r="I2023"/>
    </row>
    <row r="2024" spans="9:9" x14ac:dyDescent="0.45">
      <c r="I2024"/>
    </row>
    <row r="2025" spans="9:9" x14ac:dyDescent="0.45">
      <c r="I2025"/>
    </row>
    <row r="2026" spans="9:9" x14ac:dyDescent="0.45">
      <c r="I2026"/>
    </row>
    <row r="2027" spans="9:9" x14ac:dyDescent="0.45">
      <c r="I2027"/>
    </row>
    <row r="2028" spans="9:9" x14ac:dyDescent="0.45">
      <c r="I2028"/>
    </row>
    <row r="2029" spans="9:9" x14ac:dyDescent="0.45">
      <c r="I2029"/>
    </row>
    <row r="2030" spans="9:9" x14ac:dyDescent="0.45">
      <c r="I2030"/>
    </row>
    <row r="2031" spans="9:9" x14ac:dyDescent="0.45">
      <c r="I2031"/>
    </row>
    <row r="2032" spans="9:9" x14ac:dyDescent="0.45">
      <c r="I2032"/>
    </row>
    <row r="2033" spans="9:9" x14ac:dyDescent="0.45">
      <c r="I2033"/>
    </row>
    <row r="2034" spans="9:9" x14ac:dyDescent="0.45">
      <c r="I2034"/>
    </row>
    <row r="2035" spans="9:9" x14ac:dyDescent="0.45">
      <c r="I2035"/>
    </row>
    <row r="2036" spans="9:9" x14ac:dyDescent="0.45">
      <c r="I2036"/>
    </row>
    <row r="2037" spans="9:9" x14ac:dyDescent="0.45">
      <c r="I2037"/>
    </row>
    <row r="2038" spans="9:9" x14ac:dyDescent="0.45">
      <c r="I2038"/>
    </row>
    <row r="2039" spans="9:9" x14ac:dyDescent="0.45">
      <c r="I2039"/>
    </row>
    <row r="2040" spans="9:9" x14ac:dyDescent="0.45">
      <c r="I2040"/>
    </row>
    <row r="2041" spans="9:9" x14ac:dyDescent="0.45">
      <c r="I2041"/>
    </row>
    <row r="2042" spans="9:9" x14ac:dyDescent="0.45">
      <c r="I2042"/>
    </row>
    <row r="2043" spans="9:9" x14ac:dyDescent="0.45">
      <c r="I2043"/>
    </row>
    <row r="2044" spans="9:9" x14ac:dyDescent="0.45">
      <c r="I2044"/>
    </row>
    <row r="2045" spans="9:9" x14ac:dyDescent="0.45">
      <c r="I2045"/>
    </row>
    <row r="2046" spans="9:9" x14ac:dyDescent="0.45">
      <c r="I2046"/>
    </row>
    <row r="2047" spans="9:9" x14ac:dyDescent="0.45">
      <c r="I2047"/>
    </row>
    <row r="2048" spans="9:9" x14ac:dyDescent="0.45">
      <c r="I2048"/>
    </row>
    <row r="2049" spans="9:9" x14ac:dyDescent="0.45">
      <c r="I2049"/>
    </row>
    <row r="2050" spans="9:9" x14ac:dyDescent="0.45">
      <c r="I2050"/>
    </row>
    <row r="2051" spans="9:9" x14ac:dyDescent="0.45">
      <c r="I2051"/>
    </row>
    <row r="2052" spans="9:9" x14ac:dyDescent="0.45">
      <c r="I2052"/>
    </row>
    <row r="2053" spans="9:9" x14ac:dyDescent="0.45">
      <c r="I2053"/>
    </row>
    <row r="2054" spans="9:9" x14ac:dyDescent="0.45">
      <c r="I2054"/>
    </row>
    <row r="2055" spans="9:9" x14ac:dyDescent="0.45">
      <c r="I2055"/>
    </row>
    <row r="2056" spans="9:9" x14ac:dyDescent="0.45">
      <c r="I2056"/>
    </row>
    <row r="2057" spans="9:9" x14ac:dyDescent="0.45">
      <c r="I2057"/>
    </row>
    <row r="2058" spans="9:9" x14ac:dyDescent="0.45">
      <c r="I2058"/>
    </row>
    <row r="2059" spans="9:9" x14ac:dyDescent="0.45">
      <c r="I2059"/>
    </row>
    <row r="2060" spans="9:9" x14ac:dyDescent="0.45">
      <c r="I2060"/>
    </row>
    <row r="2061" spans="9:9" x14ac:dyDescent="0.45">
      <c r="I2061"/>
    </row>
    <row r="2062" spans="9:9" x14ac:dyDescent="0.45">
      <c r="I2062"/>
    </row>
    <row r="2063" spans="9:9" x14ac:dyDescent="0.45">
      <c r="I2063"/>
    </row>
    <row r="2064" spans="9:9" x14ac:dyDescent="0.45">
      <c r="I2064"/>
    </row>
    <row r="2065" spans="9:9" x14ac:dyDescent="0.45">
      <c r="I2065"/>
    </row>
    <row r="2066" spans="9:9" x14ac:dyDescent="0.45">
      <c r="I2066"/>
    </row>
    <row r="2067" spans="9:9" x14ac:dyDescent="0.45">
      <c r="I2067"/>
    </row>
    <row r="2068" spans="9:9" x14ac:dyDescent="0.45">
      <c r="I2068"/>
    </row>
    <row r="2069" spans="9:9" x14ac:dyDescent="0.45">
      <c r="I2069"/>
    </row>
    <row r="2070" spans="9:9" x14ac:dyDescent="0.45">
      <c r="I2070"/>
    </row>
    <row r="2071" spans="9:9" x14ac:dyDescent="0.45">
      <c r="I2071"/>
    </row>
    <row r="2072" spans="9:9" x14ac:dyDescent="0.45">
      <c r="I2072"/>
    </row>
    <row r="2073" spans="9:9" x14ac:dyDescent="0.45">
      <c r="I2073"/>
    </row>
    <row r="2074" spans="9:9" x14ac:dyDescent="0.45">
      <c r="I2074"/>
    </row>
    <row r="2075" spans="9:9" x14ac:dyDescent="0.45">
      <c r="I2075"/>
    </row>
    <row r="2076" spans="9:9" x14ac:dyDescent="0.45">
      <c r="I2076"/>
    </row>
    <row r="2077" spans="9:9" x14ac:dyDescent="0.45">
      <c r="I2077"/>
    </row>
    <row r="2078" spans="9:9" x14ac:dyDescent="0.45">
      <c r="I2078"/>
    </row>
    <row r="2079" spans="9:9" x14ac:dyDescent="0.45">
      <c r="I2079"/>
    </row>
    <row r="2080" spans="9:9" x14ac:dyDescent="0.45">
      <c r="I2080"/>
    </row>
    <row r="2081" spans="9:9" x14ac:dyDescent="0.45">
      <c r="I2081"/>
    </row>
    <row r="2082" spans="9:9" x14ac:dyDescent="0.45">
      <c r="I2082"/>
    </row>
    <row r="2083" spans="9:9" x14ac:dyDescent="0.45">
      <c r="I2083"/>
    </row>
    <row r="2084" spans="9:9" x14ac:dyDescent="0.45">
      <c r="I2084"/>
    </row>
    <row r="2085" spans="9:9" x14ac:dyDescent="0.45">
      <c r="I2085"/>
    </row>
    <row r="2086" spans="9:9" x14ac:dyDescent="0.45">
      <c r="I2086"/>
    </row>
    <row r="2087" spans="9:9" x14ac:dyDescent="0.45">
      <c r="I2087"/>
    </row>
    <row r="2088" spans="9:9" x14ac:dyDescent="0.45">
      <c r="I2088"/>
    </row>
    <row r="2089" spans="9:9" x14ac:dyDescent="0.45">
      <c r="I2089"/>
    </row>
    <row r="2090" spans="9:9" x14ac:dyDescent="0.45">
      <c r="I2090"/>
    </row>
    <row r="2091" spans="9:9" x14ac:dyDescent="0.45">
      <c r="I2091"/>
    </row>
    <row r="2092" spans="9:9" x14ac:dyDescent="0.45">
      <c r="I2092"/>
    </row>
    <row r="2093" spans="9:9" x14ac:dyDescent="0.45">
      <c r="I2093"/>
    </row>
    <row r="2094" spans="9:9" x14ac:dyDescent="0.45">
      <c r="I2094"/>
    </row>
    <row r="2095" spans="9:9" x14ac:dyDescent="0.45">
      <c r="I2095"/>
    </row>
    <row r="2096" spans="9:9" x14ac:dyDescent="0.45">
      <c r="I2096"/>
    </row>
    <row r="2097" spans="9:9" x14ac:dyDescent="0.45">
      <c r="I2097"/>
    </row>
    <row r="2098" spans="9:9" x14ac:dyDescent="0.45">
      <c r="I2098"/>
    </row>
    <row r="2099" spans="9:9" x14ac:dyDescent="0.45">
      <c r="I2099"/>
    </row>
    <row r="2100" spans="9:9" x14ac:dyDescent="0.45">
      <c r="I2100"/>
    </row>
    <row r="2101" spans="9:9" x14ac:dyDescent="0.45">
      <c r="I2101"/>
    </row>
    <row r="2102" spans="9:9" x14ac:dyDescent="0.45">
      <c r="I2102"/>
    </row>
    <row r="2103" spans="9:9" x14ac:dyDescent="0.45">
      <c r="I2103"/>
    </row>
    <row r="2104" spans="9:9" x14ac:dyDescent="0.45">
      <c r="I2104"/>
    </row>
    <row r="2105" spans="9:9" x14ac:dyDescent="0.45">
      <c r="I2105"/>
    </row>
    <row r="2106" spans="9:9" x14ac:dyDescent="0.45">
      <c r="I2106"/>
    </row>
    <row r="2107" spans="9:9" x14ac:dyDescent="0.45">
      <c r="I2107"/>
    </row>
    <row r="2108" spans="9:9" x14ac:dyDescent="0.45">
      <c r="I2108"/>
    </row>
    <row r="2109" spans="9:9" x14ac:dyDescent="0.45">
      <c r="I2109"/>
    </row>
    <row r="2110" spans="9:9" x14ac:dyDescent="0.45">
      <c r="I2110"/>
    </row>
    <row r="2111" spans="9:9" x14ac:dyDescent="0.45">
      <c r="I2111"/>
    </row>
    <row r="2112" spans="9:9" x14ac:dyDescent="0.45">
      <c r="I2112"/>
    </row>
    <row r="2113" spans="9:9" x14ac:dyDescent="0.45">
      <c r="I2113"/>
    </row>
    <row r="2114" spans="9:9" x14ac:dyDescent="0.45">
      <c r="I2114"/>
    </row>
    <row r="2115" spans="9:9" x14ac:dyDescent="0.45">
      <c r="I2115"/>
    </row>
    <row r="2116" spans="9:9" x14ac:dyDescent="0.45">
      <c r="I2116"/>
    </row>
    <row r="2117" spans="9:9" x14ac:dyDescent="0.45">
      <c r="I2117"/>
    </row>
    <row r="2118" spans="9:9" x14ac:dyDescent="0.45">
      <c r="I2118"/>
    </row>
    <row r="2119" spans="9:9" x14ac:dyDescent="0.45">
      <c r="I2119"/>
    </row>
    <row r="2120" spans="9:9" x14ac:dyDescent="0.45">
      <c r="I2120"/>
    </row>
    <row r="2121" spans="9:9" x14ac:dyDescent="0.45">
      <c r="I2121"/>
    </row>
    <row r="2122" spans="9:9" x14ac:dyDescent="0.45">
      <c r="I2122"/>
    </row>
    <row r="2123" spans="9:9" x14ac:dyDescent="0.45">
      <c r="I2123"/>
    </row>
    <row r="2124" spans="9:9" x14ac:dyDescent="0.45">
      <c r="I2124"/>
    </row>
    <row r="2125" spans="9:9" x14ac:dyDescent="0.45">
      <c r="I2125"/>
    </row>
    <row r="2126" spans="9:9" x14ac:dyDescent="0.45">
      <c r="I2126"/>
    </row>
    <row r="2127" spans="9:9" x14ac:dyDescent="0.45">
      <c r="I2127"/>
    </row>
    <row r="2128" spans="9:9" x14ac:dyDescent="0.45">
      <c r="I2128"/>
    </row>
    <row r="2129" spans="9:9" x14ac:dyDescent="0.45">
      <c r="I2129"/>
    </row>
    <row r="2130" spans="9:9" x14ac:dyDescent="0.45">
      <c r="I2130"/>
    </row>
    <row r="2131" spans="9:9" x14ac:dyDescent="0.45">
      <c r="I2131"/>
    </row>
    <row r="2132" spans="9:9" x14ac:dyDescent="0.45">
      <c r="I2132"/>
    </row>
    <row r="2133" spans="9:9" x14ac:dyDescent="0.45">
      <c r="I2133"/>
    </row>
    <row r="2134" spans="9:9" x14ac:dyDescent="0.45">
      <c r="I2134"/>
    </row>
    <row r="2135" spans="9:9" x14ac:dyDescent="0.45">
      <c r="I2135"/>
    </row>
    <row r="2136" spans="9:9" x14ac:dyDescent="0.45">
      <c r="I2136"/>
    </row>
    <row r="2137" spans="9:9" x14ac:dyDescent="0.45">
      <c r="I2137"/>
    </row>
    <row r="2138" spans="9:9" x14ac:dyDescent="0.45">
      <c r="I2138"/>
    </row>
    <row r="2139" spans="9:9" x14ac:dyDescent="0.45">
      <c r="I2139"/>
    </row>
    <row r="2140" spans="9:9" x14ac:dyDescent="0.45">
      <c r="I2140"/>
    </row>
    <row r="2141" spans="9:9" x14ac:dyDescent="0.45">
      <c r="I2141"/>
    </row>
    <row r="2142" spans="9:9" x14ac:dyDescent="0.45">
      <c r="I2142"/>
    </row>
    <row r="2143" spans="9:9" x14ac:dyDescent="0.45">
      <c r="I2143"/>
    </row>
    <row r="2144" spans="9:9" x14ac:dyDescent="0.45">
      <c r="I2144"/>
    </row>
    <row r="2145" spans="9:9" x14ac:dyDescent="0.45">
      <c r="I2145"/>
    </row>
    <row r="2146" spans="9:9" x14ac:dyDescent="0.45">
      <c r="I2146"/>
    </row>
    <row r="2147" spans="9:9" x14ac:dyDescent="0.45">
      <c r="I2147"/>
    </row>
    <row r="2148" spans="9:9" x14ac:dyDescent="0.45">
      <c r="I2148"/>
    </row>
    <row r="2149" spans="9:9" x14ac:dyDescent="0.45">
      <c r="I2149"/>
    </row>
    <row r="2150" spans="9:9" x14ac:dyDescent="0.45">
      <c r="I2150"/>
    </row>
    <row r="2151" spans="9:9" x14ac:dyDescent="0.45">
      <c r="I2151"/>
    </row>
    <row r="2152" spans="9:9" x14ac:dyDescent="0.45">
      <c r="I2152"/>
    </row>
    <row r="2153" spans="9:9" x14ac:dyDescent="0.45">
      <c r="I2153"/>
    </row>
    <row r="2154" spans="9:9" x14ac:dyDescent="0.45">
      <c r="I2154"/>
    </row>
    <row r="2155" spans="9:9" x14ac:dyDescent="0.45">
      <c r="I2155"/>
    </row>
    <row r="2156" spans="9:9" x14ac:dyDescent="0.45">
      <c r="I2156"/>
    </row>
    <row r="2157" spans="9:9" x14ac:dyDescent="0.45">
      <c r="I2157"/>
    </row>
    <row r="2158" spans="9:9" x14ac:dyDescent="0.45">
      <c r="I2158"/>
    </row>
    <row r="2159" spans="9:9" x14ac:dyDescent="0.45">
      <c r="I2159"/>
    </row>
    <row r="2160" spans="9:9" x14ac:dyDescent="0.45">
      <c r="I2160"/>
    </row>
    <row r="2161" spans="9:9" x14ac:dyDescent="0.45">
      <c r="I2161"/>
    </row>
    <row r="2162" spans="9:9" x14ac:dyDescent="0.45">
      <c r="I2162"/>
    </row>
    <row r="2163" spans="9:9" x14ac:dyDescent="0.45">
      <c r="I2163"/>
    </row>
    <row r="2164" spans="9:9" x14ac:dyDescent="0.45">
      <c r="I2164"/>
    </row>
    <row r="2165" spans="9:9" x14ac:dyDescent="0.45">
      <c r="I2165"/>
    </row>
    <row r="2166" spans="9:9" x14ac:dyDescent="0.45">
      <c r="I2166"/>
    </row>
    <row r="2167" spans="9:9" x14ac:dyDescent="0.45">
      <c r="I2167"/>
    </row>
    <row r="2168" spans="9:9" x14ac:dyDescent="0.45">
      <c r="I2168"/>
    </row>
    <row r="2169" spans="9:9" x14ac:dyDescent="0.45">
      <c r="I2169"/>
    </row>
    <row r="2170" spans="9:9" x14ac:dyDescent="0.45">
      <c r="I2170"/>
    </row>
    <row r="2171" spans="9:9" x14ac:dyDescent="0.45">
      <c r="I2171"/>
    </row>
    <row r="2172" spans="9:9" x14ac:dyDescent="0.45">
      <c r="I2172"/>
    </row>
    <row r="2173" spans="9:9" x14ac:dyDescent="0.45">
      <c r="I2173"/>
    </row>
    <row r="2174" spans="9:9" x14ac:dyDescent="0.45">
      <c r="I2174"/>
    </row>
    <row r="2175" spans="9:9" x14ac:dyDescent="0.45">
      <c r="I2175"/>
    </row>
    <row r="2176" spans="9:9" x14ac:dyDescent="0.45">
      <c r="I2176"/>
    </row>
    <row r="2177" spans="9:9" x14ac:dyDescent="0.45">
      <c r="I2177"/>
    </row>
    <row r="2178" spans="9:9" x14ac:dyDescent="0.45">
      <c r="I2178"/>
    </row>
    <row r="2179" spans="9:9" x14ac:dyDescent="0.45">
      <c r="I2179"/>
    </row>
    <row r="2180" spans="9:9" x14ac:dyDescent="0.45">
      <c r="I2180"/>
    </row>
    <row r="2181" spans="9:9" x14ac:dyDescent="0.45">
      <c r="I2181"/>
    </row>
    <row r="2182" spans="9:9" x14ac:dyDescent="0.45">
      <c r="I2182"/>
    </row>
    <row r="2183" spans="9:9" x14ac:dyDescent="0.45">
      <c r="I2183"/>
    </row>
    <row r="2184" spans="9:9" x14ac:dyDescent="0.45">
      <c r="I2184"/>
    </row>
    <row r="2185" spans="9:9" x14ac:dyDescent="0.45">
      <c r="I2185"/>
    </row>
    <row r="2186" spans="9:9" x14ac:dyDescent="0.45">
      <c r="I2186"/>
    </row>
    <row r="2187" spans="9:9" x14ac:dyDescent="0.45">
      <c r="I2187"/>
    </row>
    <row r="2188" spans="9:9" x14ac:dyDescent="0.45">
      <c r="I2188"/>
    </row>
    <row r="2189" spans="9:9" x14ac:dyDescent="0.45">
      <c r="I2189"/>
    </row>
    <row r="2190" spans="9:9" x14ac:dyDescent="0.45">
      <c r="I2190"/>
    </row>
    <row r="2191" spans="9:9" x14ac:dyDescent="0.45">
      <c r="I2191"/>
    </row>
    <row r="2192" spans="9:9" x14ac:dyDescent="0.45">
      <c r="I2192"/>
    </row>
    <row r="2193" spans="9:9" x14ac:dyDescent="0.45">
      <c r="I2193"/>
    </row>
    <row r="2194" spans="9:9" x14ac:dyDescent="0.45">
      <c r="I2194"/>
    </row>
    <row r="2195" spans="9:9" x14ac:dyDescent="0.45">
      <c r="I2195"/>
    </row>
    <row r="2196" spans="9:9" x14ac:dyDescent="0.45">
      <c r="I2196"/>
    </row>
    <row r="2197" spans="9:9" x14ac:dyDescent="0.45">
      <c r="I2197"/>
    </row>
    <row r="2198" spans="9:9" x14ac:dyDescent="0.45">
      <c r="I2198"/>
    </row>
    <row r="2199" spans="9:9" x14ac:dyDescent="0.45">
      <c r="I2199"/>
    </row>
    <row r="2200" spans="9:9" x14ac:dyDescent="0.45">
      <c r="I2200"/>
    </row>
    <row r="2201" spans="9:9" x14ac:dyDescent="0.45">
      <c r="I2201"/>
    </row>
    <row r="2202" spans="9:9" x14ac:dyDescent="0.45">
      <c r="I2202"/>
    </row>
    <row r="2203" spans="9:9" x14ac:dyDescent="0.45">
      <c r="I2203"/>
    </row>
    <row r="2204" spans="9:9" x14ac:dyDescent="0.45">
      <c r="I2204"/>
    </row>
    <row r="2205" spans="9:9" x14ac:dyDescent="0.45">
      <c r="I2205"/>
    </row>
    <row r="2206" spans="9:9" x14ac:dyDescent="0.45">
      <c r="I2206"/>
    </row>
    <row r="2207" spans="9:9" x14ac:dyDescent="0.45">
      <c r="I2207"/>
    </row>
    <row r="2208" spans="9:9" x14ac:dyDescent="0.45">
      <c r="I2208"/>
    </row>
    <row r="2209" spans="9:9" x14ac:dyDescent="0.45">
      <c r="I2209"/>
    </row>
    <row r="2210" spans="9:9" x14ac:dyDescent="0.45">
      <c r="I2210"/>
    </row>
    <row r="2211" spans="9:9" x14ac:dyDescent="0.45">
      <c r="I2211"/>
    </row>
    <row r="2212" spans="9:9" x14ac:dyDescent="0.45">
      <c r="I2212"/>
    </row>
    <row r="2213" spans="9:9" x14ac:dyDescent="0.45">
      <c r="I2213"/>
    </row>
    <row r="2214" spans="9:9" x14ac:dyDescent="0.45">
      <c r="I2214"/>
    </row>
    <row r="2215" spans="9:9" x14ac:dyDescent="0.45">
      <c r="I2215"/>
    </row>
    <row r="2216" spans="9:9" x14ac:dyDescent="0.45">
      <c r="I2216"/>
    </row>
    <row r="2217" spans="9:9" x14ac:dyDescent="0.45">
      <c r="I2217"/>
    </row>
    <row r="2218" spans="9:9" x14ac:dyDescent="0.45">
      <c r="I2218"/>
    </row>
    <row r="2219" spans="9:9" x14ac:dyDescent="0.45">
      <c r="I2219"/>
    </row>
    <row r="2220" spans="9:9" x14ac:dyDescent="0.45">
      <c r="I2220"/>
    </row>
    <row r="2221" spans="9:9" x14ac:dyDescent="0.45">
      <c r="I2221"/>
    </row>
    <row r="2222" spans="9:9" x14ac:dyDescent="0.45">
      <c r="I2222"/>
    </row>
    <row r="2223" spans="9:9" x14ac:dyDescent="0.45">
      <c r="I2223"/>
    </row>
    <row r="2224" spans="9:9" x14ac:dyDescent="0.45">
      <c r="I2224"/>
    </row>
    <row r="2225" spans="9:9" x14ac:dyDescent="0.45">
      <c r="I2225"/>
    </row>
    <row r="2226" spans="9:9" x14ac:dyDescent="0.45">
      <c r="I2226"/>
    </row>
    <row r="2227" spans="9:9" x14ac:dyDescent="0.45">
      <c r="I2227"/>
    </row>
    <row r="2228" spans="9:9" x14ac:dyDescent="0.45">
      <c r="I2228"/>
    </row>
    <row r="2229" spans="9:9" x14ac:dyDescent="0.45">
      <c r="I2229"/>
    </row>
    <row r="2230" spans="9:9" x14ac:dyDescent="0.45">
      <c r="I2230"/>
    </row>
    <row r="2231" spans="9:9" x14ac:dyDescent="0.45">
      <c r="I2231"/>
    </row>
    <row r="2232" spans="9:9" x14ac:dyDescent="0.45">
      <c r="I2232"/>
    </row>
    <row r="2233" spans="9:9" x14ac:dyDescent="0.45">
      <c r="I2233"/>
    </row>
    <row r="2234" spans="9:9" x14ac:dyDescent="0.45">
      <c r="I2234"/>
    </row>
    <row r="2235" spans="9:9" x14ac:dyDescent="0.45">
      <c r="I2235"/>
    </row>
    <row r="2236" spans="9:9" x14ac:dyDescent="0.45">
      <c r="I2236"/>
    </row>
    <row r="2237" spans="9:9" x14ac:dyDescent="0.45">
      <c r="I2237"/>
    </row>
    <row r="2238" spans="9:9" x14ac:dyDescent="0.45">
      <c r="I2238"/>
    </row>
    <row r="2239" spans="9:9" x14ac:dyDescent="0.45">
      <c r="I2239"/>
    </row>
    <row r="2240" spans="9:9" x14ac:dyDescent="0.45">
      <c r="I2240"/>
    </row>
    <row r="2241" spans="9:9" x14ac:dyDescent="0.45">
      <c r="I2241"/>
    </row>
    <row r="2242" spans="9:9" x14ac:dyDescent="0.45">
      <c r="I2242"/>
    </row>
    <row r="2243" spans="9:9" x14ac:dyDescent="0.45">
      <c r="I2243"/>
    </row>
    <row r="2244" spans="9:9" x14ac:dyDescent="0.45">
      <c r="I2244"/>
    </row>
    <row r="2245" spans="9:9" x14ac:dyDescent="0.45">
      <c r="I2245"/>
    </row>
    <row r="2246" spans="9:9" x14ac:dyDescent="0.45">
      <c r="I2246"/>
    </row>
    <row r="2247" spans="9:9" x14ac:dyDescent="0.45">
      <c r="I2247"/>
    </row>
    <row r="2248" spans="9:9" x14ac:dyDescent="0.45">
      <c r="I2248"/>
    </row>
    <row r="2249" spans="9:9" x14ac:dyDescent="0.45">
      <c r="I2249"/>
    </row>
    <row r="2250" spans="9:9" x14ac:dyDescent="0.45">
      <c r="I2250"/>
    </row>
    <row r="2251" spans="9:9" x14ac:dyDescent="0.45">
      <c r="I2251"/>
    </row>
    <row r="2252" spans="9:9" x14ac:dyDescent="0.45">
      <c r="I2252"/>
    </row>
    <row r="2253" spans="9:9" x14ac:dyDescent="0.45">
      <c r="I2253"/>
    </row>
    <row r="2254" spans="9:9" x14ac:dyDescent="0.45">
      <c r="I2254"/>
    </row>
    <row r="2255" spans="9:9" x14ac:dyDescent="0.45">
      <c r="I2255"/>
    </row>
    <row r="2256" spans="9:9" x14ac:dyDescent="0.45">
      <c r="I2256"/>
    </row>
    <row r="2257" spans="9:9" x14ac:dyDescent="0.45">
      <c r="I2257"/>
    </row>
    <row r="2258" spans="9:9" x14ac:dyDescent="0.45">
      <c r="I2258"/>
    </row>
    <row r="2259" spans="9:9" x14ac:dyDescent="0.45">
      <c r="I2259"/>
    </row>
    <row r="2260" spans="9:9" x14ac:dyDescent="0.45">
      <c r="I2260"/>
    </row>
    <row r="2261" spans="9:9" x14ac:dyDescent="0.45">
      <c r="I2261"/>
    </row>
    <row r="2262" spans="9:9" x14ac:dyDescent="0.45">
      <c r="I2262"/>
    </row>
    <row r="2263" spans="9:9" x14ac:dyDescent="0.45">
      <c r="I2263"/>
    </row>
    <row r="2264" spans="9:9" x14ac:dyDescent="0.45">
      <c r="I2264"/>
    </row>
    <row r="2265" spans="9:9" x14ac:dyDescent="0.45">
      <c r="I2265"/>
    </row>
    <row r="2266" spans="9:9" x14ac:dyDescent="0.45">
      <c r="I2266"/>
    </row>
    <row r="2267" spans="9:9" x14ac:dyDescent="0.45">
      <c r="I2267"/>
    </row>
    <row r="2268" spans="9:9" x14ac:dyDescent="0.45">
      <c r="I2268"/>
    </row>
    <row r="2269" spans="9:9" x14ac:dyDescent="0.45">
      <c r="I2269"/>
    </row>
    <row r="2270" spans="9:9" x14ac:dyDescent="0.45">
      <c r="I2270"/>
    </row>
    <row r="2271" spans="9:9" x14ac:dyDescent="0.45">
      <c r="I2271"/>
    </row>
    <row r="2272" spans="9:9" x14ac:dyDescent="0.45">
      <c r="I2272"/>
    </row>
    <row r="2273" spans="9:9" x14ac:dyDescent="0.45">
      <c r="I2273"/>
    </row>
    <row r="2274" spans="9:9" x14ac:dyDescent="0.45">
      <c r="I2274"/>
    </row>
    <row r="2275" spans="9:9" x14ac:dyDescent="0.45">
      <c r="I2275"/>
    </row>
    <row r="2276" spans="9:9" x14ac:dyDescent="0.45">
      <c r="I2276"/>
    </row>
    <row r="2277" spans="9:9" x14ac:dyDescent="0.45">
      <c r="I2277"/>
    </row>
    <row r="2278" spans="9:9" x14ac:dyDescent="0.45">
      <c r="I2278"/>
    </row>
    <row r="2279" spans="9:9" x14ac:dyDescent="0.45">
      <c r="I2279"/>
    </row>
    <row r="2280" spans="9:9" x14ac:dyDescent="0.45">
      <c r="I2280"/>
    </row>
    <row r="2281" spans="9:9" x14ac:dyDescent="0.45">
      <c r="I2281"/>
    </row>
    <row r="2282" spans="9:9" x14ac:dyDescent="0.45">
      <c r="I2282"/>
    </row>
    <row r="2283" spans="9:9" x14ac:dyDescent="0.45">
      <c r="I2283"/>
    </row>
    <row r="2284" spans="9:9" x14ac:dyDescent="0.45">
      <c r="I2284"/>
    </row>
    <row r="2285" spans="9:9" x14ac:dyDescent="0.45">
      <c r="I2285"/>
    </row>
    <row r="2286" spans="9:9" x14ac:dyDescent="0.45">
      <c r="I2286"/>
    </row>
    <row r="2287" spans="9:9" x14ac:dyDescent="0.45">
      <c r="I2287"/>
    </row>
    <row r="2288" spans="9:9" x14ac:dyDescent="0.45">
      <c r="I2288"/>
    </row>
    <row r="2289" spans="9:9" x14ac:dyDescent="0.45">
      <c r="I2289"/>
    </row>
    <row r="2290" spans="9:9" x14ac:dyDescent="0.45">
      <c r="I2290"/>
    </row>
    <row r="2291" spans="9:9" x14ac:dyDescent="0.45">
      <c r="I2291"/>
    </row>
    <row r="2292" spans="9:9" x14ac:dyDescent="0.45">
      <c r="I2292"/>
    </row>
    <row r="2293" spans="9:9" x14ac:dyDescent="0.45">
      <c r="I2293"/>
    </row>
    <row r="2294" spans="9:9" x14ac:dyDescent="0.45">
      <c r="I2294"/>
    </row>
    <row r="2295" spans="9:9" x14ac:dyDescent="0.45">
      <c r="I2295"/>
    </row>
    <row r="2296" spans="9:9" x14ac:dyDescent="0.45">
      <c r="I2296"/>
    </row>
    <row r="2297" spans="9:9" x14ac:dyDescent="0.45">
      <c r="I2297"/>
    </row>
    <row r="2298" spans="9:9" x14ac:dyDescent="0.45">
      <c r="I2298"/>
    </row>
    <row r="2299" spans="9:9" x14ac:dyDescent="0.45">
      <c r="I2299"/>
    </row>
    <row r="2300" spans="9:9" x14ac:dyDescent="0.45">
      <c r="I2300"/>
    </row>
    <row r="2301" spans="9:9" x14ac:dyDescent="0.45">
      <c r="I2301"/>
    </row>
    <row r="2302" spans="9:9" x14ac:dyDescent="0.45">
      <c r="I2302"/>
    </row>
    <row r="2303" spans="9:9" x14ac:dyDescent="0.45">
      <c r="I2303"/>
    </row>
    <row r="2304" spans="9:9" x14ac:dyDescent="0.45">
      <c r="I2304"/>
    </row>
    <row r="2305" spans="9:9" x14ac:dyDescent="0.45">
      <c r="I2305"/>
    </row>
    <row r="2306" spans="9:9" x14ac:dyDescent="0.45">
      <c r="I2306"/>
    </row>
    <row r="2307" spans="9:9" x14ac:dyDescent="0.45">
      <c r="I2307"/>
    </row>
    <row r="2308" spans="9:9" x14ac:dyDescent="0.45">
      <c r="I2308"/>
    </row>
    <row r="2309" spans="9:9" x14ac:dyDescent="0.45">
      <c r="I2309"/>
    </row>
    <row r="2310" spans="9:9" x14ac:dyDescent="0.45">
      <c r="I2310"/>
    </row>
    <row r="2311" spans="9:9" x14ac:dyDescent="0.45">
      <c r="I2311"/>
    </row>
    <row r="2312" spans="9:9" x14ac:dyDescent="0.45">
      <c r="I2312"/>
    </row>
    <row r="2313" spans="9:9" x14ac:dyDescent="0.45">
      <c r="I2313"/>
    </row>
    <row r="2314" spans="9:9" x14ac:dyDescent="0.45">
      <c r="I2314"/>
    </row>
    <row r="2315" spans="9:9" x14ac:dyDescent="0.45">
      <c r="I2315"/>
    </row>
    <row r="2316" spans="9:9" x14ac:dyDescent="0.45">
      <c r="I2316"/>
    </row>
    <row r="2317" spans="9:9" x14ac:dyDescent="0.45">
      <c r="I2317"/>
    </row>
    <row r="2318" spans="9:9" x14ac:dyDescent="0.45">
      <c r="I2318"/>
    </row>
    <row r="2319" spans="9:9" x14ac:dyDescent="0.45">
      <c r="I2319"/>
    </row>
    <row r="2320" spans="9:9" x14ac:dyDescent="0.45">
      <c r="I2320"/>
    </row>
    <row r="2321" spans="9:9" x14ac:dyDescent="0.45">
      <c r="I2321"/>
    </row>
    <row r="2322" spans="9:9" x14ac:dyDescent="0.45">
      <c r="I2322"/>
    </row>
    <row r="2323" spans="9:9" x14ac:dyDescent="0.45">
      <c r="I2323"/>
    </row>
    <row r="2324" spans="9:9" x14ac:dyDescent="0.45">
      <c r="I2324"/>
    </row>
    <row r="2325" spans="9:9" x14ac:dyDescent="0.45">
      <c r="I2325"/>
    </row>
    <row r="2326" spans="9:9" x14ac:dyDescent="0.45">
      <c r="I2326"/>
    </row>
    <row r="2327" spans="9:9" x14ac:dyDescent="0.45">
      <c r="I2327"/>
    </row>
    <row r="2328" spans="9:9" x14ac:dyDescent="0.45">
      <c r="I2328"/>
    </row>
    <row r="2329" spans="9:9" x14ac:dyDescent="0.45">
      <c r="I2329"/>
    </row>
    <row r="2330" spans="9:9" x14ac:dyDescent="0.45">
      <c r="I2330"/>
    </row>
    <row r="2331" spans="9:9" x14ac:dyDescent="0.45">
      <c r="I2331"/>
    </row>
    <row r="2332" spans="9:9" x14ac:dyDescent="0.45">
      <c r="I2332"/>
    </row>
    <row r="2333" spans="9:9" x14ac:dyDescent="0.45">
      <c r="I2333"/>
    </row>
    <row r="2334" spans="9:9" x14ac:dyDescent="0.45">
      <c r="I2334"/>
    </row>
    <row r="2335" spans="9:9" x14ac:dyDescent="0.45">
      <c r="I2335"/>
    </row>
    <row r="2336" spans="9:9" x14ac:dyDescent="0.45">
      <c r="I2336"/>
    </row>
    <row r="2337" spans="9:9" x14ac:dyDescent="0.45">
      <c r="I2337"/>
    </row>
    <row r="2338" spans="9:9" x14ac:dyDescent="0.45">
      <c r="I2338"/>
    </row>
    <row r="2339" spans="9:9" x14ac:dyDescent="0.45">
      <c r="I2339"/>
    </row>
    <row r="2340" spans="9:9" x14ac:dyDescent="0.45">
      <c r="I2340"/>
    </row>
    <row r="2341" spans="9:9" x14ac:dyDescent="0.45">
      <c r="I2341"/>
    </row>
    <row r="2342" spans="9:9" x14ac:dyDescent="0.45">
      <c r="I2342"/>
    </row>
    <row r="2343" spans="9:9" x14ac:dyDescent="0.45">
      <c r="I2343"/>
    </row>
    <row r="2344" spans="9:9" x14ac:dyDescent="0.45">
      <c r="I2344"/>
    </row>
    <row r="2345" spans="9:9" x14ac:dyDescent="0.45">
      <c r="I2345"/>
    </row>
    <row r="2346" spans="9:9" x14ac:dyDescent="0.45">
      <c r="I2346"/>
    </row>
    <row r="2347" spans="9:9" x14ac:dyDescent="0.45">
      <c r="I2347"/>
    </row>
    <row r="2348" spans="9:9" x14ac:dyDescent="0.45">
      <c r="I2348"/>
    </row>
    <row r="2349" spans="9:9" x14ac:dyDescent="0.45">
      <c r="I2349"/>
    </row>
    <row r="2350" spans="9:9" x14ac:dyDescent="0.45">
      <c r="I2350"/>
    </row>
    <row r="2351" spans="9:9" x14ac:dyDescent="0.45">
      <c r="I2351"/>
    </row>
    <row r="2352" spans="9:9" x14ac:dyDescent="0.45">
      <c r="I2352"/>
    </row>
    <row r="2353" spans="9:9" x14ac:dyDescent="0.45">
      <c r="I2353"/>
    </row>
    <row r="2354" spans="9:9" x14ac:dyDescent="0.45">
      <c r="I2354"/>
    </row>
    <row r="2355" spans="9:9" x14ac:dyDescent="0.45">
      <c r="I2355"/>
    </row>
    <row r="2356" spans="9:9" x14ac:dyDescent="0.45">
      <c r="I2356"/>
    </row>
    <row r="2357" spans="9:9" x14ac:dyDescent="0.45">
      <c r="I2357"/>
    </row>
    <row r="2358" spans="9:9" x14ac:dyDescent="0.45">
      <c r="I2358"/>
    </row>
    <row r="2359" spans="9:9" x14ac:dyDescent="0.45">
      <c r="I2359"/>
    </row>
    <row r="2360" spans="9:9" x14ac:dyDescent="0.45">
      <c r="I2360"/>
    </row>
    <row r="2361" spans="9:9" x14ac:dyDescent="0.45">
      <c r="I2361"/>
    </row>
    <row r="2362" spans="9:9" x14ac:dyDescent="0.45">
      <c r="I2362"/>
    </row>
    <row r="2363" spans="9:9" x14ac:dyDescent="0.45">
      <c r="I2363"/>
    </row>
    <row r="2364" spans="9:9" x14ac:dyDescent="0.45">
      <c r="I2364"/>
    </row>
    <row r="2365" spans="9:9" x14ac:dyDescent="0.45">
      <c r="I2365"/>
    </row>
    <row r="2366" spans="9:9" x14ac:dyDescent="0.45">
      <c r="I2366"/>
    </row>
    <row r="2367" spans="9:9" x14ac:dyDescent="0.45">
      <c r="I2367"/>
    </row>
    <row r="2368" spans="9:9" x14ac:dyDescent="0.45">
      <c r="I2368"/>
    </row>
    <row r="2369" spans="9:9" x14ac:dyDescent="0.45">
      <c r="I2369"/>
    </row>
    <row r="2370" spans="9:9" x14ac:dyDescent="0.45">
      <c r="I2370"/>
    </row>
    <row r="2371" spans="9:9" x14ac:dyDescent="0.45">
      <c r="I2371"/>
    </row>
    <row r="2372" spans="9:9" x14ac:dyDescent="0.45">
      <c r="I2372"/>
    </row>
    <row r="2373" spans="9:9" x14ac:dyDescent="0.45">
      <c r="I2373"/>
    </row>
    <row r="2374" spans="9:9" x14ac:dyDescent="0.45">
      <c r="I2374"/>
    </row>
    <row r="2375" spans="9:9" x14ac:dyDescent="0.45">
      <c r="I2375"/>
    </row>
    <row r="2376" spans="9:9" x14ac:dyDescent="0.45">
      <c r="I2376"/>
    </row>
    <row r="2377" spans="9:9" x14ac:dyDescent="0.45">
      <c r="I2377"/>
    </row>
    <row r="2378" spans="9:9" x14ac:dyDescent="0.45">
      <c r="I2378"/>
    </row>
    <row r="2379" spans="9:9" x14ac:dyDescent="0.45">
      <c r="I2379"/>
    </row>
    <row r="2380" spans="9:9" x14ac:dyDescent="0.45">
      <c r="I2380"/>
    </row>
    <row r="2381" spans="9:9" x14ac:dyDescent="0.45">
      <c r="I2381"/>
    </row>
    <row r="2382" spans="9:9" x14ac:dyDescent="0.45">
      <c r="I2382"/>
    </row>
    <row r="2383" spans="9:9" x14ac:dyDescent="0.45">
      <c r="I2383"/>
    </row>
    <row r="2384" spans="9:9" x14ac:dyDescent="0.45">
      <c r="I2384"/>
    </row>
    <row r="2385" spans="9:9" x14ac:dyDescent="0.45">
      <c r="I2385"/>
    </row>
    <row r="2386" spans="9:9" x14ac:dyDescent="0.45">
      <c r="I2386"/>
    </row>
    <row r="2387" spans="9:9" x14ac:dyDescent="0.45">
      <c r="I2387"/>
    </row>
    <row r="2388" spans="9:9" x14ac:dyDescent="0.45">
      <c r="I2388"/>
    </row>
    <row r="2389" spans="9:9" x14ac:dyDescent="0.45">
      <c r="I2389"/>
    </row>
    <row r="2390" spans="9:9" x14ac:dyDescent="0.45">
      <c r="I2390"/>
    </row>
    <row r="2391" spans="9:9" x14ac:dyDescent="0.45">
      <c r="I2391"/>
    </row>
    <row r="2392" spans="9:9" x14ac:dyDescent="0.45">
      <c r="I2392"/>
    </row>
    <row r="2393" spans="9:9" x14ac:dyDescent="0.45">
      <c r="I2393"/>
    </row>
    <row r="2394" spans="9:9" x14ac:dyDescent="0.45">
      <c r="I2394"/>
    </row>
    <row r="2395" spans="9:9" x14ac:dyDescent="0.45">
      <c r="I2395"/>
    </row>
    <row r="2396" spans="9:9" x14ac:dyDescent="0.45">
      <c r="I2396"/>
    </row>
    <row r="2397" spans="9:9" x14ac:dyDescent="0.45">
      <c r="I2397"/>
    </row>
    <row r="2398" spans="9:9" x14ac:dyDescent="0.45">
      <c r="I2398"/>
    </row>
    <row r="2399" spans="9:9" x14ac:dyDescent="0.45">
      <c r="I2399"/>
    </row>
    <row r="2400" spans="9:9" x14ac:dyDescent="0.45">
      <c r="I2400"/>
    </row>
    <row r="2401" spans="9:9" x14ac:dyDescent="0.45">
      <c r="I2401"/>
    </row>
    <row r="2402" spans="9:9" x14ac:dyDescent="0.45">
      <c r="I2402"/>
    </row>
    <row r="2403" spans="9:9" x14ac:dyDescent="0.45">
      <c r="I2403"/>
    </row>
    <row r="2404" spans="9:9" x14ac:dyDescent="0.45">
      <c r="I2404"/>
    </row>
    <row r="2405" spans="9:9" x14ac:dyDescent="0.45">
      <c r="I2405"/>
    </row>
    <row r="2406" spans="9:9" x14ac:dyDescent="0.45">
      <c r="I2406"/>
    </row>
    <row r="2407" spans="9:9" x14ac:dyDescent="0.45">
      <c r="I2407"/>
    </row>
    <row r="2408" spans="9:9" x14ac:dyDescent="0.45">
      <c r="I2408"/>
    </row>
    <row r="2409" spans="9:9" x14ac:dyDescent="0.45">
      <c r="I2409"/>
    </row>
    <row r="2410" spans="9:9" x14ac:dyDescent="0.45">
      <c r="I2410"/>
    </row>
    <row r="2411" spans="9:9" x14ac:dyDescent="0.45">
      <c r="I2411"/>
    </row>
    <row r="2412" spans="9:9" x14ac:dyDescent="0.45">
      <c r="I2412"/>
    </row>
    <row r="2413" spans="9:9" x14ac:dyDescent="0.45">
      <c r="I2413"/>
    </row>
    <row r="2414" spans="9:9" x14ac:dyDescent="0.45">
      <c r="I2414"/>
    </row>
    <row r="2415" spans="9:9" x14ac:dyDescent="0.45">
      <c r="I2415"/>
    </row>
    <row r="2416" spans="9:9" x14ac:dyDescent="0.45">
      <c r="I2416"/>
    </row>
    <row r="2417" spans="9:9" x14ac:dyDescent="0.45">
      <c r="I2417"/>
    </row>
    <row r="2418" spans="9:9" x14ac:dyDescent="0.45">
      <c r="I2418"/>
    </row>
    <row r="2419" spans="9:9" x14ac:dyDescent="0.45">
      <c r="I2419"/>
    </row>
    <row r="2420" spans="9:9" x14ac:dyDescent="0.45">
      <c r="I2420"/>
    </row>
    <row r="2421" spans="9:9" x14ac:dyDescent="0.45">
      <c r="I2421"/>
    </row>
    <row r="2422" spans="9:9" x14ac:dyDescent="0.45">
      <c r="I2422"/>
    </row>
    <row r="2423" spans="9:9" x14ac:dyDescent="0.45">
      <c r="I2423"/>
    </row>
    <row r="2424" spans="9:9" x14ac:dyDescent="0.45">
      <c r="I2424"/>
    </row>
    <row r="2425" spans="9:9" x14ac:dyDescent="0.45">
      <c r="I2425"/>
    </row>
    <row r="2426" spans="9:9" x14ac:dyDescent="0.45">
      <c r="I2426"/>
    </row>
    <row r="2427" spans="9:9" x14ac:dyDescent="0.45">
      <c r="I2427"/>
    </row>
    <row r="2428" spans="9:9" x14ac:dyDescent="0.45">
      <c r="I2428"/>
    </row>
    <row r="2429" spans="9:9" x14ac:dyDescent="0.45">
      <c r="I2429"/>
    </row>
    <row r="2430" spans="9:9" x14ac:dyDescent="0.45">
      <c r="I2430"/>
    </row>
    <row r="2431" spans="9:9" x14ac:dyDescent="0.45">
      <c r="I2431"/>
    </row>
    <row r="2432" spans="9:9" x14ac:dyDescent="0.45">
      <c r="I2432"/>
    </row>
    <row r="2433" spans="9:9" x14ac:dyDescent="0.45">
      <c r="I2433"/>
    </row>
    <row r="2434" spans="9:9" x14ac:dyDescent="0.45">
      <c r="I2434"/>
    </row>
    <row r="2435" spans="9:9" x14ac:dyDescent="0.45">
      <c r="I2435"/>
    </row>
    <row r="2436" spans="9:9" x14ac:dyDescent="0.45">
      <c r="I2436"/>
    </row>
    <row r="2437" spans="9:9" x14ac:dyDescent="0.45">
      <c r="I2437"/>
    </row>
    <row r="2438" spans="9:9" x14ac:dyDescent="0.45">
      <c r="I2438"/>
    </row>
    <row r="2439" spans="9:9" x14ac:dyDescent="0.45">
      <c r="I2439"/>
    </row>
    <row r="2440" spans="9:9" x14ac:dyDescent="0.45">
      <c r="I2440"/>
    </row>
    <row r="2441" spans="9:9" x14ac:dyDescent="0.45">
      <c r="I2441"/>
    </row>
    <row r="2442" spans="9:9" x14ac:dyDescent="0.45">
      <c r="I2442"/>
    </row>
    <row r="2443" spans="9:9" x14ac:dyDescent="0.45">
      <c r="I2443"/>
    </row>
    <row r="2444" spans="9:9" x14ac:dyDescent="0.45">
      <c r="I2444"/>
    </row>
    <row r="2445" spans="9:9" x14ac:dyDescent="0.45">
      <c r="I2445"/>
    </row>
    <row r="2446" spans="9:9" x14ac:dyDescent="0.45">
      <c r="I2446"/>
    </row>
    <row r="2447" spans="9:9" x14ac:dyDescent="0.45">
      <c r="I2447"/>
    </row>
    <row r="2448" spans="9:9" x14ac:dyDescent="0.45">
      <c r="I2448"/>
    </row>
    <row r="2449" spans="9:9" x14ac:dyDescent="0.45">
      <c r="I2449"/>
    </row>
    <row r="2450" spans="9:9" x14ac:dyDescent="0.45">
      <c r="I2450"/>
    </row>
    <row r="2451" spans="9:9" x14ac:dyDescent="0.45">
      <c r="I2451"/>
    </row>
    <row r="2452" spans="9:9" x14ac:dyDescent="0.45">
      <c r="I2452"/>
    </row>
    <row r="2453" spans="9:9" x14ac:dyDescent="0.45">
      <c r="I2453"/>
    </row>
    <row r="2454" spans="9:9" x14ac:dyDescent="0.45">
      <c r="I2454"/>
    </row>
    <row r="2455" spans="9:9" x14ac:dyDescent="0.45">
      <c r="I2455"/>
    </row>
    <row r="2456" spans="9:9" x14ac:dyDescent="0.45">
      <c r="I2456"/>
    </row>
    <row r="2457" spans="9:9" x14ac:dyDescent="0.45">
      <c r="I2457"/>
    </row>
    <row r="2458" spans="9:9" x14ac:dyDescent="0.45">
      <c r="I2458"/>
    </row>
    <row r="2459" spans="9:9" x14ac:dyDescent="0.45">
      <c r="I2459"/>
    </row>
    <row r="2460" spans="9:9" x14ac:dyDescent="0.45">
      <c r="I2460"/>
    </row>
    <row r="2461" spans="9:9" x14ac:dyDescent="0.45">
      <c r="I2461"/>
    </row>
    <row r="2462" spans="9:9" x14ac:dyDescent="0.45">
      <c r="I2462"/>
    </row>
    <row r="2463" spans="9:9" x14ac:dyDescent="0.45">
      <c r="I2463"/>
    </row>
    <row r="2464" spans="9:9" x14ac:dyDescent="0.45">
      <c r="I2464"/>
    </row>
    <row r="2465" spans="9:9" x14ac:dyDescent="0.45">
      <c r="I2465"/>
    </row>
    <row r="2466" spans="9:9" x14ac:dyDescent="0.45">
      <c r="I2466"/>
    </row>
    <row r="2467" spans="9:9" x14ac:dyDescent="0.45">
      <c r="I2467"/>
    </row>
    <row r="2468" spans="9:9" x14ac:dyDescent="0.45">
      <c r="I2468"/>
    </row>
    <row r="2469" spans="9:9" x14ac:dyDescent="0.45">
      <c r="I2469"/>
    </row>
    <row r="2470" spans="9:9" x14ac:dyDescent="0.45">
      <c r="I2470"/>
    </row>
    <row r="2471" spans="9:9" x14ac:dyDescent="0.45">
      <c r="I2471"/>
    </row>
    <row r="2472" spans="9:9" x14ac:dyDescent="0.45">
      <c r="I2472"/>
    </row>
    <row r="2473" spans="9:9" x14ac:dyDescent="0.45">
      <c r="I2473"/>
    </row>
    <row r="2474" spans="9:9" x14ac:dyDescent="0.45">
      <c r="I2474"/>
    </row>
    <row r="2475" spans="9:9" x14ac:dyDescent="0.45">
      <c r="I2475"/>
    </row>
    <row r="2476" spans="9:9" x14ac:dyDescent="0.45">
      <c r="I2476"/>
    </row>
    <row r="2477" spans="9:9" x14ac:dyDescent="0.45">
      <c r="I2477"/>
    </row>
    <row r="2478" spans="9:9" x14ac:dyDescent="0.45">
      <c r="I2478"/>
    </row>
    <row r="2479" spans="9:9" x14ac:dyDescent="0.45">
      <c r="I2479"/>
    </row>
    <row r="2480" spans="9:9" x14ac:dyDescent="0.45">
      <c r="I2480"/>
    </row>
    <row r="2481" spans="9:9" x14ac:dyDescent="0.45">
      <c r="I2481"/>
    </row>
    <row r="2482" spans="9:9" x14ac:dyDescent="0.45">
      <c r="I2482"/>
    </row>
    <row r="2483" spans="9:9" x14ac:dyDescent="0.45">
      <c r="I2483"/>
    </row>
    <row r="2484" spans="9:9" x14ac:dyDescent="0.45">
      <c r="I2484"/>
    </row>
    <row r="2485" spans="9:9" x14ac:dyDescent="0.45">
      <c r="I2485"/>
    </row>
    <row r="2486" spans="9:9" x14ac:dyDescent="0.45">
      <c r="I2486"/>
    </row>
    <row r="2487" spans="9:9" x14ac:dyDescent="0.45">
      <c r="I2487"/>
    </row>
    <row r="2488" spans="9:9" x14ac:dyDescent="0.45">
      <c r="I2488"/>
    </row>
    <row r="2489" spans="9:9" x14ac:dyDescent="0.45">
      <c r="I2489"/>
    </row>
    <row r="2490" spans="9:9" x14ac:dyDescent="0.45">
      <c r="I2490"/>
    </row>
    <row r="2491" spans="9:9" x14ac:dyDescent="0.45">
      <c r="I2491"/>
    </row>
    <row r="2492" spans="9:9" x14ac:dyDescent="0.45">
      <c r="I2492"/>
    </row>
    <row r="2493" spans="9:9" x14ac:dyDescent="0.45">
      <c r="I2493"/>
    </row>
    <row r="2494" spans="9:9" x14ac:dyDescent="0.45">
      <c r="I2494"/>
    </row>
    <row r="2495" spans="9:9" x14ac:dyDescent="0.45">
      <c r="I2495"/>
    </row>
    <row r="2496" spans="9:9" x14ac:dyDescent="0.45">
      <c r="I2496"/>
    </row>
    <row r="2497" spans="9:9" x14ac:dyDescent="0.45">
      <c r="I2497"/>
    </row>
    <row r="2498" spans="9:9" x14ac:dyDescent="0.45">
      <c r="I2498"/>
    </row>
    <row r="2499" spans="9:9" x14ac:dyDescent="0.45">
      <c r="I2499"/>
    </row>
    <row r="2500" spans="9:9" x14ac:dyDescent="0.45">
      <c r="I2500"/>
    </row>
    <row r="2501" spans="9:9" x14ac:dyDescent="0.45">
      <c r="I2501"/>
    </row>
    <row r="2502" spans="9:9" x14ac:dyDescent="0.45">
      <c r="I2502"/>
    </row>
    <row r="2503" spans="9:9" x14ac:dyDescent="0.45">
      <c r="I2503"/>
    </row>
    <row r="2504" spans="9:9" x14ac:dyDescent="0.45">
      <c r="I2504"/>
    </row>
    <row r="2505" spans="9:9" x14ac:dyDescent="0.45">
      <c r="I2505"/>
    </row>
    <row r="2506" spans="9:9" x14ac:dyDescent="0.45">
      <c r="I2506"/>
    </row>
    <row r="2507" spans="9:9" x14ac:dyDescent="0.45">
      <c r="I2507"/>
    </row>
    <row r="2508" spans="9:9" x14ac:dyDescent="0.45">
      <c r="I2508"/>
    </row>
    <row r="2509" spans="9:9" x14ac:dyDescent="0.45">
      <c r="I2509"/>
    </row>
    <row r="2510" spans="9:9" x14ac:dyDescent="0.45">
      <c r="I2510"/>
    </row>
    <row r="2511" spans="9:9" x14ac:dyDescent="0.45">
      <c r="I2511"/>
    </row>
    <row r="2512" spans="9:9" x14ac:dyDescent="0.45">
      <c r="I2512"/>
    </row>
    <row r="2513" spans="9:9" x14ac:dyDescent="0.45">
      <c r="I2513"/>
    </row>
    <row r="2514" spans="9:9" x14ac:dyDescent="0.45">
      <c r="I2514"/>
    </row>
    <row r="2515" spans="9:9" x14ac:dyDescent="0.45">
      <c r="I2515"/>
    </row>
    <row r="2516" spans="9:9" x14ac:dyDescent="0.45">
      <c r="I2516"/>
    </row>
    <row r="2517" spans="9:9" x14ac:dyDescent="0.45">
      <c r="I2517"/>
    </row>
    <row r="2518" spans="9:9" x14ac:dyDescent="0.45">
      <c r="I2518"/>
    </row>
    <row r="2519" spans="9:9" x14ac:dyDescent="0.45">
      <c r="I2519"/>
    </row>
    <row r="2520" spans="9:9" x14ac:dyDescent="0.45">
      <c r="I2520"/>
    </row>
    <row r="2521" spans="9:9" x14ac:dyDescent="0.45">
      <c r="I2521"/>
    </row>
    <row r="2522" spans="9:9" x14ac:dyDescent="0.45">
      <c r="I2522"/>
    </row>
    <row r="2523" spans="9:9" x14ac:dyDescent="0.45">
      <c r="I2523"/>
    </row>
    <row r="2524" spans="9:9" x14ac:dyDescent="0.45">
      <c r="I2524"/>
    </row>
    <row r="2525" spans="9:9" x14ac:dyDescent="0.45">
      <c r="I2525"/>
    </row>
    <row r="2526" spans="9:9" x14ac:dyDescent="0.45">
      <c r="I2526"/>
    </row>
    <row r="2527" spans="9:9" x14ac:dyDescent="0.45">
      <c r="I2527"/>
    </row>
    <row r="2528" spans="9:9" x14ac:dyDescent="0.45">
      <c r="I2528"/>
    </row>
    <row r="2529" spans="9:9" x14ac:dyDescent="0.45">
      <c r="I2529"/>
    </row>
    <row r="2530" spans="9:9" x14ac:dyDescent="0.45">
      <c r="I2530"/>
    </row>
    <row r="2531" spans="9:9" x14ac:dyDescent="0.45">
      <c r="I2531"/>
    </row>
    <row r="2532" spans="9:9" x14ac:dyDescent="0.45">
      <c r="I2532"/>
    </row>
    <row r="2533" spans="9:9" x14ac:dyDescent="0.45">
      <c r="I2533"/>
    </row>
    <row r="2534" spans="9:9" x14ac:dyDescent="0.45">
      <c r="I2534"/>
    </row>
    <row r="2535" spans="9:9" x14ac:dyDescent="0.45">
      <c r="I2535"/>
    </row>
    <row r="2536" spans="9:9" x14ac:dyDescent="0.45">
      <c r="I2536"/>
    </row>
    <row r="2537" spans="9:9" x14ac:dyDescent="0.45">
      <c r="I2537"/>
    </row>
    <row r="2538" spans="9:9" x14ac:dyDescent="0.45">
      <c r="I2538"/>
    </row>
    <row r="2539" spans="9:9" x14ac:dyDescent="0.45">
      <c r="I2539"/>
    </row>
    <row r="2540" spans="9:9" x14ac:dyDescent="0.45">
      <c r="I2540"/>
    </row>
    <row r="2541" spans="9:9" x14ac:dyDescent="0.45">
      <c r="I2541"/>
    </row>
    <row r="2542" spans="9:9" x14ac:dyDescent="0.45">
      <c r="I2542"/>
    </row>
    <row r="2543" spans="9:9" x14ac:dyDescent="0.45">
      <c r="I2543"/>
    </row>
    <row r="2544" spans="9:9" x14ac:dyDescent="0.45">
      <c r="I2544"/>
    </row>
    <row r="2545" spans="9:9" x14ac:dyDescent="0.45">
      <c r="I2545"/>
    </row>
    <row r="2546" spans="9:9" x14ac:dyDescent="0.45">
      <c r="I2546"/>
    </row>
    <row r="2547" spans="9:9" x14ac:dyDescent="0.45">
      <c r="I2547"/>
    </row>
    <row r="2548" spans="9:9" x14ac:dyDescent="0.45">
      <c r="I2548"/>
    </row>
    <row r="2549" spans="9:9" x14ac:dyDescent="0.45">
      <c r="I2549"/>
    </row>
    <row r="2550" spans="9:9" x14ac:dyDescent="0.45">
      <c r="I2550"/>
    </row>
    <row r="2551" spans="9:9" x14ac:dyDescent="0.45">
      <c r="I2551"/>
    </row>
    <row r="2552" spans="9:9" x14ac:dyDescent="0.45">
      <c r="I2552"/>
    </row>
    <row r="2553" spans="9:9" x14ac:dyDescent="0.45">
      <c r="I2553"/>
    </row>
    <row r="2554" spans="9:9" x14ac:dyDescent="0.45">
      <c r="I2554"/>
    </row>
    <row r="2555" spans="9:9" x14ac:dyDescent="0.45">
      <c r="I2555"/>
    </row>
    <row r="2556" spans="9:9" x14ac:dyDescent="0.45">
      <c r="I2556"/>
    </row>
    <row r="2557" spans="9:9" x14ac:dyDescent="0.45">
      <c r="I2557"/>
    </row>
    <row r="2558" spans="9:9" x14ac:dyDescent="0.45">
      <c r="I2558"/>
    </row>
    <row r="2559" spans="9:9" x14ac:dyDescent="0.45">
      <c r="I2559"/>
    </row>
    <row r="2560" spans="9:9" x14ac:dyDescent="0.45">
      <c r="I2560"/>
    </row>
    <row r="2561" spans="9:9" x14ac:dyDescent="0.45">
      <c r="I2561"/>
    </row>
    <row r="2562" spans="9:9" x14ac:dyDescent="0.45">
      <c r="I2562"/>
    </row>
    <row r="2563" spans="9:9" x14ac:dyDescent="0.45">
      <c r="I2563"/>
    </row>
    <row r="2564" spans="9:9" x14ac:dyDescent="0.45">
      <c r="I2564"/>
    </row>
    <row r="2565" spans="9:9" x14ac:dyDescent="0.45">
      <c r="I2565"/>
    </row>
    <row r="2566" spans="9:9" x14ac:dyDescent="0.45">
      <c r="I2566"/>
    </row>
    <row r="2567" spans="9:9" x14ac:dyDescent="0.45">
      <c r="I2567"/>
    </row>
    <row r="2568" spans="9:9" x14ac:dyDescent="0.45">
      <c r="I2568"/>
    </row>
    <row r="2569" spans="9:9" x14ac:dyDescent="0.45">
      <c r="I2569"/>
    </row>
    <row r="2570" spans="9:9" x14ac:dyDescent="0.45">
      <c r="I2570"/>
    </row>
    <row r="2571" spans="9:9" x14ac:dyDescent="0.45">
      <c r="I2571"/>
    </row>
    <row r="2572" spans="9:9" x14ac:dyDescent="0.45">
      <c r="I2572"/>
    </row>
    <row r="2573" spans="9:9" x14ac:dyDescent="0.45">
      <c r="I2573"/>
    </row>
    <row r="2574" spans="9:9" x14ac:dyDescent="0.45">
      <c r="I2574"/>
    </row>
    <row r="2575" spans="9:9" x14ac:dyDescent="0.45">
      <c r="I2575"/>
    </row>
    <row r="2576" spans="9:9" x14ac:dyDescent="0.45">
      <c r="I2576"/>
    </row>
    <row r="2577" spans="9:9" x14ac:dyDescent="0.45">
      <c r="I2577"/>
    </row>
    <row r="2578" spans="9:9" x14ac:dyDescent="0.45">
      <c r="I2578"/>
    </row>
    <row r="2579" spans="9:9" x14ac:dyDescent="0.45">
      <c r="I2579"/>
    </row>
    <row r="2580" spans="9:9" x14ac:dyDescent="0.45">
      <c r="I2580"/>
    </row>
    <row r="2581" spans="9:9" x14ac:dyDescent="0.45">
      <c r="I2581"/>
    </row>
    <row r="2582" spans="9:9" x14ac:dyDescent="0.45">
      <c r="I2582"/>
    </row>
    <row r="2583" spans="9:9" x14ac:dyDescent="0.45">
      <c r="I2583"/>
    </row>
    <row r="2584" spans="9:9" x14ac:dyDescent="0.45">
      <c r="I2584"/>
    </row>
    <row r="2585" spans="9:9" x14ac:dyDescent="0.45">
      <c r="I2585"/>
    </row>
    <row r="2586" spans="9:9" x14ac:dyDescent="0.45">
      <c r="I2586"/>
    </row>
    <row r="2587" spans="9:9" x14ac:dyDescent="0.45">
      <c r="I2587"/>
    </row>
    <row r="2588" spans="9:9" x14ac:dyDescent="0.45">
      <c r="I2588"/>
    </row>
    <row r="2589" spans="9:9" x14ac:dyDescent="0.45">
      <c r="I2589"/>
    </row>
    <row r="2590" spans="9:9" x14ac:dyDescent="0.45">
      <c r="I2590"/>
    </row>
    <row r="2591" spans="9:9" x14ac:dyDescent="0.45">
      <c r="I2591"/>
    </row>
    <row r="2592" spans="9:9" x14ac:dyDescent="0.45">
      <c r="I2592"/>
    </row>
    <row r="2593" spans="9:9" x14ac:dyDescent="0.45">
      <c r="I2593"/>
    </row>
    <row r="2594" spans="9:9" x14ac:dyDescent="0.45">
      <c r="I2594"/>
    </row>
    <row r="2595" spans="9:9" x14ac:dyDescent="0.45">
      <c r="I2595"/>
    </row>
    <row r="2596" spans="9:9" x14ac:dyDescent="0.45">
      <c r="I2596"/>
    </row>
    <row r="2597" spans="9:9" x14ac:dyDescent="0.45">
      <c r="I2597"/>
    </row>
    <row r="2598" spans="9:9" x14ac:dyDescent="0.45">
      <c r="I2598"/>
    </row>
    <row r="2599" spans="9:9" x14ac:dyDescent="0.45">
      <c r="I2599"/>
    </row>
    <row r="2600" spans="9:9" x14ac:dyDescent="0.45">
      <c r="I2600"/>
    </row>
    <row r="2601" spans="9:9" x14ac:dyDescent="0.45">
      <c r="I2601"/>
    </row>
    <row r="2602" spans="9:9" x14ac:dyDescent="0.45">
      <c r="I2602"/>
    </row>
    <row r="2603" spans="9:9" x14ac:dyDescent="0.45">
      <c r="I2603"/>
    </row>
    <row r="2604" spans="9:9" x14ac:dyDescent="0.45">
      <c r="I2604"/>
    </row>
    <row r="2605" spans="9:9" x14ac:dyDescent="0.45">
      <c r="I2605"/>
    </row>
    <row r="2606" spans="9:9" x14ac:dyDescent="0.45">
      <c r="I2606"/>
    </row>
    <row r="2607" spans="9:9" x14ac:dyDescent="0.45">
      <c r="I2607"/>
    </row>
    <row r="2608" spans="9:9" x14ac:dyDescent="0.45">
      <c r="I2608"/>
    </row>
    <row r="2609" spans="9:9" x14ac:dyDescent="0.45">
      <c r="I2609"/>
    </row>
    <row r="2610" spans="9:9" x14ac:dyDescent="0.45">
      <c r="I2610"/>
    </row>
    <row r="2611" spans="9:9" x14ac:dyDescent="0.45">
      <c r="I2611"/>
    </row>
    <row r="2612" spans="9:9" x14ac:dyDescent="0.45">
      <c r="I2612"/>
    </row>
    <row r="2613" spans="9:9" x14ac:dyDescent="0.45">
      <c r="I2613"/>
    </row>
    <row r="2614" spans="9:9" x14ac:dyDescent="0.45">
      <c r="I2614"/>
    </row>
    <row r="2615" spans="9:9" x14ac:dyDescent="0.45">
      <c r="I2615"/>
    </row>
    <row r="2616" spans="9:9" x14ac:dyDescent="0.45">
      <c r="I2616"/>
    </row>
    <row r="2617" spans="9:9" x14ac:dyDescent="0.45">
      <c r="I2617"/>
    </row>
    <row r="2618" spans="9:9" x14ac:dyDescent="0.45">
      <c r="I2618"/>
    </row>
    <row r="2619" spans="9:9" x14ac:dyDescent="0.45">
      <c r="I2619"/>
    </row>
    <row r="2620" spans="9:9" x14ac:dyDescent="0.45">
      <c r="I2620"/>
    </row>
    <row r="2621" spans="9:9" x14ac:dyDescent="0.45">
      <c r="I2621"/>
    </row>
    <row r="2622" spans="9:9" x14ac:dyDescent="0.45">
      <c r="I2622"/>
    </row>
    <row r="2623" spans="9:9" x14ac:dyDescent="0.45">
      <c r="I2623"/>
    </row>
    <row r="2624" spans="9:9" x14ac:dyDescent="0.45">
      <c r="I2624"/>
    </row>
    <row r="2625" spans="9:9" x14ac:dyDescent="0.45">
      <c r="I2625"/>
    </row>
    <row r="2626" spans="9:9" x14ac:dyDescent="0.45">
      <c r="I2626"/>
    </row>
    <row r="2627" spans="9:9" x14ac:dyDescent="0.45">
      <c r="I2627"/>
    </row>
    <row r="2628" spans="9:9" x14ac:dyDescent="0.45">
      <c r="I2628"/>
    </row>
    <row r="2629" spans="9:9" x14ac:dyDescent="0.45">
      <c r="I2629"/>
    </row>
    <row r="2630" spans="9:9" x14ac:dyDescent="0.45">
      <c r="I2630"/>
    </row>
    <row r="2631" spans="9:9" x14ac:dyDescent="0.45">
      <c r="I2631"/>
    </row>
    <row r="2632" spans="9:9" x14ac:dyDescent="0.45">
      <c r="I2632"/>
    </row>
    <row r="2633" spans="9:9" x14ac:dyDescent="0.45">
      <c r="I2633"/>
    </row>
    <row r="2634" spans="9:9" x14ac:dyDescent="0.45">
      <c r="I2634"/>
    </row>
    <row r="2635" spans="9:9" x14ac:dyDescent="0.45">
      <c r="I2635"/>
    </row>
    <row r="2636" spans="9:9" x14ac:dyDescent="0.45">
      <c r="I2636"/>
    </row>
    <row r="2637" spans="9:9" x14ac:dyDescent="0.45">
      <c r="I2637"/>
    </row>
    <row r="2638" spans="9:9" x14ac:dyDescent="0.45">
      <c r="I2638"/>
    </row>
    <row r="2639" spans="9:9" x14ac:dyDescent="0.45">
      <c r="I2639"/>
    </row>
    <row r="2640" spans="9:9" x14ac:dyDescent="0.45">
      <c r="I2640"/>
    </row>
    <row r="2641" spans="9:9" x14ac:dyDescent="0.45">
      <c r="I2641"/>
    </row>
    <row r="2642" spans="9:9" x14ac:dyDescent="0.45">
      <c r="I2642"/>
    </row>
    <row r="2643" spans="9:9" x14ac:dyDescent="0.45">
      <c r="I2643"/>
    </row>
    <row r="2644" spans="9:9" x14ac:dyDescent="0.45">
      <c r="I2644"/>
    </row>
    <row r="2645" spans="9:9" x14ac:dyDescent="0.45">
      <c r="I2645"/>
    </row>
    <row r="2646" spans="9:9" x14ac:dyDescent="0.45">
      <c r="I2646"/>
    </row>
    <row r="2647" spans="9:9" x14ac:dyDescent="0.45">
      <c r="I2647"/>
    </row>
    <row r="2648" spans="9:9" x14ac:dyDescent="0.45">
      <c r="I2648"/>
    </row>
    <row r="2649" spans="9:9" x14ac:dyDescent="0.45">
      <c r="I2649"/>
    </row>
    <row r="2650" spans="9:9" x14ac:dyDescent="0.45">
      <c r="I2650"/>
    </row>
    <row r="2651" spans="9:9" x14ac:dyDescent="0.45">
      <c r="I2651"/>
    </row>
    <row r="2652" spans="9:9" x14ac:dyDescent="0.45">
      <c r="I2652"/>
    </row>
    <row r="2653" spans="9:9" x14ac:dyDescent="0.45">
      <c r="I2653"/>
    </row>
    <row r="2654" spans="9:9" x14ac:dyDescent="0.45">
      <c r="I2654"/>
    </row>
    <row r="2655" spans="9:9" x14ac:dyDescent="0.45">
      <c r="I2655"/>
    </row>
    <row r="2656" spans="9:9" x14ac:dyDescent="0.45">
      <c r="I2656"/>
    </row>
    <row r="2657" spans="9:9" x14ac:dyDescent="0.45">
      <c r="I2657"/>
    </row>
    <row r="2658" spans="9:9" x14ac:dyDescent="0.45">
      <c r="I2658"/>
    </row>
    <row r="2659" spans="9:9" x14ac:dyDescent="0.45">
      <c r="I2659"/>
    </row>
    <row r="2660" spans="9:9" x14ac:dyDescent="0.45">
      <c r="I2660"/>
    </row>
    <row r="2661" spans="9:9" x14ac:dyDescent="0.45">
      <c r="I2661"/>
    </row>
    <row r="2662" spans="9:9" x14ac:dyDescent="0.45">
      <c r="I2662"/>
    </row>
    <row r="2663" spans="9:9" x14ac:dyDescent="0.45">
      <c r="I2663"/>
    </row>
    <row r="2664" spans="9:9" x14ac:dyDescent="0.45">
      <c r="I2664"/>
    </row>
    <row r="2665" spans="9:9" x14ac:dyDescent="0.45">
      <c r="I2665"/>
    </row>
    <row r="2666" spans="9:9" x14ac:dyDescent="0.45">
      <c r="I2666"/>
    </row>
    <row r="2667" spans="9:9" x14ac:dyDescent="0.45">
      <c r="I2667"/>
    </row>
    <row r="2668" spans="9:9" x14ac:dyDescent="0.45">
      <c r="I2668"/>
    </row>
    <row r="2669" spans="9:9" x14ac:dyDescent="0.45">
      <c r="I2669"/>
    </row>
    <row r="2670" spans="9:9" x14ac:dyDescent="0.45">
      <c r="I2670"/>
    </row>
    <row r="2671" spans="9:9" x14ac:dyDescent="0.45">
      <c r="I2671"/>
    </row>
    <row r="2672" spans="9:9" x14ac:dyDescent="0.45">
      <c r="I2672"/>
    </row>
    <row r="2673" spans="9:9" x14ac:dyDescent="0.45">
      <c r="I2673"/>
    </row>
    <row r="2674" spans="9:9" x14ac:dyDescent="0.45">
      <c r="I2674"/>
    </row>
    <row r="2675" spans="9:9" x14ac:dyDescent="0.45">
      <c r="I2675"/>
    </row>
    <row r="2676" spans="9:9" x14ac:dyDescent="0.45">
      <c r="I2676"/>
    </row>
    <row r="2677" spans="9:9" x14ac:dyDescent="0.45">
      <c r="I2677"/>
    </row>
    <row r="2678" spans="9:9" x14ac:dyDescent="0.45">
      <c r="I2678"/>
    </row>
    <row r="2679" spans="9:9" x14ac:dyDescent="0.45">
      <c r="I2679"/>
    </row>
    <row r="2680" spans="9:9" x14ac:dyDescent="0.45">
      <c r="I2680"/>
    </row>
    <row r="2681" spans="9:9" x14ac:dyDescent="0.45">
      <c r="I2681"/>
    </row>
    <row r="2682" spans="9:9" x14ac:dyDescent="0.45">
      <c r="I2682"/>
    </row>
    <row r="2683" spans="9:9" x14ac:dyDescent="0.45">
      <c r="I2683"/>
    </row>
    <row r="2684" spans="9:9" x14ac:dyDescent="0.45">
      <c r="I2684"/>
    </row>
    <row r="2685" spans="9:9" x14ac:dyDescent="0.45">
      <c r="I2685"/>
    </row>
    <row r="2686" spans="9:9" x14ac:dyDescent="0.45">
      <c r="I2686"/>
    </row>
    <row r="2687" spans="9:9" x14ac:dyDescent="0.45">
      <c r="I2687"/>
    </row>
    <row r="2688" spans="9:9" x14ac:dyDescent="0.45">
      <c r="I2688"/>
    </row>
    <row r="2689" spans="9:9" x14ac:dyDescent="0.45">
      <c r="I2689"/>
    </row>
    <row r="2690" spans="9:9" x14ac:dyDescent="0.45">
      <c r="I2690"/>
    </row>
    <row r="2691" spans="9:9" x14ac:dyDescent="0.45">
      <c r="I2691"/>
    </row>
    <row r="2692" spans="9:9" x14ac:dyDescent="0.45">
      <c r="I2692"/>
    </row>
    <row r="2693" spans="9:9" x14ac:dyDescent="0.45">
      <c r="I2693"/>
    </row>
    <row r="2694" spans="9:9" x14ac:dyDescent="0.45">
      <c r="I2694"/>
    </row>
    <row r="2695" spans="9:9" x14ac:dyDescent="0.45">
      <c r="I2695"/>
    </row>
    <row r="2696" spans="9:9" x14ac:dyDescent="0.45">
      <c r="I2696"/>
    </row>
    <row r="2697" spans="9:9" x14ac:dyDescent="0.45">
      <c r="I2697"/>
    </row>
    <row r="2698" spans="9:9" x14ac:dyDescent="0.45">
      <c r="I2698"/>
    </row>
    <row r="2699" spans="9:9" x14ac:dyDescent="0.45">
      <c r="I2699"/>
    </row>
    <row r="2700" spans="9:9" x14ac:dyDescent="0.45">
      <c r="I2700"/>
    </row>
    <row r="2701" spans="9:9" x14ac:dyDescent="0.45">
      <c r="I2701"/>
    </row>
    <row r="2702" spans="9:9" x14ac:dyDescent="0.45">
      <c r="I2702"/>
    </row>
    <row r="2703" spans="9:9" x14ac:dyDescent="0.45">
      <c r="I2703"/>
    </row>
    <row r="2704" spans="9:9" x14ac:dyDescent="0.45">
      <c r="I2704"/>
    </row>
    <row r="2705" spans="9:9" x14ac:dyDescent="0.45">
      <c r="I2705"/>
    </row>
    <row r="2706" spans="9:9" x14ac:dyDescent="0.45">
      <c r="I2706"/>
    </row>
    <row r="2707" spans="9:9" x14ac:dyDescent="0.45">
      <c r="I2707"/>
    </row>
    <row r="2708" spans="9:9" x14ac:dyDescent="0.45">
      <c r="I2708"/>
    </row>
    <row r="2709" spans="9:9" x14ac:dyDescent="0.45">
      <c r="I2709"/>
    </row>
    <row r="2710" spans="9:9" x14ac:dyDescent="0.45">
      <c r="I2710"/>
    </row>
    <row r="2711" spans="9:9" x14ac:dyDescent="0.45">
      <c r="I2711"/>
    </row>
    <row r="2712" spans="9:9" x14ac:dyDescent="0.45">
      <c r="I2712"/>
    </row>
    <row r="2713" spans="9:9" x14ac:dyDescent="0.45">
      <c r="I2713"/>
    </row>
    <row r="2714" spans="9:9" x14ac:dyDescent="0.45">
      <c r="I2714"/>
    </row>
    <row r="2715" spans="9:9" x14ac:dyDescent="0.45">
      <c r="I2715"/>
    </row>
    <row r="2716" spans="9:9" x14ac:dyDescent="0.45">
      <c r="I2716"/>
    </row>
    <row r="2717" spans="9:9" x14ac:dyDescent="0.45">
      <c r="I2717"/>
    </row>
    <row r="2718" spans="9:9" x14ac:dyDescent="0.45">
      <c r="I2718"/>
    </row>
    <row r="2719" spans="9:9" x14ac:dyDescent="0.45">
      <c r="I2719"/>
    </row>
    <row r="2720" spans="9:9" x14ac:dyDescent="0.45">
      <c r="I2720"/>
    </row>
    <row r="2721" spans="9:9" x14ac:dyDescent="0.45">
      <c r="I2721"/>
    </row>
    <row r="2722" spans="9:9" x14ac:dyDescent="0.45">
      <c r="I2722"/>
    </row>
    <row r="2723" spans="9:9" x14ac:dyDescent="0.45">
      <c r="I2723"/>
    </row>
    <row r="2724" spans="9:9" x14ac:dyDescent="0.45">
      <c r="I2724"/>
    </row>
    <row r="2725" spans="9:9" x14ac:dyDescent="0.45">
      <c r="I2725"/>
    </row>
    <row r="2726" spans="9:9" x14ac:dyDescent="0.45">
      <c r="I2726"/>
    </row>
    <row r="2727" spans="9:9" x14ac:dyDescent="0.45">
      <c r="I2727"/>
    </row>
    <row r="2728" spans="9:9" x14ac:dyDescent="0.45">
      <c r="I2728"/>
    </row>
    <row r="2729" spans="9:9" x14ac:dyDescent="0.45">
      <c r="I2729"/>
    </row>
    <row r="2730" spans="9:9" x14ac:dyDescent="0.45">
      <c r="I2730"/>
    </row>
    <row r="2731" spans="9:9" x14ac:dyDescent="0.45">
      <c r="I2731"/>
    </row>
    <row r="2732" spans="9:9" x14ac:dyDescent="0.45">
      <c r="I2732"/>
    </row>
    <row r="2733" spans="9:9" x14ac:dyDescent="0.45">
      <c r="I2733"/>
    </row>
    <row r="2734" spans="9:9" x14ac:dyDescent="0.45">
      <c r="I2734"/>
    </row>
    <row r="2735" spans="9:9" x14ac:dyDescent="0.45">
      <c r="I2735"/>
    </row>
    <row r="2736" spans="9:9" x14ac:dyDescent="0.45">
      <c r="I2736"/>
    </row>
    <row r="2737" spans="9:9" x14ac:dyDescent="0.45">
      <c r="I2737"/>
    </row>
    <row r="2738" spans="9:9" x14ac:dyDescent="0.45">
      <c r="I2738"/>
    </row>
    <row r="2739" spans="9:9" x14ac:dyDescent="0.45">
      <c r="I2739"/>
    </row>
    <row r="2740" spans="9:9" x14ac:dyDescent="0.45">
      <c r="I2740"/>
    </row>
    <row r="2741" spans="9:9" x14ac:dyDescent="0.45">
      <c r="I2741"/>
    </row>
    <row r="2742" spans="9:9" x14ac:dyDescent="0.45">
      <c r="I2742"/>
    </row>
    <row r="2743" spans="9:9" x14ac:dyDescent="0.45">
      <c r="I2743"/>
    </row>
    <row r="2744" spans="9:9" x14ac:dyDescent="0.45">
      <c r="I2744"/>
    </row>
    <row r="2745" spans="9:9" x14ac:dyDescent="0.45">
      <c r="I2745"/>
    </row>
    <row r="2746" spans="9:9" x14ac:dyDescent="0.45">
      <c r="I2746"/>
    </row>
    <row r="2747" spans="9:9" x14ac:dyDescent="0.45">
      <c r="I2747"/>
    </row>
    <row r="2748" spans="9:9" x14ac:dyDescent="0.45">
      <c r="I2748"/>
    </row>
    <row r="2749" spans="9:9" x14ac:dyDescent="0.45">
      <c r="I2749"/>
    </row>
    <row r="2750" spans="9:9" x14ac:dyDescent="0.45">
      <c r="I2750"/>
    </row>
    <row r="2751" spans="9:9" x14ac:dyDescent="0.45">
      <c r="I2751"/>
    </row>
    <row r="2752" spans="9:9" x14ac:dyDescent="0.45">
      <c r="I2752"/>
    </row>
    <row r="2753" spans="9:9" x14ac:dyDescent="0.45">
      <c r="I2753"/>
    </row>
    <row r="2754" spans="9:9" x14ac:dyDescent="0.45">
      <c r="I2754"/>
    </row>
    <row r="2755" spans="9:9" x14ac:dyDescent="0.45">
      <c r="I2755"/>
    </row>
    <row r="2756" spans="9:9" x14ac:dyDescent="0.45">
      <c r="I2756"/>
    </row>
    <row r="2757" spans="9:9" x14ac:dyDescent="0.45">
      <c r="I2757"/>
    </row>
    <row r="2758" spans="9:9" x14ac:dyDescent="0.45">
      <c r="I2758"/>
    </row>
    <row r="2759" spans="9:9" x14ac:dyDescent="0.45">
      <c r="I2759"/>
    </row>
    <row r="2760" spans="9:9" x14ac:dyDescent="0.45">
      <c r="I2760"/>
    </row>
    <row r="2761" spans="9:9" x14ac:dyDescent="0.45">
      <c r="I2761"/>
    </row>
    <row r="2762" spans="9:9" x14ac:dyDescent="0.45">
      <c r="I2762"/>
    </row>
    <row r="2763" spans="9:9" x14ac:dyDescent="0.45">
      <c r="I2763"/>
    </row>
    <row r="2764" spans="9:9" x14ac:dyDescent="0.45">
      <c r="I2764"/>
    </row>
    <row r="2765" spans="9:9" x14ac:dyDescent="0.45">
      <c r="I2765"/>
    </row>
    <row r="2766" spans="9:9" x14ac:dyDescent="0.45">
      <c r="I2766"/>
    </row>
    <row r="2767" spans="9:9" x14ac:dyDescent="0.45">
      <c r="I2767"/>
    </row>
    <row r="2768" spans="9:9" x14ac:dyDescent="0.45">
      <c r="I2768"/>
    </row>
    <row r="2769" spans="9:9" x14ac:dyDescent="0.45">
      <c r="I2769"/>
    </row>
    <row r="2770" spans="9:9" x14ac:dyDescent="0.45">
      <c r="I2770"/>
    </row>
    <row r="2771" spans="9:9" x14ac:dyDescent="0.45">
      <c r="I2771"/>
    </row>
    <row r="2772" spans="9:9" x14ac:dyDescent="0.45">
      <c r="I2772"/>
    </row>
    <row r="2773" spans="9:9" x14ac:dyDescent="0.45">
      <c r="I2773"/>
    </row>
    <row r="2774" spans="9:9" x14ac:dyDescent="0.45">
      <c r="I2774"/>
    </row>
    <row r="2775" spans="9:9" x14ac:dyDescent="0.45">
      <c r="I2775"/>
    </row>
    <row r="2776" spans="9:9" x14ac:dyDescent="0.45">
      <c r="I2776"/>
    </row>
    <row r="2777" spans="9:9" x14ac:dyDescent="0.45">
      <c r="I2777"/>
    </row>
    <row r="2778" spans="9:9" x14ac:dyDescent="0.45">
      <c r="I2778"/>
    </row>
    <row r="2779" spans="9:9" x14ac:dyDescent="0.45">
      <c r="I2779"/>
    </row>
    <row r="2780" spans="9:9" x14ac:dyDescent="0.45">
      <c r="I2780"/>
    </row>
    <row r="2781" spans="9:9" x14ac:dyDescent="0.45">
      <c r="I2781"/>
    </row>
    <row r="2782" spans="9:9" x14ac:dyDescent="0.45">
      <c r="I2782"/>
    </row>
    <row r="2783" spans="9:9" x14ac:dyDescent="0.45">
      <c r="I2783"/>
    </row>
    <row r="2784" spans="9:9" x14ac:dyDescent="0.45">
      <c r="I2784"/>
    </row>
    <row r="2785" spans="9:9" x14ac:dyDescent="0.45">
      <c r="I2785"/>
    </row>
    <row r="2786" spans="9:9" x14ac:dyDescent="0.45">
      <c r="I2786"/>
    </row>
    <row r="2787" spans="9:9" x14ac:dyDescent="0.45">
      <c r="I2787"/>
    </row>
    <row r="2788" spans="9:9" x14ac:dyDescent="0.45">
      <c r="I2788"/>
    </row>
    <row r="2789" spans="9:9" x14ac:dyDescent="0.45">
      <c r="I2789"/>
    </row>
    <row r="2790" spans="9:9" x14ac:dyDescent="0.45">
      <c r="I2790"/>
    </row>
    <row r="2791" spans="9:9" x14ac:dyDescent="0.45">
      <c r="I2791"/>
    </row>
    <row r="2792" spans="9:9" x14ac:dyDescent="0.45">
      <c r="I2792"/>
    </row>
    <row r="2793" spans="9:9" x14ac:dyDescent="0.45">
      <c r="I2793"/>
    </row>
    <row r="2794" spans="9:9" x14ac:dyDescent="0.45">
      <c r="I2794"/>
    </row>
    <row r="2795" spans="9:9" x14ac:dyDescent="0.45">
      <c r="I2795"/>
    </row>
    <row r="2796" spans="9:9" x14ac:dyDescent="0.45">
      <c r="I2796"/>
    </row>
    <row r="2797" spans="9:9" x14ac:dyDescent="0.45">
      <c r="I2797"/>
    </row>
    <row r="2798" spans="9:9" x14ac:dyDescent="0.45">
      <c r="I2798"/>
    </row>
    <row r="2799" spans="9:9" x14ac:dyDescent="0.45">
      <c r="I2799"/>
    </row>
    <row r="2800" spans="9:9" x14ac:dyDescent="0.45">
      <c r="I2800"/>
    </row>
    <row r="2801" spans="9:9" x14ac:dyDescent="0.45">
      <c r="I2801"/>
    </row>
    <row r="2802" spans="9:9" x14ac:dyDescent="0.45">
      <c r="I2802"/>
    </row>
    <row r="2803" spans="9:9" x14ac:dyDescent="0.45">
      <c r="I2803"/>
    </row>
    <row r="2804" spans="9:9" x14ac:dyDescent="0.45">
      <c r="I2804"/>
    </row>
    <row r="2805" spans="9:9" x14ac:dyDescent="0.45">
      <c r="I2805"/>
    </row>
    <row r="2806" spans="9:9" x14ac:dyDescent="0.45">
      <c r="I2806"/>
    </row>
    <row r="2807" spans="9:9" x14ac:dyDescent="0.45">
      <c r="I2807"/>
    </row>
    <row r="2808" spans="9:9" x14ac:dyDescent="0.45">
      <c r="I2808"/>
    </row>
    <row r="2809" spans="9:9" x14ac:dyDescent="0.45">
      <c r="I2809"/>
    </row>
    <row r="2810" spans="9:9" x14ac:dyDescent="0.45">
      <c r="I2810"/>
    </row>
    <row r="2811" spans="9:9" x14ac:dyDescent="0.45">
      <c r="I2811"/>
    </row>
    <row r="2812" spans="9:9" x14ac:dyDescent="0.45">
      <c r="I2812"/>
    </row>
    <row r="2813" spans="9:9" x14ac:dyDescent="0.45">
      <c r="I2813"/>
    </row>
    <row r="2814" spans="9:9" x14ac:dyDescent="0.45">
      <c r="I2814"/>
    </row>
    <row r="2815" spans="9:9" x14ac:dyDescent="0.45">
      <c r="I2815"/>
    </row>
    <row r="2816" spans="9:9" x14ac:dyDescent="0.45">
      <c r="I2816"/>
    </row>
    <row r="2817" spans="9:9" x14ac:dyDescent="0.45">
      <c r="I2817"/>
    </row>
    <row r="2818" spans="9:9" x14ac:dyDescent="0.45">
      <c r="I2818"/>
    </row>
    <row r="2819" spans="9:9" x14ac:dyDescent="0.45">
      <c r="I2819"/>
    </row>
    <row r="2820" spans="9:9" x14ac:dyDescent="0.45">
      <c r="I2820"/>
    </row>
    <row r="2821" spans="9:9" x14ac:dyDescent="0.45">
      <c r="I2821"/>
    </row>
    <row r="2822" spans="9:9" x14ac:dyDescent="0.45">
      <c r="I2822"/>
    </row>
    <row r="2823" spans="9:9" x14ac:dyDescent="0.45">
      <c r="I2823"/>
    </row>
    <row r="2824" spans="9:9" x14ac:dyDescent="0.45">
      <c r="I2824"/>
    </row>
    <row r="2825" spans="9:9" x14ac:dyDescent="0.45">
      <c r="I2825"/>
    </row>
    <row r="2826" spans="9:9" x14ac:dyDescent="0.45">
      <c r="I2826"/>
    </row>
    <row r="2827" spans="9:9" x14ac:dyDescent="0.45">
      <c r="I2827"/>
    </row>
    <row r="2828" spans="9:9" x14ac:dyDescent="0.45">
      <c r="I2828"/>
    </row>
    <row r="2829" spans="9:9" x14ac:dyDescent="0.45">
      <c r="I2829"/>
    </row>
    <row r="2830" spans="9:9" x14ac:dyDescent="0.45">
      <c r="I2830"/>
    </row>
    <row r="2831" spans="9:9" x14ac:dyDescent="0.45">
      <c r="I2831"/>
    </row>
    <row r="2832" spans="9:9" x14ac:dyDescent="0.45">
      <c r="I2832"/>
    </row>
    <row r="2833" spans="9:9" x14ac:dyDescent="0.45">
      <c r="I2833"/>
    </row>
    <row r="2834" spans="9:9" x14ac:dyDescent="0.45">
      <c r="I2834"/>
    </row>
    <row r="2835" spans="9:9" x14ac:dyDescent="0.45">
      <c r="I2835"/>
    </row>
    <row r="2836" spans="9:9" x14ac:dyDescent="0.45">
      <c r="I2836"/>
    </row>
    <row r="2837" spans="9:9" x14ac:dyDescent="0.45">
      <c r="I2837"/>
    </row>
    <row r="2838" spans="9:9" x14ac:dyDescent="0.45">
      <c r="I2838"/>
    </row>
    <row r="2839" spans="9:9" x14ac:dyDescent="0.45">
      <c r="I2839"/>
    </row>
    <row r="2840" spans="9:9" x14ac:dyDescent="0.45">
      <c r="I2840"/>
    </row>
    <row r="2841" spans="9:9" x14ac:dyDescent="0.45">
      <c r="I2841"/>
    </row>
    <row r="2842" spans="9:9" x14ac:dyDescent="0.45">
      <c r="I2842"/>
    </row>
    <row r="2843" spans="9:9" x14ac:dyDescent="0.45">
      <c r="I2843"/>
    </row>
    <row r="2844" spans="9:9" x14ac:dyDescent="0.45">
      <c r="I2844"/>
    </row>
    <row r="2845" spans="9:9" x14ac:dyDescent="0.45">
      <c r="I2845"/>
    </row>
    <row r="2846" spans="9:9" x14ac:dyDescent="0.45">
      <c r="I2846"/>
    </row>
    <row r="2847" spans="9:9" x14ac:dyDescent="0.45">
      <c r="I2847"/>
    </row>
    <row r="2848" spans="9:9" x14ac:dyDescent="0.45">
      <c r="I2848"/>
    </row>
    <row r="2849" spans="9:9" x14ac:dyDescent="0.45">
      <c r="I2849"/>
    </row>
    <row r="2850" spans="9:9" x14ac:dyDescent="0.45">
      <c r="I2850"/>
    </row>
    <row r="2851" spans="9:9" x14ac:dyDescent="0.45">
      <c r="I2851"/>
    </row>
    <row r="2852" spans="9:9" x14ac:dyDescent="0.45">
      <c r="I2852"/>
    </row>
    <row r="2853" spans="9:9" x14ac:dyDescent="0.45">
      <c r="I2853"/>
    </row>
    <row r="2854" spans="9:9" x14ac:dyDescent="0.45">
      <c r="I2854"/>
    </row>
    <row r="2855" spans="9:9" x14ac:dyDescent="0.45">
      <c r="I2855"/>
    </row>
    <row r="2856" spans="9:9" x14ac:dyDescent="0.45">
      <c r="I2856"/>
    </row>
    <row r="2857" spans="9:9" x14ac:dyDescent="0.45">
      <c r="I2857"/>
    </row>
    <row r="2858" spans="9:9" x14ac:dyDescent="0.45">
      <c r="I2858"/>
    </row>
    <row r="2859" spans="9:9" x14ac:dyDescent="0.45">
      <c r="I2859"/>
    </row>
    <row r="2860" spans="9:9" x14ac:dyDescent="0.45">
      <c r="I2860"/>
    </row>
    <row r="2861" spans="9:9" x14ac:dyDescent="0.45">
      <c r="I2861"/>
    </row>
    <row r="2862" spans="9:9" x14ac:dyDescent="0.45">
      <c r="I2862"/>
    </row>
    <row r="2863" spans="9:9" x14ac:dyDescent="0.45">
      <c r="I2863"/>
    </row>
    <row r="2864" spans="9:9" x14ac:dyDescent="0.45">
      <c r="I2864"/>
    </row>
    <row r="2865" spans="9:9" x14ac:dyDescent="0.45">
      <c r="I2865"/>
    </row>
    <row r="2866" spans="9:9" x14ac:dyDescent="0.45">
      <c r="I2866"/>
    </row>
    <row r="2867" spans="9:9" x14ac:dyDescent="0.45">
      <c r="I2867"/>
    </row>
    <row r="2868" spans="9:9" x14ac:dyDescent="0.45">
      <c r="I2868"/>
    </row>
    <row r="2869" spans="9:9" x14ac:dyDescent="0.45">
      <c r="I2869"/>
    </row>
    <row r="2870" spans="9:9" x14ac:dyDescent="0.45">
      <c r="I2870"/>
    </row>
    <row r="2871" spans="9:9" x14ac:dyDescent="0.45">
      <c r="I2871"/>
    </row>
    <row r="2872" spans="9:9" x14ac:dyDescent="0.45">
      <c r="I2872"/>
    </row>
    <row r="2873" spans="9:9" x14ac:dyDescent="0.45">
      <c r="I2873"/>
    </row>
    <row r="2874" spans="9:9" x14ac:dyDescent="0.45">
      <c r="I2874"/>
    </row>
    <row r="2875" spans="9:9" x14ac:dyDescent="0.45">
      <c r="I2875"/>
    </row>
    <row r="2876" spans="9:9" x14ac:dyDescent="0.45">
      <c r="I2876"/>
    </row>
    <row r="2877" spans="9:9" x14ac:dyDescent="0.45">
      <c r="I2877"/>
    </row>
    <row r="2878" spans="9:9" x14ac:dyDescent="0.45">
      <c r="I2878"/>
    </row>
    <row r="2879" spans="9:9" x14ac:dyDescent="0.45">
      <c r="I2879"/>
    </row>
    <row r="2880" spans="9:9" x14ac:dyDescent="0.45">
      <c r="I2880"/>
    </row>
    <row r="2881" spans="9:9" x14ac:dyDescent="0.45">
      <c r="I2881"/>
    </row>
    <row r="2882" spans="9:9" x14ac:dyDescent="0.45">
      <c r="I2882"/>
    </row>
    <row r="2883" spans="9:9" x14ac:dyDescent="0.45">
      <c r="I2883"/>
    </row>
    <row r="2884" spans="9:9" x14ac:dyDescent="0.45">
      <c r="I2884"/>
    </row>
    <row r="2885" spans="9:9" x14ac:dyDescent="0.45">
      <c r="I2885"/>
    </row>
    <row r="2886" spans="9:9" x14ac:dyDescent="0.45">
      <c r="I2886"/>
    </row>
    <row r="2887" spans="9:9" x14ac:dyDescent="0.45">
      <c r="I2887"/>
    </row>
    <row r="2888" spans="9:9" x14ac:dyDescent="0.45">
      <c r="I2888"/>
    </row>
    <row r="2889" spans="9:9" x14ac:dyDescent="0.45">
      <c r="I2889"/>
    </row>
    <row r="2890" spans="9:9" x14ac:dyDescent="0.45">
      <c r="I2890"/>
    </row>
    <row r="2891" spans="9:9" x14ac:dyDescent="0.45">
      <c r="I2891"/>
    </row>
    <row r="2892" spans="9:9" x14ac:dyDescent="0.45">
      <c r="I2892"/>
    </row>
    <row r="2893" spans="9:9" x14ac:dyDescent="0.45">
      <c r="I2893"/>
    </row>
    <row r="2894" spans="9:9" x14ac:dyDescent="0.45">
      <c r="I2894"/>
    </row>
    <row r="2895" spans="9:9" x14ac:dyDescent="0.45">
      <c r="I2895"/>
    </row>
    <row r="2896" spans="9:9" x14ac:dyDescent="0.45">
      <c r="I2896"/>
    </row>
    <row r="2897" spans="9:9" x14ac:dyDescent="0.45">
      <c r="I2897"/>
    </row>
    <row r="2898" spans="9:9" x14ac:dyDescent="0.45">
      <c r="I2898"/>
    </row>
    <row r="2899" spans="9:9" x14ac:dyDescent="0.45">
      <c r="I2899"/>
    </row>
    <row r="2900" spans="9:9" x14ac:dyDescent="0.45">
      <c r="I2900"/>
    </row>
    <row r="2901" spans="9:9" x14ac:dyDescent="0.45">
      <c r="I2901"/>
    </row>
    <row r="2902" spans="9:9" x14ac:dyDescent="0.45">
      <c r="I2902"/>
    </row>
    <row r="2903" spans="9:9" x14ac:dyDescent="0.45">
      <c r="I2903"/>
    </row>
    <row r="2904" spans="9:9" x14ac:dyDescent="0.45">
      <c r="I2904"/>
    </row>
    <row r="2905" spans="9:9" x14ac:dyDescent="0.45">
      <c r="I2905"/>
    </row>
    <row r="2906" spans="9:9" x14ac:dyDescent="0.45">
      <c r="I2906"/>
    </row>
    <row r="2907" spans="9:9" x14ac:dyDescent="0.45">
      <c r="I2907"/>
    </row>
    <row r="2908" spans="9:9" x14ac:dyDescent="0.45">
      <c r="I2908"/>
    </row>
    <row r="2909" spans="9:9" x14ac:dyDescent="0.45">
      <c r="I2909"/>
    </row>
    <row r="2910" spans="9:9" x14ac:dyDescent="0.45">
      <c r="I2910"/>
    </row>
    <row r="2911" spans="9:9" x14ac:dyDescent="0.45">
      <c r="I2911"/>
    </row>
    <row r="2912" spans="9:9" x14ac:dyDescent="0.45">
      <c r="I2912"/>
    </row>
    <row r="2913" spans="9:9" x14ac:dyDescent="0.45">
      <c r="I2913"/>
    </row>
    <row r="2914" spans="9:9" x14ac:dyDescent="0.45">
      <c r="I2914"/>
    </row>
    <row r="2915" spans="9:9" x14ac:dyDescent="0.45">
      <c r="I2915"/>
    </row>
    <row r="2916" spans="9:9" x14ac:dyDescent="0.45">
      <c r="I2916"/>
    </row>
    <row r="2917" spans="9:9" x14ac:dyDescent="0.45">
      <c r="I2917"/>
    </row>
    <row r="2918" spans="9:9" x14ac:dyDescent="0.45">
      <c r="I2918"/>
    </row>
    <row r="2919" spans="9:9" x14ac:dyDescent="0.45">
      <c r="I2919"/>
    </row>
    <row r="2920" spans="9:9" x14ac:dyDescent="0.45">
      <c r="I2920"/>
    </row>
    <row r="2921" spans="9:9" x14ac:dyDescent="0.45">
      <c r="I2921"/>
    </row>
    <row r="2922" spans="9:9" x14ac:dyDescent="0.45">
      <c r="I2922"/>
    </row>
    <row r="2923" spans="9:9" x14ac:dyDescent="0.45">
      <c r="I2923"/>
    </row>
    <row r="2924" spans="9:9" x14ac:dyDescent="0.45">
      <c r="I2924"/>
    </row>
    <row r="2925" spans="9:9" x14ac:dyDescent="0.45">
      <c r="I2925"/>
    </row>
    <row r="2926" spans="9:9" x14ac:dyDescent="0.45">
      <c r="I2926"/>
    </row>
    <row r="2927" spans="9:9" x14ac:dyDescent="0.45">
      <c r="I2927"/>
    </row>
    <row r="2928" spans="9:9" x14ac:dyDescent="0.45">
      <c r="I2928"/>
    </row>
    <row r="2929" spans="9:9" x14ac:dyDescent="0.45">
      <c r="I2929"/>
    </row>
    <row r="2930" spans="9:9" x14ac:dyDescent="0.45">
      <c r="I2930"/>
    </row>
    <row r="2931" spans="9:9" x14ac:dyDescent="0.45">
      <c r="I2931"/>
    </row>
    <row r="2932" spans="9:9" x14ac:dyDescent="0.45">
      <c r="I2932"/>
    </row>
    <row r="2933" spans="9:9" x14ac:dyDescent="0.45">
      <c r="I2933"/>
    </row>
    <row r="2934" spans="9:9" x14ac:dyDescent="0.45">
      <c r="I2934"/>
    </row>
    <row r="2935" spans="9:9" x14ac:dyDescent="0.45">
      <c r="I2935"/>
    </row>
    <row r="2936" spans="9:9" x14ac:dyDescent="0.45">
      <c r="I2936"/>
    </row>
    <row r="2937" spans="9:9" x14ac:dyDescent="0.45">
      <c r="I2937"/>
    </row>
    <row r="2938" spans="9:9" x14ac:dyDescent="0.45">
      <c r="I2938"/>
    </row>
    <row r="2939" spans="9:9" x14ac:dyDescent="0.45">
      <c r="I2939"/>
    </row>
    <row r="2940" spans="9:9" x14ac:dyDescent="0.45">
      <c r="I2940"/>
    </row>
    <row r="2941" spans="9:9" x14ac:dyDescent="0.45">
      <c r="I2941"/>
    </row>
    <row r="2942" spans="9:9" x14ac:dyDescent="0.45">
      <c r="I2942"/>
    </row>
    <row r="2943" spans="9:9" x14ac:dyDescent="0.45">
      <c r="I2943"/>
    </row>
    <row r="2944" spans="9:9" x14ac:dyDescent="0.45">
      <c r="I2944"/>
    </row>
    <row r="2945" spans="9:9" x14ac:dyDescent="0.45">
      <c r="I2945"/>
    </row>
    <row r="2946" spans="9:9" x14ac:dyDescent="0.45">
      <c r="I2946"/>
    </row>
    <row r="2947" spans="9:9" x14ac:dyDescent="0.45">
      <c r="I2947"/>
    </row>
    <row r="2948" spans="9:9" x14ac:dyDescent="0.45">
      <c r="I2948"/>
    </row>
    <row r="2949" spans="9:9" x14ac:dyDescent="0.45">
      <c r="I2949"/>
    </row>
    <row r="2950" spans="9:9" x14ac:dyDescent="0.45">
      <c r="I2950"/>
    </row>
    <row r="2951" spans="9:9" x14ac:dyDescent="0.45">
      <c r="I2951"/>
    </row>
    <row r="2952" spans="9:9" x14ac:dyDescent="0.45">
      <c r="I2952"/>
    </row>
    <row r="2953" spans="9:9" x14ac:dyDescent="0.45">
      <c r="I2953"/>
    </row>
    <row r="2954" spans="9:9" x14ac:dyDescent="0.45">
      <c r="I2954"/>
    </row>
    <row r="2955" spans="9:9" x14ac:dyDescent="0.45">
      <c r="I2955"/>
    </row>
    <row r="2956" spans="9:9" x14ac:dyDescent="0.45">
      <c r="I2956"/>
    </row>
    <row r="2957" spans="9:9" x14ac:dyDescent="0.45">
      <c r="I2957"/>
    </row>
    <row r="2958" spans="9:9" x14ac:dyDescent="0.45">
      <c r="I2958"/>
    </row>
    <row r="2959" spans="9:9" x14ac:dyDescent="0.45">
      <c r="I2959"/>
    </row>
    <row r="2960" spans="9:9" x14ac:dyDescent="0.45">
      <c r="I2960"/>
    </row>
    <row r="2961" spans="9:9" x14ac:dyDescent="0.45">
      <c r="I2961"/>
    </row>
    <row r="2962" spans="9:9" x14ac:dyDescent="0.45">
      <c r="I2962"/>
    </row>
    <row r="2963" spans="9:9" x14ac:dyDescent="0.45">
      <c r="I2963"/>
    </row>
    <row r="2964" spans="9:9" x14ac:dyDescent="0.45">
      <c r="I2964"/>
    </row>
    <row r="2965" spans="9:9" x14ac:dyDescent="0.45">
      <c r="I2965"/>
    </row>
    <row r="2966" spans="9:9" x14ac:dyDescent="0.45">
      <c r="I2966"/>
    </row>
    <row r="2967" spans="9:9" x14ac:dyDescent="0.45">
      <c r="I2967"/>
    </row>
    <row r="2968" spans="9:9" x14ac:dyDescent="0.45">
      <c r="I2968"/>
    </row>
    <row r="2969" spans="9:9" x14ac:dyDescent="0.45">
      <c r="I2969"/>
    </row>
    <row r="2970" spans="9:9" x14ac:dyDescent="0.45">
      <c r="I2970"/>
    </row>
    <row r="2971" spans="9:9" x14ac:dyDescent="0.45">
      <c r="I2971"/>
    </row>
    <row r="2972" spans="9:9" x14ac:dyDescent="0.45">
      <c r="I2972"/>
    </row>
    <row r="2973" spans="9:9" x14ac:dyDescent="0.45">
      <c r="I2973"/>
    </row>
    <row r="2974" spans="9:9" x14ac:dyDescent="0.45">
      <c r="I2974"/>
    </row>
    <row r="2975" spans="9:9" x14ac:dyDescent="0.45">
      <c r="I2975"/>
    </row>
    <row r="2976" spans="9:9" x14ac:dyDescent="0.45">
      <c r="I2976"/>
    </row>
    <row r="2977" spans="9:9" x14ac:dyDescent="0.45">
      <c r="I2977"/>
    </row>
    <row r="2978" spans="9:9" x14ac:dyDescent="0.45">
      <c r="I2978"/>
    </row>
    <row r="2979" spans="9:9" x14ac:dyDescent="0.45">
      <c r="I2979"/>
    </row>
    <row r="2980" spans="9:9" x14ac:dyDescent="0.45">
      <c r="I2980"/>
    </row>
    <row r="2981" spans="9:9" x14ac:dyDescent="0.45">
      <c r="I2981"/>
    </row>
    <row r="2982" spans="9:9" x14ac:dyDescent="0.45">
      <c r="I2982"/>
    </row>
    <row r="2983" spans="9:9" x14ac:dyDescent="0.45">
      <c r="I2983"/>
    </row>
    <row r="2984" spans="9:9" x14ac:dyDescent="0.45">
      <c r="I2984"/>
    </row>
    <row r="2985" spans="9:9" x14ac:dyDescent="0.45">
      <c r="I2985"/>
    </row>
    <row r="2986" spans="9:9" x14ac:dyDescent="0.45">
      <c r="I2986"/>
    </row>
    <row r="2987" spans="9:9" x14ac:dyDescent="0.45">
      <c r="I2987"/>
    </row>
    <row r="2988" spans="9:9" x14ac:dyDescent="0.45">
      <c r="I2988"/>
    </row>
    <row r="2989" spans="9:9" x14ac:dyDescent="0.45">
      <c r="I2989"/>
    </row>
    <row r="2990" spans="9:9" x14ac:dyDescent="0.45">
      <c r="I2990"/>
    </row>
    <row r="2991" spans="9:9" x14ac:dyDescent="0.45">
      <c r="I2991"/>
    </row>
    <row r="2992" spans="9:9" x14ac:dyDescent="0.45">
      <c r="I2992"/>
    </row>
    <row r="2993" spans="9:9" x14ac:dyDescent="0.45">
      <c r="I2993"/>
    </row>
    <row r="2994" spans="9:9" x14ac:dyDescent="0.45">
      <c r="I2994"/>
    </row>
    <row r="2995" spans="9:9" x14ac:dyDescent="0.45">
      <c r="I2995"/>
    </row>
    <row r="2996" spans="9:9" x14ac:dyDescent="0.45">
      <c r="I2996"/>
    </row>
    <row r="2997" spans="9:9" x14ac:dyDescent="0.45">
      <c r="I2997"/>
    </row>
    <row r="2998" spans="9:9" x14ac:dyDescent="0.45">
      <c r="I2998"/>
    </row>
    <row r="2999" spans="9:9" x14ac:dyDescent="0.45">
      <c r="I2999"/>
    </row>
    <row r="3000" spans="9:9" x14ac:dyDescent="0.45">
      <c r="I3000"/>
    </row>
    <row r="3001" spans="9:9" x14ac:dyDescent="0.45">
      <c r="I3001"/>
    </row>
    <row r="3002" spans="9:9" x14ac:dyDescent="0.45">
      <c r="I3002"/>
    </row>
    <row r="3003" spans="9:9" x14ac:dyDescent="0.45">
      <c r="I3003"/>
    </row>
    <row r="3004" spans="9:9" x14ac:dyDescent="0.45">
      <c r="I3004"/>
    </row>
    <row r="3005" spans="9:9" x14ac:dyDescent="0.45">
      <c r="I3005"/>
    </row>
    <row r="3006" spans="9:9" x14ac:dyDescent="0.45">
      <c r="I3006"/>
    </row>
    <row r="3007" spans="9:9" x14ac:dyDescent="0.45">
      <c r="I3007"/>
    </row>
    <row r="3008" spans="9:9" x14ac:dyDescent="0.45">
      <c r="I3008"/>
    </row>
    <row r="3009" spans="9:9" x14ac:dyDescent="0.45">
      <c r="I3009"/>
    </row>
    <row r="3010" spans="9:9" x14ac:dyDescent="0.45">
      <c r="I3010"/>
    </row>
    <row r="3011" spans="9:9" x14ac:dyDescent="0.45">
      <c r="I3011"/>
    </row>
    <row r="3012" spans="9:9" x14ac:dyDescent="0.45">
      <c r="I3012"/>
    </row>
    <row r="3013" spans="9:9" x14ac:dyDescent="0.45">
      <c r="I3013"/>
    </row>
    <row r="3014" spans="9:9" x14ac:dyDescent="0.45">
      <c r="I3014"/>
    </row>
    <row r="3015" spans="9:9" x14ac:dyDescent="0.45">
      <c r="I3015"/>
    </row>
    <row r="3016" spans="9:9" x14ac:dyDescent="0.45">
      <c r="I3016"/>
    </row>
    <row r="3017" spans="9:9" x14ac:dyDescent="0.45">
      <c r="I3017"/>
    </row>
    <row r="3018" spans="9:9" x14ac:dyDescent="0.45">
      <c r="I3018"/>
    </row>
    <row r="3019" spans="9:9" x14ac:dyDescent="0.45">
      <c r="I3019"/>
    </row>
    <row r="3020" spans="9:9" x14ac:dyDescent="0.45">
      <c r="I3020"/>
    </row>
    <row r="3021" spans="9:9" x14ac:dyDescent="0.45">
      <c r="I3021"/>
    </row>
    <row r="3022" spans="9:9" x14ac:dyDescent="0.45">
      <c r="I3022"/>
    </row>
    <row r="3023" spans="9:9" x14ac:dyDescent="0.45">
      <c r="I3023"/>
    </row>
    <row r="3024" spans="9:9" x14ac:dyDescent="0.45">
      <c r="I3024"/>
    </row>
    <row r="3025" spans="9:9" x14ac:dyDescent="0.45">
      <c r="I3025"/>
    </row>
    <row r="3026" spans="9:9" x14ac:dyDescent="0.45">
      <c r="I3026"/>
    </row>
    <row r="3027" spans="9:9" x14ac:dyDescent="0.45">
      <c r="I3027"/>
    </row>
    <row r="3028" spans="9:9" x14ac:dyDescent="0.45">
      <c r="I3028"/>
    </row>
    <row r="3029" spans="9:9" x14ac:dyDescent="0.45">
      <c r="I3029"/>
    </row>
    <row r="3030" spans="9:9" x14ac:dyDescent="0.45">
      <c r="I3030"/>
    </row>
    <row r="3031" spans="9:9" x14ac:dyDescent="0.45">
      <c r="I3031"/>
    </row>
    <row r="3032" spans="9:9" x14ac:dyDescent="0.45">
      <c r="I3032"/>
    </row>
    <row r="3033" spans="9:9" x14ac:dyDescent="0.45">
      <c r="I3033"/>
    </row>
    <row r="3034" spans="9:9" x14ac:dyDescent="0.45">
      <c r="I3034"/>
    </row>
    <row r="3035" spans="9:9" x14ac:dyDescent="0.45">
      <c r="I3035"/>
    </row>
    <row r="3036" spans="9:9" x14ac:dyDescent="0.45">
      <c r="I3036"/>
    </row>
    <row r="3037" spans="9:9" x14ac:dyDescent="0.45">
      <c r="I3037"/>
    </row>
    <row r="3038" spans="9:9" x14ac:dyDescent="0.45">
      <c r="I3038"/>
    </row>
    <row r="3039" spans="9:9" x14ac:dyDescent="0.45">
      <c r="I3039"/>
    </row>
    <row r="3040" spans="9:9" x14ac:dyDescent="0.45">
      <c r="I3040"/>
    </row>
    <row r="3041" spans="9:9" x14ac:dyDescent="0.45">
      <c r="I3041"/>
    </row>
    <row r="3042" spans="9:9" x14ac:dyDescent="0.45">
      <c r="I3042"/>
    </row>
    <row r="3043" spans="9:9" x14ac:dyDescent="0.45">
      <c r="I3043"/>
    </row>
    <row r="3044" spans="9:9" x14ac:dyDescent="0.45">
      <c r="I3044"/>
    </row>
    <row r="3045" spans="9:9" x14ac:dyDescent="0.45">
      <c r="I3045"/>
    </row>
    <row r="3046" spans="9:9" x14ac:dyDescent="0.45">
      <c r="I3046"/>
    </row>
    <row r="3047" spans="9:9" x14ac:dyDescent="0.45">
      <c r="I3047"/>
    </row>
    <row r="3048" spans="9:9" x14ac:dyDescent="0.45">
      <c r="I3048"/>
    </row>
    <row r="3049" spans="9:9" x14ac:dyDescent="0.45">
      <c r="I3049"/>
    </row>
    <row r="3050" spans="9:9" x14ac:dyDescent="0.45">
      <c r="I3050"/>
    </row>
    <row r="3051" spans="9:9" x14ac:dyDescent="0.45">
      <c r="I3051"/>
    </row>
    <row r="3052" spans="9:9" x14ac:dyDescent="0.45">
      <c r="I3052"/>
    </row>
    <row r="3053" spans="9:9" x14ac:dyDescent="0.45">
      <c r="I3053"/>
    </row>
    <row r="3054" spans="9:9" x14ac:dyDescent="0.45">
      <c r="I3054"/>
    </row>
    <row r="3055" spans="9:9" x14ac:dyDescent="0.45">
      <c r="I3055"/>
    </row>
    <row r="3056" spans="9:9" x14ac:dyDescent="0.45">
      <c r="I3056"/>
    </row>
    <row r="3057" spans="9:9" x14ac:dyDescent="0.45">
      <c r="I3057"/>
    </row>
    <row r="3058" spans="9:9" x14ac:dyDescent="0.45">
      <c r="I3058"/>
    </row>
    <row r="3059" spans="9:9" x14ac:dyDescent="0.45">
      <c r="I3059"/>
    </row>
    <row r="3060" spans="9:9" x14ac:dyDescent="0.45">
      <c r="I3060"/>
    </row>
    <row r="3061" spans="9:9" x14ac:dyDescent="0.45">
      <c r="I3061"/>
    </row>
    <row r="3062" spans="9:9" x14ac:dyDescent="0.45">
      <c r="I3062"/>
    </row>
    <row r="3063" spans="9:9" x14ac:dyDescent="0.45">
      <c r="I3063"/>
    </row>
    <row r="3064" spans="9:9" x14ac:dyDescent="0.45">
      <c r="I3064"/>
    </row>
    <row r="3065" spans="9:9" x14ac:dyDescent="0.45">
      <c r="I3065"/>
    </row>
    <row r="3066" spans="9:9" x14ac:dyDescent="0.45">
      <c r="I3066"/>
    </row>
    <row r="3067" spans="9:9" x14ac:dyDescent="0.45">
      <c r="I3067"/>
    </row>
    <row r="3068" spans="9:9" x14ac:dyDescent="0.45">
      <c r="I3068"/>
    </row>
    <row r="3069" spans="9:9" x14ac:dyDescent="0.45">
      <c r="I3069"/>
    </row>
    <row r="3070" spans="9:9" x14ac:dyDescent="0.45">
      <c r="I3070"/>
    </row>
    <row r="3071" spans="9:9" x14ac:dyDescent="0.45">
      <c r="I3071"/>
    </row>
    <row r="3072" spans="9:9" x14ac:dyDescent="0.45">
      <c r="I3072"/>
    </row>
    <row r="3073" spans="9:9" x14ac:dyDescent="0.45">
      <c r="I3073"/>
    </row>
    <row r="3074" spans="9:9" x14ac:dyDescent="0.45">
      <c r="I3074"/>
    </row>
    <row r="3075" spans="9:9" x14ac:dyDescent="0.45">
      <c r="I3075"/>
    </row>
    <row r="3076" spans="9:9" x14ac:dyDescent="0.45">
      <c r="I3076"/>
    </row>
    <row r="3077" spans="9:9" x14ac:dyDescent="0.45">
      <c r="I3077"/>
    </row>
    <row r="3078" spans="9:9" x14ac:dyDescent="0.45">
      <c r="I3078"/>
    </row>
    <row r="3079" spans="9:9" x14ac:dyDescent="0.45">
      <c r="I3079"/>
    </row>
    <row r="3080" spans="9:9" x14ac:dyDescent="0.45">
      <c r="I3080"/>
    </row>
    <row r="3081" spans="9:9" x14ac:dyDescent="0.45">
      <c r="I3081"/>
    </row>
    <row r="3082" spans="9:9" x14ac:dyDescent="0.45">
      <c r="I3082"/>
    </row>
    <row r="3083" spans="9:9" x14ac:dyDescent="0.45">
      <c r="I3083"/>
    </row>
    <row r="3084" spans="9:9" x14ac:dyDescent="0.45">
      <c r="I3084"/>
    </row>
    <row r="3085" spans="9:9" x14ac:dyDescent="0.45">
      <c r="I3085"/>
    </row>
    <row r="3086" spans="9:9" x14ac:dyDescent="0.45">
      <c r="I3086"/>
    </row>
    <row r="3087" spans="9:9" x14ac:dyDescent="0.45">
      <c r="I3087"/>
    </row>
    <row r="3088" spans="9:9" x14ac:dyDescent="0.45">
      <c r="I3088"/>
    </row>
    <row r="3089" spans="9:9" x14ac:dyDescent="0.45">
      <c r="I3089"/>
    </row>
    <row r="3090" spans="9:9" x14ac:dyDescent="0.45">
      <c r="I3090"/>
    </row>
    <row r="3091" spans="9:9" x14ac:dyDescent="0.45">
      <c r="I3091"/>
    </row>
    <row r="3092" spans="9:9" x14ac:dyDescent="0.45">
      <c r="I3092"/>
    </row>
    <row r="3093" spans="9:9" x14ac:dyDescent="0.45">
      <c r="I3093"/>
    </row>
    <row r="3094" spans="9:9" x14ac:dyDescent="0.45">
      <c r="I3094"/>
    </row>
    <row r="3095" spans="9:9" x14ac:dyDescent="0.45">
      <c r="I3095"/>
    </row>
    <row r="3096" spans="9:9" x14ac:dyDescent="0.45">
      <c r="I3096"/>
    </row>
    <row r="3097" spans="9:9" x14ac:dyDescent="0.45">
      <c r="I3097"/>
    </row>
    <row r="3098" spans="9:9" x14ac:dyDescent="0.45">
      <c r="I3098"/>
    </row>
    <row r="3099" spans="9:9" x14ac:dyDescent="0.45">
      <c r="I3099"/>
    </row>
    <row r="3100" spans="9:9" x14ac:dyDescent="0.45">
      <c r="I3100"/>
    </row>
    <row r="3101" spans="9:9" x14ac:dyDescent="0.45">
      <c r="I3101"/>
    </row>
    <row r="3102" spans="9:9" x14ac:dyDescent="0.45">
      <c r="I3102"/>
    </row>
    <row r="3103" spans="9:9" x14ac:dyDescent="0.45">
      <c r="I3103"/>
    </row>
    <row r="3104" spans="9:9" x14ac:dyDescent="0.45">
      <c r="I3104"/>
    </row>
    <row r="3105" spans="9:9" x14ac:dyDescent="0.45">
      <c r="I3105"/>
    </row>
    <row r="3106" spans="9:9" x14ac:dyDescent="0.45">
      <c r="I3106"/>
    </row>
    <row r="3107" spans="9:9" x14ac:dyDescent="0.45">
      <c r="I3107"/>
    </row>
    <row r="3108" spans="9:9" x14ac:dyDescent="0.45">
      <c r="I3108"/>
    </row>
    <row r="3109" spans="9:9" x14ac:dyDescent="0.45">
      <c r="I3109"/>
    </row>
    <row r="3110" spans="9:9" x14ac:dyDescent="0.45">
      <c r="I3110"/>
    </row>
    <row r="3111" spans="9:9" x14ac:dyDescent="0.45">
      <c r="I3111"/>
    </row>
    <row r="3112" spans="9:9" x14ac:dyDescent="0.45">
      <c r="I3112"/>
    </row>
    <row r="3113" spans="9:9" x14ac:dyDescent="0.45">
      <c r="I3113"/>
    </row>
    <row r="3114" spans="9:9" x14ac:dyDescent="0.45">
      <c r="I3114"/>
    </row>
    <row r="3115" spans="9:9" x14ac:dyDescent="0.45">
      <c r="I3115"/>
    </row>
    <row r="3116" spans="9:9" x14ac:dyDescent="0.45">
      <c r="I3116"/>
    </row>
    <row r="3117" spans="9:9" x14ac:dyDescent="0.45">
      <c r="I3117"/>
    </row>
    <row r="3118" spans="9:9" x14ac:dyDescent="0.45">
      <c r="I3118"/>
    </row>
    <row r="3119" spans="9:9" x14ac:dyDescent="0.45">
      <c r="I3119"/>
    </row>
    <row r="3120" spans="9:9" x14ac:dyDescent="0.45">
      <c r="I3120"/>
    </row>
    <row r="3121" spans="9:9" x14ac:dyDescent="0.45">
      <c r="I3121"/>
    </row>
    <row r="3122" spans="9:9" x14ac:dyDescent="0.45">
      <c r="I3122"/>
    </row>
    <row r="3123" spans="9:9" x14ac:dyDescent="0.45">
      <c r="I3123"/>
    </row>
    <row r="3124" spans="9:9" x14ac:dyDescent="0.45">
      <c r="I3124"/>
    </row>
    <row r="3125" spans="9:9" x14ac:dyDescent="0.45">
      <c r="I3125"/>
    </row>
    <row r="3126" spans="9:9" x14ac:dyDescent="0.45">
      <c r="I3126"/>
    </row>
    <row r="3127" spans="9:9" x14ac:dyDescent="0.45">
      <c r="I3127"/>
    </row>
    <row r="3128" spans="9:9" x14ac:dyDescent="0.45">
      <c r="I3128"/>
    </row>
    <row r="3129" spans="9:9" x14ac:dyDescent="0.45">
      <c r="I3129"/>
    </row>
    <row r="3130" spans="9:9" x14ac:dyDescent="0.45">
      <c r="I3130"/>
    </row>
    <row r="3131" spans="9:9" x14ac:dyDescent="0.45">
      <c r="I3131"/>
    </row>
    <row r="3132" spans="9:9" x14ac:dyDescent="0.45">
      <c r="I3132"/>
    </row>
    <row r="3133" spans="9:9" x14ac:dyDescent="0.45">
      <c r="I3133"/>
    </row>
    <row r="3134" spans="9:9" x14ac:dyDescent="0.45">
      <c r="I3134"/>
    </row>
    <row r="3135" spans="9:9" x14ac:dyDescent="0.45">
      <c r="I3135"/>
    </row>
    <row r="3136" spans="9:9" x14ac:dyDescent="0.45">
      <c r="I3136"/>
    </row>
    <row r="3137" spans="9:9" x14ac:dyDescent="0.45">
      <c r="I3137"/>
    </row>
    <row r="3138" spans="9:9" x14ac:dyDescent="0.45">
      <c r="I3138"/>
    </row>
    <row r="3139" spans="9:9" x14ac:dyDescent="0.45">
      <c r="I3139"/>
    </row>
    <row r="3140" spans="9:9" x14ac:dyDescent="0.45">
      <c r="I3140"/>
    </row>
    <row r="3141" spans="9:9" x14ac:dyDescent="0.45">
      <c r="I3141"/>
    </row>
    <row r="3142" spans="9:9" x14ac:dyDescent="0.45">
      <c r="I3142"/>
    </row>
    <row r="3143" spans="9:9" x14ac:dyDescent="0.45">
      <c r="I3143"/>
    </row>
    <row r="3144" spans="9:9" x14ac:dyDescent="0.45">
      <c r="I3144"/>
    </row>
    <row r="3145" spans="9:9" x14ac:dyDescent="0.45">
      <c r="I3145"/>
    </row>
    <row r="3146" spans="9:9" x14ac:dyDescent="0.45">
      <c r="I3146"/>
    </row>
    <row r="3147" spans="9:9" x14ac:dyDescent="0.45">
      <c r="I3147"/>
    </row>
    <row r="3148" spans="9:9" x14ac:dyDescent="0.45">
      <c r="I3148"/>
    </row>
    <row r="3149" spans="9:9" x14ac:dyDescent="0.45">
      <c r="I3149"/>
    </row>
    <row r="3150" spans="9:9" x14ac:dyDescent="0.45">
      <c r="I3150"/>
    </row>
    <row r="3151" spans="9:9" x14ac:dyDescent="0.45">
      <c r="I3151"/>
    </row>
    <row r="3152" spans="9:9" x14ac:dyDescent="0.45">
      <c r="I3152"/>
    </row>
    <row r="3153" spans="9:9" x14ac:dyDescent="0.45">
      <c r="I3153"/>
    </row>
    <row r="3154" spans="9:9" x14ac:dyDescent="0.45">
      <c r="I3154"/>
    </row>
    <row r="3155" spans="9:9" x14ac:dyDescent="0.45">
      <c r="I3155"/>
    </row>
    <row r="3156" spans="9:9" x14ac:dyDescent="0.45">
      <c r="I3156"/>
    </row>
    <row r="3157" spans="9:9" x14ac:dyDescent="0.45">
      <c r="I3157"/>
    </row>
    <row r="3158" spans="9:9" x14ac:dyDescent="0.45">
      <c r="I3158"/>
    </row>
    <row r="3159" spans="9:9" x14ac:dyDescent="0.45">
      <c r="I3159"/>
    </row>
    <row r="3160" spans="9:9" x14ac:dyDescent="0.45">
      <c r="I3160"/>
    </row>
    <row r="3161" spans="9:9" x14ac:dyDescent="0.45">
      <c r="I3161"/>
    </row>
    <row r="3162" spans="9:9" x14ac:dyDescent="0.45">
      <c r="I3162"/>
    </row>
    <row r="3163" spans="9:9" x14ac:dyDescent="0.45">
      <c r="I3163"/>
    </row>
    <row r="3164" spans="9:9" x14ac:dyDescent="0.45">
      <c r="I3164"/>
    </row>
    <row r="3165" spans="9:9" x14ac:dyDescent="0.45">
      <c r="I3165"/>
    </row>
    <row r="3166" spans="9:9" x14ac:dyDescent="0.45">
      <c r="I3166"/>
    </row>
    <row r="3167" spans="9:9" x14ac:dyDescent="0.45">
      <c r="I3167"/>
    </row>
    <row r="3168" spans="9:9" x14ac:dyDescent="0.45">
      <c r="I3168"/>
    </row>
    <row r="3169" spans="9:9" x14ac:dyDescent="0.45">
      <c r="I3169"/>
    </row>
    <row r="3170" spans="9:9" x14ac:dyDescent="0.45">
      <c r="I3170"/>
    </row>
    <row r="3171" spans="9:9" x14ac:dyDescent="0.45">
      <c r="I3171"/>
    </row>
    <row r="3172" spans="9:9" x14ac:dyDescent="0.45">
      <c r="I3172"/>
    </row>
    <row r="3173" spans="9:9" x14ac:dyDescent="0.45">
      <c r="I3173"/>
    </row>
    <row r="3174" spans="9:9" x14ac:dyDescent="0.45">
      <c r="I3174"/>
    </row>
    <row r="3175" spans="9:9" x14ac:dyDescent="0.45">
      <c r="I3175"/>
    </row>
    <row r="3176" spans="9:9" x14ac:dyDescent="0.45">
      <c r="I3176"/>
    </row>
    <row r="3177" spans="9:9" x14ac:dyDescent="0.45">
      <c r="I3177"/>
    </row>
    <row r="3178" spans="9:9" x14ac:dyDescent="0.45">
      <c r="I3178"/>
    </row>
    <row r="3179" spans="9:9" x14ac:dyDescent="0.45">
      <c r="I3179"/>
    </row>
    <row r="3180" spans="9:9" x14ac:dyDescent="0.45">
      <c r="I3180"/>
    </row>
    <row r="3181" spans="9:9" x14ac:dyDescent="0.45">
      <c r="I3181"/>
    </row>
    <row r="3182" spans="9:9" x14ac:dyDescent="0.45">
      <c r="I3182"/>
    </row>
    <row r="3183" spans="9:9" x14ac:dyDescent="0.45">
      <c r="I3183"/>
    </row>
    <row r="3184" spans="9:9" x14ac:dyDescent="0.45">
      <c r="I3184"/>
    </row>
    <row r="3185" spans="9:9" x14ac:dyDescent="0.45">
      <c r="I3185"/>
    </row>
    <row r="3186" spans="9:9" x14ac:dyDescent="0.45">
      <c r="I3186"/>
    </row>
    <row r="3187" spans="9:9" x14ac:dyDescent="0.45">
      <c r="I3187"/>
    </row>
    <row r="3188" spans="9:9" x14ac:dyDescent="0.45">
      <c r="I3188"/>
    </row>
    <row r="3189" spans="9:9" x14ac:dyDescent="0.45">
      <c r="I3189"/>
    </row>
    <row r="3190" spans="9:9" x14ac:dyDescent="0.45">
      <c r="I3190"/>
    </row>
    <row r="3191" spans="9:9" x14ac:dyDescent="0.45">
      <c r="I3191"/>
    </row>
    <row r="3192" spans="9:9" x14ac:dyDescent="0.45">
      <c r="I3192"/>
    </row>
    <row r="3193" spans="9:9" x14ac:dyDescent="0.45">
      <c r="I3193"/>
    </row>
    <row r="3194" spans="9:9" x14ac:dyDescent="0.45">
      <c r="I3194"/>
    </row>
    <row r="3195" spans="9:9" x14ac:dyDescent="0.45">
      <c r="I3195"/>
    </row>
    <row r="3196" spans="9:9" x14ac:dyDescent="0.45">
      <c r="I3196"/>
    </row>
    <row r="3197" spans="9:9" x14ac:dyDescent="0.45">
      <c r="I3197"/>
    </row>
    <row r="3198" spans="9:9" x14ac:dyDescent="0.45">
      <c r="I3198"/>
    </row>
    <row r="3199" spans="9:9" x14ac:dyDescent="0.45">
      <c r="I3199"/>
    </row>
    <row r="3200" spans="9:9" x14ac:dyDescent="0.45">
      <c r="I3200"/>
    </row>
    <row r="3201" spans="9:9" x14ac:dyDescent="0.45">
      <c r="I3201"/>
    </row>
    <row r="3202" spans="9:9" x14ac:dyDescent="0.45">
      <c r="I3202"/>
    </row>
    <row r="3203" spans="9:9" x14ac:dyDescent="0.45">
      <c r="I3203"/>
    </row>
    <row r="3204" spans="9:9" x14ac:dyDescent="0.45">
      <c r="I3204"/>
    </row>
    <row r="3205" spans="9:9" x14ac:dyDescent="0.45">
      <c r="I3205"/>
    </row>
    <row r="3206" spans="9:9" x14ac:dyDescent="0.45">
      <c r="I3206"/>
    </row>
    <row r="3207" spans="9:9" x14ac:dyDescent="0.45">
      <c r="I3207"/>
    </row>
    <row r="3208" spans="9:9" x14ac:dyDescent="0.45">
      <c r="I3208"/>
    </row>
    <row r="3209" spans="9:9" x14ac:dyDescent="0.45">
      <c r="I3209"/>
    </row>
    <row r="3210" spans="9:9" x14ac:dyDescent="0.45">
      <c r="I3210"/>
    </row>
    <row r="3211" spans="9:9" x14ac:dyDescent="0.45">
      <c r="I3211"/>
    </row>
    <row r="3212" spans="9:9" x14ac:dyDescent="0.45">
      <c r="I3212"/>
    </row>
    <row r="3213" spans="9:9" x14ac:dyDescent="0.45">
      <c r="I3213"/>
    </row>
    <row r="3214" spans="9:9" x14ac:dyDescent="0.45">
      <c r="I3214"/>
    </row>
    <row r="3215" spans="9:9" x14ac:dyDescent="0.45">
      <c r="I3215"/>
    </row>
    <row r="3216" spans="9:9" x14ac:dyDescent="0.45">
      <c r="I3216"/>
    </row>
    <row r="3217" spans="9:9" x14ac:dyDescent="0.45">
      <c r="I3217"/>
    </row>
    <row r="3218" spans="9:9" x14ac:dyDescent="0.45">
      <c r="I3218"/>
    </row>
    <row r="3219" spans="9:9" x14ac:dyDescent="0.45">
      <c r="I3219"/>
    </row>
    <row r="3220" spans="9:9" x14ac:dyDescent="0.45">
      <c r="I3220"/>
    </row>
    <row r="3221" spans="9:9" x14ac:dyDescent="0.45">
      <c r="I3221"/>
    </row>
    <row r="3222" spans="9:9" x14ac:dyDescent="0.45">
      <c r="I3222"/>
    </row>
    <row r="3223" spans="9:9" x14ac:dyDescent="0.45">
      <c r="I3223"/>
    </row>
    <row r="3224" spans="9:9" x14ac:dyDescent="0.45">
      <c r="I3224"/>
    </row>
    <row r="3225" spans="9:9" x14ac:dyDescent="0.45">
      <c r="I3225"/>
    </row>
    <row r="3226" spans="9:9" x14ac:dyDescent="0.45">
      <c r="I3226"/>
    </row>
    <row r="3227" spans="9:9" x14ac:dyDescent="0.45">
      <c r="I3227"/>
    </row>
    <row r="3228" spans="9:9" x14ac:dyDescent="0.45">
      <c r="I3228"/>
    </row>
    <row r="3229" spans="9:9" x14ac:dyDescent="0.45">
      <c r="I3229"/>
    </row>
    <row r="3230" spans="9:9" x14ac:dyDescent="0.45">
      <c r="I3230"/>
    </row>
    <row r="3231" spans="9:9" x14ac:dyDescent="0.45">
      <c r="I3231"/>
    </row>
    <row r="3232" spans="9:9" x14ac:dyDescent="0.45">
      <c r="I3232"/>
    </row>
    <row r="3233" spans="9:9" x14ac:dyDescent="0.45">
      <c r="I3233"/>
    </row>
    <row r="3234" spans="9:9" x14ac:dyDescent="0.45">
      <c r="I3234"/>
    </row>
    <row r="3235" spans="9:9" x14ac:dyDescent="0.45">
      <c r="I3235"/>
    </row>
    <row r="3236" spans="9:9" x14ac:dyDescent="0.45">
      <c r="I3236"/>
    </row>
    <row r="3237" spans="9:9" x14ac:dyDescent="0.45">
      <c r="I3237"/>
    </row>
    <row r="3238" spans="9:9" x14ac:dyDescent="0.45">
      <c r="I3238"/>
    </row>
    <row r="3239" spans="9:9" x14ac:dyDescent="0.45">
      <c r="I3239"/>
    </row>
    <row r="3240" spans="9:9" x14ac:dyDescent="0.45">
      <c r="I3240"/>
    </row>
    <row r="3241" spans="9:9" x14ac:dyDescent="0.45">
      <c r="I3241"/>
    </row>
    <row r="3242" spans="9:9" x14ac:dyDescent="0.45">
      <c r="I3242"/>
    </row>
    <row r="3243" spans="9:9" x14ac:dyDescent="0.45">
      <c r="I3243"/>
    </row>
    <row r="3244" spans="9:9" x14ac:dyDescent="0.45">
      <c r="I3244"/>
    </row>
    <row r="3245" spans="9:9" x14ac:dyDescent="0.45">
      <c r="I3245"/>
    </row>
    <row r="3246" spans="9:9" x14ac:dyDescent="0.45">
      <c r="I3246"/>
    </row>
    <row r="3247" spans="9:9" x14ac:dyDescent="0.45">
      <c r="I3247"/>
    </row>
    <row r="3248" spans="9:9" x14ac:dyDescent="0.45">
      <c r="I3248"/>
    </row>
    <row r="3249" spans="9:9" x14ac:dyDescent="0.45">
      <c r="I3249"/>
    </row>
    <row r="3250" spans="9:9" x14ac:dyDescent="0.45">
      <c r="I3250"/>
    </row>
    <row r="3251" spans="9:9" x14ac:dyDescent="0.45">
      <c r="I3251"/>
    </row>
    <row r="3252" spans="9:9" x14ac:dyDescent="0.45">
      <c r="I3252"/>
    </row>
    <row r="3253" spans="9:9" x14ac:dyDescent="0.45">
      <c r="I3253"/>
    </row>
    <row r="3254" spans="9:9" x14ac:dyDescent="0.45">
      <c r="I3254"/>
    </row>
    <row r="3255" spans="9:9" x14ac:dyDescent="0.45">
      <c r="I3255"/>
    </row>
    <row r="3256" spans="9:9" x14ac:dyDescent="0.45">
      <c r="I3256"/>
    </row>
    <row r="3257" spans="9:9" x14ac:dyDescent="0.45">
      <c r="I3257"/>
    </row>
    <row r="3258" spans="9:9" x14ac:dyDescent="0.45">
      <c r="I3258"/>
    </row>
    <row r="3259" spans="9:9" x14ac:dyDescent="0.45">
      <c r="I3259"/>
    </row>
    <row r="3260" spans="9:9" x14ac:dyDescent="0.45">
      <c r="I3260"/>
    </row>
    <row r="3261" spans="9:9" x14ac:dyDescent="0.45">
      <c r="I3261"/>
    </row>
    <row r="3262" spans="9:9" x14ac:dyDescent="0.45">
      <c r="I3262"/>
    </row>
    <row r="3263" spans="9:9" x14ac:dyDescent="0.45">
      <c r="I3263"/>
    </row>
    <row r="3264" spans="9:9" x14ac:dyDescent="0.45">
      <c r="I3264"/>
    </row>
    <row r="3265" spans="9:9" x14ac:dyDescent="0.45">
      <c r="I3265"/>
    </row>
    <row r="3266" spans="9:9" x14ac:dyDescent="0.45">
      <c r="I3266"/>
    </row>
    <row r="3267" spans="9:9" x14ac:dyDescent="0.45">
      <c r="I3267"/>
    </row>
    <row r="3268" spans="9:9" x14ac:dyDescent="0.45">
      <c r="I3268"/>
    </row>
    <row r="3269" spans="9:9" x14ac:dyDescent="0.45">
      <c r="I3269"/>
    </row>
    <row r="3270" spans="9:9" x14ac:dyDescent="0.45">
      <c r="I3270"/>
    </row>
    <row r="3271" spans="9:9" x14ac:dyDescent="0.45">
      <c r="I3271"/>
    </row>
    <row r="3272" spans="9:9" x14ac:dyDescent="0.45">
      <c r="I3272"/>
    </row>
    <row r="3273" spans="9:9" x14ac:dyDescent="0.45">
      <c r="I3273"/>
    </row>
    <row r="3274" spans="9:9" x14ac:dyDescent="0.45">
      <c r="I3274"/>
    </row>
    <row r="3275" spans="9:9" x14ac:dyDescent="0.45">
      <c r="I3275"/>
    </row>
    <row r="3276" spans="9:9" x14ac:dyDescent="0.45">
      <c r="I3276"/>
    </row>
    <row r="3277" spans="9:9" x14ac:dyDescent="0.45">
      <c r="I3277"/>
    </row>
    <row r="3278" spans="9:9" x14ac:dyDescent="0.45">
      <c r="I3278"/>
    </row>
    <row r="3279" spans="9:9" x14ac:dyDescent="0.45">
      <c r="I3279"/>
    </row>
    <row r="3280" spans="9:9" x14ac:dyDescent="0.45">
      <c r="I3280"/>
    </row>
    <row r="3281" spans="9:9" x14ac:dyDescent="0.45">
      <c r="I3281"/>
    </row>
    <row r="3282" spans="9:9" x14ac:dyDescent="0.45">
      <c r="I3282"/>
    </row>
    <row r="3283" spans="9:9" x14ac:dyDescent="0.45">
      <c r="I3283"/>
    </row>
    <row r="3284" spans="9:9" x14ac:dyDescent="0.45">
      <c r="I3284"/>
    </row>
    <row r="3285" spans="9:9" x14ac:dyDescent="0.45">
      <c r="I3285"/>
    </row>
    <row r="3286" spans="9:9" x14ac:dyDescent="0.45">
      <c r="I3286"/>
    </row>
    <row r="3287" spans="9:9" x14ac:dyDescent="0.45">
      <c r="I3287"/>
    </row>
    <row r="3288" spans="9:9" x14ac:dyDescent="0.45">
      <c r="I3288"/>
    </row>
    <row r="3289" spans="9:9" x14ac:dyDescent="0.45">
      <c r="I3289"/>
    </row>
    <row r="3290" spans="9:9" x14ac:dyDescent="0.45">
      <c r="I3290"/>
    </row>
    <row r="3291" spans="9:9" x14ac:dyDescent="0.45">
      <c r="I3291"/>
    </row>
    <row r="3292" spans="9:9" x14ac:dyDescent="0.45">
      <c r="I3292"/>
    </row>
    <row r="3293" spans="9:9" x14ac:dyDescent="0.45">
      <c r="I3293"/>
    </row>
    <row r="3294" spans="9:9" x14ac:dyDescent="0.45">
      <c r="I3294"/>
    </row>
    <row r="3295" spans="9:9" x14ac:dyDescent="0.45">
      <c r="I3295"/>
    </row>
    <row r="3296" spans="9:9" x14ac:dyDescent="0.45">
      <c r="I3296"/>
    </row>
    <row r="3297" spans="9:9" x14ac:dyDescent="0.45">
      <c r="I3297"/>
    </row>
    <row r="3298" spans="9:9" x14ac:dyDescent="0.45">
      <c r="I3298"/>
    </row>
    <row r="3299" spans="9:9" x14ac:dyDescent="0.45">
      <c r="I3299"/>
    </row>
    <row r="3300" spans="9:9" x14ac:dyDescent="0.45">
      <c r="I3300"/>
    </row>
    <row r="3301" spans="9:9" x14ac:dyDescent="0.45">
      <c r="I3301"/>
    </row>
    <row r="3302" spans="9:9" x14ac:dyDescent="0.45">
      <c r="I3302"/>
    </row>
    <row r="3303" spans="9:9" x14ac:dyDescent="0.45">
      <c r="I3303"/>
    </row>
    <row r="3304" spans="9:9" x14ac:dyDescent="0.45">
      <c r="I3304"/>
    </row>
    <row r="3305" spans="9:9" x14ac:dyDescent="0.45">
      <c r="I3305"/>
    </row>
    <row r="3306" spans="9:9" x14ac:dyDescent="0.45">
      <c r="I3306"/>
    </row>
    <row r="3307" spans="9:9" x14ac:dyDescent="0.45">
      <c r="I3307"/>
    </row>
    <row r="3308" spans="9:9" x14ac:dyDescent="0.45">
      <c r="I3308"/>
    </row>
    <row r="3309" spans="9:9" x14ac:dyDescent="0.45">
      <c r="I3309"/>
    </row>
    <row r="3310" spans="9:9" x14ac:dyDescent="0.45">
      <c r="I3310"/>
    </row>
    <row r="3311" spans="9:9" x14ac:dyDescent="0.45">
      <c r="I3311"/>
    </row>
    <row r="3312" spans="9:9" x14ac:dyDescent="0.45">
      <c r="I3312"/>
    </row>
    <row r="3313" spans="9:9" x14ac:dyDescent="0.45">
      <c r="I3313"/>
    </row>
    <row r="3314" spans="9:9" x14ac:dyDescent="0.45">
      <c r="I3314"/>
    </row>
    <row r="3315" spans="9:9" x14ac:dyDescent="0.45">
      <c r="I3315"/>
    </row>
    <row r="3316" spans="9:9" x14ac:dyDescent="0.45">
      <c r="I3316"/>
    </row>
    <row r="3317" spans="9:9" x14ac:dyDescent="0.45">
      <c r="I3317"/>
    </row>
    <row r="3318" spans="9:9" x14ac:dyDescent="0.45">
      <c r="I3318"/>
    </row>
    <row r="3319" spans="9:9" x14ac:dyDescent="0.45">
      <c r="I3319"/>
    </row>
    <row r="3320" spans="9:9" x14ac:dyDescent="0.45">
      <c r="I3320"/>
    </row>
    <row r="3321" spans="9:9" x14ac:dyDescent="0.45">
      <c r="I3321"/>
    </row>
    <row r="3322" spans="9:9" x14ac:dyDescent="0.45">
      <c r="I3322"/>
    </row>
    <row r="3323" spans="9:9" x14ac:dyDescent="0.45">
      <c r="I3323"/>
    </row>
    <row r="3324" spans="9:9" x14ac:dyDescent="0.45">
      <c r="I3324"/>
    </row>
    <row r="3325" spans="9:9" x14ac:dyDescent="0.45">
      <c r="I3325"/>
    </row>
    <row r="3326" spans="9:9" x14ac:dyDescent="0.45">
      <c r="I3326"/>
    </row>
    <row r="3327" spans="9:9" x14ac:dyDescent="0.45">
      <c r="I3327"/>
    </row>
    <row r="3328" spans="9:9" x14ac:dyDescent="0.45">
      <c r="I3328"/>
    </row>
    <row r="3329" spans="9:9" x14ac:dyDescent="0.45">
      <c r="I3329"/>
    </row>
    <row r="3330" spans="9:9" x14ac:dyDescent="0.45">
      <c r="I3330"/>
    </row>
    <row r="3331" spans="9:9" x14ac:dyDescent="0.45">
      <c r="I3331"/>
    </row>
    <row r="3332" spans="9:9" x14ac:dyDescent="0.45">
      <c r="I3332"/>
    </row>
    <row r="3333" spans="9:9" x14ac:dyDescent="0.45">
      <c r="I3333"/>
    </row>
    <row r="3334" spans="9:9" x14ac:dyDescent="0.45">
      <c r="I3334"/>
    </row>
    <row r="3335" spans="9:9" x14ac:dyDescent="0.45">
      <c r="I3335"/>
    </row>
    <row r="3336" spans="9:9" x14ac:dyDescent="0.45">
      <c r="I3336"/>
    </row>
    <row r="3337" spans="9:9" x14ac:dyDescent="0.45">
      <c r="I3337"/>
    </row>
    <row r="3338" spans="9:9" x14ac:dyDescent="0.45">
      <c r="I3338"/>
    </row>
    <row r="3339" spans="9:9" x14ac:dyDescent="0.45">
      <c r="I3339"/>
    </row>
    <row r="3340" spans="9:9" x14ac:dyDescent="0.45">
      <c r="I3340"/>
    </row>
    <row r="3341" spans="9:9" x14ac:dyDescent="0.45">
      <c r="I3341"/>
    </row>
    <row r="3342" spans="9:9" x14ac:dyDescent="0.45">
      <c r="I3342"/>
    </row>
    <row r="3343" spans="9:9" x14ac:dyDescent="0.45">
      <c r="I3343"/>
    </row>
    <row r="3344" spans="9:9" x14ac:dyDescent="0.45">
      <c r="I3344"/>
    </row>
    <row r="3345" spans="9:9" x14ac:dyDescent="0.45">
      <c r="I3345"/>
    </row>
    <row r="3346" spans="9:9" x14ac:dyDescent="0.45">
      <c r="I3346"/>
    </row>
    <row r="3347" spans="9:9" x14ac:dyDescent="0.45">
      <c r="I3347"/>
    </row>
    <row r="3348" spans="9:9" x14ac:dyDescent="0.45">
      <c r="I3348"/>
    </row>
    <row r="3349" spans="9:9" x14ac:dyDescent="0.45">
      <c r="I3349"/>
    </row>
    <row r="3350" spans="9:9" x14ac:dyDescent="0.45">
      <c r="I3350"/>
    </row>
    <row r="3351" spans="9:9" x14ac:dyDescent="0.45">
      <c r="I3351"/>
    </row>
    <row r="3352" spans="9:9" x14ac:dyDescent="0.45">
      <c r="I3352"/>
    </row>
    <row r="3353" spans="9:9" x14ac:dyDescent="0.45">
      <c r="I3353"/>
    </row>
    <row r="3354" spans="9:9" x14ac:dyDescent="0.45">
      <c r="I3354"/>
    </row>
    <row r="3355" spans="9:9" x14ac:dyDescent="0.45">
      <c r="I3355"/>
    </row>
    <row r="3356" spans="9:9" x14ac:dyDescent="0.45">
      <c r="I3356"/>
    </row>
    <row r="3357" spans="9:9" x14ac:dyDescent="0.45">
      <c r="I3357"/>
    </row>
    <row r="3358" spans="9:9" x14ac:dyDescent="0.45">
      <c r="I3358"/>
    </row>
    <row r="3359" spans="9:9" x14ac:dyDescent="0.45">
      <c r="I3359"/>
    </row>
    <row r="3360" spans="9:9" x14ac:dyDescent="0.45">
      <c r="I3360"/>
    </row>
    <row r="3361" spans="9:9" x14ac:dyDescent="0.45">
      <c r="I3361"/>
    </row>
    <row r="3362" spans="9:9" x14ac:dyDescent="0.45">
      <c r="I3362"/>
    </row>
    <row r="3363" spans="9:9" x14ac:dyDescent="0.45">
      <c r="I3363"/>
    </row>
    <row r="3364" spans="9:9" x14ac:dyDescent="0.45">
      <c r="I3364"/>
    </row>
    <row r="3365" spans="9:9" x14ac:dyDescent="0.45">
      <c r="I3365"/>
    </row>
    <row r="3366" spans="9:9" x14ac:dyDescent="0.45">
      <c r="I3366"/>
    </row>
    <row r="3367" spans="9:9" x14ac:dyDescent="0.45">
      <c r="I3367"/>
    </row>
    <row r="3368" spans="9:9" x14ac:dyDescent="0.45">
      <c r="I3368"/>
    </row>
    <row r="3369" spans="9:9" x14ac:dyDescent="0.45">
      <c r="I3369"/>
    </row>
    <row r="3370" spans="9:9" x14ac:dyDescent="0.45">
      <c r="I3370"/>
    </row>
    <row r="3371" spans="9:9" x14ac:dyDescent="0.45">
      <c r="I3371"/>
    </row>
    <row r="3372" spans="9:9" x14ac:dyDescent="0.45">
      <c r="I3372"/>
    </row>
    <row r="3373" spans="9:9" x14ac:dyDescent="0.45">
      <c r="I3373"/>
    </row>
    <row r="3374" spans="9:9" x14ac:dyDescent="0.45">
      <c r="I3374"/>
    </row>
    <row r="3375" spans="9:9" x14ac:dyDescent="0.45">
      <c r="I3375"/>
    </row>
    <row r="3376" spans="9:9" x14ac:dyDescent="0.45">
      <c r="I3376"/>
    </row>
    <row r="3377" spans="9:9" x14ac:dyDescent="0.45">
      <c r="I3377"/>
    </row>
    <row r="3378" spans="9:9" x14ac:dyDescent="0.45">
      <c r="I3378"/>
    </row>
    <row r="3379" spans="9:9" x14ac:dyDescent="0.45">
      <c r="I3379"/>
    </row>
    <row r="3380" spans="9:9" x14ac:dyDescent="0.45">
      <c r="I3380"/>
    </row>
    <row r="3381" spans="9:9" x14ac:dyDescent="0.45">
      <c r="I3381"/>
    </row>
    <row r="3382" spans="9:9" x14ac:dyDescent="0.45">
      <c r="I3382"/>
    </row>
    <row r="3383" spans="9:9" x14ac:dyDescent="0.45">
      <c r="I3383"/>
    </row>
    <row r="3384" spans="9:9" x14ac:dyDescent="0.45">
      <c r="I3384"/>
    </row>
    <row r="3385" spans="9:9" x14ac:dyDescent="0.45">
      <c r="I3385"/>
    </row>
    <row r="3386" spans="9:9" x14ac:dyDescent="0.45">
      <c r="I3386"/>
    </row>
    <row r="3387" spans="9:9" x14ac:dyDescent="0.45">
      <c r="I3387"/>
    </row>
    <row r="3388" spans="9:9" x14ac:dyDescent="0.45">
      <c r="I3388"/>
    </row>
    <row r="3389" spans="9:9" x14ac:dyDescent="0.45">
      <c r="I3389"/>
    </row>
    <row r="3390" spans="9:9" x14ac:dyDescent="0.45">
      <c r="I3390"/>
    </row>
    <row r="3391" spans="9:9" x14ac:dyDescent="0.45">
      <c r="I3391"/>
    </row>
    <row r="3392" spans="9:9" x14ac:dyDescent="0.45">
      <c r="I3392"/>
    </row>
    <row r="3393" spans="9:9" x14ac:dyDescent="0.45">
      <c r="I3393"/>
    </row>
    <row r="3394" spans="9:9" x14ac:dyDescent="0.45">
      <c r="I3394"/>
    </row>
    <row r="3395" spans="9:9" x14ac:dyDescent="0.45">
      <c r="I3395"/>
    </row>
    <row r="3396" spans="9:9" x14ac:dyDescent="0.45">
      <c r="I3396"/>
    </row>
    <row r="3397" spans="9:9" x14ac:dyDescent="0.45">
      <c r="I3397"/>
    </row>
    <row r="3398" spans="9:9" x14ac:dyDescent="0.45">
      <c r="I3398"/>
    </row>
    <row r="3399" spans="9:9" x14ac:dyDescent="0.45">
      <c r="I3399"/>
    </row>
    <row r="3400" spans="9:9" x14ac:dyDescent="0.45">
      <c r="I3400"/>
    </row>
    <row r="3401" spans="9:9" x14ac:dyDescent="0.45">
      <c r="I3401"/>
    </row>
    <row r="3402" spans="9:9" x14ac:dyDescent="0.45">
      <c r="I3402"/>
    </row>
    <row r="3403" spans="9:9" x14ac:dyDescent="0.45">
      <c r="I3403"/>
    </row>
    <row r="3404" spans="9:9" x14ac:dyDescent="0.45">
      <c r="I3404"/>
    </row>
    <row r="3405" spans="9:9" x14ac:dyDescent="0.45">
      <c r="I3405"/>
    </row>
    <row r="3406" spans="9:9" x14ac:dyDescent="0.45">
      <c r="I3406"/>
    </row>
    <row r="3407" spans="9:9" x14ac:dyDescent="0.45">
      <c r="I3407"/>
    </row>
    <row r="3408" spans="9:9" x14ac:dyDescent="0.45">
      <c r="I3408"/>
    </row>
    <row r="3409" spans="9:9" x14ac:dyDescent="0.45">
      <c r="I3409"/>
    </row>
    <row r="3410" spans="9:9" x14ac:dyDescent="0.45">
      <c r="I3410"/>
    </row>
    <row r="3411" spans="9:9" x14ac:dyDescent="0.45">
      <c r="I3411"/>
    </row>
    <row r="3412" spans="9:9" x14ac:dyDescent="0.45">
      <c r="I3412"/>
    </row>
    <row r="3413" spans="9:9" x14ac:dyDescent="0.45">
      <c r="I3413"/>
    </row>
    <row r="3414" spans="9:9" x14ac:dyDescent="0.45">
      <c r="I3414"/>
    </row>
    <row r="3415" spans="9:9" x14ac:dyDescent="0.45">
      <c r="I3415"/>
    </row>
    <row r="3416" spans="9:9" x14ac:dyDescent="0.45">
      <c r="I3416"/>
    </row>
    <row r="3417" spans="9:9" x14ac:dyDescent="0.45">
      <c r="I3417"/>
    </row>
    <row r="3418" spans="9:9" x14ac:dyDescent="0.45">
      <c r="I3418"/>
    </row>
    <row r="3419" spans="9:9" x14ac:dyDescent="0.45">
      <c r="I3419"/>
    </row>
    <row r="3420" spans="9:9" x14ac:dyDescent="0.45">
      <c r="I3420"/>
    </row>
    <row r="3421" spans="9:9" x14ac:dyDescent="0.45">
      <c r="I3421"/>
    </row>
    <row r="3422" spans="9:9" x14ac:dyDescent="0.45">
      <c r="I3422"/>
    </row>
    <row r="3423" spans="9:9" x14ac:dyDescent="0.45">
      <c r="I3423"/>
    </row>
    <row r="3424" spans="9:9" x14ac:dyDescent="0.45">
      <c r="I3424"/>
    </row>
    <row r="3425" spans="9:9" x14ac:dyDescent="0.45">
      <c r="I3425"/>
    </row>
    <row r="3426" spans="9:9" x14ac:dyDescent="0.45">
      <c r="I3426"/>
    </row>
    <row r="3427" spans="9:9" x14ac:dyDescent="0.45">
      <c r="I3427"/>
    </row>
    <row r="3428" spans="9:9" x14ac:dyDescent="0.45">
      <c r="I3428"/>
    </row>
    <row r="3429" spans="9:9" x14ac:dyDescent="0.45">
      <c r="I3429"/>
    </row>
    <row r="3430" spans="9:9" x14ac:dyDescent="0.45">
      <c r="I3430"/>
    </row>
    <row r="3431" spans="9:9" x14ac:dyDescent="0.45">
      <c r="I3431"/>
    </row>
    <row r="3432" spans="9:9" x14ac:dyDescent="0.45">
      <c r="I3432"/>
    </row>
    <row r="3433" spans="9:9" x14ac:dyDescent="0.45">
      <c r="I3433"/>
    </row>
    <row r="3434" spans="9:9" x14ac:dyDescent="0.45">
      <c r="I3434"/>
    </row>
    <row r="3435" spans="9:9" x14ac:dyDescent="0.45">
      <c r="I3435"/>
    </row>
    <row r="3436" spans="9:9" x14ac:dyDescent="0.45">
      <c r="I3436"/>
    </row>
    <row r="3437" spans="9:9" x14ac:dyDescent="0.45">
      <c r="I3437"/>
    </row>
    <row r="3438" spans="9:9" x14ac:dyDescent="0.45">
      <c r="I3438"/>
    </row>
    <row r="3439" spans="9:9" x14ac:dyDescent="0.45">
      <c r="I3439"/>
    </row>
    <row r="3440" spans="9:9" x14ac:dyDescent="0.45">
      <c r="I3440"/>
    </row>
    <row r="3441" spans="9:9" x14ac:dyDescent="0.45">
      <c r="I3441"/>
    </row>
    <row r="3442" spans="9:9" x14ac:dyDescent="0.45">
      <c r="I3442"/>
    </row>
    <row r="3443" spans="9:9" x14ac:dyDescent="0.45">
      <c r="I3443"/>
    </row>
    <row r="3444" spans="9:9" x14ac:dyDescent="0.45">
      <c r="I3444"/>
    </row>
    <row r="3445" spans="9:9" x14ac:dyDescent="0.45">
      <c r="I3445"/>
    </row>
    <row r="3446" spans="9:9" x14ac:dyDescent="0.45">
      <c r="I3446"/>
    </row>
    <row r="3447" spans="9:9" x14ac:dyDescent="0.45">
      <c r="I3447"/>
    </row>
    <row r="3448" spans="9:9" x14ac:dyDescent="0.45">
      <c r="I3448"/>
    </row>
    <row r="3449" spans="9:9" x14ac:dyDescent="0.45">
      <c r="I3449"/>
    </row>
    <row r="3450" spans="9:9" x14ac:dyDescent="0.45">
      <c r="I3450"/>
    </row>
    <row r="3451" spans="9:9" x14ac:dyDescent="0.45">
      <c r="I3451"/>
    </row>
    <row r="3452" spans="9:9" x14ac:dyDescent="0.45">
      <c r="I3452"/>
    </row>
    <row r="3453" spans="9:9" x14ac:dyDescent="0.45">
      <c r="I3453"/>
    </row>
    <row r="3454" spans="9:9" x14ac:dyDescent="0.45">
      <c r="I3454"/>
    </row>
    <row r="3455" spans="9:9" x14ac:dyDescent="0.45">
      <c r="I3455"/>
    </row>
    <row r="3456" spans="9:9" x14ac:dyDescent="0.45">
      <c r="I3456"/>
    </row>
    <row r="3457" spans="9:9" x14ac:dyDescent="0.45">
      <c r="I3457"/>
    </row>
    <row r="3458" spans="9:9" x14ac:dyDescent="0.45">
      <c r="I3458"/>
    </row>
    <row r="3459" spans="9:9" x14ac:dyDescent="0.45">
      <c r="I3459"/>
    </row>
    <row r="3460" spans="9:9" x14ac:dyDescent="0.45">
      <c r="I3460"/>
    </row>
    <row r="3461" spans="9:9" x14ac:dyDescent="0.45">
      <c r="I3461"/>
    </row>
    <row r="3462" spans="9:9" x14ac:dyDescent="0.45">
      <c r="I3462"/>
    </row>
    <row r="3463" spans="9:9" x14ac:dyDescent="0.45">
      <c r="I3463"/>
    </row>
    <row r="3464" spans="9:9" x14ac:dyDescent="0.45">
      <c r="I3464"/>
    </row>
    <row r="3465" spans="9:9" x14ac:dyDescent="0.45">
      <c r="I3465"/>
    </row>
    <row r="3466" spans="9:9" x14ac:dyDescent="0.45">
      <c r="I3466"/>
    </row>
    <row r="3467" spans="9:9" x14ac:dyDescent="0.45">
      <c r="I3467"/>
    </row>
    <row r="3468" spans="9:9" x14ac:dyDescent="0.45">
      <c r="I3468"/>
    </row>
    <row r="3469" spans="9:9" x14ac:dyDescent="0.45">
      <c r="I3469"/>
    </row>
    <row r="3470" spans="9:9" x14ac:dyDescent="0.45">
      <c r="I3470"/>
    </row>
    <row r="3471" spans="9:9" x14ac:dyDescent="0.45">
      <c r="I3471"/>
    </row>
    <row r="3472" spans="9:9" x14ac:dyDescent="0.45">
      <c r="I3472"/>
    </row>
    <row r="3473" spans="9:9" x14ac:dyDescent="0.45">
      <c r="I3473"/>
    </row>
    <row r="3474" spans="9:9" x14ac:dyDescent="0.45">
      <c r="I3474"/>
    </row>
    <row r="3475" spans="9:9" x14ac:dyDescent="0.45">
      <c r="I3475"/>
    </row>
    <row r="3476" spans="9:9" x14ac:dyDescent="0.45">
      <c r="I3476"/>
    </row>
    <row r="3477" spans="9:9" x14ac:dyDescent="0.45">
      <c r="I3477"/>
    </row>
    <row r="3478" spans="9:9" x14ac:dyDescent="0.45">
      <c r="I3478"/>
    </row>
    <row r="3479" spans="9:9" x14ac:dyDescent="0.45">
      <c r="I3479"/>
    </row>
    <row r="3480" spans="9:9" x14ac:dyDescent="0.45">
      <c r="I3480"/>
    </row>
    <row r="3481" spans="9:9" x14ac:dyDescent="0.45">
      <c r="I3481"/>
    </row>
    <row r="3482" spans="9:9" x14ac:dyDescent="0.45">
      <c r="I3482"/>
    </row>
    <row r="3483" spans="9:9" x14ac:dyDescent="0.45">
      <c r="I3483"/>
    </row>
    <row r="3484" spans="9:9" x14ac:dyDescent="0.45">
      <c r="I3484"/>
    </row>
    <row r="3485" spans="9:9" x14ac:dyDescent="0.45">
      <c r="I3485"/>
    </row>
    <row r="3486" spans="9:9" x14ac:dyDescent="0.45">
      <c r="I3486"/>
    </row>
    <row r="3487" spans="9:9" x14ac:dyDescent="0.45">
      <c r="I3487"/>
    </row>
    <row r="3488" spans="9:9" x14ac:dyDescent="0.45">
      <c r="I3488"/>
    </row>
    <row r="3489" spans="9:9" x14ac:dyDescent="0.45">
      <c r="I3489"/>
    </row>
    <row r="3490" spans="9:9" x14ac:dyDescent="0.45">
      <c r="I3490"/>
    </row>
    <row r="3491" spans="9:9" x14ac:dyDescent="0.45">
      <c r="I3491"/>
    </row>
    <row r="3492" spans="9:9" x14ac:dyDescent="0.45">
      <c r="I3492"/>
    </row>
    <row r="3493" spans="9:9" x14ac:dyDescent="0.45">
      <c r="I3493"/>
    </row>
    <row r="3494" spans="9:9" x14ac:dyDescent="0.45">
      <c r="I3494"/>
    </row>
    <row r="3495" spans="9:9" x14ac:dyDescent="0.45">
      <c r="I3495"/>
    </row>
    <row r="3496" spans="9:9" x14ac:dyDescent="0.45">
      <c r="I3496"/>
    </row>
    <row r="3497" spans="9:9" x14ac:dyDescent="0.45">
      <c r="I3497"/>
    </row>
    <row r="3498" spans="9:9" x14ac:dyDescent="0.45">
      <c r="I3498"/>
    </row>
    <row r="3499" spans="9:9" x14ac:dyDescent="0.45">
      <c r="I3499"/>
    </row>
    <row r="3500" spans="9:9" x14ac:dyDescent="0.45">
      <c r="I3500"/>
    </row>
    <row r="3501" spans="9:9" x14ac:dyDescent="0.45">
      <c r="I3501"/>
    </row>
    <row r="3502" spans="9:9" x14ac:dyDescent="0.45">
      <c r="I3502"/>
    </row>
    <row r="3503" spans="9:9" x14ac:dyDescent="0.45">
      <c r="I3503"/>
    </row>
    <row r="3504" spans="9:9" x14ac:dyDescent="0.45">
      <c r="I3504"/>
    </row>
    <row r="3505" spans="9:9" x14ac:dyDescent="0.45">
      <c r="I3505"/>
    </row>
    <row r="3506" spans="9:9" x14ac:dyDescent="0.45">
      <c r="I3506"/>
    </row>
    <row r="3507" spans="9:9" x14ac:dyDescent="0.45">
      <c r="I3507"/>
    </row>
    <row r="3508" spans="9:9" x14ac:dyDescent="0.45">
      <c r="I3508"/>
    </row>
    <row r="3509" spans="9:9" x14ac:dyDescent="0.45">
      <c r="I3509"/>
    </row>
    <row r="3510" spans="9:9" x14ac:dyDescent="0.45">
      <c r="I3510"/>
    </row>
    <row r="3511" spans="9:9" x14ac:dyDescent="0.45">
      <c r="I3511"/>
    </row>
    <row r="3512" spans="9:9" x14ac:dyDescent="0.45">
      <c r="I3512"/>
    </row>
    <row r="3513" spans="9:9" x14ac:dyDescent="0.45">
      <c r="I3513"/>
    </row>
    <row r="3514" spans="9:9" x14ac:dyDescent="0.45">
      <c r="I3514"/>
    </row>
    <row r="3515" spans="9:9" x14ac:dyDescent="0.45">
      <c r="I3515"/>
    </row>
    <row r="3516" spans="9:9" x14ac:dyDescent="0.45">
      <c r="I3516"/>
    </row>
    <row r="3517" spans="9:9" x14ac:dyDescent="0.45">
      <c r="I3517"/>
    </row>
    <row r="3518" spans="9:9" x14ac:dyDescent="0.45">
      <c r="I3518"/>
    </row>
    <row r="3519" spans="9:9" x14ac:dyDescent="0.45">
      <c r="I3519"/>
    </row>
    <row r="3520" spans="9:9" x14ac:dyDescent="0.45">
      <c r="I3520"/>
    </row>
    <row r="3521" spans="9:9" x14ac:dyDescent="0.45">
      <c r="I3521"/>
    </row>
    <row r="3522" spans="9:9" x14ac:dyDescent="0.45">
      <c r="I3522"/>
    </row>
    <row r="3523" spans="9:9" x14ac:dyDescent="0.45">
      <c r="I3523"/>
    </row>
    <row r="3524" spans="9:9" x14ac:dyDescent="0.45">
      <c r="I3524"/>
    </row>
    <row r="3525" spans="9:9" x14ac:dyDescent="0.45">
      <c r="I3525"/>
    </row>
    <row r="3526" spans="9:9" x14ac:dyDescent="0.45">
      <c r="I3526"/>
    </row>
    <row r="3527" spans="9:9" x14ac:dyDescent="0.45">
      <c r="I3527"/>
    </row>
    <row r="3528" spans="9:9" x14ac:dyDescent="0.45">
      <c r="I3528"/>
    </row>
    <row r="3529" spans="9:9" x14ac:dyDescent="0.45">
      <c r="I3529"/>
    </row>
    <row r="3530" spans="9:9" x14ac:dyDescent="0.45">
      <c r="I3530"/>
    </row>
    <row r="3531" spans="9:9" x14ac:dyDescent="0.45">
      <c r="I3531"/>
    </row>
    <row r="3532" spans="9:9" x14ac:dyDescent="0.45">
      <c r="I3532"/>
    </row>
    <row r="3533" spans="9:9" x14ac:dyDescent="0.45">
      <c r="I3533"/>
    </row>
    <row r="3534" spans="9:9" x14ac:dyDescent="0.45">
      <c r="I3534"/>
    </row>
    <row r="3535" spans="9:9" x14ac:dyDescent="0.45">
      <c r="I3535"/>
    </row>
    <row r="3536" spans="9:9" x14ac:dyDescent="0.45">
      <c r="I3536"/>
    </row>
    <row r="3537" spans="9:9" x14ac:dyDescent="0.45">
      <c r="I3537"/>
    </row>
    <row r="3538" spans="9:9" x14ac:dyDescent="0.45">
      <c r="I3538"/>
    </row>
    <row r="3539" spans="9:9" x14ac:dyDescent="0.45">
      <c r="I3539"/>
    </row>
    <row r="3540" spans="9:9" x14ac:dyDescent="0.45">
      <c r="I3540"/>
    </row>
    <row r="3541" spans="9:9" x14ac:dyDescent="0.45">
      <c r="I3541"/>
    </row>
    <row r="3542" spans="9:9" x14ac:dyDescent="0.45">
      <c r="I3542"/>
    </row>
    <row r="3543" spans="9:9" x14ac:dyDescent="0.45">
      <c r="I3543"/>
    </row>
    <row r="3544" spans="9:9" x14ac:dyDescent="0.45">
      <c r="I3544"/>
    </row>
    <row r="3545" spans="9:9" x14ac:dyDescent="0.45">
      <c r="I3545"/>
    </row>
    <row r="3546" spans="9:9" x14ac:dyDescent="0.45">
      <c r="I3546"/>
    </row>
    <row r="3547" spans="9:9" x14ac:dyDescent="0.45">
      <c r="I3547"/>
    </row>
    <row r="3548" spans="9:9" x14ac:dyDescent="0.45">
      <c r="I3548"/>
    </row>
    <row r="3549" spans="9:9" x14ac:dyDescent="0.45">
      <c r="I3549"/>
    </row>
    <row r="3550" spans="9:9" x14ac:dyDescent="0.45">
      <c r="I3550"/>
    </row>
    <row r="3551" spans="9:9" x14ac:dyDescent="0.45">
      <c r="I3551"/>
    </row>
    <row r="3552" spans="9:9" x14ac:dyDescent="0.45">
      <c r="I3552"/>
    </row>
    <row r="3553" spans="9:9" x14ac:dyDescent="0.45">
      <c r="I3553"/>
    </row>
    <row r="3554" spans="9:9" x14ac:dyDescent="0.45">
      <c r="I3554"/>
    </row>
    <row r="3555" spans="9:9" x14ac:dyDescent="0.45">
      <c r="I3555"/>
    </row>
    <row r="3556" spans="9:9" x14ac:dyDescent="0.45">
      <c r="I3556"/>
    </row>
    <row r="3557" spans="9:9" x14ac:dyDescent="0.45">
      <c r="I3557"/>
    </row>
    <row r="3558" spans="9:9" x14ac:dyDescent="0.45">
      <c r="I3558"/>
    </row>
    <row r="3559" spans="9:9" x14ac:dyDescent="0.45">
      <c r="I3559"/>
    </row>
    <row r="3560" spans="9:9" x14ac:dyDescent="0.45">
      <c r="I3560"/>
    </row>
    <row r="3561" spans="9:9" x14ac:dyDescent="0.45">
      <c r="I3561"/>
    </row>
    <row r="3562" spans="9:9" x14ac:dyDescent="0.45">
      <c r="I3562"/>
    </row>
    <row r="3563" spans="9:9" x14ac:dyDescent="0.45">
      <c r="I3563"/>
    </row>
    <row r="3564" spans="9:9" x14ac:dyDescent="0.45">
      <c r="I3564"/>
    </row>
    <row r="3565" spans="9:9" x14ac:dyDescent="0.45">
      <c r="I3565"/>
    </row>
    <row r="3566" spans="9:9" x14ac:dyDescent="0.45">
      <c r="I3566"/>
    </row>
    <row r="3567" spans="9:9" x14ac:dyDescent="0.45">
      <c r="I3567"/>
    </row>
    <row r="3568" spans="9:9" x14ac:dyDescent="0.45">
      <c r="I3568"/>
    </row>
    <row r="3569" spans="9:9" x14ac:dyDescent="0.45">
      <c r="I3569"/>
    </row>
    <row r="3570" spans="9:9" x14ac:dyDescent="0.45">
      <c r="I3570"/>
    </row>
    <row r="3571" spans="9:9" x14ac:dyDescent="0.45">
      <c r="I3571"/>
    </row>
    <row r="3572" spans="9:9" x14ac:dyDescent="0.45">
      <c r="I3572"/>
    </row>
    <row r="3573" spans="9:9" x14ac:dyDescent="0.45">
      <c r="I3573"/>
    </row>
    <row r="3574" spans="9:9" x14ac:dyDescent="0.45">
      <c r="I3574"/>
    </row>
    <row r="3575" spans="9:9" x14ac:dyDescent="0.45">
      <c r="I3575"/>
    </row>
    <row r="3576" spans="9:9" x14ac:dyDescent="0.45">
      <c r="I3576"/>
    </row>
    <row r="3577" spans="9:9" x14ac:dyDescent="0.45">
      <c r="I3577"/>
    </row>
    <row r="3578" spans="9:9" x14ac:dyDescent="0.45">
      <c r="I3578"/>
    </row>
    <row r="3579" spans="9:9" x14ac:dyDescent="0.45">
      <c r="I3579"/>
    </row>
    <row r="3580" spans="9:9" x14ac:dyDescent="0.45">
      <c r="I3580"/>
    </row>
    <row r="3581" spans="9:9" x14ac:dyDescent="0.45">
      <c r="I3581"/>
    </row>
    <row r="3582" spans="9:9" x14ac:dyDescent="0.45">
      <c r="I3582"/>
    </row>
    <row r="3583" spans="9:9" x14ac:dyDescent="0.45">
      <c r="I3583"/>
    </row>
    <row r="3584" spans="9:9" x14ac:dyDescent="0.45">
      <c r="I3584"/>
    </row>
    <row r="3585" spans="9:9" x14ac:dyDescent="0.45">
      <c r="I3585"/>
    </row>
    <row r="3586" spans="9:9" x14ac:dyDescent="0.45">
      <c r="I3586"/>
    </row>
    <row r="3587" spans="9:9" x14ac:dyDescent="0.45">
      <c r="I3587"/>
    </row>
    <row r="3588" spans="9:9" x14ac:dyDescent="0.45">
      <c r="I3588"/>
    </row>
    <row r="3589" spans="9:9" x14ac:dyDescent="0.45">
      <c r="I3589"/>
    </row>
    <row r="3590" spans="9:9" x14ac:dyDescent="0.45">
      <c r="I3590"/>
    </row>
    <row r="3591" spans="9:9" x14ac:dyDescent="0.45">
      <c r="I3591"/>
    </row>
    <row r="3592" spans="9:9" x14ac:dyDescent="0.45">
      <c r="I3592"/>
    </row>
    <row r="3593" spans="9:9" x14ac:dyDescent="0.45">
      <c r="I3593"/>
    </row>
    <row r="3594" spans="9:9" x14ac:dyDescent="0.45">
      <c r="I3594"/>
    </row>
    <row r="3595" spans="9:9" x14ac:dyDescent="0.45">
      <c r="I3595"/>
    </row>
    <row r="3596" spans="9:9" x14ac:dyDescent="0.45">
      <c r="I3596"/>
    </row>
    <row r="3597" spans="9:9" x14ac:dyDescent="0.45">
      <c r="I3597"/>
    </row>
    <row r="3598" spans="9:9" x14ac:dyDescent="0.45">
      <c r="I3598"/>
    </row>
    <row r="3599" spans="9:9" x14ac:dyDescent="0.45">
      <c r="I3599"/>
    </row>
    <row r="3600" spans="9:9" x14ac:dyDescent="0.45">
      <c r="I3600"/>
    </row>
    <row r="3601" spans="9:9" x14ac:dyDescent="0.45">
      <c r="I3601"/>
    </row>
    <row r="3602" spans="9:9" x14ac:dyDescent="0.45">
      <c r="I3602"/>
    </row>
    <row r="3603" spans="9:9" x14ac:dyDescent="0.45">
      <c r="I3603"/>
    </row>
    <row r="3604" spans="9:9" x14ac:dyDescent="0.45">
      <c r="I3604"/>
    </row>
    <row r="3605" spans="9:9" x14ac:dyDescent="0.45">
      <c r="I3605"/>
    </row>
    <row r="3606" spans="9:9" x14ac:dyDescent="0.45">
      <c r="I3606"/>
    </row>
    <row r="3607" spans="9:9" x14ac:dyDescent="0.45">
      <c r="I3607"/>
    </row>
    <row r="3608" spans="9:9" x14ac:dyDescent="0.45">
      <c r="I3608"/>
    </row>
    <row r="3609" spans="9:9" x14ac:dyDescent="0.45">
      <c r="I3609"/>
    </row>
    <row r="3610" spans="9:9" x14ac:dyDescent="0.45">
      <c r="I3610"/>
    </row>
    <row r="3611" spans="9:9" x14ac:dyDescent="0.45">
      <c r="I3611"/>
    </row>
    <row r="3612" spans="9:9" x14ac:dyDescent="0.45">
      <c r="I3612"/>
    </row>
    <row r="3613" spans="9:9" x14ac:dyDescent="0.45">
      <c r="I3613"/>
    </row>
    <row r="3614" spans="9:9" x14ac:dyDescent="0.45">
      <c r="I3614"/>
    </row>
    <row r="3615" spans="9:9" x14ac:dyDescent="0.45">
      <c r="I3615"/>
    </row>
    <row r="3616" spans="9:9" x14ac:dyDescent="0.45">
      <c r="I3616"/>
    </row>
    <row r="3617" spans="9:9" x14ac:dyDescent="0.45">
      <c r="I3617"/>
    </row>
    <row r="3618" spans="9:9" x14ac:dyDescent="0.45">
      <c r="I3618"/>
    </row>
    <row r="3619" spans="9:9" x14ac:dyDescent="0.45">
      <c r="I3619"/>
    </row>
    <row r="3620" spans="9:9" x14ac:dyDescent="0.45">
      <c r="I3620"/>
    </row>
    <row r="3621" spans="9:9" x14ac:dyDescent="0.45">
      <c r="I3621"/>
    </row>
    <row r="3622" spans="9:9" x14ac:dyDescent="0.45">
      <c r="I3622"/>
    </row>
    <row r="3623" spans="9:9" x14ac:dyDescent="0.45">
      <c r="I3623"/>
    </row>
    <row r="3624" spans="9:9" x14ac:dyDescent="0.45">
      <c r="I3624"/>
    </row>
    <row r="3625" spans="9:9" x14ac:dyDescent="0.45">
      <c r="I3625"/>
    </row>
    <row r="3626" spans="9:9" x14ac:dyDescent="0.45">
      <c r="I3626"/>
    </row>
    <row r="3627" spans="9:9" x14ac:dyDescent="0.45">
      <c r="I3627"/>
    </row>
    <row r="3628" spans="9:9" x14ac:dyDescent="0.45">
      <c r="I3628"/>
    </row>
    <row r="3629" spans="9:9" x14ac:dyDescent="0.45">
      <c r="I3629"/>
    </row>
    <row r="3630" spans="9:9" x14ac:dyDescent="0.45">
      <c r="I3630"/>
    </row>
    <row r="3631" spans="9:9" x14ac:dyDescent="0.45">
      <c r="I3631"/>
    </row>
    <row r="3632" spans="9:9" x14ac:dyDescent="0.45">
      <c r="I3632"/>
    </row>
    <row r="3633" spans="9:9" x14ac:dyDescent="0.45">
      <c r="I3633"/>
    </row>
    <row r="3634" spans="9:9" x14ac:dyDescent="0.45">
      <c r="I3634"/>
    </row>
    <row r="3635" spans="9:9" x14ac:dyDescent="0.45">
      <c r="I3635"/>
    </row>
    <row r="3636" spans="9:9" x14ac:dyDescent="0.45">
      <c r="I3636"/>
    </row>
    <row r="3637" spans="9:9" x14ac:dyDescent="0.45">
      <c r="I3637"/>
    </row>
    <row r="3638" spans="9:9" x14ac:dyDescent="0.45">
      <c r="I3638"/>
    </row>
    <row r="3639" spans="9:9" x14ac:dyDescent="0.45">
      <c r="I3639"/>
    </row>
    <row r="3640" spans="9:9" x14ac:dyDescent="0.45">
      <c r="I3640"/>
    </row>
    <row r="3641" spans="9:9" x14ac:dyDescent="0.45">
      <c r="I3641"/>
    </row>
    <row r="3642" spans="9:9" x14ac:dyDescent="0.45">
      <c r="I3642"/>
    </row>
    <row r="3643" spans="9:9" x14ac:dyDescent="0.45">
      <c r="I3643"/>
    </row>
    <row r="3644" spans="9:9" x14ac:dyDescent="0.45">
      <c r="I3644"/>
    </row>
    <row r="3645" spans="9:9" x14ac:dyDescent="0.45">
      <c r="I3645"/>
    </row>
    <row r="3646" spans="9:9" x14ac:dyDescent="0.45">
      <c r="I3646"/>
    </row>
    <row r="3647" spans="9:9" x14ac:dyDescent="0.45">
      <c r="I3647"/>
    </row>
    <row r="3648" spans="9:9" x14ac:dyDescent="0.45">
      <c r="I3648"/>
    </row>
    <row r="3649" spans="9:9" x14ac:dyDescent="0.45">
      <c r="I3649"/>
    </row>
    <row r="3650" spans="9:9" x14ac:dyDescent="0.45">
      <c r="I3650"/>
    </row>
    <row r="3651" spans="9:9" x14ac:dyDescent="0.45">
      <c r="I3651"/>
    </row>
    <row r="3652" spans="9:9" x14ac:dyDescent="0.45">
      <c r="I3652"/>
    </row>
    <row r="3653" spans="9:9" x14ac:dyDescent="0.45">
      <c r="I3653"/>
    </row>
    <row r="3654" spans="9:9" x14ac:dyDescent="0.45">
      <c r="I3654"/>
    </row>
    <row r="3655" spans="9:9" x14ac:dyDescent="0.45">
      <c r="I3655"/>
    </row>
    <row r="3656" spans="9:9" x14ac:dyDescent="0.45">
      <c r="I3656"/>
    </row>
    <row r="3657" spans="9:9" x14ac:dyDescent="0.45">
      <c r="I3657"/>
    </row>
    <row r="3658" spans="9:9" x14ac:dyDescent="0.45">
      <c r="I3658"/>
    </row>
    <row r="3659" spans="9:9" x14ac:dyDescent="0.45">
      <c r="I3659"/>
    </row>
    <row r="3660" spans="9:9" x14ac:dyDescent="0.45">
      <c r="I3660"/>
    </row>
    <row r="3661" spans="9:9" x14ac:dyDescent="0.45">
      <c r="I3661"/>
    </row>
    <row r="3662" spans="9:9" x14ac:dyDescent="0.45">
      <c r="I3662"/>
    </row>
    <row r="3663" spans="9:9" x14ac:dyDescent="0.45">
      <c r="I3663"/>
    </row>
    <row r="3664" spans="9:9" x14ac:dyDescent="0.45">
      <c r="I3664"/>
    </row>
    <row r="3665" spans="9:9" x14ac:dyDescent="0.45">
      <c r="I3665"/>
    </row>
    <row r="3666" spans="9:9" x14ac:dyDescent="0.45">
      <c r="I3666"/>
    </row>
    <row r="3667" spans="9:9" x14ac:dyDescent="0.45">
      <c r="I3667"/>
    </row>
    <row r="3668" spans="9:9" x14ac:dyDescent="0.45">
      <c r="I3668"/>
    </row>
    <row r="3669" spans="9:9" x14ac:dyDescent="0.45">
      <c r="I3669"/>
    </row>
    <row r="3670" spans="9:9" x14ac:dyDescent="0.45">
      <c r="I3670"/>
    </row>
    <row r="3671" spans="9:9" x14ac:dyDescent="0.45">
      <c r="I3671"/>
    </row>
    <row r="3672" spans="9:9" x14ac:dyDescent="0.45">
      <c r="I3672"/>
    </row>
    <row r="3673" spans="9:9" x14ac:dyDescent="0.45">
      <c r="I3673"/>
    </row>
    <row r="3674" spans="9:9" x14ac:dyDescent="0.45">
      <c r="I3674"/>
    </row>
    <row r="3675" spans="9:9" x14ac:dyDescent="0.45">
      <c r="I3675"/>
    </row>
    <row r="3676" spans="9:9" x14ac:dyDescent="0.45">
      <c r="I3676"/>
    </row>
    <row r="3677" spans="9:9" x14ac:dyDescent="0.45">
      <c r="I3677"/>
    </row>
    <row r="3678" spans="9:9" x14ac:dyDescent="0.45">
      <c r="I3678"/>
    </row>
    <row r="3679" spans="9:9" x14ac:dyDescent="0.45">
      <c r="I3679"/>
    </row>
    <row r="3680" spans="9:9" x14ac:dyDescent="0.45">
      <c r="I3680"/>
    </row>
    <row r="3681" spans="9:9" x14ac:dyDescent="0.45">
      <c r="I3681"/>
    </row>
    <row r="3682" spans="9:9" x14ac:dyDescent="0.45">
      <c r="I3682"/>
    </row>
    <row r="3683" spans="9:9" x14ac:dyDescent="0.45">
      <c r="I3683"/>
    </row>
    <row r="3684" spans="9:9" x14ac:dyDescent="0.45">
      <c r="I3684"/>
    </row>
    <row r="3685" spans="9:9" x14ac:dyDescent="0.45">
      <c r="I3685"/>
    </row>
    <row r="3686" spans="9:9" x14ac:dyDescent="0.45">
      <c r="I3686"/>
    </row>
    <row r="3687" spans="9:9" x14ac:dyDescent="0.45">
      <c r="I3687"/>
    </row>
    <row r="3688" spans="9:9" x14ac:dyDescent="0.45">
      <c r="I3688"/>
    </row>
    <row r="3689" spans="9:9" x14ac:dyDescent="0.45">
      <c r="I3689"/>
    </row>
    <row r="3690" spans="9:9" x14ac:dyDescent="0.45">
      <c r="I3690"/>
    </row>
    <row r="3691" spans="9:9" x14ac:dyDescent="0.45">
      <c r="I3691"/>
    </row>
    <row r="3692" spans="9:9" x14ac:dyDescent="0.45">
      <c r="I3692"/>
    </row>
    <row r="3693" spans="9:9" x14ac:dyDescent="0.45">
      <c r="I3693"/>
    </row>
    <row r="3694" spans="9:9" x14ac:dyDescent="0.45">
      <c r="I3694"/>
    </row>
    <row r="3695" spans="9:9" x14ac:dyDescent="0.45">
      <c r="I3695"/>
    </row>
    <row r="3696" spans="9:9" x14ac:dyDescent="0.45">
      <c r="I3696"/>
    </row>
    <row r="3697" spans="9:9" x14ac:dyDescent="0.45">
      <c r="I3697"/>
    </row>
    <row r="3698" spans="9:9" x14ac:dyDescent="0.45">
      <c r="I3698"/>
    </row>
    <row r="3699" spans="9:9" x14ac:dyDescent="0.45">
      <c r="I3699"/>
    </row>
    <row r="3700" spans="9:9" x14ac:dyDescent="0.45">
      <c r="I3700"/>
    </row>
    <row r="3701" spans="9:9" x14ac:dyDescent="0.45">
      <c r="I3701"/>
    </row>
    <row r="3702" spans="9:9" x14ac:dyDescent="0.45">
      <c r="I3702"/>
    </row>
    <row r="3703" spans="9:9" x14ac:dyDescent="0.45">
      <c r="I3703"/>
    </row>
    <row r="3704" spans="9:9" x14ac:dyDescent="0.45">
      <c r="I3704"/>
    </row>
    <row r="3705" spans="9:9" x14ac:dyDescent="0.45">
      <c r="I3705"/>
    </row>
    <row r="3706" spans="9:9" x14ac:dyDescent="0.45">
      <c r="I3706"/>
    </row>
    <row r="3707" spans="9:9" x14ac:dyDescent="0.45">
      <c r="I3707"/>
    </row>
    <row r="3708" spans="9:9" x14ac:dyDescent="0.45">
      <c r="I3708"/>
    </row>
    <row r="3709" spans="9:9" x14ac:dyDescent="0.45">
      <c r="I3709"/>
    </row>
    <row r="3710" spans="9:9" x14ac:dyDescent="0.45">
      <c r="I3710"/>
    </row>
    <row r="3711" spans="9:9" x14ac:dyDescent="0.45">
      <c r="I3711"/>
    </row>
    <row r="3712" spans="9:9" x14ac:dyDescent="0.45">
      <c r="I3712"/>
    </row>
    <row r="3713" spans="9:9" x14ac:dyDescent="0.45">
      <c r="I3713"/>
    </row>
    <row r="3714" spans="9:9" x14ac:dyDescent="0.45">
      <c r="I3714"/>
    </row>
    <row r="3715" spans="9:9" x14ac:dyDescent="0.45">
      <c r="I3715"/>
    </row>
    <row r="3716" spans="9:9" x14ac:dyDescent="0.45">
      <c r="I3716"/>
    </row>
    <row r="3717" spans="9:9" x14ac:dyDescent="0.45">
      <c r="I3717"/>
    </row>
    <row r="3718" spans="9:9" x14ac:dyDescent="0.45">
      <c r="I3718"/>
    </row>
    <row r="3719" spans="9:9" x14ac:dyDescent="0.45">
      <c r="I3719"/>
    </row>
    <row r="3720" spans="9:9" x14ac:dyDescent="0.45">
      <c r="I3720"/>
    </row>
    <row r="3721" spans="9:9" x14ac:dyDescent="0.45">
      <c r="I3721"/>
    </row>
    <row r="3722" spans="9:9" x14ac:dyDescent="0.45">
      <c r="I3722"/>
    </row>
    <row r="3723" spans="9:9" x14ac:dyDescent="0.45">
      <c r="I3723"/>
    </row>
    <row r="3724" spans="9:9" x14ac:dyDescent="0.45">
      <c r="I3724"/>
    </row>
    <row r="3725" spans="9:9" x14ac:dyDescent="0.45">
      <c r="I3725"/>
    </row>
    <row r="3726" spans="9:9" x14ac:dyDescent="0.45">
      <c r="I3726"/>
    </row>
    <row r="3727" spans="9:9" x14ac:dyDescent="0.45">
      <c r="I3727"/>
    </row>
    <row r="3728" spans="9:9" x14ac:dyDescent="0.45">
      <c r="I3728"/>
    </row>
    <row r="3729" spans="9:9" x14ac:dyDescent="0.45">
      <c r="I3729"/>
    </row>
    <row r="3730" spans="9:9" x14ac:dyDescent="0.45">
      <c r="I3730"/>
    </row>
    <row r="3731" spans="9:9" x14ac:dyDescent="0.45">
      <c r="I3731"/>
    </row>
    <row r="3732" spans="9:9" x14ac:dyDescent="0.45">
      <c r="I3732"/>
    </row>
    <row r="3733" spans="9:9" x14ac:dyDescent="0.45">
      <c r="I3733"/>
    </row>
    <row r="3734" spans="9:9" x14ac:dyDescent="0.45">
      <c r="I3734"/>
    </row>
    <row r="3735" spans="9:9" x14ac:dyDescent="0.45">
      <c r="I3735"/>
    </row>
    <row r="3736" spans="9:9" x14ac:dyDescent="0.45">
      <c r="I3736"/>
    </row>
    <row r="3737" spans="9:9" x14ac:dyDescent="0.45">
      <c r="I3737"/>
    </row>
    <row r="3738" spans="9:9" x14ac:dyDescent="0.45">
      <c r="I3738"/>
    </row>
    <row r="3739" spans="9:9" x14ac:dyDescent="0.45">
      <c r="I3739"/>
    </row>
    <row r="3740" spans="9:9" x14ac:dyDescent="0.45">
      <c r="I3740"/>
    </row>
    <row r="3741" spans="9:9" x14ac:dyDescent="0.45">
      <c r="I3741"/>
    </row>
    <row r="3742" spans="9:9" x14ac:dyDescent="0.45">
      <c r="I3742"/>
    </row>
    <row r="3743" spans="9:9" x14ac:dyDescent="0.45">
      <c r="I3743"/>
    </row>
    <row r="3744" spans="9:9" x14ac:dyDescent="0.45">
      <c r="I3744"/>
    </row>
    <row r="3745" spans="9:9" x14ac:dyDescent="0.45">
      <c r="I3745"/>
    </row>
    <row r="3746" spans="9:9" x14ac:dyDescent="0.45">
      <c r="I3746"/>
    </row>
    <row r="3747" spans="9:9" x14ac:dyDescent="0.45">
      <c r="I3747"/>
    </row>
    <row r="3748" spans="9:9" x14ac:dyDescent="0.45">
      <c r="I3748"/>
    </row>
    <row r="3749" spans="9:9" x14ac:dyDescent="0.45">
      <c r="I3749"/>
    </row>
    <row r="3750" spans="9:9" x14ac:dyDescent="0.45">
      <c r="I3750"/>
    </row>
    <row r="3751" spans="9:9" x14ac:dyDescent="0.45">
      <c r="I3751"/>
    </row>
    <row r="3752" spans="9:9" x14ac:dyDescent="0.45">
      <c r="I3752"/>
    </row>
    <row r="3753" spans="9:9" x14ac:dyDescent="0.45">
      <c r="I3753"/>
    </row>
    <row r="3754" spans="9:9" x14ac:dyDescent="0.45">
      <c r="I3754"/>
    </row>
    <row r="3755" spans="9:9" x14ac:dyDescent="0.45">
      <c r="I3755"/>
    </row>
    <row r="3756" spans="9:9" x14ac:dyDescent="0.45">
      <c r="I3756"/>
    </row>
    <row r="3757" spans="9:9" x14ac:dyDescent="0.45">
      <c r="I3757"/>
    </row>
    <row r="3758" spans="9:9" x14ac:dyDescent="0.45">
      <c r="I3758"/>
    </row>
    <row r="3759" spans="9:9" x14ac:dyDescent="0.45">
      <c r="I3759"/>
    </row>
    <row r="3760" spans="9:9" x14ac:dyDescent="0.45">
      <c r="I3760"/>
    </row>
    <row r="3761" spans="9:9" x14ac:dyDescent="0.45">
      <c r="I3761"/>
    </row>
    <row r="3762" spans="9:9" x14ac:dyDescent="0.45">
      <c r="I3762"/>
    </row>
    <row r="3763" spans="9:9" x14ac:dyDescent="0.45">
      <c r="I3763"/>
    </row>
    <row r="3764" spans="9:9" x14ac:dyDescent="0.45">
      <c r="I3764"/>
    </row>
    <row r="3765" spans="9:9" x14ac:dyDescent="0.45">
      <c r="I3765"/>
    </row>
    <row r="3766" spans="9:9" x14ac:dyDescent="0.45">
      <c r="I3766"/>
    </row>
    <row r="3767" spans="9:9" x14ac:dyDescent="0.45">
      <c r="I3767"/>
    </row>
    <row r="3768" spans="9:9" x14ac:dyDescent="0.45">
      <c r="I3768"/>
    </row>
    <row r="3769" spans="9:9" x14ac:dyDescent="0.45">
      <c r="I3769"/>
    </row>
    <row r="3770" spans="9:9" x14ac:dyDescent="0.45">
      <c r="I3770"/>
    </row>
    <row r="3771" spans="9:9" x14ac:dyDescent="0.45">
      <c r="I3771"/>
    </row>
    <row r="3772" spans="9:9" x14ac:dyDescent="0.45">
      <c r="I3772"/>
    </row>
    <row r="3773" spans="9:9" x14ac:dyDescent="0.45">
      <c r="I3773"/>
    </row>
    <row r="3774" spans="9:9" x14ac:dyDescent="0.45">
      <c r="I3774"/>
    </row>
    <row r="3775" spans="9:9" x14ac:dyDescent="0.45">
      <c r="I3775"/>
    </row>
    <row r="3776" spans="9:9" x14ac:dyDescent="0.45">
      <c r="I3776"/>
    </row>
    <row r="3777" spans="9:9" x14ac:dyDescent="0.45">
      <c r="I3777"/>
    </row>
    <row r="3778" spans="9:9" x14ac:dyDescent="0.45">
      <c r="I3778"/>
    </row>
    <row r="3779" spans="9:9" x14ac:dyDescent="0.45">
      <c r="I3779"/>
    </row>
    <row r="3780" spans="9:9" x14ac:dyDescent="0.45">
      <c r="I3780"/>
    </row>
    <row r="3781" spans="9:9" x14ac:dyDescent="0.45">
      <c r="I3781"/>
    </row>
    <row r="3782" spans="9:9" x14ac:dyDescent="0.45">
      <c r="I3782"/>
    </row>
    <row r="3783" spans="9:9" x14ac:dyDescent="0.45">
      <c r="I3783"/>
    </row>
    <row r="3784" spans="9:9" x14ac:dyDescent="0.45">
      <c r="I3784"/>
    </row>
    <row r="3785" spans="9:9" x14ac:dyDescent="0.45">
      <c r="I3785"/>
    </row>
    <row r="3786" spans="9:9" x14ac:dyDescent="0.45">
      <c r="I3786"/>
    </row>
    <row r="3787" spans="9:9" x14ac:dyDescent="0.45">
      <c r="I3787"/>
    </row>
    <row r="3788" spans="9:9" x14ac:dyDescent="0.45">
      <c r="I3788"/>
    </row>
    <row r="3789" spans="9:9" x14ac:dyDescent="0.45">
      <c r="I3789"/>
    </row>
    <row r="3790" spans="9:9" x14ac:dyDescent="0.45">
      <c r="I3790"/>
    </row>
    <row r="3791" spans="9:9" x14ac:dyDescent="0.45">
      <c r="I3791"/>
    </row>
    <row r="3792" spans="9:9" x14ac:dyDescent="0.45">
      <c r="I3792"/>
    </row>
    <row r="3793" spans="9:9" x14ac:dyDescent="0.45">
      <c r="I3793"/>
    </row>
    <row r="3794" spans="9:9" x14ac:dyDescent="0.45">
      <c r="I3794"/>
    </row>
    <row r="3795" spans="9:9" x14ac:dyDescent="0.45">
      <c r="I3795"/>
    </row>
    <row r="3796" spans="9:9" x14ac:dyDescent="0.45">
      <c r="I3796"/>
    </row>
    <row r="3797" spans="9:9" x14ac:dyDescent="0.45">
      <c r="I3797"/>
    </row>
    <row r="3798" spans="9:9" x14ac:dyDescent="0.45">
      <c r="I3798"/>
    </row>
    <row r="3799" spans="9:9" x14ac:dyDescent="0.45">
      <c r="I3799"/>
    </row>
    <row r="3800" spans="9:9" x14ac:dyDescent="0.45">
      <c r="I3800"/>
    </row>
    <row r="3801" spans="9:9" x14ac:dyDescent="0.45">
      <c r="I3801"/>
    </row>
    <row r="3802" spans="9:9" x14ac:dyDescent="0.45">
      <c r="I3802"/>
    </row>
    <row r="3803" spans="9:9" x14ac:dyDescent="0.45">
      <c r="I3803"/>
    </row>
    <row r="3804" spans="9:9" x14ac:dyDescent="0.45">
      <c r="I3804"/>
    </row>
    <row r="3805" spans="9:9" x14ac:dyDescent="0.45">
      <c r="I3805"/>
    </row>
    <row r="3806" spans="9:9" x14ac:dyDescent="0.45">
      <c r="I3806"/>
    </row>
    <row r="3807" spans="9:9" x14ac:dyDescent="0.45">
      <c r="I3807"/>
    </row>
    <row r="3808" spans="9:9" x14ac:dyDescent="0.45">
      <c r="I3808"/>
    </row>
    <row r="3809" spans="9:9" x14ac:dyDescent="0.45">
      <c r="I3809"/>
    </row>
    <row r="3810" spans="9:9" x14ac:dyDescent="0.45">
      <c r="I3810"/>
    </row>
    <row r="3811" spans="9:9" x14ac:dyDescent="0.45">
      <c r="I3811"/>
    </row>
    <row r="3812" spans="9:9" x14ac:dyDescent="0.45">
      <c r="I3812"/>
    </row>
    <row r="3813" spans="9:9" x14ac:dyDescent="0.45">
      <c r="I3813"/>
    </row>
    <row r="3814" spans="9:9" x14ac:dyDescent="0.45">
      <c r="I3814"/>
    </row>
    <row r="3815" spans="9:9" x14ac:dyDescent="0.45">
      <c r="I3815"/>
    </row>
    <row r="3816" spans="9:9" x14ac:dyDescent="0.45">
      <c r="I3816"/>
    </row>
    <row r="3817" spans="9:9" x14ac:dyDescent="0.45">
      <c r="I3817"/>
    </row>
    <row r="3818" spans="9:9" x14ac:dyDescent="0.45">
      <c r="I3818"/>
    </row>
    <row r="3819" spans="9:9" x14ac:dyDescent="0.45">
      <c r="I3819"/>
    </row>
    <row r="3820" spans="9:9" x14ac:dyDescent="0.45">
      <c r="I3820"/>
    </row>
    <row r="3821" spans="9:9" x14ac:dyDescent="0.45">
      <c r="I3821"/>
    </row>
    <row r="3822" spans="9:9" x14ac:dyDescent="0.45">
      <c r="I3822"/>
    </row>
    <row r="3823" spans="9:9" x14ac:dyDescent="0.45">
      <c r="I3823"/>
    </row>
    <row r="3824" spans="9:9" x14ac:dyDescent="0.45">
      <c r="I3824"/>
    </row>
    <row r="3825" spans="9:9" x14ac:dyDescent="0.45">
      <c r="I3825"/>
    </row>
    <row r="3826" spans="9:9" x14ac:dyDescent="0.45">
      <c r="I3826"/>
    </row>
    <row r="3827" spans="9:9" x14ac:dyDescent="0.45">
      <c r="I3827"/>
    </row>
    <row r="3828" spans="9:9" x14ac:dyDescent="0.45">
      <c r="I3828"/>
    </row>
    <row r="3829" spans="9:9" x14ac:dyDescent="0.45">
      <c r="I3829"/>
    </row>
    <row r="3830" spans="9:9" x14ac:dyDescent="0.45">
      <c r="I3830"/>
    </row>
    <row r="3831" spans="9:9" x14ac:dyDescent="0.45">
      <c r="I3831"/>
    </row>
    <row r="3832" spans="9:9" x14ac:dyDescent="0.45">
      <c r="I3832"/>
    </row>
    <row r="3833" spans="9:9" x14ac:dyDescent="0.45">
      <c r="I3833"/>
    </row>
    <row r="3834" spans="9:9" x14ac:dyDescent="0.45">
      <c r="I3834"/>
    </row>
    <row r="3835" spans="9:9" x14ac:dyDescent="0.45">
      <c r="I3835"/>
    </row>
    <row r="3836" spans="9:9" x14ac:dyDescent="0.45">
      <c r="I3836"/>
    </row>
    <row r="3837" spans="9:9" x14ac:dyDescent="0.45">
      <c r="I3837"/>
    </row>
    <row r="3838" spans="9:9" x14ac:dyDescent="0.45">
      <c r="I3838"/>
    </row>
    <row r="3839" spans="9:9" x14ac:dyDescent="0.45">
      <c r="I3839"/>
    </row>
    <row r="3840" spans="9:9" x14ac:dyDescent="0.45">
      <c r="I3840"/>
    </row>
    <row r="3841" spans="9:9" x14ac:dyDescent="0.45">
      <c r="I3841"/>
    </row>
    <row r="3842" spans="9:9" x14ac:dyDescent="0.45">
      <c r="I3842"/>
    </row>
    <row r="3843" spans="9:9" x14ac:dyDescent="0.45">
      <c r="I3843"/>
    </row>
    <row r="3844" spans="9:9" x14ac:dyDescent="0.45">
      <c r="I3844"/>
    </row>
    <row r="3845" spans="9:9" x14ac:dyDescent="0.45">
      <c r="I3845"/>
    </row>
    <row r="3846" spans="9:9" x14ac:dyDescent="0.45">
      <c r="I3846"/>
    </row>
    <row r="3847" spans="9:9" x14ac:dyDescent="0.45">
      <c r="I3847"/>
    </row>
    <row r="3848" spans="9:9" x14ac:dyDescent="0.45">
      <c r="I3848"/>
    </row>
    <row r="3849" spans="9:9" x14ac:dyDescent="0.45">
      <c r="I3849"/>
    </row>
    <row r="3850" spans="9:9" x14ac:dyDescent="0.45">
      <c r="I3850"/>
    </row>
    <row r="3851" spans="9:9" x14ac:dyDescent="0.45">
      <c r="I3851"/>
    </row>
    <row r="3852" spans="9:9" x14ac:dyDescent="0.45">
      <c r="I3852"/>
    </row>
    <row r="3853" spans="9:9" x14ac:dyDescent="0.45">
      <c r="I3853"/>
    </row>
    <row r="3854" spans="9:9" x14ac:dyDescent="0.45">
      <c r="I3854"/>
    </row>
    <row r="3855" spans="9:9" x14ac:dyDescent="0.45">
      <c r="I3855"/>
    </row>
    <row r="3856" spans="9:9" x14ac:dyDescent="0.45">
      <c r="I3856"/>
    </row>
    <row r="3857" spans="9:9" x14ac:dyDescent="0.45">
      <c r="I3857"/>
    </row>
    <row r="3858" spans="9:9" x14ac:dyDescent="0.45">
      <c r="I3858"/>
    </row>
    <row r="3859" spans="9:9" x14ac:dyDescent="0.45">
      <c r="I3859"/>
    </row>
    <row r="3860" spans="9:9" x14ac:dyDescent="0.45">
      <c r="I3860"/>
    </row>
    <row r="3861" spans="9:9" x14ac:dyDescent="0.45">
      <c r="I3861"/>
    </row>
    <row r="3862" spans="9:9" x14ac:dyDescent="0.45">
      <c r="I3862"/>
    </row>
    <row r="3863" spans="9:9" x14ac:dyDescent="0.45">
      <c r="I3863"/>
    </row>
    <row r="3864" spans="9:9" x14ac:dyDescent="0.45">
      <c r="I3864"/>
    </row>
    <row r="3865" spans="9:9" x14ac:dyDescent="0.45">
      <c r="I3865"/>
    </row>
    <row r="3866" spans="9:9" x14ac:dyDescent="0.45">
      <c r="I3866"/>
    </row>
    <row r="3867" spans="9:9" x14ac:dyDescent="0.45">
      <c r="I3867"/>
    </row>
    <row r="3868" spans="9:9" x14ac:dyDescent="0.45">
      <c r="I3868"/>
    </row>
    <row r="3869" spans="9:9" x14ac:dyDescent="0.45">
      <c r="I3869"/>
    </row>
    <row r="3870" spans="9:9" x14ac:dyDescent="0.45">
      <c r="I3870"/>
    </row>
    <row r="3871" spans="9:9" x14ac:dyDescent="0.45">
      <c r="I3871"/>
    </row>
    <row r="3872" spans="9:9" x14ac:dyDescent="0.45">
      <c r="I3872"/>
    </row>
    <row r="3873" spans="9:9" x14ac:dyDescent="0.45">
      <c r="I3873"/>
    </row>
    <row r="3874" spans="9:9" x14ac:dyDescent="0.45">
      <c r="I3874"/>
    </row>
    <row r="3875" spans="9:9" x14ac:dyDescent="0.45">
      <c r="I3875"/>
    </row>
    <row r="3876" spans="9:9" x14ac:dyDescent="0.45">
      <c r="I3876"/>
    </row>
    <row r="3877" spans="9:9" x14ac:dyDescent="0.45">
      <c r="I3877"/>
    </row>
    <row r="3878" spans="9:9" x14ac:dyDescent="0.45">
      <c r="I3878"/>
    </row>
    <row r="3879" spans="9:9" x14ac:dyDescent="0.45">
      <c r="I3879"/>
    </row>
    <row r="3880" spans="9:9" x14ac:dyDescent="0.45">
      <c r="I3880"/>
    </row>
    <row r="3881" spans="9:9" x14ac:dyDescent="0.45">
      <c r="I3881"/>
    </row>
    <row r="3882" spans="9:9" x14ac:dyDescent="0.45">
      <c r="I3882"/>
    </row>
    <row r="3883" spans="9:9" x14ac:dyDescent="0.45">
      <c r="I3883"/>
    </row>
    <row r="3884" spans="9:9" x14ac:dyDescent="0.45">
      <c r="I3884"/>
    </row>
    <row r="3885" spans="9:9" x14ac:dyDescent="0.45">
      <c r="I3885"/>
    </row>
    <row r="3886" spans="9:9" x14ac:dyDescent="0.45">
      <c r="I3886"/>
    </row>
    <row r="3887" spans="9:9" x14ac:dyDescent="0.45">
      <c r="I3887"/>
    </row>
    <row r="3888" spans="9:9" x14ac:dyDescent="0.45">
      <c r="I3888"/>
    </row>
    <row r="3889" spans="9:9" x14ac:dyDescent="0.45">
      <c r="I3889"/>
    </row>
    <row r="3890" spans="9:9" x14ac:dyDescent="0.45">
      <c r="I3890"/>
    </row>
    <row r="3891" spans="9:9" x14ac:dyDescent="0.45">
      <c r="I3891"/>
    </row>
    <row r="3892" spans="9:9" x14ac:dyDescent="0.45">
      <c r="I3892"/>
    </row>
    <row r="3893" spans="9:9" x14ac:dyDescent="0.45">
      <c r="I3893"/>
    </row>
    <row r="3894" spans="9:9" x14ac:dyDescent="0.45">
      <c r="I3894"/>
    </row>
    <row r="3895" spans="9:9" x14ac:dyDescent="0.45">
      <c r="I3895"/>
    </row>
    <row r="3896" spans="9:9" x14ac:dyDescent="0.45">
      <c r="I3896"/>
    </row>
    <row r="3897" spans="9:9" x14ac:dyDescent="0.45">
      <c r="I3897"/>
    </row>
    <row r="3898" spans="9:9" x14ac:dyDescent="0.45">
      <c r="I3898"/>
    </row>
    <row r="3899" spans="9:9" x14ac:dyDescent="0.45">
      <c r="I3899"/>
    </row>
    <row r="3900" spans="9:9" x14ac:dyDescent="0.45">
      <c r="I3900"/>
    </row>
    <row r="3901" spans="9:9" x14ac:dyDescent="0.45">
      <c r="I3901"/>
    </row>
    <row r="3902" spans="9:9" x14ac:dyDescent="0.45">
      <c r="I3902"/>
    </row>
    <row r="3903" spans="9:9" x14ac:dyDescent="0.45">
      <c r="I3903"/>
    </row>
    <row r="3904" spans="9:9" x14ac:dyDescent="0.45">
      <c r="I3904"/>
    </row>
    <row r="3905" spans="9:9" x14ac:dyDescent="0.45">
      <c r="I3905"/>
    </row>
    <row r="3906" spans="9:9" x14ac:dyDescent="0.45">
      <c r="I3906"/>
    </row>
    <row r="3907" spans="9:9" x14ac:dyDescent="0.45">
      <c r="I3907"/>
    </row>
    <row r="3908" spans="9:9" x14ac:dyDescent="0.45">
      <c r="I3908"/>
    </row>
    <row r="3909" spans="9:9" x14ac:dyDescent="0.45">
      <c r="I3909"/>
    </row>
    <row r="3910" spans="9:9" x14ac:dyDescent="0.45">
      <c r="I3910"/>
    </row>
    <row r="3911" spans="9:9" x14ac:dyDescent="0.45">
      <c r="I3911"/>
    </row>
    <row r="3912" spans="9:9" x14ac:dyDescent="0.45">
      <c r="I3912"/>
    </row>
    <row r="3913" spans="9:9" x14ac:dyDescent="0.45">
      <c r="I3913"/>
    </row>
    <row r="3914" spans="9:9" x14ac:dyDescent="0.45">
      <c r="I3914"/>
    </row>
    <row r="3915" spans="9:9" x14ac:dyDescent="0.45">
      <c r="I3915"/>
    </row>
    <row r="3916" spans="9:9" x14ac:dyDescent="0.45">
      <c r="I3916"/>
    </row>
    <row r="3917" spans="9:9" x14ac:dyDescent="0.45">
      <c r="I3917"/>
    </row>
    <row r="3918" spans="9:9" x14ac:dyDescent="0.45">
      <c r="I3918"/>
    </row>
    <row r="3919" spans="9:9" x14ac:dyDescent="0.45">
      <c r="I3919"/>
    </row>
    <row r="3920" spans="9:9" x14ac:dyDescent="0.45">
      <c r="I3920"/>
    </row>
    <row r="3921" spans="9:9" x14ac:dyDescent="0.45">
      <c r="I3921"/>
    </row>
    <row r="3922" spans="9:9" x14ac:dyDescent="0.45">
      <c r="I3922"/>
    </row>
    <row r="3923" spans="9:9" x14ac:dyDescent="0.45">
      <c r="I3923"/>
    </row>
    <row r="3924" spans="9:9" x14ac:dyDescent="0.45">
      <c r="I3924"/>
    </row>
    <row r="3925" spans="9:9" x14ac:dyDescent="0.45">
      <c r="I3925"/>
    </row>
    <row r="3926" spans="9:9" x14ac:dyDescent="0.45">
      <c r="I3926"/>
    </row>
    <row r="3927" spans="9:9" x14ac:dyDescent="0.45">
      <c r="I3927"/>
    </row>
    <row r="3928" spans="9:9" x14ac:dyDescent="0.45">
      <c r="I3928"/>
    </row>
    <row r="3929" spans="9:9" x14ac:dyDescent="0.45">
      <c r="I3929"/>
    </row>
    <row r="3930" spans="9:9" x14ac:dyDescent="0.45">
      <c r="I3930"/>
    </row>
    <row r="3931" spans="9:9" x14ac:dyDescent="0.45">
      <c r="I3931"/>
    </row>
    <row r="3932" spans="9:9" x14ac:dyDescent="0.45">
      <c r="I3932"/>
    </row>
    <row r="3933" spans="9:9" x14ac:dyDescent="0.45">
      <c r="I3933"/>
    </row>
    <row r="3934" spans="9:9" x14ac:dyDescent="0.45">
      <c r="I3934"/>
    </row>
    <row r="3935" spans="9:9" x14ac:dyDescent="0.45">
      <c r="I3935"/>
    </row>
    <row r="3936" spans="9:9" x14ac:dyDescent="0.45">
      <c r="I3936"/>
    </row>
    <row r="3937" spans="9:9" x14ac:dyDescent="0.45">
      <c r="I3937"/>
    </row>
    <row r="3938" spans="9:9" x14ac:dyDescent="0.45">
      <c r="I3938"/>
    </row>
    <row r="3939" spans="9:9" x14ac:dyDescent="0.45">
      <c r="I3939"/>
    </row>
    <row r="3940" spans="9:9" x14ac:dyDescent="0.45">
      <c r="I3940"/>
    </row>
    <row r="3941" spans="9:9" x14ac:dyDescent="0.45">
      <c r="I3941"/>
    </row>
    <row r="3942" spans="9:9" x14ac:dyDescent="0.45">
      <c r="I3942"/>
    </row>
    <row r="3943" spans="9:9" x14ac:dyDescent="0.45">
      <c r="I3943"/>
    </row>
    <row r="3944" spans="9:9" x14ac:dyDescent="0.45">
      <c r="I3944"/>
    </row>
    <row r="3945" spans="9:9" x14ac:dyDescent="0.45">
      <c r="I3945"/>
    </row>
    <row r="3946" spans="9:9" x14ac:dyDescent="0.45">
      <c r="I3946"/>
    </row>
    <row r="3947" spans="9:9" x14ac:dyDescent="0.45">
      <c r="I3947"/>
    </row>
    <row r="3948" spans="9:9" x14ac:dyDescent="0.45">
      <c r="I3948"/>
    </row>
    <row r="3949" spans="9:9" x14ac:dyDescent="0.45">
      <c r="I3949"/>
    </row>
    <row r="3950" spans="9:9" x14ac:dyDescent="0.45">
      <c r="I3950"/>
    </row>
    <row r="3951" spans="9:9" x14ac:dyDescent="0.45">
      <c r="I3951"/>
    </row>
    <row r="3952" spans="9:9" x14ac:dyDescent="0.45">
      <c r="I3952"/>
    </row>
    <row r="3953" spans="9:9" x14ac:dyDescent="0.45">
      <c r="I3953"/>
    </row>
    <row r="3954" spans="9:9" x14ac:dyDescent="0.45">
      <c r="I3954"/>
    </row>
    <row r="3955" spans="9:9" x14ac:dyDescent="0.45">
      <c r="I3955"/>
    </row>
    <row r="3956" spans="9:9" x14ac:dyDescent="0.45">
      <c r="I3956"/>
    </row>
    <row r="3957" spans="9:9" x14ac:dyDescent="0.45">
      <c r="I3957"/>
    </row>
    <row r="3958" spans="9:9" x14ac:dyDescent="0.45">
      <c r="I3958"/>
    </row>
    <row r="3959" spans="9:9" x14ac:dyDescent="0.45">
      <c r="I3959"/>
    </row>
    <row r="3960" spans="9:9" x14ac:dyDescent="0.45">
      <c r="I3960"/>
    </row>
    <row r="3961" spans="9:9" x14ac:dyDescent="0.45">
      <c r="I3961"/>
    </row>
    <row r="3962" spans="9:9" x14ac:dyDescent="0.45">
      <c r="I3962"/>
    </row>
    <row r="3963" spans="9:9" x14ac:dyDescent="0.45">
      <c r="I3963"/>
    </row>
    <row r="3964" spans="9:9" x14ac:dyDescent="0.45">
      <c r="I3964"/>
    </row>
    <row r="3965" spans="9:9" x14ac:dyDescent="0.45">
      <c r="I3965"/>
    </row>
    <row r="3966" spans="9:9" x14ac:dyDescent="0.45">
      <c r="I3966"/>
    </row>
    <row r="3967" spans="9:9" x14ac:dyDescent="0.45">
      <c r="I3967"/>
    </row>
    <row r="3968" spans="9:9" x14ac:dyDescent="0.45">
      <c r="I3968"/>
    </row>
    <row r="3969" spans="9:9" x14ac:dyDescent="0.45">
      <c r="I3969"/>
    </row>
    <row r="3970" spans="9:9" x14ac:dyDescent="0.45">
      <c r="I3970"/>
    </row>
    <row r="3971" spans="9:9" x14ac:dyDescent="0.45">
      <c r="I3971"/>
    </row>
    <row r="3972" spans="9:9" x14ac:dyDescent="0.45">
      <c r="I3972"/>
    </row>
    <row r="3973" spans="9:9" x14ac:dyDescent="0.45">
      <c r="I3973"/>
    </row>
    <row r="3974" spans="9:9" x14ac:dyDescent="0.45">
      <c r="I3974"/>
    </row>
    <row r="3975" spans="9:9" x14ac:dyDescent="0.45">
      <c r="I3975"/>
    </row>
    <row r="3976" spans="9:9" x14ac:dyDescent="0.45">
      <c r="I3976"/>
    </row>
    <row r="3977" spans="9:9" x14ac:dyDescent="0.45">
      <c r="I3977"/>
    </row>
    <row r="3978" spans="9:9" x14ac:dyDescent="0.45">
      <c r="I3978"/>
    </row>
    <row r="3979" spans="9:9" x14ac:dyDescent="0.45">
      <c r="I3979"/>
    </row>
    <row r="3980" spans="9:9" x14ac:dyDescent="0.45">
      <c r="I3980"/>
    </row>
    <row r="3981" spans="9:9" x14ac:dyDescent="0.45">
      <c r="I3981"/>
    </row>
    <row r="3982" spans="9:9" x14ac:dyDescent="0.45">
      <c r="I3982"/>
    </row>
    <row r="3983" spans="9:9" x14ac:dyDescent="0.45">
      <c r="I3983"/>
    </row>
    <row r="3984" spans="9:9" x14ac:dyDescent="0.45">
      <c r="I3984"/>
    </row>
    <row r="3985" spans="9:9" x14ac:dyDescent="0.45">
      <c r="I3985"/>
    </row>
    <row r="3986" spans="9:9" x14ac:dyDescent="0.45">
      <c r="I3986"/>
    </row>
    <row r="3987" spans="9:9" x14ac:dyDescent="0.45">
      <c r="I3987"/>
    </row>
    <row r="3988" spans="9:9" x14ac:dyDescent="0.45">
      <c r="I3988"/>
    </row>
    <row r="3989" spans="9:9" x14ac:dyDescent="0.45">
      <c r="I3989"/>
    </row>
    <row r="3990" spans="9:9" x14ac:dyDescent="0.45">
      <c r="I3990"/>
    </row>
    <row r="3991" spans="9:9" x14ac:dyDescent="0.45">
      <c r="I3991"/>
    </row>
    <row r="3992" spans="9:9" x14ac:dyDescent="0.45">
      <c r="I3992"/>
    </row>
    <row r="3993" spans="9:9" x14ac:dyDescent="0.45">
      <c r="I3993"/>
    </row>
    <row r="3994" spans="9:9" x14ac:dyDescent="0.45">
      <c r="I3994"/>
    </row>
    <row r="3995" spans="9:9" x14ac:dyDescent="0.45">
      <c r="I3995"/>
    </row>
    <row r="3996" spans="9:9" x14ac:dyDescent="0.45">
      <c r="I3996"/>
    </row>
    <row r="3997" spans="9:9" x14ac:dyDescent="0.45">
      <c r="I3997"/>
    </row>
    <row r="3998" spans="9:9" x14ac:dyDescent="0.45">
      <c r="I3998"/>
    </row>
    <row r="3999" spans="9:9" x14ac:dyDescent="0.45">
      <c r="I3999"/>
    </row>
    <row r="4000" spans="9:9" x14ac:dyDescent="0.45">
      <c r="I4000"/>
    </row>
    <row r="4001" spans="9:9" x14ac:dyDescent="0.45">
      <c r="I4001"/>
    </row>
    <row r="4002" spans="9:9" x14ac:dyDescent="0.45">
      <c r="I4002"/>
    </row>
    <row r="4003" spans="9:9" x14ac:dyDescent="0.45">
      <c r="I4003"/>
    </row>
    <row r="4004" spans="9:9" x14ac:dyDescent="0.45">
      <c r="I4004"/>
    </row>
    <row r="4005" spans="9:9" x14ac:dyDescent="0.45">
      <c r="I4005"/>
    </row>
    <row r="4006" spans="9:9" x14ac:dyDescent="0.45">
      <c r="I4006"/>
    </row>
    <row r="4007" spans="9:9" x14ac:dyDescent="0.45">
      <c r="I4007"/>
    </row>
    <row r="4008" spans="9:9" x14ac:dyDescent="0.45">
      <c r="I4008"/>
    </row>
    <row r="4009" spans="9:9" x14ac:dyDescent="0.45">
      <c r="I4009"/>
    </row>
    <row r="4010" spans="9:9" x14ac:dyDescent="0.45">
      <c r="I4010"/>
    </row>
    <row r="4011" spans="9:9" x14ac:dyDescent="0.45">
      <c r="I4011"/>
    </row>
    <row r="4012" spans="9:9" x14ac:dyDescent="0.45">
      <c r="I4012"/>
    </row>
    <row r="4013" spans="9:9" x14ac:dyDescent="0.45">
      <c r="I4013"/>
    </row>
    <row r="4014" spans="9:9" x14ac:dyDescent="0.45">
      <c r="I4014"/>
    </row>
    <row r="4015" spans="9:9" x14ac:dyDescent="0.45">
      <c r="I4015"/>
    </row>
    <row r="4016" spans="9:9" x14ac:dyDescent="0.45">
      <c r="I4016"/>
    </row>
    <row r="4017" spans="9:9" x14ac:dyDescent="0.45">
      <c r="I4017"/>
    </row>
    <row r="4018" spans="9:9" x14ac:dyDescent="0.45">
      <c r="I4018"/>
    </row>
    <row r="4019" spans="9:9" x14ac:dyDescent="0.45">
      <c r="I4019"/>
    </row>
    <row r="4020" spans="9:9" x14ac:dyDescent="0.45">
      <c r="I4020"/>
    </row>
    <row r="4021" spans="9:9" x14ac:dyDescent="0.45">
      <c r="I4021"/>
    </row>
    <row r="4022" spans="9:9" x14ac:dyDescent="0.45">
      <c r="I4022"/>
    </row>
    <row r="4023" spans="9:9" x14ac:dyDescent="0.45">
      <c r="I4023"/>
    </row>
    <row r="4024" spans="9:9" x14ac:dyDescent="0.45">
      <c r="I4024"/>
    </row>
    <row r="4025" spans="9:9" x14ac:dyDescent="0.45">
      <c r="I4025"/>
    </row>
    <row r="4026" spans="9:9" x14ac:dyDescent="0.45">
      <c r="I4026"/>
    </row>
    <row r="4027" spans="9:9" x14ac:dyDescent="0.45">
      <c r="I4027"/>
    </row>
    <row r="4028" spans="9:9" x14ac:dyDescent="0.45">
      <c r="I4028"/>
    </row>
    <row r="4029" spans="9:9" x14ac:dyDescent="0.45">
      <c r="I4029"/>
    </row>
    <row r="4030" spans="9:9" x14ac:dyDescent="0.45">
      <c r="I4030"/>
    </row>
    <row r="4031" spans="9:9" x14ac:dyDescent="0.45">
      <c r="I4031"/>
    </row>
    <row r="4032" spans="9:9" x14ac:dyDescent="0.45">
      <c r="I4032"/>
    </row>
    <row r="4033" spans="9:9" x14ac:dyDescent="0.45">
      <c r="I4033"/>
    </row>
    <row r="4034" spans="9:9" x14ac:dyDescent="0.45">
      <c r="I4034"/>
    </row>
    <row r="4035" spans="9:9" x14ac:dyDescent="0.45">
      <c r="I4035"/>
    </row>
    <row r="4036" spans="9:9" x14ac:dyDescent="0.45">
      <c r="I4036"/>
    </row>
    <row r="4037" spans="9:9" x14ac:dyDescent="0.45">
      <c r="I4037"/>
    </row>
    <row r="4038" spans="9:9" x14ac:dyDescent="0.45">
      <c r="I4038"/>
    </row>
    <row r="4039" spans="9:9" x14ac:dyDescent="0.45">
      <c r="I4039"/>
    </row>
    <row r="4040" spans="9:9" x14ac:dyDescent="0.45">
      <c r="I4040"/>
    </row>
    <row r="4041" spans="9:9" x14ac:dyDescent="0.45">
      <c r="I4041"/>
    </row>
    <row r="4042" spans="9:9" x14ac:dyDescent="0.45">
      <c r="I4042"/>
    </row>
    <row r="4043" spans="9:9" x14ac:dyDescent="0.45">
      <c r="I4043"/>
    </row>
    <row r="4044" spans="9:9" x14ac:dyDescent="0.45">
      <c r="I4044"/>
    </row>
    <row r="4045" spans="9:9" x14ac:dyDescent="0.45">
      <c r="I4045"/>
    </row>
    <row r="4046" spans="9:9" x14ac:dyDescent="0.45">
      <c r="I4046"/>
    </row>
    <row r="4047" spans="9:9" x14ac:dyDescent="0.45">
      <c r="I4047"/>
    </row>
    <row r="4048" spans="9:9" x14ac:dyDescent="0.45">
      <c r="I4048"/>
    </row>
    <row r="4049" spans="9:9" x14ac:dyDescent="0.45">
      <c r="I4049"/>
    </row>
    <row r="4050" spans="9:9" x14ac:dyDescent="0.45">
      <c r="I4050"/>
    </row>
    <row r="4051" spans="9:9" x14ac:dyDescent="0.45">
      <c r="I4051"/>
    </row>
    <row r="4052" spans="9:9" x14ac:dyDescent="0.45">
      <c r="I4052"/>
    </row>
    <row r="4053" spans="9:9" x14ac:dyDescent="0.45">
      <c r="I4053"/>
    </row>
    <row r="4054" spans="9:9" x14ac:dyDescent="0.45">
      <c r="I4054"/>
    </row>
    <row r="4055" spans="9:9" x14ac:dyDescent="0.45">
      <c r="I4055"/>
    </row>
    <row r="4056" spans="9:9" x14ac:dyDescent="0.45">
      <c r="I4056"/>
    </row>
    <row r="4057" spans="9:9" x14ac:dyDescent="0.45">
      <c r="I4057"/>
    </row>
    <row r="4058" spans="9:9" x14ac:dyDescent="0.45">
      <c r="I4058"/>
    </row>
    <row r="4059" spans="9:9" x14ac:dyDescent="0.45">
      <c r="I4059"/>
    </row>
    <row r="4060" spans="9:9" x14ac:dyDescent="0.45">
      <c r="I4060"/>
    </row>
    <row r="4061" spans="9:9" x14ac:dyDescent="0.45">
      <c r="I4061"/>
    </row>
    <row r="4062" spans="9:9" x14ac:dyDescent="0.45">
      <c r="I4062"/>
    </row>
    <row r="4063" spans="9:9" x14ac:dyDescent="0.45">
      <c r="I4063"/>
    </row>
    <row r="4064" spans="9:9" x14ac:dyDescent="0.45">
      <c r="I4064"/>
    </row>
    <row r="4065" spans="9:9" x14ac:dyDescent="0.45">
      <c r="I4065"/>
    </row>
    <row r="4066" spans="9:9" x14ac:dyDescent="0.45">
      <c r="I4066"/>
    </row>
    <row r="4067" spans="9:9" x14ac:dyDescent="0.45">
      <c r="I4067"/>
    </row>
    <row r="4068" spans="9:9" x14ac:dyDescent="0.45">
      <c r="I4068"/>
    </row>
    <row r="4069" spans="9:9" x14ac:dyDescent="0.45">
      <c r="I4069"/>
    </row>
    <row r="4070" spans="9:9" x14ac:dyDescent="0.45">
      <c r="I4070"/>
    </row>
    <row r="4071" spans="9:9" x14ac:dyDescent="0.45">
      <c r="I4071"/>
    </row>
    <row r="4072" spans="9:9" x14ac:dyDescent="0.45">
      <c r="I4072"/>
    </row>
    <row r="4073" spans="9:9" x14ac:dyDescent="0.45">
      <c r="I4073"/>
    </row>
    <row r="4074" spans="9:9" x14ac:dyDescent="0.45">
      <c r="I4074"/>
    </row>
    <row r="4075" spans="9:9" x14ac:dyDescent="0.45">
      <c r="I4075"/>
    </row>
    <row r="4076" spans="9:9" x14ac:dyDescent="0.45">
      <c r="I4076"/>
    </row>
    <row r="4077" spans="9:9" x14ac:dyDescent="0.45">
      <c r="I4077"/>
    </row>
    <row r="4078" spans="9:9" x14ac:dyDescent="0.45">
      <c r="I4078"/>
    </row>
    <row r="4079" spans="9:9" x14ac:dyDescent="0.45">
      <c r="I4079"/>
    </row>
    <row r="4080" spans="9:9" x14ac:dyDescent="0.45">
      <c r="I4080"/>
    </row>
    <row r="4081" spans="9:9" x14ac:dyDescent="0.45">
      <c r="I4081"/>
    </row>
    <row r="4082" spans="9:9" x14ac:dyDescent="0.45">
      <c r="I4082"/>
    </row>
    <row r="4083" spans="9:9" x14ac:dyDescent="0.45">
      <c r="I4083"/>
    </row>
    <row r="4084" spans="9:9" x14ac:dyDescent="0.45">
      <c r="I4084"/>
    </row>
    <row r="4085" spans="9:9" x14ac:dyDescent="0.45">
      <c r="I4085"/>
    </row>
    <row r="4086" spans="9:9" x14ac:dyDescent="0.45">
      <c r="I4086"/>
    </row>
    <row r="4087" spans="9:9" x14ac:dyDescent="0.45">
      <c r="I4087"/>
    </row>
    <row r="4088" spans="9:9" x14ac:dyDescent="0.45">
      <c r="I4088"/>
    </row>
    <row r="4089" spans="9:9" x14ac:dyDescent="0.45">
      <c r="I4089"/>
    </row>
    <row r="4090" spans="9:9" x14ac:dyDescent="0.45">
      <c r="I4090"/>
    </row>
    <row r="4091" spans="9:9" x14ac:dyDescent="0.45">
      <c r="I4091"/>
    </row>
    <row r="4092" spans="9:9" x14ac:dyDescent="0.45">
      <c r="I4092"/>
    </row>
    <row r="4093" spans="9:9" x14ac:dyDescent="0.45">
      <c r="I4093"/>
    </row>
    <row r="4094" spans="9:9" x14ac:dyDescent="0.45">
      <c r="I4094"/>
    </row>
    <row r="4095" spans="9:9" x14ac:dyDescent="0.45">
      <c r="I4095"/>
    </row>
    <row r="4096" spans="9:9" x14ac:dyDescent="0.45">
      <c r="I4096"/>
    </row>
    <row r="4097" spans="9:9" x14ac:dyDescent="0.45">
      <c r="I4097"/>
    </row>
    <row r="4098" spans="9:9" x14ac:dyDescent="0.45">
      <c r="I4098"/>
    </row>
    <row r="4099" spans="9:9" x14ac:dyDescent="0.45">
      <c r="I4099"/>
    </row>
    <row r="4100" spans="9:9" x14ac:dyDescent="0.45">
      <c r="I4100"/>
    </row>
    <row r="4101" spans="9:9" x14ac:dyDescent="0.45">
      <c r="I4101"/>
    </row>
    <row r="4102" spans="9:9" x14ac:dyDescent="0.45">
      <c r="I4102"/>
    </row>
    <row r="4103" spans="9:9" x14ac:dyDescent="0.45">
      <c r="I4103"/>
    </row>
    <row r="4104" spans="9:9" x14ac:dyDescent="0.45">
      <c r="I4104"/>
    </row>
    <row r="4105" spans="9:9" x14ac:dyDescent="0.45">
      <c r="I4105"/>
    </row>
    <row r="4106" spans="9:9" x14ac:dyDescent="0.45">
      <c r="I4106"/>
    </row>
    <row r="4107" spans="9:9" x14ac:dyDescent="0.45">
      <c r="I4107"/>
    </row>
    <row r="4108" spans="9:9" x14ac:dyDescent="0.45">
      <c r="I4108"/>
    </row>
    <row r="4109" spans="9:9" x14ac:dyDescent="0.45">
      <c r="I4109"/>
    </row>
    <row r="4110" spans="9:9" x14ac:dyDescent="0.45">
      <c r="I4110"/>
    </row>
    <row r="4111" spans="9:9" x14ac:dyDescent="0.45">
      <c r="I4111"/>
    </row>
    <row r="4112" spans="9:9" x14ac:dyDescent="0.45">
      <c r="I4112"/>
    </row>
    <row r="4113" spans="9:9" x14ac:dyDescent="0.45">
      <c r="I4113"/>
    </row>
    <row r="4114" spans="9:9" x14ac:dyDescent="0.45">
      <c r="I4114"/>
    </row>
    <row r="4115" spans="9:9" x14ac:dyDescent="0.45">
      <c r="I4115"/>
    </row>
    <row r="4116" spans="9:9" x14ac:dyDescent="0.45">
      <c r="I4116"/>
    </row>
    <row r="4117" spans="9:9" x14ac:dyDescent="0.45">
      <c r="I4117"/>
    </row>
    <row r="4118" spans="9:9" x14ac:dyDescent="0.45">
      <c r="I4118"/>
    </row>
    <row r="4119" spans="9:9" x14ac:dyDescent="0.45">
      <c r="I4119"/>
    </row>
    <row r="4120" spans="9:9" x14ac:dyDescent="0.45">
      <c r="I4120"/>
    </row>
    <row r="4121" spans="9:9" x14ac:dyDescent="0.45">
      <c r="I4121"/>
    </row>
    <row r="4122" spans="9:9" x14ac:dyDescent="0.45">
      <c r="I4122"/>
    </row>
    <row r="4123" spans="9:9" x14ac:dyDescent="0.45">
      <c r="I4123"/>
    </row>
    <row r="4124" spans="9:9" x14ac:dyDescent="0.45">
      <c r="I4124"/>
    </row>
    <row r="4125" spans="9:9" x14ac:dyDescent="0.45">
      <c r="I4125"/>
    </row>
    <row r="4126" spans="9:9" x14ac:dyDescent="0.45">
      <c r="I4126"/>
    </row>
    <row r="4127" spans="9:9" x14ac:dyDescent="0.45">
      <c r="I4127"/>
    </row>
    <row r="4128" spans="9:9" x14ac:dyDescent="0.45">
      <c r="I4128"/>
    </row>
    <row r="4129" spans="9:9" x14ac:dyDescent="0.45">
      <c r="I4129"/>
    </row>
    <row r="4130" spans="9:9" x14ac:dyDescent="0.45">
      <c r="I4130"/>
    </row>
    <row r="4131" spans="9:9" x14ac:dyDescent="0.45">
      <c r="I4131"/>
    </row>
    <row r="4132" spans="9:9" x14ac:dyDescent="0.45">
      <c r="I4132"/>
    </row>
    <row r="4133" spans="9:9" x14ac:dyDescent="0.45">
      <c r="I4133"/>
    </row>
    <row r="4134" spans="9:9" x14ac:dyDescent="0.45">
      <c r="I4134"/>
    </row>
    <row r="4135" spans="9:9" x14ac:dyDescent="0.45">
      <c r="I4135"/>
    </row>
    <row r="4136" spans="9:9" x14ac:dyDescent="0.45">
      <c r="I4136"/>
    </row>
    <row r="4137" spans="9:9" x14ac:dyDescent="0.45">
      <c r="I4137"/>
    </row>
    <row r="4138" spans="9:9" x14ac:dyDescent="0.45">
      <c r="I4138"/>
    </row>
    <row r="4139" spans="9:9" x14ac:dyDescent="0.45">
      <c r="I4139"/>
    </row>
    <row r="4140" spans="9:9" x14ac:dyDescent="0.45">
      <c r="I4140"/>
    </row>
    <row r="4141" spans="9:9" x14ac:dyDescent="0.45">
      <c r="I4141"/>
    </row>
    <row r="4142" spans="9:9" x14ac:dyDescent="0.45">
      <c r="I4142"/>
    </row>
    <row r="4143" spans="9:9" x14ac:dyDescent="0.45">
      <c r="I4143"/>
    </row>
    <row r="4144" spans="9:9" x14ac:dyDescent="0.45">
      <c r="I4144"/>
    </row>
    <row r="4145" spans="9:9" x14ac:dyDescent="0.45">
      <c r="I4145"/>
    </row>
    <row r="4146" spans="9:9" x14ac:dyDescent="0.45">
      <c r="I4146"/>
    </row>
    <row r="4147" spans="9:9" x14ac:dyDescent="0.45">
      <c r="I4147"/>
    </row>
    <row r="4148" spans="9:9" x14ac:dyDescent="0.45">
      <c r="I4148"/>
    </row>
    <row r="4149" spans="9:9" x14ac:dyDescent="0.45">
      <c r="I4149"/>
    </row>
    <row r="4150" spans="9:9" x14ac:dyDescent="0.45">
      <c r="I4150"/>
    </row>
    <row r="4151" spans="9:9" x14ac:dyDescent="0.45">
      <c r="I4151"/>
    </row>
    <row r="4152" spans="9:9" x14ac:dyDescent="0.45">
      <c r="I4152"/>
    </row>
    <row r="4153" spans="9:9" x14ac:dyDescent="0.45">
      <c r="I4153"/>
    </row>
    <row r="4154" spans="9:9" x14ac:dyDescent="0.45">
      <c r="I4154"/>
    </row>
    <row r="4155" spans="9:9" x14ac:dyDescent="0.45">
      <c r="I4155"/>
    </row>
    <row r="4156" spans="9:9" x14ac:dyDescent="0.45">
      <c r="I4156"/>
    </row>
    <row r="4157" spans="9:9" x14ac:dyDescent="0.45">
      <c r="I4157"/>
    </row>
    <row r="4158" spans="9:9" x14ac:dyDescent="0.45">
      <c r="I4158"/>
    </row>
    <row r="4159" spans="9:9" x14ac:dyDescent="0.45">
      <c r="I4159"/>
    </row>
    <row r="4160" spans="9:9" x14ac:dyDescent="0.45">
      <c r="I4160"/>
    </row>
    <row r="4161" spans="9:9" x14ac:dyDescent="0.45">
      <c r="I4161"/>
    </row>
    <row r="4162" spans="9:9" x14ac:dyDescent="0.45">
      <c r="I4162"/>
    </row>
    <row r="4163" spans="9:9" x14ac:dyDescent="0.45">
      <c r="I4163"/>
    </row>
    <row r="4164" spans="9:9" x14ac:dyDescent="0.45">
      <c r="I4164"/>
    </row>
    <row r="4165" spans="9:9" x14ac:dyDescent="0.45">
      <c r="I4165"/>
    </row>
    <row r="4166" spans="9:9" x14ac:dyDescent="0.45">
      <c r="I4166"/>
    </row>
    <row r="4167" spans="9:9" x14ac:dyDescent="0.45">
      <c r="I4167"/>
    </row>
    <row r="4168" spans="9:9" x14ac:dyDescent="0.45">
      <c r="I4168"/>
    </row>
    <row r="4169" spans="9:9" x14ac:dyDescent="0.45">
      <c r="I4169"/>
    </row>
    <row r="4170" spans="9:9" x14ac:dyDescent="0.45">
      <c r="I4170"/>
    </row>
    <row r="4171" spans="9:9" x14ac:dyDescent="0.45">
      <c r="I4171"/>
    </row>
    <row r="4172" spans="9:9" x14ac:dyDescent="0.45">
      <c r="I4172"/>
    </row>
    <row r="4173" spans="9:9" x14ac:dyDescent="0.45">
      <c r="I4173"/>
    </row>
    <row r="4174" spans="9:9" x14ac:dyDescent="0.45">
      <c r="I4174"/>
    </row>
    <row r="4175" spans="9:9" x14ac:dyDescent="0.45">
      <c r="I4175"/>
    </row>
    <row r="4176" spans="9:9" x14ac:dyDescent="0.45">
      <c r="I4176"/>
    </row>
    <row r="4177" spans="9:9" x14ac:dyDescent="0.45">
      <c r="I4177"/>
    </row>
    <row r="4178" spans="9:9" x14ac:dyDescent="0.45">
      <c r="I4178"/>
    </row>
    <row r="4179" spans="9:9" x14ac:dyDescent="0.45">
      <c r="I4179"/>
    </row>
    <row r="4180" spans="9:9" x14ac:dyDescent="0.45">
      <c r="I4180"/>
    </row>
    <row r="4181" spans="9:9" x14ac:dyDescent="0.45">
      <c r="I4181"/>
    </row>
    <row r="4182" spans="9:9" x14ac:dyDescent="0.45">
      <c r="I4182"/>
    </row>
    <row r="4183" spans="9:9" x14ac:dyDescent="0.45">
      <c r="I4183"/>
    </row>
    <row r="4184" spans="9:9" x14ac:dyDescent="0.45">
      <c r="I4184"/>
    </row>
    <row r="4185" spans="9:9" x14ac:dyDescent="0.45">
      <c r="I4185"/>
    </row>
    <row r="4186" spans="9:9" x14ac:dyDescent="0.45">
      <c r="I4186"/>
    </row>
    <row r="4187" spans="9:9" x14ac:dyDescent="0.45">
      <c r="I4187"/>
    </row>
    <row r="4188" spans="9:9" x14ac:dyDescent="0.45">
      <c r="I4188"/>
    </row>
    <row r="4189" spans="9:9" x14ac:dyDescent="0.45">
      <c r="I4189"/>
    </row>
    <row r="4190" spans="9:9" x14ac:dyDescent="0.45">
      <c r="I4190"/>
    </row>
    <row r="4191" spans="9:9" x14ac:dyDescent="0.45">
      <c r="I4191"/>
    </row>
    <row r="4192" spans="9:9" x14ac:dyDescent="0.45">
      <c r="I4192"/>
    </row>
    <row r="4193" spans="9:9" x14ac:dyDescent="0.45">
      <c r="I4193"/>
    </row>
    <row r="4194" spans="9:9" x14ac:dyDescent="0.45">
      <c r="I4194"/>
    </row>
    <row r="4195" spans="9:9" x14ac:dyDescent="0.45">
      <c r="I4195"/>
    </row>
    <row r="4196" spans="9:9" x14ac:dyDescent="0.45">
      <c r="I4196"/>
    </row>
    <row r="4197" spans="9:9" x14ac:dyDescent="0.45">
      <c r="I4197"/>
    </row>
    <row r="4198" spans="9:9" x14ac:dyDescent="0.45">
      <c r="I4198"/>
    </row>
    <row r="4199" spans="9:9" x14ac:dyDescent="0.45">
      <c r="I4199"/>
    </row>
    <row r="4200" spans="9:9" x14ac:dyDescent="0.45">
      <c r="I4200"/>
    </row>
    <row r="4201" spans="9:9" x14ac:dyDescent="0.45">
      <c r="I4201"/>
    </row>
    <row r="4202" spans="9:9" x14ac:dyDescent="0.45">
      <c r="I4202"/>
    </row>
    <row r="4203" spans="9:9" x14ac:dyDescent="0.45">
      <c r="I4203"/>
    </row>
    <row r="4204" spans="9:9" x14ac:dyDescent="0.45">
      <c r="I4204"/>
    </row>
    <row r="4205" spans="9:9" x14ac:dyDescent="0.45">
      <c r="I4205"/>
    </row>
    <row r="4206" spans="9:9" x14ac:dyDescent="0.45">
      <c r="I4206"/>
    </row>
    <row r="4207" spans="9:9" x14ac:dyDescent="0.45">
      <c r="I4207"/>
    </row>
    <row r="4208" spans="9:9" x14ac:dyDescent="0.45">
      <c r="I4208"/>
    </row>
    <row r="4209" spans="9:9" x14ac:dyDescent="0.45">
      <c r="I4209"/>
    </row>
    <row r="4210" spans="9:9" x14ac:dyDescent="0.45">
      <c r="I4210"/>
    </row>
    <row r="4211" spans="9:9" x14ac:dyDescent="0.45">
      <c r="I4211"/>
    </row>
    <row r="4212" spans="9:9" x14ac:dyDescent="0.45">
      <c r="I4212"/>
    </row>
    <row r="4213" spans="9:9" x14ac:dyDescent="0.45">
      <c r="I4213"/>
    </row>
    <row r="4214" spans="9:9" x14ac:dyDescent="0.45">
      <c r="I4214"/>
    </row>
    <row r="4215" spans="9:9" x14ac:dyDescent="0.45">
      <c r="I4215"/>
    </row>
    <row r="4216" spans="9:9" x14ac:dyDescent="0.45">
      <c r="I4216"/>
    </row>
    <row r="4217" spans="9:9" x14ac:dyDescent="0.45">
      <c r="I4217"/>
    </row>
    <row r="4218" spans="9:9" x14ac:dyDescent="0.45">
      <c r="I4218"/>
    </row>
    <row r="4219" spans="9:9" x14ac:dyDescent="0.45">
      <c r="I4219"/>
    </row>
    <row r="4220" spans="9:9" x14ac:dyDescent="0.45">
      <c r="I4220"/>
    </row>
    <row r="4221" spans="9:9" x14ac:dyDescent="0.45">
      <c r="I4221"/>
    </row>
    <row r="4222" spans="9:9" x14ac:dyDescent="0.45">
      <c r="I4222"/>
    </row>
    <row r="4223" spans="9:9" x14ac:dyDescent="0.45">
      <c r="I4223"/>
    </row>
    <row r="4224" spans="9:9" x14ac:dyDescent="0.45">
      <c r="I4224"/>
    </row>
    <row r="4225" spans="9:9" x14ac:dyDescent="0.45">
      <c r="I4225"/>
    </row>
    <row r="4226" spans="9:9" x14ac:dyDescent="0.45">
      <c r="I4226"/>
    </row>
    <row r="4227" spans="9:9" x14ac:dyDescent="0.45">
      <c r="I4227"/>
    </row>
    <row r="4228" spans="9:9" x14ac:dyDescent="0.45">
      <c r="I4228"/>
    </row>
    <row r="4229" spans="9:9" x14ac:dyDescent="0.45">
      <c r="I4229"/>
    </row>
    <row r="4230" spans="9:9" x14ac:dyDescent="0.45">
      <c r="I4230"/>
    </row>
    <row r="4231" spans="9:9" x14ac:dyDescent="0.45">
      <c r="I4231"/>
    </row>
    <row r="4232" spans="9:9" x14ac:dyDescent="0.45">
      <c r="I4232"/>
    </row>
    <row r="4233" spans="9:9" x14ac:dyDescent="0.45">
      <c r="I4233"/>
    </row>
    <row r="4234" spans="9:9" x14ac:dyDescent="0.45">
      <c r="I4234"/>
    </row>
    <row r="4235" spans="9:9" x14ac:dyDescent="0.45">
      <c r="I4235"/>
    </row>
    <row r="4236" spans="9:9" x14ac:dyDescent="0.45">
      <c r="I4236"/>
    </row>
    <row r="4237" spans="9:9" x14ac:dyDescent="0.45">
      <c r="I4237"/>
    </row>
    <row r="4238" spans="9:9" x14ac:dyDescent="0.45">
      <c r="I4238"/>
    </row>
    <row r="4239" spans="9:9" x14ac:dyDescent="0.45">
      <c r="I4239"/>
    </row>
    <row r="4240" spans="9:9" x14ac:dyDescent="0.45">
      <c r="I4240"/>
    </row>
    <row r="4241" spans="9:9" x14ac:dyDescent="0.45">
      <c r="I4241"/>
    </row>
    <row r="4242" spans="9:9" x14ac:dyDescent="0.45">
      <c r="I4242"/>
    </row>
    <row r="4243" spans="9:9" x14ac:dyDescent="0.45">
      <c r="I4243"/>
    </row>
    <row r="4244" spans="9:9" x14ac:dyDescent="0.45">
      <c r="I4244"/>
    </row>
    <row r="4245" spans="9:9" x14ac:dyDescent="0.45">
      <c r="I4245"/>
    </row>
    <row r="4246" spans="9:9" x14ac:dyDescent="0.45">
      <c r="I4246"/>
    </row>
    <row r="4247" spans="9:9" x14ac:dyDescent="0.45">
      <c r="I4247"/>
    </row>
    <row r="4248" spans="9:9" x14ac:dyDescent="0.45">
      <c r="I4248"/>
    </row>
    <row r="4249" spans="9:9" x14ac:dyDescent="0.45">
      <c r="I4249"/>
    </row>
    <row r="4250" spans="9:9" x14ac:dyDescent="0.45">
      <c r="I4250"/>
    </row>
    <row r="4251" spans="9:9" x14ac:dyDescent="0.45">
      <c r="I4251"/>
    </row>
    <row r="4252" spans="9:9" x14ac:dyDescent="0.45">
      <c r="I4252"/>
    </row>
    <row r="4253" spans="9:9" x14ac:dyDescent="0.45">
      <c r="I4253"/>
    </row>
    <row r="4254" spans="9:9" x14ac:dyDescent="0.45">
      <c r="I4254"/>
    </row>
    <row r="4255" spans="9:9" x14ac:dyDescent="0.45">
      <c r="I4255"/>
    </row>
    <row r="4256" spans="9:9" x14ac:dyDescent="0.45">
      <c r="I4256"/>
    </row>
    <row r="4257" spans="9:9" x14ac:dyDescent="0.45">
      <c r="I4257"/>
    </row>
    <row r="4258" spans="9:9" x14ac:dyDescent="0.45">
      <c r="I4258"/>
    </row>
    <row r="4259" spans="9:9" x14ac:dyDescent="0.45">
      <c r="I4259"/>
    </row>
    <row r="4260" spans="9:9" x14ac:dyDescent="0.45">
      <c r="I4260"/>
    </row>
    <row r="4261" spans="9:9" x14ac:dyDescent="0.45">
      <c r="I4261"/>
    </row>
    <row r="4262" spans="9:9" x14ac:dyDescent="0.45">
      <c r="I4262"/>
    </row>
    <row r="4263" spans="9:9" x14ac:dyDescent="0.45">
      <c r="I4263"/>
    </row>
    <row r="4264" spans="9:9" x14ac:dyDescent="0.45">
      <c r="I4264"/>
    </row>
    <row r="4265" spans="9:9" x14ac:dyDescent="0.45">
      <c r="I4265"/>
    </row>
    <row r="4266" spans="9:9" x14ac:dyDescent="0.45">
      <c r="I4266"/>
    </row>
    <row r="4267" spans="9:9" x14ac:dyDescent="0.45">
      <c r="I4267"/>
    </row>
    <row r="4268" spans="9:9" x14ac:dyDescent="0.45">
      <c r="I4268"/>
    </row>
    <row r="4269" spans="9:9" x14ac:dyDescent="0.45">
      <c r="I4269"/>
    </row>
    <row r="4270" spans="9:9" x14ac:dyDescent="0.45">
      <c r="I4270"/>
    </row>
    <row r="4271" spans="9:9" x14ac:dyDescent="0.45">
      <c r="I4271"/>
    </row>
    <row r="4272" spans="9:9" x14ac:dyDescent="0.45">
      <c r="I4272"/>
    </row>
    <row r="4273" spans="9:9" x14ac:dyDescent="0.45">
      <c r="I4273"/>
    </row>
    <row r="4274" spans="9:9" x14ac:dyDescent="0.45">
      <c r="I4274"/>
    </row>
    <row r="4275" spans="9:9" x14ac:dyDescent="0.45">
      <c r="I4275"/>
    </row>
    <row r="4276" spans="9:9" x14ac:dyDescent="0.45">
      <c r="I4276"/>
    </row>
    <row r="4277" spans="9:9" x14ac:dyDescent="0.45">
      <c r="I4277"/>
    </row>
    <row r="4278" spans="9:9" x14ac:dyDescent="0.45">
      <c r="I4278"/>
    </row>
    <row r="4279" spans="9:9" x14ac:dyDescent="0.45">
      <c r="I4279"/>
    </row>
    <row r="4280" spans="9:9" x14ac:dyDescent="0.45">
      <c r="I4280"/>
    </row>
    <row r="4281" spans="9:9" x14ac:dyDescent="0.45">
      <c r="I4281"/>
    </row>
    <row r="4282" spans="9:9" x14ac:dyDescent="0.45">
      <c r="I4282"/>
    </row>
    <row r="4283" spans="9:9" x14ac:dyDescent="0.45">
      <c r="I4283"/>
    </row>
    <row r="4284" spans="9:9" x14ac:dyDescent="0.45">
      <c r="I4284"/>
    </row>
    <row r="4285" spans="9:9" x14ac:dyDescent="0.45">
      <c r="I4285"/>
    </row>
    <row r="4286" spans="9:9" x14ac:dyDescent="0.45">
      <c r="I4286"/>
    </row>
    <row r="4287" spans="9:9" x14ac:dyDescent="0.45">
      <c r="I4287"/>
    </row>
    <row r="4288" spans="9:9" x14ac:dyDescent="0.45">
      <c r="I4288"/>
    </row>
    <row r="4289" spans="9:9" x14ac:dyDescent="0.45">
      <c r="I4289"/>
    </row>
    <row r="4290" spans="9:9" x14ac:dyDescent="0.45">
      <c r="I4290"/>
    </row>
    <row r="4291" spans="9:9" x14ac:dyDescent="0.45">
      <c r="I4291"/>
    </row>
    <row r="4292" spans="9:9" x14ac:dyDescent="0.45">
      <c r="I4292"/>
    </row>
    <row r="4293" spans="9:9" x14ac:dyDescent="0.45">
      <c r="I4293"/>
    </row>
    <row r="4294" spans="9:9" x14ac:dyDescent="0.45">
      <c r="I4294"/>
    </row>
    <row r="4295" spans="9:9" x14ac:dyDescent="0.45">
      <c r="I4295"/>
    </row>
    <row r="4296" spans="9:9" x14ac:dyDescent="0.45">
      <c r="I4296"/>
    </row>
    <row r="4297" spans="9:9" x14ac:dyDescent="0.45">
      <c r="I4297"/>
    </row>
    <row r="4298" spans="9:9" x14ac:dyDescent="0.45">
      <c r="I4298"/>
    </row>
    <row r="4299" spans="9:9" x14ac:dyDescent="0.45">
      <c r="I4299"/>
    </row>
    <row r="4300" spans="9:9" x14ac:dyDescent="0.45">
      <c r="I4300"/>
    </row>
    <row r="4301" spans="9:9" x14ac:dyDescent="0.45">
      <c r="I4301"/>
    </row>
    <row r="4302" spans="9:9" x14ac:dyDescent="0.45">
      <c r="I4302"/>
    </row>
    <row r="4303" spans="9:9" x14ac:dyDescent="0.45">
      <c r="I4303"/>
    </row>
    <row r="4304" spans="9:9" x14ac:dyDescent="0.45">
      <c r="I4304"/>
    </row>
    <row r="4305" spans="9:9" x14ac:dyDescent="0.45">
      <c r="I4305"/>
    </row>
    <row r="4306" spans="9:9" x14ac:dyDescent="0.45">
      <c r="I4306"/>
    </row>
    <row r="4307" spans="9:9" x14ac:dyDescent="0.45">
      <c r="I4307"/>
    </row>
    <row r="4308" spans="9:9" x14ac:dyDescent="0.45">
      <c r="I4308"/>
    </row>
    <row r="4309" spans="9:9" x14ac:dyDescent="0.45">
      <c r="I4309"/>
    </row>
    <row r="4310" spans="9:9" x14ac:dyDescent="0.45">
      <c r="I4310"/>
    </row>
    <row r="4311" spans="9:9" x14ac:dyDescent="0.45">
      <c r="I4311"/>
    </row>
    <row r="4312" spans="9:9" x14ac:dyDescent="0.45">
      <c r="I4312"/>
    </row>
    <row r="4313" spans="9:9" x14ac:dyDescent="0.45">
      <c r="I4313"/>
    </row>
    <row r="4314" spans="9:9" x14ac:dyDescent="0.45">
      <c r="I4314"/>
    </row>
    <row r="4315" spans="9:9" x14ac:dyDescent="0.45">
      <c r="I4315"/>
    </row>
    <row r="4316" spans="9:9" x14ac:dyDescent="0.45">
      <c r="I4316"/>
    </row>
    <row r="4317" spans="9:9" x14ac:dyDescent="0.45">
      <c r="I4317"/>
    </row>
    <row r="4318" spans="9:9" x14ac:dyDescent="0.45">
      <c r="I4318"/>
    </row>
    <row r="4319" spans="9:9" x14ac:dyDescent="0.45">
      <c r="I4319"/>
    </row>
    <row r="4320" spans="9:9" x14ac:dyDescent="0.45">
      <c r="I4320"/>
    </row>
    <row r="4321" spans="9:9" x14ac:dyDescent="0.45">
      <c r="I4321"/>
    </row>
    <row r="4322" spans="9:9" x14ac:dyDescent="0.45">
      <c r="I4322"/>
    </row>
    <row r="4323" spans="9:9" x14ac:dyDescent="0.45">
      <c r="I4323"/>
    </row>
    <row r="4324" spans="9:9" x14ac:dyDescent="0.45">
      <c r="I4324"/>
    </row>
    <row r="4325" spans="9:9" x14ac:dyDescent="0.45">
      <c r="I4325"/>
    </row>
    <row r="4326" spans="9:9" x14ac:dyDescent="0.45">
      <c r="I4326"/>
    </row>
    <row r="4327" spans="9:9" x14ac:dyDescent="0.45">
      <c r="I4327"/>
    </row>
    <row r="4328" spans="9:9" x14ac:dyDescent="0.45">
      <c r="I4328"/>
    </row>
    <row r="4329" spans="9:9" x14ac:dyDescent="0.45">
      <c r="I4329"/>
    </row>
    <row r="4330" spans="9:9" x14ac:dyDescent="0.45">
      <c r="I4330"/>
    </row>
    <row r="4331" spans="9:9" x14ac:dyDescent="0.45">
      <c r="I4331"/>
    </row>
    <row r="4332" spans="9:9" x14ac:dyDescent="0.45">
      <c r="I4332"/>
    </row>
    <row r="4333" spans="9:9" x14ac:dyDescent="0.45">
      <c r="I4333"/>
    </row>
    <row r="4334" spans="9:9" x14ac:dyDescent="0.45">
      <c r="I4334"/>
    </row>
    <row r="4335" spans="9:9" x14ac:dyDescent="0.45">
      <c r="I4335"/>
    </row>
    <row r="4336" spans="9:9" x14ac:dyDescent="0.45">
      <c r="I4336"/>
    </row>
    <row r="4337" spans="9:9" x14ac:dyDescent="0.45">
      <c r="I4337"/>
    </row>
    <row r="4338" spans="9:9" x14ac:dyDescent="0.45">
      <c r="I4338"/>
    </row>
    <row r="4339" spans="9:9" x14ac:dyDescent="0.45">
      <c r="I4339"/>
    </row>
    <row r="4340" spans="9:9" x14ac:dyDescent="0.45">
      <c r="I4340"/>
    </row>
    <row r="4341" spans="9:9" x14ac:dyDescent="0.45">
      <c r="I4341"/>
    </row>
    <row r="4342" spans="9:9" x14ac:dyDescent="0.45">
      <c r="I4342"/>
    </row>
    <row r="4343" spans="9:9" x14ac:dyDescent="0.45">
      <c r="I4343"/>
    </row>
    <row r="4344" spans="9:9" x14ac:dyDescent="0.45">
      <c r="I4344"/>
    </row>
    <row r="4345" spans="9:9" x14ac:dyDescent="0.45">
      <c r="I4345"/>
    </row>
    <row r="4346" spans="9:9" x14ac:dyDescent="0.45">
      <c r="I4346"/>
    </row>
    <row r="4347" spans="9:9" x14ac:dyDescent="0.45">
      <c r="I4347"/>
    </row>
    <row r="4348" spans="9:9" x14ac:dyDescent="0.45">
      <c r="I4348"/>
    </row>
    <row r="4349" spans="9:9" x14ac:dyDescent="0.45">
      <c r="I4349"/>
    </row>
    <row r="4350" spans="9:9" x14ac:dyDescent="0.45">
      <c r="I4350"/>
    </row>
    <row r="4351" spans="9:9" x14ac:dyDescent="0.45">
      <c r="I4351"/>
    </row>
    <row r="4352" spans="9:9" x14ac:dyDescent="0.45">
      <c r="I4352"/>
    </row>
    <row r="4353" spans="9:9" x14ac:dyDescent="0.45">
      <c r="I4353"/>
    </row>
    <row r="4354" spans="9:9" x14ac:dyDescent="0.45">
      <c r="I4354"/>
    </row>
    <row r="4355" spans="9:9" x14ac:dyDescent="0.45">
      <c r="I4355"/>
    </row>
    <row r="4356" spans="9:9" x14ac:dyDescent="0.45">
      <c r="I4356"/>
    </row>
    <row r="4357" spans="9:9" x14ac:dyDescent="0.45">
      <c r="I4357"/>
    </row>
    <row r="4358" spans="9:9" x14ac:dyDescent="0.45">
      <c r="I4358"/>
    </row>
    <row r="4359" spans="9:9" x14ac:dyDescent="0.45">
      <c r="I4359"/>
    </row>
    <row r="4360" spans="9:9" x14ac:dyDescent="0.45">
      <c r="I4360"/>
    </row>
    <row r="4361" spans="9:9" x14ac:dyDescent="0.45">
      <c r="I4361"/>
    </row>
    <row r="4362" spans="9:9" x14ac:dyDescent="0.45">
      <c r="I4362"/>
    </row>
    <row r="4363" spans="9:9" x14ac:dyDescent="0.45">
      <c r="I4363"/>
    </row>
    <row r="4364" spans="9:9" x14ac:dyDescent="0.45">
      <c r="I4364"/>
    </row>
    <row r="4365" spans="9:9" x14ac:dyDescent="0.45">
      <c r="I4365"/>
    </row>
    <row r="4366" spans="9:9" x14ac:dyDescent="0.45">
      <c r="I4366"/>
    </row>
    <row r="4367" spans="9:9" x14ac:dyDescent="0.45">
      <c r="I4367"/>
    </row>
    <row r="4368" spans="9:9" x14ac:dyDescent="0.45">
      <c r="I4368"/>
    </row>
    <row r="4369" spans="9:9" x14ac:dyDescent="0.45">
      <c r="I4369"/>
    </row>
    <row r="4370" spans="9:9" x14ac:dyDescent="0.45">
      <c r="I4370"/>
    </row>
    <row r="4371" spans="9:9" x14ac:dyDescent="0.45">
      <c r="I4371"/>
    </row>
    <row r="4372" spans="9:9" x14ac:dyDescent="0.45">
      <c r="I4372"/>
    </row>
    <row r="4373" spans="9:9" x14ac:dyDescent="0.45">
      <c r="I4373"/>
    </row>
    <row r="4374" spans="9:9" x14ac:dyDescent="0.45">
      <c r="I4374"/>
    </row>
    <row r="4375" spans="9:9" x14ac:dyDescent="0.45">
      <c r="I4375"/>
    </row>
    <row r="4376" spans="9:9" x14ac:dyDescent="0.45">
      <c r="I4376"/>
    </row>
    <row r="4377" spans="9:9" x14ac:dyDescent="0.45">
      <c r="I4377"/>
    </row>
    <row r="4378" spans="9:9" x14ac:dyDescent="0.45">
      <c r="I4378"/>
    </row>
    <row r="4379" spans="9:9" x14ac:dyDescent="0.45">
      <c r="I4379"/>
    </row>
    <row r="4380" spans="9:9" x14ac:dyDescent="0.45">
      <c r="I4380"/>
    </row>
    <row r="4381" spans="9:9" x14ac:dyDescent="0.45">
      <c r="I4381"/>
    </row>
    <row r="4382" spans="9:9" x14ac:dyDescent="0.45">
      <c r="I4382"/>
    </row>
    <row r="4383" spans="9:9" x14ac:dyDescent="0.45">
      <c r="I4383"/>
    </row>
    <row r="4384" spans="9:9" x14ac:dyDescent="0.45">
      <c r="I4384"/>
    </row>
    <row r="4385" spans="9:9" x14ac:dyDescent="0.45">
      <c r="I4385"/>
    </row>
    <row r="4386" spans="9:9" x14ac:dyDescent="0.45">
      <c r="I4386"/>
    </row>
    <row r="4387" spans="9:9" x14ac:dyDescent="0.45">
      <c r="I4387"/>
    </row>
    <row r="4388" spans="9:9" x14ac:dyDescent="0.45">
      <c r="I4388"/>
    </row>
    <row r="4389" spans="9:9" x14ac:dyDescent="0.45">
      <c r="I4389"/>
    </row>
    <row r="4390" spans="9:9" x14ac:dyDescent="0.45">
      <c r="I4390"/>
    </row>
    <row r="4391" spans="9:9" x14ac:dyDescent="0.45">
      <c r="I4391"/>
    </row>
    <row r="4392" spans="9:9" x14ac:dyDescent="0.45">
      <c r="I4392"/>
    </row>
    <row r="4393" spans="9:9" x14ac:dyDescent="0.45">
      <c r="I4393"/>
    </row>
    <row r="4394" spans="9:9" x14ac:dyDescent="0.45">
      <c r="I4394"/>
    </row>
    <row r="4395" spans="9:9" x14ac:dyDescent="0.45">
      <c r="I4395"/>
    </row>
    <row r="4396" spans="9:9" x14ac:dyDescent="0.45">
      <c r="I4396"/>
    </row>
    <row r="4397" spans="9:9" x14ac:dyDescent="0.45">
      <c r="I4397"/>
    </row>
    <row r="4398" spans="9:9" x14ac:dyDescent="0.45">
      <c r="I4398"/>
    </row>
    <row r="4399" spans="9:9" x14ac:dyDescent="0.45">
      <c r="I4399"/>
    </row>
    <row r="4400" spans="9:9" x14ac:dyDescent="0.45">
      <c r="I4400"/>
    </row>
    <row r="4401" spans="9:9" x14ac:dyDescent="0.45">
      <c r="I4401"/>
    </row>
    <row r="4402" spans="9:9" x14ac:dyDescent="0.45">
      <c r="I4402"/>
    </row>
    <row r="4403" spans="9:9" x14ac:dyDescent="0.45">
      <c r="I4403"/>
    </row>
    <row r="4404" spans="9:9" x14ac:dyDescent="0.45">
      <c r="I4404"/>
    </row>
    <row r="4405" spans="9:9" x14ac:dyDescent="0.45">
      <c r="I4405"/>
    </row>
    <row r="4406" spans="9:9" x14ac:dyDescent="0.45">
      <c r="I4406"/>
    </row>
    <row r="4407" spans="9:9" x14ac:dyDescent="0.45">
      <c r="I4407"/>
    </row>
    <row r="4408" spans="9:9" x14ac:dyDescent="0.45">
      <c r="I4408"/>
    </row>
    <row r="4409" spans="9:9" x14ac:dyDescent="0.45">
      <c r="I4409"/>
    </row>
    <row r="4410" spans="9:9" x14ac:dyDescent="0.45">
      <c r="I4410"/>
    </row>
    <row r="4411" spans="9:9" x14ac:dyDescent="0.45">
      <c r="I4411"/>
    </row>
    <row r="4412" spans="9:9" x14ac:dyDescent="0.45">
      <c r="I4412"/>
    </row>
    <row r="4413" spans="9:9" x14ac:dyDescent="0.45">
      <c r="I4413"/>
    </row>
    <row r="4414" spans="9:9" x14ac:dyDescent="0.45">
      <c r="I4414"/>
    </row>
    <row r="4415" spans="9:9" x14ac:dyDescent="0.45">
      <c r="I4415"/>
    </row>
    <row r="4416" spans="9:9" x14ac:dyDescent="0.45">
      <c r="I4416"/>
    </row>
    <row r="4417" spans="9:9" x14ac:dyDescent="0.45">
      <c r="I4417"/>
    </row>
    <row r="4418" spans="9:9" x14ac:dyDescent="0.45">
      <c r="I4418"/>
    </row>
    <row r="4419" spans="9:9" x14ac:dyDescent="0.45">
      <c r="I4419"/>
    </row>
    <row r="4420" spans="9:9" x14ac:dyDescent="0.45">
      <c r="I4420"/>
    </row>
    <row r="4421" spans="9:9" x14ac:dyDescent="0.45">
      <c r="I4421"/>
    </row>
    <row r="4422" spans="9:9" x14ac:dyDescent="0.45">
      <c r="I4422"/>
    </row>
    <row r="4423" spans="9:9" x14ac:dyDescent="0.45">
      <c r="I4423"/>
    </row>
    <row r="4424" spans="9:9" x14ac:dyDescent="0.45">
      <c r="I4424"/>
    </row>
    <row r="4425" spans="9:9" x14ac:dyDescent="0.45">
      <c r="I4425"/>
    </row>
    <row r="4426" spans="9:9" x14ac:dyDescent="0.45">
      <c r="I4426"/>
    </row>
    <row r="4427" spans="9:9" x14ac:dyDescent="0.45">
      <c r="I4427"/>
    </row>
    <row r="4428" spans="9:9" x14ac:dyDescent="0.45">
      <c r="I4428"/>
    </row>
    <row r="4429" spans="9:9" x14ac:dyDescent="0.45">
      <c r="I4429"/>
    </row>
    <row r="4430" spans="9:9" x14ac:dyDescent="0.45">
      <c r="I4430"/>
    </row>
    <row r="4431" spans="9:9" x14ac:dyDescent="0.45">
      <c r="I4431"/>
    </row>
    <row r="4432" spans="9:9" x14ac:dyDescent="0.45">
      <c r="I4432"/>
    </row>
    <row r="4433" spans="9:9" x14ac:dyDescent="0.45">
      <c r="I4433"/>
    </row>
    <row r="4434" spans="9:9" x14ac:dyDescent="0.45">
      <c r="I4434"/>
    </row>
    <row r="4435" spans="9:9" x14ac:dyDescent="0.45">
      <c r="I4435"/>
    </row>
    <row r="4436" spans="9:9" x14ac:dyDescent="0.45">
      <c r="I4436"/>
    </row>
    <row r="4437" spans="9:9" x14ac:dyDescent="0.45">
      <c r="I4437"/>
    </row>
    <row r="4438" spans="9:9" x14ac:dyDescent="0.45">
      <c r="I4438"/>
    </row>
    <row r="4439" spans="9:9" x14ac:dyDescent="0.45">
      <c r="I4439"/>
    </row>
    <row r="4440" spans="9:9" x14ac:dyDescent="0.45">
      <c r="I4440"/>
    </row>
    <row r="4441" spans="9:9" x14ac:dyDescent="0.45">
      <c r="I4441"/>
    </row>
    <row r="4442" spans="9:9" x14ac:dyDescent="0.45">
      <c r="I4442"/>
    </row>
    <row r="4443" spans="9:9" x14ac:dyDescent="0.45">
      <c r="I4443"/>
    </row>
    <row r="4444" spans="9:9" x14ac:dyDescent="0.45">
      <c r="I4444"/>
    </row>
    <row r="4445" spans="9:9" x14ac:dyDescent="0.45">
      <c r="I4445"/>
    </row>
    <row r="4446" spans="9:9" x14ac:dyDescent="0.45">
      <c r="I4446"/>
    </row>
    <row r="4447" spans="9:9" x14ac:dyDescent="0.45">
      <c r="I4447"/>
    </row>
    <row r="4448" spans="9:9" x14ac:dyDescent="0.45">
      <c r="I4448"/>
    </row>
    <row r="4449" spans="9:9" x14ac:dyDescent="0.45">
      <c r="I4449"/>
    </row>
    <row r="4450" spans="9:9" x14ac:dyDescent="0.45">
      <c r="I4450"/>
    </row>
    <row r="4451" spans="9:9" x14ac:dyDescent="0.45">
      <c r="I4451"/>
    </row>
    <row r="4452" spans="9:9" x14ac:dyDescent="0.45">
      <c r="I4452"/>
    </row>
    <row r="4453" spans="9:9" x14ac:dyDescent="0.45">
      <c r="I4453"/>
    </row>
    <row r="4454" spans="9:9" x14ac:dyDescent="0.45">
      <c r="I4454"/>
    </row>
    <row r="4455" spans="9:9" x14ac:dyDescent="0.45">
      <c r="I4455"/>
    </row>
    <row r="4456" spans="9:9" x14ac:dyDescent="0.45">
      <c r="I4456"/>
    </row>
    <row r="4457" spans="9:9" x14ac:dyDescent="0.45">
      <c r="I4457"/>
    </row>
    <row r="4458" spans="9:9" x14ac:dyDescent="0.45">
      <c r="I4458"/>
    </row>
    <row r="4459" spans="9:9" x14ac:dyDescent="0.45">
      <c r="I4459"/>
    </row>
    <row r="4460" spans="9:9" x14ac:dyDescent="0.45">
      <c r="I4460"/>
    </row>
    <row r="4461" spans="9:9" x14ac:dyDescent="0.45">
      <c r="I4461"/>
    </row>
    <row r="4462" spans="9:9" x14ac:dyDescent="0.45">
      <c r="I4462"/>
    </row>
    <row r="4463" spans="9:9" x14ac:dyDescent="0.45">
      <c r="I4463"/>
    </row>
    <row r="4464" spans="9:9" x14ac:dyDescent="0.45">
      <c r="I4464"/>
    </row>
    <row r="4465" spans="9:9" x14ac:dyDescent="0.45">
      <c r="I4465"/>
    </row>
    <row r="4466" spans="9:9" x14ac:dyDescent="0.45">
      <c r="I4466"/>
    </row>
    <row r="4467" spans="9:9" x14ac:dyDescent="0.45">
      <c r="I4467"/>
    </row>
    <row r="4468" spans="9:9" x14ac:dyDescent="0.45">
      <c r="I4468"/>
    </row>
    <row r="4469" spans="9:9" x14ac:dyDescent="0.45">
      <c r="I4469"/>
    </row>
    <row r="4470" spans="9:9" x14ac:dyDescent="0.45">
      <c r="I4470"/>
    </row>
    <row r="4471" spans="9:9" x14ac:dyDescent="0.45">
      <c r="I4471"/>
    </row>
    <row r="4472" spans="9:9" x14ac:dyDescent="0.45">
      <c r="I4472"/>
    </row>
    <row r="4473" spans="9:9" x14ac:dyDescent="0.45">
      <c r="I4473"/>
    </row>
    <row r="4474" spans="9:9" x14ac:dyDescent="0.45">
      <c r="I4474"/>
    </row>
    <row r="4475" spans="9:9" x14ac:dyDescent="0.45">
      <c r="I4475"/>
    </row>
    <row r="4476" spans="9:9" x14ac:dyDescent="0.45">
      <c r="I4476"/>
    </row>
    <row r="4477" spans="9:9" x14ac:dyDescent="0.45">
      <c r="I4477"/>
    </row>
    <row r="4478" spans="9:9" x14ac:dyDescent="0.45">
      <c r="I4478"/>
    </row>
    <row r="4479" spans="9:9" x14ac:dyDescent="0.45">
      <c r="I4479"/>
    </row>
    <row r="4480" spans="9:9" x14ac:dyDescent="0.45">
      <c r="I4480"/>
    </row>
    <row r="4481" spans="9:9" x14ac:dyDescent="0.45">
      <c r="I4481"/>
    </row>
    <row r="4482" spans="9:9" x14ac:dyDescent="0.45">
      <c r="I4482"/>
    </row>
    <row r="4483" spans="9:9" x14ac:dyDescent="0.45">
      <c r="I4483"/>
    </row>
    <row r="4484" spans="9:9" x14ac:dyDescent="0.45">
      <c r="I4484"/>
    </row>
    <row r="4485" spans="9:9" x14ac:dyDescent="0.45">
      <c r="I4485"/>
    </row>
    <row r="4486" spans="9:9" x14ac:dyDescent="0.45">
      <c r="I4486"/>
    </row>
    <row r="4487" spans="9:9" x14ac:dyDescent="0.45">
      <c r="I4487"/>
    </row>
    <row r="4488" spans="9:9" x14ac:dyDescent="0.45">
      <c r="I4488"/>
    </row>
    <row r="4489" spans="9:9" x14ac:dyDescent="0.45">
      <c r="I4489"/>
    </row>
    <row r="4490" spans="9:9" x14ac:dyDescent="0.45">
      <c r="I4490"/>
    </row>
    <row r="4491" spans="9:9" x14ac:dyDescent="0.45">
      <c r="I4491"/>
    </row>
    <row r="4492" spans="9:9" x14ac:dyDescent="0.45">
      <c r="I4492"/>
    </row>
    <row r="4493" spans="9:9" x14ac:dyDescent="0.45">
      <c r="I4493"/>
    </row>
    <row r="4494" spans="9:9" x14ac:dyDescent="0.45">
      <c r="I4494"/>
    </row>
    <row r="4495" spans="9:9" x14ac:dyDescent="0.45">
      <c r="I4495"/>
    </row>
    <row r="4496" spans="9:9" x14ac:dyDescent="0.45">
      <c r="I4496"/>
    </row>
    <row r="4497" spans="9:9" x14ac:dyDescent="0.45">
      <c r="I4497"/>
    </row>
    <row r="4498" spans="9:9" x14ac:dyDescent="0.45">
      <c r="I4498"/>
    </row>
    <row r="4499" spans="9:9" x14ac:dyDescent="0.45">
      <c r="I4499"/>
    </row>
    <row r="4500" spans="9:9" x14ac:dyDescent="0.45">
      <c r="I4500"/>
    </row>
    <row r="4501" spans="9:9" x14ac:dyDescent="0.45">
      <c r="I4501"/>
    </row>
    <row r="4502" spans="9:9" x14ac:dyDescent="0.45">
      <c r="I4502"/>
    </row>
    <row r="4503" spans="9:9" x14ac:dyDescent="0.45">
      <c r="I4503"/>
    </row>
    <row r="4504" spans="9:9" x14ac:dyDescent="0.45">
      <c r="I4504"/>
    </row>
    <row r="4505" spans="9:9" x14ac:dyDescent="0.45">
      <c r="I4505"/>
    </row>
    <row r="4506" spans="9:9" x14ac:dyDescent="0.45">
      <c r="I4506"/>
    </row>
    <row r="4507" spans="9:9" x14ac:dyDescent="0.45">
      <c r="I4507"/>
    </row>
    <row r="4508" spans="9:9" x14ac:dyDescent="0.45">
      <c r="I4508"/>
    </row>
    <row r="4509" spans="9:9" x14ac:dyDescent="0.45">
      <c r="I4509"/>
    </row>
    <row r="4510" spans="9:9" x14ac:dyDescent="0.45">
      <c r="I4510"/>
    </row>
    <row r="4511" spans="9:9" x14ac:dyDescent="0.45">
      <c r="I4511"/>
    </row>
    <row r="4512" spans="9:9" x14ac:dyDescent="0.45">
      <c r="I4512"/>
    </row>
    <row r="4513" spans="9:9" x14ac:dyDescent="0.45">
      <c r="I4513"/>
    </row>
    <row r="4514" spans="9:9" x14ac:dyDescent="0.45">
      <c r="I4514"/>
    </row>
    <row r="4515" spans="9:9" x14ac:dyDescent="0.45">
      <c r="I4515"/>
    </row>
    <row r="4516" spans="9:9" x14ac:dyDescent="0.45">
      <c r="I4516"/>
    </row>
    <row r="4517" spans="9:9" x14ac:dyDescent="0.45">
      <c r="I4517"/>
    </row>
    <row r="4518" spans="9:9" x14ac:dyDescent="0.45">
      <c r="I4518"/>
    </row>
    <row r="4519" spans="9:9" x14ac:dyDescent="0.45">
      <c r="I4519"/>
    </row>
    <row r="4520" spans="9:9" x14ac:dyDescent="0.45">
      <c r="I4520"/>
    </row>
    <row r="4521" spans="9:9" x14ac:dyDescent="0.45">
      <c r="I4521"/>
    </row>
    <row r="4522" spans="9:9" x14ac:dyDescent="0.45">
      <c r="I4522"/>
    </row>
    <row r="4523" spans="9:9" x14ac:dyDescent="0.45">
      <c r="I4523"/>
    </row>
    <row r="4524" spans="9:9" x14ac:dyDescent="0.45">
      <c r="I4524"/>
    </row>
    <row r="4525" spans="9:9" x14ac:dyDescent="0.45">
      <c r="I4525"/>
    </row>
    <row r="4526" spans="9:9" x14ac:dyDescent="0.45">
      <c r="I4526"/>
    </row>
    <row r="4527" spans="9:9" x14ac:dyDescent="0.45">
      <c r="I4527"/>
    </row>
    <row r="4528" spans="9:9" x14ac:dyDescent="0.45">
      <c r="I4528"/>
    </row>
    <row r="4529" spans="9:9" x14ac:dyDescent="0.45">
      <c r="I4529"/>
    </row>
    <row r="4530" spans="9:9" x14ac:dyDescent="0.45">
      <c r="I4530"/>
    </row>
    <row r="4531" spans="9:9" x14ac:dyDescent="0.45">
      <c r="I4531"/>
    </row>
    <row r="4532" spans="9:9" x14ac:dyDescent="0.45">
      <c r="I4532"/>
    </row>
    <row r="4533" spans="9:9" x14ac:dyDescent="0.45">
      <c r="I4533"/>
    </row>
    <row r="4534" spans="9:9" x14ac:dyDescent="0.45">
      <c r="I4534"/>
    </row>
    <row r="4535" spans="9:9" x14ac:dyDescent="0.45">
      <c r="I4535"/>
    </row>
    <row r="4536" spans="9:9" x14ac:dyDescent="0.45">
      <c r="I4536"/>
    </row>
    <row r="4537" spans="9:9" x14ac:dyDescent="0.45">
      <c r="I4537"/>
    </row>
    <row r="4538" spans="9:9" x14ac:dyDescent="0.45">
      <c r="I4538"/>
    </row>
    <row r="4539" spans="9:9" x14ac:dyDescent="0.45">
      <c r="I4539"/>
    </row>
    <row r="4540" spans="9:9" x14ac:dyDescent="0.45">
      <c r="I4540"/>
    </row>
    <row r="4541" spans="9:9" x14ac:dyDescent="0.45">
      <c r="I4541"/>
    </row>
    <row r="4542" spans="9:9" x14ac:dyDescent="0.45">
      <c r="I4542"/>
    </row>
    <row r="4543" spans="9:9" x14ac:dyDescent="0.45">
      <c r="I4543"/>
    </row>
    <row r="4544" spans="9:9" x14ac:dyDescent="0.45">
      <c r="I4544"/>
    </row>
    <row r="4545" spans="9:9" x14ac:dyDescent="0.45">
      <c r="I4545"/>
    </row>
    <row r="4546" spans="9:9" x14ac:dyDescent="0.45">
      <c r="I4546"/>
    </row>
    <row r="4547" spans="9:9" x14ac:dyDescent="0.45">
      <c r="I4547"/>
    </row>
    <row r="4548" spans="9:9" x14ac:dyDescent="0.45">
      <c r="I4548"/>
    </row>
    <row r="4549" spans="9:9" x14ac:dyDescent="0.45">
      <c r="I4549"/>
    </row>
    <row r="4550" spans="9:9" x14ac:dyDescent="0.45">
      <c r="I4550"/>
    </row>
    <row r="4551" spans="9:9" x14ac:dyDescent="0.45">
      <c r="I4551"/>
    </row>
    <row r="4552" spans="9:9" x14ac:dyDescent="0.45">
      <c r="I4552"/>
    </row>
    <row r="4553" spans="9:9" x14ac:dyDescent="0.45">
      <c r="I4553"/>
    </row>
    <row r="4554" spans="9:9" x14ac:dyDescent="0.45">
      <c r="I4554"/>
    </row>
    <row r="4555" spans="9:9" x14ac:dyDescent="0.45">
      <c r="I4555"/>
    </row>
    <row r="4556" spans="9:9" x14ac:dyDescent="0.45">
      <c r="I4556"/>
    </row>
    <row r="4557" spans="9:9" x14ac:dyDescent="0.45">
      <c r="I4557"/>
    </row>
    <row r="4558" spans="9:9" x14ac:dyDescent="0.45">
      <c r="I4558"/>
    </row>
    <row r="4559" spans="9:9" x14ac:dyDescent="0.45">
      <c r="I4559"/>
    </row>
    <row r="4560" spans="9:9" x14ac:dyDescent="0.45">
      <c r="I4560"/>
    </row>
    <row r="4561" spans="9:9" x14ac:dyDescent="0.45">
      <c r="I4561"/>
    </row>
    <row r="4562" spans="9:9" x14ac:dyDescent="0.45">
      <c r="I4562"/>
    </row>
    <row r="4563" spans="9:9" x14ac:dyDescent="0.45">
      <c r="I4563"/>
    </row>
    <row r="4564" spans="9:9" x14ac:dyDescent="0.45">
      <c r="I4564"/>
    </row>
    <row r="4565" spans="9:9" x14ac:dyDescent="0.45">
      <c r="I4565"/>
    </row>
    <row r="4566" spans="9:9" x14ac:dyDescent="0.45">
      <c r="I4566"/>
    </row>
    <row r="4567" spans="9:9" x14ac:dyDescent="0.45">
      <c r="I4567"/>
    </row>
    <row r="4568" spans="9:9" x14ac:dyDescent="0.45">
      <c r="I4568"/>
    </row>
    <row r="4569" spans="9:9" x14ac:dyDescent="0.45">
      <c r="I4569"/>
    </row>
    <row r="4570" spans="9:9" x14ac:dyDescent="0.45">
      <c r="I4570"/>
    </row>
    <row r="4571" spans="9:9" x14ac:dyDescent="0.45">
      <c r="I4571"/>
    </row>
    <row r="4572" spans="9:9" x14ac:dyDescent="0.45">
      <c r="I4572"/>
    </row>
    <row r="4573" spans="9:9" x14ac:dyDescent="0.45">
      <c r="I4573"/>
    </row>
    <row r="4574" spans="9:9" x14ac:dyDescent="0.45">
      <c r="I4574"/>
    </row>
    <row r="4575" spans="9:9" x14ac:dyDescent="0.45">
      <c r="I4575"/>
    </row>
    <row r="4576" spans="9:9" x14ac:dyDescent="0.45">
      <c r="I4576"/>
    </row>
    <row r="4577" spans="9:9" x14ac:dyDescent="0.45">
      <c r="I4577"/>
    </row>
    <row r="4578" spans="9:9" x14ac:dyDescent="0.45">
      <c r="I4578"/>
    </row>
    <row r="4579" spans="9:9" x14ac:dyDescent="0.45">
      <c r="I4579"/>
    </row>
    <row r="4580" spans="9:9" x14ac:dyDescent="0.45">
      <c r="I4580"/>
    </row>
    <row r="4581" spans="9:9" x14ac:dyDescent="0.45">
      <c r="I4581"/>
    </row>
    <row r="4582" spans="9:9" x14ac:dyDescent="0.45">
      <c r="I4582"/>
    </row>
    <row r="4583" spans="9:9" x14ac:dyDescent="0.45">
      <c r="I4583"/>
    </row>
    <row r="4584" spans="9:9" x14ac:dyDescent="0.45">
      <c r="I4584"/>
    </row>
    <row r="4585" spans="9:9" x14ac:dyDescent="0.45">
      <c r="I4585"/>
    </row>
    <row r="4586" spans="9:9" x14ac:dyDescent="0.45">
      <c r="I4586"/>
    </row>
    <row r="4587" spans="9:9" x14ac:dyDescent="0.45">
      <c r="I4587"/>
    </row>
    <row r="4588" spans="9:9" x14ac:dyDescent="0.45">
      <c r="I4588"/>
    </row>
    <row r="4589" spans="9:9" x14ac:dyDescent="0.45">
      <c r="I4589"/>
    </row>
    <row r="4590" spans="9:9" x14ac:dyDescent="0.45">
      <c r="I4590"/>
    </row>
    <row r="4591" spans="9:9" x14ac:dyDescent="0.45">
      <c r="I4591"/>
    </row>
    <row r="4592" spans="9:9" x14ac:dyDescent="0.45">
      <c r="I4592"/>
    </row>
    <row r="4593" spans="9:9" x14ac:dyDescent="0.45">
      <c r="I4593"/>
    </row>
    <row r="4594" spans="9:9" x14ac:dyDescent="0.45">
      <c r="I4594"/>
    </row>
    <row r="4595" spans="9:9" x14ac:dyDescent="0.45">
      <c r="I4595"/>
    </row>
    <row r="4596" spans="9:9" x14ac:dyDescent="0.45">
      <c r="I4596"/>
    </row>
    <row r="4597" spans="9:9" x14ac:dyDescent="0.45">
      <c r="I4597"/>
    </row>
    <row r="4598" spans="9:9" x14ac:dyDescent="0.45">
      <c r="I4598"/>
    </row>
    <row r="4599" spans="9:9" x14ac:dyDescent="0.45">
      <c r="I4599"/>
    </row>
    <row r="4600" spans="9:9" x14ac:dyDescent="0.45">
      <c r="I4600"/>
    </row>
    <row r="4601" spans="9:9" x14ac:dyDescent="0.45">
      <c r="I4601"/>
    </row>
    <row r="4602" spans="9:9" x14ac:dyDescent="0.45">
      <c r="I4602"/>
    </row>
    <row r="4603" spans="9:9" x14ac:dyDescent="0.45">
      <c r="I4603"/>
    </row>
    <row r="4604" spans="9:9" x14ac:dyDescent="0.45">
      <c r="I4604"/>
    </row>
    <row r="4605" spans="9:9" x14ac:dyDescent="0.45">
      <c r="I4605"/>
    </row>
    <row r="4606" spans="9:9" x14ac:dyDescent="0.45">
      <c r="I4606"/>
    </row>
    <row r="4607" spans="9:9" x14ac:dyDescent="0.45">
      <c r="I4607"/>
    </row>
    <row r="4608" spans="9:9" x14ac:dyDescent="0.45">
      <c r="I4608"/>
    </row>
    <row r="4609" spans="9:9" x14ac:dyDescent="0.45">
      <c r="I4609"/>
    </row>
    <row r="4610" spans="9:9" x14ac:dyDescent="0.45">
      <c r="I4610"/>
    </row>
    <row r="4611" spans="9:9" x14ac:dyDescent="0.45">
      <c r="I4611"/>
    </row>
    <row r="4612" spans="9:9" x14ac:dyDescent="0.45">
      <c r="I4612"/>
    </row>
    <row r="4613" spans="9:9" x14ac:dyDescent="0.45">
      <c r="I4613"/>
    </row>
    <row r="4614" spans="9:9" x14ac:dyDescent="0.45">
      <c r="I4614"/>
    </row>
    <row r="4615" spans="9:9" x14ac:dyDescent="0.45">
      <c r="I4615"/>
    </row>
    <row r="4616" spans="9:9" x14ac:dyDescent="0.45">
      <c r="I4616"/>
    </row>
    <row r="4617" spans="9:9" x14ac:dyDescent="0.45">
      <c r="I4617"/>
    </row>
    <row r="4618" spans="9:9" x14ac:dyDescent="0.45">
      <c r="I4618"/>
    </row>
    <row r="4619" spans="9:9" x14ac:dyDescent="0.45">
      <c r="I4619"/>
    </row>
    <row r="4620" spans="9:9" x14ac:dyDescent="0.45">
      <c r="I4620"/>
    </row>
    <row r="4621" spans="9:9" x14ac:dyDescent="0.45">
      <c r="I4621"/>
    </row>
    <row r="4622" spans="9:9" x14ac:dyDescent="0.45">
      <c r="I4622"/>
    </row>
    <row r="4623" spans="9:9" x14ac:dyDescent="0.45">
      <c r="I4623"/>
    </row>
    <row r="4624" spans="9:9" x14ac:dyDescent="0.45">
      <c r="I4624"/>
    </row>
    <row r="4625" spans="9:9" x14ac:dyDescent="0.45">
      <c r="I4625"/>
    </row>
    <row r="4626" spans="9:9" x14ac:dyDescent="0.45">
      <c r="I4626"/>
    </row>
    <row r="4627" spans="9:9" x14ac:dyDescent="0.45">
      <c r="I4627"/>
    </row>
    <row r="4628" spans="9:9" x14ac:dyDescent="0.45">
      <c r="I4628"/>
    </row>
    <row r="4629" spans="9:9" x14ac:dyDescent="0.45">
      <c r="I4629"/>
    </row>
    <row r="4630" spans="9:9" x14ac:dyDescent="0.45">
      <c r="I4630"/>
    </row>
    <row r="4631" spans="9:9" x14ac:dyDescent="0.45">
      <c r="I4631"/>
    </row>
    <row r="4632" spans="9:9" x14ac:dyDescent="0.45">
      <c r="I4632"/>
    </row>
    <row r="4633" spans="9:9" x14ac:dyDescent="0.45">
      <c r="I4633"/>
    </row>
    <row r="4634" spans="9:9" x14ac:dyDescent="0.45">
      <c r="I4634"/>
    </row>
    <row r="4635" spans="9:9" x14ac:dyDescent="0.45">
      <c r="I4635"/>
    </row>
    <row r="4636" spans="9:9" x14ac:dyDescent="0.45">
      <c r="I4636"/>
    </row>
    <row r="4637" spans="9:9" x14ac:dyDescent="0.45">
      <c r="I4637"/>
    </row>
    <row r="4638" spans="9:9" x14ac:dyDescent="0.45">
      <c r="I4638"/>
    </row>
    <row r="4639" spans="9:9" x14ac:dyDescent="0.45">
      <c r="I4639"/>
    </row>
    <row r="4640" spans="9:9" x14ac:dyDescent="0.45">
      <c r="I4640"/>
    </row>
    <row r="4641" spans="9:9" x14ac:dyDescent="0.45">
      <c r="I4641"/>
    </row>
    <row r="4642" spans="9:9" x14ac:dyDescent="0.45">
      <c r="I4642"/>
    </row>
    <row r="4643" spans="9:9" x14ac:dyDescent="0.45">
      <c r="I4643"/>
    </row>
    <row r="4644" spans="9:9" x14ac:dyDescent="0.45">
      <c r="I4644"/>
    </row>
    <row r="4645" spans="9:9" x14ac:dyDescent="0.45">
      <c r="I4645"/>
    </row>
    <row r="4646" spans="9:9" x14ac:dyDescent="0.45">
      <c r="I4646"/>
    </row>
    <row r="4647" spans="9:9" x14ac:dyDescent="0.45">
      <c r="I4647"/>
    </row>
    <row r="4648" spans="9:9" x14ac:dyDescent="0.45">
      <c r="I4648"/>
    </row>
    <row r="4649" spans="9:9" x14ac:dyDescent="0.45">
      <c r="I4649"/>
    </row>
    <row r="4650" spans="9:9" x14ac:dyDescent="0.45">
      <c r="I4650"/>
    </row>
    <row r="4651" spans="9:9" x14ac:dyDescent="0.45">
      <c r="I4651"/>
    </row>
    <row r="4652" spans="9:9" x14ac:dyDescent="0.45">
      <c r="I4652"/>
    </row>
    <row r="4653" spans="9:9" x14ac:dyDescent="0.45">
      <c r="I4653"/>
    </row>
    <row r="4654" spans="9:9" x14ac:dyDescent="0.45">
      <c r="I4654"/>
    </row>
    <row r="4655" spans="9:9" x14ac:dyDescent="0.45">
      <c r="I4655"/>
    </row>
    <row r="4656" spans="9:9" x14ac:dyDescent="0.45">
      <c r="I4656"/>
    </row>
    <row r="4657" spans="9:9" x14ac:dyDescent="0.45">
      <c r="I4657"/>
    </row>
    <row r="4658" spans="9:9" x14ac:dyDescent="0.45">
      <c r="I4658"/>
    </row>
    <row r="4659" spans="9:9" x14ac:dyDescent="0.45">
      <c r="I4659"/>
    </row>
    <row r="4660" spans="9:9" x14ac:dyDescent="0.45">
      <c r="I4660"/>
    </row>
    <row r="4661" spans="9:9" x14ac:dyDescent="0.45">
      <c r="I4661"/>
    </row>
    <row r="4662" spans="9:9" x14ac:dyDescent="0.45">
      <c r="I4662"/>
    </row>
    <row r="4663" spans="9:9" x14ac:dyDescent="0.45">
      <c r="I4663"/>
    </row>
    <row r="4664" spans="9:9" x14ac:dyDescent="0.45">
      <c r="I4664"/>
    </row>
    <row r="4665" spans="9:9" x14ac:dyDescent="0.45">
      <c r="I4665"/>
    </row>
    <row r="4666" spans="9:9" x14ac:dyDescent="0.45">
      <c r="I4666"/>
    </row>
    <row r="4667" spans="9:9" x14ac:dyDescent="0.45">
      <c r="I4667"/>
    </row>
    <row r="4668" spans="9:9" x14ac:dyDescent="0.45">
      <c r="I4668"/>
    </row>
    <row r="4669" spans="9:9" x14ac:dyDescent="0.45">
      <c r="I4669"/>
    </row>
    <row r="4670" spans="9:9" x14ac:dyDescent="0.45">
      <c r="I4670"/>
    </row>
    <row r="4671" spans="9:9" x14ac:dyDescent="0.45">
      <c r="I4671"/>
    </row>
    <row r="4672" spans="9:9" x14ac:dyDescent="0.45">
      <c r="I4672"/>
    </row>
    <row r="4673" spans="9:9" x14ac:dyDescent="0.45">
      <c r="I4673"/>
    </row>
    <row r="4674" spans="9:9" x14ac:dyDescent="0.45">
      <c r="I4674"/>
    </row>
    <row r="4675" spans="9:9" x14ac:dyDescent="0.45">
      <c r="I4675"/>
    </row>
    <row r="4676" spans="9:9" x14ac:dyDescent="0.45">
      <c r="I4676"/>
    </row>
    <row r="4677" spans="9:9" x14ac:dyDescent="0.45">
      <c r="I4677"/>
    </row>
    <row r="4678" spans="9:9" x14ac:dyDescent="0.45">
      <c r="I4678"/>
    </row>
    <row r="4679" spans="9:9" x14ac:dyDescent="0.45">
      <c r="I4679"/>
    </row>
    <row r="4680" spans="9:9" x14ac:dyDescent="0.45">
      <c r="I4680"/>
    </row>
    <row r="4681" spans="9:9" x14ac:dyDescent="0.45">
      <c r="I4681"/>
    </row>
    <row r="4682" spans="9:9" x14ac:dyDescent="0.45">
      <c r="I4682"/>
    </row>
    <row r="4683" spans="9:9" x14ac:dyDescent="0.45">
      <c r="I4683"/>
    </row>
    <row r="4684" spans="9:9" x14ac:dyDescent="0.45">
      <c r="I4684"/>
    </row>
    <row r="4685" spans="9:9" x14ac:dyDescent="0.45">
      <c r="I4685"/>
    </row>
    <row r="4686" spans="9:9" x14ac:dyDescent="0.45">
      <c r="I4686"/>
    </row>
    <row r="4687" spans="9:9" x14ac:dyDescent="0.45">
      <c r="I4687"/>
    </row>
    <row r="4688" spans="9:9" x14ac:dyDescent="0.45">
      <c r="I4688"/>
    </row>
    <row r="4689" spans="9:9" x14ac:dyDescent="0.45">
      <c r="I4689"/>
    </row>
    <row r="4690" spans="9:9" x14ac:dyDescent="0.45">
      <c r="I4690"/>
    </row>
    <row r="4691" spans="9:9" x14ac:dyDescent="0.45">
      <c r="I4691"/>
    </row>
    <row r="4692" spans="9:9" x14ac:dyDescent="0.45">
      <c r="I4692"/>
    </row>
    <row r="4693" spans="9:9" x14ac:dyDescent="0.45">
      <c r="I4693"/>
    </row>
    <row r="4694" spans="9:9" x14ac:dyDescent="0.45">
      <c r="I4694"/>
    </row>
    <row r="4695" spans="9:9" x14ac:dyDescent="0.45">
      <c r="I4695"/>
    </row>
    <row r="4696" spans="9:9" x14ac:dyDescent="0.45">
      <c r="I4696"/>
    </row>
    <row r="4697" spans="9:9" x14ac:dyDescent="0.45">
      <c r="I4697"/>
    </row>
    <row r="4698" spans="9:9" x14ac:dyDescent="0.45">
      <c r="I4698"/>
    </row>
    <row r="4699" spans="9:9" x14ac:dyDescent="0.45">
      <c r="I4699"/>
    </row>
    <row r="4700" spans="9:9" x14ac:dyDescent="0.45">
      <c r="I4700"/>
    </row>
    <row r="4701" spans="9:9" x14ac:dyDescent="0.45">
      <c r="I4701"/>
    </row>
    <row r="4702" spans="9:9" x14ac:dyDescent="0.45">
      <c r="I4702"/>
    </row>
    <row r="4703" spans="9:9" x14ac:dyDescent="0.45">
      <c r="I4703"/>
    </row>
    <row r="4704" spans="9:9" x14ac:dyDescent="0.45">
      <c r="I4704"/>
    </row>
    <row r="4705" spans="9:9" x14ac:dyDescent="0.45">
      <c r="I4705"/>
    </row>
    <row r="4706" spans="9:9" x14ac:dyDescent="0.45">
      <c r="I4706"/>
    </row>
    <row r="4707" spans="9:9" x14ac:dyDescent="0.45">
      <c r="I4707"/>
    </row>
    <row r="4708" spans="9:9" x14ac:dyDescent="0.45">
      <c r="I4708"/>
    </row>
    <row r="4709" spans="9:9" x14ac:dyDescent="0.45">
      <c r="I4709"/>
    </row>
    <row r="4710" spans="9:9" x14ac:dyDescent="0.45">
      <c r="I4710"/>
    </row>
    <row r="4711" spans="9:9" x14ac:dyDescent="0.45">
      <c r="I4711"/>
    </row>
    <row r="4712" spans="9:9" x14ac:dyDescent="0.45">
      <c r="I4712"/>
    </row>
    <row r="4713" spans="9:9" x14ac:dyDescent="0.45">
      <c r="I4713"/>
    </row>
    <row r="4714" spans="9:9" x14ac:dyDescent="0.45">
      <c r="I4714"/>
    </row>
    <row r="4715" spans="9:9" x14ac:dyDescent="0.45">
      <c r="I4715"/>
    </row>
    <row r="4716" spans="9:9" x14ac:dyDescent="0.45">
      <c r="I4716"/>
    </row>
    <row r="4717" spans="9:9" x14ac:dyDescent="0.45">
      <c r="I4717"/>
    </row>
    <row r="4718" spans="9:9" x14ac:dyDescent="0.45">
      <c r="I4718"/>
    </row>
    <row r="4719" spans="9:9" x14ac:dyDescent="0.45">
      <c r="I4719"/>
    </row>
    <row r="4720" spans="9:9" x14ac:dyDescent="0.45">
      <c r="I4720"/>
    </row>
    <row r="4721" spans="9:9" x14ac:dyDescent="0.45">
      <c r="I4721"/>
    </row>
    <row r="4722" spans="9:9" x14ac:dyDescent="0.45">
      <c r="I4722"/>
    </row>
    <row r="4723" spans="9:9" x14ac:dyDescent="0.45">
      <c r="I4723"/>
    </row>
    <row r="4724" spans="9:9" x14ac:dyDescent="0.45">
      <c r="I4724"/>
    </row>
    <row r="4725" spans="9:9" x14ac:dyDescent="0.45">
      <c r="I4725"/>
    </row>
    <row r="4726" spans="9:9" x14ac:dyDescent="0.45">
      <c r="I4726"/>
    </row>
    <row r="4727" spans="9:9" x14ac:dyDescent="0.45">
      <c r="I4727"/>
    </row>
    <row r="4728" spans="9:9" x14ac:dyDescent="0.45">
      <c r="I4728"/>
    </row>
    <row r="4729" spans="9:9" x14ac:dyDescent="0.45">
      <c r="I4729"/>
    </row>
    <row r="4730" spans="9:9" x14ac:dyDescent="0.45">
      <c r="I4730"/>
    </row>
    <row r="4731" spans="9:9" x14ac:dyDescent="0.45">
      <c r="I4731"/>
    </row>
    <row r="4732" spans="9:9" x14ac:dyDescent="0.45">
      <c r="I4732"/>
    </row>
    <row r="4733" spans="9:9" x14ac:dyDescent="0.45">
      <c r="I4733"/>
    </row>
    <row r="4734" spans="9:9" x14ac:dyDescent="0.45">
      <c r="I4734"/>
    </row>
    <row r="4735" spans="9:9" x14ac:dyDescent="0.45">
      <c r="I4735"/>
    </row>
    <row r="4736" spans="9:9" x14ac:dyDescent="0.45">
      <c r="I4736"/>
    </row>
    <row r="4737" spans="9:9" x14ac:dyDescent="0.45">
      <c r="I4737"/>
    </row>
    <row r="4738" spans="9:9" x14ac:dyDescent="0.45">
      <c r="I4738"/>
    </row>
    <row r="4739" spans="9:9" x14ac:dyDescent="0.45">
      <c r="I4739"/>
    </row>
    <row r="4740" spans="9:9" x14ac:dyDescent="0.45">
      <c r="I4740"/>
    </row>
    <row r="4741" spans="9:9" x14ac:dyDescent="0.45">
      <c r="I4741"/>
    </row>
    <row r="4742" spans="9:9" x14ac:dyDescent="0.45">
      <c r="I4742"/>
    </row>
    <row r="4743" spans="9:9" x14ac:dyDescent="0.45">
      <c r="I4743"/>
    </row>
    <row r="4744" spans="9:9" x14ac:dyDescent="0.45">
      <c r="I4744"/>
    </row>
    <row r="4745" spans="9:9" x14ac:dyDescent="0.45">
      <c r="I4745"/>
    </row>
    <row r="4746" spans="9:9" x14ac:dyDescent="0.45">
      <c r="I4746"/>
    </row>
    <row r="4747" spans="9:9" x14ac:dyDescent="0.45">
      <c r="I4747"/>
    </row>
    <row r="4748" spans="9:9" x14ac:dyDescent="0.45">
      <c r="I4748"/>
    </row>
    <row r="4749" spans="9:9" x14ac:dyDescent="0.45">
      <c r="I4749"/>
    </row>
    <row r="4750" spans="9:9" x14ac:dyDescent="0.45">
      <c r="I4750"/>
    </row>
    <row r="4751" spans="9:9" x14ac:dyDescent="0.45">
      <c r="I4751"/>
    </row>
    <row r="4752" spans="9:9" x14ac:dyDescent="0.45">
      <c r="I4752"/>
    </row>
    <row r="4753" spans="9:9" x14ac:dyDescent="0.45">
      <c r="I4753"/>
    </row>
    <row r="4754" spans="9:9" x14ac:dyDescent="0.45">
      <c r="I4754"/>
    </row>
    <row r="4755" spans="9:9" x14ac:dyDescent="0.45">
      <c r="I4755"/>
    </row>
    <row r="4756" spans="9:9" x14ac:dyDescent="0.45">
      <c r="I4756"/>
    </row>
    <row r="4757" spans="9:9" x14ac:dyDescent="0.45">
      <c r="I4757"/>
    </row>
    <row r="4758" spans="9:9" x14ac:dyDescent="0.45">
      <c r="I4758"/>
    </row>
    <row r="4759" spans="9:9" x14ac:dyDescent="0.45">
      <c r="I4759"/>
    </row>
    <row r="4760" spans="9:9" x14ac:dyDescent="0.45">
      <c r="I4760"/>
    </row>
    <row r="4761" spans="9:9" x14ac:dyDescent="0.45">
      <c r="I4761"/>
    </row>
    <row r="4762" spans="9:9" x14ac:dyDescent="0.45">
      <c r="I4762"/>
    </row>
    <row r="4763" spans="9:9" x14ac:dyDescent="0.45">
      <c r="I4763"/>
    </row>
    <row r="4764" spans="9:9" x14ac:dyDescent="0.45">
      <c r="I4764"/>
    </row>
    <row r="4765" spans="9:9" x14ac:dyDescent="0.45">
      <c r="I4765"/>
    </row>
    <row r="4766" spans="9:9" x14ac:dyDescent="0.45">
      <c r="I4766"/>
    </row>
    <row r="4767" spans="9:9" x14ac:dyDescent="0.45">
      <c r="I4767"/>
    </row>
    <row r="4768" spans="9:9" x14ac:dyDescent="0.45">
      <c r="I4768"/>
    </row>
    <row r="4769" spans="9:9" x14ac:dyDescent="0.45">
      <c r="I4769"/>
    </row>
    <row r="4770" spans="9:9" x14ac:dyDescent="0.45">
      <c r="I4770"/>
    </row>
    <row r="4771" spans="9:9" x14ac:dyDescent="0.45">
      <c r="I4771"/>
    </row>
    <row r="4772" spans="9:9" x14ac:dyDescent="0.45">
      <c r="I4772"/>
    </row>
    <row r="4773" spans="9:9" x14ac:dyDescent="0.45">
      <c r="I4773"/>
    </row>
    <row r="4774" spans="9:9" x14ac:dyDescent="0.45">
      <c r="I4774"/>
    </row>
    <row r="4775" spans="9:9" x14ac:dyDescent="0.45">
      <c r="I4775"/>
    </row>
    <row r="4776" spans="9:9" x14ac:dyDescent="0.45">
      <c r="I4776"/>
    </row>
    <row r="4777" spans="9:9" x14ac:dyDescent="0.45">
      <c r="I4777"/>
    </row>
    <row r="4778" spans="9:9" x14ac:dyDescent="0.45">
      <c r="I4778"/>
    </row>
    <row r="4779" spans="9:9" x14ac:dyDescent="0.45">
      <c r="I4779"/>
    </row>
    <row r="4780" spans="9:9" x14ac:dyDescent="0.45">
      <c r="I4780"/>
    </row>
    <row r="4781" spans="9:9" x14ac:dyDescent="0.45">
      <c r="I4781"/>
    </row>
    <row r="4782" spans="9:9" x14ac:dyDescent="0.45">
      <c r="I4782"/>
    </row>
    <row r="4783" spans="9:9" x14ac:dyDescent="0.45">
      <c r="I4783"/>
    </row>
    <row r="4784" spans="9:9" x14ac:dyDescent="0.45">
      <c r="I4784"/>
    </row>
    <row r="4785" spans="9:9" x14ac:dyDescent="0.45">
      <c r="I4785"/>
    </row>
    <row r="4786" spans="9:9" x14ac:dyDescent="0.45">
      <c r="I4786"/>
    </row>
    <row r="4787" spans="9:9" x14ac:dyDescent="0.45">
      <c r="I4787"/>
    </row>
    <row r="4788" spans="9:9" x14ac:dyDescent="0.45">
      <c r="I4788"/>
    </row>
    <row r="4789" spans="9:9" x14ac:dyDescent="0.45">
      <c r="I4789"/>
    </row>
    <row r="4790" spans="9:9" x14ac:dyDescent="0.45">
      <c r="I4790"/>
    </row>
    <row r="4791" spans="9:9" x14ac:dyDescent="0.45">
      <c r="I4791"/>
    </row>
    <row r="4792" spans="9:9" x14ac:dyDescent="0.45">
      <c r="I4792"/>
    </row>
    <row r="4793" spans="9:9" x14ac:dyDescent="0.45">
      <c r="I4793"/>
    </row>
    <row r="4794" spans="9:9" x14ac:dyDescent="0.45">
      <c r="I4794"/>
    </row>
    <row r="4795" spans="9:9" x14ac:dyDescent="0.45">
      <c r="I4795"/>
    </row>
    <row r="4796" spans="9:9" x14ac:dyDescent="0.45">
      <c r="I4796"/>
    </row>
    <row r="4797" spans="9:9" x14ac:dyDescent="0.45">
      <c r="I4797"/>
    </row>
    <row r="4798" spans="9:9" x14ac:dyDescent="0.45">
      <c r="I4798"/>
    </row>
    <row r="4799" spans="9:9" x14ac:dyDescent="0.45">
      <c r="I4799"/>
    </row>
    <row r="4800" spans="9:9" x14ac:dyDescent="0.45">
      <c r="I4800"/>
    </row>
    <row r="4801" spans="9:9" x14ac:dyDescent="0.45">
      <c r="I4801"/>
    </row>
    <row r="4802" spans="9:9" x14ac:dyDescent="0.45">
      <c r="I4802"/>
    </row>
    <row r="4803" spans="9:9" x14ac:dyDescent="0.45">
      <c r="I4803"/>
    </row>
    <row r="4804" spans="9:9" x14ac:dyDescent="0.45">
      <c r="I4804"/>
    </row>
    <row r="4805" spans="9:9" x14ac:dyDescent="0.45">
      <c r="I4805"/>
    </row>
    <row r="4806" spans="9:9" x14ac:dyDescent="0.45">
      <c r="I4806"/>
    </row>
    <row r="4807" spans="9:9" x14ac:dyDescent="0.45">
      <c r="I4807"/>
    </row>
    <row r="4808" spans="9:9" x14ac:dyDescent="0.45">
      <c r="I4808"/>
    </row>
    <row r="4809" spans="9:9" x14ac:dyDescent="0.45">
      <c r="I4809"/>
    </row>
    <row r="4810" spans="9:9" x14ac:dyDescent="0.45">
      <c r="I4810"/>
    </row>
    <row r="4811" spans="9:9" x14ac:dyDescent="0.45">
      <c r="I4811"/>
    </row>
    <row r="4812" spans="9:9" x14ac:dyDescent="0.45">
      <c r="I4812"/>
    </row>
    <row r="4813" spans="9:9" x14ac:dyDescent="0.45">
      <c r="I4813"/>
    </row>
    <row r="4814" spans="9:9" x14ac:dyDescent="0.45">
      <c r="I4814"/>
    </row>
    <row r="4815" spans="9:9" x14ac:dyDescent="0.45">
      <c r="I4815"/>
    </row>
    <row r="4816" spans="9:9" x14ac:dyDescent="0.45">
      <c r="I4816"/>
    </row>
    <row r="4817" spans="9:9" x14ac:dyDescent="0.45">
      <c r="I4817"/>
    </row>
    <row r="4818" spans="9:9" x14ac:dyDescent="0.45">
      <c r="I4818"/>
    </row>
    <row r="4819" spans="9:9" x14ac:dyDescent="0.45">
      <c r="I4819"/>
    </row>
    <row r="4820" spans="9:9" x14ac:dyDescent="0.45">
      <c r="I4820"/>
    </row>
    <row r="4821" spans="9:9" x14ac:dyDescent="0.45">
      <c r="I4821"/>
    </row>
    <row r="4822" spans="9:9" x14ac:dyDescent="0.45">
      <c r="I4822"/>
    </row>
    <row r="4823" spans="9:9" x14ac:dyDescent="0.45">
      <c r="I4823"/>
    </row>
    <row r="4824" spans="9:9" x14ac:dyDescent="0.45">
      <c r="I4824"/>
    </row>
    <row r="4825" spans="9:9" x14ac:dyDescent="0.45">
      <c r="I4825"/>
    </row>
    <row r="4826" spans="9:9" x14ac:dyDescent="0.45">
      <c r="I4826"/>
    </row>
    <row r="4827" spans="9:9" x14ac:dyDescent="0.45">
      <c r="I4827"/>
    </row>
    <row r="4828" spans="9:9" x14ac:dyDescent="0.45">
      <c r="I4828"/>
    </row>
    <row r="4829" spans="9:9" x14ac:dyDescent="0.45">
      <c r="I4829"/>
    </row>
    <row r="4830" spans="9:9" x14ac:dyDescent="0.45">
      <c r="I4830"/>
    </row>
    <row r="4831" spans="9:9" x14ac:dyDescent="0.45">
      <c r="I4831"/>
    </row>
    <row r="4832" spans="9:9" x14ac:dyDescent="0.45">
      <c r="I4832"/>
    </row>
    <row r="4833" spans="9:9" x14ac:dyDescent="0.45">
      <c r="I4833"/>
    </row>
    <row r="4834" spans="9:9" x14ac:dyDescent="0.45">
      <c r="I4834"/>
    </row>
    <row r="4835" spans="9:9" x14ac:dyDescent="0.45">
      <c r="I4835"/>
    </row>
    <row r="4836" spans="9:9" x14ac:dyDescent="0.45">
      <c r="I4836"/>
    </row>
    <row r="4837" spans="9:9" x14ac:dyDescent="0.45">
      <c r="I4837"/>
    </row>
    <row r="4838" spans="9:9" x14ac:dyDescent="0.45">
      <c r="I4838"/>
    </row>
    <row r="4839" spans="9:9" x14ac:dyDescent="0.45">
      <c r="I4839"/>
    </row>
    <row r="4840" spans="9:9" x14ac:dyDescent="0.45">
      <c r="I4840"/>
    </row>
    <row r="4841" spans="9:9" x14ac:dyDescent="0.45">
      <c r="I4841"/>
    </row>
    <row r="4842" spans="9:9" x14ac:dyDescent="0.45">
      <c r="I4842"/>
    </row>
    <row r="4843" spans="9:9" x14ac:dyDescent="0.45">
      <c r="I4843"/>
    </row>
    <row r="4844" spans="9:9" x14ac:dyDescent="0.45">
      <c r="I4844"/>
    </row>
    <row r="4845" spans="9:9" x14ac:dyDescent="0.45">
      <c r="I4845"/>
    </row>
    <row r="4846" spans="9:9" x14ac:dyDescent="0.45">
      <c r="I4846"/>
    </row>
    <row r="4847" spans="9:9" x14ac:dyDescent="0.45">
      <c r="I4847"/>
    </row>
    <row r="4848" spans="9:9" x14ac:dyDescent="0.45">
      <c r="I4848"/>
    </row>
    <row r="4849" spans="9:9" x14ac:dyDescent="0.45">
      <c r="I4849"/>
    </row>
    <row r="4850" spans="9:9" x14ac:dyDescent="0.45">
      <c r="I4850"/>
    </row>
    <row r="4851" spans="9:9" x14ac:dyDescent="0.45">
      <c r="I4851"/>
    </row>
    <row r="4852" spans="9:9" x14ac:dyDescent="0.45">
      <c r="I4852"/>
    </row>
    <row r="4853" spans="9:9" x14ac:dyDescent="0.45">
      <c r="I4853"/>
    </row>
    <row r="4854" spans="9:9" x14ac:dyDescent="0.45">
      <c r="I4854"/>
    </row>
    <row r="4855" spans="9:9" x14ac:dyDescent="0.45">
      <c r="I4855"/>
    </row>
    <row r="4856" spans="9:9" x14ac:dyDescent="0.45">
      <c r="I4856"/>
    </row>
    <row r="4857" spans="9:9" x14ac:dyDescent="0.45">
      <c r="I4857"/>
    </row>
    <row r="4858" spans="9:9" x14ac:dyDescent="0.45">
      <c r="I4858"/>
    </row>
    <row r="4859" spans="9:9" x14ac:dyDescent="0.45">
      <c r="I4859"/>
    </row>
    <row r="4860" spans="9:9" x14ac:dyDescent="0.45">
      <c r="I4860"/>
    </row>
    <row r="4861" spans="9:9" x14ac:dyDescent="0.45">
      <c r="I4861"/>
    </row>
    <row r="4862" spans="9:9" x14ac:dyDescent="0.45">
      <c r="I4862"/>
    </row>
    <row r="4863" spans="9:9" x14ac:dyDescent="0.45">
      <c r="I4863"/>
    </row>
    <row r="4864" spans="9:9" x14ac:dyDescent="0.45">
      <c r="I4864"/>
    </row>
    <row r="4865" spans="9:9" x14ac:dyDescent="0.45">
      <c r="I4865"/>
    </row>
    <row r="4866" spans="9:9" x14ac:dyDescent="0.45">
      <c r="I4866"/>
    </row>
    <row r="4867" spans="9:9" x14ac:dyDescent="0.45">
      <c r="I4867"/>
    </row>
    <row r="4868" spans="9:9" x14ac:dyDescent="0.45">
      <c r="I4868"/>
    </row>
    <row r="4869" spans="9:9" x14ac:dyDescent="0.45">
      <c r="I4869"/>
    </row>
    <row r="4870" spans="9:9" x14ac:dyDescent="0.45">
      <c r="I4870"/>
    </row>
    <row r="4871" spans="9:9" x14ac:dyDescent="0.45">
      <c r="I4871"/>
    </row>
    <row r="4872" spans="9:9" x14ac:dyDescent="0.45">
      <c r="I4872"/>
    </row>
    <row r="4873" spans="9:9" x14ac:dyDescent="0.45">
      <c r="I4873"/>
    </row>
    <row r="4874" spans="9:9" x14ac:dyDescent="0.45">
      <c r="I4874"/>
    </row>
    <row r="4875" spans="9:9" x14ac:dyDescent="0.45">
      <c r="I4875"/>
    </row>
    <row r="4876" spans="9:9" x14ac:dyDescent="0.45">
      <c r="I4876"/>
    </row>
    <row r="4877" spans="9:9" x14ac:dyDescent="0.45">
      <c r="I4877"/>
    </row>
    <row r="4878" spans="9:9" x14ac:dyDescent="0.45">
      <c r="I4878"/>
    </row>
    <row r="4879" spans="9:9" x14ac:dyDescent="0.45">
      <c r="I4879"/>
    </row>
    <row r="4880" spans="9:9" x14ac:dyDescent="0.45">
      <c r="I4880"/>
    </row>
    <row r="4881" spans="9:9" x14ac:dyDescent="0.45">
      <c r="I4881"/>
    </row>
    <row r="4882" spans="9:9" x14ac:dyDescent="0.45">
      <c r="I4882"/>
    </row>
    <row r="4883" spans="9:9" x14ac:dyDescent="0.45">
      <c r="I4883"/>
    </row>
    <row r="4884" spans="9:9" x14ac:dyDescent="0.45">
      <c r="I4884"/>
    </row>
    <row r="4885" spans="9:9" x14ac:dyDescent="0.45">
      <c r="I4885"/>
    </row>
    <row r="4886" spans="9:9" x14ac:dyDescent="0.45">
      <c r="I4886"/>
    </row>
    <row r="4887" spans="9:9" x14ac:dyDescent="0.45">
      <c r="I4887"/>
    </row>
    <row r="4888" spans="9:9" x14ac:dyDescent="0.45">
      <c r="I4888"/>
    </row>
    <row r="4889" spans="9:9" x14ac:dyDescent="0.45">
      <c r="I4889"/>
    </row>
    <row r="4890" spans="9:9" x14ac:dyDescent="0.45">
      <c r="I4890"/>
    </row>
    <row r="4891" spans="9:9" x14ac:dyDescent="0.45">
      <c r="I4891"/>
    </row>
    <row r="4892" spans="9:9" x14ac:dyDescent="0.45">
      <c r="I4892"/>
    </row>
    <row r="4893" spans="9:9" x14ac:dyDescent="0.45">
      <c r="I4893"/>
    </row>
    <row r="4894" spans="9:9" x14ac:dyDescent="0.45">
      <c r="I4894"/>
    </row>
    <row r="4895" spans="9:9" x14ac:dyDescent="0.45">
      <c r="I4895"/>
    </row>
    <row r="4896" spans="9:9" x14ac:dyDescent="0.45">
      <c r="I4896"/>
    </row>
    <row r="4897" spans="9:9" x14ac:dyDescent="0.45">
      <c r="I4897"/>
    </row>
    <row r="4898" spans="9:9" x14ac:dyDescent="0.45">
      <c r="I4898"/>
    </row>
    <row r="4899" spans="9:9" x14ac:dyDescent="0.45">
      <c r="I4899"/>
    </row>
    <row r="4900" spans="9:9" x14ac:dyDescent="0.45">
      <c r="I4900"/>
    </row>
    <row r="4901" spans="9:9" x14ac:dyDescent="0.45">
      <c r="I4901"/>
    </row>
    <row r="4902" spans="9:9" x14ac:dyDescent="0.45">
      <c r="I4902"/>
    </row>
    <row r="4903" spans="9:9" x14ac:dyDescent="0.45">
      <c r="I4903"/>
    </row>
    <row r="4904" spans="9:9" x14ac:dyDescent="0.45">
      <c r="I4904"/>
    </row>
    <row r="4905" spans="9:9" x14ac:dyDescent="0.45">
      <c r="I4905"/>
    </row>
    <row r="4906" spans="9:9" x14ac:dyDescent="0.45">
      <c r="I4906"/>
    </row>
    <row r="4907" spans="9:9" x14ac:dyDescent="0.45">
      <c r="I4907"/>
    </row>
    <row r="4908" spans="9:9" x14ac:dyDescent="0.45">
      <c r="I4908"/>
    </row>
    <row r="4909" spans="9:9" x14ac:dyDescent="0.45">
      <c r="I4909"/>
    </row>
    <row r="4910" spans="9:9" x14ac:dyDescent="0.45">
      <c r="I4910"/>
    </row>
    <row r="4911" spans="9:9" x14ac:dyDescent="0.45">
      <c r="I4911"/>
    </row>
    <row r="4912" spans="9:9" x14ac:dyDescent="0.45">
      <c r="I4912"/>
    </row>
    <row r="4913" spans="9:9" x14ac:dyDescent="0.45">
      <c r="I4913"/>
    </row>
    <row r="4914" spans="9:9" x14ac:dyDescent="0.45">
      <c r="I4914"/>
    </row>
    <row r="4915" spans="9:9" x14ac:dyDescent="0.45">
      <c r="I4915"/>
    </row>
    <row r="4916" spans="9:9" x14ac:dyDescent="0.45">
      <c r="I4916"/>
    </row>
    <row r="4917" spans="9:9" x14ac:dyDescent="0.45">
      <c r="I4917"/>
    </row>
    <row r="4918" spans="9:9" x14ac:dyDescent="0.45">
      <c r="I4918"/>
    </row>
    <row r="4919" spans="9:9" x14ac:dyDescent="0.45">
      <c r="I4919"/>
    </row>
    <row r="4920" spans="9:9" x14ac:dyDescent="0.45">
      <c r="I4920"/>
    </row>
    <row r="4921" spans="9:9" x14ac:dyDescent="0.45">
      <c r="I4921"/>
    </row>
    <row r="4922" spans="9:9" x14ac:dyDescent="0.45">
      <c r="I4922"/>
    </row>
    <row r="4923" spans="9:9" x14ac:dyDescent="0.45">
      <c r="I4923"/>
    </row>
    <row r="4924" spans="9:9" x14ac:dyDescent="0.45">
      <c r="I4924"/>
    </row>
    <row r="4925" spans="9:9" x14ac:dyDescent="0.45">
      <c r="I4925"/>
    </row>
    <row r="4926" spans="9:9" x14ac:dyDescent="0.45">
      <c r="I4926"/>
    </row>
    <row r="4927" spans="9:9" x14ac:dyDescent="0.45">
      <c r="I4927"/>
    </row>
    <row r="4928" spans="9:9" x14ac:dyDescent="0.45">
      <c r="I4928"/>
    </row>
    <row r="4929" spans="9:9" x14ac:dyDescent="0.45">
      <c r="I4929"/>
    </row>
    <row r="4930" spans="9:9" x14ac:dyDescent="0.45">
      <c r="I4930"/>
    </row>
    <row r="4931" spans="9:9" x14ac:dyDescent="0.45">
      <c r="I4931"/>
    </row>
    <row r="4932" spans="9:9" x14ac:dyDescent="0.45">
      <c r="I4932"/>
    </row>
    <row r="4933" spans="9:9" x14ac:dyDescent="0.45">
      <c r="I4933"/>
    </row>
    <row r="4934" spans="9:9" x14ac:dyDescent="0.45">
      <c r="I4934"/>
    </row>
    <row r="4935" spans="9:9" x14ac:dyDescent="0.45">
      <c r="I4935"/>
    </row>
    <row r="4936" spans="9:9" x14ac:dyDescent="0.45">
      <c r="I4936"/>
    </row>
    <row r="4937" spans="9:9" x14ac:dyDescent="0.45">
      <c r="I4937"/>
    </row>
    <row r="4938" spans="9:9" x14ac:dyDescent="0.45">
      <c r="I4938"/>
    </row>
    <row r="4939" spans="9:9" x14ac:dyDescent="0.45">
      <c r="I4939"/>
    </row>
    <row r="4940" spans="9:9" x14ac:dyDescent="0.45">
      <c r="I4940"/>
    </row>
    <row r="4941" spans="9:9" x14ac:dyDescent="0.45">
      <c r="I4941"/>
    </row>
    <row r="4942" spans="9:9" x14ac:dyDescent="0.45">
      <c r="I4942"/>
    </row>
    <row r="4943" spans="9:9" x14ac:dyDescent="0.45">
      <c r="I4943"/>
    </row>
    <row r="4944" spans="9:9" x14ac:dyDescent="0.45">
      <c r="I4944"/>
    </row>
    <row r="4945" spans="9:9" x14ac:dyDescent="0.45">
      <c r="I4945"/>
    </row>
    <row r="4946" spans="9:9" x14ac:dyDescent="0.45">
      <c r="I4946"/>
    </row>
    <row r="4947" spans="9:9" x14ac:dyDescent="0.45">
      <c r="I4947"/>
    </row>
    <row r="4948" spans="9:9" x14ac:dyDescent="0.45">
      <c r="I4948"/>
    </row>
    <row r="4949" spans="9:9" x14ac:dyDescent="0.45">
      <c r="I4949"/>
    </row>
    <row r="4950" spans="9:9" x14ac:dyDescent="0.45">
      <c r="I4950"/>
    </row>
    <row r="4951" spans="9:9" x14ac:dyDescent="0.45">
      <c r="I4951"/>
    </row>
    <row r="4952" spans="9:9" x14ac:dyDescent="0.45">
      <c r="I4952"/>
    </row>
    <row r="4953" spans="9:9" x14ac:dyDescent="0.45">
      <c r="I4953"/>
    </row>
    <row r="4954" spans="9:9" x14ac:dyDescent="0.45">
      <c r="I4954"/>
    </row>
    <row r="4955" spans="9:9" x14ac:dyDescent="0.45">
      <c r="I4955"/>
    </row>
    <row r="4956" spans="9:9" x14ac:dyDescent="0.45">
      <c r="I4956"/>
    </row>
    <row r="4957" spans="9:9" x14ac:dyDescent="0.45">
      <c r="I4957"/>
    </row>
    <row r="4958" spans="9:9" x14ac:dyDescent="0.45">
      <c r="I4958"/>
    </row>
    <row r="4959" spans="9:9" x14ac:dyDescent="0.45">
      <c r="I4959"/>
    </row>
    <row r="4960" spans="9:9" x14ac:dyDescent="0.45">
      <c r="I4960"/>
    </row>
    <row r="4961" spans="9:9" x14ac:dyDescent="0.45">
      <c r="I4961"/>
    </row>
    <row r="4962" spans="9:9" x14ac:dyDescent="0.45">
      <c r="I4962"/>
    </row>
    <row r="4963" spans="9:9" x14ac:dyDescent="0.45">
      <c r="I4963"/>
    </row>
    <row r="4964" spans="9:9" x14ac:dyDescent="0.45">
      <c r="I4964"/>
    </row>
    <row r="4965" spans="9:9" x14ac:dyDescent="0.45">
      <c r="I4965"/>
    </row>
    <row r="4966" spans="9:9" x14ac:dyDescent="0.45">
      <c r="I4966"/>
    </row>
    <row r="4967" spans="9:9" x14ac:dyDescent="0.45">
      <c r="I4967"/>
    </row>
    <row r="4968" spans="9:9" x14ac:dyDescent="0.45">
      <c r="I4968"/>
    </row>
    <row r="4969" spans="9:9" x14ac:dyDescent="0.45">
      <c r="I4969"/>
    </row>
    <row r="4970" spans="9:9" x14ac:dyDescent="0.45">
      <c r="I4970"/>
    </row>
    <row r="4971" spans="9:9" x14ac:dyDescent="0.45">
      <c r="I4971"/>
    </row>
    <row r="4972" spans="9:9" x14ac:dyDescent="0.45">
      <c r="I4972"/>
    </row>
    <row r="4973" spans="9:9" x14ac:dyDescent="0.45">
      <c r="I4973"/>
    </row>
    <row r="4974" spans="9:9" x14ac:dyDescent="0.45">
      <c r="I4974"/>
    </row>
    <row r="4975" spans="9:9" x14ac:dyDescent="0.45">
      <c r="I4975"/>
    </row>
    <row r="4976" spans="9:9" x14ac:dyDescent="0.45">
      <c r="I4976"/>
    </row>
    <row r="4977" spans="9:9" x14ac:dyDescent="0.45">
      <c r="I4977"/>
    </row>
    <row r="4978" spans="9:9" x14ac:dyDescent="0.45">
      <c r="I4978"/>
    </row>
    <row r="4979" spans="9:9" x14ac:dyDescent="0.45">
      <c r="I4979"/>
    </row>
    <row r="4980" spans="9:9" x14ac:dyDescent="0.45">
      <c r="I4980"/>
    </row>
    <row r="4981" spans="9:9" x14ac:dyDescent="0.45">
      <c r="I4981"/>
    </row>
    <row r="4982" spans="9:9" x14ac:dyDescent="0.45">
      <c r="I4982"/>
    </row>
    <row r="4983" spans="9:9" x14ac:dyDescent="0.45">
      <c r="I4983"/>
    </row>
    <row r="4984" spans="9:9" x14ac:dyDescent="0.45">
      <c r="I4984"/>
    </row>
    <row r="4985" spans="9:9" x14ac:dyDescent="0.45">
      <c r="I4985"/>
    </row>
    <row r="4986" spans="9:9" x14ac:dyDescent="0.45">
      <c r="I4986"/>
    </row>
    <row r="4987" spans="9:9" x14ac:dyDescent="0.45">
      <c r="I4987"/>
    </row>
    <row r="4988" spans="9:9" x14ac:dyDescent="0.45">
      <c r="I4988"/>
    </row>
    <row r="4989" spans="9:9" x14ac:dyDescent="0.45">
      <c r="I4989"/>
    </row>
    <row r="4990" spans="9:9" x14ac:dyDescent="0.45">
      <c r="I4990"/>
    </row>
    <row r="4991" spans="9:9" x14ac:dyDescent="0.45">
      <c r="I4991"/>
    </row>
    <row r="4992" spans="9:9" x14ac:dyDescent="0.45">
      <c r="I4992"/>
    </row>
    <row r="4993" spans="9:9" x14ac:dyDescent="0.45">
      <c r="I4993"/>
    </row>
    <row r="4994" spans="9:9" x14ac:dyDescent="0.45">
      <c r="I4994"/>
    </row>
    <row r="4995" spans="9:9" x14ac:dyDescent="0.45">
      <c r="I4995"/>
    </row>
    <row r="4996" spans="9:9" x14ac:dyDescent="0.45">
      <c r="I4996"/>
    </row>
    <row r="4997" spans="9:9" x14ac:dyDescent="0.45">
      <c r="I4997"/>
    </row>
    <row r="4998" spans="9:9" x14ac:dyDescent="0.45">
      <c r="I4998"/>
    </row>
    <row r="4999" spans="9:9" x14ac:dyDescent="0.45">
      <c r="I4999"/>
    </row>
    <row r="5000" spans="9:9" x14ac:dyDescent="0.45">
      <c r="I5000"/>
    </row>
    <row r="5001" spans="9:9" x14ac:dyDescent="0.45">
      <c r="I5001"/>
    </row>
    <row r="5002" spans="9:9" x14ac:dyDescent="0.45">
      <c r="I5002"/>
    </row>
    <row r="5003" spans="9:9" x14ac:dyDescent="0.45">
      <c r="I5003"/>
    </row>
    <row r="5004" spans="9:9" x14ac:dyDescent="0.45">
      <c r="I5004"/>
    </row>
    <row r="5005" spans="9:9" x14ac:dyDescent="0.45">
      <c r="I5005"/>
    </row>
    <row r="5006" spans="9:9" x14ac:dyDescent="0.45">
      <c r="I5006"/>
    </row>
    <row r="5007" spans="9:9" x14ac:dyDescent="0.45">
      <c r="I5007"/>
    </row>
    <row r="5008" spans="9:9" x14ac:dyDescent="0.45">
      <c r="I5008"/>
    </row>
    <row r="5009" spans="9:9" x14ac:dyDescent="0.45">
      <c r="I5009"/>
    </row>
    <row r="5010" spans="9:9" x14ac:dyDescent="0.45">
      <c r="I5010"/>
    </row>
    <row r="5011" spans="9:9" x14ac:dyDescent="0.45">
      <c r="I5011"/>
    </row>
    <row r="5012" spans="9:9" x14ac:dyDescent="0.45">
      <c r="I5012"/>
    </row>
    <row r="5013" spans="9:9" x14ac:dyDescent="0.45">
      <c r="I5013"/>
    </row>
    <row r="5014" spans="9:9" x14ac:dyDescent="0.45">
      <c r="I5014"/>
    </row>
    <row r="5015" spans="9:9" x14ac:dyDescent="0.45">
      <c r="I5015"/>
    </row>
    <row r="5016" spans="9:9" x14ac:dyDescent="0.45">
      <c r="I5016"/>
    </row>
    <row r="5017" spans="9:9" x14ac:dyDescent="0.45">
      <c r="I5017"/>
    </row>
    <row r="5018" spans="9:9" x14ac:dyDescent="0.45">
      <c r="I5018"/>
    </row>
    <row r="5019" spans="9:9" x14ac:dyDescent="0.45">
      <c r="I5019"/>
    </row>
    <row r="5020" spans="9:9" x14ac:dyDescent="0.45">
      <c r="I5020"/>
    </row>
    <row r="5021" spans="9:9" x14ac:dyDescent="0.45">
      <c r="I5021"/>
    </row>
    <row r="5022" spans="9:9" x14ac:dyDescent="0.45">
      <c r="I5022"/>
    </row>
    <row r="5023" spans="9:9" x14ac:dyDescent="0.45">
      <c r="I5023"/>
    </row>
    <row r="5024" spans="9:9" x14ac:dyDescent="0.45">
      <c r="I5024"/>
    </row>
    <row r="5025" spans="9:9" x14ac:dyDescent="0.45">
      <c r="I5025"/>
    </row>
    <row r="5026" spans="9:9" x14ac:dyDescent="0.45">
      <c r="I5026"/>
    </row>
    <row r="5027" spans="9:9" x14ac:dyDescent="0.45">
      <c r="I5027"/>
    </row>
    <row r="5028" spans="9:9" x14ac:dyDescent="0.45">
      <c r="I5028"/>
    </row>
    <row r="5029" spans="9:9" x14ac:dyDescent="0.45">
      <c r="I5029"/>
    </row>
    <row r="5030" spans="9:9" x14ac:dyDescent="0.45">
      <c r="I5030"/>
    </row>
    <row r="5031" spans="9:9" x14ac:dyDescent="0.45">
      <c r="I5031"/>
    </row>
    <row r="5032" spans="9:9" x14ac:dyDescent="0.45">
      <c r="I5032"/>
    </row>
    <row r="5033" spans="9:9" x14ac:dyDescent="0.45">
      <c r="I5033"/>
    </row>
    <row r="5034" spans="9:9" x14ac:dyDescent="0.45">
      <c r="I5034"/>
    </row>
    <row r="5035" spans="9:9" x14ac:dyDescent="0.45">
      <c r="I5035"/>
    </row>
    <row r="5036" spans="9:9" x14ac:dyDescent="0.45">
      <c r="I5036"/>
    </row>
    <row r="5037" spans="9:9" x14ac:dyDescent="0.45">
      <c r="I5037"/>
    </row>
    <row r="5038" spans="9:9" x14ac:dyDescent="0.45">
      <c r="I5038"/>
    </row>
    <row r="5039" spans="9:9" x14ac:dyDescent="0.45">
      <c r="I5039"/>
    </row>
    <row r="5040" spans="9:9" x14ac:dyDescent="0.45">
      <c r="I5040"/>
    </row>
    <row r="5041" spans="9:9" x14ac:dyDescent="0.45">
      <c r="I5041"/>
    </row>
    <row r="5042" spans="9:9" x14ac:dyDescent="0.45">
      <c r="I5042"/>
    </row>
    <row r="5043" spans="9:9" x14ac:dyDescent="0.45">
      <c r="I5043"/>
    </row>
    <row r="5044" spans="9:9" x14ac:dyDescent="0.45">
      <c r="I5044"/>
    </row>
    <row r="5045" spans="9:9" x14ac:dyDescent="0.45">
      <c r="I5045"/>
    </row>
    <row r="5046" spans="9:9" x14ac:dyDescent="0.45">
      <c r="I5046"/>
    </row>
    <row r="5047" spans="9:9" x14ac:dyDescent="0.45">
      <c r="I5047"/>
    </row>
    <row r="5048" spans="9:9" x14ac:dyDescent="0.45">
      <c r="I5048"/>
    </row>
    <row r="5049" spans="9:9" x14ac:dyDescent="0.45">
      <c r="I5049"/>
    </row>
    <row r="5050" spans="9:9" x14ac:dyDescent="0.45">
      <c r="I5050"/>
    </row>
    <row r="5051" spans="9:9" x14ac:dyDescent="0.45">
      <c r="I5051"/>
    </row>
    <row r="5052" spans="9:9" x14ac:dyDescent="0.45">
      <c r="I5052"/>
    </row>
    <row r="5053" spans="9:9" x14ac:dyDescent="0.45">
      <c r="I5053"/>
    </row>
    <row r="5054" spans="9:9" x14ac:dyDescent="0.45">
      <c r="I5054"/>
    </row>
    <row r="5055" spans="9:9" x14ac:dyDescent="0.45">
      <c r="I5055"/>
    </row>
    <row r="5056" spans="9:9" x14ac:dyDescent="0.45">
      <c r="I5056"/>
    </row>
    <row r="5057" spans="9:9" x14ac:dyDescent="0.45">
      <c r="I5057"/>
    </row>
    <row r="5058" spans="9:9" x14ac:dyDescent="0.45">
      <c r="I5058"/>
    </row>
    <row r="5059" spans="9:9" x14ac:dyDescent="0.45">
      <c r="I5059"/>
    </row>
    <row r="5060" spans="9:9" x14ac:dyDescent="0.45">
      <c r="I5060"/>
    </row>
    <row r="5061" spans="9:9" x14ac:dyDescent="0.45">
      <c r="I5061"/>
    </row>
    <row r="5062" spans="9:9" x14ac:dyDescent="0.45">
      <c r="I5062"/>
    </row>
    <row r="5063" spans="9:9" x14ac:dyDescent="0.45">
      <c r="I5063"/>
    </row>
    <row r="5064" spans="9:9" x14ac:dyDescent="0.45">
      <c r="I5064"/>
    </row>
    <row r="5065" spans="9:9" x14ac:dyDescent="0.45">
      <c r="I5065"/>
    </row>
    <row r="5066" spans="9:9" x14ac:dyDescent="0.45">
      <c r="I5066"/>
    </row>
    <row r="5067" spans="9:9" x14ac:dyDescent="0.45">
      <c r="I5067"/>
    </row>
    <row r="5068" spans="9:9" x14ac:dyDescent="0.45">
      <c r="I5068"/>
    </row>
    <row r="5069" spans="9:9" x14ac:dyDescent="0.45">
      <c r="I5069"/>
    </row>
    <row r="5070" spans="9:9" x14ac:dyDescent="0.45">
      <c r="I5070"/>
    </row>
    <row r="5071" spans="9:9" x14ac:dyDescent="0.45">
      <c r="I5071"/>
    </row>
    <row r="5072" spans="9:9" x14ac:dyDescent="0.45">
      <c r="I5072"/>
    </row>
    <row r="5073" spans="9:9" x14ac:dyDescent="0.45">
      <c r="I5073"/>
    </row>
    <row r="5074" spans="9:9" x14ac:dyDescent="0.45">
      <c r="I5074"/>
    </row>
    <row r="5075" spans="9:9" x14ac:dyDescent="0.45">
      <c r="I5075"/>
    </row>
    <row r="5076" spans="9:9" x14ac:dyDescent="0.45">
      <c r="I5076"/>
    </row>
    <row r="5077" spans="9:9" x14ac:dyDescent="0.45">
      <c r="I5077"/>
    </row>
    <row r="5078" spans="9:9" x14ac:dyDescent="0.45">
      <c r="I5078"/>
    </row>
    <row r="5079" spans="9:9" x14ac:dyDescent="0.45">
      <c r="I5079"/>
    </row>
    <row r="5080" spans="9:9" x14ac:dyDescent="0.45">
      <c r="I5080"/>
    </row>
    <row r="5081" spans="9:9" x14ac:dyDescent="0.45">
      <c r="I5081"/>
    </row>
    <row r="5082" spans="9:9" x14ac:dyDescent="0.45">
      <c r="I5082"/>
    </row>
    <row r="5083" spans="9:9" x14ac:dyDescent="0.45">
      <c r="I5083"/>
    </row>
    <row r="5084" spans="9:9" x14ac:dyDescent="0.45">
      <c r="I5084"/>
    </row>
    <row r="5085" spans="9:9" x14ac:dyDescent="0.45">
      <c r="I5085"/>
    </row>
    <row r="5086" spans="9:9" x14ac:dyDescent="0.45">
      <c r="I5086"/>
    </row>
    <row r="5087" spans="9:9" x14ac:dyDescent="0.45">
      <c r="I5087"/>
    </row>
    <row r="5088" spans="9:9" x14ac:dyDescent="0.45">
      <c r="I5088"/>
    </row>
    <row r="5089" spans="9:9" x14ac:dyDescent="0.45">
      <c r="I5089"/>
    </row>
    <row r="5090" spans="9:9" x14ac:dyDescent="0.45">
      <c r="I5090"/>
    </row>
    <row r="5091" spans="9:9" x14ac:dyDescent="0.45">
      <c r="I5091"/>
    </row>
    <row r="5092" spans="9:9" x14ac:dyDescent="0.45">
      <c r="I5092"/>
    </row>
    <row r="5093" spans="9:9" x14ac:dyDescent="0.45">
      <c r="I5093"/>
    </row>
    <row r="5094" spans="9:9" x14ac:dyDescent="0.45">
      <c r="I5094"/>
    </row>
    <row r="5095" spans="9:9" x14ac:dyDescent="0.45">
      <c r="I5095"/>
    </row>
    <row r="5096" spans="9:9" x14ac:dyDescent="0.45">
      <c r="I5096"/>
    </row>
    <row r="5097" spans="9:9" x14ac:dyDescent="0.45">
      <c r="I5097"/>
    </row>
    <row r="5098" spans="9:9" x14ac:dyDescent="0.45">
      <c r="I5098"/>
    </row>
    <row r="5099" spans="9:9" x14ac:dyDescent="0.45">
      <c r="I5099"/>
    </row>
    <row r="5100" spans="9:9" x14ac:dyDescent="0.45">
      <c r="I5100"/>
    </row>
    <row r="5101" spans="9:9" x14ac:dyDescent="0.45">
      <c r="I5101"/>
    </row>
    <row r="5102" spans="9:9" x14ac:dyDescent="0.45">
      <c r="I5102"/>
    </row>
    <row r="5103" spans="9:9" x14ac:dyDescent="0.45">
      <c r="I5103"/>
    </row>
    <row r="5104" spans="9:9" x14ac:dyDescent="0.45">
      <c r="I5104"/>
    </row>
    <row r="5105" spans="9:9" x14ac:dyDescent="0.45">
      <c r="I5105"/>
    </row>
    <row r="5106" spans="9:9" x14ac:dyDescent="0.45">
      <c r="I5106"/>
    </row>
    <row r="5107" spans="9:9" x14ac:dyDescent="0.45">
      <c r="I5107"/>
    </row>
    <row r="5108" spans="9:9" x14ac:dyDescent="0.45">
      <c r="I5108"/>
    </row>
    <row r="5109" spans="9:9" x14ac:dyDescent="0.45">
      <c r="I5109"/>
    </row>
    <row r="5110" spans="9:9" x14ac:dyDescent="0.45">
      <c r="I5110"/>
    </row>
    <row r="5111" spans="9:9" x14ac:dyDescent="0.45">
      <c r="I5111"/>
    </row>
    <row r="5112" spans="9:9" x14ac:dyDescent="0.45">
      <c r="I5112"/>
    </row>
    <row r="5113" spans="9:9" x14ac:dyDescent="0.45">
      <c r="I5113"/>
    </row>
    <row r="5114" spans="9:9" x14ac:dyDescent="0.45">
      <c r="I5114"/>
    </row>
    <row r="5115" spans="9:9" x14ac:dyDescent="0.45">
      <c r="I5115"/>
    </row>
    <row r="5116" spans="9:9" x14ac:dyDescent="0.45">
      <c r="I5116"/>
    </row>
    <row r="5117" spans="9:9" x14ac:dyDescent="0.45">
      <c r="I5117"/>
    </row>
    <row r="5118" spans="9:9" x14ac:dyDescent="0.45">
      <c r="I5118"/>
    </row>
    <row r="5119" spans="9:9" x14ac:dyDescent="0.45">
      <c r="I5119"/>
    </row>
    <row r="5120" spans="9:9" x14ac:dyDescent="0.45">
      <c r="I5120"/>
    </row>
    <row r="5121" spans="9:9" x14ac:dyDescent="0.45">
      <c r="I5121"/>
    </row>
    <row r="5122" spans="9:9" x14ac:dyDescent="0.45">
      <c r="I5122"/>
    </row>
    <row r="5123" spans="9:9" x14ac:dyDescent="0.45">
      <c r="I5123"/>
    </row>
    <row r="5124" spans="9:9" x14ac:dyDescent="0.45">
      <c r="I5124"/>
    </row>
    <row r="5125" spans="9:9" x14ac:dyDescent="0.45">
      <c r="I5125"/>
    </row>
    <row r="5126" spans="9:9" x14ac:dyDescent="0.45">
      <c r="I5126"/>
    </row>
    <row r="5127" spans="9:9" x14ac:dyDescent="0.45">
      <c r="I5127"/>
    </row>
    <row r="5128" spans="9:9" x14ac:dyDescent="0.45">
      <c r="I5128"/>
    </row>
    <row r="5129" spans="9:9" x14ac:dyDescent="0.45">
      <c r="I5129"/>
    </row>
    <row r="5130" spans="9:9" x14ac:dyDescent="0.45">
      <c r="I5130"/>
    </row>
    <row r="5131" spans="9:9" x14ac:dyDescent="0.45">
      <c r="I5131"/>
    </row>
    <row r="5132" spans="9:9" x14ac:dyDescent="0.45">
      <c r="I5132"/>
    </row>
    <row r="5133" spans="9:9" x14ac:dyDescent="0.45">
      <c r="I5133"/>
    </row>
    <row r="5134" spans="9:9" x14ac:dyDescent="0.45">
      <c r="I5134"/>
    </row>
    <row r="5135" spans="9:9" x14ac:dyDescent="0.45">
      <c r="I5135"/>
    </row>
    <row r="5136" spans="9:9" x14ac:dyDescent="0.45">
      <c r="I5136"/>
    </row>
    <row r="5137" spans="9:9" x14ac:dyDescent="0.45">
      <c r="I5137"/>
    </row>
    <row r="5138" spans="9:9" x14ac:dyDescent="0.45">
      <c r="I5138"/>
    </row>
    <row r="5139" spans="9:9" x14ac:dyDescent="0.45">
      <c r="I5139"/>
    </row>
    <row r="5140" spans="9:9" x14ac:dyDescent="0.45">
      <c r="I5140"/>
    </row>
    <row r="5141" spans="9:9" x14ac:dyDescent="0.45">
      <c r="I5141"/>
    </row>
    <row r="5142" spans="9:9" x14ac:dyDescent="0.45">
      <c r="I5142"/>
    </row>
    <row r="5143" spans="9:9" x14ac:dyDescent="0.45">
      <c r="I5143"/>
    </row>
    <row r="5144" spans="9:9" x14ac:dyDescent="0.45">
      <c r="I5144"/>
    </row>
    <row r="5145" spans="9:9" x14ac:dyDescent="0.45">
      <c r="I5145"/>
    </row>
    <row r="5146" spans="9:9" x14ac:dyDescent="0.45">
      <c r="I5146"/>
    </row>
    <row r="5147" spans="9:9" x14ac:dyDescent="0.45">
      <c r="I5147"/>
    </row>
    <row r="5148" spans="9:9" x14ac:dyDescent="0.45">
      <c r="I5148"/>
    </row>
    <row r="5149" spans="9:9" x14ac:dyDescent="0.45">
      <c r="I5149"/>
    </row>
    <row r="5150" spans="9:9" x14ac:dyDescent="0.45">
      <c r="I5150"/>
    </row>
    <row r="5151" spans="9:9" x14ac:dyDescent="0.45">
      <c r="I5151"/>
    </row>
    <row r="5152" spans="9:9" x14ac:dyDescent="0.45">
      <c r="I5152"/>
    </row>
    <row r="5153" spans="9:9" x14ac:dyDescent="0.45">
      <c r="I5153"/>
    </row>
    <row r="5154" spans="9:9" x14ac:dyDescent="0.45">
      <c r="I5154"/>
    </row>
    <row r="5155" spans="9:9" x14ac:dyDescent="0.45">
      <c r="I5155"/>
    </row>
    <row r="5156" spans="9:9" x14ac:dyDescent="0.45">
      <c r="I5156"/>
    </row>
    <row r="5157" spans="9:9" x14ac:dyDescent="0.45">
      <c r="I5157"/>
    </row>
    <row r="5158" spans="9:9" x14ac:dyDescent="0.45">
      <c r="I5158"/>
    </row>
    <row r="5159" spans="9:9" x14ac:dyDescent="0.45">
      <c r="I5159"/>
    </row>
    <row r="5160" spans="9:9" x14ac:dyDescent="0.45">
      <c r="I5160"/>
    </row>
    <row r="5161" spans="9:9" x14ac:dyDescent="0.45">
      <c r="I5161"/>
    </row>
    <row r="5162" spans="9:9" x14ac:dyDescent="0.45">
      <c r="I5162"/>
    </row>
    <row r="5163" spans="9:9" x14ac:dyDescent="0.45">
      <c r="I5163"/>
    </row>
    <row r="5164" spans="9:9" x14ac:dyDescent="0.45">
      <c r="I5164"/>
    </row>
    <row r="5165" spans="9:9" x14ac:dyDescent="0.45">
      <c r="I5165"/>
    </row>
    <row r="5166" spans="9:9" x14ac:dyDescent="0.45">
      <c r="I5166"/>
    </row>
    <row r="5167" spans="9:9" x14ac:dyDescent="0.45">
      <c r="I5167"/>
    </row>
    <row r="5168" spans="9:9" x14ac:dyDescent="0.45">
      <c r="I5168"/>
    </row>
    <row r="5169" spans="9:9" x14ac:dyDescent="0.45">
      <c r="I5169"/>
    </row>
    <row r="5170" spans="9:9" x14ac:dyDescent="0.45">
      <c r="I5170"/>
    </row>
    <row r="5171" spans="9:9" x14ac:dyDescent="0.45">
      <c r="I5171"/>
    </row>
    <row r="5172" spans="9:9" x14ac:dyDescent="0.45">
      <c r="I5172"/>
    </row>
    <row r="5173" spans="9:9" x14ac:dyDescent="0.45">
      <c r="I5173"/>
    </row>
    <row r="5174" spans="9:9" x14ac:dyDescent="0.45">
      <c r="I5174"/>
    </row>
    <row r="5175" spans="9:9" x14ac:dyDescent="0.45">
      <c r="I5175"/>
    </row>
    <row r="5176" spans="9:9" x14ac:dyDescent="0.45">
      <c r="I5176"/>
    </row>
    <row r="5177" spans="9:9" x14ac:dyDescent="0.45">
      <c r="I5177"/>
    </row>
    <row r="5178" spans="9:9" x14ac:dyDescent="0.45">
      <c r="I5178"/>
    </row>
    <row r="5179" spans="9:9" x14ac:dyDescent="0.45">
      <c r="I5179"/>
    </row>
    <row r="5180" spans="9:9" x14ac:dyDescent="0.45">
      <c r="I5180"/>
    </row>
    <row r="5181" spans="9:9" x14ac:dyDescent="0.45">
      <c r="I5181"/>
    </row>
    <row r="5182" spans="9:9" x14ac:dyDescent="0.45">
      <c r="I5182"/>
    </row>
    <row r="5183" spans="9:9" x14ac:dyDescent="0.45">
      <c r="I5183"/>
    </row>
    <row r="5184" spans="9:9" x14ac:dyDescent="0.45">
      <c r="I5184"/>
    </row>
    <row r="5185" spans="9:9" x14ac:dyDescent="0.45">
      <c r="I5185"/>
    </row>
    <row r="5186" spans="9:9" x14ac:dyDescent="0.45">
      <c r="I5186"/>
    </row>
    <row r="5187" spans="9:9" x14ac:dyDescent="0.45">
      <c r="I5187"/>
    </row>
    <row r="5188" spans="9:9" x14ac:dyDescent="0.45">
      <c r="I5188"/>
    </row>
    <row r="5189" spans="9:9" x14ac:dyDescent="0.45">
      <c r="I5189"/>
    </row>
    <row r="5190" spans="9:9" x14ac:dyDescent="0.45">
      <c r="I5190"/>
    </row>
    <row r="5191" spans="9:9" x14ac:dyDescent="0.45">
      <c r="I5191"/>
    </row>
    <row r="5192" spans="9:9" x14ac:dyDescent="0.45">
      <c r="I5192"/>
    </row>
    <row r="5193" spans="9:9" x14ac:dyDescent="0.45">
      <c r="I5193"/>
    </row>
    <row r="5194" spans="9:9" x14ac:dyDescent="0.45">
      <c r="I5194"/>
    </row>
    <row r="5195" spans="9:9" x14ac:dyDescent="0.45">
      <c r="I5195"/>
    </row>
    <row r="5196" spans="9:9" x14ac:dyDescent="0.45">
      <c r="I5196"/>
    </row>
    <row r="5197" spans="9:9" x14ac:dyDescent="0.45">
      <c r="I5197"/>
    </row>
    <row r="5198" spans="9:9" x14ac:dyDescent="0.45">
      <c r="I5198"/>
    </row>
    <row r="5199" spans="9:9" x14ac:dyDescent="0.45">
      <c r="I5199"/>
    </row>
    <row r="5200" spans="9:9" x14ac:dyDescent="0.45">
      <c r="I5200"/>
    </row>
    <row r="5201" spans="9:9" x14ac:dyDescent="0.45">
      <c r="I5201"/>
    </row>
    <row r="5202" spans="9:9" x14ac:dyDescent="0.45">
      <c r="I5202"/>
    </row>
    <row r="5203" spans="9:9" x14ac:dyDescent="0.45">
      <c r="I5203"/>
    </row>
    <row r="5204" spans="9:9" x14ac:dyDescent="0.45">
      <c r="I5204"/>
    </row>
    <row r="5205" spans="9:9" x14ac:dyDescent="0.45">
      <c r="I5205"/>
    </row>
    <row r="5206" spans="9:9" x14ac:dyDescent="0.45">
      <c r="I5206"/>
    </row>
    <row r="5207" spans="9:9" x14ac:dyDescent="0.45">
      <c r="I5207"/>
    </row>
    <row r="5208" spans="9:9" x14ac:dyDescent="0.45">
      <c r="I5208"/>
    </row>
    <row r="5209" spans="9:9" x14ac:dyDescent="0.45">
      <c r="I5209"/>
    </row>
    <row r="5210" spans="9:9" x14ac:dyDescent="0.45">
      <c r="I5210"/>
    </row>
    <row r="5211" spans="9:9" x14ac:dyDescent="0.45">
      <c r="I5211"/>
    </row>
    <row r="5212" spans="9:9" x14ac:dyDescent="0.45">
      <c r="I5212"/>
    </row>
    <row r="5213" spans="9:9" x14ac:dyDescent="0.45">
      <c r="I5213"/>
    </row>
    <row r="5214" spans="9:9" x14ac:dyDescent="0.45">
      <c r="I5214"/>
    </row>
    <row r="5215" spans="9:9" x14ac:dyDescent="0.45">
      <c r="I5215"/>
    </row>
    <row r="5216" spans="9:9" x14ac:dyDescent="0.45">
      <c r="I5216"/>
    </row>
    <row r="5217" spans="9:9" x14ac:dyDescent="0.45">
      <c r="I5217"/>
    </row>
    <row r="5218" spans="9:9" x14ac:dyDescent="0.45">
      <c r="I5218"/>
    </row>
    <row r="5219" spans="9:9" x14ac:dyDescent="0.45">
      <c r="I5219"/>
    </row>
    <row r="5220" spans="9:9" x14ac:dyDescent="0.45">
      <c r="I5220"/>
    </row>
    <row r="5221" spans="9:9" x14ac:dyDescent="0.45">
      <c r="I5221"/>
    </row>
    <row r="5222" spans="9:9" x14ac:dyDescent="0.45">
      <c r="I5222"/>
    </row>
    <row r="5223" spans="9:9" x14ac:dyDescent="0.45">
      <c r="I5223"/>
    </row>
    <row r="5224" spans="9:9" x14ac:dyDescent="0.45">
      <c r="I5224"/>
    </row>
    <row r="5225" spans="9:9" x14ac:dyDescent="0.45">
      <c r="I5225"/>
    </row>
    <row r="5226" spans="9:9" x14ac:dyDescent="0.45">
      <c r="I5226"/>
    </row>
    <row r="5227" spans="9:9" x14ac:dyDescent="0.45">
      <c r="I5227"/>
    </row>
    <row r="5228" spans="9:9" x14ac:dyDescent="0.45">
      <c r="I5228"/>
    </row>
    <row r="5229" spans="9:9" x14ac:dyDescent="0.45">
      <c r="I5229"/>
    </row>
    <row r="5230" spans="9:9" x14ac:dyDescent="0.45">
      <c r="I5230"/>
    </row>
    <row r="5231" spans="9:9" x14ac:dyDescent="0.45">
      <c r="I5231"/>
    </row>
    <row r="5232" spans="9:9" x14ac:dyDescent="0.45">
      <c r="I5232"/>
    </row>
    <row r="5233" spans="9:9" x14ac:dyDescent="0.45">
      <c r="I5233"/>
    </row>
    <row r="5234" spans="9:9" x14ac:dyDescent="0.45">
      <c r="I5234"/>
    </row>
    <row r="5235" spans="9:9" x14ac:dyDescent="0.45">
      <c r="I5235"/>
    </row>
    <row r="5236" spans="9:9" x14ac:dyDescent="0.45">
      <c r="I5236"/>
    </row>
    <row r="5237" spans="9:9" x14ac:dyDescent="0.45">
      <c r="I5237"/>
    </row>
    <row r="5238" spans="9:9" x14ac:dyDescent="0.45">
      <c r="I5238"/>
    </row>
    <row r="5239" spans="9:9" x14ac:dyDescent="0.45">
      <c r="I5239"/>
    </row>
    <row r="5240" spans="9:9" x14ac:dyDescent="0.45">
      <c r="I5240"/>
    </row>
    <row r="5241" spans="9:9" x14ac:dyDescent="0.45">
      <c r="I5241"/>
    </row>
    <row r="5242" spans="9:9" x14ac:dyDescent="0.45">
      <c r="I5242"/>
    </row>
    <row r="5243" spans="9:9" x14ac:dyDescent="0.45">
      <c r="I5243"/>
    </row>
    <row r="5244" spans="9:9" x14ac:dyDescent="0.45">
      <c r="I5244"/>
    </row>
    <row r="5245" spans="9:9" x14ac:dyDescent="0.45">
      <c r="I5245"/>
    </row>
    <row r="5246" spans="9:9" x14ac:dyDescent="0.45">
      <c r="I5246"/>
    </row>
    <row r="5247" spans="9:9" x14ac:dyDescent="0.45">
      <c r="I5247"/>
    </row>
    <row r="5248" spans="9:9" x14ac:dyDescent="0.45">
      <c r="I5248"/>
    </row>
    <row r="5249" spans="9:9" x14ac:dyDescent="0.45">
      <c r="I5249"/>
    </row>
    <row r="5250" spans="9:9" x14ac:dyDescent="0.45">
      <c r="I5250"/>
    </row>
    <row r="5251" spans="9:9" x14ac:dyDescent="0.45">
      <c r="I5251"/>
    </row>
    <row r="5252" spans="9:9" x14ac:dyDescent="0.45">
      <c r="I5252"/>
    </row>
    <row r="5253" spans="9:9" x14ac:dyDescent="0.45">
      <c r="I5253"/>
    </row>
    <row r="5254" spans="9:9" x14ac:dyDescent="0.45">
      <c r="I5254"/>
    </row>
    <row r="5255" spans="9:9" x14ac:dyDescent="0.45">
      <c r="I5255"/>
    </row>
    <row r="5256" spans="9:9" x14ac:dyDescent="0.45">
      <c r="I5256"/>
    </row>
    <row r="5257" spans="9:9" x14ac:dyDescent="0.45">
      <c r="I5257"/>
    </row>
    <row r="5258" spans="9:9" x14ac:dyDescent="0.45">
      <c r="I5258"/>
    </row>
    <row r="5259" spans="9:9" x14ac:dyDescent="0.45">
      <c r="I5259"/>
    </row>
    <row r="5260" spans="9:9" x14ac:dyDescent="0.45">
      <c r="I5260"/>
    </row>
    <row r="5261" spans="9:9" x14ac:dyDescent="0.45">
      <c r="I5261"/>
    </row>
    <row r="5262" spans="9:9" x14ac:dyDescent="0.45">
      <c r="I5262"/>
    </row>
    <row r="5263" spans="9:9" x14ac:dyDescent="0.45">
      <c r="I5263"/>
    </row>
    <row r="5264" spans="9:9" x14ac:dyDescent="0.45">
      <c r="I5264"/>
    </row>
    <row r="5265" spans="9:9" x14ac:dyDescent="0.45">
      <c r="I5265"/>
    </row>
    <row r="5266" spans="9:9" x14ac:dyDescent="0.45">
      <c r="I5266"/>
    </row>
    <row r="5267" spans="9:9" x14ac:dyDescent="0.45">
      <c r="I5267"/>
    </row>
    <row r="5268" spans="9:9" x14ac:dyDescent="0.45">
      <c r="I5268"/>
    </row>
    <row r="5269" spans="9:9" x14ac:dyDescent="0.45">
      <c r="I5269"/>
    </row>
    <row r="5270" spans="9:9" x14ac:dyDescent="0.45">
      <c r="I5270"/>
    </row>
    <row r="5271" spans="9:9" x14ac:dyDescent="0.45">
      <c r="I5271"/>
    </row>
    <row r="5272" spans="9:9" x14ac:dyDescent="0.45">
      <c r="I5272"/>
    </row>
    <row r="5273" spans="9:9" x14ac:dyDescent="0.45">
      <c r="I5273"/>
    </row>
    <row r="5274" spans="9:9" x14ac:dyDescent="0.45">
      <c r="I5274"/>
    </row>
    <row r="5275" spans="9:9" x14ac:dyDescent="0.45">
      <c r="I5275"/>
    </row>
    <row r="5276" spans="9:9" x14ac:dyDescent="0.45">
      <c r="I5276"/>
    </row>
    <row r="5277" spans="9:9" x14ac:dyDescent="0.45">
      <c r="I5277"/>
    </row>
    <row r="5278" spans="9:9" x14ac:dyDescent="0.45">
      <c r="I5278"/>
    </row>
    <row r="5279" spans="9:9" x14ac:dyDescent="0.45">
      <c r="I5279"/>
    </row>
    <row r="5280" spans="9:9" x14ac:dyDescent="0.45">
      <c r="I5280"/>
    </row>
    <row r="5281" spans="9:9" x14ac:dyDescent="0.45">
      <c r="I5281"/>
    </row>
    <row r="5282" spans="9:9" x14ac:dyDescent="0.45">
      <c r="I5282"/>
    </row>
    <row r="5283" spans="9:9" x14ac:dyDescent="0.45">
      <c r="I5283"/>
    </row>
    <row r="5284" spans="9:9" x14ac:dyDescent="0.45">
      <c r="I5284"/>
    </row>
    <row r="5285" spans="9:9" x14ac:dyDescent="0.45">
      <c r="I5285"/>
    </row>
    <row r="5286" spans="9:9" x14ac:dyDescent="0.45">
      <c r="I5286"/>
    </row>
    <row r="5287" spans="9:9" x14ac:dyDescent="0.45">
      <c r="I5287"/>
    </row>
    <row r="5288" spans="9:9" x14ac:dyDescent="0.45">
      <c r="I5288"/>
    </row>
    <row r="5289" spans="9:9" x14ac:dyDescent="0.45">
      <c r="I5289"/>
    </row>
    <row r="5290" spans="9:9" x14ac:dyDescent="0.45">
      <c r="I5290"/>
    </row>
    <row r="5291" spans="9:9" x14ac:dyDescent="0.45">
      <c r="I5291"/>
    </row>
    <row r="5292" spans="9:9" x14ac:dyDescent="0.45">
      <c r="I5292"/>
    </row>
    <row r="5293" spans="9:9" x14ac:dyDescent="0.45">
      <c r="I5293"/>
    </row>
    <row r="5294" spans="9:9" x14ac:dyDescent="0.45">
      <c r="I5294"/>
    </row>
    <row r="5295" spans="9:9" x14ac:dyDescent="0.45">
      <c r="I5295"/>
    </row>
    <row r="5296" spans="9:9" x14ac:dyDescent="0.45">
      <c r="I5296"/>
    </row>
    <row r="5297" spans="9:9" x14ac:dyDescent="0.45">
      <c r="I5297"/>
    </row>
    <row r="5298" spans="9:9" x14ac:dyDescent="0.45">
      <c r="I5298"/>
    </row>
    <row r="5299" spans="9:9" x14ac:dyDescent="0.45">
      <c r="I5299"/>
    </row>
    <row r="5300" spans="9:9" x14ac:dyDescent="0.45">
      <c r="I5300"/>
    </row>
    <row r="5301" spans="9:9" x14ac:dyDescent="0.45">
      <c r="I5301"/>
    </row>
    <row r="5302" spans="9:9" x14ac:dyDescent="0.45">
      <c r="I5302"/>
    </row>
    <row r="5303" spans="9:9" x14ac:dyDescent="0.45">
      <c r="I5303"/>
    </row>
    <row r="5304" spans="9:9" x14ac:dyDescent="0.45">
      <c r="I5304"/>
    </row>
    <row r="5305" spans="9:9" x14ac:dyDescent="0.45">
      <c r="I5305"/>
    </row>
    <row r="5306" spans="9:9" x14ac:dyDescent="0.45">
      <c r="I5306"/>
    </row>
    <row r="5307" spans="9:9" x14ac:dyDescent="0.45">
      <c r="I5307"/>
    </row>
    <row r="5308" spans="9:9" x14ac:dyDescent="0.45">
      <c r="I5308"/>
    </row>
    <row r="5309" spans="9:9" x14ac:dyDescent="0.45">
      <c r="I5309"/>
    </row>
    <row r="5310" spans="9:9" x14ac:dyDescent="0.45">
      <c r="I5310"/>
    </row>
    <row r="5311" spans="9:9" x14ac:dyDescent="0.45">
      <c r="I5311"/>
    </row>
    <row r="5312" spans="9:9" x14ac:dyDescent="0.45">
      <c r="I5312"/>
    </row>
    <row r="5313" spans="9:9" x14ac:dyDescent="0.45">
      <c r="I5313"/>
    </row>
    <row r="5314" spans="9:9" x14ac:dyDescent="0.45">
      <c r="I5314"/>
    </row>
    <row r="5315" spans="9:9" x14ac:dyDescent="0.45">
      <c r="I5315"/>
    </row>
    <row r="5316" spans="9:9" x14ac:dyDescent="0.45">
      <c r="I5316"/>
    </row>
    <row r="5317" spans="9:9" x14ac:dyDescent="0.45">
      <c r="I5317"/>
    </row>
    <row r="5318" spans="9:9" x14ac:dyDescent="0.45">
      <c r="I5318"/>
    </row>
    <row r="5319" spans="9:9" x14ac:dyDescent="0.45">
      <c r="I5319"/>
    </row>
    <row r="5320" spans="9:9" x14ac:dyDescent="0.45">
      <c r="I5320"/>
    </row>
    <row r="5321" spans="9:9" x14ac:dyDescent="0.45">
      <c r="I5321"/>
    </row>
    <row r="5322" spans="9:9" x14ac:dyDescent="0.45">
      <c r="I5322"/>
    </row>
    <row r="5323" spans="9:9" x14ac:dyDescent="0.45">
      <c r="I5323"/>
    </row>
    <row r="5324" spans="9:9" x14ac:dyDescent="0.45">
      <c r="I5324"/>
    </row>
    <row r="5325" spans="9:9" x14ac:dyDescent="0.45">
      <c r="I5325"/>
    </row>
    <row r="5326" spans="9:9" x14ac:dyDescent="0.45">
      <c r="I5326"/>
    </row>
    <row r="5327" spans="9:9" x14ac:dyDescent="0.45">
      <c r="I5327"/>
    </row>
    <row r="5328" spans="9:9" x14ac:dyDescent="0.45">
      <c r="I5328"/>
    </row>
    <row r="5329" spans="9:9" x14ac:dyDescent="0.45">
      <c r="I5329"/>
    </row>
    <row r="5330" spans="9:9" x14ac:dyDescent="0.45">
      <c r="I5330"/>
    </row>
    <row r="5331" spans="9:9" x14ac:dyDescent="0.45">
      <c r="I5331"/>
    </row>
    <row r="5332" spans="9:9" x14ac:dyDescent="0.45">
      <c r="I5332"/>
    </row>
    <row r="5333" spans="9:9" x14ac:dyDescent="0.45">
      <c r="I5333"/>
    </row>
    <row r="5334" spans="9:9" x14ac:dyDescent="0.45">
      <c r="I5334"/>
    </row>
    <row r="5335" spans="9:9" x14ac:dyDescent="0.45">
      <c r="I5335"/>
    </row>
    <row r="5336" spans="9:9" x14ac:dyDescent="0.45">
      <c r="I5336"/>
    </row>
    <row r="5337" spans="9:9" x14ac:dyDescent="0.45">
      <c r="I5337"/>
    </row>
    <row r="5338" spans="9:9" x14ac:dyDescent="0.45">
      <c r="I5338"/>
    </row>
    <row r="5339" spans="9:9" x14ac:dyDescent="0.45">
      <c r="I5339"/>
    </row>
    <row r="5340" spans="9:9" x14ac:dyDescent="0.45">
      <c r="I5340"/>
    </row>
    <row r="5341" spans="9:9" x14ac:dyDescent="0.45">
      <c r="I5341"/>
    </row>
    <row r="5342" spans="9:9" x14ac:dyDescent="0.45">
      <c r="I5342"/>
    </row>
    <row r="5343" spans="9:9" x14ac:dyDescent="0.45">
      <c r="I5343"/>
    </row>
    <row r="5344" spans="9:9" x14ac:dyDescent="0.45">
      <c r="I5344"/>
    </row>
    <row r="5345" spans="9:9" x14ac:dyDescent="0.45">
      <c r="I5345"/>
    </row>
    <row r="5346" spans="9:9" x14ac:dyDescent="0.45">
      <c r="I5346"/>
    </row>
    <row r="5347" spans="9:9" x14ac:dyDescent="0.45">
      <c r="I5347"/>
    </row>
    <row r="5348" spans="9:9" x14ac:dyDescent="0.45">
      <c r="I5348"/>
    </row>
    <row r="5349" spans="9:9" x14ac:dyDescent="0.45">
      <c r="I5349"/>
    </row>
    <row r="5350" spans="9:9" x14ac:dyDescent="0.45">
      <c r="I5350"/>
    </row>
    <row r="5351" spans="9:9" x14ac:dyDescent="0.45">
      <c r="I5351"/>
    </row>
    <row r="5352" spans="9:9" x14ac:dyDescent="0.45">
      <c r="I5352"/>
    </row>
    <row r="5353" spans="9:9" x14ac:dyDescent="0.45">
      <c r="I5353"/>
    </row>
    <row r="5354" spans="9:9" x14ac:dyDescent="0.45">
      <c r="I5354"/>
    </row>
    <row r="5355" spans="9:9" x14ac:dyDescent="0.45">
      <c r="I5355"/>
    </row>
    <row r="5356" spans="9:9" x14ac:dyDescent="0.45">
      <c r="I5356"/>
    </row>
    <row r="5357" spans="9:9" x14ac:dyDescent="0.45">
      <c r="I5357"/>
    </row>
    <row r="5358" spans="9:9" x14ac:dyDescent="0.45">
      <c r="I5358"/>
    </row>
    <row r="5359" spans="9:9" x14ac:dyDescent="0.45">
      <c r="I5359"/>
    </row>
    <row r="5360" spans="9:9" x14ac:dyDescent="0.45">
      <c r="I5360"/>
    </row>
    <row r="5361" spans="9:9" x14ac:dyDescent="0.45">
      <c r="I5361"/>
    </row>
    <row r="5362" spans="9:9" x14ac:dyDescent="0.45">
      <c r="I5362"/>
    </row>
    <row r="5363" spans="9:9" x14ac:dyDescent="0.45">
      <c r="I5363"/>
    </row>
    <row r="5364" spans="9:9" x14ac:dyDescent="0.45">
      <c r="I5364"/>
    </row>
    <row r="5365" spans="9:9" x14ac:dyDescent="0.45">
      <c r="I5365"/>
    </row>
    <row r="5366" spans="9:9" x14ac:dyDescent="0.45">
      <c r="I5366"/>
    </row>
    <row r="5367" spans="9:9" x14ac:dyDescent="0.45">
      <c r="I5367"/>
    </row>
    <row r="5368" spans="9:9" x14ac:dyDescent="0.45">
      <c r="I5368"/>
    </row>
    <row r="5369" spans="9:9" x14ac:dyDescent="0.45">
      <c r="I5369"/>
    </row>
    <row r="5370" spans="9:9" x14ac:dyDescent="0.45">
      <c r="I5370"/>
    </row>
    <row r="5371" spans="9:9" x14ac:dyDescent="0.45">
      <c r="I5371"/>
    </row>
    <row r="5372" spans="9:9" x14ac:dyDescent="0.45">
      <c r="I5372"/>
    </row>
    <row r="5373" spans="9:9" x14ac:dyDescent="0.45">
      <c r="I5373"/>
    </row>
    <row r="5374" spans="9:9" x14ac:dyDescent="0.45">
      <c r="I5374"/>
    </row>
    <row r="5375" spans="9:9" x14ac:dyDescent="0.45">
      <c r="I5375"/>
    </row>
    <row r="5376" spans="9:9" x14ac:dyDescent="0.45">
      <c r="I5376"/>
    </row>
    <row r="5377" spans="9:9" x14ac:dyDescent="0.45">
      <c r="I5377"/>
    </row>
    <row r="5378" spans="9:9" x14ac:dyDescent="0.45">
      <c r="I5378"/>
    </row>
    <row r="5379" spans="9:9" x14ac:dyDescent="0.45">
      <c r="I5379"/>
    </row>
    <row r="5380" spans="9:9" x14ac:dyDescent="0.45">
      <c r="I5380"/>
    </row>
    <row r="5381" spans="9:9" x14ac:dyDescent="0.45">
      <c r="I5381"/>
    </row>
    <row r="5382" spans="9:9" x14ac:dyDescent="0.45">
      <c r="I5382"/>
    </row>
    <row r="5383" spans="9:9" x14ac:dyDescent="0.45">
      <c r="I5383"/>
    </row>
    <row r="5384" spans="9:9" x14ac:dyDescent="0.45">
      <c r="I5384"/>
    </row>
    <row r="5385" spans="9:9" x14ac:dyDescent="0.45">
      <c r="I5385"/>
    </row>
    <row r="5386" spans="9:9" x14ac:dyDescent="0.45">
      <c r="I5386"/>
    </row>
    <row r="5387" spans="9:9" x14ac:dyDescent="0.45">
      <c r="I5387"/>
    </row>
    <row r="5388" spans="9:9" x14ac:dyDescent="0.45">
      <c r="I5388"/>
    </row>
    <row r="5389" spans="9:9" x14ac:dyDescent="0.45">
      <c r="I5389"/>
    </row>
    <row r="5390" spans="9:9" x14ac:dyDescent="0.45">
      <c r="I5390"/>
    </row>
    <row r="5391" spans="9:9" x14ac:dyDescent="0.45">
      <c r="I5391"/>
    </row>
    <row r="5392" spans="9:9" x14ac:dyDescent="0.45">
      <c r="I5392"/>
    </row>
    <row r="5393" spans="9:9" x14ac:dyDescent="0.45">
      <c r="I5393"/>
    </row>
    <row r="5394" spans="9:9" x14ac:dyDescent="0.45">
      <c r="I5394"/>
    </row>
    <row r="5395" spans="9:9" x14ac:dyDescent="0.45">
      <c r="I5395"/>
    </row>
    <row r="5396" spans="9:9" x14ac:dyDescent="0.45">
      <c r="I5396"/>
    </row>
    <row r="5397" spans="9:9" x14ac:dyDescent="0.45">
      <c r="I5397"/>
    </row>
    <row r="5398" spans="9:9" x14ac:dyDescent="0.45">
      <c r="I5398"/>
    </row>
    <row r="5399" spans="9:9" x14ac:dyDescent="0.45">
      <c r="I5399"/>
    </row>
    <row r="5400" spans="9:9" x14ac:dyDescent="0.45">
      <c r="I5400"/>
    </row>
    <row r="5401" spans="9:9" x14ac:dyDescent="0.45">
      <c r="I5401"/>
    </row>
    <row r="5402" spans="9:9" x14ac:dyDescent="0.45">
      <c r="I5402"/>
    </row>
    <row r="5403" spans="9:9" x14ac:dyDescent="0.45">
      <c r="I5403"/>
    </row>
    <row r="5404" spans="9:9" x14ac:dyDescent="0.45">
      <c r="I5404"/>
    </row>
    <row r="5405" spans="9:9" x14ac:dyDescent="0.45">
      <c r="I5405"/>
    </row>
    <row r="5406" spans="9:9" x14ac:dyDescent="0.45">
      <c r="I5406"/>
    </row>
    <row r="5407" spans="9:9" x14ac:dyDescent="0.45">
      <c r="I5407"/>
    </row>
    <row r="5408" spans="9:9" x14ac:dyDescent="0.45">
      <c r="I5408"/>
    </row>
    <row r="5409" spans="9:9" x14ac:dyDescent="0.45">
      <c r="I5409"/>
    </row>
    <row r="5410" spans="9:9" x14ac:dyDescent="0.45">
      <c r="I5410"/>
    </row>
    <row r="5411" spans="9:9" x14ac:dyDescent="0.45">
      <c r="I5411"/>
    </row>
    <row r="5412" spans="9:9" x14ac:dyDescent="0.45">
      <c r="I5412"/>
    </row>
    <row r="5413" spans="9:9" x14ac:dyDescent="0.45">
      <c r="I5413"/>
    </row>
    <row r="5414" spans="9:9" x14ac:dyDescent="0.45">
      <c r="I5414"/>
    </row>
    <row r="5415" spans="9:9" x14ac:dyDescent="0.45">
      <c r="I5415"/>
    </row>
    <row r="5416" spans="9:9" x14ac:dyDescent="0.45">
      <c r="I5416"/>
    </row>
    <row r="5417" spans="9:9" x14ac:dyDescent="0.45">
      <c r="I5417"/>
    </row>
    <row r="5418" spans="9:9" x14ac:dyDescent="0.45">
      <c r="I5418"/>
    </row>
    <row r="5419" spans="9:9" x14ac:dyDescent="0.45">
      <c r="I5419"/>
    </row>
    <row r="5420" spans="9:9" x14ac:dyDescent="0.45">
      <c r="I5420"/>
    </row>
    <row r="5421" spans="9:9" x14ac:dyDescent="0.45">
      <c r="I5421"/>
    </row>
    <row r="5422" spans="9:9" x14ac:dyDescent="0.45">
      <c r="I5422"/>
    </row>
    <row r="5423" spans="9:9" x14ac:dyDescent="0.45">
      <c r="I5423"/>
    </row>
    <row r="5424" spans="9:9" x14ac:dyDescent="0.45">
      <c r="I5424"/>
    </row>
    <row r="5425" spans="9:9" x14ac:dyDescent="0.45">
      <c r="I5425"/>
    </row>
    <row r="5426" spans="9:9" x14ac:dyDescent="0.45">
      <c r="I5426"/>
    </row>
    <row r="5427" spans="9:9" x14ac:dyDescent="0.45">
      <c r="I5427"/>
    </row>
    <row r="5428" spans="9:9" x14ac:dyDescent="0.45">
      <c r="I5428"/>
    </row>
    <row r="5429" spans="9:9" x14ac:dyDescent="0.45">
      <c r="I5429"/>
    </row>
    <row r="5430" spans="9:9" x14ac:dyDescent="0.45">
      <c r="I5430"/>
    </row>
    <row r="5431" spans="9:9" x14ac:dyDescent="0.45">
      <c r="I5431"/>
    </row>
    <row r="5432" spans="9:9" x14ac:dyDescent="0.45">
      <c r="I5432"/>
    </row>
    <row r="5433" spans="9:9" x14ac:dyDescent="0.45">
      <c r="I5433"/>
    </row>
    <row r="5434" spans="9:9" x14ac:dyDescent="0.45">
      <c r="I5434"/>
    </row>
    <row r="5435" spans="9:9" x14ac:dyDescent="0.45">
      <c r="I5435"/>
    </row>
    <row r="5436" spans="9:9" x14ac:dyDescent="0.45">
      <c r="I5436"/>
    </row>
    <row r="5437" spans="9:9" x14ac:dyDescent="0.45">
      <c r="I5437"/>
    </row>
    <row r="5438" spans="9:9" x14ac:dyDescent="0.45">
      <c r="I5438"/>
    </row>
    <row r="5439" spans="9:9" x14ac:dyDescent="0.45">
      <c r="I5439"/>
    </row>
    <row r="5440" spans="9:9" x14ac:dyDescent="0.45">
      <c r="I5440"/>
    </row>
    <row r="5441" spans="9:9" x14ac:dyDescent="0.45">
      <c r="I5441"/>
    </row>
    <row r="5442" spans="9:9" x14ac:dyDescent="0.45">
      <c r="I5442"/>
    </row>
    <row r="5443" spans="9:9" x14ac:dyDescent="0.45">
      <c r="I5443"/>
    </row>
    <row r="5444" spans="9:9" x14ac:dyDescent="0.45">
      <c r="I5444"/>
    </row>
    <row r="5445" spans="9:9" x14ac:dyDescent="0.45">
      <c r="I5445"/>
    </row>
    <row r="5446" spans="9:9" x14ac:dyDescent="0.45">
      <c r="I5446"/>
    </row>
    <row r="5447" spans="9:9" x14ac:dyDescent="0.45">
      <c r="I5447"/>
    </row>
    <row r="5448" spans="9:9" x14ac:dyDescent="0.45">
      <c r="I5448"/>
    </row>
    <row r="5449" spans="9:9" x14ac:dyDescent="0.45">
      <c r="I5449"/>
    </row>
    <row r="5450" spans="9:9" x14ac:dyDescent="0.45">
      <c r="I5450"/>
    </row>
    <row r="5451" spans="9:9" x14ac:dyDescent="0.45">
      <c r="I5451"/>
    </row>
    <row r="5452" spans="9:9" x14ac:dyDescent="0.45">
      <c r="I5452"/>
    </row>
    <row r="5453" spans="9:9" x14ac:dyDescent="0.45">
      <c r="I5453"/>
    </row>
    <row r="5454" spans="9:9" x14ac:dyDescent="0.45">
      <c r="I5454"/>
    </row>
    <row r="5455" spans="9:9" x14ac:dyDescent="0.45">
      <c r="I5455"/>
    </row>
    <row r="5456" spans="9:9" x14ac:dyDescent="0.45">
      <c r="I5456"/>
    </row>
    <row r="5457" spans="9:9" x14ac:dyDescent="0.45">
      <c r="I5457"/>
    </row>
    <row r="5458" spans="9:9" x14ac:dyDescent="0.45">
      <c r="I5458"/>
    </row>
    <row r="5459" spans="9:9" x14ac:dyDescent="0.45">
      <c r="I5459"/>
    </row>
    <row r="5460" spans="9:9" x14ac:dyDescent="0.45">
      <c r="I5460"/>
    </row>
    <row r="5461" spans="9:9" x14ac:dyDescent="0.45">
      <c r="I5461"/>
    </row>
    <row r="5462" spans="9:9" x14ac:dyDescent="0.45">
      <c r="I5462"/>
    </row>
    <row r="5463" spans="9:9" x14ac:dyDescent="0.45">
      <c r="I5463"/>
    </row>
    <row r="5464" spans="9:9" x14ac:dyDescent="0.45">
      <c r="I5464"/>
    </row>
    <row r="5465" spans="9:9" x14ac:dyDescent="0.45">
      <c r="I5465"/>
    </row>
    <row r="5466" spans="9:9" x14ac:dyDescent="0.45">
      <c r="I5466"/>
    </row>
    <row r="5467" spans="9:9" x14ac:dyDescent="0.45">
      <c r="I5467"/>
    </row>
    <row r="5468" spans="9:9" x14ac:dyDescent="0.45">
      <c r="I5468"/>
    </row>
    <row r="5469" spans="9:9" x14ac:dyDescent="0.45">
      <c r="I5469"/>
    </row>
    <row r="5470" spans="9:9" x14ac:dyDescent="0.45">
      <c r="I5470"/>
    </row>
    <row r="5471" spans="9:9" x14ac:dyDescent="0.45">
      <c r="I5471"/>
    </row>
    <row r="5472" spans="9:9" x14ac:dyDescent="0.45">
      <c r="I5472"/>
    </row>
    <row r="5473" spans="9:9" x14ac:dyDescent="0.45">
      <c r="I5473"/>
    </row>
    <row r="5474" spans="9:9" x14ac:dyDescent="0.45">
      <c r="I5474"/>
    </row>
    <row r="5475" spans="9:9" x14ac:dyDescent="0.45">
      <c r="I5475"/>
    </row>
    <row r="5476" spans="9:9" x14ac:dyDescent="0.45">
      <c r="I5476"/>
    </row>
    <row r="5477" spans="9:9" x14ac:dyDescent="0.45">
      <c r="I5477"/>
    </row>
    <row r="5478" spans="9:9" x14ac:dyDescent="0.45">
      <c r="I5478"/>
    </row>
    <row r="5479" spans="9:9" x14ac:dyDescent="0.45">
      <c r="I5479"/>
    </row>
    <row r="5480" spans="9:9" x14ac:dyDescent="0.45">
      <c r="I5480"/>
    </row>
    <row r="5481" spans="9:9" x14ac:dyDescent="0.45">
      <c r="I5481"/>
    </row>
    <row r="5482" spans="9:9" x14ac:dyDescent="0.45">
      <c r="I5482"/>
    </row>
    <row r="5483" spans="9:9" x14ac:dyDescent="0.45">
      <c r="I5483"/>
    </row>
    <row r="5484" spans="9:9" x14ac:dyDescent="0.45">
      <c r="I5484"/>
    </row>
    <row r="5485" spans="9:9" x14ac:dyDescent="0.45">
      <c r="I5485"/>
    </row>
    <row r="5486" spans="9:9" x14ac:dyDescent="0.45">
      <c r="I5486"/>
    </row>
    <row r="5487" spans="9:9" x14ac:dyDescent="0.45">
      <c r="I5487"/>
    </row>
    <row r="5488" spans="9:9" x14ac:dyDescent="0.45">
      <c r="I5488"/>
    </row>
    <row r="5489" spans="9:9" x14ac:dyDescent="0.45">
      <c r="I5489"/>
    </row>
    <row r="5490" spans="9:9" x14ac:dyDescent="0.45">
      <c r="I5490"/>
    </row>
    <row r="5491" spans="9:9" x14ac:dyDescent="0.45">
      <c r="I5491"/>
    </row>
    <row r="5492" spans="9:9" x14ac:dyDescent="0.45">
      <c r="I5492"/>
    </row>
    <row r="5493" spans="9:9" x14ac:dyDescent="0.45">
      <c r="I5493"/>
    </row>
    <row r="5494" spans="9:9" x14ac:dyDescent="0.45">
      <c r="I5494"/>
    </row>
    <row r="5495" spans="9:9" x14ac:dyDescent="0.45">
      <c r="I5495"/>
    </row>
    <row r="5496" spans="9:9" x14ac:dyDescent="0.45">
      <c r="I5496"/>
    </row>
    <row r="5497" spans="9:9" x14ac:dyDescent="0.45">
      <c r="I5497"/>
    </row>
    <row r="5498" spans="9:9" x14ac:dyDescent="0.45">
      <c r="I5498"/>
    </row>
    <row r="5499" spans="9:9" x14ac:dyDescent="0.45">
      <c r="I5499"/>
    </row>
    <row r="5500" spans="9:9" x14ac:dyDescent="0.45">
      <c r="I5500"/>
    </row>
    <row r="5501" spans="9:9" x14ac:dyDescent="0.45">
      <c r="I5501"/>
    </row>
    <row r="5502" spans="9:9" x14ac:dyDescent="0.45">
      <c r="I5502"/>
    </row>
    <row r="5503" spans="9:9" x14ac:dyDescent="0.45">
      <c r="I5503"/>
    </row>
    <row r="5504" spans="9:9" x14ac:dyDescent="0.45">
      <c r="I5504"/>
    </row>
    <row r="5505" spans="9:9" x14ac:dyDescent="0.45">
      <c r="I5505"/>
    </row>
    <row r="5506" spans="9:9" x14ac:dyDescent="0.45">
      <c r="I5506"/>
    </row>
    <row r="5507" spans="9:9" x14ac:dyDescent="0.45">
      <c r="I5507"/>
    </row>
    <row r="5508" spans="9:9" x14ac:dyDescent="0.45">
      <c r="I5508"/>
    </row>
    <row r="5509" spans="9:9" x14ac:dyDescent="0.45">
      <c r="I5509"/>
    </row>
    <row r="5510" spans="9:9" x14ac:dyDescent="0.45">
      <c r="I5510"/>
    </row>
    <row r="5511" spans="9:9" x14ac:dyDescent="0.45">
      <c r="I5511"/>
    </row>
    <row r="5512" spans="9:9" x14ac:dyDescent="0.45">
      <c r="I5512"/>
    </row>
    <row r="5513" spans="9:9" x14ac:dyDescent="0.45">
      <c r="I5513"/>
    </row>
    <row r="5514" spans="9:9" x14ac:dyDescent="0.45">
      <c r="I5514"/>
    </row>
    <row r="5515" spans="9:9" x14ac:dyDescent="0.45">
      <c r="I5515"/>
    </row>
    <row r="5516" spans="9:9" x14ac:dyDescent="0.45">
      <c r="I5516"/>
    </row>
    <row r="5517" spans="9:9" x14ac:dyDescent="0.45">
      <c r="I5517"/>
    </row>
    <row r="5518" spans="9:9" x14ac:dyDescent="0.45">
      <c r="I5518"/>
    </row>
    <row r="5519" spans="9:9" x14ac:dyDescent="0.45">
      <c r="I5519"/>
    </row>
    <row r="5520" spans="9:9" x14ac:dyDescent="0.45">
      <c r="I5520"/>
    </row>
    <row r="5521" spans="9:9" x14ac:dyDescent="0.45">
      <c r="I5521"/>
    </row>
    <row r="5522" spans="9:9" x14ac:dyDescent="0.45">
      <c r="I5522"/>
    </row>
    <row r="5523" spans="9:9" x14ac:dyDescent="0.45">
      <c r="I5523"/>
    </row>
    <row r="5524" spans="9:9" x14ac:dyDescent="0.45">
      <c r="I5524"/>
    </row>
    <row r="5525" spans="9:9" x14ac:dyDescent="0.45">
      <c r="I5525"/>
    </row>
    <row r="5526" spans="9:9" x14ac:dyDescent="0.45">
      <c r="I5526"/>
    </row>
    <row r="5527" spans="9:9" x14ac:dyDescent="0.45">
      <c r="I5527"/>
    </row>
    <row r="5528" spans="9:9" x14ac:dyDescent="0.45">
      <c r="I5528"/>
    </row>
    <row r="5529" spans="9:9" x14ac:dyDescent="0.45">
      <c r="I5529"/>
    </row>
    <row r="5530" spans="9:9" x14ac:dyDescent="0.45">
      <c r="I5530"/>
    </row>
    <row r="5531" spans="9:9" x14ac:dyDescent="0.45">
      <c r="I5531"/>
    </row>
    <row r="5532" spans="9:9" x14ac:dyDescent="0.45">
      <c r="I5532"/>
    </row>
    <row r="5533" spans="9:9" x14ac:dyDescent="0.45">
      <c r="I5533"/>
    </row>
    <row r="5534" spans="9:9" x14ac:dyDescent="0.45">
      <c r="I5534"/>
    </row>
    <row r="5535" spans="9:9" x14ac:dyDescent="0.45">
      <c r="I5535"/>
    </row>
    <row r="5536" spans="9:9" x14ac:dyDescent="0.45">
      <c r="I5536"/>
    </row>
    <row r="5537" spans="9:9" x14ac:dyDescent="0.45">
      <c r="I5537"/>
    </row>
    <row r="5538" spans="9:9" x14ac:dyDescent="0.45">
      <c r="I5538"/>
    </row>
    <row r="5539" spans="9:9" x14ac:dyDescent="0.45">
      <c r="I5539"/>
    </row>
    <row r="5540" spans="9:9" x14ac:dyDescent="0.45">
      <c r="I5540"/>
    </row>
    <row r="5541" spans="9:9" x14ac:dyDescent="0.45">
      <c r="I5541"/>
    </row>
    <row r="5542" spans="9:9" x14ac:dyDescent="0.45">
      <c r="I5542"/>
    </row>
    <row r="5543" spans="9:9" x14ac:dyDescent="0.45">
      <c r="I5543"/>
    </row>
    <row r="5544" spans="9:9" x14ac:dyDescent="0.45">
      <c r="I5544"/>
    </row>
    <row r="5545" spans="9:9" x14ac:dyDescent="0.45">
      <c r="I5545"/>
    </row>
    <row r="5546" spans="9:9" x14ac:dyDescent="0.45">
      <c r="I5546"/>
    </row>
    <row r="5547" spans="9:9" x14ac:dyDescent="0.45">
      <c r="I5547"/>
    </row>
    <row r="5548" spans="9:9" x14ac:dyDescent="0.45">
      <c r="I5548"/>
    </row>
    <row r="5549" spans="9:9" x14ac:dyDescent="0.45">
      <c r="I5549"/>
    </row>
    <row r="5550" spans="9:9" x14ac:dyDescent="0.45">
      <c r="I5550"/>
    </row>
    <row r="5551" spans="9:9" x14ac:dyDescent="0.45">
      <c r="I5551"/>
    </row>
    <row r="5552" spans="9:9" x14ac:dyDescent="0.45">
      <c r="I5552"/>
    </row>
    <row r="5553" spans="9:9" x14ac:dyDescent="0.45">
      <c r="I5553"/>
    </row>
    <row r="5554" spans="9:9" x14ac:dyDescent="0.45">
      <c r="I5554"/>
    </row>
    <row r="5555" spans="9:9" x14ac:dyDescent="0.45">
      <c r="I5555"/>
    </row>
    <row r="5556" spans="9:9" x14ac:dyDescent="0.45">
      <c r="I5556"/>
    </row>
    <row r="5557" spans="9:9" x14ac:dyDescent="0.45">
      <c r="I5557"/>
    </row>
    <row r="5558" spans="9:9" x14ac:dyDescent="0.45">
      <c r="I5558"/>
    </row>
    <row r="5559" spans="9:9" x14ac:dyDescent="0.45">
      <c r="I5559"/>
    </row>
    <row r="5560" spans="9:9" x14ac:dyDescent="0.45">
      <c r="I5560"/>
    </row>
    <row r="5561" spans="9:9" x14ac:dyDescent="0.45">
      <c r="I5561"/>
    </row>
    <row r="5562" spans="9:9" x14ac:dyDescent="0.45">
      <c r="I5562"/>
    </row>
    <row r="5563" spans="9:9" x14ac:dyDescent="0.45">
      <c r="I5563"/>
    </row>
    <row r="5564" spans="9:9" x14ac:dyDescent="0.45">
      <c r="I5564"/>
    </row>
    <row r="5565" spans="9:9" x14ac:dyDescent="0.45">
      <c r="I5565"/>
    </row>
    <row r="5566" spans="9:9" x14ac:dyDescent="0.45">
      <c r="I5566"/>
    </row>
    <row r="5567" spans="9:9" x14ac:dyDescent="0.45">
      <c r="I5567"/>
    </row>
    <row r="5568" spans="9:9" x14ac:dyDescent="0.45">
      <c r="I5568"/>
    </row>
    <row r="5569" spans="9:9" x14ac:dyDescent="0.45">
      <c r="I5569"/>
    </row>
    <row r="5570" spans="9:9" x14ac:dyDescent="0.45">
      <c r="I5570"/>
    </row>
    <row r="5571" spans="9:9" x14ac:dyDescent="0.45">
      <c r="I5571"/>
    </row>
    <row r="5572" spans="9:9" x14ac:dyDescent="0.45">
      <c r="I5572"/>
    </row>
    <row r="5573" spans="9:9" x14ac:dyDescent="0.45">
      <c r="I5573"/>
    </row>
    <row r="5574" spans="9:9" x14ac:dyDescent="0.45">
      <c r="I5574"/>
    </row>
    <row r="5575" spans="9:9" x14ac:dyDescent="0.45">
      <c r="I5575"/>
    </row>
    <row r="5576" spans="9:9" x14ac:dyDescent="0.45">
      <c r="I5576"/>
    </row>
    <row r="5577" spans="9:9" x14ac:dyDescent="0.45">
      <c r="I5577"/>
    </row>
    <row r="5578" spans="9:9" x14ac:dyDescent="0.45">
      <c r="I5578"/>
    </row>
    <row r="5579" spans="9:9" x14ac:dyDescent="0.45">
      <c r="I5579"/>
    </row>
    <row r="5580" spans="9:9" x14ac:dyDescent="0.45">
      <c r="I5580"/>
    </row>
    <row r="5581" spans="9:9" x14ac:dyDescent="0.45">
      <c r="I5581"/>
    </row>
    <row r="5582" spans="9:9" x14ac:dyDescent="0.45">
      <c r="I5582"/>
    </row>
    <row r="5583" spans="9:9" x14ac:dyDescent="0.45">
      <c r="I5583"/>
    </row>
    <row r="5584" spans="9:9" x14ac:dyDescent="0.45">
      <c r="I5584"/>
    </row>
    <row r="5585" spans="9:9" x14ac:dyDescent="0.45">
      <c r="I5585"/>
    </row>
    <row r="5586" spans="9:9" x14ac:dyDescent="0.45">
      <c r="I5586"/>
    </row>
    <row r="5587" spans="9:9" x14ac:dyDescent="0.45">
      <c r="I5587"/>
    </row>
    <row r="5588" spans="9:9" x14ac:dyDescent="0.45">
      <c r="I5588"/>
    </row>
    <row r="5589" spans="9:9" x14ac:dyDescent="0.45">
      <c r="I5589"/>
    </row>
    <row r="5590" spans="9:9" x14ac:dyDescent="0.45">
      <c r="I5590"/>
    </row>
    <row r="5591" spans="9:9" x14ac:dyDescent="0.45">
      <c r="I5591"/>
    </row>
    <row r="5592" spans="9:9" x14ac:dyDescent="0.45">
      <c r="I5592"/>
    </row>
    <row r="5593" spans="9:9" x14ac:dyDescent="0.45">
      <c r="I5593"/>
    </row>
    <row r="5594" spans="9:9" x14ac:dyDescent="0.45">
      <c r="I5594"/>
    </row>
    <row r="5595" spans="9:9" x14ac:dyDescent="0.45">
      <c r="I5595"/>
    </row>
    <row r="5596" spans="9:9" x14ac:dyDescent="0.45">
      <c r="I5596"/>
    </row>
    <row r="5597" spans="9:9" x14ac:dyDescent="0.45">
      <c r="I5597"/>
    </row>
    <row r="5598" spans="9:9" x14ac:dyDescent="0.45">
      <c r="I5598"/>
    </row>
    <row r="5599" spans="9:9" x14ac:dyDescent="0.45">
      <c r="I5599"/>
    </row>
    <row r="5600" spans="9:9" x14ac:dyDescent="0.45">
      <c r="I5600"/>
    </row>
    <row r="5601" spans="9:9" x14ac:dyDescent="0.45">
      <c r="I5601"/>
    </row>
    <row r="5602" spans="9:9" x14ac:dyDescent="0.45">
      <c r="I5602"/>
    </row>
    <row r="5603" spans="9:9" x14ac:dyDescent="0.45">
      <c r="I5603"/>
    </row>
    <row r="5604" spans="9:9" x14ac:dyDescent="0.45">
      <c r="I5604"/>
    </row>
    <row r="5605" spans="9:9" x14ac:dyDescent="0.45">
      <c r="I5605"/>
    </row>
    <row r="5606" spans="9:9" x14ac:dyDescent="0.45">
      <c r="I5606"/>
    </row>
    <row r="5607" spans="9:9" x14ac:dyDescent="0.45">
      <c r="I5607"/>
    </row>
    <row r="5608" spans="9:9" x14ac:dyDescent="0.45">
      <c r="I5608"/>
    </row>
    <row r="5609" spans="9:9" x14ac:dyDescent="0.45">
      <c r="I5609"/>
    </row>
    <row r="5610" spans="9:9" x14ac:dyDescent="0.45">
      <c r="I5610"/>
    </row>
    <row r="5611" spans="9:9" x14ac:dyDescent="0.45">
      <c r="I5611"/>
    </row>
    <row r="5612" spans="9:9" x14ac:dyDescent="0.45">
      <c r="I5612"/>
    </row>
    <row r="5613" spans="9:9" x14ac:dyDescent="0.45">
      <c r="I5613"/>
    </row>
    <row r="5614" spans="9:9" x14ac:dyDescent="0.45">
      <c r="I5614"/>
    </row>
    <row r="5615" spans="9:9" x14ac:dyDescent="0.45">
      <c r="I5615"/>
    </row>
    <row r="5616" spans="9:9" x14ac:dyDescent="0.45">
      <c r="I5616"/>
    </row>
    <row r="5617" spans="9:9" x14ac:dyDescent="0.45">
      <c r="I5617"/>
    </row>
    <row r="5618" spans="9:9" x14ac:dyDescent="0.45">
      <c r="I5618"/>
    </row>
    <row r="5619" spans="9:9" x14ac:dyDescent="0.45">
      <c r="I5619"/>
    </row>
    <row r="5620" spans="9:9" x14ac:dyDescent="0.45">
      <c r="I5620"/>
    </row>
    <row r="5621" spans="9:9" x14ac:dyDescent="0.45">
      <c r="I5621"/>
    </row>
    <row r="5622" spans="9:9" x14ac:dyDescent="0.45">
      <c r="I5622"/>
    </row>
    <row r="5623" spans="9:9" x14ac:dyDescent="0.45">
      <c r="I5623"/>
    </row>
    <row r="5624" spans="9:9" x14ac:dyDescent="0.45">
      <c r="I5624"/>
    </row>
    <row r="5625" spans="9:9" x14ac:dyDescent="0.45">
      <c r="I5625"/>
    </row>
    <row r="5626" spans="9:9" x14ac:dyDescent="0.45">
      <c r="I5626"/>
    </row>
    <row r="5627" spans="9:9" x14ac:dyDescent="0.45">
      <c r="I5627"/>
    </row>
    <row r="5628" spans="9:9" x14ac:dyDescent="0.45">
      <c r="I5628"/>
    </row>
    <row r="5629" spans="9:9" x14ac:dyDescent="0.45">
      <c r="I5629"/>
    </row>
    <row r="5630" spans="9:9" x14ac:dyDescent="0.45">
      <c r="I5630"/>
    </row>
    <row r="5631" spans="9:9" x14ac:dyDescent="0.45">
      <c r="I5631"/>
    </row>
    <row r="5632" spans="9:9" x14ac:dyDescent="0.45">
      <c r="I5632"/>
    </row>
    <row r="5633" spans="9:9" x14ac:dyDescent="0.45">
      <c r="I5633"/>
    </row>
    <row r="5634" spans="9:9" x14ac:dyDescent="0.45">
      <c r="I5634"/>
    </row>
    <row r="5635" spans="9:9" x14ac:dyDescent="0.45">
      <c r="I5635"/>
    </row>
    <row r="5636" spans="9:9" x14ac:dyDescent="0.45">
      <c r="I5636"/>
    </row>
    <row r="5637" spans="9:9" x14ac:dyDescent="0.45">
      <c r="I5637"/>
    </row>
    <row r="5638" spans="9:9" x14ac:dyDescent="0.45">
      <c r="I5638"/>
    </row>
    <row r="5639" spans="9:9" x14ac:dyDescent="0.45">
      <c r="I5639"/>
    </row>
    <row r="5640" spans="9:9" x14ac:dyDescent="0.45">
      <c r="I5640"/>
    </row>
    <row r="5641" spans="9:9" x14ac:dyDescent="0.45">
      <c r="I5641"/>
    </row>
    <row r="5642" spans="9:9" x14ac:dyDescent="0.45">
      <c r="I5642"/>
    </row>
    <row r="5643" spans="9:9" x14ac:dyDescent="0.45">
      <c r="I5643"/>
    </row>
    <row r="5644" spans="9:9" x14ac:dyDescent="0.45">
      <c r="I5644"/>
    </row>
    <row r="5645" spans="9:9" x14ac:dyDescent="0.45">
      <c r="I5645"/>
    </row>
    <row r="5646" spans="9:9" x14ac:dyDescent="0.45">
      <c r="I5646"/>
    </row>
    <row r="5647" spans="9:9" x14ac:dyDescent="0.45">
      <c r="I5647"/>
    </row>
    <row r="5648" spans="9:9" x14ac:dyDescent="0.45">
      <c r="I5648"/>
    </row>
    <row r="5649" spans="9:9" x14ac:dyDescent="0.45">
      <c r="I5649"/>
    </row>
    <row r="5650" spans="9:9" x14ac:dyDescent="0.45">
      <c r="I5650"/>
    </row>
    <row r="5651" spans="9:9" x14ac:dyDescent="0.45">
      <c r="I5651"/>
    </row>
    <row r="5652" spans="9:9" x14ac:dyDescent="0.45">
      <c r="I5652"/>
    </row>
    <row r="5653" spans="9:9" x14ac:dyDescent="0.45">
      <c r="I5653"/>
    </row>
    <row r="5654" spans="9:9" x14ac:dyDescent="0.45">
      <c r="I5654"/>
    </row>
    <row r="5655" spans="9:9" x14ac:dyDescent="0.45">
      <c r="I5655"/>
    </row>
    <row r="5656" spans="9:9" x14ac:dyDescent="0.45">
      <c r="I5656"/>
    </row>
    <row r="5657" spans="9:9" x14ac:dyDescent="0.45">
      <c r="I5657"/>
    </row>
    <row r="5658" spans="9:9" x14ac:dyDescent="0.45">
      <c r="I5658"/>
    </row>
    <row r="5659" spans="9:9" x14ac:dyDescent="0.45">
      <c r="I5659"/>
    </row>
    <row r="5660" spans="9:9" x14ac:dyDescent="0.45">
      <c r="I5660"/>
    </row>
    <row r="5661" spans="9:9" x14ac:dyDescent="0.45">
      <c r="I5661"/>
    </row>
    <row r="5662" spans="9:9" x14ac:dyDescent="0.45">
      <c r="I5662"/>
    </row>
    <row r="5663" spans="9:9" x14ac:dyDescent="0.45">
      <c r="I5663"/>
    </row>
    <row r="5664" spans="9:9" x14ac:dyDescent="0.45">
      <c r="I5664"/>
    </row>
    <row r="5665" spans="9:9" x14ac:dyDescent="0.45">
      <c r="I5665"/>
    </row>
    <row r="5666" spans="9:9" x14ac:dyDescent="0.45">
      <c r="I5666"/>
    </row>
    <row r="5667" spans="9:9" x14ac:dyDescent="0.45">
      <c r="I5667"/>
    </row>
    <row r="5668" spans="9:9" x14ac:dyDescent="0.45">
      <c r="I5668"/>
    </row>
    <row r="5669" spans="9:9" x14ac:dyDescent="0.45">
      <c r="I5669"/>
    </row>
    <row r="5670" spans="9:9" x14ac:dyDescent="0.45">
      <c r="I5670"/>
    </row>
    <row r="5671" spans="9:9" x14ac:dyDescent="0.45">
      <c r="I5671"/>
    </row>
    <row r="5672" spans="9:9" x14ac:dyDescent="0.45">
      <c r="I5672"/>
    </row>
    <row r="5673" spans="9:9" x14ac:dyDescent="0.45">
      <c r="I5673"/>
    </row>
    <row r="5674" spans="9:9" x14ac:dyDescent="0.45">
      <c r="I5674"/>
    </row>
    <row r="5675" spans="9:9" x14ac:dyDescent="0.45">
      <c r="I5675"/>
    </row>
    <row r="5676" spans="9:9" x14ac:dyDescent="0.45">
      <c r="I5676"/>
    </row>
    <row r="5677" spans="9:9" x14ac:dyDescent="0.45">
      <c r="I5677"/>
    </row>
    <row r="5678" spans="9:9" x14ac:dyDescent="0.45">
      <c r="I5678"/>
    </row>
    <row r="5679" spans="9:9" x14ac:dyDescent="0.45">
      <c r="I5679"/>
    </row>
    <row r="5680" spans="9:9" x14ac:dyDescent="0.45">
      <c r="I5680"/>
    </row>
    <row r="5681" spans="9:9" x14ac:dyDescent="0.45">
      <c r="I5681"/>
    </row>
    <row r="5682" spans="9:9" x14ac:dyDescent="0.45">
      <c r="I5682"/>
    </row>
    <row r="5683" spans="9:9" x14ac:dyDescent="0.45">
      <c r="I5683"/>
    </row>
    <row r="5684" spans="9:9" x14ac:dyDescent="0.45">
      <c r="I5684"/>
    </row>
    <row r="5685" spans="9:9" x14ac:dyDescent="0.45">
      <c r="I5685"/>
    </row>
    <row r="5686" spans="9:9" x14ac:dyDescent="0.45">
      <c r="I5686"/>
    </row>
    <row r="5687" spans="9:9" x14ac:dyDescent="0.45">
      <c r="I5687"/>
    </row>
    <row r="5688" spans="9:9" x14ac:dyDescent="0.45">
      <c r="I5688"/>
    </row>
    <row r="5689" spans="9:9" x14ac:dyDescent="0.45">
      <c r="I5689"/>
    </row>
    <row r="5690" spans="9:9" x14ac:dyDescent="0.45">
      <c r="I5690"/>
    </row>
    <row r="5691" spans="9:9" x14ac:dyDescent="0.45">
      <c r="I5691"/>
    </row>
    <row r="5692" spans="9:9" x14ac:dyDescent="0.45">
      <c r="I5692"/>
    </row>
    <row r="5693" spans="9:9" x14ac:dyDescent="0.45">
      <c r="I5693"/>
    </row>
    <row r="5694" spans="9:9" x14ac:dyDescent="0.45">
      <c r="I5694"/>
    </row>
    <row r="5695" spans="9:9" x14ac:dyDescent="0.45">
      <c r="I5695"/>
    </row>
    <row r="5696" spans="9:9" x14ac:dyDescent="0.45">
      <c r="I5696"/>
    </row>
    <row r="5697" spans="9:9" x14ac:dyDescent="0.45">
      <c r="I5697"/>
    </row>
    <row r="5698" spans="9:9" x14ac:dyDescent="0.45">
      <c r="I5698"/>
    </row>
    <row r="5699" spans="9:9" x14ac:dyDescent="0.45">
      <c r="I5699"/>
    </row>
    <row r="5700" spans="9:9" x14ac:dyDescent="0.45">
      <c r="I5700"/>
    </row>
    <row r="5701" spans="9:9" x14ac:dyDescent="0.45">
      <c r="I5701"/>
    </row>
    <row r="5702" spans="9:9" x14ac:dyDescent="0.45">
      <c r="I5702"/>
    </row>
    <row r="5703" spans="9:9" x14ac:dyDescent="0.45">
      <c r="I5703"/>
    </row>
    <row r="5704" spans="9:9" x14ac:dyDescent="0.45">
      <c r="I5704"/>
    </row>
    <row r="5705" spans="9:9" x14ac:dyDescent="0.45">
      <c r="I5705"/>
    </row>
    <row r="5706" spans="9:9" x14ac:dyDescent="0.45">
      <c r="I5706"/>
    </row>
    <row r="5707" spans="9:9" x14ac:dyDescent="0.45">
      <c r="I5707"/>
    </row>
    <row r="5708" spans="9:9" x14ac:dyDescent="0.45">
      <c r="I5708"/>
    </row>
    <row r="5709" spans="9:9" x14ac:dyDescent="0.45">
      <c r="I5709"/>
    </row>
    <row r="5710" spans="9:9" x14ac:dyDescent="0.45">
      <c r="I5710"/>
    </row>
    <row r="5711" spans="9:9" x14ac:dyDescent="0.45">
      <c r="I5711"/>
    </row>
    <row r="5712" spans="9:9" x14ac:dyDescent="0.45">
      <c r="I5712"/>
    </row>
    <row r="5713" spans="9:9" x14ac:dyDescent="0.45">
      <c r="I5713"/>
    </row>
    <row r="5714" spans="9:9" x14ac:dyDescent="0.45">
      <c r="I5714"/>
    </row>
    <row r="5715" spans="9:9" x14ac:dyDescent="0.45">
      <c r="I5715"/>
    </row>
    <row r="5716" spans="9:9" x14ac:dyDescent="0.45">
      <c r="I5716"/>
    </row>
    <row r="5717" spans="9:9" x14ac:dyDescent="0.45">
      <c r="I5717"/>
    </row>
    <row r="5718" spans="9:9" x14ac:dyDescent="0.45">
      <c r="I5718"/>
    </row>
    <row r="5719" spans="9:9" x14ac:dyDescent="0.45">
      <c r="I5719"/>
    </row>
    <row r="5720" spans="9:9" x14ac:dyDescent="0.45">
      <c r="I5720"/>
    </row>
    <row r="5721" spans="9:9" x14ac:dyDescent="0.45">
      <c r="I5721"/>
    </row>
    <row r="5722" spans="9:9" x14ac:dyDescent="0.45">
      <c r="I5722"/>
    </row>
    <row r="5723" spans="9:9" x14ac:dyDescent="0.45">
      <c r="I5723"/>
    </row>
    <row r="5724" spans="9:9" x14ac:dyDescent="0.45">
      <c r="I5724"/>
    </row>
    <row r="5725" spans="9:9" x14ac:dyDescent="0.45">
      <c r="I5725"/>
    </row>
    <row r="5726" spans="9:9" x14ac:dyDescent="0.45">
      <c r="I5726"/>
    </row>
    <row r="5727" spans="9:9" x14ac:dyDescent="0.45">
      <c r="I5727"/>
    </row>
    <row r="5728" spans="9:9" x14ac:dyDescent="0.45">
      <c r="I5728"/>
    </row>
    <row r="5729" spans="9:9" x14ac:dyDescent="0.45">
      <c r="I5729"/>
    </row>
    <row r="5730" spans="9:9" x14ac:dyDescent="0.45">
      <c r="I5730"/>
    </row>
    <row r="5731" spans="9:9" x14ac:dyDescent="0.45">
      <c r="I5731"/>
    </row>
    <row r="5732" spans="9:9" x14ac:dyDescent="0.45">
      <c r="I5732"/>
    </row>
    <row r="5733" spans="9:9" x14ac:dyDescent="0.45">
      <c r="I5733"/>
    </row>
    <row r="5734" spans="9:9" x14ac:dyDescent="0.45">
      <c r="I5734"/>
    </row>
    <row r="5735" spans="9:9" x14ac:dyDescent="0.45">
      <c r="I5735"/>
    </row>
    <row r="5736" spans="9:9" x14ac:dyDescent="0.45">
      <c r="I5736"/>
    </row>
    <row r="5737" spans="9:9" x14ac:dyDescent="0.45">
      <c r="I5737"/>
    </row>
    <row r="5738" spans="9:9" x14ac:dyDescent="0.45">
      <c r="I5738"/>
    </row>
    <row r="5739" spans="9:9" x14ac:dyDescent="0.45">
      <c r="I5739"/>
    </row>
    <row r="5740" spans="9:9" x14ac:dyDescent="0.45">
      <c r="I5740"/>
    </row>
    <row r="5741" spans="9:9" x14ac:dyDescent="0.45">
      <c r="I5741"/>
    </row>
    <row r="5742" spans="9:9" x14ac:dyDescent="0.45">
      <c r="I5742"/>
    </row>
    <row r="5743" spans="9:9" x14ac:dyDescent="0.45">
      <c r="I5743"/>
    </row>
    <row r="5744" spans="9:9" x14ac:dyDescent="0.45">
      <c r="I5744"/>
    </row>
    <row r="5745" spans="9:9" x14ac:dyDescent="0.45">
      <c r="I5745"/>
    </row>
    <row r="5746" spans="9:9" x14ac:dyDescent="0.45">
      <c r="I5746"/>
    </row>
    <row r="5747" spans="9:9" x14ac:dyDescent="0.45">
      <c r="I5747"/>
    </row>
    <row r="5748" spans="9:9" x14ac:dyDescent="0.45">
      <c r="I5748"/>
    </row>
    <row r="5749" spans="9:9" x14ac:dyDescent="0.45">
      <c r="I5749"/>
    </row>
    <row r="5750" spans="9:9" x14ac:dyDescent="0.45">
      <c r="I5750"/>
    </row>
    <row r="5751" spans="9:9" x14ac:dyDescent="0.45">
      <c r="I5751"/>
    </row>
    <row r="5752" spans="9:9" x14ac:dyDescent="0.45">
      <c r="I5752"/>
    </row>
    <row r="5753" spans="9:9" x14ac:dyDescent="0.45">
      <c r="I5753"/>
    </row>
    <row r="5754" spans="9:9" x14ac:dyDescent="0.45">
      <c r="I5754"/>
    </row>
    <row r="5755" spans="9:9" x14ac:dyDescent="0.45">
      <c r="I5755"/>
    </row>
    <row r="5756" spans="9:9" x14ac:dyDescent="0.45">
      <c r="I5756"/>
    </row>
    <row r="5757" spans="9:9" x14ac:dyDescent="0.45">
      <c r="I5757"/>
    </row>
    <row r="5758" spans="9:9" x14ac:dyDescent="0.45">
      <c r="I5758"/>
    </row>
    <row r="5759" spans="9:9" x14ac:dyDescent="0.45">
      <c r="I5759"/>
    </row>
    <row r="5760" spans="9:9" x14ac:dyDescent="0.45">
      <c r="I5760"/>
    </row>
    <row r="5761" spans="9:9" x14ac:dyDescent="0.45">
      <c r="I5761"/>
    </row>
    <row r="5762" spans="9:9" x14ac:dyDescent="0.45">
      <c r="I5762"/>
    </row>
    <row r="5763" spans="9:9" x14ac:dyDescent="0.45">
      <c r="I5763"/>
    </row>
    <row r="5764" spans="9:9" x14ac:dyDescent="0.45">
      <c r="I5764"/>
    </row>
    <row r="5765" spans="9:9" x14ac:dyDescent="0.45">
      <c r="I5765"/>
    </row>
    <row r="5766" spans="9:9" x14ac:dyDescent="0.45">
      <c r="I5766"/>
    </row>
    <row r="5767" spans="9:9" x14ac:dyDescent="0.45">
      <c r="I5767"/>
    </row>
    <row r="5768" spans="9:9" x14ac:dyDescent="0.45">
      <c r="I5768"/>
    </row>
    <row r="5769" spans="9:9" x14ac:dyDescent="0.45">
      <c r="I5769"/>
    </row>
    <row r="5770" spans="9:9" x14ac:dyDescent="0.45">
      <c r="I5770"/>
    </row>
    <row r="5771" spans="9:9" x14ac:dyDescent="0.45">
      <c r="I5771"/>
    </row>
    <row r="5772" spans="9:9" x14ac:dyDescent="0.45">
      <c r="I5772"/>
    </row>
    <row r="5773" spans="9:9" x14ac:dyDescent="0.45">
      <c r="I5773"/>
    </row>
    <row r="5774" spans="9:9" x14ac:dyDescent="0.45">
      <c r="I5774"/>
    </row>
    <row r="5775" spans="9:9" x14ac:dyDescent="0.45">
      <c r="I5775"/>
    </row>
    <row r="5776" spans="9:9" x14ac:dyDescent="0.45">
      <c r="I5776"/>
    </row>
    <row r="5777" spans="9:9" x14ac:dyDescent="0.45">
      <c r="I5777"/>
    </row>
    <row r="5778" spans="9:9" x14ac:dyDescent="0.45">
      <c r="I5778"/>
    </row>
    <row r="5779" spans="9:9" x14ac:dyDescent="0.45">
      <c r="I5779"/>
    </row>
    <row r="5780" spans="9:9" x14ac:dyDescent="0.45">
      <c r="I5780"/>
    </row>
    <row r="5781" spans="9:9" x14ac:dyDescent="0.45">
      <c r="I5781"/>
    </row>
    <row r="5782" spans="9:9" x14ac:dyDescent="0.45">
      <c r="I5782"/>
    </row>
    <row r="5783" spans="9:9" x14ac:dyDescent="0.45">
      <c r="I5783"/>
    </row>
    <row r="5784" spans="9:9" x14ac:dyDescent="0.45">
      <c r="I5784"/>
    </row>
    <row r="5785" spans="9:9" x14ac:dyDescent="0.45">
      <c r="I5785"/>
    </row>
    <row r="5786" spans="9:9" x14ac:dyDescent="0.45">
      <c r="I5786"/>
    </row>
    <row r="5787" spans="9:9" x14ac:dyDescent="0.45">
      <c r="I5787"/>
    </row>
    <row r="5788" spans="9:9" x14ac:dyDescent="0.45">
      <c r="I5788"/>
    </row>
    <row r="5789" spans="9:9" x14ac:dyDescent="0.45">
      <c r="I5789"/>
    </row>
    <row r="5790" spans="9:9" x14ac:dyDescent="0.45">
      <c r="I5790"/>
    </row>
    <row r="5791" spans="9:9" x14ac:dyDescent="0.45">
      <c r="I5791"/>
    </row>
    <row r="5792" spans="9:9" x14ac:dyDescent="0.45">
      <c r="I5792"/>
    </row>
    <row r="5793" spans="9:9" x14ac:dyDescent="0.45">
      <c r="I5793"/>
    </row>
    <row r="5794" spans="9:9" x14ac:dyDescent="0.45">
      <c r="I5794"/>
    </row>
    <row r="5795" spans="9:9" x14ac:dyDescent="0.45">
      <c r="I5795"/>
    </row>
    <row r="5796" spans="9:9" x14ac:dyDescent="0.45">
      <c r="I5796"/>
    </row>
    <row r="5797" spans="9:9" x14ac:dyDescent="0.45">
      <c r="I5797"/>
    </row>
    <row r="5798" spans="9:9" x14ac:dyDescent="0.45">
      <c r="I5798"/>
    </row>
    <row r="5799" spans="9:9" x14ac:dyDescent="0.45">
      <c r="I5799"/>
    </row>
    <row r="5800" spans="9:9" x14ac:dyDescent="0.45">
      <c r="I5800"/>
    </row>
    <row r="5801" spans="9:9" x14ac:dyDescent="0.45">
      <c r="I5801"/>
    </row>
    <row r="5802" spans="9:9" x14ac:dyDescent="0.45">
      <c r="I5802"/>
    </row>
    <row r="5803" spans="9:9" x14ac:dyDescent="0.45">
      <c r="I5803"/>
    </row>
    <row r="5804" spans="9:9" x14ac:dyDescent="0.45">
      <c r="I5804"/>
    </row>
    <row r="5805" spans="9:9" x14ac:dyDescent="0.45">
      <c r="I5805"/>
    </row>
    <row r="5806" spans="9:9" x14ac:dyDescent="0.45">
      <c r="I5806"/>
    </row>
    <row r="5807" spans="9:9" x14ac:dyDescent="0.45">
      <c r="I5807"/>
    </row>
    <row r="5808" spans="9:9" x14ac:dyDescent="0.45">
      <c r="I5808"/>
    </row>
    <row r="5809" spans="9:9" x14ac:dyDescent="0.45">
      <c r="I5809"/>
    </row>
    <row r="5810" spans="9:9" x14ac:dyDescent="0.45">
      <c r="I5810"/>
    </row>
    <row r="5811" spans="9:9" x14ac:dyDescent="0.45">
      <c r="I5811"/>
    </row>
    <row r="5812" spans="9:9" x14ac:dyDescent="0.45">
      <c r="I5812"/>
    </row>
    <row r="5813" spans="9:9" x14ac:dyDescent="0.45">
      <c r="I5813"/>
    </row>
    <row r="5814" spans="9:9" x14ac:dyDescent="0.45">
      <c r="I5814"/>
    </row>
    <row r="5815" spans="9:9" x14ac:dyDescent="0.45">
      <c r="I5815"/>
    </row>
    <row r="5816" spans="9:9" x14ac:dyDescent="0.45">
      <c r="I5816"/>
    </row>
    <row r="5817" spans="9:9" x14ac:dyDescent="0.45">
      <c r="I5817"/>
    </row>
    <row r="5818" spans="9:9" x14ac:dyDescent="0.45">
      <c r="I5818"/>
    </row>
    <row r="5819" spans="9:9" x14ac:dyDescent="0.45">
      <c r="I5819"/>
    </row>
    <row r="5820" spans="9:9" x14ac:dyDescent="0.45">
      <c r="I5820"/>
    </row>
    <row r="5821" spans="9:9" x14ac:dyDescent="0.45">
      <c r="I5821"/>
    </row>
    <row r="5822" spans="9:9" x14ac:dyDescent="0.45">
      <c r="I5822"/>
    </row>
    <row r="5823" spans="9:9" x14ac:dyDescent="0.45">
      <c r="I5823"/>
    </row>
    <row r="5824" spans="9:9" x14ac:dyDescent="0.45">
      <c r="I5824"/>
    </row>
    <row r="5825" spans="9:9" x14ac:dyDescent="0.45">
      <c r="I5825"/>
    </row>
    <row r="5826" spans="9:9" x14ac:dyDescent="0.45">
      <c r="I5826"/>
    </row>
    <row r="5827" spans="9:9" x14ac:dyDescent="0.45">
      <c r="I5827"/>
    </row>
    <row r="5828" spans="9:9" x14ac:dyDescent="0.45">
      <c r="I5828"/>
    </row>
    <row r="5829" spans="9:9" x14ac:dyDescent="0.45">
      <c r="I5829"/>
    </row>
    <row r="5830" spans="9:9" x14ac:dyDescent="0.45">
      <c r="I5830"/>
    </row>
    <row r="5831" spans="9:9" x14ac:dyDescent="0.45">
      <c r="I5831"/>
    </row>
    <row r="5832" spans="9:9" x14ac:dyDescent="0.45">
      <c r="I5832"/>
    </row>
    <row r="5833" spans="9:9" x14ac:dyDescent="0.45">
      <c r="I5833"/>
    </row>
    <row r="5834" spans="9:9" x14ac:dyDescent="0.45">
      <c r="I5834"/>
    </row>
    <row r="5835" spans="9:9" x14ac:dyDescent="0.45">
      <c r="I5835"/>
    </row>
    <row r="5836" spans="9:9" x14ac:dyDescent="0.45">
      <c r="I5836"/>
    </row>
    <row r="5837" spans="9:9" x14ac:dyDescent="0.45">
      <c r="I5837"/>
    </row>
    <row r="5838" spans="9:9" x14ac:dyDescent="0.45">
      <c r="I5838"/>
    </row>
    <row r="5839" spans="9:9" x14ac:dyDescent="0.45">
      <c r="I5839"/>
    </row>
    <row r="5840" spans="9:9" x14ac:dyDescent="0.45">
      <c r="I5840"/>
    </row>
    <row r="5841" spans="9:9" x14ac:dyDescent="0.45">
      <c r="I5841"/>
    </row>
    <row r="5842" spans="9:9" x14ac:dyDescent="0.45">
      <c r="I5842"/>
    </row>
    <row r="5843" spans="9:9" x14ac:dyDescent="0.45">
      <c r="I5843"/>
    </row>
    <row r="5844" spans="9:9" x14ac:dyDescent="0.45">
      <c r="I5844"/>
    </row>
    <row r="5845" spans="9:9" x14ac:dyDescent="0.45">
      <c r="I5845"/>
    </row>
    <row r="5846" spans="9:9" x14ac:dyDescent="0.45">
      <c r="I5846"/>
    </row>
    <row r="5847" spans="9:9" x14ac:dyDescent="0.45">
      <c r="I5847"/>
    </row>
    <row r="5848" spans="9:9" x14ac:dyDescent="0.45">
      <c r="I5848"/>
    </row>
    <row r="5849" spans="9:9" x14ac:dyDescent="0.45">
      <c r="I5849"/>
    </row>
    <row r="5850" spans="9:9" x14ac:dyDescent="0.45">
      <c r="I5850"/>
    </row>
    <row r="5851" spans="9:9" x14ac:dyDescent="0.45">
      <c r="I5851"/>
    </row>
    <row r="5852" spans="9:9" x14ac:dyDescent="0.45">
      <c r="I5852"/>
    </row>
    <row r="5853" spans="9:9" x14ac:dyDescent="0.45">
      <c r="I5853"/>
    </row>
    <row r="5854" spans="9:9" x14ac:dyDescent="0.45">
      <c r="I5854"/>
    </row>
    <row r="5855" spans="9:9" x14ac:dyDescent="0.45">
      <c r="I5855"/>
    </row>
    <row r="5856" spans="9:9" x14ac:dyDescent="0.45">
      <c r="I5856"/>
    </row>
    <row r="5857" spans="9:9" x14ac:dyDescent="0.45">
      <c r="I5857"/>
    </row>
    <row r="5858" spans="9:9" x14ac:dyDescent="0.45">
      <c r="I5858"/>
    </row>
    <row r="5859" spans="9:9" x14ac:dyDescent="0.45">
      <c r="I5859"/>
    </row>
    <row r="5860" spans="9:9" x14ac:dyDescent="0.45">
      <c r="I5860"/>
    </row>
    <row r="5861" spans="9:9" x14ac:dyDescent="0.45">
      <c r="I5861"/>
    </row>
    <row r="5862" spans="9:9" x14ac:dyDescent="0.45">
      <c r="I5862"/>
    </row>
    <row r="5863" spans="9:9" x14ac:dyDescent="0.45">
      <c r="I5863"/>
    </row>
    <row r="5864" spans="9:9" x14ac:dyDescent="0.45">
      <c r="I5864"/>
    </row>
    <row r="5865" spans="9:9" x14ac:dyDescent="0.45">
      <c r="I5865"/>
    </row>
    <row r="5866" spans="9:9" x14ac:dyDescent="0.45">
      <c r="I5866"/>
    </row>
    <row r="5867" spans="9:9" x14ac:dyDescent="0.45">
      <c r="I5867"/>
    </row>
    <row r="5868" spans="9:9" x14ac:dyDescent="0.45">
      <c r="I5868"/>
    </row>
    <row r="5869" spans="9:9" x14ac:dyDescent="0.45">
      <c r="I5869"/>
    </row>
    <row r="5870" spans="9:9" x14ac:dyDescent="0.45">
      <c r="I5870"/>
    </row>
    <row r="5871" spans="9:9" x14ac:dyDescent="0.45">
      <c r="I5871"/>
    </row>
    <row r="5872" spans="9:9" x14ac:dyDescent="0.45">
      <c r="I5872"/>
    </row>
    <row r="5873" spans="9:9" x14ac:dyDescent="0.45">
      <c r="I5873"/>
    </row>
    <row r="5874" spans="9:9" x14ac:dyDescent="0.45">
      <c r="I5874"/>
    </row>
    <row r="5875" spans="9:9" x14ac:dyDescent="0.45">
      <c r="I5875"/>
    </row>
    <row r="5876" spans="9:9" x14ac:dyDescent="0.45">
      <c r="I5876"/>
    </row>
    <row r="5877" spans="9:9" x14ac:dyDescent="0.45">
      <c r="I5877"/>
    </row>
    <row r="5878" spans="9:9" x14ac:dyDescent="0.45">
      <c r="I5878"/>
    </row>
    <row r="5879" spans="9:9" x14ac:dyDescent="0.45">
      <c r="I5879"/>
    </row>
    <row r="5880" spans="9:9" x14ac:dyDescent="0.45">
      <c r="I5880"/>
    </row>
    <row r="5881" spans="9:9" x14ac:dyDescent="0.45">
      <c r="I5881"/>
    </row>
    <row r="5882" spans="9:9" x14ac:dyDescent="0.45">
      <c r="I5882"/>
    </row>
    <row r="5883" spans="9:9" x14ac:dyDescent="0.45">
      <c r="I5883"/>
    </row>
    <row r="5884" spans="9:9" x14ac:dyDescent="0.45">
      <c r="I5884"/>
    </row>
    <row r="5885" spans="9:9" x14ac:dyDescent="0.45">
      <c r="I5885"/>
    </row>
    <row r="5886" spans="9:9" x14ac:dyDescent="0.45">
      <c r="I5886"/>
    </row>
    <row r="5887" spans="9:9" x14ac:dyDescent="0.45">
      <c r="I5887"/>
    </row>
    <row r="5888" spans="9:9" x14ac:dyDescent="0.45">
      <c r="I5888"/>
    </row>
    <row r="5889" spans="9:9" x14ac:dyDescent="0.45">
      <c r="I5889"/>
    </row>
    <row r="5890" spans="9:9" x14ac:dyDescent="0.45">
      <c r="I5890"/>
    </row>
    <row r="5891" spans="9:9" x14ac:dyDescent="0.45">
      <c r="I5891"/>
    </row>
    <row r="5892" spans="9:9" x14ac:dyDescent="0.45">
      <c r="I5892"/>
    </row>
    <row r="5893" spans="9:9" x14ac:dyDescent="0.45">
      <c r="I5893"/>
    </row>
    <row r="5894" spans="9:9" x14ac:dyDescent="0.45">
      <c r="I5894"/>
    </row>
    <row r="5895" spans="9:9" x14ac:dyDescent="0.45">
      <c r="I5895"/>
    </row>
    <row r="5896" spans="9:9" x14ac:dyDescent="0.45">
      <c r="I5896"/>
    </row>
    <row r="5897" spans="9:9" x14ac:dyDescent="0.45">
      <c r="I5897"/>
    </row>
    <row r="5898" spans="9:9" x14ac:dyDescent="0.45">
      <c r="I5898"/>
    </row>
    <row r="5899" spans="9:9" x14ac:dyDescent="0.45">
      <c r="I5899"/>
    </row>
    <row r="5900" spans="9:9" x14ac:dyDescent="0.45">
      <c r="I5900"/>
    </row>
    <row r="5901" spans="9:9" x14ac:dyDescent="0.45">
      <c r="I5901"/>
    </row>
    <row r="5902" spans="9:9" x14ac:dyDescent="0.45">
      <c r="I5902"/>
    </row>
    <row r="5903" spans="9:9" x14ac:dyDescent="0.45">
      <c r="I5903"/>
    </row>
    <row r="5904" spans="9:9" x14ac:dyDescent="0.45">
      <c r="I5904"/>
    </row>
    <row r="5905" spans="9:9" x14ac:dyDescent="0.45">
      <c r="I5905"/>
    </row>
    <row r="5906" spans="9:9" x14ac:dyDescent="0.45">
      <c r="I5906"/>
    </row>
    <row r="5907" spans="9:9" x14ac:dyDescent="0.45">
      <c r="I5907"/>
    </row>
    <row r="5908" spans="9:9" x14ac:dyDescent="0.45">
      <c r="I5908"/>
    </row>
    <row r="5909" spans="9:9" x14ac:dyDescent="0.45">
      <c r="I5909"/>
    </row>
    <row r="5910" spans="9:9" x14ac:dyDescent="0.45">
      <c r="I5910"/>
    </row>
    <row r="5911" spans="9:9" x14ac:dyDescent="0.45">
      <c r="I5911"/>
    </row>
    <row r="5912" spans="9:9" x14ac:dyDescent="0.45">
      <c r="I5912"/>
    </row>
    <row r="5913" spans="9:9" x14ac:dyDescent="0.45">
      <c r="I5913"/>
    </row>
    <row r="5914" spans="9:9" x14ac:dyDescent="0.45">
      <c r="I5914"/>
    </row>
    <row r="5915" spans="9:9" x14ac:dyDescent="0.45">
      <c r="I5915"/>
    </row>
    <row r="5916" spans="9:9" x14ac:dyDescent="0.45">
      <c r="I5916"/>
    </row>
    <row r="5917" spans="9:9" x14ac:dyDescent="0.45">
      <c r="I5917"/>
    </row>
    <row r="5918" spans="9:9" x14ac:dyDescent="0.45">
      <c r="I5918"/>
    </row>
    <row r="5919" spans="9:9" x14ac:dyDescent="0.45">
      <c r="I5919"/>
    </row>
    <row r="5920" spans="9:9" x14ac:dyDescent="0.45">
      <c r="I5920"/>
    </row>
    <row r="5921" spans="9:9" x14ac:dyDescent="0.45">
      <c r="I5921"/>
    </row>
    <row r="5922" spans="9:9" x14ac:dyDescent="0.45">
      <c r="I5922"/>
    </row>
    <row r="5923" spans="9:9" x14ac:dyDescent="0.45">
      <c r="I5923"/>
    </row>
    <row r="5924" spans="9:9" x14ac:dyDescent="0.45">
      <c r="I5924"/>
    </row>
    <row r="5925" spans="9:9" x14ac:dyDescent="0.45">
      <c r="I5925"/>
    </row>
    <row r="5926" spans="9:9" x14ac:dyDescent="0.45">
      <c r="I5926"/>
    </row>
    <row r="5927" spans="9:9" x14ac:dyDescent="0.45">
      <c r="I5927"/>
    </row>
    <row r="5928" spans="9:9" x14ac:dyDescent="0.45">
      <c r="I5928"/>
    </row>
    <row r="5929" spans="9:9" x14ac:dyDescent="0.45">
      <c r="I5929"/>
    </row>
    <row r="5930" spans="9:9" x14ac:dyDescent="0.45">
      <c r="I5930"/>
    </row>
    <row r="5931" spans="9:9" x14ac:dyDescent="0.45">
      <c r="I5931"/>
    </row>
    <row r="5932" spans="9:9" x14ac:dyDescent="0.45">
      <c r="I5932"/>
    </row>
    <row r="5933" spans="9:9" x14ac:dyDescent="0.45">
      <c r="I5933"/>
    </row>
    <row r="5934" spans="9:9" x14ac:dyDescent="0.45">
      <c r="I5934"/>
    </row>
    <row r="5935" spans="9:9" x14ac:dyDescent="0.45">
      <c r="I5935"/>
    </row>
    <row r="5936" spans="9:9" x14ac:dyDescent="0.45">
      <c r="I5936"/>
    </row>
    <row r="5937" spans="9:9" x14ac:dyDescent="0.45">
      <c r="I5937"/>
    </row>
    <row r="5938" spans="9:9" x14ac:dyDescent="0.45">
      <c r="I5938"/>
    </row>
    <row r="5939" spans="9:9" x14ac:dyDescent="0.45">
      <c r="I5939"/>
    </row>
    <row r="5940" spans="9:9" x14ac:dyDescent="0.45">
      <c r="I5940"/>
    </row>
    <row r="5941" spans="9:9" x14ac:dyDescent="0.45">
      <c r="I5941"/>
    </row>
    <row r="5942" spans="9:9" x14ac:dyDescent="0.45">
      <c r="I5942"/>
    </row>
    <row r="5943" spans="9:9" x14ac:dyDescent="0.45">
      <c r="I5943"/>
    </row>
    <row r="5944" spans="9:9" x14ac:dyDescent="0.45">
      <c r="I5944"/>
    </row>
    <row r="5945" spans="9:9" x14ac:dyDescent="0.45">
      <c r="I5945"/>
    </row>
    <row r="5946" spans="9:9" x14ac:dyDescent="0.45">
      <c r="I5946"/>
    </row>
    <row r="5947" spans="9:9" x14ac:dyDescent="0.45">
      <c r="I5947"/>
    </row>
    <row r="5948" spans="9:9" x14ac:dyDescent="0.45">
      <c r="I5948"/>
    </row>
    <row r="5949" spans="9:9" x14ac:dyDescent="0.45">
      <c r="I5949"/>
    </row>
    <row r="5950" spans="9:9" x14ac:dyDescent="0.45">
      <c r="I5950"/>
    </row>
    <row r="5951" spans="9:9" x14ac:dyDescent="0.45">
      <c r="I5951"/>
    </row>
    <row r="5952" spans="9:9" x14ac:dyDescent="0.45">
      <c r="I5952"/>
    </row>
    <row r="5953" spans="9:9" x14ac:dyDescent="0.45">
      <c r="I5953"/>
    </row>
    <row r="5954" spans="9:9" x14ac:dyDescent="0.45">
      <c r="I5954"/>
    </row>
    <row r="5955" spans="9:9" x14ac:dyDescent="0.45">
      <c r="I5955"/>
    </row>
    <row r="5956" spans="9:9" x14ac:dyDescent="0.45">
      <c r="I5956"/>
    </row>
    <row r="5957" spans="9:9" x14ac:dyDescent="0.45">
      <c r="I5957"/>
    </row>
    <row r="5958" spans="9:9" x14ac:dyDescent="0.45">
      <c r="I5958"/>
    </row>
    <row r="5959" spans="9:9" x14ac:dyDescent="0.45">
      <c r="I5959"/>
    </row>
    <row r="5960" spans="9:9" x14ac:dyDescent="0.45">
      <c r="I5960"/>
    </row>
    <row r="5961" spans="9:9" x14ac:dyDescent="0.45">
      <c r="I5961"/>
    </row>
    <row r="5962" spans="9:9" x14ac:dyDescent="0.45">
      <c r="I5962"/>
    </row>
    <row r="5963" spans="9:9" x14ac:dyDescent="0.45">
      <c r="I5963"/>
    </row>
    <row r="5964" spans="9:9" x14ac:dyDescent="0.45">
      <c r="I5964"/>
    </row>
    <row r="5965" spans="9:9" x14ac:dyDescent="0.45">
      <c r="I5965"/>
    </row>
    <row r="5966" spans="9:9" x14ac:dyDescent="0.45">
      <c r="I5966"/>
    </row>
    <row r="5967" spans="9:9" x14ac:dyDescent="0.45">
      <c r="I5967"/>
    </row>
    <row r="5968" spans="9:9" x14ac:dyDescent="0.45">
      <c r="I5968"/>
    </row>
    <row r="5969" spans="9:9" x14ac:dyDescent="0.45">
      <c r="I5969"/>
    </row>
    <row r="5970" spans="9:9" x14ac:dyDescent="0.45">
      <c r="I5970"/>
    </row>
    <row r="5971" spans="9:9" x14ac:dyDescent="0.45">
      <c r="I5971"/>
    </row>
    <row r="5972" spans="9:9" x14ac:dyDescent="0.45">
      <c r="I5972"/>
    </row>
    <row r="5973" spans="9:9" x14ac:dyDescent="0.45">
      <c r="I5973"/>
    </row>
    <row r="5974" spans="9:9" x14ac:dyDescent="0.45">
      <c r="I5974"/>
    </row>
    <row r="5975" spans="9:9" x14ac:dyDescent="0.45">
      <c r="I5975"/>
    </row>
    <row r="5976" spans="9:9" x14ac:dyDescent="0.45">
      <c r="I5976"/>
    </row>
    <row r="5977" spans="9:9" x14ac:dyDescent="0.45">
      <c r="I5977"/>
    </row>
    <row r="5978" spans="9:9" x14ac:dyDescent="0.45">
      <c r="I5978"/>
    </row>
    <row r="5979" spans="9:9" x14ac:dyDescent="0.45">
      <c r="I5979"/>
    </row>
    <row r="5980" spans="9:9" x14ac:dyDescent="0.45">
      <c r="I5980"/>
    </row>
    <row r="5981" spans="9:9" x14ac:dyDescent="0.45">
      <c r="I5981"/>
    </row>
    <row r="5982" spans="9:9" x14ac:dyDescent="0.45">
      <c r="I5982"/>
    </row>
    <row r="5983" spans="9:9" x14ac:dyDescent="0.45">
      <c r="I5983"/>
    </row>
    <row r="5984" spans="9:9" x14ac:dyDescent="0.45">
      <c r="I5984"/>
    </row>
    <row r="5985" spans="9:9" x14ac:dyDescent="0.45">
      <c r="I5985"/>
    </row>
    <row r="5986" spans="9:9" x14ac:dyDescent="0.45">
      <c r="I5986"/>
    </row>
    <row r="5987" spans="9:9" x14ac:dyDescent="0.45">
      <c r="I5987"/>
    </row>
    <row r="5988" spans="9:9" x14ac:dyDescent="0.45">
      <c r="I5988"/>
    </row>
    <row r="5989" spans="9:9" x14ac:dyDescent="0.45">
      <c r="I5989"/>
    </row>
    <row r="5990" spans="9:9" x14ac:dyDescent="0.45">
      <c r="I5990"/>
    </row>
    <row r="5991" spans="9:9" x14ac:dyDescent="0.45">
      <c r="I5991"/>
    </row>
    <row r="5992" spans="9:9" x14ac:dyDescent="0.45">
      <c r="I5992"/>
    </row>
    <row r="5993" spans="9:9" x14ac:dyDescent="0.45">
      <c r="I5993"/>
    </row>
    <row r="5994" spans="9:9" x14ac:dyDescent="0.45">
      <c r="I5994"/>
    </row>
    <row r="5995" spans="9:9" x14ac:dyDescent="0.45">
      <c r="I5995"/>
    </row>
    <row r="5996" spans="9:9" x14ac:dyDescent="0.45">
      <c r="I5996"/>
    </row>
    <row r="5997" spans="9:9" x14ac:dyDescent="0.45">
      <c r="I5997"/>
    </row>
    <row r="5998" spans="9:9" x14ac:dyDescent="0.45">
      <c r="I5998"/>
    </row>
    <row r="5999" spans="9:9" x14ac:dyDescent="0.45">
      <c r="I5999"/>
    </row>
    <row r="6000" spans="9:9" x14ac:dyDescent="0.45">
      <c r="I6000"/>
    </row>
    <row r="6001" spans="9:9" x14ac:dyDescent="0.45">
      <c r="I6001"/>
    </row>
    <row r="6002" spans="9:9" x14ac:dyDescent="0.45">
      <c r="I6002"/>
    </row>
    <row r="6003" spans="9:9" x14ac:dyDescent="0.45">
      <c r="I6003"/>
    </row>
    <row r="6004" spans="9:9" x14ac:dyDescent="0.45">
      <c r="I6004"/>
    </row>
    <row r="6005" spans="9:9" x14ac:dyDescent="0.45">
      <c r="I6005"/>
    </row>
    <row r="6006" spans="9:9" x14ac:dyDescent="0.45">
      <c r="I6006"/>
    </row>
    <row r="6007" spans="9:9" x14ac:dyDescent="0.45">
      <c r="I6007"/>
    </row>
    <row r="6008" spans="9:9" x14ac:dyDescent="0.45">
      <c r="I6008"/>
    </row>
    <row r="6009" spans="9:9" x14ac:dyDescent="0.45">
      <c r="I6009"/>
    </row>
    <row r="6010" spans="9:9" x14ac:dyDescent="0.45">
      <c r="I6010"/>
    </row>
    <row r="6011" spans="9:9" x14ac:dyDescent="0.45">
      <c r="I6011"/>
    </row>
    <row r="6012" spans="9:9" x14ac:dyDescent="0.45">
      <c r="I6012"/>
    </row>
    <row r="6013" spans="9:9" x14ac:dyDescent="0.45">
      <c r="I6013"/>
    </row>
    <row r="6014" spans="9:9" x14ac:dyDescent="0.45">
      <c r="I6014"/>
    </row>
    <row r="6015" spans="9:9" x14ac:dyDescent="0.45">
      <c r="I6015"/>
    </row>
    <row r="6016" spans="9:9" x14ac:dyDescent="0.45">
      <c r="I6016"/>
    </row>
    <row r="6017" spans="9:9" x14ac:dyDescent="0.45">
      <c r="I6017"/>
    </row>
    <row r="6018" spans="9:9" x14ac:dyDescent="0.45">
      <c r="I6018"/>
    </row>
    <row r="6019" spans="9:9" x14ac:dyDescent="0.45">
      <c r="I6019"/>
    </row>
    <row r="6020" spans="9:9" x14ac:dyDescent="0.45">
      <c r="I6020"/>
    </row>
    <row r="6021" spans="9:9" x14ac:dyDescent="0.45">
      <c r="I6021"/>
    </row>
    <row r="6022" spans="9:9" x14ac:dyDescent="0.45">
      <c r="I6022"/>
    </row>
    <row r="6023" spans="9:9" x14ac:dyDescent="0.45">
      <c r="I6023"/>
    </row>
    <row r="6024" spans="9:9" x14ac:dyDescent="0.45">
      <c r="I6024"/>
    </row>
    <row r="6025" spans="9:9" x14ac:dyDescent="0.45">
      <c r="I6025"/>
    </row>
    <row r="6026" spans="9:9" x14ac:dyDescent="0.45">
      <c r="I6026"/>
    </row>
    <row r="6027" spans="9:9" x14ac:dyDescent="0.45">
      <c r="I6027"/>
    </row>
    <row r="6028" spans="9:9" x14ac:dyDescent="0.45">
      <c r="I6028"/>
    </row>
    <row r="6029" spans="9:9" x14ac:dyDescent="0.45">
      <c r="I6029"/>
    </row>
    <row r="6030" spans="9:9" x14ac:dyDescent="0.45">
      <c r="I6030"/>
    </row>
    <row r="6031" spans="9:9" x14ac:dyDescent="0.45">
      <c r="I6031"/>
    </row>
    <row r="6032" spans="9:9" x14ac:dyDescent="0.45">
      <c r="I6032"/>
    </row>
    <row r="6033" spans="9:9" x14ac:dyDescent="0.45">
      <c r="I6033"/>
    </row>
    <row r="6034" spans="9:9" x14ac:dyDescent="0.45">
      <c r="I6034"/>
    </row>
    <row r="6035" spans="9:9" x14ac:dyDescent="0.45">
      <c r="I6035"/>
    </row>
    <row r="6036" spans="9:9" x14ac:dyDescent="0.45">
      <c r="I6036"/>
    </row>
    <row r="6037" spans="9:9" x14ac:dyDescent="0.45">
      <c r="I6037"/>
    </row>
    <row r="6038" spans="9:9" x14ac:dyDescent="0.45">
      <c r="I6038"/>
    </row>
    <row r="6039" spans="9:9" x14ac:dyDescent="0.45">
      <c r="I6039"/>
    </row>
    <row r="6040" spans="9:9" x14ac:dyDescent="0.45">
      <c r="I6040"/>
    </row>
    <row r="6041" spans="9:9" x14ac:dyDescent="0.45">
      <c r="I6041"/>
    </row>
    <row r="6042" spans="9:9" x14ac:dyDescent="0.45">
      <c r="I6042"/>
    </row>
    <row r="6043" spans="9:9" x14ac:dyDescent="0.45">
      <c r="I6043"/>
    </row>
    <row r="6044" spans="9:9" x14ac:dyDescent="0.45">
      <c r="I6044"/>
    </row>
    <row r="6045" spans="9:9" x14ac:dyDescent="0.45">
      <c r="I6045"/>
    </row>
    <row r="6046" spans="9:9" x14ac:dyDescent="0.45">
      <c r="I6046"/>
    </row>
    <row r="6047" spans="9:9" x14ac:dyDescent="0.45">
      <c r="I6047"/>
    </row>
    <row r="6048" spans="9:9" x14ac:dyDescent="0.45">
      <c r="I6048"/>
    </row>
    <row r="6049" spans="9:9" x14ac:dyDescent="0.45">
      <c r="I6049"/>
    </row>
    <row r="6050" spans="9:9" x14ac:dyDescent="0.45">
      <c r="I6050"/>
    </row>
    <row r="6051" spans="9:9" x14ac:dyDescent="0.45">
      <c r="I6051"/>
    </row>
    <row r="6052" spans="9:9" x14ac:dyDescent="0.45">
      <c r="I6052"/>
    </row>
    <row r="6053" spans="9:9" x14ac:dyDescent="0.45">
      <c r="I6053"/>
    </row>
    <row r="6054" spans="9:9" x14ac:dyDescent="0.45">
      <c r="I6054"/>
    </row>
    <row r="6055" spans="9:9" x14ac:dyDescent="0.45">
      <c r="I6055"/>
    </row>
    <row r="6056" spans="9:9" x14ac:dyDescent="0.45">
      <c r="I6056"/>
    </row>
    <row r="6057" spans="9:9" x14ac:dyDescent="0.45">
      <c r="I6057"/>
    </row>
    <row r="6058" spans="9:9" x14ac:dyDescent="0.45">
      <c r="I6058"/>
    </row>
    <row r="6059" spans="9:9" x14ac:dyDescent="0.45">
      <c r="I6059"/>
    </row>
    <row r="6060" spans="9:9" x14ac:dyDescent="0.45">
      <c r="I6060"/>
    </row>
    <row r="6061" spans="9:9" x14ac:dyDescent="0.45">
      <c r="I6061"/>
    </row>
    <row r="6062" spans="9:9" x14ac:dyDescent="0.45">
      <c r="I6062"/>
    </row>
    <row r="6063" spans="9:9" x14ac:dyDescent="0.45">
      <c r="I6063"/>
    </row>
    <row r="6064" spans="9:9" x14ac:dyDescent="0.45">
      <c r="I6064"/>
    </row>
    <row r="6065" spans="9:9" x14ac:dyDescent="0.45">
      <c r="I6065"/>
    </row>
    <row r="6066" spans="9:9" x14ac:dyDescent="0.45">
      <c r="I6066"/>
    </row>
    <row r="6067" spans="9:9" x14ac:dyDescent="0.45">
      <c r="I6067"/>
    </row>
    <row r="6068" spans="9:9" x14ac:dyDescent="0.45">
      <c r="I6068"/>
    </row>
    <row r="6069" spans="9:9" x14ac:dyDescent="0.45">
      <c r="I6069"/>
    </row>
    <row r="6070" spans="9:9" x14ac:dyDescent="0.45">
      <c r="I6070"/>
    </row>
    <row r="6071" spans="9:9" x14ac:dyDescent="0.45">
      <c r="I6071"/>
    </row>
    <row r="6072" spans="9:9" x14ac:dyDescent="0.45">
      <c r="I6072"/>
    </row>
    <row r="6073" spans="9:9" x14ac:dyDescent="0.45">
      <c r="I6073"/>
    </row>
    <row r="6074" spans="9:9" x14ac:dyDescent="0.45">
      <c r="I6074"/>
    </row>
    <row r="6075" spans="9:9" x14ac:dyDescent="0.45">
      <c r="I6075"/>
    </row>
    <row r="6076" spans="9:9" x14ac:dyDescent="0.45">
      <c r="I6076"/>
    </row>
    <row r="6077" spans="9:9" x14ac:dyDescent="0.45">
      <c r="I6077"/>
    </row>
    <row r="6078" spans="9:9" x14ac:dyDescent="0.45">
      <c r="I6078"/>
    </row>
    <row r="6079" spans="9:9" x14ac:dyDescent="0.45">
      <c r="I6079"/>
    </row>
    <row r="6080" spans="9:9" x14ac:dyDescent="0.45">
      <c r="I6080"/>
    </row>
    <row r="6081" spans="9:9" x14ac:dyDescent="0.45">
      <c r="I6081"/>
    </row>
    <row r="6082" spans="9:9" x14ac:dyDescent="0.45">
      <c r="I6082"/>
    </row>
    <row r="6083" spans="9:9" x14ac:dyDescent="0.45">
      <c r="I6083"/>
    </row>
    <row r="6084" spans="9:9" x14ac:dyDescent="0.45">
      <c r="I6084"/>
    </row>
    <row r="6085" spans="9:9" x14ac:dyDescent="0.45">
      <c r="I6085"/>
    </row>
    <row r="6086" spans="9:9" x14ac:dyDescent="0.45">
      <c r="I6086"/>
    </row>
    <row r="6087" spans="9:9" x14ac:dyDescent="0.45">
      <c r="I6087"/>
    </row>
    <row r="6088" spans="9:9" x14ac:dyDescent="0.45">
      <c r="I6088"/>
    </row>
    <row r="6089" spans="9:9" x14ac:dyDescent="0.45">
      <c r="I6089"/>
    </row>
    <row r="6090" spans="9:9" x14ac:dyDescent="0.45">
      <c r="I6090"/>
    </row>
    <row r="6091" spans="9:9" x14ac:dyDescent="0.45">
      <c r="I6091"/>
    </row>
    <row r="6092" spans="9:9" x14ac:dyDescent="0.45">
      <c r="I6092"/>
    </row>
    <row r="6093" spans="9:9" x14ac:dyDescent="0.45">
      <c r="I6093"/>
    </row>
    <row r="6094" spans="9:9" x14ac:dyDescent="0.45">
      <c r="I6094"/>
    </row>
    <row r="6095" spans="9:9" x14ac:dyDescent="0.45">
      <c r="I6095"/>
    </row>
    <row r="6096" spans="9:9" x14ac:dyDescent="0.45">
      <c r="I6096"/>
    </row>
    <row r="6097" spans="9:9" x14ac:dyDescent="0.45">
      <c r="I6097"/>
    </row>
    <row r="6098" spans="9:9" x14ac:dyDescent="0.45">
      <c r="I6098"/>
    </row>
    <row r="6099" spans="9:9" x14ac:dyDescent="0.45">
      <c r="I6099"/>
    </row>
    <row r="6100" spans="9:9" x14ac:dyDescent="0.45">
      <c r="I6100"/>
    </row>
    <row r="6101" spans="9:9" x14ac:dyDescent="0.45">
      <c r="I6101"/>
    </row>
    <row r="6102" spans="9:9" x14ac:dyDescent="0.45">
      <c r="I6102"/>
    </row>
    <row r="6103" spans="9:9" x14ac:dyDescent="0.45">
      <c r="I6103"/>
    </row>
    <row r="6104" spans="9:9" x14ac:dyDescent="0.45">
      <c r="I6104"/>
    </row>
    <row r="6105" spans="9:9" x14ac:dyDescent="0.45">
      <c r="I6105"/>
    </row>
    <row r="6106" spans="9:9" x14ac:dyDescent="0.45">
      <c r="I6106"/>
    </row>
    <row r="6107" spans="9:9" x14ac:dyDescent="0.45">
      <c r="I6107"/>
    </row>
    <row r="6108" spans="9:9" x14ac:dyDescent="0.45">
      <c r="I6108"/>
    </row>
    <row r="6109" spans="9:9" x14ac:dyDescent="0.45">
      <c r="I6109"/>
    </row>
    <row r="6110" spans="9:9" x14ac:dyDescent="0.45">
      <c r="I6110"/>
    </row>
    <row r="6111" spans="9:9" x14ac:dyDescent="0.45">
      <c r="I6111"/>
    </row>
    <row r="6112" spans="9:9" x14ac:dyDescent="0.45">
      <c r="I6112"/>
    </row>
    <row r="6113" spans="9:9" x14ac:dyDescent="0.45">
      <c r="I6113"/>
    </row>
    <row r="6114" spans="9:9" x14ac:dyDescent="0.45">
      <c r="I6114"/>
    </row>
    <row r="6115" spans="9:9" x14ac:dyDescent="0.45">
      <c r="I6115"/>
    </row>
    <row r="6116" spans="9:9" x14ac:dyDescent="0.45">
      <c r="I6116"/>
    </row>
    <row r="6117" spans="9:9" x14ac:dyDescent="0.45">
      <c r="I6117"/>
    </row>
    <row r="6118" spans="9:9" x14ac:dyDescent="0.45">
      <c r="I6118"/>
    </row>
    <row r="6119" spans="9:9" x14ac:dyDescent="0.45">
      <c r="I6119"/>
    </row>
    <row r="6120" spans="9:9" x14ac:dyDescent="0.45">
      <c r="I6120"/>
    </row>
    <row r="6121" spans="9:9" x14ac:dyDescent="0.45">
      <c r="I6121"/>
    </row>
    <row r="6122" spans="9:9" x14ac:dyDescent="0.45">
      <c r="I6122"/>
    </row>
    <row r="6123" spans="9:9" x14ac:dyDescent="0.45">
      <c r="I6123"/>
    </row>
    <row r="6124" spans="9:9" x14ac:dyDescent="0.45">
      <c r="I6124"/>
    </row>
    <row r="6125" spans="9:9" x14ac:dyDescent="0.45">
      <c r="I6125"/>
    </row>
    <row r="6126" spans="9:9" x14ac:dyDescent="0.45">
      <c r="I6126"/>
    </row>
    <row r="6127" spans="9:9" x14ac:dyDescent="0.45">
      <c r="I6127"/>
    </row>
    <row r="6128" spans="9:9" x14ac:dyDescent="0.45">
      <c r="I6128"/>
    </row>
    <row r="6129" spans="9:9" x14ac:dyDescent="0.45">
      <c r="I6129"/>
    </row>
    <row r="6130" spans="9:9" x14ac:dyDescent="0.45">
      <c r="I6130"/>
    </row>
    <row r="6131" spans="9:9" x14ac:dyDescent="0.45">
      <c r="I6131"/>
    </row>
    <row r="6132" spans="9:9" x14ac:dyDescent="0.45">
      <c r="I6132"/>
    </row>
    <row r="6133" spans="9:9" x14ac:dyDescent="0.45">
      <c r="I6133"/>
    </row>
    <row r="6134" spans="9:9" x14ac:dyDescent="0.45">
      <c r="I6134"/>
    </row>
    <row r="6135" spans="9:9" x14ac:dyDescent="0.45">
      <c r="I6135"/>
    </row>
    <row r="6136" spans="9:9" x14ac:dyDescent="0.45">
      <c r="I6136"/>
    </row>
    <row r="6137" spans="9:9" x14ac:dyDescent="0.45">
      <c r="I6137"/>
    </row>
    <row r="6138" spans="9:9" x14ac:dyDescent="0.45">
      <c r="I6138"/>
    </row>
    <row r="6139" spans="9:9" x14ac:dyDescent="0.45">
      <c r="I6139"/>
    </row>
    <row r="6140" spans="9:9" x14ac:dyDescent="0.45">
      <c r="I6140"/>
    </row>
    <row r="6141" spans="9:9" x14ac:dyDescent="0.45">
      <c r="I6141"/>
    </row>
    <row r="6142" spans="9:9" x14ac:dyDescent="0.45">
      <c r="I6142"/>
    </row>
    <row r="6143" spans="9:9" x14ac:dyDescent="0.45">
      <c r="I6143"/>
    </row>
    <row r="6144" spans="9:9" x14ac:dyDescent="0.45">
      <c r="I6144"/>
    </row>
    <row r="6145" spans="9:9" x14ac:dyDescent="0.45">
      <c r="I6145"/>
    </row>
    <row r="6146" spans="9:9" x14ac:dyDescent="0.45">
      <c r="I6146"/>
    </row>
    <row r="6147" spans="9:9" x14ac:dyDescent="0.45">
      <c r="I6147"/>
    </row>
    <row r="6148" spans="9:9" x14ac:dyDescent="0.45">
      <c r="I6148"/>
    </row>
    <row r="6149" spans="9:9" x14ac:dyDescent="0.45">
      <c r="I6149"/>
    </row>
    <row r="6150" spans="9:9" x14ac:dyDescent="0.45">
      <c r="I6150"/>
    </row>
    <row r="6151" spans="9:9" x14ac:dyDescent="0.45">
      <c r="I6151"/>
    </row>
    <row r="6152" spans="9:9" x14ac:dyDescent="0.45">
      <c r="I6152"/>
    </row>
    <row r="6153" spans="9:9" x14ac:dyDescent="0.45">
      <c r="I6153"/>
    </row>
    <row r="6154" spans="9:9" x14ac:dyDescent="0.45">
      <c r="I6154"/>
    </row>
    <row r="6155" spans="9:9" x14ac:dyDescent="0.45">
      <c r="I6155"/>
    </row>
    <row r="6156" spans="9:9" x14ac:dyDescent="0.45">
      <c r="I6156"/>
    </row>
    <row r="6157" spans="9:9" x14ac:dyDescent="0.45">
      <c r="I6157"/>
    </row>
    <row r="6158" spans="9:9" x14ac:dyDescent="0.45">
      <c r="I6158"/>
    </row>
    <row r="6159" spans="9:9" x14ac:dyDescent="0.45">
      <c r="I6159"/>
    </row>
    <row r="6160" spans="9:9" x14ac:dyDescent="0.45">
      <c r="I6160"/>
    </row>
    <row r="6161" spans="9:9" x14ac:dyDescent="0.45">
      <c r="I6161"/>
    </row>
    <row r="6162" spans="9:9" x14ac:dyDescent="0.45">
      <c r="I6162"/>
    </row>
    <row r="6163" spans="9:9" x14ac:dyDescent="0.45">
      <c r="I6163"/>
    </row>
    <row r="6164" spans="9:9" x14ac:dyDescent="0.45">
      <c r="I6164"/>
    </row>
    <row r="6165" spans="9:9" x14ac:dyDescent="0.45">
      <c r="I6165"/>
    </row>
    <row r="6166" spans="9:9" x14ac:dyDescent="0.45">
      <c r="I6166"/>
    </row>
    <row r="6167" spans="9:9" x14ac:dyDescent="0.45">
      <c r="I6167"/>
    </row>
    <row r="6168" spans="9:9" x14ac:dyDescent="0.45">
      <c r="I6168"/>
    </row>
    <row r="6169" spans="9:9" x14ac:dyDescent="0.45">
      <c r="I6169"/>
    </row>
    <row r="6170" spans="9:9" x14ac:dyDescent="0.45">
      <c r="I6170"/>
    </row>
    <row r="6171" spans="9:9" x14ac:dyDescent="0.45">
      <c r="I6171"/>
    </row>
    <row r="6172" spans="9:9" x14ac:dyDescent="0.45">
      <c r="I6172"/>
    </row>
    <row r="6173" spans="9:9" x14ac:dyDescent="0.45">
      <c r="I6173"/>
    </row>
    <row r="6174" spans="9:9" x14ac:dyDescent="0.45">
      <c r="I6174"/>
    </row>
    <row r="6175" spans="9:9" x14ac:dyDescent="0.45">
      <c r="I6175"/>
    </row>
    <row r="6176" spans="9:9" x14ac:dyDescent="0.45">
      <c r="I6176"/>
    </row>
    <row r="6177" spans="9:9" x14ac:dyDescent="0.45">
      <c r="I6177"/>
    </row>
    <row r="6178" spans="9:9" x14ac:dyDescent="0.45">
      <c r="I6178"/>
    </row>
    <row r="6179" spans="9:9" x14ac:dyDescent="0.45">
      <c r="I6179"/>
    </row>
    <row r="6180" spans="9:9" x14ac:dyDescent="0.45">
      <c r="I6180"/>
    </row>
    <row r="6181" spans="9:9" x14ac:dyDescent="0.45">
      <c r="I6181"/>
    </row>
    <row r="6182" spans="9:9" x14ac:dyDescent="0.45">
      <c r="I6182"/>
    </row>
    <row r="6183" spans="9:9" x14ac:dyDescent="0.45">
      <c r="I6183"/>
    </row>
    <row r="6184" spans="9:9" x14ac:dyDescent="0.45">
      <c r="I6184"/>
    </row>
    <row r="6185" spans="9:9" x14ac:dyDescent="0.45">
      <c r="I6185"/>
    </row>
    <row r="6186" spans="9:9" x14ac:dyDescent="0.45">
      <c r="I6186"/>
    </row>
    <row r="6187" spans="9:9" x14ac:dyDescent="0.45">
      <c r="I6187"/>
    </row>
    <row r="6188" spans="9:9" x14ac:dyDescent="0.45">
      <c r="I6188"/>
    </row>
    <row r="6189" spans="9:9" x14ac:dyDescent="0.45">
      <c r="I6189"/>
    </row>
    <row r="6190" spans="9:9" x14ac:dyDescent="0.45">
      <c r="I6190"/>
    </row>
    <row r="6191" spans="9:9" x14ac:dyDescent="0.45">
      <c r="I6191"/>
    </row>
    <row r="6192" spans="9:9" x14ac:dyDescent="0.45">
      <c r="I6192"/>
    </row>
    <row r="6193" spans="9:9" x14ac:dyDescent="0.45">
      <c r="I6193"/>
    </row>
    <row r="6194" spans="9:9" x14ac:dyDescent="0.45">
      <c r="I6194"/>
    </row>
    <row r="6195" spans="9:9" x14ac:dyDescent="0.45">
      <c r="I6195"/>
    </row>
    <row r="6196" spans="9:9" x14ac:dyDescent="0.45">
      <c r="I6196"/>
    </row>
    <row r="6197" spans="9:9" x14ac:dyDescent="0.45">
      <c r="I6197"/>
    </row>
    <row r="6198" spans="9:9" x14ac:dyDescent="0.45">
      <c r="I6198"/>
    </row>
    <row r="6199" spans="9:9" x14ac:dyDescent="0.45">
      <c r="I6199"/>
    </row>
    <row r="6200" spans="9:9" x14ac:dyDescent="0.45">
      <c r="I6200"/>
    </row>
    <row r="6201" spans="9:9" x14ac:dyDescent="0.45">
      <c r="I6201"/>
    </row>
    <row r="6202" spans="9:9" x14ac:dyDescent="0.45">
      <c r="I6202"/>
    </row>
    <row r="6203" spans="9:9" x14ac:dyDescent="0.45">
      <c r="I6203"/>
    </row>
    <row r="6204" spans="9:9" x14ac:dyDescent="0.45">
      <c r="I6204"/>
    </row>
    <row r="6205" spans="9:9" x14ac:dyDescent="0.45">
      <c r="I6205"/>
    </row>
    <row r="6206" spans="9:9" x14ac:dyDescent="0.45">
      <c r="I6206"/>
    </row>
    <row r="6207" spans="9:9" x14ac:dyDescent="0.45">
      <c r="I6207"/>
    </row>
    <row r="6208" spans="9:9" x14ac:dyDescent="0.45">
      <c r="I6208"/>
    </row>
    <row r="6209" spans="9:9" x14ac:dyDescent="0.45">
      <c r="I6209"/>
    </row>
    <row r="6210" spans="9:9" x14ac:dyDescent="0.45">
      <c r="I6210"/>
    </row>
    <row r="6211" spans="9:9" x14ac:dyDescent="0.45">
      <c r="I6211"/>
    </row>
    <row r="6212" spans="9:9" x14ac:dyDescent="0.45">
      <c r="I6212"/>
    </row>
    <row r="6213" spans="9:9" x14ac:dyDescent="0.45">
      <c r="I6213"/>
    </row>
    <row r="6214" spans="9:9" x14ac:dyDescent="0.45">
      <c r="I6214"/>
    </row>
    <row r="6215" spans="9:9" x14ac:dyDescent="0.45">
      <c r="I6215"/>
    </row>
    <row r="6216" spans="9:9" x14ac:dyDescent="0.45">
      <c r="I6216"/>
    </row>
    <row r="6217" spans="9:9" x14ac:dyDescent="0.45">
      <c r="I6217"/>
    </row>
    <row r="6218" spans="9:9" x14ac:dyDescent="0.45">
      <c r="I6218"/>
    </row>
    <row r="6219" spans="9:9" x14ac:dyDescent="0.45">
      <c r="I6219"/>
    </row>
    <row r="6220" spans="9:9" x14ac:dyDescent="0.45">
      <c r="I6220"/>
    </row>
    <row r="6221" spans="9:9" x14ac:dyDescent="0.45">
      <c r="I6221"/>
    </row>
    <row r="6222" spans="9:9" x14ac:dyDescent="0.45">
      <c r="I6222"/>
    </row>
    <row r="6223" spans="9:9" x14ac:dyDescent="0.45">
      <c r="I6223"/>
    </row>
    <row r="6224" spans="9:9" x14ac:dyDescent="0.45">
      <c r="I6224"/>
    </row>
    <row r="6225" spans="9:9" x14ac:dyDescent="0.45">
      <c r="I6225"/>
    </row>
    <row r="6226" spans="9:9" x14ac:dyDescent="0.45">
      <c r="I6226"/>
    </row>
    <row r="6227" spans="9:9" x14ac:dyDescent="0.45">
      <c r="I6227"/>
    </row>
    <row r="6228" spans="9:9" x14ac:dyDescent="0.45">
      <c r="I6228"/>
    </row>
    <row r="6229" spans="9:9" x14ac:dyDescent="0.45">
      <c r="I6229"/>
    </row>
    <row r="6230" spans="9:9" x14ac:dyDescent="0.45">
      <c r="I6230"/>
    </row>
    <row r="6231" spans="9:9" x14ac:dyDescent="0.45">
      <c r="I6231"/>
    </row>
    <row r="6232" spans="9:9" x14ac:dyDescent="0.45">
      <c r="I6232"/>
    </row>
    <row r="6233" spans="9:9" x14ac:dyDescent="0.45">
      <c r="I6233"/>
    </row>
    <row r="6234" spans="9:9" x14ac:dyDescent="0.45">
      <c r="I6234"/>
    </row>
    <row r="6235" spans="9:9" x14ac:dyDescent="0.45">
      <c r="I6235"/>
    </row>
    <row r="6236" spans="9:9" x14ac:dyDescent="0.45">
      <c r="I6236"/>
    </row>
    <row r="6237" spans="9:9" x14ac:dyDescent="0.45">
      <c r="I6237"/>
    </row>
    <row r="6238" spans="9:9" x14ac:dyDescent="0.45">
      <c r="I6238"/>
    </row>
    <row r="6239" spans="9:9" x14ac:dyDescent="0.45">
      <c r="I6239"/>
    </row>
    <row r="6240" spans="9:9" x14ac:dyDescent="0.45">
      <c r="I6240"/>
    </row>
    <row r="6241" spans="9:9" x14ac:dyDescent="0.45">
      <c r="I6241"/>
    </row>
    <row r="6242" spans="9:9" x14ac:dyDescent="0.45">
      <c r="I6242"/>
    </row>
    <row r="6243" spans="9:9" x14ac:dyDescent="0.45">
      <c r="I6243"/>
    </row>
    <row r="6244" spans="9:9" x14ac:dyDescent="0.45">
      <c r="I6244"/>
    </row>
    <row r="6245" spans="9:9" x14ac:dyDescent="0.45">
      <c r="I6245"/>
    </row>
    <row r="6246" spans="9:9" x14ac:dyDescent="0.45">
      <c r="I6246"/>
    </row>
    <row r="6247" spans="9:9" x14ac:dyDescent="0.45">
      <c r="I6247"/>
    </row>
    <row r="6248" spans="9:9" x14ac:dyDescent="0.45">
      <c r="I6248"/>
    </row>
    <row r="6249" spans="9:9" x14ac:dyDescent="0.45">
      <c r="I6249"/>
    </row>
    <row r="6250" spans="9:9" x14ac:dyDescent="0.45">
      <c r="I6250"/>
    </row>
    <row r="6251" spans="9:9" x14ac:dyDescent="0.45">
      <c r="I6251"/>
    </row>
    <row r="6252" spans="9:9" x14ac:dyDescent="0.45">
      <c r="I6252"/>
    </row>
    <row r="6253" spans="9:9" x14ac:dyDescent="0.45">
      <c r="I6253"/>
    </row>
    <row r="6254" spans="9:9" x14ac:dyDescent="0.45">
      <c r="I6254"/>
    </row>
    <row r="6255" spans="9:9" x14ac:dyDescent="0.45">
      <c r="I6255"/>
    </row>
    <row r="6256" spans="9:9" x14ac:dyDescent="0.45">
      <c r="I6256"/>
    </row>
    <row r="6257" spans="9:9" x14ac:dyDescent="0.45">
      <c r="I6257"/>
    </row>
    <row r="6258" spans="9:9" x14ac:dyDescent="0.45">
      <c r="I6258"/>
    </row>
    <row r="6259" spans="9:9" x14ac:dyDescent="0.45">
      <c r="I6259"/>
    </row>
    <row r="6260" spans="9:9" x14ac:dyDescent="0.45">
      <c r="I6260"/>
    </row>
    <row r="6261" spans="9:9" x14ac:dyDescent="0.45">
      <c r="I6261"/>
    </row>
    <row r="6262" spans="9:9" x14ac:dyDescent="0.45">
      <c r="I6262"/>
    </row>
    <row r="6263" spans="9:9" x14ac:dyDescent="0.45">
      <c r="I6263"/>
    </row>
    <row r="6264" spans="9:9" x14ac:dyDescent="0.45">
      <c r="I6264"/>
    </row>
    <row r="6265" spans="9:9" x14ac:dyDescent="0.45">
      <c r="I6265"/>
    </row>
    <row r="6266" spans="9:9" x14ac:dyDescent="0.45">
      <c r="I6266"/>
    </row>
    <row r="6267" spans="9:9" x14ac:dyDescent="0.45">
      <c r="I6267"/>
    </row>
    <row r="6268" spans="9:9" x14ac:dyDescent="0.45">
      <c r="I6268"/>
    </row>
    <row r="6269" spans="9:9" x14ac:dyDescent="0.45">
      <c r="I6269"/>
    </row>
    <row r="6270" spans="9:9" x14ac:dyDescent="0.45">
      <c r="I6270"/>
    </row>
    <row r="6271" spans="9:9" x14ac:dyDescent="0.45">
      <c r="I6271"/>
    </row>
    <row r="6272" spans="9:9" x14ac:dyDescent="0.45">
      <c r="I6272"/>
    </row>
    <row r="6273" spans="9:9" x14ac:dyDescent="0.45">
      <c r="I6273"/>
    </row>
    <row r="6274" spans="9:9" x14ac:dyDescent="0.45">
      <c r="I6274"/>
    </row>
    <row r="6275" spans="9:9" x14ac:dyDescent="0.45">
      <c r="I6275"/>
    </row>
    <row r="6276" spans="9:9" x14ac:dyDescent="0.45">
      <c r="I6276"/>
    </row>
    <row r="6277" spans="9:9" x14ac:dyDescent="0.45">
      <c r="I6277"/>
    </row>
    <row r="6278" spans="9:9" x14ac:dyDescent="0.45">
      <c r="I6278"/>
    </row>
    <row r="6279" spans="9:9" x14ac:dyDescent="0.45">
      <c r="I6279"/>
    </row>
    <row r="6280" spans="9:9" x14ac:dyDescent="0.45">
      <c r="I6280"/>
    </row>
    <row r="6281" spans="9:9" x14ac:dyDescent="0.45">
      <c r="I6281"/>
    </row>
    <row r="6282" spans="9:9" x14ac:dyDescent="0.45">
      <c r="I6282"/>
    </row>
    <row r="6283" spans="9:9" x14ac:dyDescent="0.45">
      <c r="I6283"/>
    </row>
    <row r="6284" spans="9:9" x14ac:dyDescent="0.45">
      <c r="I6284"/>
    </row>
    <row r="6285" spans="9:9" x14ac:dyDescent="0.45">
      <c r="I6285"/>
    </row>
    <row r="6286" spans="9:9" x14ac:dyDescent="0.45">
      <c r="I6286"/>
    </row>
    <row r="6287" spans="9:9" x14ac:dyDescent="0.45">
      <c r="I6287"/>
    </row>
    <row r="6288" spans="9:9" x14ac:dyDescent="0.45">
      <c r="I6288"/>
    </row>
    <row r="6289" spans="9:9" x14ac:dyDescent="0.45">
      <c r="I6289"/>
    </row>
    <row r="6290" spans="9:9" x14ac:dyDescent="0.45">
      <c r="I6290"/>
    </row>
    <row r="6291" spans="9:9" x14ac:dyDescent="0.45">
      <c r="I6291"/>
    </row>
    <row r="6292" spans="9:9" x14ac:dyDescent="0.45">
      <c r="I6292"/>
    </row>
    <row r="6293" spans="9:9" x14ac:dyDescent="0.45">
      <c r="I6293"/>
    </row>
    <row r="6294" spans="9:9" x14ac:dyDescent="0.45">
      <c r="I6294"/>
    </row>
    <row r="6295" spans="9:9" x14ac:dyDescent="0.45">
      <c r="I6295"/>
    </row>
    <row r="6296" spans="9:9" x14ac:dyDescent="0.45">
      <c r="I6296"/>
    </row>
    <row r="6297" spans="9:9" x14ac:dyDescent="0.45">
      <c r="I6297"/>
    </row>
    <row r="6298" spans="9:9" x14ac:dyDescent="0.45">
      <c r="I6298"/>
    </row>
    <row r="6299" spans="9:9" x14ac:dyDescent="0.45">
      <c r="I6299"/>
    </row>
    <row r="6300" spans="9:9" x14ac:dyDescent="0.45">
      <c r="I6300"/>
    </row>
    <row r="6301" spans="9:9" x14ac:dyDescent="0.45">
      <c r="I6301"/>
    </row>
    <row r="6302" spans="9:9" x14ac:dyDescent="0.45">
      <c r="I6302"/>
    </row>
    <row r="6303" spans="9:9" x14ac:dyDescent="0.45">
      <c r="I6303"/>
    </row>
    <row r="6304" spans="9:9" x14ac:dyDescent="0.45">
      <c r="I6304"/>
    </row>
    <row r="6305" spans="9:9" x14ac:dyDescent="0.45">
      <c r="I6305"/>
    </row>
    <row r="6306" spans="9:9" x14ac:dyDescent="0.45">
      <c r="I6306"/>
    </row>
    <row r="6307" spans="9:9" x14ac:dyDescent="0.45">
      <c r="I6307"/>
    </row>
    <row r="6308" spans="9:9" x14ac:dyDescent="0.45">
      <c r="I6308"/>
    </row>
    <row r="6309" spans="9:9" x14ac:dyDescent="0.45">
      <c r="I6309"/>
    </row>
    <row r="6310" spans="9:9" x14ac:dyDescent="0.45">
      <c r="I6310"/>
    </row>
    <row r="6311" spans="9:9" x14ac:dyDescent="0.45">
      <c r="I6311"/>
    </row>
    <row r="6312" spans="9:9" x14ac:dyDescent="0.45">
      <c r="I6312"/>
    </row>
    <row r="6313" spans="9:9" x14ac:dyDescent="0.45">
      <c r="I6313"/>
    </row>
    <row r="6314" spans="9:9" x14ac:dyDescent="0.45">
      <c r="I6314"/>
    </row>
    <row r="6315" spans="9:9" x14ac:dyDescent="0.45">
      <c r="I6315"/>
    </row>
    <row r="6316" spans="9:9" x14ac:dyDescent="0.45">
      <c r="I6316"/>
    </row>
    <row r="6317" spans="9:9" x14ac:dyDescent="0.45">
      <c r="I6317"/>
    </row>
    <row r="6318" spans="9:9" x14ac:dyDescent="0.45">
      <c r="I6318"/>
    </row>
    <row r="6319" spans="9:9" x14ac:dyDescent="0.45">
      <c r="I6319"/>
    </row>
    <row r="6320" spans="9:9" x14ac:dyDescent="0.45">
      <c r="I6320"/>
    </row>
    <row r="6321" spans="9:9" x14ac:dyDescent="0.45">
      <c r="I6321"/>
    </row>
    <row r="6322" spans="9:9" x14ac:dyDescent="0.45">
      <c r="I6322"/>
    </row>
    <row r="6323" spans="9:9" x14ac:dyDescent="0.45">
      <c r="I6323"/>
    </row>
    <row r="6324" spans="9:9" x14ac:dyDescent="0.45">
      <c r="I6324"/>
    </row>
    <row r="6325" spans="9:9" x14ac:dyDescent="0.45">
      <c r="I6325"/>
    </row>
    <row r="6326" spans="9:9" x14ac:dyDescent="0.45">
      <c r="I6326"/>
    </row>
    <row r="6327" spans="9:9" x14ac:dyDescent="0.45">
      <c r="I6327"/>
    </row>
    <row r="6328" spans="9:9" x14ac:dyDescent="0.45">
      <c r="I6328"/>
    </row>
    <row r="6329" spans="9:9" x14ac:dyDescent="0.45">
      <c r="I6329"/>
    </row>
    <row r="6330" spans="9:9" x14ac:dyDescent="0.45">
      <c r="I6330"/>
    </row>
    <row r="6331" spans="9:9" x14ac:dyDescent="0.45">
      <c r="I6331"/>
    </row>
    <row r="6332" spans="9:9" x14ac:dyDescent="0.45">
      <c r="I6332"/>
    </row>
    <row r="6333" spans="9:9" x14ac:dyDescent="0.45">
      <c r="I6333"/>
    </row>
    <row r="6334" spans="9:9" x14ac:dyDescent="0.45">
      <c r="I6334"/>
    </row>
    <row r="6335" spans="9:9" x14ac:dyDescent="0.45">
      <c r="I6335"/>
    </row>
    <row r="6336" spans="9:9" x14ac:dyDescent="0.45">
      <c r="I6336"/>
    </row>
    <row r="6337" spans="9:9" x14ac:dyDescent="0.45">
      <c r="I6337"/>
    </row>
    <row r="6338" spans="9:9" x14ac:dyDescent="0.45">
      <c r="I6338"/>
    </row>
    <row r="6339" spans="9:9" x14ac:dyDescent="0.45">
      <c r="I6339"/>
    </row>
    <row r="6340" spans="9:9" x14ac:dyDescent="0.45">
      <c r="I6340"/>
    </row>
    <row r="6341" spans="9:9" x14ac:dyDescent="0.45">
      <c r="I6341"/>
    </row>
    <row r="6342" spans="9:9" x14ac:dyDescent="0.45">
      <c r="I6342"/>
    </row>
    <row r="6343" spans="9:9" x14ac:dyDescent="0.45">
      <c r="I6343"/>
    </row>
    <row r="6344" spans="9:9" x14ac:dyDescent="0.45">
      <c r="I6344"/>
    </row>
    <row r="6345" spans="9:9" x14ac:dyDescent="0.45">
      <c r="I6345"/>
    </row>
    <row r="6346" spans="9:9" x14ac:dyDescent="0.45">
      <c r="I6346"/>
    </row>
    <row r="6347" spans="9:9" x14ac:dyDescent="0.45">
      <c r="I6347"/>
    </row>
    <row r="6348" spans="9:9" x14ac:dyDescent="0.45">
      <c r="I6348"/>
    </row>
    <row r="6349" spans="9:9" x14ac:dyDescent="0.45">
      <c r="I6349"/>
    </row>
    <row r="6350" spans="9:9" x14ac:dyDescent="0.45">
      <c r="I6350"/>
    </row>
    <row r="6351" spans="9:9" x14ac:dyDescent="0.45">
      <c r="I6351"/>
    </row>
    <row r="6352" spans="9:9" x14ac:dyDescent="0.45">
      <c r="I6352"/>
    </row>
    <row r="6353" spans="9:9" x14ac:dyDescent="0.45">
      <c r="I6353"/>
    </row>
    <row r="6354" spans="9:9" x14ac:dyDescent="0.45">
      <c r="I6354"/>
    </row>
    <row r="6355" spans="9:9" x14ac:dyDescent="0.45">
      <c r="I6355"/>
    </row>
    <row r="6356" spans="9:9" x14ac:dyDescent="0.45">
      <c r="I6356"/>
    </row>
    <row r="6357" spans="9:9" x14ac:dyDescent="0.45">
      <c r="I6357"/>
    </row>
    <row r="6358" spans="9:9" x14ac:dyDescent="0.45">
      <c r="I6358"/>
    </row>
    <row r="6359" spans="9:9" x14ac:dyDescent="0.45">
      <c r="I6359"/>
    </row>
    <row r="6360" spans="9:9" x14ac:dyDescent="0.45">
      <c r="I6360"/>
    </row>
    <row r="6361" spans="9:9" x14ac:dyDescent="0.45">
      <c r="I6361"/>
    </row>
    <row r="6362" spans="9:9" x14ac:dyDescent="0.45">
      <c r="I6362"/>
    </row>
    <row r="6363" spans="9:9" x14ac:dyDescent="0.45">
      <c r="I6363"/>
    </row>
    <row r="6364" spans="9:9" x14ac:dyDescent="0.45">
      <c r="I6364"/>
    </row>
    <row r="6365" spans="9:9" x14ac:dyDescent="0.45">
      <c r="I6365"/>
    </row>
    <row r="6366" spans="9:9" x14ac:dyDescent="0.45">
      <c r="I6366"/>
    </row>
    <row r="6367" spans="9:9" x14ac:dyDescent="0.45">
      <c r="I6367"/>
    </row>
    <row r="6368" spans="9:9" x14ac:dyDescent="0.45">
      <c r="I6368"/>
    </row>
    <row r="6369" spans="9:9" x14ac:dyDescent="0.45">
      <c r="I6369"/>
    </row>
    <row r="6370" spans="9:9" x14ac:dyDescent="0.45">
      <c r="I6370"/>
    </row>
    <row r="6371" spans="9:9" x14ac:dyDescent="0.45">
      <c r="I6371"/>
    </row>
    <row r="6372" spans="9:9" x14ac:dyDescent="0.45">
      <c r="I6372"/>
    </row>
    <row r="6373" spans="9:9" x14ac:dyDescent="0.45">
      <c r="I6373"/>
    </row>
    <row r="6374" spans="9:9" x14ac:dyDescent="0.45">
      <c r="I6374"/>
    </row>
    <row r="6375" spans="9:9" x14ac:dyDescent="0.45">
      <c r="I6375"/>
    </row>
    <row r="6376" spans="9:9" x14ac:dyDescent="0.45">
      <c r="I6376"/>
    </row>
    <row r="6377" spans="9:9" x14ac:dyDescent="0.45">
      <c r="I6377"/>
    </row>
    <row r="6378" spans="9:9" x14ac:dyDescent="0.45">
      <c r="I6378"/>
    </row>
    <row r="6379" spans="9:9" x14ac:dyDescent="0.45">
      <c r="I6379"/>
    </row>
    <row r="6380" spans="9:9" x14ac:dyDescent="0.45">
      <c r="I6380"/>
    </row>
    <row r="6381" spans="9:9" x14ac:dyDescent="0.45">
      <c r="I6381"/>
    </row>
    <row r="6382" spans="9:9" x14ac:dyDescent="0.45">
      <c r="I6382"/>
    </row>
    <row r="6383" spans="9:9" x14ac:dyDescent="0.45">
      <c r="I6383"/>
    </row>
    <row r="6384" spans="9:9" x14ac:dyDescent="0.45">
      <c r="I6384"/>
    </row>
    <row r="6385" spans="9:9" x14ac:dyDescent="0.45">
      <c r="I6385"/>
    </row>
    <row r="6386" spans="9:9" x14ac:dyDescent="0.45">
      <c r="I6386"/>
    </row>
    <row r="6387" spans="9:9" x14ac:dyDescent="0.45">
      <c r="I6387"/>
    </row>
    <row r="6388" spans="9:9" x14ac:dyDescent="0.45">
      <c r="I6388"/>
    </row>
    <row r="6389" spans="9:9" x14ac:dyDescent="0.45">
      <c r="I6389"/>
    </row>
    <row r="6390" spans="9:9" x14ac:dyDescent="0.45">
      <c r="I6390"/>
    </row>
    <row r="6391" spans="9:9" x14ac:dyDescent="0.45">
      <c r="I6391"/>
    </row>
    <row r="6392" spans="9:9" x14ac:dyDescent="0.45">
      <c r="I6392"/>
    </row>
    <row r="6393" spans="9:9" x14ac:dyDescent="0.45">
      <c r="I6393"/>
    </row>
    <row r="6394" spans="9:9" x14ac:dyDescent="0.45">
      <c r="I6394"/>
    </row>
    <row r="6395" spans="9:9" x14ac:dyDescent="0.45">
      <c r="I6395"/>
    </row>
    <row r="6396" spans="9:9" x14ac:dyDescent="0.45">
      <c r="I6396"/>
    </row>
    <row r="6397" spans="9:9" x14ac:dyDescent="0.45">
      <c r="I6397"/>
    </row>
    <row r="6398" spans="9:9" x14ac:dyDescent="0.45">
      <c r="I6398"/>
    </row>
    <row r="6399" spans="9:9" x14ac:dyDescent="0.45">
      <c r="I6399"/>
    </row>
    <row r="6400" spans="9:9" x14ac:dyDescent="0.45">
      <c r="I6400"/>
    </row>
    <row r="6401" spans="9:9" x14ac:dyDescent="0.45">
      <c r="I6401"/>
    </row>
    <row r="6402" spans="9:9" x14ac:dyDescent="0.45">
      <c r="I6402"/>
    </row>
    <row r="6403" spans="9:9" x14ac:dyDescent="0.45">
      <c r="I6403"/>
    </row>
    <row r="6404" spans="9:9" x14ac:dyDescent="0.45">
      <c r="I6404"/>
    </row>
    <row r="6405" spans="9:9" x14ac:dyDescent="0.45">
      <c r="I6405"/>
    </row>
    <row r="6406" spans="9:9" x14ac:dyDescent="0.45">
      <c r="I6406"/>
    </row>
    <row r="6407" spans="9:9" x14ac:dyDescent="0.45">
      <c r="I6407"/>
    </row>
    <row r="6408" spans="9:9" x14ac:dyDescent="0.45">
      <c r="I6408"/>
    </row>
    <row r="6409" spans="9:9" x14ac:dyDescent="0.45">
      <c r="I6409"/>
    </row>
    <row r="6410" spans="9:9" x14ac:dyDescent="0.45">
      <c r="I6410"/>
    </row>
    <row r="6411" spans="9:9" x14ac:dyDescent="0.45">
      <c r="I6411"/>
    </row>
    <row r="6412" spans="9:9" x14ac:dyDescent="0.45">
      <c r="I6412"/>
    </row>
    <row r="6413" spans="9:9" x14ac:dyDescent="0.45">
      <c r="I6413"/>
    </row>
    <row r="6414" spans="9:9" x14ac:dyDescent="0.45">
      <c r="I6414"/>
    </row>
    <row r="6415" spans="9:9" x14ac:dyDescent="0.45">
      <c r="I6415"/>
    </row>
    <row r="6416" spans="9:9" x14ac:dyDescent="0.45">
      <c r="I6416"/>
    </row>
    <row r="6417" spans="9:9" x14ac:dyDescent="0.45">
      <c r="I6417"/>
    </row>
    <row r="6418" spans="9:9" x14ac:dyDescent="0.45">
      <c r="I6418"/>
    </row>
    <row r="6419" spans="9:9" x14ac:dyDescent="0.45">
      <c r="I6419"/>
    </row>
    <row r="6420" spans="9:9" x14ac:dyDescent="0.45">
      <c r="I6420"/>
    </row>
    <row r="6421" spans="9:9" x14ac:dyDescent="0.45">
      <c r="I6421"/>
    </row>
    <row r="6422" spans="9:9" x14ac:dyDescent="0.45">
      <c r="I6422"/>
    </row>
    <row r="6423" spans="9:9" x14ac:dyDescent="0.45">
      <c r="I6423"/>
    </row>
    <row r="6424" spans="9:9" x14ac:dyDescent="0.45">
      <c r="I6424"/>
    </row>
    <row r="6425" spans="9:9" x14ac:dyDescent="0.45">
      <c r="I6425"/>
    </row>
    <row r="6426" spans="9:9" x14ac:dyDescent="0.45">
      <c r="I6426"/>
    </row>
    <row r="6427" spans="9:9" x14ac:dyDescent="0.45">
      <c r="I6427"/>
    </row>
    <row r="6428" spans="9:9" x14ac:dyDescent="0.45">
      <c r="I6428"/>
    </row>
    <row r="6429" spans="9:9" x14ac:dyDescent="0.45">
      <c r="I6429"/>
    </row>
    <row r="6430" spans="9:9" x14ac:dyDescent="0.45">
      <c r="I6430"/>
    </row>
    <row r="6431" spans="9:9" x14ac:dyDescent="0.45">
      <c r="I6431"/>
    </row>
    <row r="6432" spans="9:9" x14ac:dyDescent="0.45">
      <c r="I6432"/>
    </row>
    <row r="6433" spans="9:9" x14ac:dyDescent="0.45">
      <c r="I6433"/>
    </row>
    <row r="6434" spans="9:9" x14ac:dyDescent="0.45">
      <c r="I6434"/>
    </row>
    <row r="6435" spans="9:9" x14ac:dyDescent="0.45">
      <c r="I6435"/>
    </row>
    <row r="6436" spans="9:9" x14ac:dyDescent="0.45">
      <c r="I6436"/>
    </row>
    <row r="6437" spans="9:9" x14ac:dyDescent="0.45">
      <c r="I6437"/>
    </row>
    <row r="6438" spans="9:9" x14ac:dyDescent="0.45">
      <c r="I6438"/>
    </row>
    <row r="6439" spans="9:9" x14ac:dyDescent="0.45">
      <c r="I6439"/>
    </row>
    <row r="6440" spans="9:9" x14ac:dyDescent="0.45">
      <c r="I6440"/>
    </row>
    <row r="6441" spans="9:9" x14ac:dyDescent="0.45">
      <c r="I6441"/>
    </row>
    <row r="6442" spans="9:9" x14ac:dyDescent="0.45">
      <c r="I6442"/>
    </row>
    <row r="6443" spans="9:9" x14ac:dyDescent="0.45">
      <c r="I6443"/>
    </row>
    <row r="6444" spans="9:9" x14ac:dyDescent="0.45">
      <c r="I6444"/>
    </row>
    <row r="6445" spans="9:9" x14ac:dyDescent="0.45">
      <c r="I6445"/>
    </row>
    <row r="6446" spans="9:9" x14ac:dyDescent="0.45">
      <c r="I6446"/>
    </row>
    <row r="6447" spans="9:9" x14ac:dyDescent="0.45">
      <c r="I6447"/>
    </row>
    <row r="6448" spans="9:9" x14ac:dyDescent="0.45">
      <c r="I6448"/>
    </row>
    <row r="6449" spans="9:9" x14ac:dyDescent="0.45">
      <c r="I6449"/>
    </row>
    <row r="6450" spans="9:9" x14ac:dyDescent="0.45">
      <c r="I6450"/>
    </row>
    <row r="6451" spans="9:9" x14ac:dyDescent="0.45">
      <c r="I6451"/>
    </row>
    <row r="6452" spans="9:9" x14ac:dyDescent="0.45">
      <c r="I6452"/>
    </row>
    <row r="6453" spans="9:9" x14ac:dyDescent="0.45">
      <c r="I6453"/>
    </row>
    <row r="6454" spans="9:9" x14ac:dyDescent="0.45">
      <c r="I6454"/>
    </row>
    <row r="6455" spans="9:9" x14ac:dyDescent="0.45">
      <c r="I6455"/>
    </row>
    <row r="6456" spans="9:9" x14ac:dyDescent="0.45">
      <c r="I6456"/>
    </row>
    <row r="6457" spans="9:9" x14ac:dyDescent="0.45">
      <c r="I6457"/>
    </row>
    <row r="6458" spans="9:9" x14ac:dyDescent="0.45">
      <c r="I6458"/>
    </row>
    <row r="6459" spans="9:9" x14ac:dyDescent="0.45">
      <c r="I6459"/>
    </row>
    <row r="6460" spans="9:9" x14ac:dyDescent="0.45">
      <c r="I6460"/>
    </row>
    <row r="6461" spans="9:9" x14ac:dyDescent="0.45">
      <c r="I6461"/>
    </row>
    <row r="6462" spans="9:9" x14ac:dyDescent="0.45">
      <c r="I6462"/>
    </row>
    <row r="6463" spans="9:9" x14ac:dyDescent="0.45">
      <c r="I6463"/>
    </row>
    <row r="6464" spans="9:9" x14ac:dyDescent="0.45">
      <c r="I6464"/>
    </row>
    <row r="6465" spans="9:9" x14ac:dyDescent="0.45">
      <c r="I6465"/>
    </row>
    <row r="6466" spans="9:9" x14ac:dyDescent="0.45">
      <c r="I6466"/>
    </row>
    <row r="6467" spans="9:9" x14ac:dyDescent="0.45">
      <c r="I6467"/>
    </row>
    <row r="6468" spans="9:9" x14ac:dyDescent="0.45">
      <c r="I6468"/>
    </row>
    <row r="6469" spans="9:9" x14ac:dyDescent="0.45">
      <c r="I6469"/>
    </row>
    <row r="6470" spans="9:9" x14ac:dyDescent="0.45">
      <c r="I6470"/>
    </row>
    <row r="6471" spans="9:9" x14ac:dyDescent="0.45">
      <c r="I6471"/>
    </row>
    <row r="6472" spans="9:9" x14ac:dyDescent="0.45">
      <c r="I6472"/>
    </row>
    <row r="6473" spans="9:9" x14ac:dyDescent="0.45">
      <c r="I6473"/>
    </row>
    <row r="6474" spans="9:9" x14ac:dyDescent="0.45">
      <c r="I6474"/>
    </row>
    <row r="6475" spans="9:9" x14ac:dyDescent="0.45">
      <c r="I6475"/>
    </row>
    <row r="6476" spans="9:9" x14ac:dyDescent="0.45">
      <c r="I6476"/>
    </row>
    <row r="6477" spans="9:9" x14ac:dyDescent="0.45">
      <c r="I6477"/>
    </row>
    <row r="6478" spans="9:9" x14ac:dyDescent="0.45">
      <c r="I6478"/>
    </row>
    <row r="6479" spans="9:9" x14ac:dyDescent="0.45">
      <c r="I6479"/>
    </row>
    <row r="6480" spans="9:9" x14ac:dyDescent="0.45">
      <c r="I6480"/>
    </row>
    <row r="6481" spans="9:9" x14ac:dyDescent="0.45">
      <c r="I6481"/>
    </row>
    <row r="6482" spans="9:9" x14ac:dyDescent="0.45">
      <c r="I6482"/>
    </row>
    <row r="6483" spans="9:9" x14ac:dyDescent="0.45">
      <c r="I6483"/>
    </row>
    <row r="6484" spans="9:9" x14ac:dyDescent="0.45">
      <c r="I6484"/>
    </row>
    <row r="6485" spans="9:9" x14ac:dyDescent="0.45">
      <c r="I6485"/>
    </row>
    <row r="6486" spans="9:9" x14ac:dyDescent="0.45">
      <c r="I6486"/>
    </row>
    <row r="6487" spans="9:9" x14ac:dyDescent="0.45">
      <c r="I6487"/>
    </row>
    <row r="6488" spans="9:9" x14ac:dyDescent="0.45">
      <c r="I6488"/>
    </row>
    <row r="6489" spans="9:9" x14ac:dyDescent="0.45">
      <c r="I6489"/>
    </row>
    <row r="6490" spans="9:9" x14ac:dyDescent="0.45">
      <c r="I6490"/>
    </row>
    <row r="6491" spans="9:9" x14ac:dyDescent="0.45">
      <c r="I6491"/>
    </row>
    <row r="6492" spans="9:9" x14ac:dyDescent="0.45">
      <c r="I6492"/>
    </row>
    <row r="6493" spans="9:9" x14ac:dyDescent="0.45">
      <c r="I6493"/>
    </row>
    <row r="6494" spans="9:9" x14ac:dyDescent="0.45">
      <c r="I6494"/>
    </row>
    <row r="6495" spans="9:9" x14ac:dyDescent="0.45">
      <c r="I6495"/>
    </row>
    <row r="6496" spans="9:9" x14ac:dyDescent="0.45">
      <c r="I6496"/>
    </row>
    <row r="6497" spans="9:9" x14ac:dyDescent="0.45">
      <c r="I6497"/>
    </row>
    <row r="6498" spans="9:9" x14ac:dyDescent="0.45">
      <c r="I6498"/>
    </row>
    <row r="6499" spans="9:9" x14ac:dyDescent="0.45">
      <c r="I6499"/>
    </row>
    <row r="6500" spans="9:9" x14ac:dyDescent="0.45">
      <c r="I6500"/>
    </row>
    <row r="6501" spans="9:9" x14ac:dyDescent="0.45">
      <c r="I6501"/>
    </row>
    <row r="6502" spans="9:9" x14ac:dyDescent="0.45">
      <c r="I6502"/>
    </row>
    <row r="6503" spans="9:9" x14ac:dyDescent="0.45">
      <c r="I6503"/>
    </row>
    <row r="6504" spans="9:9" x14ac:dyDescent="0.45">
      <c r="I6504"/>
    </row>
    <row r="6505" spans="9:9" x14ac:dyDescent="0.45">
      <c r="I6505"/>
    </row>
    <row r="6506" spans="9:9" x14ac:dyDescent="0.45">
      <c r="I6506"/>
    </row>
    <row r="6507" spans="9:9" x14ac:dyDescent="0.45">
      <c r="I6507"/>
    </row>
    <row r="6508" spans="9:9" x14ac:dyDescent="0.45">
      <c r="I6508"/>
    </row>
    <row r="6509" spans="9:9" x14ac:dyDescent="0.45">
      <c r="I6509"/>
    </row>
    <row r="6510" spans="9:9" x14ac:dyDescent="0.45">
      <c r="I6510"/>
    </row>
    <row r="6511" spans="9:9" x14ac:dyDescent="0.45">
      <c r="I6511"/>
    </row>
    <row r="6512" spans="9:9" x14ac:dyDescent="0.45">
      <c r="I6512"/>
    </row>
    <row r="6513" spans="9:9" x14ac:dyDescent="0.45">
      <c r="I6513"/>
    </row>
    <row r="6514" spans="9:9" x14ac:dyDescent="0.45">
      <c r="I6514"/>
    </row>
    <row r="6515" spans="9:9" x14ac:dyDescent="0.45">
      <c r="I6515"/>
    </row>
    <row r="6516" spans="9:9" x14ac:dyDescent="0.45">
      <c r="I6516"/>
    </row>
    <row r="6517" spans="9:9" x14ac:dyDescent="0.45">
      <c r="I6517"/>
    </row>
    <row r="6518" spans="9:9" x14ac:dyDescent="0.45">
      <c r="I6518"/>
    </row>
    <row r="6519" spans="9:9" x14ac:dyDescent="0.45">
      <c r="I6519"/>
    </row>
    <row r="6520" spans="9:9" x14ac:dyDescent="0.45">
      <c r="I6520"/>
    </row>
    <row r="6521" spans="9:9" x14ac:dyDescent="0.45">
      <c r="I6521"/>
    </row>
    <row r="6522" spans="9:9" x14ac:dyDescent="0.45">
      <c r="I6522"/>
    </row>
    <row r="6523" spans="9:9" x14ac:dyDescent="0.45">
      <c r="I6523"/>
    </row>
    <row r="6524" spans="9:9" x14ac:dyDescent="0.45">
      <c r="I6524"/>
    </row>
    <row r="6525" spans="9:9" x14ac:dyDescent="0.45">
      <c r="I6525"/>
    </row>
    <row r="6526" spans="9:9" x14ac:dyDescent="0.45">
      <c r="I6526"/>
    </row>
    <row r="6527" spans="9:9" x14ac:dyDescent="0.45">
      <c r="I6527"/>
    </row>
    <row r="6528" spans="9:9" x14ac:dyDescent="0.45">
      <c r="I6528"/>
    </row>
    <row r="6529" spans="9:9" x14ac:dyDescent="0.45">
      <c r="I6529"/>
    </row>
    <row r="6530" spans="9:9" x14ac:dyDescent="0.45">
      <c r="I6530"/>
    </row>
    <row r="6531" spans="9:9" x14ac:dyDescent="0.45">
      <c r="I6531"/>
    </row>
    <row r="6532" spans="9:9" x14ac:dyDescent="0.45">
      <c r="I6532"/>
    </row>
    <row r="6533" spans="9:9" x14ac:dyDescent="0.45">
      <c r="I6533"/>
    </row>
    <row r="6534" spans="9:9" x14ac:dyDescent="0.45">
      <c r="I6534"/>
    </row>
    <row r="6535" spans="9:9" x14ac:dyDescent="0.45">
      <c r="I6535"/>
    </row>
    <row r="6536" spans="9:9" x14ac:dyDescent="0.45">
      <c r="I6536"/>
    </row>
    <row r="6537" spans="9:9" x14ac:dyDescent="0.45">
      <c r="I6537"/>
    </row>
    <row r="6538" spans="9:9" x14ac:dyDescent="0.45">
      <c r="I6538"/>
    </row>
    <row r="6539" spans="9:9" x14ac:dyDescent="0.45">
      <c r="I6539"/>
    </row>
    <row r="6540" spans="9:9" x14ac:dyDescent="0.45">
      <c r="I6540"/>
    </row>
    <row r="6541" spans="9:9" x14ac:dyDescent="0.45">
      <c r="I6541"/>
    </row>
    <row r="6542" spans="9:9" x14ac:dyDescent="0.45">
      <c r="I6542"/>
    </row>
    <row r="6543" spans="9:9" x14ac:dyDescent="0.45">
      <c r="I6543"/>
    </row>
    <row r="6544" spans="9:9" x14ac:dyDescent="0.45">
      <c r="I6544"/>
    </row>
    <row r="6545" spans="9:9" x14ac:dyDescent="0.45">
      <c r="I6545"/>
    </row>
    <row r="6546" spans="9:9" x14ac:dyDescent="0.45">
      <c r="I6546"/>
    </row>
    <row r="6547" spans="9:9" x14ac:dyDescent="0.45">
      <c r="I6547"/>
    </row>
    <row r="6548" spans="9:9" x14ac:dyDescent="0.45">
      <c r="I6548"/>
    </row>
    <row r="6549" spans="9:9" x14ac:dyDescent="0.45">
      <c r="I6549"/>
    </row>
    <row r="6550" spans="9:9" x14ac:dyDescent="0.45">
      <c r="I6550"/>
    </row>
    <row r="6551" spans="9:9" x14ac:dyDescent="0.45">
      <c r="I6551"/>
    </row>
    <row r="6552" spans="9:9" x14ac:dyDescent="0.45">
      <c r="I6552"/>
    </row>
    <row r="6553" spans="9:9" x14ac:dyDescent="0.45">
      <c r="I6553"/>
    </row>
    <row r="6554" spans="9:9" x14ac:dyDescent="0.45">
      <c r="I6554"/>
    </row>
    <row r="6555" spans="9:9" x14ac:dyDescent="0.45">
      <c r="I6555"/>
    </row>
    <row r="6556" spans="9:9" x14ac:dyDescent="0.45">
      <c r="I6556"/>
    </row>
    <row r="6557" spans="9:9" x14ac:dyDescent="0.45">
      <c r="I6557"/>
    </row>
    <row r="6558" spans="9:9" x14ac:dyDescent="0.45">
      <c r="I6558"/>
    </row>
    <row r="6559" spans="9:9" x14ac:dyDescent="0.45">
      <c r="I6559"/>
    </row>
    <row r="6560" spans="9:9" x14ac:dyDescent="0.45">
      <c r="I6560"/>
    </row>
    <row r="6561" spans="9:9" x14ac:dyDescent="0.45">
      <c r="I6561"/>
    </row>
    <row r="6562" spans="9:9" x14ac:dyDescent="0.45">
      <c r="I6562"/>
    </row>
    <row r="6563" spans="9:9" x14ac:dyDescent="0.45">
      <c r="I6563"/>
    </row>
    <row r="6564" spans="9:9" x14ac:dyDescent="0.45">
      <c r="I6564"/>
    </row>
    <row r="6565" spans="9:9" x14ac:dyDescent="0.45">
      <c r="I6565"/>
    </row>
    <row r="6566" spans="9:9" x14ac:dyDescent="0.45">
      <c r="I6566"/>
    </row>
    <row r="6567" spans="9:9" x14ac:dyDescent="0.45">
      <c r="I6567"/>
    </row>
    <row r="6568" spans="9:9" x14ac:dyDescent="0.45">
      <c r="I6568"/>
    </row>
    <row r="6569" spans="9:9" x14ac:dyDescent="0.45">
      <c r="I6569"/>
    </row>
    <row r="6570" spans="9:9" x14ac:dyDescent="0.45">
      <c r="I6570"/>
    </row>
    <row r="6571" spans="9:9" x14ac:dyDescent="0.45">
      <c r="I6571"/>
    </row>
    <row r="6572" spans="9:9" x14ac:dyDescent="0.45">
      <c r="I6572"/>
    </row>
    <row r="6573" spans="9:9" x14ac:dyDescent="0.45">
      <c r="I6573"/>
    </row>
    <row r="6574" spans="9:9" x14ac:dyDescent="0.45">
      <c r="I6574"/>
    </row>
    <row r="6575" spans="9:9" x14ac:dyDescent="0.45">
      <c r="I6575"/>
    </row>
    <row r="6576" spans="9:9" x14ac:dyDescent="0.45">
      <c r="I6576"/>
    </row>
    <row r="6577" spans="9:9" x14ac:dyDescent="0.45">
      <c r="I6577"/>
    </row>
    <row r="6578" spans="9:9" x14ac:dyDescent="0.45">
      <c r="I6578"/>
    </row>
    <row r="6579" spans="9:9" x14ac:dyDescent="0.45">
      <c r="I6579"/>
    </row>
    <row r="6580" spans="9:9" x14ac:dyDescent="0.45">
      <c r="I6580"/>
    </row>
    <row r="6581" spans="9:9" x14ac:dyDescent="0.45">
      <c r="I6581"/>
    </row>
    <row r="6582" spans="9:9" x14ac:dyDescent="0.45">
      <c r="I6582"/>
    </row>
    <row r="6583" spans="9:9" x14ac:dyDescent="0.45">
      <c r="I6583"/>
    </row>
    <row r="6584" spans="9:9" x14ac:dyDescent="0.45">
      <c r="I6584"/>
    </row>
    <row r="6585" spans="9:9" x14ac:dyDescent="0.45">
      <c r="I6585"/>
    </row>
    <row r="6586" spans="9:9" x14ac:dyDescent="0.45">
      <c r="I6586"/>
    </row>
    <row r="6587" spans="9:9" x14ac:dyDescent="0.45">
      <c r="I6587"/>
    </row>
    <row r="6588" spans="9:9" x14ac:dyDescent="0.45">
      <c r="I6588"/>
    </row>
    <row r="6589" spans="9:9" x14ac:dyDescent="0.45">
      <c r="I6589"/>
    </row>
    <row r="6590" spans="9:9" x14ac:dyDescent="0.45">
      <c r="I6590"/>
    </row>
    <row r="6591" spans="9:9" x14ac:dyDescent="0.45">
      <c r="I6591"/>
    </row>
    <row r="6592" spans="9:9" x14ac:dyDescent="0.45">
      <c r="I6592"/>
    </row>
    <row r="6593" spans="9:9" x14ac:dyDescent="0.45">
      <c r="I6593"/>
    </row>
    <row r="6594" spans="9:9" x14ac:dyDescent="0.45">
      <c r="I6594"/>
    </row>
    <row r="6595" spans="9:9" x14ac:dyDescent="0.45">
      <c r="I6595"/>
    </row>
    <row r="6596" spans="9:9" x14ac:dyDescent="0.45">
      <c r="I6596"/>
    </row>
    <row r="6597" spans="9:9" x14ac:dyDescent="0.45">
      <c r="I6597"/>
    </row>
    <row r="6598" spans="9:9" x14ac:dyDescent="0.45">
      <c r="I6598"/>
    </row>
    <row r="6599" spans="9:9" x14ac:dyDescent="0.45">
      <c r="I6599"/>
    </row>
    <row r="6600" spans="9:9" x14ac:dyDescent="0.45">
      <c r="I6600"/>
    </row>
    <row r="6601" spans="9:9" x14ac:dyDescent="0.45">
      <c r="I6601"/>
    </row>
    <row r="6602" spans="9:9" x14ac:dyDescent="0.45">
      <c r="I6602"/>
    </row>
    <row r="6603" spans="9:9" x14ac:dyDescent="0.45">
      <c r="I6603"/>
    </row>
    <row r="6604" spans="9:9" x14ac:dyDescent="0.45">
      <c r="I6604"/>
    </row>
    <row r="6605" spans="9:9" x14ac:dyDescent="0.45">
      <c r="I6605"/>
    </row>
    <row r="6606" spans="9:9" x14ac:dyDescent="0.45">
      <c r="I6606"/>
    </row>
    <row r="6607" spans="9:9" x14ac:dyDescent="0.45">
      <c r="I6607"/>
    </row>
    <row r="6608" spans="9:9" x14ac:dyDescent="0.45">
      <c r="I6608"/>
    </row>
    <row r="6609" spans="9:9" x14ac:dyDescent="0.45">
      <c r="I6609"/>
    </row>
    <row r="6610" spans="9:9" x14ac:dyDescent="0.45">
      <c r="I6610"/>
    </row>
    <row r="6611" spans="9:9" x14ac:dyDescent="0.45">
      <c r="I6611"/>
    </row>
    <row r="6612" spans="9:9" x14ac:dyDescent="0.45">
      <c r="I6612"/>
    </row>
    <row r="6613" spans="9:9" x14ac:dyDescent="0.45">
      <c r="I6613"/>
    </row>
    <row r="6614" spans="9:9" x14ac:dyDescent="0.45">
      <c r="I6614"/>
    </row>
    <row r="6615" spans="9:9" x14ac:dyDescent="0.45">
      <c r="I6615"/>
    </row>
    <row r="6616" spans="9:9" x14ac:dyDescent="0.45">
      <c r="I6616"/>
    </row>
    <row r="6617" spans="9:9" x14ac:dyDescent="0.45">
      <c r="I6617"/>
    </row>
    <row r="6618" spans="9:9" x14ac:dyDescent="0.45">
      <c r="I6618"/>
    </row>
    <row r="6619" spans="9:9" x14ac:dyDescent="0.45">
      <c r="I6619"/>
    </row>
    <row r="6620" spans="9:9" x14ac:dyDescent="0.45">
      <c r="I6620"/>
    </row>
    <row r="6621" spans="9:9" x14ac:dyDescent="0.45">
      <c r="I6621"/>
    </row>
    <row r="6622" spans="9:9" x14ac:dyDescent="0.45">
      <c r="I6622"/>
    </row>
    <row r="6623" spans="9:9" x14ac:dyDescent="0.45">
      <c r="I6623"/>
    </row>
    <row r="6624" spans="9:9" x14ac:dyDescent="0.45">
      <c r="I6624"/>
    </row>
    <row r="6625" spans="9:9" x14ac:dyDescent="0.45">
      <c r="I6625"/>
    </row>
    <row r="6626" spans="9:9" x14ac:dyDescent="0.45">
      <c r="I6626"/>
    </row>
    <row r="6627" spans="9:9" x14ac:dyDescent="0.45">
      <c r="I6627"/>
    </row>
    <row r="6628" spans="9:9" x14ac:dyDescent="0.45">
      <c r="I6628"/>
    </row>
    <row r="6629" spans="9:9" x14ac:dyDescent="0.45">
      <c r="I6629"/>
    </row>
    <row r="6630" spans="9:9" x14ac:dyDescent="0.45">
      <c r="I6630"/>
    </row>
    <row r="6631" spans="9:9" x14ac:dyDescent="0.45">
      <c r="I6631"/>
    </row>
    <row r="6632" spans="9:9" x14ac:dyDescent="0.45">
      <c r="I6632"/>
    </row>
    <row r="6633" spans="9:9" x14ac:dyDescent="0.45">
      <c r="I6633"/>
    </row>
    <row r="6634" spans="9:9" x14ac:dyDescent="0.45">
      <c r="I6634"/>
    </row>
    <row r="6635" spans="9:9" x14ac:dyDescent="0.45">
      <c r="I6635"/>
    </row>
    <row r="6636" spans="9:9" x14ac:dyDescent="0.45">
      <c r="I6636"/>
    </row>
    <row r="6637" spans="9:9" x14ac:dyDescent="0.45">
      <c r="I6637"/>
    </row>
    <row r="6638" spans="9:9" x14ac:dyDescent="0.45">
      <c r="I6638"/>
    </row>
    <row r="6639" spans="9:9" x14ac:dyDescent="0.45">
      <c r="I6639"/>
    </row>
    <row r="6640" spans="9:9" x14ac:dyDescent="0.45">
      <c r="I6640"/>
    </row>
    <row r="6641" spans="9:9" x14ac:dyDescent="0.45">
      <c r="I6641"/>
    </row>
    <row r="6642" spans="9:9" x14ac:dyDescent="0.45">
      <c r="I6642"/>
    </row>
    <row r="6643" spans="9:9" x14ac:dyDescent="0.45">
      <c r="I6643"/>
    </row>
    <row r="6644" spans="9:9" x14ac:dyDescent="0.45">
      <c r="I6644"/>
    </row>
    <row r="6645" spans="9:9" x14ac:dyDescent="0.45">
      <c r="I6645"/>
    </row>
    <row r="6646" spans="9:9" x14ac:dyDescent="0.45">
      <c r="I6646"/>
    </row>
    <row r="6647" spans="9:9" x14ac:dyDescent="0.45">
      <c r="I6647"/>
    </row>
    <row r="6648" spans="9:9" x14ac:dyDescent="0.45">
      <c r="I6648"/>
    </row>
    <row r="6649" spans="9:9" x14ac:dyDescent="0.45">
      <c r="I6649"/>
    </row>
    <row r="6650" spans="9:9" x14ac:dyDescent="0.45">
      <c r="I6650"/>
    </row>
    <row r="6651" spans="9:9" x14ac:dyDescent="0.45">
      <c r="I6651"/>
    </row>
    <row r="6652" spans="9:9" x14ac:dyDescent="0.45">
      <c r="I6652"/>
    </row>
    <row r="6653" spans="9:9" x14ac:dyDescent="0.45">
      <c r="I6653"/>
    </row>
    <row r="6654" spans="9:9" x14ac:dyDescent="0.45">
      <c r="I6654"/>
    </row>
    <row r="6655" spans="9:9" x14ac:dyDescent="0.45">
      <c r="I6655"/>
    </row>
    <row r="6656" spans="9:9" x14ac:dyDescent="0.45">
      <c r="I6656"/>
    </row>
    <row r="6657" spans="9:9" x14ac:dyDescent="0.45">
      <c r="I6657"/>
    </row>
    <row r="6658" spans="9:9" x14ac:dyDescent="0.45">
      <c r="I6658"/>
    </row>
    <row r="6659" spans="9:9" x14ac:dyDescent="0.45">
      <c r="I6659"/>
    </row>
    <row r="6660" spans="9:9" x14ac:dyDescent="0.45">
      <c r="I6660"/>
    </row>
    <row r="6661" spans="9:9" x14ac:dyDescent="0.45">
      <c r="I6661"/>
    </row>
    <row r="6662" spans="9:9" x14ac:dyDescent="0.45">
      <c r="I6662"/>
    </row>
    <row r="6663" spans="9:9" x14ac:dyDescent="0.45">
      <c r="I6663"/>
    </row>
    <row r="6664" spans="9:9" x14ac:dyDescent="0.45">
      <c r="I6664"/>
    </row>
    <row r="6665" spans="9:9" x14ac:dyDescent="0.45">
      <c r="I6665"/>
    </row>
    <row r="6666" spans="9:9" x14ac:dyDescent="0.45">
      <c r="I6666"/>
    </row>
    <row r="6667" spans="9:9" x14ac:dyDescent="0.45">
      <c r="I6667"/>
    </row>
    <row r="6668" spans="9:9" x14ac:dyDescent="0.45">
      <c r="I6668"/>
    </row>
    <row r="6669" spans="9:9" x14ac:dyDescent="0.45">
      <c r="I6669"/>
    </row>
    <row r="6670" spans="9:9" x14ac:dyDescent="0.45">
      <c r="I6670"/>
    </row>
    <row r="6671" spans="9:9" x14ac:dyDescent="0.45">
      <c r="I6671"/>
    </row>
    <row r="6672" spans="9:9" x14ac:dyDescent="0.45">
      <c r="I6672"/>
    </row>
    <row r="6673" spans="9:9" x14ac:dyDescent="0.45">
      <c r="I6673"/>
    </row>
    <row r="6674" spans="9:9" x14ac:dyDescent="0.45">
      <c r="I6674"/>
    </row>
    <row r="6675" spans="9:9" x14ac:dyDescent="0.45">
      <c r="I6675"/>
    </row>
    <row r="6676" spans="9:9" x14ac:dyDescent="0.45">
      <c r="I6676"/>
    </row>
    <row r="6677" spans="9:9" x14ac:dyDescent="0.45">
      <c r="I6677"/>
    </row>
    <row r="6678" spans="9:9" x14ac:dyDescent="0.45">
      <c r="I6678"/>
    </row>
    <row r="6679" spans="9:9" x14ac:dyDescent="0.45">
      <c r="I6679"/>
    </row>
    <row r="6680" spans="9:9" x14ac:dyDescent="0.45">
      <c r="I6680"/>
    </row>
    <row r="6681" spans="9:9" x14ac:dyDescent="0.45">
      <c r="I6681"/>
    </row>
    <row r="6682" spans="9:9" x14ac:dyDescent="0.45">
      <c r="I6682"/>
    </row>
    <row r="6683" spans="9:9" x14ac:dyDescent="0.45">
      <c r="I6683"/>
    </row>
    <row r="6684" spans="9:9" x14ac:dyDescent="0.45">
      <c r="I6684"/>
    </row>
    <row r="6685" spans="9:9" x14ac:dyDescent="0.45">
      <c r="I6685"/>
    </row>
    <row r="6686" spans="9:9" x14ac:dyDescent="0.45">
      <c r="I6686"/>
    </row>
    <row r="6687" spans="9:9" x14ac:dyDescent="0.45">
      <c r="I6687"/>
    </row>
    <row r="6688" spans="9:9" x14ac:dyDescent="0.45">
      <c r="I6688"/>
    </row>
    <row r="6689" spans="9:9" x14ac:dyDescent="0.45">
      <c r="I6689"/>
    </row>
    <row r="6690" spans="9:9" x14ac:dyDescent="0.45">
      <c r="I6690"/>
    </row>
    <row r="6691" spans="9:9" x14ac:dyDescent="0.45">
      <c r="I6691"/>
    </row>
    <row r="6692" spans="9:9" x14ac:dyDescent="0.45">
      <c r="I6692"/>
    </row>
    <row r="6693" spans="9:9" x14ac:dyDescent="0.45">
      <c r="I6693"/>
    </row>
    <row r="6694" spans="9:9" x14ac:dyDescent="0.45">
      <c r="I6694"/>
    </row>
    <row r="6695" spans="9:9" x14ac:dyDescent="0.45">
      <c r="I6695"/>
    </row>
    <row r="6696" spans="9:9" x14ac:dyDescent="0.45">
      <c r="I6696"/>
    </row>
    <row r="6697" spans="9:9" x14ac:dyDescent="0.45">
      <c r="I6697"/>
    </row>
    <row r="6698" spans="9:9" x14ac:dyDescent="0.45">
      <c r="I6698"/>
    </row>
    <row r="6699" spans="9:9" x14ac:dyDescent="0.45">
      <c r="I6699"/>
    </row>
    <row r="6700" spans="9:9" x14ac:dyDescent="0.45">
      <c r="I6700"/>
    </row>
    <row r="6701" spans="9:9" x14ac:dyDescent="0.45">
      <c r="I6701"/>
    </row>
    <row r="6702" spans="9:9" x14ac:dyDescent="0.45">
      <c r="I6702"/>
    </row>
    <row r="6703" spans="9:9" x14ac:dyDescent="0.45">
      <c r="I6703"/>
    </row>
    <row r="6704" spans="9:9" x14ac:dyDescent="0.45">
      <c r="I6704"/>
    </row>
    <row r="6705" spans="9:9" x14ac:dyDescent="0.45">
      <c r="I6705"/>
    </row>
    <row r="6706" spans="9:9" x14ac:dyDescent="0.45">
      <c r="I6706"/>
    </row>
    <row r="6707" spans="9:9" x14ac:dyDescent="0.45">
      <c r="I6707"/>
    </row>
    <row r="6708" spans="9:9" x14ac:dyDescent="0.45">
      <c r="I6708"/>
    </row>
    <row r="6709" spans="9:9" x14ac:dyDescent="0.45">
      <c r="I6709"/>
    </row>
    <row r="6710" spans="9:9" x14ac:dyDescent="0.45">
      <c r="I6710"/>
    </row>
    <row r="6711" spans="9:9" x14ac:dyDescent="0.45">
      <c r="I6711"/>
    </row>
    <row r="6712" spans="9:9" x14ac:dyDescent="0.45">
      <c r="I6712"/>
    </row>
    <row r="6713" spans="9:9" x14ac:dyDescent="0.45">
      <c r="I6713"/>
    </row>
    <row r="6714" spans="9:9" x14ac:dyDescent="0.45">
      <c r="I6714"/>
    </row>
    <row r="6715" spans="9:9" x14ac:dyDescent="0.45">
      <c r="I6715"/>
    </row>
    <row r="6716" spans="9:9" x14ac:dyDescent="0.45">
      <c r="I6716"/>
    </row>
    <row r="6717" spans="9:9" x14ac:dyDescent="0.45">
      <c r="I6717"/>
    </row>
    <row r="6718" spans="9:9" x14ac:dyDescent="0.45">
      <c r="I6718"/>
    </row>
    <row r="6719" spans="9:9" x14ac:dyDescent="0.45">
      <c r="I6719"/>
    </row>
    <row r="6720" spans="9:9" x14ac:dyDescent="0.45">
      <c r="I6720"/>
    </row>
    <row r="6721" spans="9:9" x14ac:dyDescent="0.45">
      <c r="I6721"/>
    </row>
    <row r="6722" spans="9:9" x14ac:dyDescent="0.45">
      <c r="I6722"/>
    </row>
    <row r="6723" spans="9:9" x14ac:dyDescent="0.45">
      <c r="I6723"/>
    </row>
    <row r="6724" spans="9:9" x14ac:dyDescent="0.45">
      <c r="I6724"/>
    </row>
    <row r="6725" spans="9:9" x14ac:dyDescent="0.45">
      <c r="I6725"/>
    </row>
    <row r="6726" spans="9:9" x14ac:dyDescent="0.45">
      <c r="I6726"/>
    </row>
    <row r="6727" spans="9:9" x14ac:dyDescent="0.45">
      <c r="I6727"/>
    </row>
    <row r="6728" spans="9:9" x14ac:dyDescent="0.45">
      <c r="I6728"/>
    </row>
    <row r="6729" spans="9:9" x14ac:dyDescent="0.45">
      <c r="I6729"/>
    </row>
    <row r="6730" spans="9:9" x14ac:dyDescent="0.45">
      <c r="I6730"/>
    </row>
    <row r="6731" spans="9:9" x14ac:dyDescent="0.45">
      <c r="I6731"/>
    </row>
    <row r="6732" spans="9:9" x14ac:dyDescent="0.45">
      <c r="I6732"/>
    </row>
    <row r="6733" spans="9:9" x14ac:dyDescent="0.45">
      <c r="I6733"/>
    </row>
    <row r="6734" spans="9:9" x14ac:dyDescent="0.45">
      <c r="I6734"/>
    </row>
    <row r="6735" spans="9:9" x14ac:dyDescent="0.45">
      <c r="I6735"/>
    </row>
    <row r="6736" spans="9:9" x14ac:dyDescent="0.45">
      <c r="I6736"/>
    </row>
    <row r="6737" spans="9:9" x14ac:dyDescent="0.45">
      <c r="I6737"/>
    </row>
    <row r="6738" spans="9:9" x14ac:dyDescent="0.45">
      <c r="I6738"/>
    </row>
    <row r="6739" spans="9:9" x14ac:dyDescent="0.45">
      <c r="I6739"/>
    </row>
    <row r="6740" spans="9:9" x14ac:dyDescent="0.45">
      <c r="I6740"/>
    </row>
    <row r="6741" spans="9:9" x14ac:dyDescent="0.45">
      <c r="I6741"/>
    </row>
    <row r="6742" spans="9:9" x14ac:dyDescent="0.45">
      <c r="I6742"/>
    </row>
    <row r="6743" spans="9:9" x14ac:dyDescent="0.45">
      <c r="I6743"/>
    </row>
    <row r="6744" spans="9:9" x14ac:dyDescent="0.45">
      <c r="I6744"/>
    </row>
    <row r="6745" spans="9:9" x14ac:dyDescent="0.45">
      <c r="I6745"/>
    </row>
    <row r="6746" spans="9:9" x14ac:dyDescent="0.45">
      <c r="I6746"/>
    </row>
    <row r="6747" spans="9:9" x14ac:dyDescent="0.45">
      <c r="I6747"/>
    </row>
    <row r="6748" spans="9:9" x14ac:dyDescent="0.45">
      <c r="I6748"/>
    </row>
    <row r="6749" spans="9:9" x14ac:dyDescent="0.45">
      <c r="I6749"/>
    </row>
    <row r="6750" spans="9:9" x14ac:dyDescent="0.45">
      <c r="I6750"/>
    </row>
    <row r="6751" spans="9:9" x14ac:dyDescent="0.45">
      <c r="I6751"/>
    </row>
    <row r="6752" spans="9:9" x14ac:dyDescent="0.45">
      <c r="I6752"/>
    </row>
    <row r="6753" spans="9:9" x14ac:dyDescent="0.45">
      <c r="I6753"/>
    </row>
    <row r="6754" spans="9:9" x14ac:dyDescent="0.45">
      <c r="I6754"/>
    </row>
    <row r="6755" spans="9:9" x14ac:dyDescent="0.45">
      <c r="I6755"/>
    </row>
    <row r="6756" spans="9:9" x14ac:dyDescent="0.45">
      <c r="I6756"/>
    </row>
    <row r="6757" spans="9:9" x14ac:dyDescent="0.45">
      <c r="I6757"/>
    </row>
    <row r="6758" spans="9:9" x14ac:dyDescent="0.45">
      <c r="I6758"/>
    </row>
    <row r="6759" spans="9:9" x14ac:dyDescent="0.45">
      <c r="I6759"/>
    </row>
    <row r="6760" spans="9:9" x14ac:dyDescent="0.45">
      <c r="I6760"/>
    </row>
    <row r="6761" spans="9:9" x14ac:dyDescent="0.45">
      <c r="I6761"/>
    </row>
    <row r="6762" spans="9:9" x14ac:dyDescent="0.45">
      <c r="I6762"/>
    </row>
    <row r="6763" spans="9:9" x14ac:dyDescent="0.45">
      <c r="I6763"/>
    </row>
    <row r="6764" spans="9:9" x14ac:dyDescent="0.45">
      <c r="I6764"/>
    </row>
    <row r="6765" spans="9:9" x14ac:dyDescent="0.45">
      <c r="I6765"/>
    </row>
    <row r="6766" spans="9:9" x14ac:dyDescent="0.45">
      <c r="I6766"/>
    </row>
    <row r="6767" spans="9:9" x14ac:dyDescent="0.45">
      <c r="I6767"/>
    </row>
    <row r="6768" spans="9:9" x14ac:dyDescent="0.45">
      <c r="I6768"/>
    </row>
    <row r="6769" spans="9:9" x14ac:dyDescent="0.45">
      <c r="I6769"/>
    </row>
    <row r="6770" spans="9:9" x14ac:dyDescent="0.45">
      <c r="I6770"/>
    </row>
    <row r="6771" spans="9:9" x14ac:dyDescent="0.45">
      <c r="I6771"/>
    </row>
    <row r="6772" spans="9:9" x14ac:dyDescent="0.45">
      <c r="I6772"/>
    </row>
    <row r="6773" spans="9:9" x14ac:dyDescent="0.45">
      <c r="I6773"/>
    </row>
    <row r="6774" spans="9:9" x14ac:dyDescent="0.45">
      <c r="I6774"/>
    </row>
    <row r="6775" spans="9:9" x14ac:dyDescent="0.45">
      <c r="I6775"/>
    </row>
    <row r="6776" spans="9:9" x14ac:dyDescent="0.45">
      <c r="I6776"/>
    </row>
    <row r="6777" spans="9:9" x14ac:dyDescent="0.45">
      <c r="I6777"/>
    </row>
    <row r="6778" spans="9:9" x14ac:dyDescent="0.45">
      <c r="I6778"/>
    </row>
    <row r="6779" spans="9:9" x14ac:dyDescent="0.45">
      <c r="I6779"/>
    </row>
    <row r="6780" spans="9:9" x14ac:dyDescent="0.45">
      <c r="I6780"/>
    </row>
    <row r="6781" spans="9:9" x14ac:dyDescent="0.45">
      <c r="I6781"/>
    </row>
    <row r="6782" spans="9:9" x14ac:dyDescent="0.45">
      <c r="I6782"/>
    </row>
    <row r="6783" spans="9:9" x14ac:dyDescent="0.45">
      <c r="I6783"/>
    </row>
    <row r="6784" spans="9:9" x14ac:dyDescent="0.45">
      <c r="I6784"/>
    </row>
    <row r="6785" spans="9:9" x14ac:dyDescent="0.45">
      <c r="I6785"/>
    </row>
    <row r="6786" spans="9:9" x14ac:dyDescent="0.45">
      <c r="I6786"/>
    </row>
    <row r="6787" spans="9:9" x14ac:dyDescent="0.45">
      <c r="I6787"/>
    </row>
    <row r="6788" spans="9:9" x14ac:dyDescent="0.45">
      <c r="I6788"/>
    </row>
    <row r="6789" spans="9:9" x14ac:dyDescent="0.45">
      <c r="I6789"/>
    </row>
    <row r="6790" spans="9:9" x14ac:dyDescent="0.45">
      <c r="I6790"/>
    </row>
    <row r="6791" spans="9:9" x14ac:dyDescent="0.45">
      <c r="I6791"/>
    </row>
    <row r="6792" spans="9:9" x14ac:dyDescent="0.45">
      <c r="I6792"/>
    </row>
    <row r="6793" spans="9:9" x14ac:dyDescent="0.45">
      <c r="I6793"/>
    </row>
    <row r="6794" spans="9:9" x14ac:dyDescent="0.45">
      <c r="I6794"/>
    </row>
    <row r="6795" spans="9:9" x14ac:dyDescent="0.45">
      <c r="I6795"/>
    </row>
    <row r="6796" spans="9:9" x14ac:dyDescent="0.45">
      <c r="I6796"/>
    </row>
    <row r="6797" spans="9:9" x14ac:dyDescent="0.45">
      <c r="I6797"/>
    </row>
    <row r="6798" spans="9:9" x14ac:dyDescent="0.45">
      <c r="I6798"/>
    </row>
    <row r="6799" spans="9:9" x14ac:dyDescent="0.45">
      <c r="I6799"/>
    </row>
    <row r="6800" spans="9:9" x14ac:dyDescent="0.45">
      <c r="I6800"/>
    </row>
    <row r="6801" spans="9:9" x14ac:dyDescent="0.45">
      <c r="I6801"/>
    </row>
    <row r="6802" spans="9:9" x14ac:dyDescent="0.45">
      <c r="I6802"/>
    </row>
    <row r="6803" spans="9:9" x14ac:dyDescent="0.45">
      <c r="I6803"/>
    </row>
    <row r="6804" spans="9:9" x14ac:dyDescent="0.45">
      <c r="I6804"/>
    </row>
    <row r="6805" spans="9:9" x14ac:dyDescent="0.45">
      <c r="I6805"/>
    </row>
    <row r="6806" spans="9:9" x14ac:dyDescent="0.45">
      <c r="I6806"/>
    </row>
    <row r="6807" spans="9:9" x14ac:dyDescent="0.45">
      <c r="I6807"/>
    </row>
    <row r="6808" spans="9:9" x14ac:dyDescent="0.45">
      <c r="I6808"/>
    </row>
    <row r="6809" spans="9:9" x14ac:dyDescent="0.45">
      <c r="I6809"/>
    </row>
    <row r="6810" spans="9:9" x14ac:dyDescent="0.45">
      <c r="I6810"/>
    </row>
    <row r="6811" spans="9:9" x14ac:dyDescent="0.45">
      <c r="I6811"/>
    </row>
    <row r="6812" spans="9:9" x14ac:dyDescent="0.45">
      <c r="I6812"/>
    </row>
    <row r="6813" spans="9:9" x14ac:dyDescent="0.45">
      <c r="I6813"/>
    </row>
    <row r="6814" spans="9:9" x14ac:dyDescent="0.45">
      <c r="I6814"/>
    </row>
    <row r="6815" spans="9:9" x14ac:dyDescent="0.45">
      <c r="I6815"/>
    </row>
    <row r="6816" spans="9:9" x14ac:dyDescent="0.45">
      <c r="I6816"/>
    </row>
    <row r="6817" spans="9:9" x14ac:dyDescent="0.45">
      <c r="I6817"/>
    </row>
    <row r="6818" spans="9:9" x14ac:dyDescent="0.45">
      <c r="I6818"/>
    </row>
    <row r="6819" spans="9:9" x14ac:dyDescent="0.45">
      <c r="I6819"/>
    </row>
    <row r="6820" spans="9:9" x14ac:dyDescent="0.45">
      <c r="I6820"/>
    </row>
    <row r="6821" spans="9:9" x14ac:dyDescent="0.45">
      <c r="I6821"/>
    </row>
    <row r="6822" spans="9:9" x14ac:dyDescent="0.45">
      <c r="I6822"/>
    </row>
    <row r="6823" spans="9:9" x14ac:dyDescent="0.45">
      <c r="I6823"/>
    </row>
    <row r="6824" spans="9:9" x14ac:dyDescent="0.45">
      <c r="I6824"/>
    </row>
    <row r="6825" spans="9:9" x14ac:dyDescent="0.45">
      <c r="I6825"/>
    </row>
    <row r="6826" spans="9:9" x14ac:dyDescent="0.45">
      <c r="I6826"/>
    </row>
    <row r="6827" spans="9:9" x14ac:dyDescent="0.45">
      <c r="I6827"/>
    </row>
    <row r="6828" spans="9:9" x14ac:dyDescent="0.45">
      <c r="I6828"/>
    </row>
    <row r="6829" spans="9:9" x14ac:dyDescent="0.45">
      <c r="I6829"/>
    </row>
    <row r="6830" spans="9:9" x14ac:dyDescent="0.45">
      <c r="I6830"/>
    </row>
    <row r="6831" spans="9:9" x14ac:dyDescent="0.45">
      <c r="I6831"/>
    </row>
    <row r="6832" spans="9:9" x14ac:dyDescent="0.45">
      <c r="I6832"/>
    </row>
    <row r="6833" spans="9:9" x14ac:dyDescent="0.45">
      <c r="I6833"/>
    </row>
    <row r="6834" spans="9:9" x14ac:dyDescent="0.45">
      <c r="I6834"/>
    </row>
    <row r="6835" spans="9:9" x14ac:dyDescent="0.45">
      <c r="I6835"/>
    </row>
    <row r="6836" spans="9:9" x14ac:dyDescent="0.45">
      <c r="I6836"/>
    </row>
    <row r="6837" spans="9:9" x14ac:dyDescent="0.45">
      <c r="I6837"/>
    </row>
    <row r="6838" spans="9:9" x14ac:dyDescent="0.45">
      <c r="I6838"/>
    </row>
    <row r="6839" spans="9:9" x14ac:dyDescent="0.45">
      <c r="I6839"/>
    </row>
    <row r="6840" spans="9:9" x14ac:dyDescent="0.45">
      <c r="I6840"/>
    </row>
    <row r="6841" spans="9:9" x14ac:dyDescent="0.45">
      <c r="I6841"/>
    </row>
    <row r="6842" spans="9:9" x14ac:dyDescent="0.45">
      <c r="I6842"/>
    </row>
    <row r="6843" spans="9:9" x14ac:dyDescent="0.45">
      <c r="I6843"/>
    </row>
    <row r="6844" spans="9:9" x14ac:dyDescent="0.45">
      <c r="I6844"/>
    </row>
    <row r="6845" spans="9:9" x14ac:dyDescent="0.45">
      <c r="I6845"/>
    </row>
    <row r="6846" spans="9:9" x14ac:dyDescent="0.45">
      <c r="I6846"/>
    </row>
    <row r="6847" spans="9:9" x14ac:dyDescent="0.45">
      <c r="I6847"/>
    </row>
    <row r="6848" spans="9:9" x14ac:dyDescent="0.45">
      <c r="I6848"/>
    </row>
    <row r="6849" spans="9:9" x14ac:dyDescent="0.45">
      <c r="I6849"/>
    </row>
    <row r="6850" spans="9:9" x14ac:dyDescent="0.45">
      <c r="I6850"/>
    </row>
    <row r="6851" spans="9:9" x14ac:dyDescent="0.45">
      <c r="I6851"/>
    </row>
    <row r="6852" spans="9:9" x14ac:dyDescent="0.45">
      <c r="I6852"/>
    </row>
    <row r="6853" spans="9:9" x14ac:dyDescent="0.45">
      <c r="I6853"/>
    </row>
    <row r="6854" spans="9:9" x14ac:dyDescent="0.45">
      <c r="I6854"/>
    </row>
    <row r="6855" spans="9:9" x14ac:dyDescent="0.45">
      <c r="I6855"/>
    </row>
    <row r="6856" spans="9:9" x14ac:dyDescent="0.45">
      <c r="I6856"/>
    </row>
    <row r="6857" spans="9:9" x14ac:dyDescent="0.45">
      <c r="I6857"/>
    </row>
    <row r="6858" spans="9:9" x14ac:dyDescent="0.45">
      <c r="I6858"/>
    </row>
    <row r="6859" spans="9:9" x14ac:dyDescent="0.45">
      <c r="I6859"/>
    </row>
    <row r="6860" spans="9:9" x14ac:dyDescent="0.45">
      <c r="I6860"/>
    </row>
    <row r="6861" spans="9:9" x14ac:dyDescent="0.45">
      <c r="I6861"/>
    </row>
    <row r="6862" spans="9:9" x14ac:dyDescent="0.45">
      <c r="I6862"/>
    </row>
    <row r="6863" spans="9:9" x14ac:dyDescent="0.45">
      <c r="I6863"/>
    </row>
    <row r="6864" spans="9:9" x14ac:dyDescent="0.45">
      <c r="I6864"/>
    </row>
    <row r="6865" spans="9:9" x14ac:dyDescent="0.45">
      <c r="I6865"/>
    </row>
    <row r="6866" spans="9:9" x14ac:dyDescent="0.45">
      <c r="I6866"/>
    </row>
    <row r="6867" spans="9:9" x14ac:dyDescent="0.45">
      <c r="I6867"/>
    </row>
    <row r="6868" spans="9:9" x14ac:dyDescent="0.45">
      <c r="I6868"/>
    </row>
    <row r="6869" spans="9:9" x14ac:dyDescent="0.45">
      <c r="I6869"/>
    </row>
    <row r="6870" spans="9:9" x14ac:dyDescent="0.45">
      <c r="I6870"/>
    </row>
    <row r="6871" spans="9:9" x14ac:dyDescent="0.45">
      <c r="I6871"/>
    </row>
    <row r="6872" spans="9:9" x14ac:dyDescent="0.45">
      <c r="I6872"/>
    </row>
    <row r="6873" spans="9:9" x14ac:dyDescent="0.45">
      <c r="I6873"/>
    </row>
    <row r="6874" spans="9:9" x14ac:dyDescent="0.45">
      <c r="I6874"/>
    </row>
    <row r="6875" spans="9:9" x14ac:dyDescent="0.45">
      <c r="I6875"/>
    </row>
    <row r="6876" spans="9:9" x14ac:dyDescent="0.45">
      <c r="I6876"/>
    </row>
    <row r="6877" spans="9:9" x14ac:dyDescent="0.45">
      <c r="I6877"/>
    </row>
    <row r="6878" spans="9:9" x14ac:dyDescent="0.45">
      <c r="I6878"/>
    </row>
    <row r="6879" spans="9:9" x14ac:dyDescent="0.45">
      <c r="I6879"/>
    </row>
    <row r="6880" spans="9:9" x14ac:dyDescent="0.45">
      <c r="I6880"/>
    </row>
    <row r="6881" spans="9:9" x14ac:dyDescent="0.45">
      <c r="I6881"/>
    </row>
    <row r="6882" spans="9:9" x14ac:dyDescent="0.45">
      <c r="I6882"/>
    </row>
    <row r="6883" spans="9:9" x14ac:dyDescent="0.45">
      <c r="I6883"/>
    </row>
    <row r="6884" spans="9:9" x14ac:dyDescent="0.45">
      <c r="I6884"/>
    </row>
    <row r="6885" spans="9:9" x14ac:dyDescent="0.45">
      <c r="I6885"/>
    </row>
    <row r="6886" spans="9:9" x14ac:dyDescent="0.45">
      <c r="I6886"/>
    </row>
    <row r="6887" spans="9:9" x14ac:dyDescent="0.45">
      <c r="I6887"/>
    </row>
    <row r="6888" spans="9:9" x14ac:dyDescent="0.45">
      <c r="I6888"/>
    </row>
    <row r="6889" spans="9:9" x14ac:dyDescent="0.45">
      <c r="I6889"/>
    </row>
    <row r="6890" spans="9:9" x14ac:dyDescent="0.45">
      <c r="I6890"/>
    </row>
    <row r="6891" spans="9:9" x14ac:dyDescent="0.45">
      <c r="I6891"/>
    </row>
    <row r="6892" spans="9:9" x14ac:dyDescent="0.45">
      <c r="I6892"/>
    </row>
    <row r="6893" spans="9:9" x14ac:dyDescent="0.45">
      <c r="I6893"/>
    </row>
    <row r="6894" spans="9:9" x14ac:dyDescent="0.45">
      <c r="I6894"/>
    </row>
    <row r="6895" spans="9:9" x14ac:dyDescent="0.45">
      <c r="I6895"/>
    </row>
    <row r="6896" spans="9:9" x14ac:dyDescent="0.45">
      <c r="I6896"/>
    </row>
    <row r="6897" spans="9:9" x14ac:dyDescent="0.45">
      <c r="I6897"/>
    </row>
    <row r="6898" spans="9:9" x14ac:dyDescent="0.45">
      <c r="I6898"/>
    </row>
    <row r="6899" spans="9:9" x14ac:dyDescent="0.45">
      <c r="I6899"/>
    </row>
    <row r="6900" spans="9:9" x14ac:dyDescent="0.45">
      <c r="I6900"/>
    </row>
    <row r="6901" spans="9:9" x14ac:dyDescent="0.45">
      <c r="I6901"/>
    </row>
    <row r="6902" spans="9:9" x14ac:dyDescent="0.45">
      <c r="I6902"/>
    </row>
    <row r="6903" spans="9:9" x14ac:dyDescent="0.45">
      <c r="I6903"/>
    </row>
    <row r="6904" spans="9:9" x14ac:dyDescent="0.45">
      <c r="I6904"/>
    </row>
    <row r="6905" spans="9:9" x14ac:dyDescent="0.45">
      <c r="I6905"/>
    </row>
    <row r="6906" spans="9:9" x14ac:dyDescent="0.45">
      <c r="I6906"/>
    </row>
    <row r="6907" spans="9:9" x14ac:dyDescent="0.45">
      <c r="I6907"/>
    </row>
    <row r="6908" spans="9:9" x14ac:dyDescent="0.45">
      <c r="I6908"/>
    </row>
    <row r="6909" spans="9:9" x14ac:dyDescent="0.45">
      <c r="I6909"/>
    </row>
    <row r="6910" spans="9:9" x14ac:dyDescent="0.45">
      <c r="I6910"/>
    </row>
    <row r="6911" spans="9:9" x14ac:dyDescent="0.45">
      <c r="I6911"/>
    </row>
    <row r="6912" spans="9:9" x14ac:dyDescent="0.45">
      <c r="I6912"/>
    </row>
    <row r="6913" spans="9:9" x14ac:dyDescent="0.45">
      <c r="I6913"/>
    </row>
    <row r="6914" spans="9:9" x14ac:dyDescent="0.45">
      <c r="I6914"/>
    </row>
    <row r="6915" spans="9:9" x14ac:dyDescent="0.45">
      <c r="I6915"/>
    </row>
    <row r="6916" spans="9:9" x14ac:dyDescent="0.45">
      <c r="I6916"/>
    </row>
    <row r="6917" spans="9:9" x14ac:dyDescent="0.45">
      <c r="I6917"/>
    </row>
    <row r="6918" spans="9:9" x14ac:dyDescent="0.45">
      <c r="I6918"/>
    </row>
    <row r="6919" spans="9:9" x14ac:dyDescent="0.45">
      <c r="I6919"/>
    </row>
    <row r="6920" spans="9:9" x14ac:dyDescent="0.45">
      <c r="I6920"/>
    </row>
    <row r="6921" spans="9:9" x14ac:dyDescent="0.45">
      <c r="I6921"/>
    </row>
    <row r="6922" spans="9:9" x14ac:dyDescent="0.45">
      <c r="I6922"/>
    </row>
    <row r="6923" spans="9:9" x14ac:dyDescent="0.45">
      <c r="I6923"/>
    </row>
    <row r="6924" spans="9:9" x14ac:dyDescent="0.45">
      <c r="I6924"/>
    </row>
    <row r="6925" spans="9:9" x14ac:dyDescent="0.45">
      <c r="I6925"/>
    </row>
    <row r="6926" spans="9:9" x14ac:dyDescent="0.45">
      <c r="I6926"/>
    </row>
    <row r="6927" spans="9:9" x14ac:dyDescent="0.45">
      <c r="I6927"/>
    </row>
    <row r="6928" spans="9:9" x14ac:dyDescent="0.45">
      <c r="I6928"/>
    </row>
    <row r="6929" spans="9:9" x14ac:dyDescent="0.45">
      <c r="I6929"/>
    </row>
    <row r="6930" spans="9:9" x14ac:dyDescent="0.45">
      <c r="I6930"/>
    </row>
    <row r="6931" spans="9:9" x14ac:dyDescent="0.45">
      <c r="I6931"/>
    </row>
    <row r="6932" spans="9:9" x14ac:dyDescent="0.45">
      <c r="I6932"/>
    </row>
    <row r="6933" spans="9:9" x14ac:dyDescent="0.45">
      <c r="I6933"/>
    </row>
    <row r="6934" spans="9:9" x14ac:dyDescent="0.45">
      <c r="I6934"/>
    </row>
    <row r="6935" spans="9:9" x14ac:dyDescent="0.45">
      <c r="I6935"/>
    </row>
    <row r="6936" spans="9:9" x14ac:dyDescent="0.45">
      <c r="I6936"/>
    </row>
    <row r="6937" spans="9:9" x14ac:dyDescent="0.45">
      <c r="I6937"/>
    </row>
    <row r="6938" spans="9:9" x14ac:dyDescent="0.45">
      <c r="I6938"/>
    </row>
    <row r="6939" spans="9:9" x14ac:dyDescent="0.45">
      <c r="I6939"/>
    </row>
    <row r="6940" spans="9:9" x14ac:dyDescent="0.45">
      <c r="I6940"/>
    </row>
    <row r="6941" spans="9:9" x14ac:dyDescent="0.45">
      <c r="I6941"/>
    </row>
    <row r="6942" spans="9:9" x14ac:dyDescent="0.45">
      <c r="I6942"/>
    </row>
    <row r="6943" spans="9:9" x14ac:dyDescent="0.45">
      <c r="I6943"/>
    </row>
    <row r="6944" spans="9:9" x14ac:dyDescent="0.45">
      <c r="I6944"/>
    </row>
    <row r="6945" spans="9:9" x14ac:dyDescent="0.45">
      <c r="I6945"/>
    </row>
    <row r="6946" spans="9:9" x14ac:dyDescent="0.45">
      <c r="I6946"/>
    </row>
    <row r="6947" spans="9:9" x14ac:dyDescent="0.45">
      <c r="I6947"/>
    </row>
    <row r="6948" spans="9:9" x14ac:dyDescent="0.45">
      <c r="I6948"/>
    </row>
    <row r="6949" spans="9:9" x14ac:dyDescent="0.45">
      <c r="I6949"/>
    </row>
    <row r="6950" spans="9:9" x14ac:dyDescent="0.45">
      <c r="I6950"/>
    </row>
    <row r="6951" spans="9:9" x14ac:dyDescent="0.45">
      <c r="I6951"/>
    </row>
    <row r="6952" spans="9:9" x14ac:dyDescent="0.45">
      <c r="I6952"/>
    </row>
    <row r="6953" spans="9:9" x14ac:dyDescent="0.45">
      <c r="I6953"/>
    </row>
    <row r="6954" spans="9:9" x14ac:dyDescent="0.45">
      <c r="I6954"/>
    </row>
    <row r="6955" spans="9:9" x14ac:dyDescent="0.45">
      <c r="I6955"/>
    </row>
    <row r="6956" spans="9:9" x14ac:dyDescent="0.45">
      <c r="I6956"/>
    </row>
    <row r="6957" spans="9:9" x14ac:dyDescent="0.45">
      <c r="I6957"/>
    </row>
    <row r="6958" spans="9:9" x14ac:dyDescent="0.45">
      <c r="I6958"/>
    </row>
    <row r="6959" spans="9:9" x14ac:dyDescent="0.45">
      <c r="I6959"/>
    </row>
    <row r="6960" spans="9:9" x14ac:dyDescent="0.45">
      <c r="I6960"/>
    </row>
    <row r="6961" spans="9:9" x14ac:dyDescent="0.45">
      <c r="I6961"/>
    </row>
    <row r="6962" spans="9:9" x14ac:dyDescent="0.45">
      <c r="I6962"/>
    </row>
    <row r="6963" spans="9:9" x14ac:dyDescent="0.45">
      <c r="I6963"/>
    </row>
    <row r="6964" spans="9:9" x14ac:dyDescent="0.45">
      <c r="I6964"/>
    </row>
    <row r="6965" spans="9:9" x14ac:dyDescent="0.45">
      <c r="I6965"/>
    </row>
    <row r="6966" spans="9:9" x14ac:dyDescent="0.45">
      <c r="I6966"/>
    </row>
    <row r="6967" spans="9:9" x14ac:dyDescent="0.45">
      <c r="I6967"/>
    </row>
    <row r="6968" spans="9:9" x14ac:dyDescent="0.45">
      <c r="I6968"/>
    </row>
    <row r="6969" spans="9:9" x14ac:dyDescent="0.45">
      <c r="I6969"/>
    </row>
    <row r="6970" spans="9:9" x14ac:dyDescent="0.45">
      <c r="I6970"/>
    </row>
    <row r="6971" spans="9:9" x14ac:dyDescent="0.45">
      <c r="I6971"/>
    </row>
    <row r="6972" spans="9:9" x14ac:dyDescent="0.45">
      <c r="I6972"/>
    </row>
    <row r="6973" spans="9:9" x14ac:dyDescent="0.45">
      <c r="I6973"/>
    </row>
    <row r="6974" spans="9:9" x14ac:dyDescent="0.45">
      <c r="I6974"/>
    </row>
    <row r="6975" spans="9:9" x14ac:dyDescent="0.45">
      <c r="I6975"/>
    </row>
    <row r="6976" spans="9:9" x14ac:dyDescent="0.45">
      <c r="I6976"/>
    </row>
    <row r="6977" spans="9:9" x14ac:dyDescent="0.45">
      <c r="I6977"/>
    </row>
    <row r="6978" spans="9:9" x14ac:dyDescent="0.45">
      <c r="I6978"/>
    </row>
    <row r="6979" spans="9:9" x14ac:dyDescent="0.45">
      <c r="I6979"/>
    </row>
    <row r="6980" spans="9:9" x14ac:dyDescent="0.45">
      <c r="I6980"/>
    </row>
    <row r="6981" spans="9:9" x14ac:dyDescent="0.45">
      <c r="I6981"/>
    </row>
    <row r="6982" spans="9:9" x14ac:dyDescent="0.45">
      <c r="I6982"/>
    </row>
    <row r="6983" spans="9:9" x14ac:dyDescent="0.45">
      <c r="I6983"/>
    </row>
    <row r="6984" spans="9:9" x14ac:dyDescent="0.45">
      <c r="I6984"/>
    </row>
    <row r="6985" spans="9:9" x14ac:dyDescent="0.45">
      <c r="I6985"/>
    </row>
    <row r="6986" spans="9:9" x14ac:dyDescent="0.45">
      <c r="I6986"/>
    </row>
    <row r="6987" spans="9:9" x14ac:dyDescent="0.45">
      <c r="I6987"/>
    </row>
    <row r="6988" spans="9:9" x14ac:dyDescent="0.45">
      <c r="I6988"/>
    </row>
    <row r="6989" spans="9:9" x14ac:dyDescent="0.45">
      <c r="I6989"/>
    </row>
    <row r="6990" spans="9:9" x14ac:dyDescent="0.45">
      <c r="I6990"/>
    </row>
    <row r="6991" spans="9:9" x14ac:dyDescent="0.45">
      <c r="I6991"/>
    </row>
    <row r="6992" spans="9:9" x14ac:dyDescent="0.45">
      <c r="I6992"/>
    </row>
    <row r="6993" spans="9:9" x14ac:dyDescent="0.45">
      <c r="I6993"/>
    </row>
    <row r="6994" spans="9:9" x14ac:dyDescent="0.45">
      <c r="I6994"/>
    </row>
    <row r="6995" spans="9:9" x14ac:dyDescent="0.45">
      <c r="I6995"/>
    </row>
    <row r="6996" spans="9:9" x14ac:dyDescent="0.45">
      <c r="I6996"/>
    </row>
    <row r="6997" spans="9:9" x14ac:dyDescent="0.45">
      <c r="I6997"/>
    </row>
    <row r="6998" spans="9:9" x14ac:dyDescent="0.45">
      <c r="I6998"/>
    </row>
    <row r="6999" spans="9:9" x14ac:dyDescent="0.45">
      <c r="I6999"/>
    </row>
    <row r="7000" spans="9:9" x14ac:dyDescent="0.45">
      <c r="I7000"/>
    </row>
    <row r="7001" spans="9:9" x14ac:dyDescent="0.45">
      <c r="I7001"/>
    </row>
    <row r="7002" spans="9:9" x14ac:dyDescent="0.45">
      <c r="I7002"/>
    </row>
    <row r="7003" spans="9:9" x14ac:dyDescent="0.45">
      <c r="I7003"/>
    </row>
    <row r="7004" spans="9:9" x14ac:dyDescent="0.45">
      <c r="I7004"/>
    </row>
    <row r="7005" spans="9:9" x14ac:dyDescent="0.45">
      <c r="I7005"/>
    </row>
    <row r="7006" spans="9:9" x14ac:dyDescent="0.45">
      <c r="I7006"/>
    </row>
    <row r="7007" spans="9:9" x14ac:dyDescent="0.45">
      <c r="I7007"/>
    </row>
    <row r="7008" spans="9:9" x14ac:dyDescent="0.45">
      <c r="I7008"/>
    </row>
    <row r="7009" spans="9:9" x14ac:dyDescent="0.45">
      <c r="I7009"/>
    </row>
    <row r="7010" spans="9:9" x14ac:dyDescent="0.45">
      <c r="I7010"/>
    </row>
    <row r="7011" spans="9:9" x14ac:dyDescent="0.45">
      <c r="I7011"/>
    </row>
    <row r="7012" spans="9:9" x14ac:dyDescent="0.45">
      <c r="I7012"/>
    </row>
    <row r="7013" spans="9:9" x14ac:dyDescent="0.45">
      <c r="I7013"/>
    </row>
    <row r="7014" spans="9:9" x14ac:dyDescent="0.45">
      <c r="I7014"/>
    </row>
    <row r="7015" spans="9:9" x14ac:dyDescent="0.45">
      <c r="I7015"/>
    </row>
    <row r="7016" spans="9:9" x14ac:dyDescent="0.45">
      <c r="I7016"/>
    </row>
    <row r="7017" spans="9:9" x14ac:dyDescent="0.45">
      <c r="I7017"/>
    </row>
    <row r="7018" spans="9:9" x14ac:dyDescent="0.45">
      <c r="I7018"/>
    </row>
    <row r="7019" spans="9:9" x14ac:dyDescent="0.45">
      <c r="I7019"/>
    </row>
    <row r="7020" spans="9:9" x14ac:dyDescent="0.45">
      <c r="I7020"/>
    </row>
    <row r="7021" spans="9:9" x14ac:dyDescent="0.45">
      <c r="I7021"/>
    </row>
    <row r="7022" spans="9:9" x14ac:dyDescent="0.45">
      <c r="I7022"/>
    </row>
    <row r="7023" spans="9:9" x14ac:dyDescent="0.45">
      <c r="I7023"/>
    </row>
    <row r="7024" spans="9:9" x14ac:dyDescent="0.45">
      <c r="I7024"/>
    </row>
    <row r="7025" spans="9:9" x14ac:dyDescent="0.45">
      <c r="I7025"/>
    </row>
    <row r="7026" spans="9:9" x14ac:dyDescent="0.45">
      <c r="I7026"/>
    </row>
    <row r="7027" spans="9:9" x14ac:dyDescent="0.45">
      <c r="I7027"/>
    </row>
    <row r="7028" spans="9:9" x14ac:dyDescent="0.45">
      <c r="I7028"/>
    </row>
    <row r="7029" spans="9:9" x14ac:dyDescent="0.45">
      <c r="I7029"/>
    </row>
    <row r="7030" spans="9:9" x14ac:dyDescent="0.45">
      <c r="I7030"/>
    </row>
    <row r="7031" spans="9:9" x14ac:dyDescent="0.45">
      <c r="I7031"/>
    </row>
    <row r="7032" spans="9:9" x14ac:dyDescent="0.45">
      <c r="I7032"/>
    </row>
    <row r="7033" spans="9:9" x14ac:dyDescent="0.45">
      <c r="I7033"/>
    </row>
    <row r="7034" spans="9:9" x14ac:dyDescent="0.45">
      <c r="I7034"/>
    </row>
    <row r="7035" spans="9:9" x14ac:dyDescent="0.45">
      <c r="I7035"/>
    </row>
    <row r="7036" spans="9:9" x14ac:dyDescent="0.45">
      <c r="I7036"/>
    </row>
    <row r="7037" spans="9:9" x14ac:dyDescent="0.45">
      <c r="I7037"/>
    </row>
    <row r="7038" spans="9:9" x14ac:dyDescent="0.45">
      <c r="I7038"/>
    </row>
    <row r="7039" spans="9:9" x14ac:dyDescent="0.45">
      <c r="I7039"/>
    </row>
    <row r="7040" spans="9:9" x14ac:dyDescent="0.45">
      <c r="I7040"/>
    </row>
    <row r="7041" spans="9:9" x14ac:dyDescent="0.45">
      <c r="I7041"/>
    </row>
    <row r="7042" spans="9:9" x14ac:dyDescent="0.45">
      <c r="I7042"/>
    </row>
    <row r="7043" spans="9:9" x14ac:dyDescent="0.45">
      <c r="I7043"/>
    </row>
    <row r="7044" spans="9:9" x14ac:dyDescent="0.45">
      <c r="I7044"/>
    </row>
    <row r="7045" spans="9:9" x14ac:dyDescent="0.45">
      <c r="I7045"/>
    </row>
    <row r="7046" spans="9:9" x14ac:dyDescent="0.45">
      <c r="I7046"/>
    </row>
    <row r="7047" spans="9:9" x14ac:dyDescent="0.45">
      <c r="I7047"/>
    </row>
    <row r="7048" spans="9:9" x14ac:dyDescent="0.45">
      <c r="I7048"/>
    </row>
    <row r="7049" spans="9:9" x14ac:dyDescent="0.45">
      <c r="I7049"/>
    </row>
    <row r="7050" spans="9:9" x14ac:dyDescent="0.45">
      <c r="I7050"/>
    </row>
    <row r="7051" spans="9:9" x14ac:dyDescent="0.45">
      <c r="I7051"/>
    </row>
    <row r="7052" spans="9:9" x14ac:dyDescent="0.45">
      <c r="I7052"/>
    </row>
    <row r="7053" spans="9:9" x14ac:dyDescent="0.45">
      <c r="I7053"/>
    </row>
    <row r="7054" spans="9:9" x14ac:dyDescent="0.45">
      <c r="I7054"/>
    </row>
    <row r="7055" spans="9:9" x14ac:dyDescent="0.45">
      <c r="I7055"/>
    </row>
    <row r="7056" spans="9:9" x14ac:dyDescent="0.45">
      <c r="I7056"/>
    </row>
    <row r="7057" spans="9:9" x14ac:dyDescent="0.45">
      <c r="I7057"/>
    </row>
    <row r="7058" spans="9:9" x14ac:dyDescent="0.45">
      <c r="I7058"/>
    </row>
    <row r="7059" spans="9:9" x14ac:dyDescent="0.45">
      <c r="I7059"/>
    </row>
    <row r="7060" spans="9:9" x14ac:dyDescent="0.45">
      <c r="I7060"/>
    </row>
    <row r="7061" spans="9:9" x14ac:dyDescent="0.45">
      <c r="I7061"/>
    </row>
    <row r="7062" spans="9:9" x14ac:dyDescent="0.45">
      <c r="I7062"/>
    </row>
    <row r="7063" spans="9:9" x14ac:dyDescent="0.45">
      <c r="I7063"/>
    </row>
    <row r="7064" spans="9:9" x14ac:dyDescent="0.45">
      <c r="I7064"/>
    </row>
    <row r="7065" spans="9:9" x14ac:dyDescent="0.45">
      <c r="I7065"/>
    </row>
    <row r="7066" spans="9:9" x14ac:dyDescent="0.45">
      <c r="I7066"/>
    </row>
    <row r="7067" spans="9:9" x14ac:dyDescent="0.45">
      <c r="I7067"/>
    </row>
    <row r="7068" spans="9:9" x14ac:dyDescent="0.45">
      <c r="I7068"/>
    </row>
    <row r="7069" spans="9:9" x14ac:dyDescent="0.45">
      <c r="I7069"/>
    </row>
    <row r="7070" spans="9:9" x14ac:dyDescent="0.45">
      <c r="I7070"/>
    </row>
    <row r="7071" spans="9:9" x14ac:dyDescent="0.45">
      <c r="I7071"/>
    </row>
    <row r="7072" spans="9:9" x14ac:dyDescent="0.45">
      <c r="I7072"/>
    </row>
    <row r="7073" spans="9:9" x14ac:dyDescent="0.45">
      <c r="I7073"/>
    </row>
    <row r="7074" spans="9:9" x14ac:dyDescent="0.45">
      <c r="I7074"/>
    </row>
    <row r="7075" spans="9:9" x14ac:dyDescent="0.45">
      <c r="I7075"/>
    </row>
    <row r="7076" spans="9:9" x14ac:dyDescent="0.45">
      <c r="I7076"/>
    </row>
    <row r="7077" spans="9:9" x14ac:dyDescent="0.45">
      <c r="I7077"/>
    </row>
    <row r="7078" spans="9:9" x14ac:dyDescent="0.45">
      <c r="I7078"/>
    </row>
    <row r="7079" spans="9:9" x14ac:dyDescent="0.45">
      <c r="I7079"/>
    </row>
    <row r="7080" spans="9:9" x14ac:dyDescent="0.45">
      <c r="I7080"/>
    </row>
    <row r="7081" spans="9:9" x14ac:dyDescent="0.45">
      <c r="I7081"/>
    </row>
    <row r="7082" spans="9:9" x14ac:dyDescent="0.45">
      <c r="I7082"/>
    </row>
    <row r="7083" spans="9:9" x14ac:dyDescent="0.45">
      <c r="I7083"/>
    </row>
    <row r="7084" spans="9:9" x14ac:dyDescent="0.45">
      <c r="I7084"/>
    </row>
    <row r="7085" spans="9:9" x14ac:dyDescent="0.45">
      <c r="I7085"/>
    </row>
    <row r="7086" spans="9:9" x14ac:dyDescent="0.45">
      <c r="I7086"/>
    </row>
    <row r="7087" spans="9:9" x14ac:dyDescent="0.45">
      <c r="I7087"/>
    </row>
    <row r="7088" spans="9:9" x14ac:dyDescent="0.45">
      <c r="I7088"/>
    </row>
    <row r="7089" spans="9:9" x14ac:dyDescent="0.45">
      <c r="I7089"/>
    </row>
    <row r="7090" spans="9:9" x14ac:dyDescent="0.45">
      <c r="I7090"/>
    </row>
    <row r="7091" spans="9:9" x14ac:dyDescent="0.45">
      <c r="I7091"/>
    </row>
    <row r="7092" spans="9:9" x14ac:dyDescent="0.45">
      <c r="I7092"/>
    </row>
    <row r="7093" spans="9:9" x14ac:dyDescent="0.45">
      <c r="I7093"/>
    </row>
    <row r="7094" spans="9:9" x14ac:dyDescent="0.45">
      <c r="I7094"/>
    </row>
    <row r="7095" spans="9:9" x14ac:dyDescent="0.45">
      <c r="I7095"/>
    </row>
    <row r="7096" spans="9:9" x14ac:dyDescent="0.45">
      <c r="I7096"/>
    </row>
    <row r="7097" spans="9:9" x14ac:dyDescent="0.45">
      <c r="I7097"/>
    </row>
    <row r="7098" spans="9:9" x14ac:dyDescent="0.45">
      <c r="I7098"/>
    </row>
    <row r="7099" spans="9:9" x14ac:dyDescent="0.45">
      <c r="I7099"/>
    </row>
    <row r="7100" spans="9:9" x14ac:dyDescent="0.45">
      <c r="I7100"/>
    </row>
    <row r="7101" spans="9:9" x14ac:dyDescent="0.45">
      <c r="I7101"/>
    </row>
    <row r="7102" spans="9:9" x14ac:dyDescent="0.45">
      <c r="I7102"/>
    </row>
    <row r="7103" spans="9:9" x14ac:dyDescent="0.45">
      <c r="I7103"/>
    </row>
    <row r="7104" spans="9:9" x14ac:dyDescent="0.45">
      <c r="I7104"/>
    </row>
    <row r="7105" spans="9:9" x14ac:dyDescent="0.45">
      <c r="I7105"/>
    </row>
    <row r="7106" spans="9:9" x14ac:dyDescent="0.45">
      <c r="I7106"/>
    </row>
    <row r="7107" spans="9:9" x14ac:dyDescent="0.45">
      <c r="I7107"/>
    </row>
    <row r="7108" spans="9:9" x14ac:dyDescent="0.45">
      <c r="I7108"/>
    </row>
    <row r="7109" spans="9:9" x14ac:dyDescent="0.45">
      <c r="I7109"/>
    </row>
    <row r="7110" spans="9:9" x14ac:dyDescent="0.45">
      <c r="I7110"/>
    </row>
    <row r="7111" spans="9:9" x14ac:dyDescent="0.45">
      <c r="I7111"/>
    </row>
    <row r="7112" spans="9:9" x14ac:dyDescent="0.45">
      <c r="I7112"/>
    </row>
    <row r="7113" spans="9:9" x14ac:dyDescent="0.45">
      <c r="I7113"/>
    </row>
    <row r="7114" spans="9:9" x14ac:dyDescent="0.45">
      <c r="I7114"/>
    </row>
    <row r="7115" spans="9:9" x14ac:dyDescent="0.45">
      <c r="I7115"/>
    </row>
    <row r="7116" spans="9:9" x14ac:dyDescent="0.45">
      <c r="I7116"/>
    </row>
    <row r="7117" spans="9:9" x14ac:dyDescent="0.45">
      <c r="I7117"/>
    </row>
    <row r="7118" spans="9:9" x14ac:dyDescent="0.45">
      <c r="I7118"/>
    </row>
    <row r="7119" spans="9:9" x14ac:dyDescent="0.45">
      <c r="I7119"/>
    </row>
    <row r="7120" spans="9:9" x14ac:dyDescent="0.45">
      <c r="I7120"/>
    </row>
    <row r="7121" spans="9:9" x14ac:dyDescent="0.45">
      <c r="I7121"/>
    </row>
    <row r="7122" spans="9:9" x14ac:dyDescent="0.45">
      <c r="I7122"/>
    </row>
    <row r="7123" spans="9:9" x14ac:dyDescent="0.45">
      <c r="I7123"/>
    </row>
    <row r="7124" spans="9:9" x14ac:dyDescent="0.45">
      <c r="I7124"/>
    </row>
    <row r="7125" spans="9:9" x14ac:dyDescent="0.45">
      <c r="I7125"/>
    </row>
    <row r="7126" spans="9:9" x14ac:dyDescent="0.45">
      <c r="I7126"/>
    </row>
    <row r="7127" spans="9:9" x14ac:dyDescent="0.45">
      <c r="I7127"/>
    </row>
    <row r="7128" spans="9:9" x14ac:dyDescent="0.45">
      <c r="I7128"/>
    </row>
    <row r="7129" spans="9:9" x14ac:dyDescent="0.45">
      <c r="I7129"/>
    </row>
    <row r="7130" spans="9:9" x14ac:dyDescent="0.45">
      <c r="I7130"/>
    </row>
    <row r="7131" spans="9:9" x14ac:dyDescent="0.45">
      <c r="I7131"/>
    </row>
    <row r="7132" spans="9:9" x14ac:dyDescent="0.45">
      <c r="I7132"/>
    </row>
    <row r="7133" spans="9:9" x14ac:dyDescent="0.45">
      <c r="I7133"/>
    </row>
    <row r="7134" spans="9:9" x14ac:dyDescent="0.45">
      <c r="I7134"/>
    </row>
    <row r="7135" spans="9:9" x14ac:dyDescent="0.45">
      <c r="I7135"/>
    </row>
    <row r="7136" spans="9:9" x14ac:dyDescent="0.45">
      <c r="I7136"/>
    </row>
    <row r="7137" spans="9:9" x14ac:dyDescent="0.45">
      <c r="I7137"/>
    </row>
    <row r="7138" spans="9:9" x14ac:dyDescent="0.45">
      <c r="I7138"/>
    </row>
    <row r="7139" spans="9:9" x14ac:dyDescent="0.45">
      <c r="I7139"/>
    </row>
    <row r="7140" spans="9:9" x14ac:dyDescent="0.45">
      <c r="I7140"/>
    </row>
    <row r="7141" spans="9:9" x14ac:dyDescent="0.45">
      <c r="I7141"/>
    </row>
    <row r="7142" spans="9:9" x14ac:dyDescent="0.45">
      <c r="I7142"/>
    </row>
    <row r="7143" spans="9:9" x14ac:dyDescent="0.45">
      <c r="I7143"/>
    </row>
    <row r="7144" spans="9:9" x14ac:dyDescent="0.45">
      <c r="I7144"/>
    </row>
    <row r="7145" spans="9:9" x14ac:dyDescent="0.45">
      <c r="I7145"/>
    </row>
    <row r="7146" spans="9:9" x14ac:dyDescent="0.45">
      <c r="I7146"/>
    </row>
    <row r="7147" spans="9:9" x14ac:dyDescent="0.45">
      <c r="I7147"/>
    </row>
    <row r="7148" spans="9:9" x14ac:dyDescent="0.45">
      <c r="I7148"/>
    </row>
    <row r="7149" spans="9:9" x14ac:dyDescent="0.45">
      <c r="I7149"/>
    </row>
    <row r="7150" spans="9:9" x14ac:dyDescent="0.45">
      <c r="I7150"/>
    </row>
    <row r="7151" spans="9:9" x14ac:dyDescent="0.45">
      <c r="I7151"/>
    </row>
    <row r="7152" spans="9:9" x14ac:dyDescent="0.45">
      <c r="I7152"/>
    </row>
    <row r="7153" spans="9:9" x14ac:dyDescent="0.45">
      <c r="I7153"/>
    </row>
    <row r="7154" spans="9:9" x14ac:dyDescent="0.45">
      <c r="I7154"/>
    </row>
    <row r="7155" spans="9:9" x14ac:dyDescent="0.45">
      <c r="I7155"/>
    </row>
    <row r="7156" spans="9:9" x14ac:dyDescent="0.45">
      <c r="I7156"/>
    </row>
    <row r="7157" spans="9:9" x14ac:dyDescent="0.45">
      <c r="I7157"/>
    </row>
    <row r="7158" spans="9:9" x14ac:dyDescent="0.45">
      <c r="I7158"/>
    </row>
    <row r="7159" spans="9:9" x14ac:dyDescent="0.45">
      <c r="I7159"/>
    </row>
    <row r="7160" spans="9:9" x14ac:dyDescent="0.45">
      <c r="I7160"/>
    </row>
    <row r="7161" spans="9:9" x14ac:dyDescent="0.45">
      <c r="I7161"/>
    </row>
    <row r="7162" spans="9:9" x14ac:dyDescent="0.45">
      <c r="I7162"/>
    </row>
    <row r="7163" spans="9:9" x14ac:dyDescent="0.45">
      <c r="I7163"/>
    </row>
    <row r="7164" spans="9:9" x14ac:dyDescent="0.45">
      <c r="I7164"/>
    </row>
    <row r="7165" spans="9:9" x14ac:dyDescent="0.45">
      <c r="I7165"/>
    </row>
    <row r="7166" spans="9:9" x14ac:dyDescent="0.45">
      <c r="I7166"/>
    </row>
    <row r="7167" spans="9:9" x14ac:dyDescent="0.45">
      <c r="I7167"/>
    </row>
    <row r="7168" spans="9:9" x14ac:dyDescent="0.45">
      <c r="I7168"/>
    </row>
    <row r="7169" spans="9:9" x14ac:dyDescent="0.45">
      <c r="I7169"/>
    </row>
    <row r="7170" spans="9:9" x14ac:dyDescent="0.45">
      <c r="I7170"/>
    </row>
    <row r="7171" spans="9:9" x14ac:dyDescent="0.45">
      <c r="I7171"/>
    </row>
    <row r="7172" spans="9:9" x14ac:dyDescent="0.45">
      <c r="I7172"/>
    </row>
    <row r="7173" spans="9:9" x14ac:dyDescent="0.45">
      <c r="I7173"/>
    </row>
    <row r="7174" spans="9:9" x14ac:dyDescent="0.45">
      <c r="I7174"/>
    </row>
    <row r="7175" spans="9:9" x14ac:dyDescent="0.45">
      <c r="I7175"/>
    </row>
    <row r="7176" spans="9:9" x14ac:dyDescent="0.45">
      <c r="I7176"/>
    </row>
    <row r="7177" spans="9:9" x14ac:dyDescent="0.45">
      <c r="I7177"/>
    </row>
    <row r="7178" spans="9:9" x14ac:dyDescent="0.45">
      <c r="I7178"/>
    </row>
    <row r="7179" spans="9:9" x14ac:dyDescent="0.45">
      <c r="I7179"/>
    </row>
    <row r="7180" spans="9:9" x14ac:dyDescent="0.45">
      <c r="I7180"/>
    </row>
    <row r="7181" spans="9:9" x14ac:dyDescent="0.45">
      <c r="I7181"/>
    </row>
    <row r="7182" spans="9:9" x14ac:dyDescent="0.45">
      <c r="I7182"/>
    </row>
    <row r="7183" spans="9:9" x14ac:dyDescent="0.45">
      <c r="I7183"/>
    </row>
    <row r="7184" spans="9:9" x14ac:dyDescent="0.45">
      <c r="I7184"/>
    </row>
    <row r="7185" spans="9:9" x14ac:dyDescent="0.45">
      <c r="I7185"/>
    </row>
    <row r="7186" spans="9:9" x14ac:dyDescent="0.45">
      <c r="I7186"/>
    </row>
    <row r="7187" spans="9:9" x14ac:dyDescent="0.45">
      <c r="I7187"/>
    </row>
    <row r="7188" spans="9:9" x14ac:dyDescent="0.45">
      <c r="I7188"/>
    </row>
    <row r="7189" spans="9:9" x14ac:dyDescent="0.45">
      <c r="I7189"/>
    </row>
    <row r="7190" spans="9:9" x14ac:dyDescent="0.45">
      <c r="I7190"/>
    </row>
    <row r="7191" spans="9:9" x14ac:dyDescent="0.45">
      <c r="I7191"/>
    </row>
    <row r="7192" spans="9:9" x14ac:dyDescent="0.45">
      <c r="I7192"/>
    </row>
    <row r="7193" spans="9:9" x14ac:dyDescent="0.45">
      <c r="I7193"/>
    </row>
    <row r="7194" spans="9:9" x14ac:dyDescent="0.45">
      <c r="I7194"/>
    </row>
    <row r="7195" spans="9:9" x14ac:dyDescent="0.45">
      <c r="I7195"/>
    </row>
    <row r="7196" spans="9:9" x14ac:dyDescent="0.45">
      <c r="I7196"/>
    </row>
    <row r="7197" spans="9:9" x14ac:dyDescent="0.45">
      <c r="I7197"/>
    </row>
    <row r="7198" spans="9:9" x14ac:dyDescent="0.45">
      <c r="I7198"/>
    </row>
    <row r="7199" spans="9:9" x14ac:dyDescent="0.45">
      <c r="I7199"/>
    </row>
    <row r="7200" spans="9:9" x14ac:dyDescent="0.45">
      <c r="I7200"/>
    </row>
    <row r="7201" spans="9:9" x14ac:dyDescent="0.45">
      <c r="I7201"/>
    </row>
    <row r="7202" spans="9:9" x14ac:dyDescent="0.45">
      <c r="I7202"/>
    </row>
    <row r="7203" spans="9:9" x14ac:dyDescent="0.45">
      <c r="I7203"/>
    </row>
    <row r="7204" spans="9:9" x14ac:dyDescent="0.45">
      <c r="I7204"/>
    </row>
    <row r="7205" spans="9:9" x14ac:dyDescent="0.45">
      <c r="I7205"/>
    </row>
    <row r="7206" spans="9:9" x14ac:dyDescent="0.45">
      <c r="I7206"/>
    </row>
    <row r="7207" spans="9:9" x14ac:dyDescent="0.45">
      <c r="I7207"/>
    </row>
    <row r="7208" spans="9:9" x14ac:dyDescent="0.45">
      <c r="I7208"/>
    </row>
    <row r="7209" spans="9:9" x14ac:dyDescent="0.45">
      <c r="I7209"/>
    </row>
    <row r="7210" spans="9:9" x14ac:dyDescent="0.45">
      <c r="I7210"/>
    </row>
    <row r="7211" spans="9:9" x14ac:dyDescent="0.45">
      <c r="I7211"/>
    </row>
    <row r="7212" spans="9:9" x14ac:dyDescent="0.45">
      <c r="I7212"/>
    </row>
    <row r="7213" spans="9:9" x14ac:dyDescent="0.45">
      <c r="I7213"/>
    </row>
    <row r="7214" spans="9:9" x14ac:dyDescent="0.45">
      <c r="I7214"/>
    </row>
    <row r="7215" spans="9:9" x14ac:dyDescent="0.45">
      <c r="I7215"/>
    </row>
    <row r="7216" spans="9:9" x14ac:dyDescent="0.45">
      <c r="I7216"/>
    </row>
    <row r="7217" spans="9:9" x14ac:dyDescent="0.45">
      <c r="I7217"/>
    </row>
    <row r="7218" spans="9:9" x14ac:dyDescent="0.45">
      <c r="I7218"/>
    </row>
    <row r="7219" spans="9:9" x14ac:dyDescent="0.45">
      <c r="I7219"/>
    </row>
    <row r="7220" spans="9:9" x14ac:dyDescent="0.45">
      <c r="I7220"/>
    </row>
    <row r="7221" spans="9:9" x14ac:dyDescent="0.45">
      <c r="I7221"/>
    </row>
    <row r="7222" spans="9:9" x14ac:dyDescent="0.45">
      <c r="I7222"/>
    </row>
    <row r="7223" spans="9:9" x14ac:dyDescent="0.45">
      <c r="I7223"/>
    </row>
    <row r="7224" spans="9:9" x14ac:dyDescent="0.45">
      <c r="I7224"/>
    </row>
    <row r="7225" spans="9:9" x14ac:dyDescent="0.45">
      <c r="I7225"/>
    </row>
    <row r="7226" spans="9:9" x14ac:dyDescent="0.45">
      <c r="I7226"/>
    </row>
    <row r="7227" spans="9:9" x14ac:dyDescent="0.45">
      <c r="I7227"/>
    </row>
    <row r="7228" spans="9:9" x14ac:dyDescent="0.45">
      <c r="I7228"/>
    </row>
    <row r="7229" spans="9:9" x14ac:dyDescent="0.45">
      <c r="I7229"/>
    </row>
    <row r="7230" spans="9:9" x14ac:dyDescent="0.45">
      <c r="I7230"/>
    </row>
    <row r="7231" spans="9:9" x14ac:dyDescent="0.45">
      <c r="I7231"/>
    </row>
    <row r="7232" spans="9:9" x14ac:dyDescent="0.45">
      <c r="I7232"/>
    </row>
    <row r="7233" spans="9:9" x14ac:dyDescent="0.45">
      <c r="I7233"/>
    </row>
    <row r="7234" spans="9:9" x14ac:dyDescent="0.45">
      <c r="I7234"/>
    </row>
    <row r="7235" spans="9:9" x14ac:dyDescent="0.45">
      <c r="I7235"/>
    </row>
    <row r="7236" spans="9:9" x14ac:dyDescent="0.45">
      <c r="I7236"/>
    </row>
    <row r="7237" spans="9:9" x14ac:dyDescent="0.45">
      <c r="I7237"/>
    </row>
    <row r="7238" spans="9:9" x14ac:dyDescent="0.45">
      <c r="I7238"/>
    </row>
    <row r="7239" spans="9:9" x14ac:dyDescent="0.45">
      <c r="I7239"/>
    </row>
    <row r="7240" spans="9:9" x14ac:dyDescent="0.45">
      <c r="I7240"/>
    </row>
    <row r="7241" spans="9:9" x14ac:dyDescent="0.45">
      <c r="I7241"/>
    </row>
    <row r="7242" spans="9:9" x14ac:dyDescent="0.45">
      <c r="I7242"/>
    </row>
    <row r="7243" spans="9:9" x14ac:dyDescent="0.45">
      <c r="I7243"/>
    </row>
    <row r="7244" spans="9:9" x14ac:dyDescent="0.45">
      <c r="I7244"/>
    </row>
    <row r="7245" spans="9:9" x14ac:dyDescent="0.45">
      <c r="I7245"/>
    </row>
    <row r="7246" spans="9:9" x14ac:dyDescent="0.45">
      <c r="I7246"/>
    </row>
    <row r="7247" spans="9:9" x14ac:dyDescent="0.45">
      <c r="I7247"/>
    </row>
    <row r="7248" spans="9:9" x14ac:dyDescent="0.45">
      <c r="I7248"/>
    </row>
    <row r="7249" spans="9:9" x14ac:dyDescent="0.45">
      <c r="I7249"/>
    </row>
    <row r="7250" spans="9:9" x14ac:dyDescent="0.45">
      <c r="I7250"/>
    </row>
    <row r="7251" spans="9:9" x14ac:dyDescent="0.45">
      <c r="I7251"/>
    </row>
    <row r="7252" spans="9:9" x14ac:dyDescent="0.45">
      <c r="I7252"/>
    </row>
    <row r="7253" spans="9:9" x14ac:dyDescent="0.45">
      <c r="I7253"/>
    </row>
    <row r="7254" spans="9:9" x14ac:dyDescent="0.45">
      <c r="I7254"/>
    </row>
    <row r="7255" spans="9:9" x14ac:dyDescent="0.45">
      <c r="I7255"/>
    </row>
    <row r="7256" spans="9:9" x14ac:dyDescent="0.45">
      <c r="I7256"/>
    </row>
    <row r="7257" spans="9:9" x14ac:dyDescent="0.45">
      <c r="I7257"/>
    </row>
    <row r="7258" spans="9:9" x14ac:dyDescent="0.45">
      <c r="I7258"/>
    </row>
    <row r="7259" spans="9:9" x14ac:dyDescent="0.45">
      <c r="I7259"/>
    </row>
    <row r="7260" spans="9:9" x14ac:dyDescent="0.45">
      <c r="I7260"/>
    </row>
    <row r="7261" spans="9:9" x14ac:dyDescent="0.45">
      <c r="I7261"/>
    </row>
    <row r="7262" spans="9:9" x14ac:dyDescent="0.45">
      <c r="I7262"/>
    </row>
    <row r="7263" spans="9:9" x14ac:dyDescent="0.45">
      <c r="I7263"/>
    </row>
    <row r="7264" spans="9:9" x14ac:dyDescent="0.45">
      <c r="I7264"/>
    </row>
    <row r="7265" spans="9:9" x14ac:dyDescent="0.45">
      <c r="I7265"/>
    </row>
    <row r="7266" spans="9:9" x14ac:dyDescent="0.45">
      <c r="I7266"/>
    </row>
    <row r="7267" spans="9:9" x14ac:dyDescent="0.45">
      <c r="I7267"/>
    </row>
    <row r="7268" spans="9:9" x14ac:dyDescent="0.45">
      <c r="I7268"/>
    </row>
    <row r="7269" spans="9:9" x14ac:dyDescent="0.45">
      <c r="I7269"/>
    </row>
    <row r="7270" spans="9:9" x14ac:dyDescent="0.45">
      <c r="I7270"/>
    </row>
    <row r="7271" spans="9:9" x14ac:dyDescent="0.45">
      <c r="I7271"/>
    </row>
    <row r="7272" spans="9:9" x14ac:dyDescent="0.45">
      <c r="I7272"/>
    </row>
    <row r="7273" spans="9:9" x14ac:dyDescent="0.45">
      <c r="I7273"/>
    </row>
    <row r="7274" spans="9:9" x14ac:dyDescent="0.45">
      <c r="I7274"/>
    </row>
    <row r="7275" spans="9:9" x14ac:dyDescent="0.45">
      <c r="I7275"/>
    </row>
    <row r="7276" spans="9:9" x14ac:dyDescent="0.45">
      <c r="I7276"/>
    </row>
    <row r="7277" spans="9:9" x14ac:dyDescent="0.45">
      <c r="I7277"/>
    </row>
    <row r="7278" spans="9:9" x14ac:dyDescent="0.45">
      <c r="I7278"/>
    </row>
    <row r="7279" spans="9:9" x14ac:dyDescent="0.45">
      <c r="I7279"/>
    </row>
    <row r="7280" spans="9:9" x14ac:dyDescent="0.45">
      <c r="I7280"/>
    </row>
    <row r="7281" spans="9:9" x14ac:dyDescent="0.45">
      <c r="I7281"/>
    </row>
    <row r="7282" spans="9:9" x14ac:dyDescent="0.45">
      <c r="I7282"/>
    </row>
    <row r="7283" spans="9:9" x14ac:dyDescent="0.45">
      <c r="I7283"/>
    </row>
    <row r="7284" spans="9:9" x14ac:dyDescent="0.45">
      <c r="I7284"/>
    </row>
    <row r="7285" spans="9:9" x14ac:dyDescent="0.45">
      <c r="I7285"/>
    </row>
    <row r="7286" spans="9:9" x14ac:dyDescent="0.45">
      <c r="I7286"/>
    </row>
    <row r="7287" spans="9:9" x14ac:dyDescent="0.45">
      <c r="I7287"/>
    </row>
    <row r="7288" spans="9:9" x14ac:dyDescent="0.45">
      <c r="I7288"/>
    </row>
    <row r="7289" spans="9:9" x14ac:dyDescent="0.45">
      <c r="I7289"/>
    </row>
    <row r="7290" spans="9:9" x14ac:dyDescent="0.45">
      <c r="I7290"/>
    </row>
    <row r="7291" spans="9:9" x14ac:dyDescent="0.45">
      <c r="I7291"/>
    </row>
    <row r="7292" spans="9:9" x14ac:dyDescent="0.45">
      <c r="I7292"/>
    </row>
    <row r="7293" spans="9:9" x14ac:dyDescent="0.45">
      <c r="I7293"/>
    </row>
    <row r="7294" spans="9:9" x14ac:dyDescent="0.45">
      <c r="I7294"/>
    </row>
    <row r="7295" spans="9:9" x14ac:dyDescent="0.45">
      <c r="I7295"/>
    </row>
    <row r="7296" spans="9:9" x14ac:dyDescent="0.45">
      <c r="I7296"/>
    </row>
    <row r="7297" spans="9:9" x14ac:dyDescent="0.45">
      <c r="I7297"/>
    </row>
    <row r="7298" spans="9:9" x14ac:dyDescent="0.45">
      <c r="I7298"/>
    </row>
    <row r="7299" spans="9:9" x14ac:dyDescent="0.45">
      <c r="I7299"/>
    </row>
    <row r="7300" spans="9:9" x14ac:dyDescent="0.45">
      <c r="I7300"/>
    </row>
    <row r="7301" spans="9:9" x14ac:dyDescent="0.45">
      <c r="I7301"/>
    </row>
    <row r="7302" spans="9:9" x14ac:dyDescent="0.45">
      <c r="I7302"/>
    </row>
    <row r="7303" spans="9:9" x14ac:dyDescent="0.45">
      <c r="I7303"/>
    </row>
    <row r="7304" spans="9:9" x14ac:dyDescent="0.45">
      <c r="I7304"/>
    </row>
    <row r="7305" spans="9:9" x14ac:dyDescent="0.45">
      <c r="I7305"/>
    </row>
    <row r="7306" spans="9:9" x14ac:dyDescent="0.45">
      <c r="I7306"/>
    </row>
    <row r="7307" spans="9:9" x14ac:dyDescent="0.45">
      <c r="I7307"/>
    </row>
    <row r="7308" spans="9:9" x14ac:dyDescent="0.45">
      <c r="I7308"/>
    </row>
    <row r="7309" spans="9:9" x14ac:dyDescent="0.45">
      <c r="I7309"/>
    </row>
    <row r="7310" spans="9:9" x14ac:dyDescent="0.45">
      <c r="I7310"/>
    </row>
    <row r="7311" spans="9:9" x14ac:dyDescent="0.45">
      <c r="I7311"/>
    </row>
    <row r="7312" spans="9:9" x14ac:dyDescent="0.45">
      <c r="I7312"/>
    </row>
    <row r="7313" spans="9:9" x14ac:dyDescent="0.45">
      <c r="I7313"/>
    </row>
    <row r="7314" spans="9:9" x14ac:dyDescent="0.45">
      <c r="I7314"/>
    </row>
    <row r="7315" spans="9:9" x14ac:dyDescent="0.45">
      <c r="I7315"/>
    </row>
    <row r="7316" spans="9:9" x14ac:dyDescent="0.45">
      <c r="I7316"/>
    </row>
    <row r="7317" spans="9:9" x14ac:dyDescent="0.45">
      <c r="I7317"/>
    </row>
    <row r="7318" spans="9:9" x14ac:dyDescent="0.45">
      <c r="I7318"/>
    </row>
    <row r="7319" spans="9:9" x14ac:dyDescent="0.45">
      <c r="I7319"/>
    </row>
    <row r="7320" spans="9:9" x14ac:dyDescent="0.45">
      <c r="I7320"/>
    </row>
    <row r="7321" spans="9:9" x14ac:dyDescent="0.45">
      <c r="I7321"/>
    </row>
    <row r="7322" spans="9:9" x14ac:dyDescent="0.45">
      <c r="I7322"/>
    </row>
    <row r="7323" spans="9:9" x14ac:dyDescent="0.45">
      <c r="I7323"/>
    </row>
    <row r="7324" spans="9:9" x14ac:dyDescent="0.45">
      <c r="I7324"/>
    </row>
    <row r="7325" spans="9:9" x14ac:dyDescent="0.45">
      <c r="I7325"/>
    </row>
    <row r="7326" spans="9:9" x14ac:dyDescent="0.45">
      <c r="I7326"/>
    </row>
    <row r="7327" spans="9:9" x14ac:dyDescent="0.45">
      <c r="I7327"/>
    </row>
    <row r="7328" spans="9:9" x14ac:dyDescent="0.45">
      <c r="I7328"/>
    </row>
    <row r="7329" spans="9:9" x14ac:dyDescent="0.45">
      <c r="I7329"/>
    </row>
    <row r="7330" spans="9:9" x14ac:dyDescent="0.45">
      <c r="I7330"/>
    </row>
    <row r="7331" spans="9:9" x14ac:dyDescent="0.45">
      <c r="I7331"/>
    </row>
    <row r="7332" spans="9:9" x14ac:dyDescent="0.45">
      <c r="I7332"/>
    </row>
    <row r="7333" spans="9:9" x14ac:dyDescent="0.45">
      <c r="I7333"/>
    </row>
    <row r="7334" spans="9:9" x14ac:dyDescent="0.45">
      <c r="I7334"/>
    </row>
    <row r="7335" spans="9:9" x14ac:dyDescent="0.45">
      <c r="I7335"/>
    </row>
    <row r="7336" spans="9:9" x14ac:dyDescent="0.45">
      <c r="I7336"/>
    </row>
    <row r="7337" spans="9:9" x14ac:dyDescent="0.45">
      <c r="I7337"/>
    </row>
    <row r="7338" spans="9:9" x14ac:dyDescent="0.45">
      <c r="I7338"/>
    </row>
    <row r="7339" spans="9:9" x14ac:dyDescent="0.45">
      <c r="I7339"/>
    </row>
    <row r="7340" spans="9:9" x14ac:dyDescent="0.45">
      <c r="I7340"/>
    </row>
    <row r="7341" spans="9:9" x14ac:dyDescent="0.45">
      <c r="I7341"/>
    </row>
    <row r="7342" spans="9:9" x14ac:dyDescent="0.45">
      <c r="I7342"/>
    </row>
    <row r="7343" spans="9:9" x14ac:dyDescent="0.45">
      <c r="I7343"/>
    </row>
    <row r="7344" spans="9:9" x14ac:dyDescent="0.45">
      <c r="I7344"/>
    </row>
    <row r="7345" spans="9:9" x14ac:dyDescent="0.45">
      <c r="I7345"/>
    </row>
    <row r="7346" spans="9:9" x14ac:dyDescent="0.45">
      <c r="I7346"/>
    </row>
    <row r="7347" spans="9:9" x14ac:dyDescent="0.45">
      <c r="I7347"/>
    </row>
    <row r="7348" spans="9:9" x14ac:dyDescent="0.45">
      <c r="I7348"/>
    </row>
    <row r="7349" spans="9:9" x14ac:dyDescent="0.45">
      <c r="I7349"/>
    </row>
    <row r="7350" spans="9:9" x14ac:dyDescent="0.45">
      <c r="I7350"/>
    </row>
    <row r="7351" spans="9:9" x14ac:dyDescent="0.45">
      <c r="I7351"/>
    </row>
    <row r="7352" spans="9:9" x14ac:dyDescent="0.45">
      <c r="I7352"/>
    </row>
    <row r="7353" spans="9:9" x14ac:dyDescent="0.45">
      <c r="I7353"/>
    </row>
    <row r="7354" spans="9:9" x14ac:dyDescent="0.45">
      <c r="I7354"/>
    </row>
    <row r="7355" spans="9:9" x14ac:dyDescent="0.45">
      <c r="I7355"/>
    </row>
    <row r="7356" spans="9:9" x14ac:dyDescent="0.45">
      <c r="I7356"/>
    </row>
    <row r="7357" spans="9:9" x14ac:dyDescent="0.45">
      <c r="I7357"/>
    </row>
    <row r="7358" spans="9:9" x14ac:dyDescent="0.45">
      <c r="I7358"/>
    </row>
    <row r="7359" spans="9:9" x14ac:dyDescent="0.45">
      <c r="I7359"/>
    </row>
    <row r="7360" spans="9:9" x14ac:dyDescent="0.45">
      <c r="I7360"/>
    </row>
    <row r="7361" spans="9:9" x14ac:dyDescent="0.45">
      <c r="I7361"/>
    </row>
    <row r="7362" spans="9:9" x14ac:dyDescent="0.45">
      <c r="I7362"/>
    </row>
    <row r="7363" spans="9:9" x14ac:dyDescent="0.45">
      <c r="I7363"/>
    </row>
    <row r="7364" spans="9:9" x14ac:dyDescent="0.45">
      <c r="I7364"/>
    </row>
    <row r="7365" spans="9:9" x14ac:dyDescent="0.45">
      <c r="I7365"/>
    </row>
    <row r="7366" spans="9:9" x14ac:dyDescent="0.45">
      <c r="I7366"/>
    </row>
    <row r="7367" spans="9:9" x14ac:dyDescent="0.45">
      <c r="I7367"/>
    </row>
    <row r="7368" spans="9:9" x14ac:dyDescent="0.45">
      <c r="I7368"/>
    </row>
    <row r="7369" spans="9:9" x14ac:dyDescent="0.45">
      <c r="I7369"/>
    </row>
    <row r="7370" spans="9:9" x14ac:dyDescent="0.45">
      <c r="I7370"/>
    </row>
    <row r="7371" spans="9:9" x14ac:dyDescent="0.45">
      <c r="I7371"/>
    </row>
    <row r="7372" spans="9:9" x14ac:dyDescent="0.45">
      <c r="I7372"/>
    </row>
    <row r="7373" spans="9:9" x14ac:dyDescent="0.45">
      <c r="I7373"/>
    </row>
    <row r="7374" spans="9:9" x14ac:dyDescent="0.45">
      <c r="I7374"/>
    </row>
    <row r="7375" spans="9:9" x14ac:dyDescent="0.45">
      <c r="I7375"/>
    </row>
    <row r="7376" spans="9:9" x14ac:dyDescent="0.45">
      <c r="I7376"/>
    </row>
    <row r="7377" spans="9:9" x14ac:dyDescent="0.45">
      <c r="I7377"/>
    </row>
    <row r="7378" spans="9:9" x14ac:dyDescent="0.45">
      <c r="I7378"/>
    </row>
    <row r="7379" spans="9:9" x14ac:dyDescent="0.45">
      <c r="I7379"/>
    </row>
    <row r="7380" spans="9:9" x14ac:dyDescent="0.45">
      <c r="I7380"/>
    </row>
    <row r="7381" spans="9:9" x14ac:dyDescent="0.45">
      <c r="I7381"/>
    </row>
    <row r="7382" spans="9:9" x14ac:dyDescent="0.45">
      <c r="I7382"/>
    </row>
    <row r="7383" spans="9:9" x14ac:dyDescent="0.45">
      <c r="I7383"/>
    </row>
    <row r="7384" spans="9:9" x14ac:dyDescent="0.45">
      <c r="I7384"/>
    </row>
    <row r="7385" spans="9:9" x14ac:dyDescent="0.45">
      <c r="I7385"/>
    </row>
    <row r="7386" spans="9:9" x14ac:dyDescent="0.45">
      <c r="I7386"/>
    </row>
    <row r="7387" spans="9:9" x14ac:dyDescent="0.45">
      <c r="I7387"/>
    </row>
    <row r="7388" spans="9:9" x14ac:dyDescent="0.45">
      <c r="I7388"/>
    </row>
    <row r="7389" spans="9:9" x14ac:dyDescent="0.45">
      <c r="I7389"/>
    </row>
    <row r="7390" spans="9:9" x14ac:dyDescent="0.45">
      <c r="I7390"/>
    </row>
    <row r="7391" spans="9:9" x14ac:dyDescent="0.45">
      <c r="I7391"/>
    </row>
    <row r="7392" spans="9:9" x14ac:dyDescent="0.45">
      <c r="I7392"/>
    </row>
    <row r="7393" spans="9:9" x14ac:dyDescent="0.45">
      <c r="I7393"/>
    </row>
    <row r="7394" spans="9:9" x14ac:dyDescent="0.45">
      <c r="I7394"/>
    </row>
    <row r="7395" spans="9:9" x14ac:dyDescent="0.45">
      <c r="I7395"/>
    </row>
    <row r="7396" spans="9:9" x14ac:dyDescent="0.45">
      <c r="I7396"/>
    </row>
    <row r="7397" spans="9:9" x14ac:dyDescent="0.45">
      <c r="I7397"/>
    </row>
    <row r="7398" spans="9:9" x14ac:dyDescent="0.45">
      <c r="I7398"/>
    </row>
    <row r="7399" spans="9:9" x14ac:dyDescent="0.45">
      <c r="I7399"/>
    </row>
    <row r="7400" spans="9:9" x14ac:dyDescent="0.45">
      <c r="I7400"/>
    </row>
    <row r="7401" spans="9:9" x14ac:dyDescent="0.45">
      <c r="I7401"/>
    </row>
    <row r="7402" spans="9:9" x14ac:dyDescent="0.45">
      <c r="I7402"/>
    </row>
    <row r="7403" spans="9:9" x14ac:dyDescent="0.45">
      <c r="I7403"/>
    </row>
    <row r="7404" spans="9:9" x14ac:dyDescent="0.45">
      <c r="I7404"/>
    </row>
    <row r="7405" spans="9:9" x14ac:dyDescent="0.45">
      <c r="I7405"/>
    </row>
    <row r="7406" spans="9:9" x14ac:dyDescent="0.45">
      <c r="I7406"/>
    </row>
    <row r="7407" spans="9:9" x14ac:dyDescent="0.45">
      <c r="I7407"/>
    </row>
    <row r="7408" spans="9:9" x14ac:dyDescent="0.45">
      <c r="I7408"/>
    </row>
    <row r="7409" spans="9:9" x14ac:dyDescent="0.45">
      <c r="I7409"/>
    </row>
    <row r="7410" spans="9:9" x14ac:dyDescent="0.45">
      <c r="I7410"/>
    </row>
    <row r="7411" spans="9:9" x14ac:dyDescent="0.45">
      <c r="I7411"/>
    </row>
    <row r="7412" spans="9:9" x14ac:dyDescent="0.45">
      <c r="I7412"/>
    </row>
    <row r="7413" spans="9:9" x14ac:dyDescent="0.45">
      <c r="I7413"/>
    </row>
    <row r="7414" spans="9:9" x14ac:dyDescent="0.45">
      <c r="I7414"/>
    </row>
    <row r="7415" spans="9:9" x14ac:dyDescent="0.45">
      <c r="I7415"/>
    </row>
    <row r="7416" spans="9:9" x14ac:dyDescent="0.45">
      <c r="I7416"/>
    </row>
    <row r="7417" spans="9:9" x14ac:dyDescent="0.45">
      <c r="I7417"/>
    </row>
    <row r="7418" spans="9:9" x14ac:dyDescent="0.45">
      <c r="I7418"/>
    </row>
    <row r="7419" spans="9:9" x14ac:dyDescent="0.45">
      <c r="I7419"/>
    </row>
    <row r="7420" spans="9:9" x14ac:dyDescent="0.45">
      <c r="I7420"/>
    </row>
    <row r="7421" spans="9:9" x14ac:dyDescent="0.45">
      <c r="I7421"/>
    </row>
    <row r="7422" spans="9:9" x14ac:dyDescent="0.45">
      <c r="I7422"/>
    </row>
    <row r="7423" spans="9:9" x14ac:dyDescent="0.45">
      <c r="I7423"/>
    </row>
    <row r="7424" spans="9:9" x14ac:dyDescent="0.45">
      <c r="I7424"/>
    </row>
    <row r="7425" spans="9:9" x14ac:dyDescent="0.45">
      <c r="I7425"/>
    </row>
    <row r="7426" spans="9:9" x14ac:dyDescent="0.45">
      <c r="I7426"/>
    </row>
    <row r="7427" spans="9:9" x14ac:dyDescent="0.45">
      <c r="I7427"/>
    </row>
    <row r="7428" spans="9:9" x14ac:dyDescent="0.45">
      <c r="I7428"/>
    </row>
    <row r="7429" spans="9:9" x14ac:dyDescent="0.45">
      <c r="I7429"/>
    </row>
    <row r="7430" spans="9:9" x14ac:dyDescent="0.45">
      <c r="I7430"/>
    </row>
    <row r="7431" spans="9:9" x14ac:dyDescent="0.45">
      <c r="I7431"/>
    </row>
    <row r="7432" spans="9:9" x14ac:dyDescent="0.45">
      <c r="I7432"/>
    </row>
    <row r="7433" spans="9:9" x14ac:dyDescent="0.45">
      <c r="I7433"/>
    </row>
    <row r="7434" spans="9:9" x14ac:dyDescent="0.45">
      <c r="I7434"/>
    </row>
    <row r="7435" spans="9:9" x14ac:dyDescent="0.45">
      <c r="I7435"/>
    </row>
    <row r="7436" spans="9:9" x14ac:dyDescent="0.45">
      <c r="I7436"/>
    </row>
    <row r="7437" spans="9:9" x14ac:dyDescent="0.45">
      <c r="I7437"/>
    </row>
    <row r="7438" spans="9:9" x14ac:dyDescent="0.45">
      <c r="I7438"/>
    </row>
    <row r="7439" spans="9:9" x14ac:dyDescent="0.45">
      <c r="I7439"/>
    </row>
    <row r="7440" spans="9:9" x14ac:dyDescent="0.45">
      <c r="I7440"/>
    </row>
    <row r="7441" spans="9:9" x14ac:dyDescent="0.45">
      <c r="I7441"/>
    </row>
    <row r="7442" spans="9:9" x14ac:dyDescent="0.45">
      <c r="I7442"/>
    </row>
    <row r="7443" spans="9:9" x14ac:dyDescent="0.45">
      <c r="I7443"/>
    </row>
    <row r="7444" spans="9:9" x14ac:dyDescent="0.45">
      <c r="I7444"/>
    </row>
    <row r="7445" spans="9:9" x14ac:dyDescent="0.45">
      <c r="I7445"/>
    </row>
    <row r="7446" spans="9:9" x14ac:dyDescent="0.45">
      <c r="I7446"/>
    </row>
    <row r="7447" spans="9:9" x14ac:dyDescent="0.45">
      <c r="I7447"/>
    </row>
    <row r="7448" spans="9:9" x14ac:dyDescent="0.45">
      <c r="I7448"/>
    </row>
    <row r="7449" spans="9:9" x14ac:dyDescent="0.45">
      <c r="I7449"/>
    </row>
    <row r="7450" spans="9:9" x14ac:dyDescent="0.45">
      <c r="I7450"/>
    </row>
    <row r="7451" spans="9:9" x14ac:dyDescent="0.45">
      <c r="I7451"/>
    </row>
    <row r="7452" spans="9:9" x14ac:dyDescent="0.45">
      <c r="I7452"/>
    </row>
    <row r="7453" spans="9:9" x14ac:dyDescent="0.45">
      <c r="I7453"/>
    </row>
    <row r="7454" spans="9:9" x14ac:dyDescent="0.45">
      <c r="I7454"/>
    </row>
    <row r="7455" spans="9:9" x14ac:dyDescent="0.45">
      <c r="I7455"/>
    </row>
    <row r="7456" spans="9:9" x14ac:dyDescent="0.45">
      <c r="I7456"/>
    </row>
    <row r="7457" spans="9:9" x14ac:dyDescent="0.45">
      <c r="I7457"/>
    </row>
    <row r="7458" spans="9:9" x14ac:dyDescent="0.45">
      <c r="I7458"/>
    </row>
    <row r="7459" spans="9:9" x14ac:dyDescent="0.45">
      <c r="I7459"/>
    </row>
    <row r="7460" spans="9:9" x14ac:dyDescent="0.45">
      <c r="I7460"/>
    </row>
    <row r="7461" spans="9:9" x14ac:dyDescent="0.45">
      <c r="I7461"/>
    </row>
    <row r="7462" spans="9:9" x14ac:dyDescent="0.45">
      <c r="I7462"/>
    </row>
    <row r="7463" spans="9:9" x14ac:dyDescent="0.45">
      <c r="I7463"/>
    </row>
    <row r="7464" spans="9:9" x14ac:dyDescent="0.45">
      <c r="I7464"/>
    </row>
    <row r="7465" spans="9:9" x14ac:dyDescent="0.45">
      <c r="I7465"/>
    </row>
    <row r="7466" spans="9:9" x14ac:dyDescent="0.45">
      <c r="I7466"/>
    </row>
    <row r="7467" spans="9:9" x14ac:dyDescent="0.45">
      <c r="I7467"/>
    </row>
    <row r="7468" spans="9:9" x14ac:dyDescent="0.45">
      <c r="I7468"/>
    </row>
    <row r="7469" spans="9:9" x14ac:dyDescent="0.45">
      <c r="I7469"/>
    </row>
    <row r="7470" spans="9:9" x14ac:dyDescent="0.45">
      <c r="I7470"/>
    </row>
    <row r="7471" spans="9:9" x14ac:dyDescent="0.45">
      <c r="I7471"/>
    </row>
    <row r="7472" spans="9:9" x14ac:dyDescent="0.45">
      <c r="I7472"/>
    </row>
    <row r="7473" spans="9:9" x14ac:dyDescent="0.45">
      <c r="I7473"/>
    </row>
    <row r="7474" spans="9:9" x14ac:dyDescent="0.45">
      <c r="I7474"/>
    </row>
    <row r="7475" spans="9:9" x14ac:dyDescent="0.45">
      <c r="I7475"/>
    </row>
    <row r="7476" spans="9:9" x14ac:dyDescent="0.45">
      <c r="I7476"/>
    </row>
    <row r="7477" spans="9:9" x14ac:dyDescent="0.45">
      <c r="I7477"/>
    </row>
    <row r="7478" spans="9:9" x14ac:dyDescent="0.45">
      <c r="I7478"/>
    </row>
    <row r="7479" spans="9:9" x14ac:dyDescent="0.45">
      <c r="I7479"/>
    </row>
    <row r="7480" spans="9:9" x14ac:dyDescent="0.45">
      <c r="I7480"/>
    </row>
    <row r="7481" spans="9:9" x14ac:dyDescent="0.45">
      <c r="I7481"/>
    </row>
    <row r="7482" spans="9:9" x14ac:dyDescent="0.45">
      <c r="I7482"/>
    </row>
    <row r="7483" spans="9:9" x14ac:dyDescent="0.45">
      <c r="I7483"/>
    </row>
    <row r="7484" spans="9:9" x14ac:dyDescent="0.45">
      <c r="I7484"/>
    </row>
    <row r="7485" spans="9:9" x14ac:dyDescent="0.45">
      <c r="I7485"/>
    </row>
    <row r="7486" spans="9:9" x14ac:dyDescent="0.45">
      <c r="I7486"/>
    </row>
    <row r="7487" spans="9:9" x14ac:dyDescent="0.45">
      <c r="I7487"/>
    </row>
    <row r="7488" spans="9:9" x14ac:dyDescent="0.45">
      <c r="I7488"/>
    </row>
    <row r="7489" spans="9:9" x14ac:dyDescent="0.45">
      <c r="I7489"/>
    </row>
    <row r="7490" spans="9:9" x14ac:dyDescent="0.45">
      <c r="I7490"/>
    </row>
    <row r="7491" spans="9:9" x14ac:dyDescent="0.45">
      <c r="I7491"/>
    </row>
    <row r="7492" spans="9:9" x14ac:dyDescent="0.45">
      <c r="I7492"/>
    </row>
    <row r="7493" spans="9:9" x14ac:dyDescent="0.45">
      <c r="I7493"/>
    </row>
    <row r="7494" spans="9:9" x14ac:dyDescent="0.45">
      <c r="I7494"/>
    </row>
    <row r="7495" spans="9:9" x14ac:dyDescent="0.45">
      <c r="I7495"/>
    </row>
    <row r="7496" spans="9:9" x14ac:dyDescent="0.45">
      <c r="I7496"/>
    </row>
    <row r="7497" spans="9:9" x14ac:dyDescent="0.45">
      <c r="I7497"/>
    </row>
    <row r="7498" spans="9:9" x14ac:dyDescent="0.45">
      <c r="I7498"/>
    </row>
    <row r="7499" spans="9:9" x14ac:dyDescent="0.45">
      <c r="I7499"/>
    </row>
    <row r="7500" spans="9:9" x14ac:dyDescent="0.45">
      <c r="I7500"/>
    </row>
    <row r="7501" spans="9:9" x14ac:dyDescent="0.45">
      <c r="I7501"/>
    </row>
    <row r="7502" spans="9:9" x14ac:dyDescent="0.45">
      <c r="I7502"/>
    </row>
    <row r="7503" spans="9:9" x14ac:dyDescent="0.45">
      <c r="I7503"/>
    </row>
    <row r="7504" spans="9:9" x14ac:dyDescent="0.45">
      <c r="I7504"/>
    </row>
    <row r="7505" spans="9:9" x14ac:dyDescent="0.45">
      <c r="I7505"/>
    </row>
    <row r="7506" spans="9:9" x14ac:dyDescent="0.45">
      <c r="I7506"/>
    </row>
    <row r="7507" spans="9:9" x14ac:dyDescent="0.45">
      <c r="I7507"/>
    </row>
    <row r="7508" spans="9:9" x14ac:dyDescent="0.45">
      <c r="I7508"/>
    </row>
    <row r="7509" spans="9:9" x14ac:dyDescent="0.45">
      <c r="I7509"/>
    </row>
    <row r="7510" spans="9:9" x14ac:dyDescent="0.45">
      <c r="I7510"/>
    </row>
    <row r="7511" spans="9:9" x14ac:dyDescent="0.45">
      <c r="I7511"/>
    </row>
    <row r="7512" spans="9:9" x14ac:dyDescent="0.45">
      <c r="I7512"/>
    </row>
    <row r="7513" spans="9:9" x14ac:dyDescent="0.45">
      <c r="I7513"/>
    </row>
    <row r="7514" spans="9:9" x14ac:dyDescent="0.45">
      <c r="I7514"/>
    </row>
    <row r="7515" spans="9:9" x14ac:dyDescent="0.45">
      <c r="I7515"/>
    </row>
    <row r="7516" spans="9:9" x14ac:dyDescent="0.45">
      <c r="I7516"/>
    </row>
    <row r="7517" spans="9:9" x14ac:dyDescent="0.45">
      <c r="I7517"/>
    </row>
    <row r="7518" spans="9:9" x14ac:dyDescent="0.45">
      <c r="I7518"/>
    </row>
    <row r="7519" spans="9:9" x14ac:dyDescent="0.45">
      <c r="I7519"/>
    </row>
    <row r="7520" spans="9:9" x14ac:dyDescent="0.45">
      <c r="I7520"/>
    </row>
    <row r="7521" spans="9:9" x14ac:dyDescent="0.45">
      <c r="I7521"/>
    </row>
    <row r="7522" spans="9:9" x14ac:dyDescent="0.45">
      <c r="I7522"/>
    </row>
    <row r="7523" spans="9:9" x14ac:dyDescent="0.45">
      <c r="I7523"/>
    </row>
    <row r="7524" spans="9:9" x14ac:dyDescent="0.45">
      <c r="I7524"/>
    </row>
    <row r="7525" spans="9:9" x14ac:dyDescent="0.45">
      <c r="I7525"/>
    </row>
    <row r="7526" spans="9:9" x14ac:dyDescent="0.45">
      <c r="I7526"/>
    </row>
    <row r="7527" spans="9:9" x14ac:dyDescent="0.45">
      <c r="I7527"/>
    </row>
    <row r="7528" spans="9:9" x14ac:dyDescent="0.45">
      <c r="I7528"/>
    </row>
    <row r="7529" spans="9:9" x14ac:dyDescent="0.45">
      <c r="I7529"/>
    </row>
    <row r="7530" spans="9:9" x14ac:dyDescent="0.45">
      <c r="I7530"/>
    </row>
    <row r="7531" spans="9:9" x14ac:dyDescent="0.45">
      <c r="I7531"/>
    </row>
    <row r="7532" spans="9:9" x14ac:dyDescent="0.45">
      <c r="I7532"/>
    </row>
    <row r="7533" spans="9:9" x14ac:dyDescent="0.45">
      <c r="I7533"/>
    </row>
    <row r="7534" spans="9:9" x14ac:dyDescent="0.45">
      <c r="I7534"/>
    </row>
    <row r="7535" spans="9:9" x14ac:dyDescent="0.45">
      <c r="I7535"/>
    </row>
    <row r="7536" spans="9:9" x14ac:dyDescent="0.45">
      <c r="I7536"/>
    </row>
    <row r="7537" spans="9:9" x14ac:dyDescent="0.45">
      <c r="I7537"/>
    </row>
    <row r="7538" spans="9:9" x14ac:dyDescent="0.45">
      <c r="I7538"/>
    </row>
    <row r="7539" spans="9:9" x14ac:dyDescent="0.45">
      <c r="I7539"/>
    </row>
    <row r="7540" spans="9:9" x14ac:dyDescent="0.45">
      <c r="I7540"/>
    </row>
    <row r="7541" spans="9:9" x14ac:dyDescent="0.45">
      <c r="I7541"/>
    </row>
    <row r="7542" spans="9:9" x14ac:dyDescent="0.45">
      <c r="I7542"/>
    </row>
    <row r="7543" spans="9:9" x14ac:dyDescent="0.45">
      <c r="I7543"/>
    </row>
    <row r="7544" spans="9:9" x14ac:dyDescent="0.45">
      <c r="I7544"/>
    </row>
    <row r="7545" spans="9:9" x14ac:dyDescent="0.45">
      <c r="I7545"/>
    </row>
    <row r="7546" spans="9:9" x14ac:dyDescent="0.45">
      <c r="I7546"/>
    </row>
    <row r="7547" spans="9:9" x14ac:dyDescent="0.45">
      <c r="I7547"/>
    </row>
    <row r="7548" spans="9:9" x14ac:dyDescent="0.45">
      <c r="I7548"/>
    </row>
    <row r="7549" spans="9:9" x14ac:dyDescent="0.45">
      <c r="I7549"/>
    </row>
    <row r="7550" spans="9:9" x14ac:dyDescent="0.45">
      <c r="I7550"/>
    </row>
    <row r="7551" spans="9:9" x14ac:dyDescent="0.45">
      <c r="I7551"/>
    </row>
    <row r="7552" spans="9:9" x14ac:dyDescent="0.45">
      <c r="I7552"/>
    </row>
    <row r="7553" spans="9:9" x14ac:dyDescent="0.45">
      <c r="I7553"/>
    </row>
    <row r="7554" spans="9:9" x14ac:dyDescent="0.45">
      <c r="I7554"/>
    </row>
    <row r="7555" spans="9:9" x14ac:dyDescent="0.45">
      <c r="I7555"/>
    </row>
    <row r="7556" spans="9:9" x14ac:dyDescent="0.45">
      <c r="I7556"/>
    </row>
    <row r="7557" spans="9:9" x14ac:dyDescent="0.45">
      <c r="I7557"/>
    </row>
    <row r="7558" spans="9:9" x14ac:dyDescent="0.45">
      <c r="I7558"/>
    </row>
    <row r="7559" spans="9:9" x14ac:dyDescent="0.45">
      <c r="I7559"/>
    </row>
    <row r="7560" spans="9:9" x14ac:dyDescent="0.45">
      <c r="I7560"/>
    </row>
    <row r="7561" spans="9:9" x14ac:dyDescent="0.45">
      <c r="I7561"/>
    </row>
    <row r="7562" spans="9:9" x14ac:dyDescent="0.45">
      <c r="I7562"/>
    </row>
    <row r="7563" spans="9:9" x14ac:dyDescent="0.45">
      <c r="I7563"/>
    </row>
    <row r="7564" spans="9:9" x14ac:dyDescent="0.45">
      <c r="I7564"/>
    </row>
    <row r="7565" spans="9:9" x14ac:dyDescent="0.45">
      <c r="I7565"/>
    </row>
    <row r="7566" spans="9:9" x14ac:dyDescent="0.45">
      <c r="I7566"/>
    </row>
    <row r="7567" spans="9:9" x14ac:dyDescent="0.45">
      <c r="I7567"/>
    </row>
    <row r="7568" spans="9:9" x14ac:dyDescent="0.45">
      <c r="I7568"/>
    </row>
    <row r="7569" spans="9:9" x14ac:dyDescent="0.45">
      <c r="I7569"/>
    </row>
    <row r="7570" spans="9:9" x14ac:dyDescent="0.45">
      <c r="I7570"/>
    </row>
    <row r="7571" spans="9:9" x14ac:dyDescent="0.45">
      <c r="I7571"/>
    </row>
    <row r="7572" spans="9:9" x14ac:dyDescent="0.45">
      <c r="I7572"/>
    </row>
    <row r="7573" spans="9:9" x14ac:dyDescent="0.45">
      <c r="I7573"/>
    </row>
    <row r="7574" spans="9:9" x14ac:dyDescent="0.45">
      <c r="I7574"/>
    </row>
    <row r="7575" spans="9:9" x14ac:dyDescent="0.45">
      <c r="I7575"/>
    </row>
    <row r="7576" spans="9:9" x14ac:dyDescent="0.45">
      <c r="I7576"/>
    </row>
    <row r="7577" spans="9:9" x14ac:dyDescent="0.45">
      <c r="I7577"/>
    </row>
    <row r="7578" spans="9:9" x14ac:dyDescent="0.45">
      <c r="I7578"/>
    </row>
    <row r="7579" spans="9:9" x14ac:dyDescent="0.45">
      <c r="I7579"/>
    </row>
    <row r="7580" spans="9:9" x14ac:dyDescent="0.45">
      <c r="I7580"/>
    </row>
    <row r="7581" spans="9:9" x14ac:dyDescent="0.45">
      <c r="I7581"/>
    </row>
    <row r="7582" spans="9:9" x14ac:dyDescent="0.45">
      <c r="I7582"/>
    </row>
    <row r="7583" spans="9:9" x14ac:dyDescent="0.45">
      <c r="I7583"/>
    </row>
    <row r="7584" spans="9:9" x14ac:dyDescent="0.45">
      <c r="I7584"/>
    </row>
    <row r="7585" spans="9:9" x14ac:dyDescent="0.45">
      <c r="I7585"/>
    </row>
    <row r="7586" spans="9:9" x14ac:dyDescent="0.45">
      <c r="I7586"/>
    </row>
    <row r="7587" spans="9:9" x14ac:dyDescent="0.45">
      <c r="I7587"/>
    </row>
    <row r="7588" spans="9:9" x14ac:dyDescent="0.45">
      <c r="I7588"/>
    </row>
    <row r="7589" spans="9:9" x14ac:dyDescent="0.45">
      <c r="I7589"/>
    </row>
    <row r="7590" spans="9:9" x14ac:dyDescent="0.45">
      <c r="I7590"/>
    </row>
    <row r="7591" spans="9:9" x14ac:dyDescent="0.45">
      <c r="I7591"/>
    </row>
    <row r="7592" spans="9:9" x14ac:dyDescent="0.45">
      <c r="I7592"/>
    </row>
    <row r="7593" spans="9:9" x14ac:dyDescent="0.45">
      <c r="I7593"/>
    </row>
    <row r="7594" spans="9:9" x14ac:dyDescent="0.45">
      <c r="I7594"/>
    </row>
    <row r="7595" spans="9:9" x14ac:dyDescent="0.45">
      <c r="I7595"/>
    </row>
    <row r="7596" spans="9:9" x14ac:dyDescent="0.45">
      <c r="I7596"/>
    </row>
    <row r="7597" spans="9:9" x14ac:dyDescent="0.45">
      <c r="I7597"/>
    </row>
    <row r="7598" spans="9:9" x14ac:dyDescent="0.45">
      <c r="I7598"/>
    </row>
    <row r="7599" spans="9:9" x14ac:dyDescent="0.45">
      <c r="I7599"/>
    </row>
    <row r="7600" spans="9:9" x14ac:dyDescent="0.45">
      <c r="I7600"/>
    </row>
    <row r="7601" spans="9:9" x14ac:dyDescent="0.45">
      <c r="I7601"/>
    </row>
    <row r="7602" spans="9:9" x14ac:dyDescent="0.45">
      <c r="I7602"/>
    </row>
    <row r="7603" spans="9:9" x14ac:dyDescent="0.45">
      <c r="I7603"/>
    </row>
    <row r="7604" spans="9:9" x14ac:dyDescent="0.45">
      <c r="I7604"/>
    </row>
    <row r="7605" spans="9:9" x14ac:dyDescent="0.45">
      <c r="I7605"/>
    </row>
    <row r="7606" spans="9:9" x14ac:dyDescent="0.45">
      <c r="I7606"/>
    </row>
    <row r="7607" spans="9:9" x14ac:dyDescent="0.45">
      <c r="I7607"/>
    </row>
    <row r="7608" spans="9:9" x14ac:dyDescent="0.45">
      <c r="I7608"/>
    </row>
    <row r="7609" spans="9:9" x14ac:dyDescent="0.45">
      <c r="I7609"/>
    </row>
    <row r="7610" spans="9:9" x14ac:dyDescent="0.45">
      <c r="I7610"/>
    </row>
    <row r="7611" spans="9:9" x14ac:dyDescent="0.45">
      <c r="I7611"/>
    </row>
    <row r="7612" spans="9:9" x14ac:dyDescent="0.45">
      <c r="I7612"/>
    </row>
    <row r="7613" spans="9:9" x14ac:dyDescent="0.45">
      <c r="I7613"/>
    </row>
    <row r="7614" spans="9:9" x14ac:dyDescent="0.45">
      <c r="I7614"/>
    </row>
    <row r="7615" spans="9:9" x14ac:dyDescent="0.45">
      <c r="I7615"/>
    </row>
    <row r="7616" spans="9:9" x14ac:dyDescent="0.45">
      <c r="I7616"/>
    </row>
    <row r="7617" spans="9:9" x14ac:dyDescent="0.45">
      <c r="I7617"/>
    </row>
    <row r="7618" spans="9:9" x14ac:dyDescent="0.45">
      <c r="I7618"/>
    </row>
    <row r="7619" spans="9:9" x14ac:dyDescent="0.45">
      <c r="I7619"/>
    </row>
    <row r="7620" spans="9:9" x14ac:dyDescent="0.45">
      <c r="I7620"/>
    </row>
    <row r="7621" spans="9:9" x14ac:dyDescent="0.45">
      <c r="I7621"/>
    </row>
    <row r="7622" spans="9:9" x14ac:dyDescent="0.45">
      <c r="I7622"/>
    </row>
    <row r="7623" spans="9:9" x14ac:dyDescent="0.45">
      <c r="I7623"/>
    </row>
    <row r="7624" spans="9:9" x14ac:dyDescent="0.45">
      <c r="I7624"/>
    </row>
    <row r="7625" spans="9:9" x14ac:dyDescent="0.45">
      <c r="I7625"/>
    </row>
    <row r="7626" spans="9:9" x14ac:dyDescent="0.45">
      <c r="I7626"/>
    </row>
    <row r="7627" spans="9:9" x14ac:dyDescent="0.45">
      <c r="I7627"/>
    </row>
    <row r="7628" spans="9:9" x14ac:dyDescent="0.45">
      <c r="I7628"/>
    </row>
    <row r="7629" spans="9:9" x14ac:dyDescent="0.45">
      <c r="I7629"/>
    </row>
    <row r="7630" spans="9:9" x14ac:dyDescent="0.45">
      <c r="I7630"/>
    </row>
    <row r="7631" spans="9:9" x14ac:dyDescent="0.45">
      <c r="I7631"/>
    </row>
    <row r="7632" spans="9:9" x14ac:dyDescent="0.45">
      <c r="I7632"/>
    </row>
    <row r="7633" spans="9:9" x14ac:dyDescent="0.45">
      <c r="I7633"/>
    </row>
    <row r="7634" spans="9:9" x14ac:dyDescent="0.45">
      <c r="I7634"/>
    </row>
    <row r="7635" spans="9:9" x14ac:dyDescent="0.45">
      <c r="I7635"/>
    </row>
    <row r="7636" spans="9:9" x14ac:dyDescent="0.45">
      <c r="I7636"/>
    </row>
    <row r="7637" spans="9:9" x14ac:dyDescent="0.45">
      <c r="I7637"/>
    </row>
    <row r="7638" spans="9:9" x14ac:dyDescent="0.45">
      <c r="I7638"/>
    </row>
    <row r="7639" spans="9:9" x14ac:dyDescent="0.45">
      <c r="I7639"/>
    </row>
    <row r="7640" spans="9:9" x14ac:dyDescent="0.45">
      <c r="I7640"/>
    </row>
    <row r="7641" spans="9:9" x14ac:dyDescent="0.45">
      <c r="I7641"/>
    </row>
    <row r="7642" spans="9:9" x14ac:dyDescent="0.45">
      <c r="I7642"/>
    </row>
    <row r="7643" spans="9:9" x14ac:dyDescent="0.45">
      <c r="I7643"/>
    </row>
    <row r="7644" spans="9:9" x14ac:dyDescent="0.45">
      <c r="I7644"/>
    </row>
    <row r="7645" spans="9:9" x14ac:dyDescent="0.45">
      <c r="I7645"/>
    </row>
    <row r="7646" spans="9:9" x14ac:dyDescent="0.45">
      <c r="I7646"/>
    </row>
    <row r="7647" spans="9:9" x14ac:dyDescent="0.45">
      <c r="I7647"/>
    </row>
    <row r="7648" spans="9:9" x14ac:dyDescent="0.45">
      <c r="I7648"/>
    </row>
    <row r="7649" spans="9:9" x14ac:dyDescent="0.45">
      <c r="I7649"/>
    </row>
    <row r="7650" spans="9:9" x14ac:dyDescent="0.45">
      <c r="I7650"/>
    </row>
    <row r="7651" spans="9:9" x14ac:dyDescent="0.45">
      <c r="I7651"/>
    </row>
    <row r="7652" spans="9:9" x14ac:dyDescent="0.45">
      <c r="I7652"/>
    </row>
    <row r="7653" spans="9:9" x14ac:dyDescent="0.45">
      <c r="I7653"/>
    </row>
    <row r="7654" spans="9:9" x14ac:dyDescent="0.45">
      <c r="I7654"/>
    </row>
    <row r="7655" spans="9:9" x14ac:dyDescent="0.45">
      <c r="I7655"/>
    </row>
    <row r="7656" spans="9:9" x14ac:dyDescent="0.45">
      <c r="I7656"/>
    </row>
    <row r="7657" spans="9:9" x14ac:dyDescent="0.45">
      <c r="I7657"/>
    </row>
    <row r="7658" spans="9:9" x14ac:dyDescent="0.45">
      <c r="I7658"/>
    </row>
    <row r="7659" spans="9:9" x14ac:dyDescent="0.45">
      <c r="I7659"/>
    </row>
    <row r="7660" spans="9:9" x14ac:dyDescent="0.45">
      <c r="I7660"/>
    </row>
    <row r="7661" spans="9:9" x14ac:dyDescent="0.45">
      <c r="I7661"/>
    </row>
    <row r="7662" spans="9:9" x14ac:dyDescent="0.45">
      <c r="I7662"/>
    </row>
    <row r="7663" spans="9:9" x14ac:dyDescent="0.45">
      <c r="I7663"/>
    </row>
    <row r="7664" spans="9:9" x14ac:dyDescent="0.45">
      <c r="I7664"/>
    </row>
    <row r="7665" spans="9:9" x14ac:dyDescent="0.45">
      <c r="I7665"/>
    </row>
    <row r="7666" spans="9:9" x14ac:dyDescent="0.45">
      <c r="I7666"/>
    </row>
    <row r="7667" spans="9:9" x14ac:dyDescent="0.45">
      <c r="I7667"/>
    </row>
    <row r="7668" spans="9:9" x14ac:dyDescent="0.45">
      <c r="I7668"/>
    </row>
    <row r="7669" spans="9:9" x14ac:dyDescent="0.45">
      <c r="I7669"/>
    </row>
    <row r="7670" spans="9:9" x14ac:dyDescent="0.45">
      <c r="I7670"/>
    </row>
    <row r="7671" spans="9:9" x14ac:dyDescent="0.45">
      <c r="I7671"/>
    </row>
    <row r="7672" spans="9:9" x14ac:dyDescent="0.45">
      <c r="I7672"/>
    </row>
    <row r="7673" spans="9:9" x14ac:dyDescent="0.45">
      <c r="I7673"/>
    </row>
    <row r="7674" spans="9:9" x14ac:dyDescent="0.45">
      <c r="I7674"/>
    </row>
    <row r="7675" spans="9:9" x14ac:dyDescent="0.45">
      <c r="I7675"/>
    </row>
    <row r="7676" spans="9:9" x14ac:dyDescent="0.45">
      <c r="I7676"/>
    </row>
    <row r="7677" spans="9:9" x14ac:dyDescent="0.45">
      <c r="I7677"/>
    </row>
    <row r="7678" spans="9:9" x14ac:dyDescent="0.45">
      <c r="I7678"/>
    </row>
    <row r="7679" spans="9:9" x14ac:dyDescent="0.45">
      <c r="I7679"/>
    </row>
    <row r="7680" spans="9:9" x14ac:dyDescent="0.45">
      <c r="I7680"/>
    </row>
    <row r="7681" spans="9:9" x14ac:dyDescent="0.45">
      <c r="I7681"/>
    </row>
    <row r="7682" spans="9:9" x14ac:dyDescent="0.45">
      <c r="I7682"/>
    </row>
    <row r="7683" spans="9:9" x14ac:dyDescent="0.45">
      <c r="I7683"/>
    </row>
    <row r="7684" spans="9:9" x14ac:dyDescent="0.45">
      <c r="I7684"/>
    </row>
    <row r="7685" spans="9:9" x14ac:dyDescent="0.45">
      <c r="I7685"/>
    </row>
    <row r="7686" spans="9:9" x14ac:dyDescent="0.45">
      <c r="I7686"/>
    </row>
    <row r="7687" spans="9:9" x14ac:dyDescent="0.45">
      <c r="I7687"/>
    </row>
    <row r="7688" spans="9:9" x14ac:dyDescent="0.45">
      <c r="I7688"/>
    </row>
    <row r="7689" spans="9:9" x14ac:dyDescent="0.45">
      <c r="I7689"/>
    </row>
    <row r="7690" spans="9:9" x14ac:dyDescent="0.45">
      <c r="I7690"/>
    </row>
    <row r="7691" spans="9:9" x14ac:dyDescent="0.45">
      <c r="I7691"/>
    </row>
    <row r="7692" spans="9:9" x14ac:dyDescent="0.45">
      <c r="I7692"/>
    </row>
    <row r="7693" spans="9:9" x14ac:dyDescent="0.45">
      <c r="I7693"/>
    </row>
    <row r="7694" spans="9:9" x14ac:dyDescent="0.45">
      <c r="I7694"/>
    </row>
    <row r="7695" spans="9:9" x14ac:dyDescent="0.45">
      <c r="I7695"/>
    </row>
    <row r="7696" spans="9:9" x14ac:dyDescent="0.45">
      <c r="I7696"/>
    </row>
    <row r="7697" spans="9:9" x14ac:dyDescent="0.45">
      <c r="I7697"/>
    </row>
    <row r="7698" spans="9:9" x14ac:dyDescent="0.45">
      <c r="I7698"/>
    </row>
    <row r="7699" spans="9:9" x14ac:dyDescent="0.45">
      <c r="I7699"/>
    </row>
    <row r="7700" spans="9:9" x14ac:dyDescent="0.45">
      <c r="I7700"/>
    </row>
    <row r="7701" spans="9:9" x14ac:dyDescent="0.45">
      <c r="I7701"/>
    </row>
    <row r="7702" spans="9:9" x14ac:dyDescent="0.45">
      <c r="I7702"/>
    </row>
    <row r="7703" spans="9:9" x14ac:dyDescent="0.45">
      <c r="I7703"/>
    </row>
    <row r="7704" spans="9:9" x14ac:dyDescent="0.45">
      <c r="I7704"/>
    </row>
    <row r="7705" spans="9:9" x14ac:dyDescent="0.45">
      <c r="I7705"/>
    </row>
    <row r="7706" spans="9:9" x14ac:dyDescent="0.45">
      <c r="I7706"/>
    </row>
    <row r="7707" spans="9:9" x14ac:dyDescent="0.45">
      <c r="I7707"/>
    </row>
    <row r="7708" spans="9:9" x14ac:dyDescent="0.45">
      <c r="I7708"/>
    </row>
    <row r="7709" spans="9:9" x14ac:dyDescent="0.45">
      <c r="I7709"/>
    </row>
    <row r="7710" spans="9:9" x14ac:dyDescent="0.45">
      <c r="I7710"/>
    </row>
    <row r="7711" spans="9:9" x14ac:dyDescent="0.45">
      <c r="I7711"/>
    </row>
    <row r="7712" spans="9:9" x14ac:dyDescent="0.45">
      <c r="I7712"/>
    </row>
    <row r="7713" spans="9:9" x14ac:dyDescent="0.45">
      <c r="I7713"/>
    </row>
    <row r="7714" spans="9:9" x14ac:dyDescent="0.45">
      <c r="I7714"/>
    </row>
    <row r="7715" spans="9:9" x14ac:dyDescent="0.45">
      <c r="I7715"/>
    </row>
    <row r="7716" spans="9:9" x14ac:dyDescent="0.45">
      <c r="I7716"/>
    </row>
    <row r="7717" spans="9:9" x14ac:dyDescent="0.45">
      <c r="I7717"/>
    </row>
    <row r="7718" spans="9:9" x14ac:dyDescent="0.45">
      <c r="I7718"/>
    </row>
    <row r="7719" spans="9:9" x14ac:dyDescent="0.45">
      <c r="I7719"/>
    </row>
    <row r="7720" spans="9:9" x14ac:dyDescent="0.45">
      <c r="I7720"/>
    </row>
    <row r="7721" spans="9:9" x14ac:dyDescent="0.45">
      <c r="I7721"/>
    </row>
    <row r="7722" spans="9:9" x14ac:dyDescent="0.45">
      <c r="I7722"/>
    </row>
    <row r="7723" spans="9:9" x14ac:dyDescent="0.45">
      <c r="I7723"/>
    </row>
    <row r="7724" spans="9:9" x14ac:dyDescent="0.45">
      <c r="I7724"/>
    </row>
    <row r="7725" spans="9:9" x14ac:dyDescent="0.45">
      <c r="I7725"/>
    </row>
    <row r="7726" spans="9:9" x14ac:dyDescent="0.45">
      <c r="I7726"/>
    </row>
    <row r="7727" spans="9:9" x14ac:dyDescent="0.45">
      <c r="I7727"/>
    </row>
    <row r="7728" spans="9:9" x14ac:dyDescent="0.45">
      <c r="I7728"/>
    </row>
    <row r="7729" spans="9:9" x14ac:dyDescent="0.45">
      <c r="I7729"/>
    </row>
    <row r="7730" spans="9:9" x14ac:dyDescent="0.45">
      <c r="I7730"/>
    </row>
    <row r="7731" spans="9:9" x14ac:dyDescent="0.45">
      <c r="I7731"/>
    </row>
    <row r="7732" spans="9:9" x14ac:dyDescent="0.45">
      <c r="I7732"/>
    </row>
    <row r="7733" spans="9:9" x14ac:dyDescent="0.45">
      <c r="I7733"/>
    </row>
    <row r="7734" spans="9:9" x14ac:dyDescent="0.45">
      <c r="I7734"/>
    </row>
    <row r="7735" spans="9:9" x14ac:dyDescent="0.45">
      <c r="I7735"/>
    </row>
    <row r="7736" spans="9:9" x14ac:dyDescent="0.45">
      <c r="I7736"/>
    </row>
    <row r="7737" spans="9:9" x14ac:dyDescent="0.45">
      <c r="I7737"/>
    </row>
    <row r="7738" spans="9:9" x14ac:dyDescent="0.45">
      <c r="I7738"/>
    </row>
    <row r="7739" spans="9:9" x14ac:dyDescent="0.45">
      <c r="I7739"/>
    </row>
    <row r="7740" spans="9:9" x14ac:dyDescent="0.45">
      <c r="I7740"/>
    </row>
    <row r="7741" spans="9:9" x14ac:dyDescent="0.45">
      <c r="I7741"/>
    </row>
    <row r="7742" spans="9:9" x14ac:dyDescent="0.45">
      <c r="I7742"/>
    </row>
    <row r="7743" spans="9:9" x14ac:dyDescent="0.45">
      <c r="I7743"/>
    </row>
    <row r="7744" spans="9:9" x14ac:dyDescent="0.45">
      <c r="I7744"/>
    </row>
    <row r="7745" spans="9:9" x14ac:dyDescent="0.45">
      <c r="I7745"/>
    </row>
    <row r="7746" spans="9:9" x14ac:dyDescent="0.45">
      <c r="I7746"/>
    </row>
    <row r="7747" spans="9:9" x14ac:dyDescent="0.45">
      <c r="I7747"/>
    </row>
    <row r="7748" spans="9:9" x14ac:dyDescent="0.45">
      <c r="I7748"/>
    </row>
    <row r="7749" spans="9:9" x14ac:dyDescent="0.45">
      <c r="I7749"/>
    </row>
    <row r="7750" spans="9:9" x14ac:dyDescent="0.45">
      <c r="I7750"/>
    </row>
    <row r="7751" spans="9:9" x14ac:dyDescent="0.45">
      <c r="I7751"/>
    </row>
    <row r="7752" spans="9:9" x14ac:dyDescent="0.45">
      <c r="I7752"/>
    </row>
    <row r="7753" spans="9:9" x14ac:dyDescent="0.45">
      <c r="I7753"/>
    </row>
    <row r="7754" spans="9:9" x14ac:dyDescent="0.45">
      <c r="I7754"/>
    </row>
    <row r="7755" spans="9:9" x14ac:dyDescent="0.45">
      <c r="I7755"/>
    </row>
    <row r="7756" spans="9:9" x14ac:dyDescent="0.45">
      <c r="I7756"/>
    </row>
    <row r="7757" spans="9:9" x14ac:dyDescent="0.45">
      <c r="I7757"/>
    </row>
    <row r="7758" spans="9:9" x14ac:dyDescent="0.45">
      <c r="I7758"/>
    </row>
    <row r="7759" spans="9:9" x14ac:dyDescent="0.45">
      <c r="I7759"/>
    </row>
    <row r="7760" spans="9:9" x14ac:dyDescent="0.45">
      <c r="I7760"/>
    </row>
    <row r="7761" spans="9:9" x14ac:dyDescent="0.45">
      <c r="I7761"/>
    </row>
    <row r="7762" spans="9:9" x14ac:dyDescent="0.45">
      <c r="I7762"/>
    </row>
    <row r="7763" spans="9:9" x14ac:dyDescent="0.45">
      <c r="I7763"/>
    </row>
    <row r="7764" spans="9:9" x14ac:dyDescent="0.45">
      <c r="I7764"/>
    </row>
    <row r="7765" spans="9:9" x14ac:dyDescent="0.45">
      <c r="I7765"/>
    </row>
    <row r="7766" spans="9:9" x14ac:dyDescent="0.45">
      <c r="I7766"/>
    </row>
    <row r="7767" spans="9:9" x14ac:dyDescent="0.45">
      <c r="I7767"/>
    </row>
    <row r="7768" spans="9:9" x14ac:dyDescent="0.45">
      <c r="I7768"/>
    </row>
    <row r="7769" spans="9:9" x14ac:dyDescent="0.45">
      <c r="I7769"/>
    </row>
    <row r="7770" spans="9:9" x14ac:dyDescent="0.45">
      <c r="I7770"/>
    </row>
    <row r="7771" spans="9:9" x14ac:dyDescent="0.45">
      <c r="I7771"/>
    </row>
    <row r="7772" spans="9:9" x14ac:dyDescent="0.45">
      <c r="I7772"/>
    </row>
    <row r="7773" spans="9:9" x14ac:dyDescent="0.45">
      <c r="I7773"/>
    </row>
    <row r="7774" spans="9:9" x14ac:dyDescent="0.45">
      <c r="I7774"/>
    </row>
    <row r="7775" spans="9:9" x14ac:dyDescent="0.45">
      <c r="I7775"/>
    </row>
    <row r="7776" spans="9:9" x14ac:dyDescent="0.45">
      <c r="I7776"/>
    </row>
    <row r="7777" spans="9:9" x14ac:dyDescent="0.45">
      <c r="I7777"/>
    </row>
    <row r="7778" spans="9:9" x14ac:dyDescent="0.45">
      <c r="I7778"/>
    </row>
    <row r="7779" spans="9:9" x14ac:dyDescent="0.45">
      <c r="I7779"/>
    </row>
    <row r="7780" spans="9:9" x14ac:dyDescent="0.45">
      <c r="I7780"/>
    </row>
    <row r="7781" spans="9:9" x14ac:dyDescent="0.45">
      <c r="I7781"/>
    </row>
    <row r="7782" spans="9:9" x14ac:dyDescent="0.45">
      <c r="I7782"/>
    </row>
    <row r="7783" spans="9:9" x14ac:dyDescent="0.45">
      <c r="I7783"/>
    </row>
    <row r="7784" spans="9:9" x14ac:dyDescent="0.45">
      <c r="I7784"/>
    </row>
    <row r="7785" spans="9:9" x14ac:dyDescent="0.45">
      <c r="I7785"/>
    </row>
    <row r="7786" spans="9:9" x14ac:dyDescent="0.45">
      <c r="I7786"/>
    </row>
    <row r="7787" spans="9:9" x14ac:dyDescent="0.45">
      <c r="I7787"/>
    </row>
    <row r="7788" spans="9:9" x14ac:dyDescent="0.45">
      <c r="I7788"/>
    </row>
    <row r="7789" spans="9:9" x14ac:dyDescent="0.45">
      <c r="I7789"/>
    </row>
    <row r="7790" spans="9:9" x14ac:dyDescent="0.45">
      <c r="I7790"/>
    </row>
    <row r="7791" spans="9:9" x14ac:dyDescent="0.45">
      <c r="I7791"/>
    </row>
    <row r="7792" spans="9:9" x14ac:dyDescent="0.45">
      <c r="I7792"/>
    </row>
    <row r="7793" spans="9:9" x14ac:dyDescent="0.45">
      <c r="I7793"/>
    </row>
    <row r="7794" spans="9:9" x14ac:dyDescent="0.45">
      <c r="I7794"/>
    </row>
    <row r="7795" spans="9:9" x14ac:dyDescent="0.45">
      <c r="I7795"/>
    </row>
    <row r="7796" spans="9:9" x14ac:dyDescent="0.45">
      <c r="I7796"/>
    </row>
    <row r="7797" spans="9:9" x14ac:dyDescent="0.45">
      <c r="I7797"/>
    </row>
    <row r="7798" spans="9:9" x14ac:dyDescent="0.45">
      <c r="I7798"/>
    </row>
    <row r="7799" spans="9:9" x14ac:dyDescent="0.45">
      <c r="I7799"/>
    </row>
    <row r="7800" spans="9:9" x14ac:dyDescent="0.45">
      <c r="I7800"/>
    </row>
    <row r="7801" spans="9:9" x14ac:dyDescent="0.45">
      <c r="I7801"/>
    </row>
    <row r="7802" spans="9:9" x14ac:dyDescent="0.45">
      <c r="I7802"/>
    </row>
    <row r="7803" spans="9:9" x14ac:dyDescent="0.45">
      <c r="I7803"/>
    </row>
    <row r="7804" spans="9:9" x14ac:dyDescent="0.45">
      <c r="I7804"/>
    </row>
    <row r="7805" spans="9:9" x14ac:dyDescent="0.45">
      <c r="I7805"/>
    </row>
    <row r="7806" spans="9:9" x14ac:dyDescent="0.45">
      <c r="I7806"/>
    </row>
    <row r="7807" spans="9:9" x14ac:dyDescent="0.45">
      <c r="I7807"/>
    </row>
    <row r="7808" spans="9:9" x14ac:dyDescent="0.45">
      <c r="I7808"/>
    </row>
    <row r="7809" spans="9:9" x14ac:dyDescent="0.45">
      <c r="I7809"/>
    </row>
    <row r="7810" spans="9:9" x14ac:dyDescent="0.45">
      <c r="I7810"/>
    </row>
    <row r="7811" spans="9:9" x14ac:dyDescent="0.45">
      <c r="I7811"/>
    </row>
    <row r="7812" spans="9:9" x14ac:dyDescent="0.45">
      <c r="I7812"/>
    </row>
    <row r="7813" spans="9:9" x14ac:dyDescent="0.45">
      <c r="I7813"/>
    </row>
    <row r="7814" spans="9:9" x14ac:dyDescent="0.45">
      <c r="I7814"/>
    </row>
    <row r="7815" spans="9:9" x14ac:dyDescent="0.45">
      <c r="I7815"/>
    </row>
    <row r="7816" spans="9:9" x14ac:dyDescent="0.45">
      <c r="I7816"/>
    </row>
    <row r="7817" spans="9:9" x14ac:dyDescent="0.45">
      <c r="I7817"/>
    </row>
    <row r="7818" spans="9:9" x14ac:dyDescent="0.45">
      <c r="I7818"/>
    </row>
    <row r="7819" spans="9:9" x14ac:dyDescent="0.45">
      <c r="I7819"/>
    </row>
    <row r="7820" spans="9:9" x14ac:dyDescent="0.45">
      <c r="I7820"/>
    </row>
    <row r="7821" spans="9:9" x14ac:dyDescent="0.45">
      <c r="I7821"/>
    </row>
    <row r="7822" spans="9:9" x14ac:dyDescent="0.45">
      <c r="I7822"/>
    </row>
    <row r="7823" spans="9:9" x14ac:dyDescent="0.45">
      <c r="I7823"/>
    </row>
    <row r="7824" spans="9:9" x14ac:dyDescent="0.45">
      <c r="I7824"/>
    </row>
    <row r="7825" spans="9:9" x14ac:dyDescent="0.45">
      <c r="I7825"/>
    </row>
    <row r="7826" spans="9:9" x14ac:dyDescent="0.45">
      <c r="I7826"/>
    </row>
    <row r="7827" spans="9:9" x14ac:dyDescent="0.45">
      <c r="I7827"/>
    </row>
    <row r="7828" spans="9:9" x14ac:dyDescent="0.45">
      <c r="I7828"/>
    </row>
    <row r="7829" spans="9:9" x14ac:dyDescent="0.45">
      <c r="I7829"/>
    </row>
    <row r="7830" spans="9:9" x14ac:dyDescent="0.45">
      <c r="I7830"/>
    </row>
    <row r="7831" spans="9:9" x14ac:dyDescent="0.45">
      <c r="I7831"/>
    </row>
    <row r="7832" spans="9:9" x14ac:dyDescent="0.45">
      <c r="I7832"/>
    </row>
    <row r="7833" spans="9:9" x14ac:dyDescent="0.45">
      <c r="I7833"/>
    </row>
    <row r="7834" spans="9:9" x14ac:dyDescent="0.45">
      <c r="I7834"/>
    </row>
    <row r="7835" spans="9:9" x14ac:dyDescent="0.45">
      <c r="I7835"/>
    </row>
    <row r="7836" spans="9:9" x14ac:dyDescent="0.45">
      <c r="I7836"/>
    </row>
    <row r="7837" spans="9:9" x14ac:dyDescent="0.45">
      <c r="I7837"/>
    </row>
    <row r="7838" spans="9:9" x14ac:dyDescent="0.45">
      <c r="I7838"/>
    </row>
    <row r="7839" spans="9:9" x14ac:dyDescent="0.45">
      <c r="I7839"/>
    </row>
    <row r="7840" spans="9:9" x14ac:dyDescent="0.45">
      <c r="I7840"/>
    </row>
    <row r="7841" spans="9:9" x14ac:dyDescent="0.45">
      <c r="I7841"/>
    </row>
    <row r="7842" spans="9:9" x14ac:dyDescent="0.45">
      <c r="I7842"/>
    </row>
    <row r="7843" spans="9:9" x14ac:dyDescent="0.45">
      <c r="I7843"/>
    </row>
    <row r="7844" spans="9:9" x14ac:dyDescent="0.45">
      <c r="I7844"/>
    </row>
    <row r="7845" spans="9:9" x14ac:dyDescent="0.45">
      <c r="I7845"/>
    </row>
    <row r="7846" spans="9:9" x14ac:dyDescent="0.45">
      <c r="I7846"/>
    </row>
    <row r="7847" spans="9:9" x14ac:dyDescent="0.45">
      <c r="I7847"/>
    </row>
    <row r="7848" spans="9:9" x14ac:dyDescent="0.45">
      <c r="I7848"/>
    </row>
    <row r="7849" spans="9:9" x14ac:dyDescent="0.45">
      <c r="I7849"/>
    </row>
    <row r="7850" spans="9:9" x14ac:dyDescent="0.45">
      <c r="I7850"/>
    </row>
    <row r="7851" spans="9:9" x14ac:dyDescent="0.45">
      <c r="I7851"/>
    </row>
    <row r="7852" spans="9:9" x14ac:dyDescent="0.45">
      <c r="I7852"/>
    </row>
    <row r="7853" spans="9:9" x14ac:dyDescent="0.45">
      <c r="I7853"/>
    </row>
    <row r="7854" spans="9:9" x14ac:dyDescent="0.45">
      <c r="I7854"/>
    </row>
    <row r="7855" spans="9:9" x14ac:dyDescent="0.45">
      <c r="I7855"/>
    </row>
    <row r="7856" spans="9:9" x14ac:dyDescent="0.45">
      <c r="I7856"/>
    </row>
    <row r="7857" spans="9:9" x14ac:dyDescent="0.45">
      <c r="I7857"/>
    </row>
    <row r="7858" spans="9:9" x14ac:dyDescent="0.45">
      <c r="I7858"/>
    </row>
    <row r="7859" spans="9:9" x14ac:dyDescent="0.45">
      <c r="I7859"/>
    </row>
    <row r="7860" spans="9:9" x14ac:dyDescent="0.45">
      <c r="I7860"/>
    </row>
    <row r="7861" spans="9:9" x14ac:dyDescent="0.45">
      <c r="I7861"/>
    </row>
    <row r="7862" spans="9:9" x14ac:dyDescent="0.45">
      <c r="I7862"/>
    </row>
    <row r="7863" spans="9:9" x14ac:dyDescent="0.45">
      <c r="I7863"/>
    </row>
    <row r="7864" spans="9:9" x14ac:dyDescent="0.45">
      <c r="I7864"/>
    </row>
    <row r="7865" spans="9:9" x14ac:dyDescent="0.45">
      <c r="I7865"/>
    </row>
    <row r="7866" spans="9:9" x14ac:dyDescent="0.45">
      <c r="I7866"/>
    </row>
    <row r="7867" spans="9:9" x14ac:dyDescent="0.45">
      <c r="I7867"/>
    </row>
    <row r="7868" spans="9:9" x14ac:dyDescent="0.45">
      <c r="I7868"/>
    </row>
    <row r="7869" spans="9:9" x14ac:dyDescent="0.45">
      <c r="I7869"/>
    </row>
    <row r="7870" spans="9:9" x14ac:dyDescent="0.45">
      <c r="I7870"/>
    </row>
    <row r="7871" spans="9:9" x14ac:dyDescent="0.45">
      <c r="I7871"/>
    </row>
    <row r="7872" spans="9:9" x14ac:dyDescent="0.45">
      <c r="I7872"/>
    </row>
    <row r="7873" spans="9:9" x14ac:dyDescent="0.45">
      <c r="I7873"/>
    </row>
    <row r="7874" spans="9:9" x14ac:dyDescent="0.45">
      <c r="I7874"/>
    </row>
    <row r="7875" spans="9:9" x14ac:dyDescent="0.45">
      <c r="I7875"/>
    </row>
    <row r="7876" spans="9:9" x14ac:dyDescent="0.45">
      <c r="I7876"/>
    </row>
    <row r="7877" spans="9:9" x14ac:dyDescent="0.45">
      <c r="I7877"/>
    </row>
    <row r="7878" spans="9:9" x14ac:dyDescent="0.45">
      <c r="I7878"/>
    </row>
    <row r="7879" spans="9:9" x14ac:dyDescent="0.45">
      <c r="I7879"/>
    </row>
    <row r="7880" spans="9:9" x14ac:dyDescent="0.45">
      <c r="I7880"/>
    </row>
    <row r="7881" spans="9:9" x14ac:dyDescent="0.45">
      <c r="I7881"/>
    </row>
    <row r="7882" spans="9:9" x14ac:dyDescent="0.45">
      <c r="I7882"/>
    </row>
    <row r="7883" spans="9:9" x14ac:dyDescent="0.45">
      <c r="I7883"/>
    </row>
    <row r="7884" spans="9:9" x14ac:dyDescent="0.45">
      <c r="I7884"/>
    </row>
    <row r="7885" spans="9:9" x14ac:dyDescent="0.45">
      <c r="I7885"/>
    </row>
    <row r="7886" spans="9:9" x14ac:dyDescent="0.45">
      <c r="I7886"/>
    </row>
    <row r="7887" spans="9:9" x14ac:dyDescent="0.45">
      <c r="I7887"/>
    </row>
    <row r="7888" spans="9:9" x14ac:dyDescent="0.45">
      <c r="I7888"/>
    </row>
    <row r="7889" spans="9:9" x14ac:dyDescent="0.45">
      <c r="I7889"/>
    </row>
    <row r="7890" spans="9:9" x14ac:dyDescent="0.45">
      <c r="I7890"/>
    </row>
    <row r="7891" spans="9:9" x14ac:dyDescent="0.45">
      <c r="I7891"/>
    </row>
    <row r="7892" spans="9:9" x14ac:dyDescent="0.45">
      <c r="I7892"/>
    </row>
    <row r="7893" spans="9:9" x14ac:dyDescent="0.45">
      <c r="I7893"/>
    </row>
    <row r="7894" spans="9:9" x14ac:dyDescent="0.45">
      <c r="I7894"/>
    </row>
    <row r="7895" spans="9:9" x14ac:dyDescent="0.45">
      <c r="I7895"/>
    </row>
    <row r="7896" spans="9:9" x14ac:dyDescent="0.45">
      <c r="I7896"/>
    </row>
    <row r="7897" spans="9:9" x14ac:dyDescent="0.45">
      <c r="I7897"/>
    </row>
    <row r="7898" spans="9:9" x14ac:dyDescent="0.45">
      <c r="I7898"/>
    </row>
    <row r="7899" spans="9:9" x14ac:dyDescent="0.45">
      <c r="I7899"/>
    </row>
    <row r="7900" spans="9:9" x14ac:dyDescent="0.45">
      <c r="I7900"/>
    </row>
    <row r="7901" spans="9:9" x14ac:dyDescent="0.45">
      <c r="I7901"/>
    </row>
    <row r="7902" spans="9:9" x14ac:dyDescent="0.45">
      <c r="I7902"/>
    </row>
    <row r="7903" spans="9:9" x14ac:dyDescent="0.45">
      <c r="I7903"/>
    </row>
    <row r="7904" spans="9:9" x14ac:dyDescent="0.45">
      <c r="I7904"/>
    </row>
    <row r="7905" spans="9:9" x14ac:dyDescent="0.45">
      <c r="I7905"/>
    </row>
    <row r="7906" spans="9:9" x14ac:dyDescent="0.45">
      <c r="I7906"/>
    </row>
    <row r="7907" spans="9:9" x14ac:dyDescent="0.45">
      <c r="I7907"/>
    </row>
    <row r="7908" spans="9:9" x14ac:dyDescent="0.45">
      <c r="I7908"/>
    </row>
    <row r="7909" spans="9:9" x14ac:dyDescent="0.45">
      <c r="I7909"/>
    </row>
    <row r="7910" spans="9:9" x14ac:dyDescent="0.45">
      <c r="I7910"/>
    </row>
    <row r="7911" spans="9:9" x14ac:dyDescent="0.45">
      <c r="I7911"/>
    </row>
    <row r="7912" spans="9:9" x14ac:dyDescent="0.45">
      <c r="I7912"/>
    </row>
    <row r="7913" spans="9:9" x14ac:dyDescent="0.45">
      <c r="I7913"/>
    </row>
    <row r="7914" spans="9:9" x14ac:dyDescent="0.45">
      <c r="I7914"/>
    </row>
    <row r="7915" spans="9:9" x14ac:dyDescent="0.45">
      <c r="I7915"/>
    </row>
    <row r="7916" spans="9:9" x14ac:dyDescent="0.45">
      <c r="I7916"/>
    </row>
    <row r="7917" spans="9:9" x14ac:dyDescent="0.45">
      <c r="I7917"/>
    </row>
    <row r="7918" spans="9:9" x14ac:dyDescent="0.45">
      <c r="I7918"/>
    </row>
    <row r="7919" spans="9:9" x14ac:dyDescent="0.45">
      <c r="I7919"/>
    </row>
    <row r="7920" spans="9:9" x14ac:dyDescent="0.45">
      <c r="I7920"/>
    </row>
    <row r="7921" spans="9:9" x14ac:dyDescent="0.45">
      <c r="I7921"/>
    </row>
    <row r="7922" spans="9:9" x14ac:dyDescent="0.45">
      <c r="I7922"/>
    </row>
    <row r="7923" spans="9:9" x14ac:dyDescent="0.45">
      <c r="I7923"/>
    </row>
    <row r="7924" spans="9:9" x14ac:dyDescent="0.45">
      <c r="I7924"/>
    </row>
    <row r="7925" spans="9:9" x14ac:dyDescent="0.45">
      <c r="I7925"/>
    </row>
    <row r="7926" spans="9:9" x14ac:dyDescent="0.45">
      <c r="I7926"/>
    </row>
    <row r="7927" spans="9:9" x14ac:dyDescent="0.45">
      <c r="I7927"/>
    </row>
    <row r="7928" spans="9:9" x14ac:dyDescent="0.45">
      <c r="I7928"/>
    </row>
    <row r="7929" spans="9:9" x14ac:dyDescent="0.45">
      <c r="I7929"/>
    </row>
    <row r="7930" spans="9:9" x14ac:dyDescent="0.45">
      <c r="I7930"/>
    </row>
    <row r="7931" spans="9:9" x14ac:dyDescent="0.45">
      <c r="I7931"/>
    </row>
    <row r="7932" spans="9:9" x14ac:dyDescent="0.45">
      <c r="I7932"/>
    </row>
    <row r="7933" spans="9:9" x14ac:dyDescent="0.45">
      <c r="I7933"/>
    </row>
    <row r="7934" spans="9:9" x14ac:dyDescent="0.45">
      <c r="I7934"/>
    </row>
    <row r="7935" spans="9:9" x14ac:dyDescent="0.45">
      <c r="I7935"/>
    </row>
    <row r="7936" spans="9:9" x14ac:dyDescent="0.45">
      <c r="I7936"/>
    </row>
    <row r="7937" spans="9:9" x14ac:dyDescent="0.45">
      <c r="I7937"/>
    </row>
    <row r="7938" spans="9:9" x14ac:dyDescent="0.45">
      <c r="I7938"/>
    </row>
    <row r="7939" spans="9:9" x14ac:dyDescent="0.45">
      <c r="I7939"/>
    </row>
    <row r="7940" spans="9:9" x14ac:dyDescent="0.45">
      <c r="I7940"/>
    </row>
    <row r="7941" spans="9:9" x14ac:dyDescent="0.45">
      <c r="I7941"/>
    </row>
    <row r="7942" spans="9:9" x14ac:dyDescent="0.45">
      <c r="I7942"/>
    </row>
    <row r="7943" spans="9:9" x14ac:dyDescent="0.45">
      <c r="I7943"/>
    </row>
    <row r="7944" spans="9:9" x14ac:dyDescent="0.45">
      <c r="I7944"/>
    </row>
    <row r="7945" spans="9:9" x14ac:dyDescent="0.45">
      <c r="I7945"/>
    </row>
    <row r="7946" spans="9:9" x14ac:dyDescent="0.45">
      <c r="I7946"/>
    </row>
    <row r="7947" spans="9:9" x14ac:dyDescent="0.45">
      <c r="I7947"/>
    </row>
    <row r="7948" spans="9:9" x14ac:dyDescent="0.45">
      <c r="I7948"/>
    </row>
    <row r="7949" spans="9:9" x14ac:dyDescent="0.45">
      <c r="I7949"/>
    </row>
    <row r="7950" spans="9:9" x14ac:dyDescent="0.45">
      <c r="I7950"/>
    </row>
    <row r="7951" spans="9:9" x14ac:dyDescent="0.45">
      <c r="I7951"/>
    </row>
    <row r="7952" spans="9:9" x14ac:dyDescent="0.45">
      <c r="I7952"/>
    </row>
    <row r="7953" spans="9:9" x14ac:dyDescent="0.45">
      <c r="I7953"/>
    </row>
    <row r="7954" spans="9:9" x14ac:dyDescent="0.45">
      <c r="I7954"/>
    </row>
    <row r="7955" spans="9:9" x14ac:dyDescent="0.45">
      <c r="I7955"/>
    </row>
    <row r="7956" spans="9:9" x14ac:dyDescent="0.45">
      <c r="I7956"/>
    </row>
    <row r="7957" spans="9:9" x14ac:dyDescent="0.45">
      <c r="I7957"/>
    </row>
    <row r="7958" spans="9:9" x14ac:dyDescent="0.45">
      <c r="I7958"/>
    </row>
    <row r="7959" spans="9:9" x14ac:dyDescent="0.45">
      <c r="I7959"/>
    </row>
    <row r="7960" spans="9:9" x14ac:dyDescent="0.45">
      <c r="I7960"/>
    </row>
    <row r="7961" spans="9:9" x14ac:dyDescent="0.45">
      <c r="I7961"/>
    </row>
    <row r="7962" spans="9:9" x14ac:dyDescent="0.45">
      <c r="I7962"/>
    </row>
    <row r="7963" spans="9:9" x14ac:dyDescent="0.45">
      <c r="I7963"/>
    </row>
    <row r="7964" spans="9:9" x14ac:dyDescent="0.45">
      <c r="I7964"/>
    </row>
    <row r="7965" spans="9:9" x14ac:dyDescent="0.45">
      <c r="I7965"/>
    </row>
    <row r="7966" spans="9:9" x14ac:dyDescent="0.45">
      <c r="I7966"/>
    </row>
    <row r="7967" spans="9:9" x14ac:dyDescent="0.45">
      <c r="I7967"/>
    </row>
    <row r="7968" spans="9:9" x14ac:dyDescent="0.45">
      <c r="I7968"/>
    </row>
    <row r="7969" spans="9:9" x14ac:dyDescent="0.45">
      <c r="I7969"/>
    </row>
    <row r="7970" spans="9:9" x14ac:dyDescent="0.45">
      <c r="I7970"/>
    </row>
    <row r="7971" spans="9:9" x14ac:dyDescent="0.45">
      <c r="I7971"/>
    </row>
    <row r="7972" spans="9:9" x14ac:dyDescent="0.45">
      <c r="I7972"/>
    </row>
    <row r="7973" spans="9:9" x14ac:dyDescent="0.45">
      <c r="I7973"/>
    </row>
    <row r="7974" spans="9:9" x14ac:dyDescent="0.45">
      <c r="I7974"/>
    </row>
    <row r="7975" spans="9:9" x14ac:dyDescent="0.45">
      <c r="I7975"/>
    </row>
    <row r="7976" spans="9:9" x14ac:dyDescent="0.45">
      <c r="I7976"/>
    </row>
    <row r="7977" spans="9:9" x14ac:dyDescent="0.45">
      <c r="I7977"/>
    </row>
    <row r="7978" spans="9:9" x14ac:dyDescent="0.45">
      <c r="I7978"/>
    </row>
    <row r="7979" spans="9:9" x14ac:dyDescent="0.45">
      <c r="I7979"/>
    </row>
    <row r="7980" spans="9:9" x14ac:dyDescent="0.45">
      <c r="I7980"/>
    </row>
    <row r="7981" spans="9:9" x14ac:dyDescent="0.45">
      <c r="I7981"/>
    </row>
    <row r="7982" spans="9:9" x14ac:dyDescent="0.45">
      <c r="I7982"/>
    </row>
    <row r="7983" spans="9:9" x14ac:dyDescent="0.45">
      <c r="I7983"/>
    </row>
    <row r="7984" spans="9:9" x14ac:dyDescent="0.45">
      <c r="I7984"/>
    </row>
    <row r="7985" spans="9:9" x14ac:dyDescent="0.45">
      <c r="I7985"/>
    </row>
    <row r="7986" spans="9:9" x14ac:dyDescent="0.45">
      <c r="I7986"/>
    </row>
    <row r="7987" spans="9:9" x14ac:dyDescent="0.45">
      <c r="I7987"/>
    </row>
    <row r="7988" spans="9:9" x14ac:dyDescent="0.45">
      <c r="I7988"/>
    </row>
    <row r="7989" spans="9:9" x14ac:dyDescent="0.45">
      <c r="I7989"/>
    </row>
    <row r="7990" spans="9:9" x14ac:dyDescent="0.45">
      <c r="I7990"/>
    </row>
    <row r="7991" spans="9:9" x14ac:dyDescent="0.45">
      <c r="I7991"/>
    </row>
    <row r="7992" spans="9:9" x14ac:dyDescent="0.45">
      <c r="I7992"/>
    </row>
    <row r="7993" spans="9:9" x14ac:dyDescent="0.45">
      <c r="I7993"/>
    </row>
    <row r="7994" spans="9:9" x14ac:dyDescent="0.45">
      <c r="I7994"/>
    </row>
    <row r="7995" spans="9:9" x14ac:dyDescent="0.45">
      <c r="I7995"/>
    </row>
    <row r="7996" spans="9:9" x14ac:dyDescent="0.45">
      <c r="I7996"/>
    </row>
    <row r="7997" spans="9:9" x14ac:dyDescent="0.45">
      <c r="I7997"/>
    </row>
    <row r="7998" spans="9:9" x14ac:dyDescent="0.45">
      <c r="I7998"/>
    </row>
    <row r="7999" spans="9:9" x14ac:dyDescent="0.45">
      <c r="I7999"/>
    </row>
    <row r="8000" spans="9:9" x14ac:dyDescent="0.45">
      <c r="I8000"/>
    </row>
    <row r="8001" spans="9:9" x14ac:dyDescent="0.45">
      <c r="I8001"/>
    </row>
    <row r="8002" spans="9:9" x14ac:dyDescent="0.45">
      <c r="I8002"/>
    </row>
    <row r="8003" spans="9:9" x14ac:dyDescent="0.45">
      <c r="I8003"/>
    </row>
    <row r="8004" spans="9:9" x14ac:dyDescent="0.45">
      <c r="I8004"/>
    </row>
    <row r="8005" spans="9:9" x14ac:dyDescent="0.45">
      <c r="I8005"/>
    </row>
    <row r="8006" spans="9:9" x14ac:dyDescent="0.45">
      <c r="I8006"/>
    </row>
    <row r="8007" spans="9:9" x14ac:dyDescent="0.45">
      <c r="I8007"/>
    </row>
    <row r="8008" spans="9:9" x14ac:dyDescent="0.45">
      <c r="I8008"/>
    </row>
    <row r="8009" spans="9:9" x14ac:dyDescent="0.45">
      <c r="I8009"/>
    </row>
    <row r="8010" spans="9:9" x14ac:dyDescent="0.45">
      <c r="I8010"/>
    </row>
    <row r="8011" spans="9:9" x14ac:dyDescent="0.45">
      <c r="I8011"/>
    </row>
    <row r="8012" spans="9:9" x14ac:dyDescent="0.45">
      <c r="I8012"/>
    </row>
    <row r="8013" spans="9:9" x14ac:dyDescent="0.45">
      <c r="I8013"/>
    </row>
    <row r="8014" spans="9:9" x14ac:dyDescent="0.45">
      <c r="I8014"/>
    </row>
    <row r="8015" spans="9:9" x14ac:dyDescent="0.45">
      <c r="I8015"/>
    </row>
    <row r="8016" spans="9:9" x14ac:dyDescent="0.45">
      <c r="I8016"/>
    </row>
    <row r="8017" spans="9:9" x14ac:dyDescent="0.45">
      <c r="I8017"/>
    </row>
    <row r="8018" spans="9:9" x14ac:dyDescent="0.45">
      <c r="I8018"/>
    </row>
    <row r="8019" spans="9:9" x14ac:dyDescent="0.45">
      <c r="I8019"/>
    </row>
    <row r="8020" spans="9:9" x14ac:dyDescent="0.45">
      <c r="I8020"/>
    </row>
    <row r="8021" spans="9:9" x14ac:dyDescent="0.45">
      <c r="I8021"/>
    </row>
    <row r="8022" spans="9:9" x14ac:dyDescent="0.45">
      <c r="I8022"/>
    </row>
    <row r="8023" spans="9:9" x14ac:dyDescent="0.45">
      <c r="I8023"/>
    </row>
    <row r="8024" spans="9:9" x14ac:dyDescent="0.45">
      <c r="I8024"/>
    </row>
    <row r="8025" spans="9:9" x14ac:dyDescent="0.45">
      <c r="I8025"/>
    </row>
    <row r="8026" spans="9:9" x14ac:dyDescent="0.45">
      <c r="I8026"/>
    </row>
    <row r="8027" spans="9:9" x14ac:dyDescent="0.45">
      <c r="I8027"/>
    </row>
    <row r="8028" spans="9:9" x14ac:dyDescent="0.45">
      <c r="I8028"/>
    </row>
    <row r="8029" spans="9:9" x14ac:dyDescent="0.45">
      <c r="I8029"/>
    </row>
    <row r="8030" spans="9:9" x14ac:dyDescent="0.45">
      <c r="I8030"/>
    </row>
    <row r="8031" spans="9:9" x14ac:dyDescent="0.45">
      <c r="I8031"/>
    </row>
    <row r="8032" spans="9:9" x14ac:dyDescent="0.45">
      <c r="I8032"/>
    </row>
    <row r="8033" spans="9:9" x14ac:dyDescent="0.45">
      <c r="I8033"/>
    </row>
    <row r="8034" spans="9:9" x14ac:dyDescent="0.45">
      <c r="I8034"/>
    </row>
    <row r="8035" spans="9:9" x14ac:dyDescent="0.45">
      <c r="I8035"/>
    </row>
    <row r="8036" spans="9:9" x14ac:dyDescent="0.45">
      <c r="I8036"/>
    </row>
    <row r="8037" spans="9:9" x14ac:dyDescent="0.45">
      <c r="I8037"/>
    </row>
    <row r="8038" spans="9:9" x14ac:dyDescent="0.45">
      <c r="I8038"/>
    </row>
    <row r="8039" spans="9:9" x14ac:dyDescent="0.45">
      <c r="I8039"/>
    </row>
    <row r="8040" spans="9:9" x14ac:dyDescent="0.45">
      <c r="I8040"/>
    </row>
    <row r="8041" spans="9:9" x14ac:dyDescent="0.45">
      <c r="I8041"/>
    </row>
    <row r="8042" spans="9:9" x14ac:dyDescent="0.45">
      <c r="I8042"/>
    </row>
    <row r="8043" spans="9:9" x14ac:dyDescent="0.45">
      <c r="I8043"/>
    </row>
    <row r="8044" spans="9:9" x14ac:dyDescent="0.45">
      <c r="I8044"/>
    </row>
    <row r="8045" spans="9:9" x14ac:dyDescent="0.45">
      <c r="I8045"/>
    </row>
    <row r="8046" spans="9:9" x14ac:dyDescent="0.45">
      <c r="I8046"/>
    </row>
    <row r="8047" spans="9:9" x14ac:dyDescent="0.45">
      <c r="I8047"/>
    </row>
    <row r="8048" spans="9:9" x14ac:dyDescent="0.45">
      <c r="I8048"/>
    </row>
    <row r="8049" spans="9:9" x14ac:dyDescent="0.45">
      <c r="I8049"/>
    </row>
    <row r="8050" spans="9:9" x14ac:dyDescent="0.45">
      <c r="I8050"/>
    </row>
    <row r="8051" spans="9:9" x14ac:dyDescent="0.45">
      <c r="I8051"/>
    </row>
    <row r="8052" spans="9:9" x14ac:dyDescent="0.45">
      <c r="I8052"/>
    </row>
    <row r="8053" spans="9:9" x14ac:dyDescent="0.45">
      <c r="I8053"/>
    </row>
    <row r="8054" spans="9:9" x14ac:dyDescent="0.45">
      <c r="I8054"/>
    </row>
    <row r="8055" spans="9:9" x14ac:dyDescent="0.45">
      <c r="I8055"/>
    </row>
    <row r="8056" spans="9:9" x14ac:dyDescent="0.45">
      <c r="I8056"/>
    </row>
    <row r="8057" spans="9:9" x14ac:dyDescent="0.45">
      <c r="I8057"/>
    </row>
    <row r="8058" spans="9:9" x14ac:dyDescent="0.45">
      <c r="I8058"/>
    </row>
    <row r="8059" spans="9:9" x14ac:dyDescent="0.45">
      <c r="I8059"/>
    </row>
    <row r="8060" spans="9:9" x14ac:dyDescent="0.45">
      <c r="I8060"/>
    </row>
    <row r="8061" spans="9:9" x14ac:dyDescent="0.45">
      <c r="I8061"/>
    </row>
    <row r="8062" spans="9:9" x14ac:dyDescent="0.45">
      <c r="I8062"/>
    </row>
    <row r="8063" spans="9:9" x14ac:dyDescent="0.45">
      <c r="I8063"/>
    </row>
    <row r="8064" spans="9:9" x14ac:dyDescent="0.45">
      <c r="I8064"/>
    </row>
    <row r="8065" spans="9:9" x14ac:dyDescent="0.45">
      <c r="I8065"/>
    </row>
    <row r="8066" spans="9:9" x14ac:dyDescent="0.45">
      <c r="I8066"/>
    </row>
    <row r="8067" spans="9:9" x14ac:dyDescent="0.45">
      <c r="I8067"/>
    </row>
    <row r="8068" spans="9:9" x14ac:dyDescent="0.45">
      <c r="I8068"/>
    </row>
    <row r="8069" spans="9:9" x14ac:dyDescent="0.45">
      <c r="I8069"/>
    </row>
    <row r="8070" spans="9:9" x14ac:dyDescent="0.45">
      <c r="I8070"/>
    </row>
    <row r="8071" spans="9:9" x14ac:dyDescent="0.45">
      <c r="I8071"/>
    </row>
    <row r="8072" spans="9:9" x14ac:dyDescent="0.45">
      <c r="I8072"/>
    </row>
    <row r="8073" spans="9:9" x14ac:dyDescent="0.45">
      <c r="I8073"/>
    </row>
    <row r="8074" spans="9:9" x14ac:dyDescent="0.45">
      <c r="I8074"/>
    </row>
    <row r="8075" spans="9:9" x14ac:dyDescent="0.45">
      <c r="I8075"/>
    </row>
    <row r="8076" spans="9:9" x14ac:dyDescent="0.45">
      <c r="I8076"/>
    </row>
    <row r="8077" spans="9:9" x14ac:dyDescent="0.45">
      <c r="I8077"/>
    </row>
    <row r="8078" spans="9:9" x14ac:dyDescent="0.45">
      <c r="I8078"/>
    </row>
    <row r="8079" spans="9:9" x14ac:dyDescent="0.45">
      <c r="I8079"/>
    </row>
    <row r="8080" spans="9:9" x14ac:dyDescent="0.45">
      <c r="I8080"/>
    </row>
    <row r="8081" spans="9:9" x14ac:dyDescent="0.45">
      <c r="I8081"/>
    </row>
    <row r="8082" spans="9:9" x14ac:dyDescent="0.45">
      <c r="I8082"/>
    </row>
    <row r="8083" spans="9:9" x14ac:dyDescent="0.45">
      <c r="I8083"/>
    </row>
    <row r="8084" spans="9:9" x14ac:dyDescent="0.45">
      <c r="I8084"/>
    </row>
    <row r="8085" spans="9:9" x14ac:dyDescent="0.45">
      <c r="I8085"/>
    </row>
    <row r="8086" spans="9:9" x14ac:dyDescent="0.45">
      <c r="I8086"/>
    </row>
    <row r="8087" spans="9:9" x14ac:dyDescent="0.45">
      <c r="I8087"/>
    </row>
    <row r="8088" spans="9:9" x14ac:dyDescent="0.45">
      <c r="I8088"/>
    </row>
    <row r="8089" spans="9:9" x14ac:dyDescent="0.45">
      <c r="I8089"/>
    </row>
    <row r="8090" spans="9:9" x14ac:dyDescent="0.45">
      <c r="I8090"/>
    </row>
    <row r="8091" spans="9:9" x14ac:dyDescent="0.45">
      <c r="I8091"/>
    </row>
    <row r="8092" spans="9:9" x14ac:dyDescent="0.45">
      <c r="I8092"/>
    </row>
    <row r="8093" spans="9:9" x14ac:dyDescent="0.45">
      <c r="I8093"/>
    </row>
    <row r="8094" spans="9:9" x14ac:dyDescent="0.45">
      <c r="I8094"/>
    </row>
    <row r="8095" spans="9:9" x14ac:dyDescent="0.45">
      <c r="I8095"/>
    </row>
    <row r="8096" spans="9:9" x14ac:dyDescent="0.45">
      <c r="I8096"/>
    </row>
    <row r="8097" spans="9:9" x14ac:dyDescent="0.45">
      <c r="I8097"/>
    </row>
    <row r="8098" spans="9:9" x14ac:dyDescent="0.45">
      <c r="I8098"/>
    </row>
    <row r="8099" spans="9:9" x14ac:dyDescent="0.45">
      <c r="I8099"/>
    </row>
    <row r="8100" spans="9:9" x14ac:dyDescent="0.45">
      <c r="I8100"/>
    </row>
    <row r="8101" spans="9:9" x14ac:dyDescent="0.45">
      <c r="I8101"/>
    </row>
    <row r="8102" spans="9:9" x14ac:dyDescent="0.45">
      <c r="I8102"/>
    </row>
    <row r="8103" spans="9:9" x14ac:dyDescent="0.45">
      <c r="I8103"/>
    </row>
    <row r="8104" spans="9:9" x14ac:dyDescent="0.45">
      <c r="I8104"/>
    </row>
    <row r="8105" spans="9:9" x14ac:dyDescent="0.45">
      <c r="I8105"/>
    </row>
    <row r="8106" spans="9:9" x14ac:dyDescent="0.45">
      <c r="I8106"/>
    </row>
    <row r="8107" spans="9:9" x14ac:dyDescent="0.45">
      <c r="I8107"/>
    </row>
    <row r="8108" spans="9:9" x14ac:dyDescent="0.45">
      <c r="I8108"/>
    </row>
    <row r="8109" spans="9:9" x14ac:dyDescent="0.45">
      <c r="I8109"/>
    </row>
    <row r="8110" spans="9:9" x14ac:dyDescent="0.45">
      <c r="I8110"/>
    </row>
    <row r="8111" spans="9:9" x14ac:dyDescent="0.45">
      <c r="I8111"/>
    </row>
    <row r="8112" spans="9:9" x14ac:dyDescent="0.45">
      <c r="I8112"/>
    </row>
    <row r="8113" spans="9:9" x14ac:dyDescent="0.45">
      <c r="I8113"/>
    </row>
    <row r="8114" spans="9:9" x14ac:dyDescent="0.45">
      <c r="I8114"/>
    </row>
    <row r="8115" spans="9:9" x14ac:dyDescent="0.45">
      <c r="I8115"/>
    </row>
    <row r="8116" spans="9:9" x14ac:dyDescent="0.45">
      <c r="I8116"/>
    </row>
    <row r="8117" spans="9:9" x14ac:dyDescent="0.45">
      <c r="I8117"/>
    </row>
    <row r="8118" spans="9:9" x14ac:dyDescent="0.45">
      <c r="I8118"/>
    </row>
    <row r="8119" spans="9:9" x14ac:dyDescent="0.45">
      <c r="I8119"/>
    </row>
    <row r="8120" spans="9:9" x14ac:dyDescent="0.45">
      <c r="I8120"/>
    </row>
    <row r="8121" spans="9:9" x14ac:dyDescent="0.45">
      <c r="I8121"/>
    </row>
    <row r="8122" spans="9:9" x14ac:dyDescent="0.45">
      <c r="I8122"/>
    </row>
    <row r="8123" spans="9:9" x14ac:dyDescent="0.45">
      <c r="I8123"/>
    </row>
    <row r="8124" spans="9:9" x14ac:dyDescent="0.45">
      <c r="I8124"/>
    </row>
    <row r="8125" spans="9:9" x14ac:dyDescent="0.45">
      <c r="I8125"/>
    </row>
    <row r="8126" spans="9:9" x14ac:dyDescent="0.45">
      <c r="I8126"/>
    </row>
    <row r="8127" spans="9:9" x14ac:dyDescent="0.45">
      <c r="I8127"/>
    </row>
    <row r="8128" spans="9:9" x14ac:dyDescent="0.45">
      <c r="I8128"/>
    </row>
    <row r="8129" spans="9:9" x14ac:dyDescent="0.45">
      <c r="I8129"/>
    </row>
    <row r="8130" spans="9:9" x14ac:dyDescent="0.45">
      <c r="I8130"/>
    </row>
    <row r="8131" spans="9:9" x14ac:dyDescent="0.45">
      <c r="I8131"/>
    </row>
    <row r="8132" spans="9:9" x14ac:dyDescent="0.45">
      <c r="I8132"/>
    </row>
    <row r="8133" spans="9:9" x14ac:dyDescent="0.45">
      <c r="I8133"/>
    </row>
    <row r="8134" spans="9:9" x14ac:dyDescent="0.45">
      <c r="I8134"/>
    </row>
    <row r="8135" spans="9:9" x14ac:dyDescent="0.45">
      <c r="I8135"/>
    </row>
    <row r="8136" spans="9:9" x14ac:dyDescent="0.45">
      <c r="I8136"/>
    </row>
    <row r="8137" spans="9:9" x14ac:dyDescent="0.45">
      <c r="I8137"/>
    </row>
    <row r="8138" spans="9:9" x14ac:dyDescent="0.45">
      <c r="I8138"/>
    </row>
    <row r="8139" spans="9:9" x14ac:dyDescent="0.45">
      <c r="I8139"/>
    </row>
    <row r="8140" spans="9:9" x14ac:dyDescent="0.45">
      <c r="I8140"/>
    </row>
    <row r="8141" spans="9:9" x14ac:dyDescent="0.45">
      <c r="I8141"/>
    </row>
    <row r="8142" spans="9:9" x14ac:dyDescent="0.45">
      <c r="I8142"/>
    </row>
    <row r="8143" spans="9:9" x14ac:dyDescent="0.45">
      <c r="I8143"/>
    </row>
    <row r="8144" spans="9:9" x14ac:dyDescent="0.45">
      <c r="I8144"/>
    </row>
    <row r="8145" spans="9:9" x14ac:dyDescent="0.45">
      <c r="I8145"/>
    </row>
    <row r="8146" spans="9:9" x14ac:dyDescent="0.45">
      <c r="I8146"/>
    </row>
    <row r="8147" spans="9:9" x14ac:dyDescent="0.45">
      <c r="I8147"/>
    </row>
    <row r="8148" spans="9:9" x14ac:dyDescent="0.45">
      <c r="I8148"/>
    </row>
    <row r="8149" spans="9:9" x14ac:dyDescent="0.45">
      <c r="I8149"/>
    </row>
    <row r="8150" spans="9:9" x14ac:dyDescent="0.45">
      <c r="I8150"/>
    </row>
    <row r="8151" spans="9:9" x14ac:dyDescent="0.45">
      <c r="I8151"/>
    </row>
    <row r="8152" spans="9:9" x14ac:dyDescent="0.45">
      <c r="I8152"/>
    </row>
    <row r="8153" spans="9:9" x14ac:dyDescent="0.45">
      <c r="I8153"/>
    </row>
    <row r="8154" spans="9:9" x14ac:dyDescent="0.45">
      <c r="I8154"/>
    </row>
    <row r="8155" spans="9:9" x14ac:dyDescent="0.45">
      <c r="I8155"/>
    </row>
    <row r="8156" spans="9:9" x14ac:dyDescent="0.45">
      <c r="I8156"/>
    </row>
    <row r="8157" spans="9:9" x14ac:dyDescent="0.45">
      <c r="I8157"/>
    </row>
    <row r="8158" spans="9:9" x14ac:dyDescent="0.45">
      <c r="I8158"/>
    </row>
    <row r="8159" spans="9:9" x14ac:dyDescent="0.45">
      <c r="I8159"/>
    </row>
    <row r="8160" spans="9:9" x14ac:dyDescent="0.45">
      <c r="I8160"/>
    </row>
    <row r="8161" spans="9:9" x14ac:dyDescent="0.45">
      <c r="I8161"/>
    </row>
    <row r="8162" spans="9:9" x14ac:dyDescent="0.45">
      <c r="I8162"/>
    </row>
    <row r="8163" spans="9:9" x14ac:dyDescent="0.45">
      <c r="I8163"/>
    </row>
    <row r="8164" spans="9:9" x14ac:dyDescent="0.45">
      <c r="I8164"/>
    </row>
    <row r="8165" spans="9:9" x14ac:dyDescent="0.45">
      <c r="I8165"/>
    </row>
    <row r="8166" spans="9:9" x14ac:dyDescent="0.45">
      <c r="I8166"/>
    </row>
    <row r="8167" spans="9:9" x14ac:dyDescent="0.45">
      <c r="I8167"/>
    </row>
    <row r="8168" spans="9:9" x14ac:dyDescent="0.45">
      <c r="I8168"/>
    </row>
    <row r="8169" spans="9:9" x14ac:dyDescent="0.45">
      <c r="I8169"/>
    </row>
    <row r="8170" spans="9:9" x14ac:dyDescent="0.45">
      <c r="I8170"/>
    </row>
    <row r="8171" spans="9:9" x14ac:dyDescent="0.45">
      <c r="I8171"/>
    </row>
    <row r="8172" spans="9:9" x14ac:dyDescent="0.45">
      <c r="I8172"/>
    </row>
    <row r="8173" spans="9:9" x14ac:dyDescent="0.45">
      <c r="I8173"/>
    </row>
    <row r="8174" spans="9:9" x14ac:dyDescent="0.45">
      <c r="I8174"/>
    </row>
    <row r="8175" spans="9:9" x14ac:dyDescent="0.45">
      <c r="I8175"/>
    </row>
    <row r="8176" spans="9:9" x14ac:dyDescent="0.45">
      <c r="I8176"/>
    </row>
    <row r="8177" spans="9:9" x14ac:dyDescent="0.45">
      <c r="I8177"/>
    </row>
    <row r="8178" spans="9:9" x14ac:dyDescent="0.45">
      <c r="I8178"/>
    </row>
    <row r="8179" spans="9:9" x14ac:dyDescent="0.45">
      <c r="I8179"/>
    </row>
    <row r="8180" spans="9:9" x14ac:dyDescent="0.45">
      <c r="I8180"/>
    </row>
    <row r="8181" spans="9:9" x14ac:dyDescent="0.45">
      <c r="I8181"/>
    </row>
    <row r="8182" spans="9:9" x14ac:dyDescent="0.45">
      <c r="I8182"/>
    </row>
    <row r="8183" spans="9:9" x14ac:dyDescent="0.45">
      <c r="I8183"/>
    </row>
    <row r="8184" spans="9:9" x14ac:dyDescent="0.45">
      <c r="I8184"/>
    </row>
    <row r="8185" spans="9:9" x14ac:dyDescent="0.45">
      <c r="I8185"/>
    </row>
    <row r="8186" spans="9:9" x14ac:dyDescent="0.45">
      <c r="I8186"/>
    </row>
    <row r="8187" spans="9:9" x14ac:dyDescent="0.45">
      <c r="I8187"/>
    </row>
    <row r="8188" spans="9:9" x14ac:dyDescent="0.45">
      <c r="I8188"/>
    </row>
    <row r="8189" spans="9:9" x14ac:dyDescent="0.45">
      <c r="I8189"/>
    </row>
    <row r="8190" spans="9:9" x14ac:dyDescent="0.45">
      <c r="I8190"/>
    </row>
    <row r="8191" spans="9:9" x14ac:dyDescent="0.45">
      <c r="I8191"/>
    </row>
    <row r="8192" spans="9:9" x14ac:dyDescent="0.45">
      <c r="I8192"/>
    </row>
    <row r="8193" spans="9:9" x14ac:dyDescent="0.45">
      <c r="I8193"/>
    </row>
    <row r="8194" spans="9:9" x14ac:dyDescent="0.45">
      <c r="I8194"/>
    </row>
    <row r="8195" spans="9:9" x14ac:dyDescent="0.45">
      <c r="I8195"/>
    </row>
    <row r="8196" spans="9:9" x14ac:dyDescent="0.45">
      <c r="I8196"/>
    </row>
    <row r="8197" spans="9:9" x14ac:dyDescent="0.45">
      <c r="I8197"/>
    </row>
    <row r="8198" spans="9:9" x14ac:dyDescent="0.45">
      <c r="I8198"/>
    </row>
    <row r="8199" spans="9:9" x14ac:dyDescent="0.45">
      <c r="I8199"/>
    </row>
    <row r="8200" spans="9:9" x14ac:dyDescent="0.45">
      <c r="I8200"/>
    </row>
    <row r="8201" spans="9:9" x14ac:dyDescent="0.45">
      <c r="I8201"/>
    </row>
    <row r="8202" spans="9:9" x14ac:dyDescent="0.45">
      <c r="I8202"/>
    </row>
    <row r="8203" spans="9:9" x14ac:dyDescent="0.45">
      <c r="I8203"/>
    </row>
    <row r="8204" spans="9:9" x14ac:dyDescent="0.45">
      <c r="I8204"/>
    </row>
    <row r="8205" spans="9:9" x14ac:dyDescent="0.45">
      <c r="I8205"/>
    </row>
    <row r="8206" spans="9:9" x14ac:dyDescent="0.45">
      <c r="I8206"/>
    </row>
    <row r="8207" spans="9:9" x14ac:dyDescent="0.45">
      <c r="I8207"/>
    </row>
    <row r="8208" spans="9:9" x14ac:dyDescent="0.45">
      <c r="I8208"/>
    </row>
    <row r="8209" spans="9:9" x14ac:dyDescent="0.45">
      <c r="I8209"/>
    </row>
    <row r="8210" spans="9:9" x14ac:dyDescent="0.45">
      <c r="I8210"/>
    </row>
    <row r="8211" spans="9:9" x14ac:dyDescent="0.45">
      <c r="I8211"/>
    </row>
    <row r="8212" spans="9:9" x14ac:dyDescent="0.45">
      <c r="I8212"/>
    </row>
    <row r="8213" spans="9:9" x14ac:dyDescent="0.45">
      <c r="I8213"/>
    </row>
    <row r="8214" spans="9:9" x14ac:dyDescent="0.45">
      <c r="I8214"/>
    </row>
    <row r="8215" spans="9:9" x14ac:dyDescent="0.45">
      <c r="I8215"/>
    </row>
    <row r="8216" spans="9:9" x14ac:dyDescent="0.45">
      <c r="I8216"/>
    </row>
    <row r="8217" spans="9:9" x14ac:dyDescent="0.45">
      <c r="I8217"/>
    </row>
    <row r="8218" spans="9:9" x14ac:dyDescent="0.45">
      <c r="I8218"/>
    </row>
    <row r="8219" spans="9:9" x14ac:dyDescent="0.45">
      <c r="I8219"/>
    </row>
    <row r="8220" spans="9:9" x14ac:dyDescent="0.45">
      <c r="I8220"/>
    </row>
    <row r="8221" spans="9:9" x14ac:dyDescent="0.45">
      <c r="I8221"/>
    </row>
    <row r="8222" spans="9:9" x14ac:dyDescent="0.45">
      <c r="I8222"/>
    </row>
    <row r="8223" spans="9:9" x14ac:dyDescent="0.45">
      <c r="I8223"/>
    </row>
    <row r="8224" spans="9:9" x14ac:dyDescent="0.45">
      <c r="I8224"/>
    </row>
    <row r="8225" spans="9:9" x14ac:dyDescent="0.45">
      <c r="I8225"/>
    </row>
    <row r="8226" spans="9:9" x14ac:dyDescent="0.45">
      <c r="I8226"/>
    </row>
    <row r="8227" spans="9:9" x14ac:dyDescent="0.45">
      <c r="I8227"/>
    </row>
    <row r="8228" spans="9:9" x14ac:dyDescent="0.45">
      <c r="I8228"/>
    </row>
    <row r="8229" spans="9:9" x14ac:dyDescent="0.45">
      <c r="I8229"/>
    </row>
    <row r="8230" spans="9:9" x14ac:dyDescent="0.45">
      <c r="I8230"/>
    </row>
    <row r="8231" spans="9:9" x14ac:dyDescent="0.45">
      <c r="I8231"/>
    </row>
    <row r="8232" spans="9:9" x14ac:dyDescent="0.45">
      <c r="I8232"/>
    </row>
    <row r="8233" spans="9:9" x14ac:dyDescent="0.45">
      <c r="I8233"/>
    </row>
    <row r="8234" spans="9:9" x14ac:dyDescent="0.45">
      <c r="I8234"/>
    </row>
    <row r="8235" spans="9:9" x14ac:dyDescent="0.45">
      <c r="I8235"/>
    </row>
    <row r="8236" spans="9:9" x14ac:dyDescent="0.45">
      <c r="I8236"/>
    </row>
    <row r="8237" spans="9:9" x14ac:dyDescent="0.45">
      <c r="I8237"/>
    </row>
    <row r="8238" spans="9:9" x14ac:dyDescent="0.45">
      <c r="I8238"/>
    </row>
    <row r="8239" spans="9:9" x14ac:dyDescent="0.45">
      <c r="I8239"/>
    </row>
    <row r="8240" spans="9:9" x14ac:dyDescent="0.45">
      <c r="I8240"/>
    </row>
    <row r="8241" spans="9:9" x14ac:dyDescent="0.45">
      <c r="I8241"/>
    </row>
    <row r="8242" spans="9:9" x14ac:dyDescent="0.45">
      <c r="I8242"/>
    </row>
    <row r="8243" spans="9:9" x14ac:dyDescent="0.45">
      <c r="I8243"/>
    </row>
    <row r="8244" spans="9:9" x14ac:dyDescent="0.45">
      <c r="I8244"/>
    </row>
    <row r="8245" spans="9:9" x14ac:dyDescent="0.45">
      <c r="I8245"/>
    </row>
    <row r="8246" spans="9:9" x14ac:dyDescent="0.45">
      <c r="I8246"/>
    </row>
    <row r="8247" spans="9:9" x14ac:dyDescent="0.45">
      <c r="I8247"/>
    </row>
    <row r="8248" spans="9:9" x14ac:dyDescent="0.45">
      <c r="I8248"/>
    </row>
    <row r="8249" spans="9:9" x14ac:dyDescent="0.45">
      <c r="I8249"/>
    </row>
    <row r="8250" spans="9:9" x14ac:dyDescent="0.45">
      <c r="I8250"/>
    </row>
    <row r="8251" spans="9:9" x14ac:dyDescent="0.45">
      <c r="I8251"/>
    </row>
    <row r="8252" spans="9:9" x14ac:dyDescent="0.45">
      <c r="I8252"/>
    </row>
    <row r="8253" spans="9:9" x14ac:dyDescent="0.45">
      <c r="I8253"/>
    </row>
    <row r="8254" spans="9:9" x14ac:dyDescent="0.45">
      <c r="I8254"/>
    </row>
    <row r="8255" spans="9:9" x14ac:dyDescent="0.45">
      <c r="I8255"/>
    </row>
    <row r="8256" spans="9:9" x14ac:dyDescent="0.45">
      <c r="I8256"/>
    </row>
    <row r="8257" spans="9:9" x14ac:dyDescent="0.45">
      <c r="I8257"/>
    </row>
    <row r="8258" spans="9:9" x14ac:dyDescent="0.45">
      <c r="I8258"/>
    </row>
    <row r="8259" spans="9:9" x14ac:dyDescent="0.45">
      <c r="I8259"/>
    </row>
    <row r="8260" spans="9:9" x14ac:dyDescent="0.45">
      <c r="I8260"/>
    </row>
    <row r="8261" spans="9:9" x14ac:dyDescent="0.45">
      <c r="I8261"/>
    </row>
    <row r="8262" spans="9:9" x14ac:dyDescent="0.45">
      <c r="I8262"/>
    </row>
    <row r="8263" spans="9:9" x14ac:dyDescent="0.45">
      <c r="I8263"/>
    </row>
    <row r="8264" spans="9:9" x14ac:dyDescent="0.45">
      <c r="I8264"/>
    </row>
    <row r="8265" spans="9:9" x14ac:dyDescent="0.45">
      <c r="I8265"/>
    </row>
    <row r="8266" spans="9:9" x14ac:dyDescent="0.45">
      <c r="I8266"/>
    </row>
    <row r="8267" spans="9:9" x14ac:dyDescent="0.45">
      <c r="I8267"/>
    </row>
    <row r="8268" spans="9:9" x14ac:dyDescent="0.45">
      <c r="I8268"/>
    </row>
    <row r="8269" spans="9:9" x14ac:dyDescent="0.45">
      <c r="I8269"/>
    </row>
    <row r="8270" spans="9:9" x14ac:dyDescent="0.45">
      <c r="I8270"/>
    </row>
    <row r="8271" spans="9:9" x14ac:dyDescent="0.45">
      <c r="I8271"/>
    </row>
    <row r="8272" spans="9:9" x14ac:dyDescent="0.45">
      <c r="I8272"/>
    </row>
    <row r="8273" spans="9:9" x14ac:dyDescent="0.45">
      <c r="I8273"/>
    </row>
    <row r="8274" spans="9:9" x14ac:dyDescent="0.45">
      <c r="I8274"/>
    </row>
    <row r="8275" spans="9:9" x14ac:dyDescent="0.45">
      <c r="I8275"/>
    </row>
    <row r="8276" spans="9:9" x14ac:dyDescent="0.45">
      <c r="I8276"/>
    </row>
    <row r="8277" spans="9:9" x14ac:dyDescent="0.45">
      <c r="I8277"/>
    </row>
    <row r="8278" spans="9:9" x14ac:dyDescent="0.45">
      <c r="I8278"/>
    </row>
    <row r="8279" spans="9:9" x14ac:dyDescent="0.45">
      <c r="I8279"/>
    </row>
    <row r="8280" spans="9:9" x14ac:dyDescent="0.45">
      <c r="I8280"/>
    </row>
    <row r="8281" spans="9:9" x14ac:dyDescent="0.45">
      <c r="I8281"/>
    </row>
    <row r="8282" spans="9:9" x14ac:dyDescent="0.45">
      <c r="I8282"/>
    </row>
    <row r="8283" spans="9:9" x14ac:dyDescent="0.45">
      <c r="I8283"/>
    </row>
    <row r="8284" spans="9:9" x14ac:dyDescent="0.45">
      <c r="I8284"/>
    </row>
    <row r="8285" spans="9:9" x14ac:dyDescent="0.45">
      <c r="I8285"/>
    </row>
    <row r="8286" spans="9:9" x14ac:dyDescent="0.45">
      <c r="I8286"/>
    </row>
    <row r="8287" spans="9:9" x14ac:dyDescent="0.45">
      <c r="I8287"/>
    </row>
    <row r="8288" spans="9:9" x14ac:dyDescent="0.45">
      <c r="I8288"/>
    </row>
    <row r="8289" spans="9:9" x14ac:dyDescent="0.45">
      <c r="I8289"/>
    </row>
    <row r="8290" spans="9:9" x14ac:dyDescent="0.45">
      <c r="I8290"/>
    </row>
    <row r="8291" spans="9:9" x14ac:dyDescent="0.45">
      <c r="I8291"/>
    </row>
    <row r="8292" spans="9:9" x14ac:dyDescent="0.45">
      <c r="I8292"/>
    </row>
    <row r="8293" spans="9:9" x14ac:dyDescent="0.45">
      <c r="I8293"/>
    </row>
    <row r="8294" spans="9:9" x14ac:dyDescent="0.45">
      <c r="I8294"/>
    </row>
    <row r="8295" spans="9:9" x14ac:dyDescent="0.45">
      <c r="I8295"/>
    </row>
    <row r="8296" spans="9:9" x14ac:dyDescent="0.45">
      <c r="I8296"/>
    </row>
    <row r="8297" spans="9:9" x14ac:dyDescent="0.45">
      <c r="I8297"/>
    </row>
    <row r="8298" spans="9:9" x14ac:dyDescent="0.45">
      <c r="I8298"/>
    </row>
    <row r="8299" spans="9:9" x14ac:dyDescent="0.45">
      <c r="I8299"/>
    </row>
    <row r="8300" spans="9:9" x14ac:dyDescent="0.45">
      <c r="I8300"/>
    </row>
    <row r="8301" spans="9:9" x14ac:dyDescent="0.45">
      <c r="I8301"/>
    </row>
    <row r="8302" spans="9:9" x14ac:dyDescent="0.45">
      <c r="I8302"/>
    </row>
    <row r="8303" spans="9:9" x14ac:dyDescent="0.45">
      <c r="I8303"/>
    </row>
    <row r="8304" spans="9:9" x14ac:dyDescent="0.45">
      <c r="I8304"/>
    </row>
    <row r="8305" spans="9:9" x14ac:dyDescent="0.45">
      <c r="I8305"/>
    </row>
    <row r="8306" spans="9:9" x14ac:dyDescent="0.45">
      <c r="I8306"/>
    </row>
    <row r="8307" spans="9:9" x14ac:dyDescent="0.45">
      <c r="I8307"/>
    </row>
    <row r="8308" spans="9:9" x14ac:dyDescent="0.45">
      <c r="I8308"/>
    </row>
    <row r="8309" spans="9:9" x14ac:dyDescent="0.45">
      <c r="I8309"/>
    </row>
    <row r="8310" spans="9:9" x14ac:dyDescent="0.45">
      <c r="I8310"/>
    </row>
    <row r="8311" spans="9:9" x14ac:dyDescent="0.45">
      <c r="I8311"/>
    </row>
    <row r="8312" spans="9:9" x14ac:dyDescent="0.45">
      <c r="I8312"/>
    </row>
    <row r="8313" spans="9:9" x14ac:dyDescent="0.45">
      <c r="I8313"/>
    </row>
    <row r="8314" spans="9:9" x14ac:dyDescent="0.45">
      <c r="I8314"/>
    </row>
    <row r="8315" spans="9:9" x14ac:dyDescent="0.45">
      <c r="I8315"/>
    </row>
    <row r="8316" spans="9:9" x14ac:dyDescent="0.45">
      <c r="I8316"/>
    </row>
    <row r="8317" spans="9:9" x14ac:dyDescent="0.45">
      <c r="I8317"/>
    </row>
    <row r="8318" spans="9:9" x14ac:dyDescent="0.45">
      <c r="I8318"/>
    </row>
    <row r="8319" spans="9:9" x14ac:dyDescent="0.45">
      <c r="I8319"/>
    </row>
    <row r="8320" spans="9:9" x14ac:dyDescent="0.45">
      <c r="I8320"/>
    </row>
    <row r="8321" spans="9:9" x14ac:dyDescent="0.45">
      <c r="I8321"/>
    </row>
    <row r="8322" spans="9:9" x14ac:dyDescent="0.45">
      <c r="I8322"/>
    </row>
    <row r="8323" spans="9:9" x14ac:dyDescent="0.45">
      <c r="I8323"/>
    </row>
    <row r="8324" spans="9:9" x14ac:dyDescent="0.45">
      <c r="I8324"/>
    </row>
    <row r="8325" spans="9:9" x14ac:dyDescent="0.45">
      <c r="I8325"/>
    </row>
    <row r="8326" spans="9:9" x14ac:dyDescent="0.45">
      <c r="I8326"/>
    </row>
    <row r="8327" spans="9:9" x14ac:dyDescent="0.45">
      <c r="I8327"/>
    </row>
    <row r="8328" spans="9:9" x14ac:dyDescent="0.45">
      <c r="I8328"/>
    </row>
    <row r="8329" spans="9:9" x14ac:dyDescent="0.45">
      <c r="I8329"/>
    </row>
    <row r="8330" spans="9:9" x14ac:dyDescent="0.45">
      <c r="I8330"/>
    </row>
    <row r="8331" spans="9:9" x14ac:dyDescent="0.45">
      <c r="I8331"/>
    </row>
    <row r="8332" spans="9:9" x14ac:dyDescent="0.45">
      <c r="I8332"/>
    </row>
    <row r="8333" spans="9:9" x14ac:dyDescent="0.45">
      <c r="I8333"/>
    </row>
    <row r="8334" spans="9:9" x14ac:dyDescent="0.45">
      <c r="I8334"/>
    </row>
    <row r="8335" spans="9:9" x14ac:dyDescent="0.45">
      <c r="I8335"/>
    </row>
    <row r="8336" spans="9:9" x14ac:dyDescent="0.45">
      <c r="I8336"/>
    </row>
    <row r="8337" spans="9:9" x14ac:dyDescent="0.45">
      <c r="I8337"/>
    </row>
    <row r="8338" spans="9:9" x14ac:dyDescent="0.45">
      <c r="I8338"/>
    </row>
    <row r="8339" spans="9:9" x14ac:dyDescent="0.45">
      <c r="I8339"/>
    </row>
    <row r="8340" spans="9:9" x14ac:dyDescent="0.45">
      <c r="I8340"/>
    </row>
    <row r="8341" spans="9:9" x14ac:dyDescent="0.45">
      <c r="I8341"/>
    </row>
    <row r="8342" spans="9:9" x14ac:dyDescent="0.45">
      <c r="I8342"/>
    </row>
    <row r="8343" spans="9:9" x14ac:dyDescent="0.45">
      <c r="I8343"/>
    </row>
    <row r="8344" spans="9:9" x14ac:dyDescent="0.45">
      <c r="I8344"/>
    </row>
    <row r="8345" spans="9:9" x14ac:dyDescent="0.45">
      <c r="I8345"/>
    </row>
    <row r="8346" spans="9:9" x14ac:dyDescent="0.45">
      <c r="I8346"/>
    </row>
    <row r="8347" spans="9:9" x14ac:dyDescent="0.45">
      <c r="I8347"/>
    </row>
    <row r="8348" spans="9:9" x14ac:dyDescent="0.45">
      <c r="I8348"/>
    </row>
    <row r="8349" spans="9:9" x14ac:dyDescent="0.45">
      <c r="I8349"/>
    </row>
    <row r="8350" spans="9:9" x14ac:dyDescent="0.45">
      <c r="I8350"/>
    </row>
    <row r="8351" spans="9:9" x14ac:dyDescent="0.45">
      <c r="I8351"/>
    </row>
    <row r="8352" spans="9:9" x14ac:dyDescent="0.45">
      <c r="I8352"/>
    </row>
    <row r="8353" spans="9:9" x14ac:dyDescent="0.45">
      <c r="I8353"/>
    </row>
    <row r="8354" spans="9:9" x14ac:dyDescent="0.45">
      <c r="I8354"/>
    </row>
    <row r="8355" spans="9:9" x14ac:dyDescent="0.45">
      <c r="I8355"/>
    </row>
    <row r="8356" spans="9:9" x14ac:dyDescent="0.45">
      <c r="I8356"/>
    </row>
    <row r="8357" spans="9:9" x14ac:dyDescent="0.45">
      <c r="I8357"/>
    </row>
    <row r="8358" spans="9:9" x14ac:dyDescent="0.45">
      <c r="I8358"/>
    </row>
    <row r="8359" spans="9:9" x14ac:dyDescent="0.45">
      <c r="I8359"/>
    </row>
    <row r="8360" spans="9:9" x14ac:dyDescent="0.45">
      <c r="I8360"/>
    </row>
    <row r="8361" spans="9:9" x14ac:dyDescent="0.45">
      <c r="I8361"/>
    </row>
    <row r="8362" spans="9:9" x14ac:dyDescent="0.45">
      <c r="I8362"/>
    </row>
    <row r="8363" spans="9:9" x14ac:dyDescent="0.45">
      <c r="I8363"/>
    </row>
    <row r="8364" spans="9:9" x14ac:dyDescent="0.45">
      <c r="I8364"/>
    </row>
    <row r="8365" spans="9:9" x14ac:dyDescent="0.45">
      <c r="I8365"/>
    </row>
    <row r="8366" spans="9:9" x14ac:dyDescent="0.45">
      <c r="I8366"/>
    </row>
    <row r="8367" spans="9:9" x14ac:dyDescent="0.45">
      <c r="I8367"/>
    </row>
    <row r="8368" spans="9:9" x14ac:dyDescent="0.45">
      <c r="I8368"/>
    </row>
    <row r="8369" spans="9:9" x14ac:dyDescent="0.45">
      <c r="I8369"/>
    </row>
    <row r="8370" spans="9:9" x14ac:dyDescent="0.45">
      <c r="I8370"/>
    </row>
    <row r="8371" spans="9:9" x14ac:dyDescent="0.45">
      <c r="I8371"/>
    </row>
    <row r="8372" spans="9:9" x14ac:dyDescent="0.45">
      <c r="I8372"/>
    </row>
    <row r="8373" spans="9:9" x14ac:dyDescent="0.45">
      <c r="I8373"/>
    </row>
    <row r="8374" spans="9:9" x14ac:dyDescent="0.45">
      <c r="I8374"/>
    </row>
    <row r="8375" spans="9:9" x14ac:dyDescent="0.45">
      <c r="I8375"/>
    </row>
    <row r="8376" spans="9:9" x14ac:dyDescent="0.45">
      <c r="I8376"/>
    </row>
    <row r="8377" spans="9:9" x14ac:dyDescent="0.45">
      <c r="I8377"/>
    </row>
    <row r="8378" spans="9:9" x14ac:dyDescent="0.45">
      <c r="I8378"/>
    </row>
    <row r="8379" spans="9:9" x14ac:dyDescent="0.45">
      <c r="I8379"/>
    </row>
    <row r="8380" spans="9:9" x14ac:dyDescent="0.45">
      <c r="I8380"/>
    </row>
    <row r="8381" spans="9:9" x14ac:dyDescent="0.45">
      <c r="I8381"/>
    </row>
    <row r="8382" spans="9:9" x14ac:dyDescent="0.45">
      <c r="I8382"/>
    </row>
    <row r="8383" spans="9:9" x14ac:dyDescent="0.45">
      <c r="I8383"/>
    </row>
    <row r="8384" spans="9:9" x14ac:dyDescent="0.45">
      <c r="I8384"/>
    </row>
    <row r="8385" spans="9:9" x14ac:dyDescent="0.45">
      <c r="I8385"/>
    </row>
    <row r="8386" spans="9:9" x14ac:dyDescent="0.45">
      <c r="I8386"/>
    </row>
    <row r="8387" spans="9:9" x14ac:dyDescent="0.45">
      <c r="I8387"/>
    </row>
    <row r="8388" spans="9:9" x14ac:dyDescent="0.45">
      <c r="I8388"/>
    </row>
    <row r="8389" spans="9:9" x14ac:dyDescent="0.45">
      <c r="I8389"/>
    </row>
    <row r="8390" spans="9:9" x14ac:dyDescent="0.45">
      <c r="I8390"/>
    </row>
    <row r="8391" spans="9:9" x14ac:dyDescent="0.45">
      <c r="I8391"/>
    </row>
    <row r="8392" spans="9:9" x14ac:dyDescent="0.45">
      <c r="I8392"/>
    </row>
    <row r="8393" spans="9:9" x14ac:dyDescent="0.45">
      <c r="I8393"/>
    </row>
    <row r="8394" spans="9:9" x14ac:dyDescent="0.45">
      <c r="I8394"/>
    </row>
    <row r="8395" spans="9:9" x14ac:dyDescent="0.45">
      <c r="I8395"/>
    </row>
    <row r="8396" spans="9:9" x14ac:dyDescent="0.45">
      <c r="I8396"/>
    </row>
    <row r="8397" spans="9:9" x14ac:dyDescent="0.45">
      <c r="I8397"/>
    </row>
    <row r="8398" spans="9:9" x14ac:dyDescent="0.45">
      <c r="I8398"/>
    </row>
    <row r="8399" spans="9:9" x14ac:dyDescent="0.45">
      <c r="I8399"/>
    </row>
    <row r="8400" spans="9:9" x14ac:dyDescent="0.45">
      <c r="I8400"/>
    </row>
    <row r="8401" spans="9:9" x14ac:dyDescent="0.45">
      <c r="I8401"/>
    </row>
    <row r="8402" spans="9:9" x14ac:dyDescent="0.45">
      <c r="I8402"/>
    </row>
    <row r="8403" spans="9:9" x14ac:dyDescent="0.45">
      <c r="I8403"/>
    </row>
    <row r="8404" spans="9:9" x14ac:dyDescent="0.45">
      <c r="I8404"/>
    </row>
    <row r="8405" spans="9:9" x14ac:dyDescent="0.45">
      <c r="I8405"/>
    </row>
    <row r="8406" spans="9:9" x14ac:dyDescent="0.45">
      <c r="I8406"/>
    </row>
    <row r="8407" spans="9:9" x14ac:dyDescent="0.45">
      <c r="I8407"/>
    </row>
    <row r="8408" spans="9:9" x14ac:dyDescent="0.45">
      <c r="I8408"/>
    </row>
    <row r="8409" spans="9:9" x14ac:dyDescent="0.45">
      <c r="I8409"/>
    </row>
    <row r="8410" spans="9:9" x14ac:dyDescent="0.45">
      <c r="I8410"/>
    </row>
    <row r="8411" spans="9:9" x14ac:dyDescent="0.45">
      <c r="I8411"/>
    </row>
    <row r="8412" spans="9:9" x14ac:dyDescent="0.45">
      <c r="I8412"/>
    </row>
    <row r="8413" spans="9:9" x14ac:dyDescent="0.45">
      <c r="I8413"/>
    </row>
    <row r="8414" spans="9:9" x14ac:dyDescent="0.45">
      <c r="I8414"/>
    </row>
    <row r="8415" spans="9:9" x14ac:dyDescent="0.45">
      <c r="I8415"/>
    </row>
    <row r="8416" spans="9:9" x14ac:dyDescent="0.45">
      <c r="I8416"/>
    </row>
    <row r="8417" spans="9:9" x14ac:dyDescent="0.45">
      <c r="I8417"/>
    </row>
    <row r="8418" spans="9:9" x14ac:dyDescent="0.45">
      <c r="I8418"/>
    </row>
    <row r="8419" spans="9:9" x14ac:dyDescent="0.45">
      <c r="I8419"/>
    </row>
    <row r="8420" spans="9:9" x14ac:dyDescent="0.45">
      <c r="I8420"/>
    </row>
    <row r="8421" spans="9:9" x14ac:dyDescent="0.45">
      <c r="I8421"/>
    </row>
    <row r="8422" spans="9:9" x14ac:dyDescent="0.45">
      <c r="I8422"/>
    </row>
    <row r="8423" spans="9:9" x14ac:dyDescent="0.45">
      <c r="I8423"/>
    </row>
    <row r="8424" spans="9:9" x14ac:dyDescent="0.45">
      <c r="I8424"/>
    </row>
    <row r="8425" spans="9:9" x14ac:dyDescent="0.45">
      <c r="I8425"/>
    </row>
    <row r="8426" spans="9:9" x14ac:dyDescent="0.45">
      <c r="I8426"/>
    </row>
    <row r="8427" spans="9:9" x14ac:dyDescent="0.45">
      <c r="I8427"/>
    </row>
    <row r="8428" spans="9:9" x14ac:dyDescent="0.45">
      <c r="I8428"/>
    </row>
    <row r="8429" spans="9:9" x14ac:dyDescent="0.45">
      <c r="I8429"/>
    </row>
    <row r="8430" spans="9:9" x14ac:dyDescent="0.45">
      <c r="I8430"/>
    </row>
    <row r="8431" spans="9:9" x14ac:dyDescent="0.45">
      <c r="I8431"/>
    </row>
    <row r="8432" spans="9:9" x14ac:dyDescent="0.45">
      <c r="I8432"/>
    </row>
    <row r="8433" spans="9:9" x14ac:dyDescent="0.45">
      <c r="I8433"/>
    </row>
    <row r="8434" spans="9:9" x14ac:dyDescent="0.45">
      <c r="I8434"/>
    </row>
    <row r="8435" spans="9:9" x14ac:dyDescent="0.45">
      <c r="I8435"/>
    </row>
    <row r="8436" spans="9:9" x14ac:dyDescent="0.45">
      <c r="I8436"/>
    </row>
    <row r="8437" spans="9:9" x14ac:dyDescent="0.45">
      <c r="I8437"/>
    </row>
    <row r="8438" spans="9:9" x14ac:dyDescent="0.45">
      <c r="I8438"/>
    </row>
    <row r="8439" spans="9:9" x14ac:dyDescent="0.45">
      <c r="I8439"/>
    </row>
    <row r="8440" spans="9:9" x14ac:dyDescent="0.45">
      <c r="I8440"/>
    </row>
    <row r="8441" spans="9:9" x14ac:dyDescent="0.45">
      <c r="I8441"/>
    </row>
    <row r="8442" spans="9:9" x14ac:dyDescent="0.45">
      <c r="I8442"/>
    </row>
    <row r="8443" spans="9:9" x14ac:dyDescent="0.45">
      <c r="I8443"/>
    </row>
    <row r="8444" spans="9:9" x14ac:dyDescent="0.45">
      <c r="I8444"/>
    </row>
    <row r="8445" spans="9:9" x14ac:dyDescent="0.45">
      <c r="I8445"/>
    </row>
    <row r="8446" spans="9:9" x14ac:dyDescent="0.45">
      <c r="I8446"/>
    </row>
    <row r="8447" spans="9:9" x14ac:dyDescent="0.45">
      <c r="I8447"/>
    </row>
    <row r="8448" spans="9:9" x14ac:dyDescent="0.45">
      <c r="I8448"/>
    </row>
    <row r="8449" spans="9:9" x14ac:dyDescent="0.45">
      <c r="I8449"/>
    </row>
    <row r="8450" spans="9:9" x14ac:dyDescent="0.45">
      <c r="I8450"/>
    </row>
    <row r="8451" spans="9:9" x14ac:dyDescent="0.45">
      <c r="I8451"/>
    </row>
    <row r="8452" spans="9:9" x14ac:dyDescent="0.45">
      <c r="I8452"/>
    </row>
    <row r="8453" spans="9:9" x14ac:dyDescent="0.45">
      <c r="I8453"/>
    </row>
    <row r="8454" spans="9:9" x14ac:dyDescent="0.45">
      <c r="I8454"/>
    </row>
    <row r="8455" spans="9:9" x14ac:dyDescent="0.45">
      <c r="I8455"/>
    </row>
    <row r="8456" spans="9:9" x14ac:dyDescent="0.45">
      <c r="I8456"/>
    </row>
    <row r="8457" spans="9:9" x14ac:dyDescent="0.45">
      <c r="I8457"/>
    </row>
    <row r="8458" spans="9:9" x14ac:dyDescent="0.45">
      <c r="I8458"/>
    </row>
    <row r="8459" spans="9:9" x14ac:dyDescent="0.45">
      <c r="I8459"/>
    </row>
    <row r="8460" spans="9:9" x14ac:dyDescent="0.45">
      <c r="I8460"/>
    </row>
    <row r="8461" spans="9:9" x14ac:dyDescent="0.45">
      <c r="I8461"/>
    </row>
    <row r="8462" spans="9:9" x14ac:dyDescent="0.45">
      <c r="I8462"/>
    </row>
    <row r="8463" spans="9:9" x14ac:dyDescent="0.45">
      <c r="I8463"/>
    </row>
    <row r="8464" spans="9:9" x14ac:dyDescent="0.45">
      <c r="I8464"/>
    </row>
    <row r="8465" spans="9:9" x14ac:dyDescent="0.45">
      <c r="I8465"/>
    </row>
    <row r="8466" spans="9:9" x14ac:dyDescent="0.45">
      <c r="I8466"/>
    </row>
    <row r="8467" spans="9:9" x14ac:dyDescent="0.45">
      <c r="I8467"/>
    </row>
    <row r="8468" spans="9:9" x14ac:dyDescent="0.45">
      <c r="I8468"/>
    </row>
    <row r="8469" spans="9:9" x14ac:dyDescent="0.45">
      <c r="I8469"/>
    </row>
    <row r="8470" spans="9:9" x14ac:dyDescent="0.45">
      <c r="I8470"/>
    </row>
    <row r="8471" spans="9:9" x14ac:dyDescent="0.45">
      <c r="I8471"/>
    </row>
    <row r="8472" spans="9:9" x14ac:dyDescent="0.45">
      <c r="I8472"/>
    </row>
    <row r="8473" spans="9:9" x14ac:dyDescent="0.45">
      <c r="I8473"/>
    </row>
    <row r="8474" spans="9:9" x14ac:dyDescent="0.45">
      <c r="I8474"/>
    </row>
    <row r="8475" spans="9:9" x14ac:dyDescent="0.45">
      <c r="I8475"/>
    </row>
    <row r="8476" spans="9:9" x14ac:dyDescent="0.45">
      <c r="I8476"/>
    </row>
    <row r="8477" spans="9:9" x14ac:dyDescent="0.45">
      <c r="I8477"/>
    </row>
    <row r="8478" spans="9:9" x14ac:dyDescent="0.45">
      <c r="I8478"/>
    </row>
    <row r="8479" spans="9:9" x14ac:dyDescent="0.45">
      <c r="I8479"/>
    </row>
    <row r="8480" spans="9:9" x14ac:dyDescent="0.45">
      <c r="I8480"/>
    </row>
    <row r="8481" spans="9:9" x14ac:dyDescent="0.45">
      <c r="I8481"/>
    </row>
    <row r="8482" spans="9:9" x14ac:dyDescent="0.45">
      <c r="I8482"/>
    </row>
    <row r="8483" spans="9:9" x14ac:dyDescent="0.45">
      <c r="I8483"/>
    </row>
    <row r="8484" spans="9:9" x14ac:dyDescent="0.45">
      <c r="I8484"/>
    </row>
    <row r="8485" spans="9:9" x14ac:dyDescent="0.45">
      <c r="I8485"/>
    </row>
    <row r="8486" spans="9:9" x14ac:dyDescent="0.45">
      <c r="I8486"/>
    </row>
    <row r="8487" spans="9:9" x14ac:dyDescent="0.45">
      <c r="I8487"/>
    </row>
    <row r="8488" spans="9:9" x14ac:dyDescent="0.45">
      <c r="I8488"/>
    </row>
    <row r="8489" spans="9:9" x14ac:dyDescent="0.45">
      <c r="I8489"/>
    </row>
    <row r="8490" spans="9:9" x14ac:dyDescent="0.45">
      <c r="I8490"/>
    </row>
    <row r="8491" spans="9:9" x14ac:dyDescent="0.45">
      <c r="I8491"/>
    </row>
    <row r="8492" spans="9:9" x14ac:dyDescent="0.45">
      <c r="I8492"/>
    </row>
    <row r="8493" spans="9:9" x14ac:dyDescent="0.45">
      <c r="I8493"/>
    </row>
    <row r="8494" spans="9:9" x14ac:dyDescent="0.45">
      <c r="I8494"/>
    </row>
    <row r="8495" spans="9:9" x14ac:dyDescent="0.45">
      <c r="I8495"/>
    </row>
    <row r="8496" spans="9:9" x14ac:dyDescent="0.45">
      <c r="I8496"/>
    </row>
    <row r="8497" spans="9:9" x14ac:dyDescent="0.45">
      <c r="I8497"/>
    </row>
    <row r="8498" spans="9:9" x14ac:dyDescent="0.45">
      <c r="I8498"/>
    </row>
    <row r="8499" spans="9:9" x14ac:dyDescent="0.45">
      <c r="I8499"/>
    </row>
    <row r="8500" spans="9:9" x14ac:dyDescent="0.45">
      <c r="I8500"/>
    </row>
    <row r="8501" spans="9:9" x14ac:dyDescent="0.45">
      <c r="I8501"/>
    </row>
    <row r="8502" spans="9:9" x14ac:dyDescent="0.45">
      <c r="I8502"/>
    </row>
    <row r="8503" spans="9:9" x14ac:dyDescent="0.45">
      <c r="I8503"/>
    </row>
    <row r="8504" spans="9:9" x14ac:dyDescent="0.45">
      <c r="I8504"/>
    </row>
    <row r="8505" spans="9:9" x14ac:dyDescent="0.45">
      <c r="I8505"/>
    </row>
    <row r="8506" spans="9:9" x14ac:dyDescent="0.45">
      <c r="I8506"/>
    </row>
    <row r="8507" spans="9:9" x14ac:dyDescent="0.45">
      <c r="I8507"/>
    </row>
    <row r="8508" spans="9:9" x14ac:dyDescent="0.45">
      <c r="I8508"/>
    </row>
    <row r="8509" spans="9:9" x14ac:dyDescent="0.45">
      <c r="I8509"/>
    </row>
    <row r="8510" spans="9:9" x14ac:dyDescent="0.45">
      <c r="I8510"/>
    </row>
    <row r="8511" spans="9:9" x14ac:dyDescent="0.45">
      <c r="I8511"/>
    </row>
    <row r="8512" spans="9:9" x14ac:dyDescent="0.45">
      <c r="I8512"/>
    </row>
    <row r="8513" spans="9:9" x14ac:dyDescent="0.45">
      <c r="I8513"/>
    </row>
    <row r="8514" spans="9:9" x14ac:dyDescent="0.45">
      <c r="I8514"/>
    </row>
    <row r="8515" spans="9:9" x14ac:dyDescent="0.45">
      <c r="I8515"/>
    </row>
    <row r="8516" spans="9:9" x14ac:dyDescent="0.45">
      <c r="I8516"/>
    </row>
    <row r="8517" spans="9:9" x14ac:dyDescent="0.45">
      <c r="I8517"/>
    </row>
    <row r="8518" spans="9:9" x14ac:dyDescent="0.45">
      <c r="I8518"/>
    </row>
    <row r="8519" spans="9:9" x14ac:dyDescent="0.45">
      <c r="I8519"/>
    </row>
    <row r="8520" spans="9:9" x14ac:dyDescent="0.45">
      <c r="I8520"/>
    </row>
    <row r="8521" spans="9:9" x14ac:dyDescent="0.45">
      <c r="I8521"/>
    </row>
    <row r="8522" spans="9:9" x14ac:dyDescent="0.45">
      <c r="I8522"/>
    </row>
    <row r="8523" spans="9:9" x14ac:dyDescent="0.45">
      <c r="I8523"/>
    </row>
    <row r="8524" spans="9:9" x14ac:dyDescent="0.45">
      <c r="I8524"/>
    </row>
    <row r="8525" spans="9:9" x14ac:dyDescent="0.45">
      <c r="I8525"/>
    </row>
    <row r="8526" spans="9:9" x14ac:dyDescent="0.45">
      <c r="I8526"/>
    </row>
    <row r="8527" spans="9:9" x14ac:dyDescent="0.45">
      <c r="I8527"/>
    </row>
    <row r="8528" spans="9:9" x14ac:dyDescent="0.45">
      <c r="I8528"/>
    </row>
    <row r="8529" spans="9:9" x14ac:dyDescent="0.45">
      <c r="I8529"/>
    </row>
    <row r="8530" spans="9:9" x14ac:dyDescent="0.45">
      <c r="I8530"/>
    </row>
    <row r="8531" spans="9:9" x14ac:dyDescent="0.45">
      <c r="I8531"/>
    </row>
    <row r="8532" spans="9:9" x14ac:dyDescent="0.45">
      <c r="I8532"/>
    </row>
    <row r="8533" spans="9:9" x14ac:dyDescent="0.45">
      <c r="I8533"/>
    </row>
    <row r="8534" spans="9:9" x14ac:dyDescent="0.45">
      <c r="I8534"/>
    </row>
    <row r="8535" spans="9:9" x14ac:dyDescent="0.45">
      <c r="I8535"/>
    </row>
    <row r="8536" spans="9:9" x14ac:dyDescent="0.45">
      <c r="I8536"/>
    </row>
    <row r="8537" spans="9:9" x14ac:dyDescent="0.45">
      <c r="I8537"/>
    </row>
    <row r="8538" spans="9:9" x14ac:dyDescent="0.45">
      <c r="I8538"/>
    </row>
    <row r="8539" spans="9:9" x14ac:dyDescent="0.45">
      <c r="I8539"/>
    </row>
    <row r="8540" spans="9:9" x14ac:dyDescent="0.45">
      <c r="I8540"/>
    </row>
    <row r="8541" spans="9:9" x14ac:dyDescent="0.45">
      <c r="I8541"/>
    </row>
    <row r="8542" spans="9:9" x14ac:dyDescent="0.45">
      <c r="I8542"/>
    </row>
    <row r="8543" spans="9:9" x14ac:dyDescent="0.45">
      <c r="I8543"/>
    </row>
    <row r="8544" spans="9:9" x14ac:dyDescent="0.45">
      <c r="I8544"/>
    </row>
    <row r="8545" spans="9:9" x14ac:dyDescent="0.45">
      <c r="I8545"/>
    </row>
    <row r="8546" spans="9:9" x14ac:dyDescent="0.45">
      <c r="I8546"/>
    </row>
    <row r="8547" spans="9:9" x14ac:dyDescent="0.45">
      <c r="I8547"/>
    </row>
    <row r="8548" spans="9:9" x14ac:dyDescent="0.45">
      <c r="I8548"/>
    </row>
    <row r="8549" spans="9:9" x14ac:dyDescent="0.45">
      <c r="I8549"/>
    </row>
    <row r="8550" spans="9:9" x14ac:dyDescent="0.45">
      <c r="I8550"/>
    </row>
    <row r="8551" spans="9:9" x14ac:dyDescent="0.45">
      <c r="I8551"/>
    </row>
    <row r="8552" spans="9:9" x14ac:dyDescent="0.45">
      <c r="I8552"/>
    </row>
    <row r="8553" spans="9:9" x14ac:dyDescent="0.45">
      <c r="I8553"/>
    </row>
    <row r="8554" spans="9:9" x14ac:dyDescent="0.45">
      <c r="I8554"/>
    </row>
    <row r="8555" spans="9:9" x14ac:dyDescent="0.45">
      <c r="I8555"/>
    </row>
    <row r="8556" spans="9:9" x14ac:dyDescent="0.45">
      <c r="I8556"/>
    </row>
    <row r="8557" spans="9:9" x14ac:dyDescent="0.45">
      <c r="I8557"/>
    </row>
    <row r="8558" spans="9:9" x14ac:dyDescent="0.45">
      <c r="I8558"/>
    </row>
    <row r="8559" spans="9:9" x14ac:dyDescent="0.45">
      <c r="I8559"/>
    </row>
    <row r="8560" spans="9:9" x14ac:dyDescent="0.45">
      <c r="I8560"/>
    </row>
    <row r="8561" spans="9:9" x14ac:dyDescent="0.45">
      <c r="I8561"/>
    </row>
    <row r="8562" spans="9:9" x14ac:dyDescent="0.45">
      <c r="I8562"/>
    </row>
    <row r="8563" spans="9:9" x14ac:dyDescent="0.45">
      <c r="I8563"/>
    </row>
    <row r="8564" spans="9:9" x14ac:dyDescent="0.45">
      <c r="I8564"/>
    </row>
    <row r="8565" spans="9:9" x14ac:dyDescent="0.45">
      <c r="I8565"/>
    </row>
    <row r="8566" spans="9:9" x14ac:dyDescent="0.45">
      <c r="I8566"/>
    </row>
    <row r="8567" spans="9:9" x14ac:dyDescent="0.45">
      <c r="I8567"/>
    </row>
    <row r="8568" spans="9:9" x14ac:dyDescent="0.45">
      <c r="I8568"/>
    </row>
    <row r="8569" spans="9:9" x14ac:dyDescent="0.45">
      <c r="I8569"/>
    </row>
    <row r="8570" spans="9:9" x14ac:dyDescent="0.45">
      <c r="I8570"/>
    </row>
    <row r="8571" spans="9:9" x14ac:dyDescent="0.45">
      <c r="I8571"/>
    </row>
    <row r="8572" spans="9:9" x14ac:dyDescent="0.45">
      <c r="I8572"/>
    </row>
    <row r="8573" spans="9:9" x14ac:dyDescent="0.45">
      <c r="I8573"/>
    </row>
    <row r="8574" spans="9:9" x14ac:dyDescent="0.45">
      <c r="I8574"/>
    </row>
    <row r="8575" spans="9:9" x14ac:dyDescent="0.45">
      <c r="I8575"/>
    </row>
    <row r="8576" spans="9:9" x14ac:dyDescent="0.45">
      <c r="I8576"/>
    </row>
    <row r="8577" spans="9:9" x14ac:dyDescent="0.45">
      <c r="I8577"/>
    </row>
    <row r="8578" spans="9:9" x14ac:dyDescent="0.45">
      <c r="I8578"/>
    </row>
    <row r="8579" spans="9:9" x14ac:dyDescent="0.45">
      <c r="I8579"/>
    </row>
    <row r="8580" spans="9:9" x14ac:dyDescent="0.45">
      <c r="I8580"/>
    </row>
    <row r="8581" spans="9:9" x14ac:dyDescent="0.45">
      <c r="I8581"/>
    </row>
    <row r="8582" spans="9:9" x14ac:dyDescent="0.45">
      <c r="I8582"/>
    </row>
    <row r="8583" spans="9:9" x14ac:dyDescent="0.45">
      <c r="I8583"/>
    </row>
    <row r="8584" spans="9:9" x14ac:dyDescent="0.45">
      <c r="I8584"/>
    </row>
    <row r="8585" spans="9:9" x14ac:dyDescent="0.45">
      <c r="I8585"/>
    </row>
    <row r="8586" spans="9:9" x14ac:dyDescent="0.45">
      <c r="I8586"/>
    </row>
    <row r="8587" spans="9:9" x14ac:dyDescent="0.45">
      <c r="I8587"/>
    </row>
    <row r="8588" spans="9:9" x14ac:dyDescent="0.45">
      <c r="I8588"/>
    </row>
    <row r="8589" spans="9:9" x14ac:dyDescent="0.45">
      <c r="I8589"/>
    </row>
    <row r="8590" spans="9:9" x14ac:dyDescent="0.45">
      <c r="I8590"/>
    </row>
    <row r="8591" spans="9:9" x14ac:dyDescent="0.45">
      <c r="I8591"/>
    </row>
    <row r="8592" spans="9:9" x14ac:dyDescent="0.45">
      <c r="I8592"/>
    </row>
    <row r="8593" spans="9:9" x14ac:dyDescent="0.45">
      <c r="I8593"/>
    </row>
    <row r="8594" spans="9:9" x14ac:dyDescent="0.45">
      <c r="I8594"/>
    </row>
    <row r="8595" spans="9:9" x14ac:dyDescent="0.45">
      <c r="I8595"/>
    </row>
    <row r="8596" spans="9:9" x14ac:dyDescent="0.45">
      <c r="I8596"/>
    </row>
    <row r="8597" spans="9:9" x14ac:dyDescent="0.45">
      <c r="I8597"/>
    </row>
    <row r="8598" spans="9:9" x14ac:dyDescent="0.45">
      <c r="I8598"/>
    </row>
    <row r="8599" spans="9:9" x14ac:dyDescent="0.45">
      <c r="I8599"/>
    </row>
    <row r="8600" spans="9:9" x14ac:dyDescent="0.45">
      <c r="I8600"/>
    </row>
    <row r="8601" spans="9:9" x14ac:dyDescent="0.45">
      <c r="I8601"/>
    </row>
    <row r="8602" spans="9:9" x14ac:dyDescent="0.45">
      <c r="I8602"/>
    </row>
    <row r="8603" spans="9:9" x14ac:dyDescent="0.45">
      <c r="I8603"/>
    </row>
    <row r="8604" spans="9:9" x14ac:dyDescent="0.45">
      <c r="I8604"/>
    </row>
    <row r="8605" spans="9:9" x14ac:dyDescent="0.45">
      <c r="I8605"/>
    </row>
    <row r="8606" spans="9:9" x14ac:dyDescent="0.45">
      <c r="I8606"/>
    </row>
    <row r="8607" spans="9:9" x14ac:dyDescent="0.45">
      <c r="I8607"/>
    </row>
    <row r="8608" spans="9:9" x14ac:dyDescent="0.45">
      <c r="I8608"/>
    </row>
    <row r="8609" spans="9:9" x14ac:dyDescent="0.45">
      <c r="I8609"/>
    </row>
    <row r="8610" spans="9:9" x14ac:dyDescent="0.45">
      <c r="I8610"/>
    </row>
    <row r="8611" spans="9:9" x14ac:dyDescent="0.45">
      <c r="I8611"/>
    </row>
    <row r="8612" spans="9:9" x14ac:dyDescent="0.45">
      <c r="I8612"/>
    </row>
    <row r="8613" spans="9:9" x14ac:dyDescent="0.45">
      <c r="I8613"/>
    </row>
    <row r="8614" spans="9:9" x14ac:dyDescent="0.45">
      <c r="I8614"/>
    </row>
    <row r="8615" spans="9:9" x14ac:dyDescent="0.45">
      <c r="I8615"/>
    </row>
    <row r="8616" spans="9:9" x14ac:dyDescent="0.45">
      <c r="I8616"/>
    </row>
    <row r="8617" spans="9:9" x14ac:dyDescent="0.45">
      <c r="I8617"/>
    </row>
    <row r="8618" spans="9:9" x14ac:dyDescent="0.45">
      <c r="I8618"/>
    </row>
    <row r="8619" spans="9:9" x14ac:dyDescent="0.45">
      <c r="I8619"/>
    </row>
    <row r="8620" spans="9:9" x14ac:dyDescent="0.45">
      <c r="I8620"/>
    </row>
    <row r="8621" spans="9:9" x14ac:dyDescent="0.45">
      <c r="I8621"/>
    </row>
    <row r="8622" spans="9:9" x14ac:dyDescent="0.45">
      <c r="I8622"/>
    </row>
    <row r="8623" spans="9:9" x14ac:dyDescent="0.45">
      <c r="I8623"/>
    </row>
    <row r="8624" spans="9:9" x14ac:dyDescent="0.45">
      <c r="I8624"/>
    </row>
    <row r="8625" spans="9:9" x14ac:dyDescent="0.45">
      <c r="I8625"/>
    </row>
    <row r="8626" spans="9:9" x14ac:dyDescent="0.45">
      <c r="I8626"/>
    </row>
    <row r="8627" spans="9:9" x14ac:dyDescent="0.45">
      <c r="I8627"/>
    </row>
    <row r="8628" spans="9:9" x14ac:dyDescent="0.45">
      <c r="I8628"/>
    </row>
    <row r="8629" spans="9:9" x14ac:dyDescent="0.45">
      <c r="I8629"/>
    </row>
    <row r="8630" spans="9:9" x14ac:dyDescent="0.45">
      <c r="I8630"/>
    </row>
    <row r="8631" spans="9:9" x14ac:dyDescent="0.45">
      <c r="I8631"/>
    </row>
    <row r="8632" spans="9:9" x14ac:dyDescent="0.45">
      <c r="I8632"/>
    </row>
    <row r="8633" spans="9:9" x14ac:dyDescent="0.45">
      <c r="I8633"/>
    </row>
    <row r="8634" spans="9:9" x14ac:dyDescent="0.45">
      <c r="I8634"/>
    </row>
    <row r="8635" spans="9:9" x14ac:dyDescent="0.45">
      <c r="I8635"/>
    </row>
    <row r="8636" spans="9:9" x14ac:dyDescent="0.45">
      <c r="I8636"/>
    </row>
    <row r="8637" spans="9:9" x14ac:dyDescent="0.45">
      <c r="I8637"/>
    </row>
    <row r="8638" spans="9:9" x14ac:dyDescent="0.45">
      <c r="I8638"/>
    </row>
    <row r="8639" spans="9:9" x14ac:dyDescent="0.45">
      <c r="I8639"/>
    </row>
    <row r="8640" spans="9:9" x14ac:dyDescent="0.45">
      <c r="I8640"/>
    </row>
    <row r="8641" spans="9:9" x14ac:dyDescent="0.45">
      <c r="I8641"/>
    </row>
    <row r="8642" spans="9:9" x14ac:dyDescent="0.45">
      <c r="I8642"/>
    </row>
    <row r="8643" spans="9:9" x14ac:dyDescent="0.45">
      <c r="I8643"/>
    </row>
    <row r="8644" spans="9:9" x14ac:dyDescent="0.45">
      <c r="I8644"/>
    </row>
    <row r="8645" spans="9:9" x14ac:dyDescent="0.45">
      <c r="I8645"/>
    </row>
    <row r="8646" spans="9:9" x14ac:dyDescent="0.45">
      <c r="I8646"/>
    </row>
    <row r="8647" spans="9:9" x14ac:dyDescent="0.45">
      <c r="I8647"/>
    </row>
    <row r="8648" spans="9:9" x14ac:dyDescent="0.45">
      <c r="I8648"/>
    </row>
    <row r="8649" spans="9:9" x14ac:dyDescent="0.45">
      <c r="I8649"/>
    </row>
    <row r="8650" spans="9:9" x14ac:dyDescent="0.45">
      <c r="I8650"/>
    </row>
    <row r="8651" spans="9:9" x14ac:dyDescent="0.45">
      <c r="I8651"/>
    </row>
    <row r="8652" spans="9:9" x14ac:dyDescent="0.45">
      <c r="I8652"/>
    </row>
    <row r="8653" spans="9:9" x14ac:dyDescent="0.45">
      <c r="I8653"/>
    </row>
    <row r="8654" spans="9:9" x14ac:dyDescent="0.45">
      <c r="I8654"/>
    </row>
    <row r="8655" spans="9:9" x14ac:dyDescent="0.45">
      <c r="I8655"/>
    </row>
    <row r="8656" spans="9:9" x14ac:dyDescent="0.45">
      <c r="I8656"/>
    </row>
    <row r="8657" spans="9:9" x14ac:dyDescent="0.45">
      <c r="I8657"/>
    </row>
    <row r="8658" spans="9:9" x14ac:dyDescent="0.45">
      <c r="I8658"/>
    </row>
    <row r="8659" spans="9:9" x14ac:dyDescent="0.45">
      <c r="I8659"/>
    </row>
    <row r="8660" spans="9:9" x14ac:dyDescent="0.45">
      <c r="I8660"/>
    </row>
    <row r="8661" spans="9:9" x14ac:dyDescent="0.45">
      <c r="I8661"/>
    </row>
    <row r="8662" spans="9:9" x14ac:dyDescent="0.45">
      <c r="I8662"/>
    </row>
    <row r="8663" spans="9:9" x14ac:dyDescent="0.45">
      <c r="I8663"/>
    </row>
    <row r="8664" spans="9:9" x14ac:dyDescent="0.45">
      <c r="I8664"/>
    </row>
    <row r="8665" spans="9:9" x14ac:dyDescent="0.45">
      <c r="I8665"/>
    </row>
    <row r="8666" spans="9:9" x14ac:dyDescent="0.45">
      <c r="I8666"/>
    </row>
    <row r="8667" spans="9:9" x14ac:dyDescent="0.45">
      <c r="I8667"/>
    </row>
    <row r="8668" spans="9:9" x14ac:dyDescent="0.45">
      <c r="I8668"/>
    </row>
    <row r="8669" spans="9:9" x14ac:dyDescent="0.45">
      <c r="I8669"/>
    </row>
    <row r="8670" spans="9:9" x14ac:dyDescent="0.45">
      <c r="I8670"/>
    </row>
    <row r="8671" spans="9:9" x14ac:dyDescent="0.45">
      <c r="I8671"/>
    </row>
    <row r="8672" spans="9:9" x14ac:dyDescent="0.45">
      <c r="I8672"/>
    </row>
    <row r="8673" spans="9:9" x14ac:dyDescent="0.45">
      <c r="I8673"/>
    </row>
    <row r="8674" spans="9:9" x14ac:dyDescent="0.45">
      <c r="I8674"/>
    </row>
    <row r="8675" spans="9:9" x14ac:dyDescent="0.45">
      <c r="I8675"/>
    </row>
    <row r="8676" spans="9:9" x14ac:dyDescent="0.45">
      <c r="I8676"/>
    </row>
    <row r="8677" spans="9:9" x14ac:dyDescent="0.45">
      <c r="I8677"/>
    </row>
    <row r="8678" spans="9:9" x14ac:dyDescent="0.45">
      <c r="I8678"/>
    </row>
    <row r="8679" spans="9:9" x14ac:dyDescent="0.45">
      <c r="I8679"/>
    </row>
    <row r="8680" spans="9:9" x14ac:dyDescent="0.45">
      <c r="I8680"/>
    </row>
    <row r="8681" spans="9:9" x14ac:dyDescent="0.45">
      <c r="I8681"/>
    </row>
    <row r="8682" spans="9:9" x14ac:dyDescent="0.45">
      <c r="I8682"/>
    </row>
    <row r="8683" spans="9:9" x14ac:dyDescent="0.45">
      <c r="I8683"/>
    </row>
    <row r="8684" spans="9:9" x14ac:dyDescent="0.45">
      <c r="I8684"/>
    </row>
    <row r="8685" spans="9:9" x14ac:dyDescent="0.45">
      <c r="I8685"/>
    </row>
    <row r="8686" spans="9:9" x14ac:dyDescent="0.45">
      <c r="I8686"/>
    </row>
    <row r="8687" spans="9:9" x14ac:dyDescent="0.45">
      <c r="I8687"/>
    </row>
    <row r="8688" spans="9:9" x14ac:dyDescent="0.45">
      <c r="I8688"/>
    </row>
    <row r="8689" spans="9:9" x14ac:dyDescent="0.45">
      <c r="I8689"/>
    </row>
    <row r="8690" spans="9:9" x14ac:dyDescent="0.45">
      <c r="I8690"/>
    </row>
    <row r="8691" spans="9:9" x14ac:dyDescent="0.45">
      <c r="I8691"/>
    </row>
    <row r="8692" spans="9:9" x14ac:dyDescent="0.45">
      <c r="I8692"/>
    </row>
    <row r="8693" spans="9:9" x14ac:dyDescent="0.45">
      <c r="I8693"/>
    </row>
    <row r="8694" spans="9:9" x14ac:dyDescent="0.45">
      <c r="I8694"/>
    </row>
    <row r="8695" spans="9:9" x14ac:dyDescent="0.45">
      <c r="I8695"/>
    </row>
    <row r="8696" spans="9:9" x14ac:dyDescent="0.45">
      <c r="I8696"/>
    </row>
    <row r="8697" spans="9:9" x14ac:dyDescent="0.45">
      <c r="I8697"/>
    </row>
    <row r="8698" spans="9:9" x14ac:dyDescent="0.45">
      <c r="I8698"/>
    </row>
    <row r="8699" spans="9:9" x14ac:dyDescent="0.45">
      <c r="I8699"/>
    </row>
    <row r="8700" spans="9:9" x14ac:dyDescent="0.45">
      <c r="I8700"/>
    </row>
    <row r="8701" spans="9:9" x14ac:dyDescent="0.45">
      <c r="I8701"/>
    </row>
    <row r="8702" spans="9:9" x14ac:dyDescent="0.45">
      <c r="I8702"/>
    </row>
    <row r="8703" spans="9:9" x14ac:dyDescent="0.45">
      <c r="I8703"/>
    </row>
    <row r="8704" spans="9:9" x14ac:dyDescent="0.45">
      <c r="I8704"/>
    </row>
    <row r="8705" spans="9:9" x14ac:dyDescent="0.45">
      <c r="I8705"/>
    </row>
    <row r="8706" spans="9:9" x14ac:dyDescent="0.45">
      <c r="I8706"/>
    </row>
    <row r="8707" spans="9:9" x14ac:dyDescent="0.45">
      <c r="I8707"/>
    </row>
    <row r="8708" spans="9:9" x14ac:dyDescent="0.45">
      <c r="I8708"/>
    </row>
    <row r="8709" spans="9:9" x14ac:dyDescent="0.45">
      <c r="I8709"/>
    </row>
    <row r="8710" spans="9:9" x14ac:dyDescent="0.45">
      <c r="I8710"/>
    </row>
    <row r="8711" spans="9:9" x14ac:dyDescent="0.45">
      <c r="I8711"/>
    </row>
    <row r="8712" spans="9:9" x14ac:dyDescent="0.45">
      <c r="I8712"/>
    </row>
    <row r="8713" spans="9:9" x14ac:dyDescent="0.45">
      <c r="I8713"/>
    </row>
    <row r="8714" spans="9:9" x14ac:dyDescent="0.45">
      <c r="I8714"/>
    </row>
    <row r="8715" spans="9:9" x14ac:dyDescent="0.45">
      <c r="I8715"/>
    </row>
    <row r="8716" spans="9:9" x14ac:dyDescent="0.45">
      <c r="I8716"/>
    </row>
    <row r="8717" spans="9:9" x14ac:dyDescent="0.45">
      <c r="I8717"/>
    </row>
    <row r="8718" spans="9:9" x14ac:dyDescent="0.45">
      <c r="I8718"/>
    </row>
    <row r="8719" spans="9:9" x14ac:dyDescent="0.45">
      <c r="I8719"/>
    </row>
    <row r="8720" spans="9:9" x14ac:dyDescent="0.45">
      <c r="I8720"/>
    </row>
    <row r="8721" spans="9:9" x14ac:dyDescent="0.45">
      <c r="I8721"/>
    </row>
    <row r="8722" spans="9:9" x14ac:dyDescent="0.45">
      <c r="I8722"/>
    </row>
    <row r="8723" spans="9:9" x14ac:dyDescent="0.45">
      <c r="I8723"/>
    </row>
    <row r="8724" spans="9:9" x14ac:dyDescent="0.45">
      <c r="I8724"/>
    </row>
    <row r="8725" spans="9:9" x14ac:dyDescent="0.45">
      <c r="I8725"/>
    </row>
    <row r="8726" spans="9:9" x14ac:dyDescent="0.45">
      <c r="I8726"/>
    </row>
    <row r="8727" spans="9:9" x14ac:dyDescent="0.45">
      <c r="I8727"/>
    </row>
    <row r="8728" spans="9:9" x14ac:dyDescent="0.45">
      <c r="I8728"/>
    </row>
    <row r="8729" spans="9:9" x14ac:dyDescent="0.45">
      <c r="I8729"/>
    </row>
    <row r="8730" spans="9:9" x14ac:dyDescent="0.45">
      <c r="I8730"/>
    </row>
    <row r="8731" spans="9:9" x14ac:dyDescent="0.45">
      <c r="I8731"/>
    </row>
    <row r="8732" spans="9:9" x14ac:dyDescent="0.45">
      <c r="I8732"/>
    </row>
    <row r="8733" spans="9:9" x14ac:dyDescent="0.45">
      <c r="I8733"/>
    </row>
    <row r="8734" spans="9:9" x14ac:dyDescent="0.45">
      <c r="I8734"/>
    </row>
    <row r="8735" spans="9:9" x14ac:dyDescent="0.45">
      <c r="I8735"/>
    </row>
    <row r="8736" spans="9:9" x14ac:dyDescent="0.45">
      <c r="I8736"/>
    </row>
    <row r="8737" spans="9:9" x14ac:dyDescent="0.45">
      <c r="I8737"/>
    </row>
    <row r="8738" spans="9:9" x14ac:dyDescent="0.45">
      <c r="I8738"/>
    </row>
    <row r="8739" spans="9:9" x14ac:dyDescent="0.45">
      <c r="I8739"/>
    </row>
    <row r="8740" spans="9:9" x14ac:dyDescent="0.45">
      <c r="I8740"/>
    </row>
    <row r="8741" spans="9:9" x14ac:dyDescent="0.45">
      <c r="I8741"/>
    </row>
    <row r="8742" spans="9:9" x14ac:dyDescent="0.45">
      <c r="I8742"/>
    </row>
    <row r="8743" spans="9:9" x14ac:dyDescent="0.45">
      <c r="I8743"/>
    </row>
    <row r="8744" spans="9:9" x14ac:dyDescent="0.45">
      <c r="I8744"/>
    </row>
    <row r="8745" spans="9:9" x14ac:dyDescent="0.45">
      <c r="I8745"/>
    </row>
    <row r="8746" spans="9:9" x14ac:dyDescent="0.45">
      <c r="I8746"/>
    </row>
    <row r="8747" spans="9:9" x14ac:dyDescent="0.45">
      <c r="I8747"/>
    </row>
    <row r="8748" spans="9:9" x14ac:dyDescent="0.45">
      <c r="I8748"/>
    </row>
    <row r="8749" spans="9:9" x14ac:dyDescent="0.45">
      <c r="I8749"/>
    </row>
    <row r="8750" spans="9:9" x14ac:dyDescent="0.45">
      <c r="I8750"/>
    </row>
    <row r="8751" spans="9:9" x14ac:dyDescent="0.45">
      <c r="I8751"/>
    </row>
    <row r="8752" spans="9:9" x14ac:dyDescent="0.45">
      <c r="I8752"/>
    </row>
    <row r="8753" spans="9:9" x14ac:dyDescent="0.45">
      <c r="I8753"/>
    </row>
    <row r="8754" spans="9:9" x14ac:dyDescent="0.45">
      <c r="I8754"/>
    </row>
    <row r="8755" spans="9:9" x14ac:dyDescent="0.45">
      <c r="I8755"/>
    </row>
    <row r="8756" spans="9:9" x14ac:dyDescent="0.45">
      <c r="I8756"/>
    </row>
    <row r="8757" spans="9:9" x14ac:dyDescent="0.45">
      <c r="I8757"/>
    </row>
    <row r="8758" spans="9:9" x14ac:dyDescent="0.45">
      <c r="I8758"/>
    </row>
    <row r="8759" spans="9:9" x14ac:dyDescent="0.45">
      <c r="I8759"/>
    </row>
    <row r="8760" spans="9:9" x14ac:dyDescent="0.45">
      <c r="I8760"/>
    </row>
    <row r="8761" spans="9:9" x14ac:dyDescent="0.45">
      <c r="I8761"/>
    </row>
    <row r="8762" spans="9:9" x14ac:dyDescent="0.45">
      <c r="I8762"/>
    </row>
    <row r="8763" spans="9:9" x14ac:dyDescent="0.45">
      <c r="I8763"/>
    </row>
    <row r="8764" spans="9:9" x14ac:dyDescent="0.45">
      <c r="I8764"/>
    </row>
    <row r="8765" spans="9:9" x14ac:dyDescent="0.45">
      <c r="I8765"/>
    </row>
    <row r="8766" spans="9:9" x14ac:dyDescent="0.45">
      <c r="I8766"/>
    </row>
    <row r="8767" spans="9:9" x14ac:dyDescent="0.45">
      <c r="I8767"/>
    </row>
    <row r="8768" spans="9:9" x14ac:dyDescent="0.45">
      <c r="I8768"/>
    </row>
    <row r="8769" spans="9:9" x14ac:dyDescent="0.45">
      <c r="I8769"/>
    </row>
    <row r="8770" spans="9:9" x14ac:dyDescent="0.45">
      <c r="I8770"/>
    </row>
    <row r="8771" spans="9:9" x14ac:dyDescent="0.45">
      <c r="I8771"/>
    </row>
    <row r="8772" spans="9:9" x14ac:dyDescent="0.45">
      <c r="I8772"/>
    </row>
    <row r="8773" spans="9:9" x14ac:dyDescent="0.45">
      <c r="I8773"/>
    </row>
    <row r="8774" spans="9:9" x14ac:dyDescent="0.45">
      <c r="I8774"/>
    </row>
    <row r="8775" spans="9:9" x14ac:dyDescent="0.45">
      <c r="I8775"/>
    </row>
    <row r="8776" spans="9:9" x14ac:dyDescent="0.45">
      <c r="I8776"/>
    </row>
    <row r="8777" spans="9:9" x14ac:dyDescent="0.45">
      <c r="I8777"/>
    </row>
    <row r="8778" spans="9:9" x14ac:dyDescent="0.45">
      <c r="I8778"/>
    </row>
    <row r="8779" spans="9:9" x14ac:dyDescent="0.45">
      <c r="I8779"/>
    </row>
    <row r="8780" spans="9:9" x14ac:dyDescent="0.45">
      <c r="I8780"/>
    </row>
    <row r="8781" spans="9:9" x14ac:dyDescent="0.45">
      <c r="I8781"/>
    </row>
    <row r="8782" spans="9:9" x14ac:dyDescent="0.45">
      <c r="I8782"/>
    </row>
    <row r="8783" spans="9:9" x14ac:dyDescent="0.45">
      <c r="I8783"/>
    </row>
    <row r="8784" spans="9:9" x14ac:dyDescent="0.45">
      <c r="I8784"/>
    </row>
    <row r="8785" spans="9:9" x14ac:dyDescent="0.45">
      <c r="I8785"/>
    </row>
    <row r="8786" spans="9:9" x14ac:dyDescent="0.45">
      <c r="I8786"/>
    </row>
    <row r="8787" spans="9:9" x14ac:dyDescent="0.45">
      <c r="I8787"/>
    </row>
    <row r="8788" spans="9:9" x14ac:dyDescent="0.45">
      <c r="I8788"/>
    </row>
    <row r="8789" spans="9:9" x14ac:dyDescent="0.45">
      <c r="I8789"/>
    </row>
    <row r="8790" spans="9:9" x14ac:dyDescent="0.45">
      <c r="I8790"/>
    </row>
    <row r="8791" spans="9:9" x14ac:dyDescent="0.45">
      <c r="I8791"/>
    </row>
    <row r="8792" spans="9:9" x14ac:dyDescent="0.45">
      <c r="I8792"/>
    </row>
    <row r="8793" spans="9:9" x14ac:dyDescent="0.45">
      <c r="I8793"/>
    </row>
    <row r="8794" spans="9:9" x14ac:dyDescent="0.45">
      <c r="I8794"/>
    </row>
    <row r="8795" spans="9:9" x14ac:dyDescent="0.45">
      <c r="I8795"/>
    </row>
    <row r="8796" spans="9:9" x14ac:dyDescent="0.45">
      <c r="I8796"/>
    </row>
    <row r="8797" spans="9:9" x14ac:dyDescent="0.45">
      <c r="I8797"/>
    </row>
    <row r="8798" spans="9:9" x14ac:dyDescent="0.45">
      <c r="I8798"/>
    </row>
    <row r="8799" spans="9:9" x14ac:dyDescent="0.45">
      <c r="I8799"/>
    </row>
    <row r="8800" spans="9:9" x14ac:dyDescent="0.45">
      <c r="I8800"/>
    </row>
    <row r="8801" spans="9:9" x14ac:dyDescent="0.45">
      <c r="I8801"/>
    </row>
    <row r="8802" spans="9:9" x14ac:dyDescent="0.45">
      <c r="I8802"/>
    </row>
    <row r="8803" spans="9:9" x14ac:dyDescent="0.45">
      <c r="I8803"/>
    </row>
    <row r="8804" spans="9:9" x14ac:dyDescent="0.45">
      <c r="I8804"/>
    </row>
    <row r="8805" spans="9:9" x14ac:dyDescent="0.45">
      <c r="I8805"/>
    </row>
    <row r="8806" spans="9:9" x14ac:dyDescent="0.45">
      <c r="I8806"/>
    </row>
    <row r="8807" spans="9:9" x14ac:dyDescent="0.45">
      <c r="I8807"/>
    </row>
    <row r="8808" spans="9:9" x14ac:dyDescent="0.45">
      <c r="I8808"/>
    </row>
    <row r="8809" spans="9:9" x14ac:dyDescent="0.45">
      <c r="I8809"/>
    </row>
    <row r="8810" spans="9:9" x14ac:dyDescent="0.45">
      <c r="I8810"/>
    </row>
    <row r="8811" spans="9:9" x14ac:dyDescent="0.45">
      <c r="I8811"/>
    </row>
    <row r="8812" spans="9:9" x14ac:dyDescent="0.45">
      <c r="I8812"/>
    </row>
    <row r="8813" spans="9:9" x14ac:dyDescent="0.45">
      <c r="I8813"/>
    </row>
    <row r="8814" spans="9:9" x14ac:dyDescent="0.45">
      <c r="I8814"/>
    </row>
    <row r="8815" spans="9:9" x14ac:dyDescent="0.45">
      <c r="I8815"/>
    </row>
    <row r="8816" spans="9:9" x14ac:dyDescent="0.45">
      <c r="I8816"/>
    </row>
    <row r="8817" spans="9:9" x14ac:dyDescent="0.45">
      <c r="I8817"/>
    </row>
    <row r="8818" spans="9:9" x14ac:dyDescent="0.45">
      <c r="I8818"/>
    </row>
    <row r="8819" spans="9:9" x14ac:dyDescent="0.45">
      <c r="I8819"/>
    </row>
    <row r="8820" spans="9:9" x14ac:dyDescent="0.45">
      <c r="I8820"/>
    </row>
    <row r="8821" spans="9:9" x14ac:dyDescent="0.45">
      <c r="I8821"/>
    </row>
    <row r="8822" spans="9:9" x14ac:dyDescent="0.45">
      <c r="I8822"/>
    </row>
    <row r="8823" spans="9:9" x14ac:dyDescent="0.45">
      <c r="I8823"/>
    </row>
    <row r="8824" spans="9:9" x14ac:dyDescent="0.45">
      <c r="I8824"/>
    </row>
    <row r="8825" spans="9:9" x14ac:dyDescent="0.45">
      <c r="I8825"/>
    </row>
    <row r="8826" spans="9:9" x14ac:dyDescent="0.45">
      <c r="I8826"/>
    </row>
    <row r="8827" spans="9:9" x14ac:dyDescent="0.45">
      <c r="I8827"/>
    </row>
    <row r="8828" spans="9:9" x14ac:dyDescent="0.45">
      <c r="I8828"/>
    </row>
    <row r="8829" spans="9:9" x14ac:dyDescent="0.45">
      <c r="I8829"/>
    </row>
    <row r="8830" spans="9:9" x14ac:dyDescent="0.45">
      <c r="I8830"/>
    </row>
    <row r="8831" spans="9:9" x14ac:dyDescent="0.45">
      <c r="I8831"/>
    </row>
    <row r="8832" spans="9:9" x14ac:dyDescent="0.45">
      <c r="I8832"/>
    </row>
    <row r="8833" spans="9:9" x14ac:dyDescent="0.45">
      <c r="I8833"/>
    </row>
    <row r="8834" spans="9:9" x14ac:dyDescent="0.45">
      <c r="I8834"/>
    </row>
    <row r="8835" spans="9:9" x14ac:dyDescent="0.45">
      <c r="I8835"/>
    </row>
    <row r="8836" spans="9:9" x14ac:dyDescent="0.45">
      <c r="I8836"/>
    </row>
    <row r="8837" spans="9:9" x14ac:dyDescent="0.45">
      <c r="I8837"/>
    </row>
    <row r="8838" spans="9:9" x14ac:dyDescent="0.45">
      <c r="I8838"/>
    </row>
    <row r="8839" spans="9:9" x14ac:dyDescent="0.45">
      <c r="I8839"/>
    </row>
    <row r="8840" spans="9:9" x14ac:dyDescent="0.45">
      <c r="I8840"/>
    </row>
    <row r="8841" spans="9:9" x14ac:dyDescent="0.45">
      <c r="I8841"/>
    </row>
    <row r="8842" spans="9:9" x14ac:dyDescent="0.45">
      <c r="I8842"/>
    </row>
    <row r="8843" spans="9:9" x14ac:dyDescent="0.45">
      <c r="I8843"/>
    </row>
    <row r="8844" spans="9:9" x14ac:dyDescent="0.45">
      <c r="I8844"/>
    </row>
    <row r="8845" spans="9:9" x14ac:dyDescent="0.45">
      <c r="I8845"/>
    </row>
    <row r="8846" spans="9:9" x14ac:dyDescent="0.45">
      <c r="I8846"/>
    </row>
    <row r="8847" spans="9:9" x14ac:dyDescent="0.45">
      <c r="I8847"/>
    </row>
    <row r="8848" spans="9:9" x14ac:dyDescent="0.45">
      <c r="I8848"/>
    </row>
    <row r="8849" spans="9:9" x14ac:dyDescent="0.45">
      <c r="I8849"/>
    </row>
    <row r="8850" spans="9:9" x14ac:dyDescent="0.45">
      <c r="I8850"/>
    </row>
    <row r="8851" spans="9:9" x14ac:dyDescent="0.45">
      <c r="I8851"/>
    </row>
    <row r="8852" spans="9:9" x14ac:dyDescent="0.45">
      <c r="I8852"/>
    </row>
    <row r="8853" spans="9:9" x14ac:dyDescent="0.45">
      <c r="I8853"/>
    </row>
    <row r="8854" spans="9:9" x14ac:dyDescent="0.45">
      <c r="I8854"/>
    </row>
    <row r="8855" spans="9:9" x14ac:dyDescent="0.45">
      <c r="I8855"/>
    </row>
    <row r="8856" spans="9:9" x14ac:dyDescent="0.45">
      <c r="I8856"/>
    </row>
    <row r="8857" spans="9:9" x14ac:dyDescent="0.45">
      <c r="I8857"/>
    </row>
    <row r="8858" spans="9:9" x14ac:dyDescent="0.45">
      <c r="I8858"/>
    </row>
    <row r="8859" spans="9:9" x14ac:dyDescent="0.45">
      <c r="I8859"/>
    </row>
    <row r="8860" spans="9:9" x14ac:dyDescent="0.45">
      <c r="I8860"/>
    </row>
    <row r="8861" spans="9:9" x14ac:dyDescent="0.45">
      <c r="I8861"/>
    </row>
    <row r="8862" spans="9:9" x14ac:dyDescent="0.45">
      <c r="I8862"/>
    </row>
    <row r="8863" spans="9:9" x14ac:dyDescent="0.45">
      <c r="I8863"/>
    </row>
    <row r="8864" spans="9:9" x14ac:dyDescent="0.45">
      <c r="I8864"/>
    </row>
    <row r="8865" spans="9:9" x14ac:dyDescent="0.45">
      <c r="I8865"/>
    </row>
    <row r="8866" spans="9:9" x14ac:dyDescent="0.45">
      <c r="I8866"/>
    </row>
    <row r="8867" spans="9:9" x14ac:dyDescent="0.45">
      <c r="I8867"/>
    </row>
    <row r="8868" spans="9:9" x14ac:dyDescent="0.45">
      <c r="I8868"/>
    </row>
    <row r="8869" spans="9:9" x14ac:dyDescent="0.45">
      <c r="I8869"/>
    </row>
    <row r="8870" spans="9:9" x14ac:dyDescent="0.45">
      <c r="I8870"/>
    </row>
    <row r="8871" spans="9:9" x14ac:dyDescent="0.45">
      <c r="I8871"/>
    </row>
    <row r="8872" spans="9:9" x14ac:dyDescent="0.45">
      <c r="I8872"/>
    </row>
    <row r="8873" spans="9:9" x14ac:dyDescent="0.45">
      <c r="I8873"/>
    </row>
    <row r="8874" spans="9:9" x14ac:dyDescent="0.45">
      <c r="I8874"/>
    </row>
    <row r="8875" spans="9:9" x14ac:dyDescent="0.45">
      <c r="I8875"/>
    </row>
    <row r="8876" spans="9:9" x14ac:dyDescent="0.45">
      <c r="I8876"/>
    </row>
    <row r="8877" spans="9:9" x14ac:dyDescent="0.45">
      <c r="I8877"/>
    </row>
    <row r="8878" spans="9:9" x14ac:dyDescent="0.45">
      <c r="I8878"/>
    </row>
    <row r="8879" spans="9:9" x14ac:dyDescent="0.45">
      <c r="I8879"/>
    </row>
    <row r="8880" spans="9:9" x14ac:dyDescent="0.45">
      <c r="I8880"/>
    </row>
    <row r="8881" spans="9:9" x14ac:dyDescent="0.45">
      <c r="I8881"/>
    </row>
    <row r="8882" spans="9:9" x14ac:dyDescent="0.45">
      <c r="I8882"/>
    </row>
    <row r="8883" spans="9:9" x14ac:dyDescent="0.45">
      <c r="I8883"/>
    </row>
    <row r="8884" spans="9:9" x14ac:dyDescent="0.45">
      <c r="I8884"/>
    </row>
    <row r="8885" spans="9:9" x14ac:dyDescent="0.45">
      <c r="I8885"/>
    </row>
    <row r="8886" spans="9:9" x14ac:dyDescent="0.45">
      <c r="I8886"/>
    </row>
    <row r="8887" spans="9:9" x14ac:dyDescent="0.45">
      <c r="I8887"/>
    </row>
    <row r="8888" spans="9:9" x14ac:dyDescent="0.45">
      <c r="I8888"/>
    </row>
    <row r="8889" spans="9:9" x14ac:dyDescent="0.45">
      <c r="I8889"/>
    </row>
    <row r="8890" spans="9:9" x14ac:dyDescent="0.45">
      <c r="I8890"/>
    </row>
    <row r="8891" spans="9:9" x14ac:dyDescent="0.45">
      <c r="I8891"/>
    </row>
    <row r="8892" spans="9:9" x14ac:dyDescent="0.45">
      <c r="I8892"/>
    </row>
    <row r="8893" spans="9:9" x14ac:dyDescent="0.45">
      <c r="I8893"/>
    </row>
    <row r="8894" spans="9:9" x14ac:dyDescent="0.45">
      <c r="I8894"/>
    </row>
    <row r="8895" spans="9:9" x14ac:dyDescent="0.45">
      <c r="I8895"/>
    </row>
    <row r="8896" spans="9:9" x14ac:dyDescent="0.45">
      <c r="I8896"/>
    </row>
    <row r="8897" spans="9:9" x14ac:dyDescent="0.45">
      <c r="I8897"/>
    </row>
    <row r="8898" spans="9:9" x14ac:dyDescent="0.45">
      <c r="I8898"/>
    </row>
    <row r="8899" spans="9:9" x14ac:dyDescent="0.45">
      <c r="I8899"/>
    </row>
    <row r="8900" spans="9:9" x14ac:dyDescent="0.45">
      <c r="I8900"/>
    </row>
    <row r="8901" spans="9:9" x14ac:dyDescent="0.45">
      <c r="I8901"/>
    </row>
    <row r="8902" spans="9:9" x14ac:dyDescent="0.45">
      <c r="I8902"/>
    </row>
    <row r="8903" spans="9:9" x14ac:dyDescent="0.45">
      <c r="I8903"/>
    </row>
    <row r="8904" spans="9:9" x14ac:dyDescent="0.45">
      <c r="I8904"/>
    </row>
    <row r="8905" spans="9:9" x14ac:dyDescent="0.45">
      <c r="I8905"/>
    </row>
    <row r="8906" spans="9:9" x14ac:dyDescent="0.45">
      <c r="I8906"/>
    </row>
    <row r="8907" spans="9:9" x14ac:dyDescent="0.45">
      <c r="I8907"/>
    </row>
    <row r="8908" spans="9:9" x14ac:dyDescent="0.45">
      <c r="I8908"/>
    </row>
    <row r="8909" spans="9:9" x14ac:dyDescent="0.45">
      <c r="I8909"/>
    </row>
    <row r="8910" spans="9:9" x14ac:dyDescent="0.45">
      <c r="I8910"/>
    </row>
    <row r="8911" spans="9:9" x14ac:dyDescent="0.45">
      <c r="I8911"/>
    </row>
    <row r="8912" spans="9:9" x14ac:dyDescent="0.45">
      <c r="I8912"/>
    </row>
    <row r="8913" spans="9:9" x14ac:dyDescent="0.45">
      <c r="I8913"/>
    </row>
    <row r="8914" spans="9:9" x14ac:dyDescent="0.45">
      <c r="I8914"/>
    </row>
    <row r="8915" spans="9:9" x14ac:dyDescent="0.45">
      <c r="I8915"/>
    </row>
    <row r="8916" spans="9:9" x14ac:dyDescent="0.45">
      <c r="I8916"/>
    </row>
    <row r="8917" spans="9:9" x14ac:dyDescent="0.45">
      <c r="I8917"/>
    </row>
    <row r="8918" spans="9:9" x14ac:dyDescent="0.45">
      <c r="I8918"/>
    </row>
    <row r="8919" spans="9:9" x14ac:dyDescent="0.45">
      <c r="I8919"/>
    </row>
    <row r="8920" spans="9:9" x14ac:dyDescent="0.45">
      <c r="I8920"/>
    </row>
    <row r="8921" spans="9:9" x14ac:dyDescent="0.45">
      <c r="I8921"/>
    </row>
    <row r="8922" spans="9:9" x14ac:dyDescent="0.45">
      <c r="I8922"/>
    </row>
    <row r="8923" spans="9:9" x14ac:dyDescent="0.45">
      <c r="I8923"/>
    </row>
    <row r="8924" spans="9:9" x14ac:dyDescent="0.45">
      <c r="I8924"/>
    </row>
    <row r="8925" spans="9:9" x14ac:dyDescent="0.45">
      <c r="I8925"/>
    </row>
    <row r="8926" spans="9:9" x14ac:dyDescent="0.45">
      <c r="I8926"/>
    </row>
    <row r="8927" spans="9:9" x14ac:dyDescent="0.45">
      <c r="I8927"/>
    </row>
    <row r="8928" spans="9:9" x14ac:dyDescent="0.45">
      <c r="I8928"/>
    </row>
    <row r="8929" spans="9:9" x14ac:dyDescent="0.45">
      <c r="I8929"/>
    </row>
    <row r="8930" spans="9:9" x14ac:dyDescent="0.45">
      <c r="I8930"/>
    </row>
    <row r="8931" spans="9:9" x14ac:dyDescent="0.45">
      <c r="I8931"/>
    </row>
    <row r="8932" spans="9:9" x14ac:dyDescent="0.45">
      <c r="I8932"/>
    </row>
    <row r="8933" spans="9:9" x14ac:dyDescent="0.45">
      <c r="I8933"/>
    </row>
    <row r="8934" spans="9:9" x14ac:dyDescent="0.45">
      <c r="I8934"/>
    </row>
    <row r="8935" spans="9:9" x14ac:dyDescent="0.45">
      <c r="I8935"/>
    </row>
    <row r="8936" spans="9:9" x14ac:dyDescent="0.45">
      <c r="I8936"/>
    </row>
    <row r="8937" spans="9:9" x14ac:dyDescent="0.45">
      <c r="I8937"/>
    </row>
    <row r="8938" spans="9:9" x14ac:dyDescent="0.45">
      <c r="I8938"/>
    </row>
    <row r="8939" spans="9:9" x14ac:dyDescent="0.45">
      <c r="I8939"/>
    </row>
    <row r="8940" spans="9:9" x14ac:dyDescent="0.45">
      <c r="I8940"/>
    </row>
    <row r="8941" spans="9:9" x14ac:dyDescent="0.45">
      <c r="I8941"/>
    </row>
    <row r="8942" spans="9:9" x14ac:dyDescent="0.45">
      <c r="I8942"/>
    </row>
    <row r="8943" spans="9:9" x14ac:dyDescent="0.45">
      <c r="I8943"/>
    </row>
    <row r="8944" spans="9:9" x14ac:dyDescent="0.45">
      <c r="I8944"/>
    </row>
    <row r="8945" spans="9:9" x14ac:dyDescent="0.45">
      <c r="I8945"/>
    </row>
    <row r="8946" spans="9:9" x14ac:dyDescent="0.45">
      <c r="I8946"/>
    </row>
    <row r="8947" spans="9:9" x14ac:dyDescent="0.45">
      <c r="I8947"/>
    </row>
    <row r="8948" spans="9:9" x14ac:dyDescent="0.45">
      <c r="I8948"/>
    </row>
    <row r="8949" spans="9:9" x14ac:dyDescent="0.45">
      <c r="I8949"/>
    </row>
    <row r="8950" spans="9:9" x14ac:dyDescent="0.45">
      <c r="I8950"/>
    </row>
    <row r="8951" spans="9:9" x14ac:dyDescent="0.45">
      <c r="I8951"/>
    </row>
    <row r="8952" spans="9:9" x14ac:dyDescent="0.45">
      <c r="I8952"/>
    </row>
    <row r="8953" spans="9:9" x14ac:dyDescent="0.45">
      <c r="I8953"/>
    </row>
    <row r="8954" spans="9:9" x14ac:dyDescent="0.45">
      <c r="I8954"/>
    </row>
    <row r="8955" spans="9:9" x14ac:dyDescent="0.45">
      <c r="I8955"/>
    </row>
    <row r="8956" spans="9:9" x14ac:dyDescent="0.45">
      <c r="I8956"/>
    </row>
    <row r="8957" spans="9:9" x14ac:dyDescent="0.45">
      <c r="I8957"/>
    </row>
    <row r="8958" spans="9:9" x14ac:dyDescent="0.45">
      <c r="I8958"/>
    </row>
    <row r="8959" spans="9:9" x14ac:dyDescent="0.45">
      <c r="I8959"/>
    </row>
    <row r="8960" spans="9:9" x14ac:dyDescent="0.45">
      <c r="I8960"/>
    </row>
    <row r="8961" spans="9:9" x14ac:dyDescent="0.45">
      <c r="I8961"/>
    </row>
    <row r="8962" spans="9:9" x14ac:dyDescent="0.45">
      <c r="I8962"/>
    </row>
    <row r="8963" spans="9:9" x14ac:dyDescent="0.45">
      <c r="I8963"/>
    </row>
    <row r="8964" spans="9:9" x14ac:dyDescent="0.45">
      <c r="I8964"/>
    </row>
    <row r="8965" spans="9:9" x14ac:dyDescent="0.45">
      <c r="I8965"/>
    </row>
    <row r="8966" spans="9:9" x14ac:dyDescent="0.45">
      <c r="I8966"/>
    </row>
    <row r="8967" spans="9:9" x14ac:dyDescent="0.45">
      <c r="I8967"/>
    </row>
    <row r="8968" spans="9:9" x14ac:dyDescent="0.45">
      <c r="I8968"/>
    </row>
    <row r="8969" spans="9:9" x14ac:dyDescent="0.45">
      <c r="I8969"/>
    </row>
    <row r="8970" spans="9:9" x14ac:dyDescent="0.45">
      <c r="I8970"/>
    </row>
    <row r="8971" spans="9:9" x14ac:dyDescent="0.45">
      <c r="I8971"/>
    </row>
    <row r="8972" spans="9:9" x14ac:dyDescent="0.45">
      <c r="I8972"/>
    </row>
    <row r="8973" spans="9:9" x14ac:dyDescent="0.45">
      <c r="I8973"/>
    </row>
    <row r="8974" spans="9:9" x14ac:dyDescent="0.45">
      <c r="I8974"/>
    </row>
    <row r="8975" spans="9:9" x14ac:dyDescent="0.45">
      <c r="I8975"/>
    </row>
    <row r="8976" spans="9:9" x14ac:dyDescent="0.45">
      <c r="I8976"/>
    </row>
    <row r="8977" spans="9:9" x14ac:dyDescent="0.45">
      <c r="I8977"/>
    </row>
    <row r="8978" spans="9:9" x14ac:dyDescent="0.45">
      <c r="I8978"/>
    </row>
    <row r="8979" spans="9:9" x14ac:dyDescent="0.45">
      <c r="I8979"/>
    </row>
    <row r="8980" spans="9:9" x14ac:dyDescent="0.45">
      <c r="I8980"/>
    </row>
    <row r="8981" spans="9:9" x14ac:dyDescent="0.45">
      <c r="I8981"/>
    </row>
    <row r="8982" spans="9:9" x14ac:dyDescent="0.45">
      <c r="I8982"/>
    </row>
    <row r="8983" spans="9:9" x14ac:dyDescent="0.45">
      <c r="I8983"/>
    </row>
    <row r="8984" spans="9:9" x14ac:dyDescent="0.45">
      <c r="I8984"/>
    </row>
    <row r="8985" spans="9:9" x14ac:dyDescent="0.45">
      <c r="I8985"/>
    </row>
    <row r="8986" spans="9:9" x14ac:dyDescent="0.45">
      <c r="I8986"/>
    </row>
    <row r="8987" spans="9:9" x14ac:dyDescent="0.45">
      <c r="I8987"/>
    </row>
    <row r="8988" spans="9:9" x14ac:dyDescent="0.45">
      <c r="I8988"/>
    </row>
    <row r="8989" spans="9:9" x14ac:dyDescent="0.45">
      <c r="I8989"/>
    </row>
    <row r="8990" spans="9:9" x14ac:dyDescent="0.45">
      <c r="I8990"/>
    </row>
    <row r="8991" spans="9:9" x14ac:dyDescent="0.45">
      <c r="I8991"/>
    </row>
    <row r="8992" spans="9:9" x14ac:dyDescent="0.45">
      <c r="I8992"/>
    </row>
    <row r="8993" spans="9:9" x14ac:dyDescent="0.45">
      <c r="I8993"/>
    </row>
    <row r="8994" spans="9:9" x14ac:dyDescent="0.45">
      <c r="I8994"/>
    </row>
    <row r="8995" spans="9:9" x14ac:dyDescent="0.45">
      <c r="I8995"/>
    </row>
    <row r="8996" spans="9:9" x14ac:dyDescent="0.45">
      <c r="I8996"/>
    </row>
    <row r="8997" spans="9:9" x14ac:dyDescent="0.45">
      <c r="I8997"/>
    </row>
    <row r="8998" spans="9:9" x14ac:dyDescent="0.45">
      <c r="I8998"/>
    </row>
    <row r="8999" spans="9:9" x14ac:dyDescent="0.45">
      <c r="I8999"/>
    </row>
    <row r="9000" spans="9:9" x14ac:dyDescent="0.45">
      <c r="I9000"/>
    </row>
    <row r="9001" spans="9:9" x14ac:dyDescent="0.45">
      <c r="I9001"/>
    </row>
    <row r="9002" spans="9:9" x14ac:dyDescent="0.45">
      <c r="I9002"/>
    </row>
    <row r="9003" spans="9:9" x14ac:dyDescent="0.45">
      <c r="I9003"/>
    </row>
    <row r="9004" spans="9:9" x14ac:dyDescent="0.45">
      <c r="I9004"/>
    </row>
    <row r="9005" spans="9:9" x14ac:dyDescent="0.45">
      <c r="I9005"/>
    </row>
    <row r="9006" spans="9:9" x14ac:dyDescent="0.45">
      <c r="I9006"/>
    </row>
    <row r="9007" spans="9:9" x14ac:dyDescent="0.45">
      <c r="I9007"/>
    </row>
    <row r="9008" spans="9:9" x14ac:dyDescent="0.45">
      <c r="I9008"/>
    </row>
    <row r="9009" spans="9:9" x14ac:dyDescent="0.45">
      <c r="I9009"/>
    </row>
    <row r="9010" spans="9:9" x14ac:dyDescent="0.45">
      <c r="I9010"/>
    </row>
    <row r="9011" spans="9:9" x14ac:dyDescent="0.45">
      <c r="I9011"/>
    </row>
    <row r="9012" spans="9:9" x14ac:dyDescent="0.45">
      <c r="I9012"/>
    </row>
    <row r="9013" spans="9:9" x14ac:dyDescent="0.45">
      <c r="I9013"/>
    </row>
    <row r="9014" spans="9:9" x14ac:dyDescent="0.45">
      <c r="I9014"/>
    </row>
    <row r="9015" spans="9:9" x14ac:dyDescent="0.45">
      <c r="I9015"/>
    </row>
    <row r="9016" spans="9:9" x14ac:dyDescent="0.45">
      <c r="I9016"/>
    </row>
    <row r="9017" spans="9:9" x14ac:dyDescent="0.45">
      <c r="I9017"/>
    </row>
    <row r="9018" spans="9:9" x14ac:dyDescent="0.45">
      <c r="I9018"/>
    </row>
    <row r="9019" spans="9:9" x14ac:dyDescent="0.45">
      <c r="I9019"/>
    </row>
    <row r="9020" spans="9:9" x14ac:dyDescent="0.45">
      <c r="I9020"/>
    </row>
    <row r="9021" spans="9:9" x14ac:dyDescent="0.45">
      <c r="I9021"/>
    </row>
    <row r="9022" spans="9:9" x14ac:dyDescent="0.45">
      <c r="I9022"/>
    </row>
    <row r="9023" spans="9:9" x14ac:dyDescent="0.45">
      <c r="I9023"/>
    </row>
    <row r="9024" spans="9:9" x14ac:dyDescent="0.45">
      <c r="I9024"/>
    </row>
    <row r="9025" spans="9:9" x14ac:dyDescent="0.45">
      <c r="I9025"/>
    </row>
    <row r="9026" spans="9:9" x14ac:dyDescent="0.45">
      <c r="I9026"/>
    </row>
    <row r="9027" spans="9:9" x14ac:dyDescent="0.45">
      <c r="I9027"/>
    </row>
    <row r="9028" spans="9:9" x14ac:dyDescent="0.45">
      <c r="I9028"/>
    </row>
    <row r="9029" spans="9:9" x14ac:dyDescent="0.45">
      <c r="I9029"/>
    </row>
    <row r="9030" spans="9:9" x14ac:dyDescent="0.45">
      <c r="I9030"/>
    </row>
    <row r="9031" spans="9:9" x14ac:dyDescent="0.45">
      <c r="I9031"/>
    </row>
    <row r="9032" spans="9:9" x14ac:dyDescent="0.45">
      <c r="I9032"/>
    </row>
    <row r="9033" spans="9:9" x14ac:dyDescent="0.45">
      <c r="I9033"/>
    </row>
    <row r="9034" spans="9:9" x14ac:dyDescent="0.45">
      <c r="I9034"/>
    </row>
    <row r="9035" spans="9:9" x14ac:dyDescent="0.45">
      <c r="I9035"/>
    </row>
    <row r="9036" spans="9:9" x14ac:dyDescent="0.45">
      <c r="I9036"/>
    </row>
    <row r="9037" spans="9:9" x14ac:dyDescent="0.45">
      <c r="I9037"/>
    </row>
    <row r="9038" spans="9:9" x14ac:dyDescent="0.45">
      <c r="I9038"/>
    </row>
    <row r="9039" spans="9:9" x14ac:dyDescent="0.45">
      <c r="I9039"/>
    </row>
    <row r="9040" spans="9:9" x14ac:dyDescent="0.45">
      <c r="I9040"/>
    </row>
    <row r="9041" spans="9:9" x14ac:dyDescent="0.45">
      <c r="I9041"/>
    </row>
    <row r="9042" spans="9:9" x14ac:dyDescent="0.45">
      <c r="I9042"/>
    </row>
    <row r="9043" spans="9:9" x14ac:dyDescent="0.45">
      <c r="I9043"/>
    </row>
    <row r="9044" spans="9:9" x14ac:dyDescent="0.45">
      <c r="I9044"/>
    </row>
    <row r="9045" spans="9:9" x14ac:dyDescent="0.45">
      <c r="I9045"/>
    </row>
    <row r="9046" spans="9:9" x14ac:dyDescent="0.45">
      <c r="I9046"/>
    </row>
    <row r="9047" spans="9:9" x14ac:dyDescent="0.45">
      <c r="I9047"/>
    </row>
    <row r="9048" spans="9:9" x14ac:dyDescent="0.45">
      <c r="I9048"/>
    </row>
    <row r="9049" spans="9:9" x14ac:dyDescent="0.45">
      <c r="I9049"/>
    </row>
    <row r="9050" spans="9:9" x14ac:dyDescent="0.45">
      <c r="I9050"/>
    </row>
    <row r="9051" spans="9:9" x14ac:dyDescent="0.45">
      <c r="I9051"/>
    </row>
    <row r="9052" spans="9:9" x14ac:dyDescent="0.45">
      <c r="I9052"/>
    </row>
    <row r="9053" spans="9:9" x14ac:dyDescent="0.45">
      <c r="I9053"/>
    </row>
    <row r="9054" spans="9:9" x14ac:dyDescent="0.45">
      <c r="I9054"/>
    </row>
    <row r="9055" spans="9:9" x14ac:dyDescent="0.45">
      <c r="I9055"/>
    </row>
    <row r="9056" spans="9:9" x14ac:dyDescent="0.45">
      <c r="I9056"/>
    </row>
    <row r="9057" spans="9:9" x14ac:dyDescent="0.45">
      <c r="I9057"/>
    </row>
    <row r="9058" spans="9:9" x14ac:dyDescent="0.45">
      <c r="I9058"/>
    </row>
    <row r="9059" spans="9:9" x14ac:dyDescent="0.45">
      <c r="I9059"/>
    </row>
    <row r="9060" spans="9:9" x14ac:dyDescent="0.45">
      <c r="I9060"/>
    </row>
    <row r="9061" spans="9:9" x14ac:dyDescent="0.45">
      <c r="I9061"/>
    </row>
    <row r="9062" spans="9:9" x14ac:dyDescent="0.45">
      <c r="I9062"/>
    </row>
    <row r="9063" spans="9:9" x14ac:dyDescent="0.45">
      <c r="I9063"/>
    </row>
    <row r="9064" spans="9:9" x14ac:dyDescent="0.45">
      <c r="I9064"/>
    </row>
    <row r="9065" spans="9:9" x14ac:dyDescent="0.45">
      <c r="I9065"/>
    </row>
    <row r="9066" spans="9:9" x14ac:dyDescent="0.45">
      <c r="I9066"/>
    </row>
    <row r="9067" spans="9:9" x14ac:dyDescent="0.45">
      <c r="I9067"/>
    </row>
    <row r="9068" spans="9:9" x14ac:dyDescent="0.45">
      <c r="I9068"/>
    </row>
    <row r="9069" spans="9:9" x14ac:dyDescent="0.45">
      <c r="I9069"/>
    </row>
    <row r="9070" spans="9:9" x14ac:dyDescent="0.45">
      <c r="I9070"/>
    </row>
    <row r="9071" spans="9:9" x14ac:dyDescent="0.45">
      <c r="I9071"/>
    </row>
    <row r="9072" spans="9:9" x14ac:dyDescent="0.45">
      <c r="I9072"/>
    </row>
    <row r="9073" spans="9:9" x14ac:dyDescent="0.45">
      <c r="I9073"/>
    </row>
    <row r="9074" spans="9:9" x14ac:dyDescent="0.45">
      <c r="I9074"/>
    </row>
    <row r="9075" spans="9:9" x14ac:dyDescent="0.45">
      <c r="I9075"/>
    </row>
    <row r="9076" spans="9:9" x14ac:dyDescent="0.45">
      <c r="I9076"/>
    </row>
    <row r="9077" spans="9:9" x14ac:dyDescent="0.45">
      <c r="I9077"/>
    </row>
    <row r="9078" spans="9:9" x14ac:dyDescent="0.45">
      <c r="I9078"/>
    </row>
    <row r="9079" spans="9:9" x14ac:dyDescent="0.45">
      <c r="I9079"/>
    </row>
    <row r="9080" spans="9:9" x14ac:dyDescent="0.45">
      <c r="I9080"/>
    </row>
    <row r="9081" spans="9:9" x14ac:dyDescent="0.45">
      <c r="I9081"/>
    </row>
    <row r="9082" spans="9:9" x14ac:dyDescent="0.45">
      <c r="I9082"/>
    </row>
    <row r="9083" spans="9:9" x14ac:dyDescent="0.45">
      <c r="I9083"/>
    </row>
    <row r="9084" spans="9:9" x14ac:dyDescent="0.45">
      <c r="I9084"/>
    </row>
    <row r="9085" spans="9:9" x14ac:dyDescent="0.45">
      <c r="I9085"/>
    </row>
    <row r="9086" spans="9:9" x14ac:dyDescent="0.45">
      <c r="I9086"/>
    </row>
    <row r="9087" spans="9:9" x14ac:dyDescent="0.45">
      <c r="I9087"/>
    </row>
    <row r="9088" spans="9:9" x14ac:dyDescent="0.45">
      <c r="I9088"/>
    </row>
    <row r="9089" spans="9:9" x14ac:dyDescent="0.45">
      <c r="I9089"/>
    </row>
    <row r="9090" spans="9:9" x14ac:dyDescent="0.45">
      <c r="I9090"/>
    </row>
    <row r="9091" spans="9:9" x14ac:dyDescent="0.45">
      <c r="I9091"/>
    </row>
    <row r="9092" spans="9:9" x14ac:dyDescent="0.45">
      <c r="I9092"/>
    </row>
    <row r="9093" spans="9:9" x14ac:dyDescent="0.45">
      <c r="I9093"/>
    </row>
    <row r="9094" spans="9:9" x14ac:dyDescent="0.45">
      <c r="I9094"/>
    </row>
    <row r="9095" spans="9:9" x14ac:dyDescent="0.45">
      <c r="I9095"/>
    </row>
    <row r="9096" spans="9:9" x14ac:dyDescent="0.45">
      <c r="I9096"/>
    </row>
    <row r="9097" spans="9:9" x14ac:dyDescent="0.45">
      <c r="I9097"/>
    </row>
    <row r="9098" spans="9:9" x14ac:dyDescent="0.45">
      <c r="I9098"/>
    </row>
    <row r="9099" spans="9:9" x14ac:dyDescent="0.45">
      <c r="I9099"/>
    </row>
    <row r="9100" spans="9:9" x14ac:dyDescent="0.45">
      <c r="I9100"/>
    </row>
    <row r="9101" spans="9:9" x14ac:dyDescent="0.45">
      <c r="I9101"/>
    </row>
    <row r="9102" spans="9:9" x14ac:dyDescent="0.45">
      <c r="I9102"/>
    </row>
    <row r="9103" spans="9:9" x14ac:dyDescent="0.45">
      <c r="I9103"/>
    </row>
    <row r="9104" spans="9:9" x14ac:dyDescent="0.45">
      <c r="I9104"/>
    </row>
    <row r="9105" spans="9:9" x14ac:dyDescent="0.45">
      <c r="I9105"/>
    </row>
    <row r="9106" spans="9:9" x14ac:dyDescent="0.45">
      <c r="I9106"/>
    </row>
    <row r="9107" spans="9:9" x14ac:dyDescent="0.45">
      <c r="I9107"/>
    </row>
    <row r="9108" spans="9:9" x14ac:dyDescent="0.45">
      <c r="I9108"/>
    </row>
    <row r="9109" spans="9:9" x14ac:dyDescent="0.45">
      <c r="I9109"/>
    </row>
    <row r="9110" spans="9:9" x14ac:dyDescent="0.45">
      <c r="I9110"/>
    </row>
    <row r="9111" spans="9:9" x14ac:dyDescent="0.45">
      <c r="I9111"/>
    </row>
    <row r="9112" spans="9:9" x14ac:dyDescent="0.45">
      <c r="I9112"/>
    </row>
    <row r="9113" spans="9:9" x14ac:dyDescent="0.45">
      <c r="I9113"/>
    </row>
    <row r="9114" spans="9:9" x14ac:dyDescent="0.45">
      <c r="I9114"/>
    </row>
    <row r="9115" spans="9:9" x14ac:dyDescent="0.45">
      <c r="I9115"/>
    </row>
    <row r="9116" spans="9:9" x14ac:dyDescent="0.45">
      <c r="I9116"/>
    </row>
    <row r="9117" spans="9:9" x14ac:dyDescent="0.45">
      <c r="I9117"/>
    </row>
    <row r="9118" spans="9:9" x14ac:dyDescent="0.45">
      <c r="I9118"/>
    </row>
    <row r="9119" spans="9:9" x14ac:dyDescent="0.45">
      <c r="I9119"/>
    </row>
    <row r="9120" spans="9:9" x14ac:dyDescent="0.45">
      <c r="I9120"/>
    </row>
    <row r="9121" spans="9:9" x14ac:dyDescent="0.45">
      <c r="I9121"/>
    </row>
    <row r="9122" spans="9:9" x14ac:dyDescent="0.45">
      <c r="I9122"/>
    </row>
    <row r="9123" spans="9:9" x14ac:dyDescent="0.45">
      <c r="I9123"/>
    </row>
    <row r="9124" spans="9:9" x14ac:dyDescent="0.45">
      <c r="I9124"/>
    </row>
    <row r="9125" spans="9:9" x14ac:dyDescent="0.45">
      <c r="I9125"/>
    </row>
    <row r="9126" spans="9:9" x14ac:dyDescent="0.45">
      <c r="I9126"/>
    </row>
    <row r="9127" spans="9:9" x14ac:dyDescent="0.45">
      <c r="I9127"/>
    </row>
    <row r="9128" spans="9:9" x14ac:dyDescent="0.45">
      <c r="I9128"/>
    </row>
    <row r="9129" spans="9:9" x14ac:dyDescent="0.45">
      <c r="I9129"/>
    </row>
    <row r="9130" spans="9:9" x14ac:dyDescent="0.45">
      <c r="I9130"/>
    </row>
    <row r="9131" spans="9:9" x14ac:dyDescent="0.45">
      <c r="I9131"/>
    </row>
    <row r="9132" spans="9:9" x14ac:dyDescent="0.45">
      <c r="I9132"/>
    </row>
    <row r="9133" spans="9:9" x14ac:dyDescent="0.45">
      <c r="I9133"/>
    </row>
    <row r="9134" spans="9:9" x14ac:dyDescent="0.45">
      <c r="I9134"/>
    </row>
    <row r="9135" spans="9:9" x14ac:dyDescent="0.45">
      <c r="I9135"/>
    </row>
    <row r="9136" spans="9:9" x14ac:dyDescent="0.45">
      <c r="I9136"/>
    </row>
    <row r="9137" spans="9:9" x14ac:dyDescent="0.45">
      <c r="I9137"/>
    </row>
    <row r="9138" spans="9:9" x14ac:dyDescent="0.45">
      <c r="I9138"/>
    </row>
    <row r="9139" spans="9:9" x14ac:dyDescent="0.45">
      <c r="I9139"/>
    </row>
    <row r="9140" spans="9:9" x14ac:dyDescent="0.45">
      <c r="I9140"/>
    </row>
    <row r="9141" spans="9:9" x14ac:dyDescent="0.45">
      <c r="I9141"/>
    </row>
    <row r="9142" spans="9:9" x14ac:dyDescent="0.45">
      <c r="I9142"/>
    </row>
    <row r="9143" spans="9:9" x14ac:dyDescent="0.45">
      <c r="I9143"/>
    </row>
    <row r="9144" spans="9:9" x14ac:dyDescent="0.45">
      <c r="I9144"/>
    </row>
    <row r="9145" spans="9:9" x14ac:dyDescent="0.45">
      <c r="I9145"/>
    </row>
    <row r="9146" spans="9:9" x14ac:dyDescent="0.45">
      <c r="I9146"/>
    </row>
    <row r="9147" spans="9:9" x14ac:dyDescent="0.45">
      <c r="I9147"/>
    </row>
    <row r="9148" spans="9:9" x14ac:dyDescent="0.45">
      <c r="I9148"/>
    </row>
    <row r="9149" spans="9:9" x14ac:dyDescent="0.45">
      <c r="I9149"/>
    </row>
    <row r="9150" spans="9:9" x14ac:dyDescent="0.45">
      <c r="I9150"/>
    </row>
    <row r="9151" spans="9:9" x14ac:dyDescent="0.45">
      <c r="I9151"/>
    </row>
    <row r="9152" spans="9:9" x14ac:dyDescent="0.45">
      <c r="I9152"/>
    </row>
    <row r="9153" spans="9:9" x14ac:dyDescent="0.45">
      <c r="I9153"/>
    </row>
    <row r="9154" spans="9:9" x14ac:dyDescent="0.45">
      <c r="I9154"/>
    </row>
    <row r="9155" spans="9:9" x14ac:dyDescent="0.45">
      <c r="I9155"/>
    </row>
    <row r="9156" spans="9:9" x14ac:dyDescent="0.45">
      <c r="I9156"/>
    </row>
    <row r="9157" spans="9:9" x14ac:dyDescent="0.45">
      <c r="I9157"/>
    </row>
    <row r="9158" spans="9:9" x14ac:dyDescent="0.45">
      <c r="I9158"/>
    </row>
    <row r="9159" spans="9:9" x14ac:dyDescent="0.45">
      <c r="I9159"/>
    </row>
    <row r="9160" spans="9:9" x14ac:dyDescent="0.45">
      <c r="I9160"/>
    </row>
    <row r="9161" spans="9:9" x14ac:dyDescent="0.45">
      <c r="I9161"/>
    </row>
    <row r="9162" spans="9:9" x14ac:dyDescent="0.45">
      <c r="I9162"/>
    </row>
    <row r="9163" spans="9:9" x14ac:dyDescent="0.45">
      <c r="I9163"/>
    </row>
    <row r="9164" spans="9:9" x14ac:dyDescent="0.45">
      <c r="I9164"/>
    </row>
    <row r="9165" spans="9:9" x14ac:dyDescent="0.45">
      <c r="I9165"/>
    </row>
    <row r="9166" spans="9:9" x14ac:dyDescent="0.45">
      <c r="I9166"/>
    </row>
    <row r="9167" spans="9:9" x14ac:dyDescent="0.45">
      <c r="I9167"/>
    </row>
    <row r="9168" spans="9:9" x14ac:dyDescent="0.45">
      <c r="I9168"/>
    </row>
    <row r="9169" spans="9:9" x14ac:dyDescent="0.45">
      <c r="I9169"/>
    </row>
    <row r="9170" spans="9:9" x14ac:dyDescent="0.45">
      <c r="I9170"/>
    </row>
    <row r="9171" spans="9:9" x14ac:dyDescent="0.45">
      <c r="I9171"/>
    </row>
    <row r="9172" spans="9:9" x14ac:dyDescent="0.45">
      <c r="I9172"/>
    </row>
    <row r="9173" spans="9:9" x14ac:dyDescent="0.45">
      <c r="I9173"/>
    </row>
    <row r="9174" spans="9:9" x14ac:dyDescent="0.45">
      <c r="I9174"/>
    </row>
    <row r="9175" spans="9:9" x14ac:dyDescent="0.45">
      <c r="I9175"/>
    </row>
    <row r="9176" spans="9:9" x14ac:dyDescent="0.45">
      <c r="I9176"/>
    </row>
    <row r="9177" spans="9:9" x14ac:dyDescent="0.45">
      <c r="I9177"/>
    </row>
    <row r="9178" spans="9:9" x14ac:dyDescent="0.45">
      <c r="I9178"/>
    </row>
    <row r="9179" spans="9:9" x14ac:dyDescent="0.45">
      <c r="I9179"/>
    </row>
    <row r="9180" spans="9:9" x14ac:dyDescent="0.45">
      <c r="I9180"/>
    </row>
    <row r="9181" spans="9:9" x14ac:dyDescent="0.45">
      <c r="I9181"/>
    </row>
    <row r="9182" spans="9:9" x14ac:dyDescent="0.45">
      <c r="I9182"/>
    </row>
    <row r="9183" spans="9:9" x14ac:dyDescent="0.45">
      <c r="I9183"/>
    </row>
    <row r="9184" spans="9:9" x14ac:dyDescent="0.45">
      <c r="I9184"/>
    </row>
    <row r="9185" spans="9:9" x14ac:dyDescent="0.45">
      <c r="I9185"/>
    </row>
    <row r="9186" spans="9:9" x14ac:dyDescent="0.45">
      <c r="I9186"/>
    </row>
    <row r="9187" spans="9:9" x14ac:dyDescent="0.45">
      <c r="I9187"/>
    </row>
    <row r="9188" spans="9:9" x14ac:dyDescent="0.45">
      <c r="I9188"/>
    </row>
    <row r="9189" spans="9:9" x14ac:dyDescent="0.45">
      <c r="I9189"/>
    </row>
    <row r="9190" spans="9:9" x14ac:dyDescent="0.45">
      <c r="I9190"/>
    </row>
    <row r="9191" spans="9:9" x14ac:dyDescent="0.45">
      <c r="I9191"/>
    </row>
    <row r="9192" spans="9:9" x14ac:dyDescent="0.45">
      <c r="I9192"/>
    </row>
    <row r="9193" spans="9:9" x14ac:dyDescent="0.45">
      <c r="I9193"/>
    </row>
    <row r="9194" spans="9:9" x14ac:dyDescent="0.45">
      <c r="I9194"/>
    </row>
    <row r="9195" spans="9:9" x14ac:dyDescent="0.45">
      <c r="I9195"/>
    </row>
    <row r="9196" spans="9:9" x14ac:dyDescent="0.45">
      <c r="I9196"/>
    </row>
    <row r="9197" spans="9:9" x14ac:dyDescent="0.45">
      <c r="I9197"/>
    </row>
    <row r="9198" spans="9:9" x14ac:dyDescent="0.45">
      <c r="I9198"/>
    </row>
    <row r="9199" spans="9:9" x14ac:dyDescent="0.45">
      <c r="I9199"/>
    </row>
    <row r="9200" spans="9:9" x14ac:dyDescent="0.45">
      <c r="I9200"/>
    </row>
    <row r="9201" spans="9:9" x14ac:dyDescent="0.45">
      <c r="I9201"/>
    </row>
    <row r="9202" spans="9:9" x14ac:dyDescent="0.45">
      <c r="I9202"/>
    </row>
    <row r="9203" spans="9:9" x14ac:dyDescent="0.45">
      <c r="I9203"/>
    </row>
    <row r="9204" spans="9:9" x14ac:dyDescent="0.45">
      <c r="I9204"/>
    </row>
    <row r="9205" spans="9:9" x14ac:dyDescent="0.45">
      <c r="I9205"/>
    </row>
    <row r="9206" spans="9:9" x14ac:dyDescent="0.45">
      <c r="I9206"/>
    </row>
    <row r="9207" spans="9:9" x14ac:dyDescent="0.45">
      <c r="I9207"/>
    </row>
    <row r="9208" spans="9:9" x14ac:dyDescent="0.45">
      <c r="I9208"/>
    </row>
    <row r="9209" spans="9:9" x14ac:dyDescent="0.45">
      <c r="I9209"/>
    </row>
    <row r="9210" spans="9:9" x14ac:dyDescent="0.45">
      <c r="I9210"/>
    </row>
    <row r="9211" spans="9:9" x14ac:dyDescent="0.45">
      <c r="I9211"/>
    </row>
    <row r="9212" spans="9:9" x14ac:dyDescent="0.45">
      <c r="I9212"/>
    </row>
    <row r="9213" spans="9:9" x14ac:dyDescent="0.45">
      <c r="I9213"/>
    </row>
    <row r="9214" spans="9:9" x14ac:dyDescent="0.45">
      <c r="I9214"/>
    </row>
    <row r="9215" spans="9:9" x14ac:dyDescent="0.45">
      <c r="I9215"/>
    </row>
    <row r="9216" spans="9:9" x14ac:dyDescent="0.45">
      <c r="I9216"/>
    </row>
    <row r="9217" spans="9:9" x14ac:dyDescent="0.45">
      <c r="I9217"/>
    </row>
    <row r="9218" spans="9:9" x14ac:dyDescent="0.45">
      <c r="I9218"/>
    </row>
    <row r="9219" spans="9:9" x14ac:dyDescent="0.45">
      <c r="I9219"/>
    </row>
    <row r="9220" spans="9:9" x14ac:dyDescent="0.45">
      <c r="I9220"/>
    </row>
    <row r="9221" spans="9:9" x14ac:dyDescent="0.45">
      <c r="I9221"/>
    </row>
    <row r="9222" spans="9:9" x14ac:dyDescent="0.45">
      <c r="I9222"/>
    </row>
    <row r="9223" spans="9:9" x14ac:dyDescent="0.45">
      <c r="I9223"/>
    </row>
    <row r="9224" spans="9:9" x14ac:dyDescent="0.45">
      <c r="I9224"/>
    </row>
    <row r="9225" spans="9:9" x14ac:dyDescent="0.45">
      <c r="I9225"/>
    </row>
    <row r="9226" spans="9:9" x14ac:dyDescent="0.45">
      <c r="I9226"/>
    </row>
    <row r="9227" spans="9:9" x14ac:dyDescent="0.45">
      <c r="I9227"/>
    </row>
    <row r="9228" spans="9:9" x14ac:dyDescent="0.45">
      <c r="I9228"/>
    </row>
    <row r="9229" spans="9:9" x14ac:dyDescent="0.45">
      <c r="I9229"/>
    </row>
    <row r="9230" spans="9:9" x14ac:dyDescent="0.45">
      <c r="I9230"/>
    </row>
    <row r="9231" spans="9:9" x14ac:dyDescent="0.45">
      <c r="I9231"/>
    </row>
    <row r="9232" spans="9:9" x14ac:dyDescent="0.45">
      <c r="I9232"/>
    </row>
    <row r="9233" spans="9:9" x14ac:dyDescent="0.45">
      <c r="I9233"/>
    </row>
    <row r="9234" spans="9:9" x14ac:dyDescent="0.45">
      <c r="I9234"/>
    </row>
    <row r="9235" spans="9:9" x14ac:dyDescent="0.45">
      <c r="I9235"/>
    </row>
    <row r="9236" spans="9:9" x14ac:dyDescent="0.45">
      <c r="I9236"/>
    </row>
    <row r="9237" spans="9:9" x14ac:dyDescent="0.45">
      <c r="I9237"/>
    </row>
    <row r="9238" spans="9:9" x14ac:dyDescent="0.45">
      <c r="I9238"/>
    </row>
    <row r="9239" spans="9:9" x14ac:dyDescent="0.45">
      <c r="I9239"/>
    </row>
    <row r="9240" spans="9:9" x14ac:dyDescent="0.45">
      <c r="I9240"/>
    </row>
    <row r="9241" spans="9:9" x14ac:dyDescent="0.45">
      <c r="I9241"/>
    </row>
    <row r="9242" spans="9:9" x14ac:dyDescent="0.45">
      <c r="I9242"/>
    </row>
    <row r="9243" spans="9:9" x14ac:dyDescent="0.45">
      <c r="I9243"/>
    </row>
    <row r="9244" spans="9:9" x14ac:dyDescent="0.45">
      <c r="I9244"/>
    </row>
    <row r="9245" spans="9:9" x14ac:dyDescent="0.45">
      <c r="I9245"/>
    </row>
    <row r="9246" spans="9:9" x14ac:dyDescent="0.45">
      <c r="I9246"/>
    </row>
    <row r="9247" spans="9:9" x14ac:dyDescent="0.45">
      <c r="I9247"/>
    </row>
    <row r="9248" spans="9:9" x14ac:dyDescent="0.45">
      <c r="I9248"/>
    </row>
    <row r="9249" spans="9:9" x14ac:dyDescent="0.45">
      <c r="I9249"/>
    </row>
    <row r="9250" spans="9:9" x14ac:dyDescent="0.45">
      <c r="I9250"/>
    </row>
    <row r="9251" spans="9:9" x14ac:dyDescent="0.45">
      <c r="I9251"/>
    </row>
    <row r="9252" spans="9:9" x14ac:dyDescent="0.45">
      <c r="I9252"/>
    </row>
    <row r="9253" spans="9:9" x14ac:dyDescent="0.45">
      <c r="I9253"/>
    </row>
    <row r="9254" spans="9:9" x14ac:dyDescent="0.45">
      <c r="I9254"/>
    </row>
    <row r="9255" spans="9:9" x14ac:dyDescent="0.45">
      <c r="I9255"/>
    </row>
    <row r="9256" spans="9:9" x14ac:dyDescent="0.45">
      <c r="I9256"/>
    </row>
    <row r="9257" spans="9:9" x14ac:dyDescent="0.45">
      <c r="I9257"/>
    </row>
    <row r="9258" spans="9:9" x14ac:dyDescent="0.45">
      <c r="I9258"/>
    </row>
    <row r="9259" spans="9:9" x14ac:dyDescent="0.45">
      <c r="I9259"/>
    </row>
    <row r="9260" spans="9:9" x14ac:dyDescent="0.45">
      <c r="I9260"/>
    </row>
    <row r="9261" spans="9:9" x14ac:dyDescent="0.45">
      <c r="I9261"/>
    </row>
    <row r="9262" spans="9:9" x14ac:dyDescent="0.45">
      <c r="I9262"/>
    </row>
    <row r="9263" spans="9:9" x14ac:dyDescent="0.45">
      <c r="I9263"/>
    </row>
    <row r="9264" spans="9:9" x14ac:dyDescent="0.45">
      <c r="I9264"/>
    </row>
    <row r="9265" spans="9:9" x14ac:dyDescent="0.45">
      <c r="I9265"/>
    </row>
    <row r="9266" spans="9:9" x14ac:dyDescent="0.45">
      <c r="I9266"/>
    </row>
    <row r="9267" spans="9:9" x14ac:dyDescent="0.45">
      <c r="I9267"/>
    </row>
    <row r="9268" spans="9:9" x14ac:dyDescent="0.45">
      <c r="I9268"/>
    </row>
    <row r="9269" spans="9:9" x14ac:dyDescent="0.45">
      <c r="I9269"/>
    </row>
    <row r="9270" spans="9:9" x14ac:dyDescent="0.45">
      <c r="I9270"/>
    </row>
    <row r="9271" spans="9:9" x14ac:dyDescent="0.45">
      <c r="I9271"/>
    </row>
    <row r="9272" spans="9:9" x14ac:dyDescent="0.45">
      <c r="I9272"/>
    </row>
    <row r="9273" spans="9:9" x14ac:dyDescent="0.45">
      <c r="I9273"/>
    </row>
    <row r="9274" spans="9:9" x14ac:dyDescent="0.45">
      <c r="I9274"/>
    </row>
    <row r="9275" spans="9:9" x14ac:dyDescent="0.45">
      <c r="I9275"/>
    </row>
    <row r="9276" spans="9:9" x14ac:dyDescent="0.45">
      <c r="I9276"/>
    </row>
    <row r="9277" spans="9:9" x14ac:dyDescent="0.45">
      <c r="I9277"/>
    </row>
    <row r="9278" spans="9:9" x14ac:dyDescent="0.45">
      <c r="I9278"/>
    </row>
    <row r="9279" spans="9:9" x14ac:dyDescent="0.45">
      <c r="I9279"/>
    </row>
    <row r="9280" spans="9:9" x14ac:dyDescent="0.45">
      <c r="I9280"/>
    </row>
    <row r="9281" spans="9:9" x14ac:dyDescent="0.45">
      <c r="I9281"/>
    </row>
    <row r="9282" spans="9:9" x14ac:dyDescent="0.45">
      <c r="I9282"/>
    </row>
    <row r="9283" spans="9:9" x14ac:dyDescent="0.45">
      <c r="I9283"/>
    </row>
    <row r="9284" spans="9:9" x14ac:dyDescent="0.45">
      <c r="I9284"/>
    </row>
    <row r="9285" spans="9:9" x14ac:dyDescent="0.45">
      <c r="I9285"/>
    </row>
    <row r="9286" spans="9:9" x14ac:dyDescent="0.45">
      <c r="I9286"/>
    </row>
    <row r="9287" spans="9:9" x14ac:dyDescent="0.45">
      <c r="I9287"/>
    </row>
    <row r="9288" spans="9:9" x14ac:dyDescent="0.45">
      <c r="I9288"/>
    </row>
    <row r="9289" spans="9:9" x14ac:dyDescent="0.45">
      <c r="I9289"/>
    </row>
    <row r="9290" spans="9:9" x14ac:dyDescent="0.45">
      <c r="I9290"/>
    </row>
    <row r="9291" spans="9:9" x14ac:dyDescent="0.45">
      <c r="I9291"/>
    </row>
    <row r="9292" spans="9:9" x14ac:dyDescent="0.45">
      <c r="I9292"/>
    </row>
    <row r="9293" spans="9:9" x14ac:dyDescent="0.45">
      <c r="I9293"/>
    </row>
    <row r="9294" spans="9:9" x14ac:dyDescent="0.45">
      <c r="I9294"/>
    </row>
    <row r="9295" spans="9:9" x14ac:dyDescent="0.45">
      <c r="I9295"/>
    </row>
    <row r="9296" spans="9:9" x14ac:dyDescent="0.45">
      <c r="I9296"/>
    </row>
    <row r="9297" spans="9:9" x14ac:dyDescent="0.45">
      <c r="I9297"/>
    </row>
    <row r="9298" spans="9:9" x14ac:dyDescent="0.45">
      <c r="I9298"/>
    </row>
    <row r="9299" spans="9:9" x14ac:dyDescent="0.45">
      <c r="I9299"/>
    </row>
    <row r="9300" spans="9:9" x14ac:dyDescent="0.45">
      <c r="I9300"/>
    </row>
    <row r="9301" spans="9:9" x14ac:dyDescent="0.45">
      <c r="I9301"/>
    </row>
    <row r="9302" spans="9:9" x14ac:dyDescent="0.45">
      <c r="I9302"/>
    </row>
    <row r="9303" spans="9:9" x14ac:dyDescent="0.45">
      <c r="I9303"/>
    </row>
    <row r="9304" spans="9:9" x14ac:dyDescent="0.45">
      <c r="I9304"/>
    </row>
    <row r="9305" spans="9:9" x14ac:dyDescent="0.45">
      <c r="I9305"/>
    </row>
    <row r="9306" spans="9:9" x14ac:dyDescent="0.45">
      <c r="I9306"/>
    </row>
    <row r="9307" spans="9:9" x14ac:dyDescent="0.45">
      <c r="I9307"/>
    </row>
    <row r="9308" spans="9:9" x14ac:dyDescent="0.45">
      <c r="I9308"/>
    </row>
    <row r="9309" spans="9:9" x14ac:dyDescent="0.45">
      <c r="I9309"/>
    </row>
    <row r="9310" spans="9:9" x14ac:dyDescent="0.45">
      <c r="I9310"/>
    </row>
    <row r="9311" spans="9:9" x14ac:dyDescent="0.45">
      <c r="I9311"/>
    </row>
    <row r="9312" spans="9:9" x14ac:dyDescent="0.45">
      <c r="I9312"/>
    </row>
    <row r="9313" spans="9:9" x14ac:dyDescent="0.45">
      <c r="I9313"/>
    </row>
    <row r="9314" spans="9:9" x14ac:dyDescent="0.45">
      <c r="I9314"/>
    </row>
    <row r="9315" spans="9:9" x14ac:dyDescent="0.45">
      <c r="I9315"/>
    </row>
    <row r="9316" spans="9:9" x14ac:dyDescent="0.45">
      <c r="I9316"/>
    </row>
    <row r="9317" spans="9:9" x14ac:dyDescent="0.45">
      <c r="I9317"/>
    </row>
    <row r="9318" spans="9:9" x14ac:dyDescent="0.45">
      <c r="I9318"/>
    </row>
    <row r="9319" spans="9:9" x14ac:dyDescent="0.45">
      <c r="I9319"/>
    </row>
    <row r="9320" spans="9:9" x14ac:dyDescent="0.45">
      <c r="I9320"/>
    </row>
    <row r="9321" spans="9:9" x14ac:dyDescent="0.45">
      <c r="I9321"/>
    </row>
    <row r="9322" spans="9:9" x14ac:dyDescent="0.45">
      <c r="I9322"/>
    </row>
    <row r="9323" spans="9:9" x14ac:dyDescent="0.45">
      <c r="I9323"/>
    </row>
    <row r="9324" spans="9:9" x14ac:dyDescent="0.45">
      <c r="I9324"/>
    </row>
    <row r="9325" spans="9:9" x14ac:dyDescent="0.45">
      <c r="I9325"/>
    </row>
    <row r="9326" spans="9:9" x14ac:dyDescent="0.45">
      <c r="I9326"/>
    </row>
    <row r="9327" spans="9:9" x14ac:dyDescent="0.45">
      <c r="I9327"/>
    </row>
    <row r="9328" spans="9:9" x14ac:dyDescent="0.45">
      <c r="I9328"/>
    </row>
    <row r="9329" spans="9:9" x14ac:dyDescent="0.45">
      <c r="I9329"/>
    </row>
    <row r="9330" spans="9:9" x14ac:dyDescent="0.45">
      <c r="I9330"/>
    </row>
    <row r="9331" spans="9:9" x14ac:dyDescent="0.45">
      <c r="I9331"/>
    </row>
    <row r="9332" spans="9:9" x14ac:dyDescent="0.45">
      <c r="I9332"/>
    </row>
    <row r="9333" spans="9:9" x14ac:dyDescent="0.45">
      <c r="I9333"/>
    </row>
    <row r="9334" spans="9:9" x14ac:dyDescent="0.45">
      <c r="I9334"/>
    </row>
    <row r="9335" spans="9:9" x14ac:dyDescent="0.45">
      <c r="I9335"/>
    </row>
    <row r="9336" spans="9:9" x14ac:dyDescent="0.45">
      <c r="I9336"/>
    </row>
    <row r="9337" spans="9:9" x14ac:dyDescent="0.45">
      <c r="I9337"/>
    </row>
    <row r="9338" spans="9:9" x14ac:dyDescent="0.45">
      <c r="I9338"/>
    </row>
    <row r="9339" spans="9:9" x14ac:dyDescent="0.45">
      <c r="I9339"/>
    </row>
    <row r="9340" spans="9:9" x14ac:dyDescent="0.45">
      <c r="I9340"/>
    </row>
    <row r="9341" spans="9:9" x14ac:dyDescent="0.45">
      <c r="I9341"/>
    </row>
    <row r="9342" spans="9:9" x14ac:dyDescent="0.45">
      <c r="I9342"/>
    </row>
    <row r="9343" spans="9:9" x14ac:dyDescent="0.45">
      <c r="I9343"/>
    </row>
    <row r="9344" spans="9:9" x14ac:dyDescent="0.45">
      <c r="I9344"/>
    </row>
    <row r="9345" spans="9:9" x14ac:dyDescent="0.45">
      <c r="I9345"/>
    </row>
    <row r="9346" spans="9:9" x14ac:dyDescent="0.45">
      <c r="I9346"/>
    </row>
    <row r="9347" spans="9:9" x14ac:dyDescent="0.45">
      <c r="I9347"/>
    </row>
    <row r="9348" spans="9:9" x14ac:dyDescent="0.45">
      <c r="I9348"/>
    </row>
    <row r="9349" spans="9:9" x14ac:dyDescent="0.45">
      <c r="I9349"/>
    </row>
    <row r="9350" spans="9:9" x14ac:dyDescent="0.45">
      <c r="I9350"/>
    </row>
    <row r="9351" spans="9:9" x14ac:dyDescent="0.45">
      <c r="I9351"/>
    </row>
    <row r="9352" spans="9:9" x14ac:dyDescent="0.45">
      <c r="I9352"/>
    </row>
    <row r="9353" spans="9:9" x14ac:dyDescent="0.45">
      <c r="I9353"/>
    </row>
    <row r="9354" spans="9:9" x14ac:dyDescent="0.45">
      <c r="I9354"/>
    </row>
    <row r="9355" spans="9:9" x14ac:dyDescent="0.45">
      <c r="I9355"/>
    </row>
    <row r="9356" spans="9:9" x14ac:dyDescent="0.45">
      <c r="I9356"/>
    </row>
    <row r="9357" spans="9:9" x14ac:dyDescent="0.45">
      <c r="I9357"/>
    </row>
    <row r="9358" spans="9:9" x14ac:dyDescent="0.45">
      <c r="I9358"/>
    </row>
    <row r="9359" spans="9:9" x14ac:dyDescent="0.45">
      <c r="I9359"/>
    </row>
    <row r="9360" spans="9:9" x14ac:dyDescent="0.45">
      <c r="I9360"/>
    </row>
    <row r="9361" spans="9:9" x14ac:dyDescent="0.45">
      <c r="I9361"/>
    </row>
    <row r="9362" spans="9:9" x14ac:dyDescent="0.45">
      <c r="I9362"/>
    </row>
    <row r="9363" spans="9:9" x14ac:dyDescent="0.45">
      <c r="I9363"/>
    </row>
    <row r="9364" spans="9:9" x14ac:dyDescent="0.45">
      <c r="I9364"/>
    </row>
    <row r="9365" spans="9:9" x14ac:dyDescent="0.45">
      <c r="I9365"/>
    </row>
    <row r="9366" spans="9:9" x14ac:dyDescent="0.45">
      <c r="I9366"/>
    </row>
    <row r="9367" spans="9:9" x14ac:dyDescent="0.45">
      <c r="I9367"/>
    </row>
    <row r="9368" spans="9:9" x14ac:dyDescent="0.45">
      <c r="I9368"/>
    </row>
    <row r="9369" spans="9:9" x14ac:dyDescent="0.45">
      <c r="I9369"/>
    </row>
    <row r="9370" spans="9:9" x14ac:dyDescent="0.45">
      <c r="I9370"/>
    </row>
    <row r="9371" spans="9:9" x14ac:dyDescent="0.45">
      <c r="I9371"/>
    </row>
    <row r="9372" spans="9:9" x14ac:dyDescent="0.45">
      <c r="I9372"/>
    </row>
    <row r="9373" spans="9:9" x14ac:dyDescent="0.45">
      <c r="I9373"/>
    </row>
    <row r="9374" spans="9:9" x14ac:dyDescent="0.45">
      <c r="I9374"/>
    </row>
    <row r="9375" spans="9:9" x14ac:dyDescent="0.45">
      <c r="I9375"/>
    </row>
    <row r="9376" spans="9:9" x14ac:dyDescent="0.45">
      <c r="I9376"/>
    </row>
    <row r="9377" spans="9:9" x14ac:dyDescent="0.45">
      <c r="I9377"/>
    </row>
    <row r="9378" spans="9:9" x14ac:dyDescent="0.45">
      <c r="I9378"/>
    </row>
    <row r="9379" spans="9:9" x14ac:dyDescent="0.45">
      <c r="I9379"/>
    </row>
    <row r="9380" spans="9:9" x14ac:dyDescent="0.45">
      <c r="I9380"/>
    </row>
    <row r="9381" spans="9:9" x14ac:dyDescent="0.45">
      <c r="I9381"/>
    </row>
    <row r="9382" spans="9:9" x14ac:dyDescent="0.45">
      <c r="I9382"/>
    </row>
    <row r="9383" spans="9:9" x14ac:dyDescent="0.45">
      <c r="I9383"/>
    </row>
    <row r="9384" spans="9:9" x14ac:dyDescent="0.45">
      <c r="I9384"/>
    </row>
    <row r="9385" spans="9:9" x14ac:dyDescent="0.45">
      <c r="I9385"/>
    </row>
    <row r="9386" spans="9:9" x14ac:dyDescent="0.45">
      <c r="I9386"/>
    </row>
    <row r="9387" spans="9:9" x14ac:dyDescent="0.45">
      <c r="I9387"/>
    </row>
    <row r="9388" spans="9:9" x14ac:dyDescent="0.45">
      <c r="I9388"/>
    </row>
    <row r="9389" spans="9:9" x14ac:dyDescent="0.45">
      <c r="I9389"/>
    </row>
    <row r="9390" spans="9:9" x14ac:dyDescent="0.45">
      <c r="I9390"/>
    </row>
    <row r="9391" spans="9:9" x14ac:dyDescent="0.45">
      <c r="I9391"/>
    </row>
    <row r="9392" spans="9:9" x14ac:dyDescent="0.45">
      <c r="I9392"/>
    </row>
    <row r="9393" spans="9:9" x14ac:dyDescent="0.45">
      <c r="I9393"/>
    </row>
    <row r="9394" spans="9:9" x14ac:dyDescent="0.45">
      <c r="I9394"/>
    </row>
    <row r="9395" spans="9:9" x14ac:dyDescent="0.45">
      <c r="I9395"/>
    </row>
    <row r="9396" spans="9:9" x14ac:dyDescent="0.45">
      <c r="I9396"/>
    </row>
    <row r="9397" spans="9:9" x14ac:dyDescent="0.45">
      <c r="I9397"/>
    </row>
    <row r="9398" spans="9:9" x14ac:dyDescent="0.45">
      <c r="I9398"/>
    </row>
    <row r="9399" spans="9:9" x14ac:dyDescent="0.45">
      <c r="I9399"/>
    </row>
    <row r="9400" spans="9:9" x14ac:dyDescent="0.45">
      <c r="I9400"/>
    </row>
    <row r="9401" spans="9:9" x14ac:dyDescent="0.45">
      <c r="I9401"/>
    </row>
    <row r="9402" spans="9:9" x14ac:dyDescent="0.45">
      <c r="I9402"/>
    </row>
    <row r="9403" spans="9:9" x14ac:dyDescent="0.45">
      <c r="I9403"/>
    </row>
    <row r="9404" spans="9:9" x14ac:dyDescent="0.45">
      <c r="I9404"/>
    </row>
    <row r="9405" spans="9:9" x14ac:dyDescent="0.45">
      <c r="I9405"/>
    </row>
    <row r="9406" spans="9:9" x14ac:dyDescent="0.45">
      <c r="I9406"/>
    </row>
    <row r="9407" spans="9:9" x14ac:dyDescent="0.45">
      <c r="I9407"/>
    </row>
    <row r="9408" spans="9:9" x14ac:dyDescent="0.45">
      <c r="I9408"/>
    </row>
    <row r="9409" spans="9:9" x14ac:dyDescent="0.45">
      <c r="I9409"/>
    </row>
    <row r="9410" spans="9:9" x14ac:dyDescent="0.45">
      <c r="I9410"/>
    </row>
    <row r="9411" spans="9:9" x14ac:dyDescent="0.45">
      <c r="I9411"/>
    </row>
    <row r="9412" spans="9:9" x14ac:dyDescent="0.45">
      <c r="I9412"/>
    </row>
    <row r="9413" spans="9:9" x14ac:dyDescent="0.45">
      <c r="I9413"/>
    </row>
    <row r="9414" spans="9:9" x14ac:dyDescent="0.45">
      <c r="I9414"/>
    </row>
    <row r="9415" spans="9:9" x14ac:dyDescent="0.45">
      <c r="I9415"/>
    </row>
    <row r="9416" spans="9:9" x14ac:dyDescent="0.45">
      <c r="I9416"/>
    </row>
    <row r="9417" spans="9:9" x14ac:dyDescent="0.45">
      <c r="I9417"/>
    </row>
    <row r="9418" spans="9:9" x14ac:dyDescent="0.45">
      <c r="I9418"/>
    </row>
    <row r="9419" spans="9:9" x14ac:dyDescent="0.45">
      <c r="I9419"/>
    </row>
    <row r="9420" spans="9:9" x14ac:dyDescent="0.45">
      <c r="I9420"/>
    </row>
    <row r="9421" spans="9:9" x14ac:dyDescent="0.45">
      <c r="I9421"/>
    </row>
    <row r="9422" spans="9:9" x14ac:dyDescent="0.45">
      <c r="I9422"/>
    </row>
    <row r="9423" spans="9:9" x14ac:dyDescent="0.45">
      <c r="I9423"/>
    </row>
    <row r="9424" spans="9:9" x14ac:dyDescent="0.45">
      <c r="I9424"/>
    </row>
    <row r="9425" spans="9:9" x14ac:dyDescent="0.45">
      <c r="I9425"/>
    </row>
    <row r="9426" spans="9:9" x14ac:dyDescent="0.45">
      <c r="I9426"/>
    </row>
    <row r="9427" spans="9:9" x14ac:dyDescent="0.45">
      <c r="I9427"/>
    </row>
    <row r="9428" spans="9:9" x14ac:dyDescent="0.45">
      <c r="I9428"/>
    </row>
    <row r="9429" spans="9:9" x14ac:dyDescent="0.45">
      <c r="I9429"/>
    </row>
    <row r="9430" spans="9:9" x14ac:dyDescent="0.45">
      <c r="I9430"/>
    </row>
    <row r="9431" spans="9:9" x14ac:dyDescent="0.45">
      <c r="I9431"/>
    </row>
    <row r="9432" spans="9:9" x14ac:dyDescent="0.45">
      <c r="I9432"/>
    </row>
    <row r="9433" spans="9:9" x14ac:dyDescent="0.45">
      <c r="I9433"/>
    </row>
    <row r="9434" spans="9:9" x14ac:dyDescent="0.45">
      <c r="I9434"/>
    </row>
    <row r="9435" spans="9:9" x14ac:dyDescent="0.45">
      <c r="I9435"/>
    </row>
    <row r="9436" spans="9:9" x14ac:dyDescent="0.45">
      <c r="I9436"/>
    </row>
    <row r="9437" spans="9:9" x14ac:dyDescent="0.45">
      <c r="I9437"/>
    </row>
    <row r="9438" spans="9:9" x14ac:dyDescent="0.45">
      <c r="I9438"/>
    </row>
    <row r="9439" spans="9:9" x14ac:dyDescent="0.45">
      <c r="I9439"/>
    </row>
    <row r="9440" spans="9:9" x14ac:dyDescent="0.45">
      <c r="I9440"/>
    </row>
    <row r="9441" spans="9:9" x14ac:dyDescent="0.45">
      <c r="I9441"/>
    </row>
    <row r="9442" spans="9:9" x14ac:dyDescent="0.45">
      <c r="I9442"/>
    </row>
    <row r="9443" spans="9:9" x14ac:dyDescent="0.45">
      <c r="I9443"/>
    </row>
    <row r="9444" spans="9:9" x14ac:dyDescent="0.45">
      <c r="I9444"/>
    </row>
    <row r="9445" spans="9:9" x14ac:dyDescent="0.45">
      <c r="I9445"/>
    </row>
    <row r="9446" spans="9:9" x14ac:dyDescent="0.45">
      <c r="I9446"/>
    </row>
    <row r="9447" spans="9:9" x14ac:dyDescent="0.45">
      <c r="I9447"/>
    </row>
    <row r="9448" spans="9:9" x14ac:dyDescent="0.45">
      <c r="I9448"/>
    </row>
    <row r="9449" spans="9:9" x14ac:dyDescent="0.45">
      <c r="I9449"/>
    </row>
    <row r="9450" spans="9:9" x14ac:dyDescent="0.45">
      <c r="I9450"/>
    </row>
    <row r="9451" spans="9:9" x14ac:dyDescent="0.45">
      <c r="I9451"/>
    </row>
    <row r="9452" spans="9:9" x14ac:dyDescent="0.45">
      <c r="I9452"/>
    </row>
    <row r="9453" spans="9:9" x14ac:dyDescent="0.45">
      <c r="I9453"/>
    </row>
    <row r="9454" spans="9:9" x14ac:dyDescent="0.45">
      <c r="I9454"/>
    </row>
    <row r="9455" spans="9:9" x14ac:dyDescent="0.45">
      <c r="I9455"/>
    </row>
    <row r="9456" spans="9:9" x14ac:dyDescent="0.45">
      <c r="I9456"/>
    </row>
    <row r="9457" spans="9:9" x14ac:dyDescent="0.45">
      <c r="I9457"/>
    </row>
    <row r="9458" spans="9:9" x14ac:dyDescent="0.45">
      <c r="I9458"/>
    </row>
    <row r="9459" spans="9:9" x14ac:dyDescent="0.45">
      <c r="I9459"/>
    </row>
    <row r="9460" spans="9:9" x14ac:dyDescent="0.45">
      <c r="I9460"/>
    </row>
    <row r="9461" spans="9:9" x14ac:dyDescent="0.45">
      <c r="I9461"/>
    </row>
    <row r="9462" spans="9:9" x14ac:dyDescent="0.45">
      <c r="I9462"/>
    </row>
    <row r="9463" spans="9:9" x14ac:dyDescent="0.45">
      <c r="I9463"/>
    </row>
    <row r="9464" spans="9:9" x14ac:dyDescent="0.45">
      <c r="I9464"/>
    </row>
    <row r="9465" spans="9:9" x14ac:dyDescent="0.45">
      <c r="I9465"/>
    </row>
    <row r="9466" spans="9:9" x14ac:dyDescent="0.45">
      <c r="I9466"/>
    </row>
    <row r="9467" spans="9:9" x14ac:dyDescent="0.45">
      <c r="I9467"/>
    </row>
    <row r="9468" spans="9:9" x14ac:dyDescent="0.45">
      <c r="I9468"/>
    </row>
    <row r="9469" spans="9:9" x14ac:dyDescent="0.45">
      <c r="I9469"/>
    </row>
    <row r="9470" spans="9:9" x14ac:dyDescent="0.45">
      <c r="I9470"/>
    </row>
    <row r="9471" spans="9:9" x14ac:dyDescent="0.45">
      <c r="I9471"/>
    </row>
    <row r="9472" spans="9:9" x14ac:dyDescent="0.45">
      <c r="I9472"/>
    </row>
    <row r="9473" spans="9:9" x14ac:dyDescent="0.45">
      <c r="I9473"/>
    </row>
    <row r="9474" spans="9:9" x14ac:dyDescent="0.45">
      <c r="I9474"/>
    </row>
    <row r="9475" spans="9:9" x14ac:dyDescent="0.45">
      <c r="I9475"/>
    </row>
    <row r="9476" spans="9:9" x14ac:dyDescent="0.45">
      <c r="I9476"/>
    </row>
    <row r="9477" spans="9:9" x14ac:dyDescent="0.45">
      <c r="I9477"/>
    </row>
    <row r="9478" spans="9:9" x14ac:dyDescent="0.45">
      <c r="I9478"/>
    </row>
    <row r="9479" spans="9:9" x14ac:dyDescent="0.45">
      <c r="I9479"/>
    </row>
    <row r="9480" spans="9:9" x14ac:dyDescent="0.45">
      <c r="I9480"/>
    </row>
    <row r="9481" spans="9:9" x14ac:dyDescent="0.45">
      <c r="I9481"/>
    </row>
    <row r="9482" spans="9:9" x14ac:dyDescent="0.45">
      <c r="I9482"/>
    </row>
    <row r="9483" spans="9:9" x14ac:dyDescent="0.45">
      <c r="I9483"/>
    </row>
    <row r="9484" spans="9:9" x14ac:dyDescent="0.45">
      <c r="I9484"/>
    </row>
    <row r="9485" spans="9:9" x14ac:dyDescent="0.45">
      <c r="I9485"/>
    </row>
    <row r="9486" spans="9:9" x14ac:dyDescent="0.45">
      <c r="I9486"/>
    </row>
    <row r="9487" spans="9:9" x14ac:dyDescent="0.45">
      <c r="I9487"/>
    </row>
    <row r="9488" spans="9:9" x14ac:dyDescent="0.45">
      <c r="I9488"/>
    </row>
    <row r="9489" spans="9:9" x14ac:dyDescent="0.45">
      <c r="I9489"/>
    </row>
    <row r="9490" spans="9:9" x14ac:dyDescent="0.45">
      <c r="I9490"/>
    </row>
    <row r="9491" spans="9:9" x14ac:dyDescent="0.45">
      <c r="I9491"/>
    </row>
    <row r="9492" spans="9:9" x14ac:dyDescent="0.45">
      <c r="I9492"/>
    </row>
    <row r="9493" spans="9:9" x14ac:dyDescent="0.45">
      <c r="I9493"/>
    </row>
    <row r="9494" spans="9:9" x14ac:dyDescent="0.45">
      <c r="I9494"/>
    </row>
    <row r="9495" spans="9:9" x14ac:dyDescent="0.45">
      <c r="I9495"/>
    </row>
    <row r="9496" spans="9:9" x14ac:dyDescent="0.45">
      <c r="I9496"/>
    </row>
    <row r="9497" spans="9:9" x14ac:dyDescent="0.45">
      <c r="I9497"/>
    </row>
    <row r="9498" spans="9:9" x14ac:dyDescent="0.45">
      <c r="I9498"/>
    </row>
    <row r="9499" spans="9:9" x14ac:dyDescent="0.45">
      <c r="I9499"/>
    </row>
    <row r="9500" spans="9:9" x14ac:dyDescent="0.45">
      <c r="I9500"/>
    </row>
    <row r="9501" spans="9:9" x14ac:dyDescent="0.45">
      <c r="I9501"/>
    </row>
    <row r="9502" spans="9:9" x14ac:dyDescent="0.45">
      <c r="I9502"/>
    </row>
    <row r="9503" spans="9:9" x14ac:dyDescent="0.45">
      <c r="I9503"/>
    </row>
    <row r="9504" spans="9:9" x14ac:dyDescent="0.45">
      <c r="I9504"/>
    </row>
    <row r="9505" spans="9:9" x14ac:dyDescent="0.45">
      <c r="I9505"/>
    </row>
    <row r="9506" spans="9:9" x14ac:dyDescent="0.45">
      <c r="I9506"/>
    </row>
    <row r="9507" spans="9:9" x14ac:dyDescent="0.45">
      <c r="I9507"/>
    </row>
    <row r="9508" spans="9:9" x14ac:dyDescent="0.45">
      <c r="I9508"/>
    </row>
    <row r="9509" spans="9:9" x14ac:dyDescent="0.45">
      <c r="I9509"/>
    </row>
    <row r="9510" spans="9:9" x14ac:dyDescent="0.45">
      <c r="I9510"/>
    </row>
    <row r="9511" spans="9:9" x14ac:dyDescent="0.45">
      <c r="I9511"/>
    </row>
    <row r="9512" spans="9:9" x14ac:dyDescent="0.45">
      <c r="I9512"/>
    </row>
    <row r="9513" spans="9:9" x14ac:dyDescent="0.45">
      <c r="I9513"/>
    </row>
    <row r="9514" spans="9:9" x14ac:dyDescent="0.45">
      <c r="I9514"/>
    </row>
    <row r="9515" spans="9:9" x14ac:dyDescent="0.45">
      <c r="I9515"/>
    </row>
    <row r="9516" spans="9:9" x14ac:dyDescent="0.45">
      <c r="I9516"/>
    </row>
    <row r="9517" spans="9:9" x14ac:dyDescent="0.45">
      <c r="I9517"/>
    </row>
    <row r="9518" spans="9:9" x14ac:dyDescent="0.45">
      <c r="I9518"/>
    </row>
    <row r="9519" spans="9:9" x14ac:dyDescent="0.45">
      <c r="I9519"/>
    </row>
    <row r="9520" spans="9:9" x14ac:dyDescent="0.45">
      <c r="I9520"/>
    </row>
    <row r="9521" spans="9:9" x14ac:dyDescent="0.45">
      <c r="I9521"/>
    </row>
    <row r="9522" spans="9:9" x14ac:dyDescent="0.45">
      <c r="I9522"/>
    </row>
    <row r="9523" spans="9:9" x14ac:dyDescent="0.45">
      <c r="I9523"/>
    </row>
    <row r="9524" spans="9:9" x14ac:dyDescent="0.45">
      <c r="I9524"/>
    </row>
    <row r="9525" spans="9:9" x14ac:dyDescent="0.45">
      <c r="I9525"/>
    </row>
    <row r="9526" spans="9:9" x14ac:dyDescent="0.45">
      <c r="I9526"/>
    </row>
    <row r="9527" spans="9:9" x14ac:dyDescent="0.45">
      <c r="I9527"/>
    </row>
    <row r="9528" spans="9:9" x14ac:dyDescent="0.45">
      <c r="I9528"/>
    </row>
    <row r="9529" spans="9:9" x14ac:dyDescent="0.45">
      <c r="I9529"/>
    </row>
    <row r="9530" spans="9:9" x14ac:dyDescent="0.45">
      <c r="I9530"/>
    </row>
    <row r="9531" spans="9:9" x14ac:dyDescent="0.45">
      <c r="I9531"/>
    </row>
    <row r="9532" spans="9:9" x14ac:dyDescent="0.45">
      <c r="I9532"/>
    </row>
    <row r="9533" spans="9:9" x14ac:dyDescent="0.45">
      <c r="I9533"/>
    </row>
    <row r="9534" spans="9:9" x14ac:dyDescent="0.45">
      <c r="I9534"/>
    </row>
    <row r="9535" spans="9:9" x14ac:dyDescent="0.45">
      <c r="I9535"/>
    </row>
    <row r="9536" spans="9:9" x14ac:dyDescent="0.45">
      <c r="I9536"/>
    </row>
    <row r="9537" spans="9:9" x14ac:dyDescent="0.45">
      <c r="I9537"/>
    </row>
    <row r="9538" spans="9:9" x14ac:dyDescent="0.45">
      <c r="I9538"/>
    </row>
    <row r="9539" spans="9:9" x14ac:dyDescent="0.45">
      <c r="I9539"/>
    </row>
    <row r="9540" spans="9:9" x14ac:dyDescent="0.45">
      <c r="I9540"/>
    </row>
    <row r="9541" spans="9:9" x14ac:dyDescent="0.45">
      <c r="I9541"/>
    </row>
    <row r="9542" spans="9:9" x14ac:dyDescent="0.45">
      <c r="I9542"/>
    </row>
    <row r="9543" spans="9:9" x14ac:dyDescent="0.45">
      <c r="I9543"/>
    </row>
    <row r="9544" spans="9:9" x14ac:dyDescent="0.45">
      <c r="I9544"/>
    </row>
    <row r="9545" spans="9:9" x14ac:dyDescent="0.45">
      <c r="I9545"/>
    </row>
    <row r="9546" spans="9:9" x14ac:dyDescent="0.45">
      <c r="I9546"/>
    </row>
    <row r="9547" spans="9:9" x14ac:dyDescent="0.45">
      <c r="I9547"/>
    </row>
    <row r="9548" spans="9:9" x14ac:dyDescent="0.45">
      <c r="I9548"/>
    </row>
    <row r="9549" spans="9:9" x14ac:dyDescent="0.45">
      <c r="I9549"/>
    </row>
    <row r="9550" spans="9:9" x14ac:dyDescent="0.45">
      <c r="I9550"/>
    </row>
    <row r="9551" spans="9:9" x14ac:dyDescent="0.45">
      <c r="I9551"/>
    </row>
    <row r="9552" spans="9:9" x14ac:dyDescent="0.45">
      <c r="I9552"/>
    </row>
    <row r="9553" spans="9:9" x14ac:dyDescent="0.45">
      <c r="I9553"/>
    </row>
    <row r="9554" spans="9:9" x14ac:dyDescent="0.45">
      <c r="I9554"/>
    </row>
    <row r="9555" spans="9:9" x14ac:dyDescent="0.45">
      <c r="I9555"/>
    </row>
    <row r="9556" spans="9:9" x14ac:dyDescent="0.45">
      <c r="I9556"/>
    </row>
    <row r="9557" spans="9:9" x14ac:dyDescent="0.45">
      <c r="I9557"/>
    </row>
    <row r="9558" spans="9:9" x14ac:dyDescent="0.45">
      <c r="I9558"/>
    </row>
    <row r="9559" spans="9:9" x14ac:dyDescent="0.45">
      <c r="I9559"/>
    </row>
    <row r="9560" spans="9:9" x14ac:dyDescent="0.45">
      <c r="I9560"/>
    </row>
    <row r="9561" spans="9:9" x14ac:dyDescent="0.45">
      <c r="I9561"/>
    </row>
    <row r="9562" spans="9:9" x14ac:dyDescent="0.45">
      <c r="I9562"/>
    </row>
    <row r="9563" spans="9:9" x14ac:dyDescent="0.45">
      <c r="I9563"/>
    </row>
    <row r="9564" spans="9:9" x14ac:dyDescent="0.45">
      <c r="I9564"/>
    </row>
    <row r="9565" spans="9:9" x14ac:dyDescent="0.45">
      <c r="I9565"/>
    </row>
    <row r="9566" spans="9:9" x14ac:dyDescent="0.45">
      <c r="I9566"/>
    </row>
    <row r="9567" spans="9:9" x14ac:dyDescent="0.45">
      <c r="I9567"/>
    </row>
    <row r="9568" spans="9:9" x14ac:dyDescent="0.45">
      <c r="I9568"/>
    </row>
    <row r="9569" spans="9:9" x14ac:dyDescent="0.45">
      <c r="I9569"/>
    </row>
    <row r="9570" spans="9:9" x14ac:dyDescent="0.45">
      <c r="I9570"/>
    </row>
    <row r="9571" spans="9:9" x14ac:dyDescent="0.45">
      <c r="I9571"/>
    </row>
    <row r="9572" spans="9:9" x14ac:dyDescent="0.45">
      <c r="I9572"/>
    </row>
    <row r="9573" spans="9:9" x14ac:dyDescent="0.45">
      <c r="I9573"/>
    </row>
    <row r="9574" spans="9:9" x14ac:dyDescent="0.45">
      <c r="I9574"/>
    </row>
    <row r="9575" spans="9:9" x14ac:dyDescent="0.45">
      <c r="I9575"/>
    </row>
    <row r="9576" spans="9:9" x14ac:dyDescent="0.45">
      <c r="I9576"/>
    </row>
    <row r="9577" spans="9:9" x14ac:dyDescent="0.45">
      <c r="I9577"/>
    </row>
    <row r="9578" spans="9:9" x14ac:dyDescent="0.45">
      <c r="I9578"/>
    </row>
    <row r="9579" spans="9:9" x14ac:dyDescent="0.45">
      <c r="I9579"/>
    </row>
    <row r="9580" spans="9:9" x14ac:dyDescent="0.45">
      <c r="I9580"/>
    </row>
    <row r="9581" spans="9:9" x14ac:dyDescent="0.45">
      <c r="I9581"/>
    </row>
    <row r="9582" spans="9:9" x14ac:dyDescent="0.45">
      <c r="I9582"/>
    </row>
    <row r="9583" spans="9:9" x14ac:dyDescent="0.45">
      <c r="I9583"/>
    </row>
    <row r="9584" spans="9:9" x14ac:dyDescent="0.45">
      <c r="I9584"/>
    </row>
    <row r="9585" spans="9:9" x14ac:dyDescent="0.45">
      <c r="I9585"/>
    </row>
    <row r="9586" spans="9:9" x14ac:dyDescent="0.45">
      <c r="I9586"/>
    </row>
    <row r="9587" spans="9:9" x14ac:dyDescent="0.45">
      <c r="I9587"/>
    </row>
    <row r="9588" spans="9:9" x14ac:dyDescent="0.45">
      <c r="I9588"/>
    </row>
    <row r="9589" spans="9:9" x14ac:dyDescent="0.45">
      <c r="I9589"/>
    </row>
    <row r="9590" spans="9:9" x14ac:dyDescent="0.45">
      <c r="I9590"/>
    </row>
    <row r="9591" spans="9:9" x14ac:dyDescent="0.45">
      <c r="I9591"/>
    </row>
    <row r="9592" spans="9:9" x14ac:dyDescent="0.45">
      <c r="I9592"/>
    </row>
    <row r="9593" spans="9:9" x14ac:dyDescent="0.45">
      <c r="I9593"/>
    </row>
    <row r="9594" spans="9:9" x14ac:dyDescent="0.45">
      <c r="I9594"/>
    </row>
    <row r="9595" spans="9:9" x14ac:dyDescent="0.45">
      <c r="I9595"/>
    </row>
    <row r="9596" spans="9:9" x14ac:dyDescent="0.45">
      <c r="I9596"/>
    </row>
    <row r="9597" spans="9:9" x14ac:dyDescent="0.45">
      <c r="I9597"/>
    </row>
    <row r="9598" spans="9:9" x14ac:dyDescent="0.45">
      <c r="I9598"/>
    </row>
    <row r="9599" spans="9:9" x14ac:dyDescent="0.45">
      <c r="I9599"/>
    </row>
    <row r="9600" spans="9:9" x14ac:dyDescent="0.45">
      <c r="I9600"/>
    </row>
    <row r="9601" spans="9:9" x14ac:dyDescent="0.45">
      <c r="I9601"/>
    </row>
    <row r="9602" spans="9:9" x14ac:dyDescent="0.45">
      <c r="I9602"/>
    </row>
    <row r="9603" spans="9:9" x14ac:dyDescent="0.45">
      <c r="I9603"/>
    </row>
    <row r="9604" spans="9:9" x14ac:dyDescent="0.45">
      <c r="I9604"/>
    </row>
    <row r="9605" spans="9:9" x14ac:dyDescent="0.45">
      <c r="I9605"/>
    </row>
    <row r="9606" spans="9:9" x14ac:dyDescent="0.45">
      <c r="I9606"/>
    </row>
    <row r="9607" spans="9:9" x14ac:dyDescent="0.45">
      <c r="I9607"/>
    </row>
    <row r="9608" spans="9:9" x14ac:dyDescent="0.45">
      <c r="I9608"/>
    </row>
    <row r="9609" spans="9:9" x14ac:dyDescent="0.45">
      <c r="I9609"/>
    </row>
    <row r="9610" spans="9:9" x14ac:dyDescent="0.45">
      <c r="I9610"/>
    </row>
    <row r="9611" spans="9:9" x14ac:dyDescent="0.45">
      <c r="I9611"/>
    </row>
    <row r="9612" spans="9:9" x14ac:dyDescent="0.45">
      <c r="I9612"/>
    </row>
    <row r="9613" spans="9:9" x14ac:dyDescent="0.45">
      <c r="I9613"/>
    </row>
    <row r="9614" spans="9:9" x14ac:dyDescent="0.45">
      <c r="I9614"/>
    </row>
    <row r="9615" spans="9:9" x14ac:dyDescent="0.45">
      <c r="I9615"/>
    </row>
    <row r="9616" spans="9:9" x14ac:dyDescent="0.45">
      <c r="I9616"/>
    </row>
    <row r="9617" spans="9:9" x14ac:dyDescent="0.45">
      <c r="I9617"/>
    </row>
    <row r="9618" spans="9:9" x14ac:dyDescent="0.45">
      <c r="I9618"/>
    </row>
    <row r="9619" spans="9:9" x14ac:dyDescent="0.45">
      <c r="I9619"/>
    </row>
    <row r="9620" spans="9:9" x14ac:dyDescent="0.45">
      <c r="I9620"/>
    </row>
    <row r="9621" spans="9:9" x14ac:dyDescent="0.45">
      <c r="I9621"/>
    </row>
    <row r="9622" spans="9:9" x14ac:dyDescent="0.45">
      <c r="I9622"/>
    </row>
    <row r="9623" spans="9:9" x14ac:dyDescent="0.45">
      <c r="I9623"/>
    </row>
    <row r="9624" spans="9:9" x14ac:dyDescent="0.45">
      <c r="I9624"/>
    </row>
    <row r="9625" spans="9:9" x14ac:dyDescent="0.45">
      <c r="I9625"/>
    </row>
    <row r="9626" spans="9:9" x14ac:dyDescent="0.45">
      <c r="I9626"/>
    </row>
    <row r="9627" spans="9:9" x14ac:dyDescent="0.45">
      <c r="I9627"/>
    </row>
    <row r="9628" spans="9:9" x14ac:dyDescent="0.45">
      <c r="I9628"/>
    </row>
    <row r="9629" spans="9:9" x14ac:dyDescent="0.45">
      <c r="I9629"/>
    </row>
    <row r="9630" spans="9:9" x14ac:dyDescent="0.45">
      <c r="I9630"/>
    </row>
    <row r="9631" spans="9:9" x14ac:dyDescent="0.45">
      <c r="I9631"/>
    </row>
    <row r="9632" spans="9:9" x14ac:dyDescent="0.45">
      <c r="I9632"/>
    </row>
    <row r="9633" spans="9:9" x14ac:dyDescent="0.45">
      <c r="I9633"/>
    </row>
    <row r="9634" spans="9:9" x14ac:dyDescent="0.45">
      <c r="I9634"/>
    </row>
    <row r="9635" spans="9:9" x14ac:dyDescent="0.45">
      <c r="I9635"/>
    </row>
    <row r="9636" spans="9:9" x14ac:dyDescent="0.45">
      <c r="I9636"/>
    </row>
    <row r="9637" spans="9:9" x14ac:dyDescent="0.45">
      <c r="I9637"/>
    </row>
    <row r="9638" spans="9:9" x14ac:dyDescent="0.45">
      <c r="I9638"/>
    </row>
    <row r="9639" spans="9:9" x14ac:dyDescent="0.45">
      <c r="I9639"/>
    </row>
    <row r="9640" spans="9:9" x14ac:dyDescent="0.45">
      <c r="I9640"/>
    </row>
    <row r="9641" spans="9:9" x14ac:dyDescent="0.45">
      <c r="I9641"/>
    </row>
    <row r="9642" spans="9:9" x14ac:dyDescent="0.45">
      <c r="I9642"/>
    </row>
    <row r="9643" spans="9:9" x14ac:dyDescent="0.45">
      <c r="I9643"/>
    </row>
    <row r="9644" spans="9:9" x14ac:dyDescent="0.45">
      <c r="I9644"/>
    </row>
    <row r="9645" spans="9:9" x14ac:dyDescent="0.45">
      <c r="I9645"/>
    </row>
    <row r="9646" spans="9:9" x14ac:dyDescent="0.45">
      <c r="I9646"/>
    </row>
    <row r="9647" spans="9:9" x14ac:dyDescent="0.45">
      <c r="I9647"/>
    </row>
    <row r="9648" spans="9:9" x14ac:dyDescent="0.45">
      <c r="I9648"/>
    </row>
    <row r="9649" spans="9:9" x14ac:dyDescent="0.45">
      <c r="I9649"/>
    </row>
    <row r="9650" spans="9:9" x14ac:dyDescent="0.45">
      <c r="I9650"/>
    </row>
    <row r="9651" spans="9:9" x14ac:dyDescent="0.45">
      <c r="I9651"/>
    </row>
    <row r="9652" spans="9:9" x14ac:dyDescent="0.45">
      <c r="I9652"/>
    </row>
    <row r="9653" spans="9:9" x14ac:dyDescent="0.45">
      <c r="I9653"/>
    </row>
    <row r="9654" spans="9:9" x14ac:dyDescent="0.45">
      <c r="I9654"/>
    </row>
    <row r="9655" spans="9:9" x14ac:dyDescent="0.45">
      <c r="I9655"/>
    </row>
    <row r="9656" spans="9:9" x14ac:dyDescent="0.45">
      <c r="I9656"/>
    </row>
    <row r="9657" spans="9:9" x14ac:dyDescent="0.45">
      <c r="I9657"/>
    </row>
    <row r="9658" spans="9:9" x14ac:dyDescent="0.45">
      <c r="I9658"/>
    </row>
    <row r="9659" spans="9:9" x14ac:dyDescent="0.45">
      <c r="I9659"/>
    </row>
    <row r="9660" spans="9:9" x14ac:dyDescent="0.45">
      <c r="I9660"/>
    </row>
    <row r="9661" spans="9:9" x14ac:dyDescent="0.45">
      <c r="I9661"/>
    </row>
    <row r="9662" spans="9:9" x14ac:dyDescent="0.45">
      <c r="I9662"/>
    </row>
    <row r="9663" spans="9:9" x14ac:dyDescent="0.45">
      <c r="I9663"/>
    </row>
    <row r="9664" spans="9:9" x14ac:dyDescent="0.45">
      <c r="I9664"/>
    </row>
    <row r="9665" spans="9:9" x14ac:dyDescent="0.45">
      <c r="I9665"/>
    </row>
    <row r="9666" spans="9:9" x14ac:dyDescent="0.45">
      <c r="I9666"/>
    </row>
    <row r="9667" spans="9:9" x14ac:dyDescent="0.45">
      <c r="I9667"/>
    </row>
    <row r="9668" spans="9:9" x14ac:dyDescent="0.45">
      <c r="I9668"/>
    </row>
    <row r="9669" spans="9:9" x14ac:dyDescent="0.45">
      <c r="I9669"/>
    </row>
    <row r="9670" spans="9:9" x14ac:dyDescent="0.45">
      <c r="I9670"/>
    </row>
    <row r="9671" spans="9:9" x14ac:dyDescent="0.45">
      <c r="I9671"/>
    </row>
    <row r="9672" spans="9:9" x14ac:dyDescent="0.45">
      <c r="I9672"/>
    </row>
    <row r="9673" spans="9:9" x14ac:dyDescent="0.45">
      <c r="I9673"/>
    </row>
    <row r="9674" spans="9:9" x14ac:dyDescent="0.45">
      <c r="I9674"/>
    </row>
    <row r="9675" spans="9:9" x14ac:dyDescent="0.45">
      <c r="I9675"/>
    </row>
    <row r="9676" spans="9:9" x14ac:dyDescent="0.45">
      <c r="I9676"/>
    </row>
    <row r="9677" spans="9:9" x14ac:dyDescent="0.45">
      <c r="I9677"/>
    </row>
    <row r="9678" spans="9:9" x14ac:dyDescent="0.45">
      <c r="I9678"/>
    </row>
    <row r="9679" spans="9:9" x14ac:dyDescent="0.45">
      <c r="I9679"/>
    </row>
    <row r="9680" spans="9:9" x14ac:dyDescent="0.45">
      <c r="I9680"/>
    </row>
    <row r="9681" spans="9:9" x14ac:dyDescent="0.45">
      <c r="I9681"/>
    </row>
    <row r="9682" spans="9:9" x14ac:dyDescent="0.45">
      <c r="I9682"/>
    </row>
    <row r="9683" spans="9:9" x14ac:dyDescent="0.45">
      <c r="I9683"/>
    </row>
    <row r="9684" spans="9:9" x14ac:dyDescent="0.45">
      <c r="I9684"/>
    </row>
    <row r="9685" spans="9:9" x14ac:dyDescent="0.45">
      <c r="I9685"/>
    </row>
    <row r="9686" spans="9:9" x14ac:dyDescent="0.45">
      <c r="I9686"/>
    </row>
    <row r="9687" spans="9:9" x14ac:dyDescent="0.45">
      <c r="I9687"/>
    </row>
    <row r="9688" spans="9:9" x14ac:dyDescent="0.45">
      <c r="I9688"/>
    </row>
    <row r="9689" spans="9:9" x14ac:dyDescent="0.45">
      <c r="I9689"/>
    </row>
    <row r="9690" spans="9:9" x14ac:dyDescent="0.45">
      <c r="I9690"/>
    </row>
    <row r="9691" spans="9:9" x14ac:dyDescent="0.45">
      <c r="I9691"/>
    </row>
    <row r="9692" spans="9:9" x14ac:dyDescent="0.45">
      <c r="I9692"/>
    </row>
    <row r="9693" spans="9:9" x14ac:dyDescent="0.45">
      <c r="I9693"/>
    </row>
    <row r="9694" spans="9:9" x14ac:dyDescent="0.45">
      <c r="I9694"/>
    </row>
    <row r="9695" spans="9:9" x14ac:dyDescent="0.45">
      <c r="I9695"/>
    </row>
    <row r="9696" spans="9:9" x14ac:dyDescent="0.45">
      <c r="I9696"/>
    </row>
    <row r="9697" spans="9:9" x14ac:dyDescent="0.45">
      <c r="I9697"/>
    </row>
    <row r="9698" spans="9:9" x14ac:dyDescent="0.45">
      <c r="I9698"/>
    </row>
    <row r="9699" spans="9:9" x14ac:dyDescent="0.45">
      <c r="I9699"/>
    </row>
    <row r="9700" spans="9:9" x14ac:dyDescent="0.45">
      <c r="I9700"/>
    </row>
    <row r="9701" spans="9:9" x14ac:dyDescent="0.45">
      <c r="I9701"/>
    </row>
    <row r="9702" spans="9:9" x14ac:dyDescent="0.45">
      <c r="I9702"/>
    </row>
    <row r="9703" spans="9:9" x14ac:dyDescent="0.45">
      <c r="I9703"/>
    </row>
    <row r="9704" spans="9:9" x14ac:dyDescent="0.45">
      <c r="I9704"/>
    </row>
    <row r="9705" spans="9:9" x14ac:dyDescent="0.45">
      <c r="I9705"/>
    </row>
    <row r="9706" spans="9:9" x14ac:dyDescent="0.45">
      <c r="I9706"/>
    </row>
    <row r="9707" spans="9:9" x14ac:dyDescent="0.45">
      <c r="I9707"/>
    </row>
    <row r="9708" spans="9:9" x14ac:dyDescent="0.45">
      <c r="I9708"/>
    </row>
    <row r="9709" spans="9:9" x14ac:dyDescent="0.45">
      <c r="I9709"/>
    </row>
    <row r="9710" spans="9:9" x14ac:dyDescent="0.45">
      <c r="I9710"/>
    </row>
    <row r="9711" spans="9:9" x14ac:dyDescent="0.45">
      <c r="I9711"/>
    </row>
    <row r="9712" spans="9:9" x14ac:dyDescent="0.45">
      <c r="I9712"/>
    </row>
    <row r="9713" spans="9:9" x14ac:dyDescent="0.45">
      <c r="I9713"/>
    </row>
    <row r="9714" spans="9:9" x14ac:dyDescent="0.45">
      <c r="I9714"/>
    </row>
    <row r="9715" spans="9:9" x14ac:dyDescent="0.45">
      <c r="I9715"/>
    </row>
    <row r="9716" spans="9:9" x14ac:dyDescent="0.45">
      <c r="I9716"/>
    </row>
    <row r="9717" spans="9:9" x14ac:dyDescent="0.45">
      <c r="I9717"/>
    </row>
    <row r="9718" spans="9:9" x14ac:dyDescent="0.45">
      <c r="I9718"/>
    </row>
    <row r="9719" spans="9:9" x14ac:dyDescent="0.45">
      <c r="I9719"/>
    </row>
    <row r="9720" spans="9:9" x14ac:dyDescent="0.45">
      <c r="I9720"/>
    </row>
    <row r="9721" spans="9:9" x14ac:dyDescent="0.45">
      <c r="I9721"/>
    </row>
    <row r="9722" spans="9:9" x14ac:dyDescent="0.45">
      <c r="I9722"/>
    </row>
    <row r="9723" spans="9:9" x14ac:dyDescent="0.45">
      <c r="I9723"/>
    </row>
    <row r="9724" spans="9:9" x14ac:dyDescent="0.45">
      <c r="I9724"/>
    </row>
    <row r="9725" spans="9:9" x14ac:dyDescent="0.45">
      <c r="I9725"/>
    </row>
    <row r="9726" spans="9:9" x14ac:dyDescent="0.45">
      <c r="I9726"/>
    </row>
    <row r="9727" spans="9:9" x14ac:dyDescent="0.45">
      <c r="I9727"/>
    </row>
    <row r="9728" spans="9:9" x14ac:dyDescent="0.45">
      <c r="I9728"/>
    </row>
    <row r="9729" spans="9:9" x14ac:dyDescent="0.45">
      <c r="I9729"/>
    </row>
    <row r="9730" spans="9:9" x14ac:dyDescent="0.45">
      <c r="I9730"/>
    </row>
    <row r="9731" spans="9:9" x14ac:dyDescent="0.45">
      <c r="I9731"/>
    </row>
    <row r="9732" spans="9:9" x14ac:dyDescent="0.45">
      <c r="I9732"/>
    </row>
    <row r="9733" spans="9:9" x14ac:dyDescent="0.45">
      <c r="I9733"/>
    </row>
    <row r="9734" spans="9:9" x14ac:dyDescent="0.45">
      <c r="I9734"/>
    </row>
    <row r="9735" spans="9:9" x14ac:dyDescent="0.45">
      <c r="I9735"/>
    </row>
    <row r="9736" spans="9:9" x14ac:dyDescent="0.45">
      <c r="I9736"/>
    </row>
    <row r="9737" spans="9:9" x14ac:dyDescent="0.45">
      <c r="I9737"/>
    </row>
    <row r="9738" spans="9:9" x14ac:dyDescent="0.45">
      <c r="I9738"/>
    </row>
    <row r="9739" spans="9:9" x14ac:dyDescent="0.45">
      <c r="I9739"/>
    </row>
    <row r="9740" spans="9:9" x14ac:dyDescent="0.45">
      <c r="I9740"/>
    </row>
    <row r="9741" spans="9:9" x14ac:dyDescent="0.45">
      <c r="I9741"/>
    </row>
    <row r="9742" spans="9:9" x14ac:dyDescent="0.45">
      <c r="I9742"/>
    </row>
    <row r="9743" spans="9:9" x14ac:dyDescent="0.45">
      <c r="I9743"/>
    </row>
    <row r="9744" spans="9:9" x14ac:dyDescent="0.45">
      <c r="I9744"/>
    </row>
    <row r="9745" spans="9:9" x14ac:dyDescent="0.45">
      <c r="I9745"/>
    </row>
    <row r="9746" spans="9:9" x14ac:dyDescent="0.45">
      <c r="I9746"/>
    </row>
    <row r="9747" spans="9:9" x14ac:dyDescent="0.45">
      <c r="I9747"/>
    </row>
    <row r="9748" spans="9:9" x14ac:dyDescent="0.45">
      <c r="I9748"/>
    </row>
    <row r="9749" spans="9:9" x14ac:dyDescent="0.45">
      <c r="I9749"/>
    </row>
    <row r="9750" spans="9:9" x14ac:dyDescent="0.45">
      <c r="I9750"/>
    </row>
    <row r="9751" spans="9:9" x14ac:dyDescent="0.45">
      <c r="I9751"/>
    </row>
    <row r="9752" spans="9:9" x14ac:dyDescent="0.45">
      <c r="I9752"/>
    </row>
    <row r="9753" spans="9:9" x14ac:dyDescent="0.45">
      <c r="I9753"/>
    </row>
    <row r="9754" spans="9:9" x14ac:dyDescent="0.45">
      <c r="I9754"/>
    </row>
    <row r="9755" spans="9:9" x14ac:dyDescent="0.45">
      <c r="I9755"/>
    </row>
    <row r="9756" spans="9:9" x14ac:dyDescent="0.45">
      <c r="I9756"/>
    </row>
    <row r="9757" spans="9:9" x14ac:dyDescent="0.45">
      <c r="I9757"/>
    </row>
    <row r="9758" spans="9:9" x14ac:dyDescent="0.45">
      <c r="I9758"/>
    </row>
    <row r="9759" spans="9:9" x14ac:dyDescent="0.45">
      <c r="I9759"/>
    </row>
    <row r="9760" spans="9:9" x14ac:dyDescent="0.45">
      <c r="I9760"/>
    </row>
    <row r="9761" spans="9:9" x14ac:dyDescent="0.45">
      <c r="I9761"/>
    </row>
    <row r="9762" spans="9:9" x14ac:dyDescent="0.45">
      <c r="I9762"/>
    </row>
    <row r="9763" spans="9:9" x14ac:dyDescent="0.45">
      <c r="I9763"/>
    </row>
    <row r="9764" spans="9:9" x14ac:dyDescent="0.45">
      <c r="I9764"/>
    </row>
    <row r="9765" spans="9:9" x14ac:dyDescent="0.45">
      <c r="I9765"/>
    </row>
    <row r="9766" spans="9:9" x14ac:dyDescent="0.45">
      <c r="I9766"/>
    </row>
    <row r="9767" spans="9:9" x14ac:dyDescent="0.45">
      <c r="I9767"/>
    </row>
    <row r="9768" spans="9:9" x14ac:dyDescent="0.45">
      <c r="I9768"/>
    </row>
    <row r="9769" spans="9:9" x14ac:dyDescent="0.45">
      <c r="I9769"/>
    </row>
    <row r="9770" spans="9:9" x14ac:dyDescent="0.45">
      <c r="I9770"/>
    </row>
    <row r="9771" spans="9:9" x14ac:dyDescent="0.45">
      <c r="I9771"/>
    </row>
    <row r="9772" spans="9:9" x14ac:dyDescent="0.45">
      <c r="I9772"/>
    </row>
    <row r="9773" spans="9:9" x14ac:dyDescent="0.45">
      <c r="I9773"/>
    </row>
    <row r="9774" spans="9:9" x14ac:dyDescent="0.45">
      <c r="I9774"/>
    </row>
    <row r="9775" spans="9:9" x14ac:dyDescent="0.45">
      <c r="I9775"/>
    </row>
    <row r="9776" spans="9:9" x14ac:dyDescent="0.45">
      <c r="I9776"/>
    </row>
    <row r="9777" spans="9:9" x14ac:dyDescent="0.45">
      <c r="I9777"/>
    </row>
    <row r="9778" spans="9:9" x14ac:dyDescent="0.45">
      <c r="I9778"/>
    </row>
    <row r="9779" spans="9:9" x14ac:dyDescent="0.45">
      <c r="I9779"/>
    </row>
    <row r="9780" spans="9:9" x14ac:dyDescent="0.45">
      <c r="I9780"/>
    </row>
    <row r="9781" spans="9:9" x14ac:dyDescent="0.45">
      <c r="I9781"/>
    </row>
    <row r="9782" spans="9:9" x14ac:dyDescent="0.45">
      <c r="I9782"/>
    </row>
    <row r="9783" spans="9:9" x14ac:dyDescent="0.45">
      <c r="I9783"/>
    </row>
    <row r="9784" spans="9:9" x14ac:dyDescent="0.45">
      <c r="I9784"/>
    </row>
    <row r="9785" spans="9:9" x14ac:dyDescent="0.45">
      <c r="I9785"/>
    </row>
    <row r="9786" spans="9:9" x14ac:dyDescent="0.45">
      <c r="I9786"/>
    </row>
    <row r="9787" spans="9:9" x14ac:dyDescent="0.45">
      <c r="I9787"/>
    </row>
    <row r="9788" spans="9:9" x14ac:dyDescent="0.45">
      <c r="I9788"/>
    </row>
    <row r="9789" spans="9:9" x14ac:dyDescent="0.45">
      <c r="I9789"/>
    </row>
    <row r="9790" spans="9:9" x14ac:dyDescent="0.45">
      <c r="I9790"/>
    </row>
    <row r="9791" spans="9:9" x14ac:dyDescent="0.45">
      <c r="I9791"/>
    </row>
    <row r="9792" spans="9:9" x14ac:dyDescent="0.45">
      <c r="I9792"/>
    </row>
    <row r="9793" spans="9:9" x14ac:dyDescent="0.45">
      <c r="I9793"/>
    </row>
    <row r="9794" spans="9:9" x14ac:dyDescent="0.45">
      <c r="I9794"/>
    </row>
    <row r="9795" spans="9:9" x14ac:dyDescent="0.45">
      <c r="I9795"/>
    </row>
    <row r="9796" spans="9:9" x14ac:dyDescent="0.45">
      <c r="I9796"/>
    </row>
    <row r="9797" spans="9:9" x14ac:dyDescent="0.45">
      <c r="I9797"/>
    </row>
    <row r="9798" spans="9:9" x14ac:dyDescent="0.45">
      <c r="I9798"/>
    </row>
    <row r="9799" spans="9:9" x14ac:dyDescent="0.45">
      <c r="I9799"/>
    </row>
    <row r="9800" spans="9:9" x14ac:dyDescent="0.45">
      <c r="I9800"/>
    </row>
    <row r="9801" spans="9:9" x14ac:dyDescent="0.45">
      <c r="I9801"/>
    </row>
    <row r="9802" spans="9:9" x14ac:dyDescent="0.45">
      <c r="I9802"/>
    </row>
    <row r="9803" spans="9:9" x14ac:dyDescent="0.45">
      <c r="I9803"/>
    </row>
    <row r="9804" spans="9:9" x14ac:dyDescent="0.45">
      <c r="I9804"/>
    </row>
    <row r="9805" spans="9:9" x14ac:dyDescent="0.45">
      <c r="I9805"/>
    </row>
    <row r="9806" spans="9:9" x14ac:dyDescent="0.45">
      <c r="I9806"/>
    </row>
    <row r="9807" spans="9:9" x14ac:dyDescent="0.45">
      <c r="I9807"/>
    </row>
    <row r="9808" spans="9:9" x14ac:dyDescent="0.45">
      <c r="I9808"/>
    </row>
    <row r="9809" spans="9:9" x14ac:dyDescent="0.45">
      <c r="I9809"/>
    </row>
    <row r="9810" spans="9:9" x14ac:dyDescent="0.45">
      <c r="I9810"/>
    </row>
    <row r="9811" spans="9:9" x14ac:dyDescent="0.45">
      <c r="I9811"/>
    </row>
    <row r="9812" spans="9:9" x14ac:dyDescent="0.45">
      <c r="I9812"/>
    </row>
    <row r="9813" spans="9:9" x14ac:dyDescent="0.45">
      <c r="I9813"/>
    </row>
    <row r="9814" spans="9:9" x14ac:dyDescent="0.45">
      <c r="I9814"/>
    </row>
    <row r="9815" spans="9:9" x14ac:dyDescent="0.45">
      <c r="I9815"/>
    </row>
    <row r="9816" spans="9:9" x14ac:dyDescent="0.45">
      <c r="I9816"/>
    </row>
    <row r="9817" spans="9:9" x14ac:dyDescent="0.45">
      <c r="I9817"/>
    </row>
    <row r="9818" spans="9:9" x14ac:dyDescent="0.45">
      <c r="I9818"/>
    </row>
    <row r="9819" spans="9:9" x14ac:dyDescent="0.45">
      <c r="I9819"/>
    </row>
    <row r="9820" spans="9:9" x14ac:dyDescent="0.45">
      <c r="I9820"/>
    </row>
    <row r="9821" spans="9:9" x14ac:dyDescent="0.45">
      <c r="I9821"/>
    </row>
    <row r="9822" spans="9:9" x14ac:dyDescent="0.45">
      <c r="I9822"/>
    </row>
    <row r="9823" spans="9:9" x14ac:dyDescent="0.45">
      <c r="I9823"/>
    </row>
    <row r="9824" spans="9:9" x14ac:dyDescent="0.45">
      <c r="I9824"/>
    </row>
    <row r="9825" spans="9:9" x14ac:dyDescent="0.45">
      <c r="I9825"/>
    </row>
    <row r="9826" spans="9:9" x14ac:dyDescent="0.45">
      <c r="I9826"/>
    </row>
    <row r="9827" spans="9:9" x14ac:dyDescent="0.45">
      <c r="I9827"/>
    </row>
    <row r="9828" spans="9:9" x14ac:dyDescent="0.45">
      <c r="I9828"/>
    </row>
    <row r="9829" spans="9:9" x14ac:dyDescent="0.45">
      <c r="I9829"/>
    </row>
    <row r="9830" spans="9:9" x14ac:dyDescent="0.45">
      <c r="I9830"/>
    </row>
    <row r="9831" spans="9:9" x14ac:dyDescent="0.45">
      <c r="I9831"/>
    </row>
    <row r="9832" spans="9:9" x14ac:dyDescent="0.45">
      <c r="I9832"/>
    </row>
    <row r="9833" spans="9:9" x14ac:dyDescent="0.45">
      <c r="I9833"/>
    </row>
    <row r="9834" spans="9:9" x14ac:dyDescent="0.45">
      <c r="I9834"/>
    </row>
    <row r="9835" spans="9:9" x14ac:dyDescent="0.45">
      <c r="I9835"/>
    </row>
    <row r="9836" spans="9:9" x14ac:dyDescent="0.45">
      <c r="I9836"/>
    </row>
    <row r="9837" spans="9:9" x14ac:dyDescent="0.45">
      <c r="I9837"/>
    </row>
    <row r="9838" spans="9:9" x14ac:dyDescent="0.45">
      <c r="I9838"/>
    </row>
    <row r="9839" spans="9:9" x14ac:dyDescent="0.45">
      <c r="I9839"/>
    </row>
    <row r="9840" spans="9:9" x14ac:dyDescent="0.45">
      <c r="I9840"/>
    </row>
    <row r="9841" spans="9:9" x14ac:dyDescent="0.45">
      <c r="I9841"/>
    </row>
    <row r="9842" spans="9:9" x14ac:dyDescent="0.45">
      <c r="I9842"/>
    </row>
    <row r="9843" spans="9:9" x14ac:dyDescent="0.45">
      <c r="I9843"/>
    </row>
    <row r="9844" spans="9:9" x14ac:dyDescent="0.45">
      <c r="I9844"/>
    </row>
    <row r="9845" spans="9:9" x14ac:dyDescent="0.45">
      <c r="I9845"/>
    </row>
    <row r="9846" spans="9:9" x14ac:dyDescent="0.45">
      <c r="I9846"/>
    </row>
    <row r="9847" spans="9:9" x14ac:dyDescent="0.45">
      <c r="I9847"/>
    </row>
    <row r="9848" spans="9:9" x14ac:dyDescent="0.45">
      <c r="I9848"/>
    </row>
    <row r="9849" spans="9:9" x14ac:dyDescent="0.45">
      <c r="I9849"/>
    </row>
    <row r="9850" spans="9:9" x14ac:dyDescent="0.45">
      <c r="I9850"/>
    </row>
    <row r="9851" spans="9:9" x14ac:dyDescent="0.45">
      <c r="I9851"/>
    </row>
    <row r="9852" spans="9:9" x14ac:dyDescent="0.45">
      <c r="I9852"/>
    </row>
    <row r="9853" spans="9:9" x14ac:dyDescent="0.45">
      <c r="I9853"/>
    </row>
    <row r="9854" spans="9:9" x14ac:dyDescent="0.45">
      <c r="I9854"/>
    </row>
    <row r="9855" spans="9:9" x14ac:dyDescent="0.45">
      <c r="I9855"/>
    </row>
    <row r="9856" spans="9:9" x14ac:dyDescent="0.45">
      <c r="I9856"/>
    </row>
    <row r="9857" spans="9:9" x14ac:dyDescent="0.45">
      <c r="I9857"/>
    </row>
    <row r="9858" spans="9:9" x14ac:dyDescent="0.45">
      <c r="I9858"/>
    </row>
    <row r="9859" spans="9:9" x14ac:dyDescent="0.45">
      <c r="I9859"/>
    </row>
    <row r="9860" spans="9:9" x14ac:dyDescent="0.45">
      <c r="I9860"/>
    </row>
    <row r="9861" spans="9:9" x14ac:dyDescent="0.45">
      <c r="I9861"/>
    </row>
    <row r="9862" spans="9:9" x14ac:dyDescent="0.45">
      <c r="I9862"/>
    </row>
    <row r="9863" spans="9:9" x14ac:dyDescent="0.45">
      <c r="I9863"/>
    </row>
    <row r="9864" spans="9:9" x14ac:dyDescent="0.45">
      <c r="I9864"/>
    </row>
    <row r="9865" spans="9:9" x14ac:dyDescent="0.45">
      <c r="I9865"/>
    </row>
    <row r="9866" spans="9:9" x14ac:dyDescent="0.45">
      <c r="I9866"/>
    </row>
    <row r="9867" spans="9:9" x14ac:dyDescent="0.45">
      <c r="I9867"/>
    </row>
    <row r="9868" spans="9:9" x14ac:dyDescent="0.45">
      <c r="I9868"/>
    </row>
    <row r="9869" spans="9:9" x14ac:dyDescent="0.45">
      <c r="I9869"/>
    </row>
    <row r="9870" spans="9:9" x14ac:dyDescent="0.45">
      <c r="I9870"/>
    </row>
    <row r="9871" spans="9:9" x14ac:dyDescent="0.45">
      <c r="I9871"/>
    </row>
    <row r="9872" spans="9:9" x14ac:dyDescent="0.45">
      <c r="I9872"/>
    </row>
    <row r="9873" spans="9:9" x14ac:dyDescent="0.45">
      <c r="I9873"/>
    </row>
    <row r="9874" spans="9:9" x14ac:dyDescent="0.45">
      <c r="I9874"/>
    </row>
    <row r="9875" spans="9:9" x14ac:dyDescent="0.45">
      <c r="I9875"/>
    </row>
    <row r="9876" spans="9:9" x14ac:dyDescent="0.45">
      <c r="I9876"/>
    </row>
    <row r="9877" spans="9:9" x14ac:dyDescent="0.45">
      <c r="I9877"/>
    </row>
    <row r="9878" spans="9:9" x14ac:dyDescent="0.45">
      <c r="I9878"/>
    </row>
    <row r="9879" spans="9:9" x14ac:dyDescent="0.45">
      <c r="I9879"/>
    </row>
    <row r="9880" spans="9:9" x14ac:dyDescent="0.45">
      <c r="I9880"/>
    </row>
    <row r="9881" spans="9:9" x14ac:dyDescent="0.45">
      <c r="I9881"/>
    </row>
    <row r="9882" spans="9:9" x14ac:dyDescent="0.45">
      <c r="I9882"/>
    </row>
    <row r="9883" spans="9:9" x14ac:dyDescent="0.45">
      <c r="I9883"/>
    </row>
    <row r="9884" spans="9:9" x14ac:dyDescent="0.45">
      <c r="I9884"/>
    </row>
    <row r="9885" spans="9:9" x14ac:dyDescent="0.45">
      <c r="I9885"/>
    </row>
    <row r="9886" spans="9:9" x14ac:dyDescent="0.45">
      <c r="I9886"/>
    </row>
    <row r="9887" spans="9:9" x14ac:dyDescent="0.45">
      <c r="I9887"/>
    </row>
    <row r="9888" spans="9:9" x14ac:dyDescent="0.45">
      <c r="I9888"/>
    </row>
    <row r="9889" spans="9:9" x14ac:dyDescent="0.45">
      <c r="I9889"/>
    </row>
    <row r="9890" spans="9:9" x14ac:dyDescent="0.45">
      <c r="I9890"/>
    </row>
    <row r="9891" spans="9:9" x14ac:dyDescent="0.45">
      <c r="I9891"/>
    </row>
    <row r="9892" spans="9:9" x14ac:dyDescent="0.45">
      <c r="I9892"/>
    </row>
    <row r="9893" spans="9:9" x14ac:dyDescent="0.45">
      <c r="I9893"/>
    </row>
    <row r="9894" spans="9:9" x14ac:dyDescent="0.45">
      <c r="I9894"/>
    </row>
    <row r="9895" spans="9:9" x14ac:dyDescent="0.45">
      <c r="I9895"/>
    </row>
    <row r="9896" spans="9:9" x14ac:dyDescent="0.45">
      <c r="I9896"/>
    </row>
    <row r="9897" spans="9:9" x14ac:dyDescent="0.45">
      <c r="I9897"/>
    </row>
    <row r="9898" spans="9:9" x14ac:dyDescent="0.45">
      <c r="I9898"/>
    </row>
    <row r="9899" spans="9:9" x14ac:dyDescent="0.45">
      <c r="I9899"/>
    </row>
    <row r="9900" spans="9:9" x14ac:dyDescent="0.45">
      <c r="I9900"/>
    </row>
    <row r="9901" spans="9:9" x14ac:dyDescent="0.45">
      <c r="I9901"/>
    </row>
    <row r="9902" spans="9:9" x14ac:dyDescent="0.45">
      <c r="I9902"/>
    </row>
    <row r="9903" spans="9:9" x14ac:dyDescent="0.45">
      <c r="I9903"/>
    </row>
    <row r="9904" spans="9:9" x14ac:dyDescent="0.45">
      <c r="I9904"/>
    </row>
    <row r="9905" spans="9:9" x14ac:dyDescent="0.45">
      <c r="I9905"/>
    </row>
    <row r="9906" spans="9:9" x14ac:dyDescent="0.45">
      <c r="I9906"/>
    </row>
    <row r="9907" spans="9:9" x14ac:dyDescent="0.45">
      <c r="I9907"/>
    </row>
    <row r="9908" spans="9:9" x14ac:dyDescent="0.45">
      <c r="I9908"/>
    </row>
    <row r="9909" spans="9:9" x14ac:dyDescent="0.45">
      <c r="I9909"/>
    </row>
    <row r="9910" spans="9:9" x14ac:dyDescent="0.45">
      <c r="I9910"/>
    </row>
    <row r="9911" spans="9:9" x14ac:dyDescent="0.45">
      <c r="I9911"/>
    </row>
    <row r="9912" spans="9:9" x14ac:dyDescent="0.45">
      <c r="I9912"/>
    </row>
    <row r="9913" spans="9:9" x14ac:dyDescent="0.45">
      <c r="I9913"/>
    </row>
    <row r="9914" spans="9:9" x14ac:dyDescent="0.45">
      <c r="I9914"/>
    </row>
    <row r="9915" spans="9:9" x14ac:dyDescent="0.45">
      <c r="I9915"/>
    </row>
    <row r="9916" spans="9:9" x14ac:dyDescent="0.45">
      <c r="I9916"/>
    </row>
    <row r="9917" spans="9:9" x14ac:dyDescent="0.45">
      <c r="I9917"/>
    </row>
    <row r="9918" spans="9:9" x14ac:dyDescent="0.45">
      <c r="I9918"/>
    </row>
    <row r="9919" spans="9:9" x14ac:dyDescent="0.45">
      <c r="I9919"/>
    </row>
    <row r="9920" spans="9:9" x14ac:dyDescent="0.45">
      <c r="I9920"/>
    </row>
    <row r="9921" spans="9:9" x14ac:dyDescent="0.45">
      <c r="I9921"/>
    </row>
    <row r="9922" spans="9:9" x14ac:dyDescent="0.45">
      <c r="I9922"/>
    </row>
    <row r="9923" spans="9:9" x14ac:dyDescent="0.45">
      <c r="I9923"/>
    </row>
    <row r="9924" spans="9:9" x14ac:dyDescent="0.45">
      <c r="I9924"/>
    </row>
    <row r="9925" spans="9:9" x14ac:dyDescent="0.45">
      <c r="I9925"/>
    </row>
    <row r="9926" spans="9:9" x14ac:dyDescent="0.45">
      <c r="I9926"/>
    </row>
    <row r="9927" spans="9:9" x14ac:dyDescent="0.45">
      <c r="I9927"/>
    </row>
    <row r="9928" spans="9:9" x14ac:dyDescent="0.45">
      <c r="I9928"/>
    </row>
    <row r="9929" spans="9:9" x14ac:dyDescent="0.45">
      <c r="I9929"/>
    </row>
    <row r="9930" spans="9:9" x14ac:dyDescent="0.45">
      <c r="I9930"/>
    </row>
    <row r="9931" spans="9:9" x14ac:dyDescent="0.45">
      <c r="I9931"/>
    </row>
    <row r="9932" spans="9:9" x14ac:dyDescent="0.45">
      <c r="I9932"/>
    </row>
    <row r="9933" spans="9:9" x14ac:dyDescent="0.45">
      <c r="I9933"/>
    </row>
    <row r="9934" spans="9:9" x14ac:dyDescent="0.45">
      <c r="I9934"/>
    </row>
    <row r="9935" spans="9:9" x14ac:dyDescent="0.45">
      <c r="I9935"/>
    </row>
    <row r="9936" spans="9:9" x14ac:dyDescent="0.45">
      <c r="I9936"/>
    </row>
    <row r="9937" spans="9:9" x14ac:dyDescent="0.45">
      <c r="I9937"/>
    </row>
    <row r="9938" spans="9:9" x14ac:dyDescent="0.45">
      <c r="I9938"/>
    </row>
    <row r="9939" spans="9:9" x14ac:dyDescent="0.45">
      <c r="I9939"/>
    </row>
    <row r="9940" spans="9:9" x14ac:dyDescent="0.45">
      <c r="I9940"/>
    </row>
    <row r="9941" spans="9:9" x14ac:dyDescent="0.45">
      <c r="I9941"/>
    </row>
    <row r="9942" spans="9:9" x14ac:dyDescent="0.45">
      <c r="I9942"/>
    </row>
    <row r="9943" spans="9:9" x14ac:dyDescent="0.45">
      <c r="I9943"/>
    </row>
    <row r="9944" spans="9:9" x14ac:dyDescent="0.45">
      <c r="I9944"/>
    </row>
    <row r="9945" spans="9:9" x14ac:dyDescent="0.45">
      <c r="I9945"/>
    </row>
    <row r="9946" spans="9:9" x14ac:dyDescent="0.45">
      <c r="I9946"/>
    </row>
    <row r="9947" spans="9:9" x14ac:dyDescent="0.45">
      <c r="I9947"/>
    </row>
    <row r="9948" spans="9:9" x14ac:dyDescent="0.45">
      <c r="I9948"/>
    </row>
    <row r="9949" spans="9:9" x14ac:dyDescent="0.45">
      <c r="I9949"/>
    </row>
    <row r="9950" spans="9:9" x14ac:dyDescent="0.45">
      <c r="I9950"/>
    </row>
    <row r="9951" spans="9:9" x14ac:dyDescent="0.45">
      <c r="I9951"/>
    </row>
    <row r="9952" spans="9:9" x14ac:dyDescent="0.45">
      <c r="I9952"/>
    </row>
    <row r="9953" spans="9:9" x14ac:dyDescent="0.45">
      <c r="I9953"/>
    </row>
    <row r="9954" spans="9:9" x14ac:dyDescent="0.45">
      <c r="I9954"/>
    </row>
    <row r="9955" spans="9:9" x14ac:dyDescent="0.45">
      <c r="I9955"/>
    </row>
    <row r="9956" spans="9:9" x14ac:dyDescent="0.45">
      <c r="I9956"/>
    </row>
    <row r="9957" spans="9:9" x14ac:dyDescent="0.45">
      <c r="I9957"/>
    </row>
    <row r="9958" spans="9:9" x14ac:dyDescent="0.45">
      <c r="I9958"/>
    </row>
    <row r="9959" spans="9:9" x14ac:dyDescent="0.45">
      <c r="I9959"/>
    </row>
    <row r="9960" spans="9:9" x14ac:dyDescent="0.45">
      <c r="I9960"/>
    </row>
    <row r="9961" spans="9:9" x14ac:dyDescent="0.45">
      <c r="I9961"/>
    </row>
    <row r="9962" spans="9:9" x14ac:dyDescent="0.45">
      <c r="I9962"/>
    </row>
    <row r="9963" spans="9:9" x14ac:dyDescent="0.45">
      <c r="I9963"/>
    </row>
    <row r="9964" spans="9:9" x14ac:dyDescent="0.45">
      <c r="I9964"/>
    </row>
    <row r="9965" spans="9:9" x14ac:dyDescent="0.45">
      <c r="I9965"/>
    </row>
    <row r="9966" spans="9:9" x14ac:dyDescent="0.45">
      <c r="I9966"/>
    </row>
    <row r="9967" spans="9:9" x14ac:dyDescent="0.45">
      <c r="I9967"/>
    </row>
    <row r="9968" spans="9:9" x14ac:dyDescent="0.45">
      <c r="I9968"/>
    </row>
    <row r="9969" spans="9:9" x14ac:dyDescent="0.45">
      <c r="I9969"/>
    </row>
    <row r="9970" spans="9:9" x14ac:dyDescent="0.45">
      <c r="I9970"/>
    </row>
    <row r="9971" spans="9:9" x14ac:dyDescent="0.45">
      <c r="I9971"/>
    </row>
    <row r="9972" spans="9:9" x14ac:dyDescent="0.45">
      <c r="I9972"/>
    </row>
    <row r="9973" spans="9:9" x14ac:dyDescent="0.45">
      <c r="I9973"/>
    </row>
    <row r="9974" spans="9:9" x14ac:dyDescent="0.45">
      <c r="I9974"/>
    </row>
    <row r="9975" spans="9:9" x14ac:dyDescent="0.45">
      <c r="I9975"/>
    </row>
    <row r="9976" spans="9:9" x14ac:dyDescent="0.45">
      <c r="I9976"/>
    </row>
    <row r="9977" spans="9:9" x14ac:dyDescent="0.45">
      <c r="I9977"/>
    </row>
    <row r="9978" spans="9:9" x14ac:dyDescent="0.45">
      <c r="I9978"/>
    </row>
    <row r="9979" spans="9:9" x14ac:dyDescent="0.45">
      <c r="I9979"/>
    </row>
    <row r="9980" spans="9:9" x14ac:dyDescent="0.45">
      <c r="I9980"/>
    </row>
    <row r="9981" spans="9:9" x14ac:dyDescent="0.45">
      <c r="I9981"/>
    </row>
    <row r="9982" spans="9:9" x14ac:dyDescent="0.45">
      <c r="I9982"/>
    </row>
    <row r="9983" spans="9:9" x14ac:dyDescent="0.45">
      <c r="I9983"/>
    </row>
    <row r="9984" spans="9:9" x14ac:dyDescent="0.45">
      <c r="I9984"/>
    </row>
    <row r="9985" spans="9:9" x14ac:dyDescent="0.45">
      <c r="I9985"/>
    </row>
    <row r="9986" spans="9:9" x14ac:dyDescent="0.45">
      <c r="I9986"/>
    </row>
    <row r="9987" spans="9:9" x14ac:dyDescent="0.45">
      <c r="I9987"/>
    </row>
    <row r="9988" spans="9:9" x14ac:dyDescent="0.45">
      <c r="I9988"/>
    </row>
    <row r="9989" spans="9:9" x14ac:dyDescent="0.45">
      <c r="I9989"/>
    </row>
    <row r="9990" spans="9:9" x14ac:dyDescent="0.45">
      <c r="I9990"/>
    </row>
    <row r="9991" spans="9:9" x14ac:dyDescent="0.45">
      <c r="I9991"/>
    </row>
    <row r="9992" spans="9:9" x14ac:dyDescent="0.45">
      <c r="I9992"/>
    </row>
    <row r="9993" spans="9:9" x14ac:dyDescent="0.45">
      <c r="I9993"/>
    </row>
    <row r="9994" spans="9:9" x14ac:dyDescent="0.45">
      <c r="I9994"/>
    </row>
    <row r="9995" spans="9:9" x14ac:dyDescent="0.45">
      <c r="I9995"/>
    </row>
    <row r="9996" spans="9:9" x14ac:dyDescent="0.45">
      <c r="I9996"/>
    </row>
    <row r="9997" spans="9:9" x14ac:dyDescent="0.45">
      <c r="I9997"/>
    </row>
    <row r="9998" spans="9:9" x14ac:dyDescent="0.45">
      <c r="I9998"/>
    </row>
    <row r="9999" spans="9:9" x14ac:dyDescent="0.45">
      <c r="I9999"/>
    </row>
    <row r="10000" spans="9:9" x14ac:dyDescent="0.45">
      <c r="I10000"/>
    </row>
    <row r="10001" spans="9:9" x14ac:dyDescent="0.45">
      <c r="I10001"/>
    </row>
    <row r="10002" spans="9:9" x14ac:dyDescent="0.45">
      <c r="I10002"/>
    </row>
    <row r="10003" spans="9:9" x14ac:dyDescent="0.45">
      <c r="I10003"/>
    </row>
    <row r="10004" spans="9:9" x14ac:dyDescent="0.45">
      <c r="I10004"/>
    </row>
    <row r="10005" spans="9:9" x14ac:dyDescent="0.45">
      <c r="I10005"/>
    </row>
    <row r="10006" spans="9:9" x14ac:dyDescent="0.45">
      <c r="I10006"/>
    </row>
    <row r="10007" spans="9:9" x14ac:dyDescent="0.45">
      <c r="I10007"/>
    </row>
    <row r="10008" spans="9:9" x14ac:dyDescent="0.45">
      <c r="I10008"/>
    </row>
    <row r="10009" spans="9:9" x14ac:dyDescent="0.45">
      <c r="I10009"/>
    </row>
    <row r="10010" spans="9:9" x14ac:dyDescent="0.45">
      <c r="I10010"/>
    </row>
    <row r="10011" spans="9:9" x14ac:dyDescent="0.45">
      <c r="I10011"/>
    </row>
    <row r="10012" spans="9:9" x14ac:dyDescent="0.45">
      <c r="I10012"/>
    </row>
    <row r="10013" spans="9:9" x14ac:dyDescent="0.45">
      <c r="I10013"/>
    </row>
    <row r="10014" spans="9:9" x14ac:dyDescent="0.45">
      <c r="I10014"/>
    </row>
    <row r="10015" spans="9:9" x14ac:dyDescent="0.45">
      <c r="I10015"/>
    </row>
    <row r="10016" spans="9:9" x14ac:dyDescent="0.45">
      <c r="I10016"/>
    </row>
    <row r="10017" spans="9:9" x14ac:dyDescent="0.45">
      <c r="I10017"/>
    </row>
    <row r="10018" spans="9:9" x14ac:dyDescent="0.45">
      <c r="I10018"/>
    </row>
    <row r="10019" spans="9:9" x14ac:dyDescent="0.45">
      <c r="I10019"/>
    </row>
    <row r="10020" spans="9:9" x14ac:dyDescent="0.45">
      <c r="I10020"/>
    </row>
    <row r="10021" spans="9:9" x14ac:dyDescent="0.45">
      <c r="I10021"/>
    </row>
    <row r="10022" spans="9:9" x14ac:dyDescent="0.45">
      <c r="I10022"/>
    </row>
    <row r="10023" spans="9:9" x14ac:dyDescent="0.45">
      <c r="I10023"/>
    </row>
    <row r="10024" spans="9:9" x14ac:dyDescent="0.45">
      <c r="I10024"/>
    </row>
    <row r="10025" spans="9:9" x14ac:dyDescent="0.45">
      <c r="I10025"/>
    </row>
    <row r="10026" spans="9:9" x14ac:dyDescent="0.45">
      <c r="I10026"/>
    </row>
    <row r="10027" spans="9:9" x14ac:dyDescent="0.45">
      <c r="I10027"/>
    </row>
    <row r="10028" spans="9:9" x14ac:dyDescent="0.45">
      <c r="I10028"/>
    </row>
    <row r="10029" spans="9:9" x14ac:dyDescent="0.45">
      <c r="I10029"/>
    </row>
    <row r="10030" spans="9:9" x14ac:dyDescent="0.45">
      <c r="I10030"/>
    </row>
    <row r="10031" spans="9:9" x14ac:dyDescent="0.45">
      <c r="I10031"/>
    </row>
    <row r="10032" spans="9:9" x14ac:dyDescent="0.45">
      <c r="I10032"/>
    </row>
    <row r="10033" spans="9:9" x14ac:dyDescent="0.45">
      <c r="I10033"/>
    </row>
    <row r="10034" spans="9:9" x14ac:dyDescent="0.45">
      <c r="I10034"/>
    </row>
    <row r="10035" spans="9:9" x14ac:dyDescent="0.45">
      <c r="I10035"/>
    </row>
    <row r="10036" spans="9:9" x14ac:dyDescent="0.45">
      <c r="I10036"/>
    </row>
    <row r="10037" spans="9:9" x14ac:dyDescent="0.45">
      <c r="I10037"/>
    </row>
    <row r="10038" spans="9:9" x14ac:dyDescent="0.45">
      <c r="I10038"/>
    </row>
    <row r="10039" spans="9:9" x14ac:dyDescent="0.45">
      <c r="I10039"/>
    </row>
    <row r="10040" spans="9:9" x14ac:dyDescent="0.45">
      <c r="I10040"/>
    </row>
    <row r="10041" spans="9:9" x14ac:dyDescent="0.45">
      <c r="I10041"/>
    </row>
    <row r="10042" spans="9:9" x14ac:dyDescent="0.45">
      <c r="I10042"/>
    </row>
    <row r="10043" spans="9:9" x14ac:dyDescent="0.45">
      <c r="I10043"/>
    </row>
    <row r="10044" spans="9:9" x14ac:dyDescent="0.45">
      <c r="I10044"/>
    </row>
    <row r="10045" spans="9:9" x14ac:dyDescent="0.45">
      <c r="I10045"/>
    </row>
    <row r="10046" spans="9:9" x14ac:dyDescent="0.45">
      <c r="I10046"/>
    </row>
    <row r="10047" spans="9:9" x14ac:dyDescent="0.45">
      <c r="I10047"/>
    </row>
    <row r="10048" spans="9:9" x14ac:dyDescent="0.45">
      <c r="I10048"/>
    </row>
    <row r="10049" spans="9:9" x14ac:dyDescent="0.45">
      <c r="I10049"/>
    </row>
    <row r="10050" spans="9:9" x14ac:dyDescent="0.45">
      <c r="I10050"/>
    </row>
    <row r="10051" spans="9:9" x14ac:dyDescent="0.45">
      <c r="I10051"/>
    </row>
    <row r="10052" spans="9:9" x14ac:dyDescent="0.45">
      <c r="I10052"/>
    </row>
    <row r="10053" spans="9:9" x14ac:dyDescent="0.45">
      <c r="I10053"/>
    </row>
    <row r="10054" spans="9:9" x14ac:dyDescent="0.45">
      <c r="I10054"/>
    </row>
    <row r="10055" spans="9:9" x14ac:dyDescent="0.45">
      <c r="I10055"/>
    </row>
    <row r="10056" spans="9:9" x14ac:dyDescent="0.45">
      <c r="I10056"/>
    </row>
    <row r="10057" spans="9:9" x14ac:dyDescent="0.45">
      <c r="I10057"/>
    </row>
    <row r="10058" spans="9:9" x14ac:dyDescent="0.45">
      <c r="I10058"/>
    </row>
    <row r="10059" spans="9:9" x14ac:dyDescent="0.45">
      <c r="I10059"/>
    </row>
    <row r="10060" spans="9:9" x14ac:dyDescent="0.45">
      <c r="I10060"/>
    </row>
    <row r="10061" spans="9:9" x14ac:dyDescent="0.45">
      <c r="I10061"/>
    </row>
    <row r="10062" spans="9:9" x14ac:dyDescent="0.45">
      <c r="I10062"/>
    </row>
    <row r="10063" spans="9:9" x14ac:dyDescent="0.45">
      <c r="I10063"/>
    </row>
    <row r="10064" spans="9:9" x14ac:dyDescent="0.45">
      <c r="I10064"/>
    </row>
    <row r="10065" spans="9:9" x14ac:dyDescent="0.45">
      <c r="I10065"/>
    </row>
    <row r="10066" spans="9:9" x14ac:dyDescent="0.45">
      <c r="I10066"/>
    </row>
    <row r="10067" spans="9:9" x14ac:dyDescent="0.45">
      <c r="I10067"/>
    </row>
    <row r="10068" spans="9:9" x14ac:dyDescent="0.45">
      <c r="I10068"/>
    </row>
    <row r="10069" spans="9:9" x14ac:dyDescent="0.45">
      <c r="I10069"/>
    </row>
    <row r="10070" spans="9:9" x14ac:dyDescent="0.45">
      <c r="I10070"/>
    </row>
    <row r="10071" spans="9:9" x14ac:dyDescent="0.45">
      <c r="I10071"/>
    </row>
    <row r="10072" spans="9:9" x14ac:dyDescent="0.45">
      <c r="I10072"/>
    </row>
    <row r="10073" spans="9:9" x14ac:dyDescent="0.45">
      <c r="I10073"/>
    </row>
    <row r="10074" spans="9:9" x14ac:dyDescent="0.45">
      <c r="I10074"/>
    </row>
    <row r="10075" spans="9:9" x14ac:dyDescent="0.45">
      <c r="I10075"/>
    </row>
    <row r="10076" spans="9:9" x14ac:dyDescent="0.45">
      <c r="I10076"/>
    </row>
    <row r="10077" spans="9:9" x14ac:dyDescent="0.45">
      <c r="I10077"/>
    </row>
    <row r="10078" spans="9:9" x14ac:dyDescent="0.45">
      <c r="I10078"/>
    </row>
    <row r="10079" spans="9:9" x14ac:dyDescent="0.45">
      <c r="I10079"/>
    </row>
    <row r="10080" spans="9:9" x14ac:dyDescent="0.45">
      <c r="I10080"/>
    </row>
    <row r="10081" spans="9:9" x14ac:dyDescent="0.45">
      <c r="I10081"/>
    </row>
    <row r="10082" spans="9:9" x14ac:dyDescent="0.45">
      <c r="I10082"/>
    </row>
    <row r="10083" spans="9:9" x14ac:dyDescent="0.45">
      <c r="I10083"/>
    </row>
    <row r="10084" spans="9:9" x14ac:dyDescent="0.45">
      <c r="I10084"/>
    </row>
    <row r="10085" spans="9:9" x14ac:dyDescent="0.45">
      <c r="I10085"/>
    </row>
    <row r="10086" spans="9:9" x14ac:dyDescent="0.45">
      <c r="I10086"/>
    </row>
    <row r="10087" spans="9:9" x14ac:dyDescent="0.45">
      <c r="I10087"/>
    </row>
    <row r="10088" spans="9:9" x14ac:dyDescent="0.45">
      <c r="I10088"/>
    </row>
    <row r="10089" spans="9:9" x14ac:dyDescent="0.45">
      <c r="I10089"/>
    </row>
    <row r="10090" spans="9:9" x14ac:dyDescent="0.45">
      <c r="I10090"/>
    </row>
    <row r="10091" spans="9:9" x14ac:dyDescent="0.45">
      <c r="I10091"/>
    </row>
    <row r="10092" spans="9:9" x14ac:dyDescent="0.45">
      <c r="I10092"/>
    </row>
    <row r="10093" spans="9:9" x14ac:dyDescent="0.45">
      <c r="I10093"/>
    </row>
    <row r="10094" spans="9:9" x14ac:dyDescent="0.45">
      <c r="I10094"/>
    </row>
    <row r="10095" spans="9:9" x14ac:dyDescent="0.45">
      <c r="I10095"/>
    </row>
    <row r="10096" spans="9:9" x14ac:dyDescent="0.45">
      <c r="I10096"/>
    </row>
    <row r="10097" spans="9:9" x14ac:dyDescent="0.45">
      <c r="I10097"/>
    </row>
    <row r="10098" spans="9:9" x14ac:dyDescent="0.45">
      <c r="I10098"/>
    </row>
    <row r="10099" spans="9:9" x14ac:dyDescent="0.45">
      <c r="I10099"/>
    </row>
    <row r="10100" spans="9:9" x14ac:dyDescent="0.45">
      <c r="I10100"/>
    </row>
    <row r="10101" spans="9:9" x14ac:dyDescent="0.45">
      <c r="I10101"/>
    </row>
    <row r="10102" spans="9:9" x14ac:dyDescent="0.45">
      <c r="I10102"/>
    </row>
    <row r="10103" spans="9:9" x14ac:dyDescent="0.45">
      <c r="I10103"/>
    </row>
    <row r="10104" spans="9:9" x14ac:dyDescent="0.45">
      <c r="I10104"/>
    </row>
    <row r="10105" spans="9:9" x14ac:dyDescent="0.45">
      <c r="I10105"/>
    </row>
    <row r="10106" spans="9:9" x14ac:dyDescent="0.45">
      <c r="I10106"/>
    </row>
    <row r="10107" spans="9:9" x14ac:dyDescent="0.45">
      <c r="I10107"/>
    </row>
    <row r="10108" spans="9:9" x14ac:dyDescent="0.45">
      <c r="I10108"/>
    </row>
    <row r="10109" spans="9:9" x14ac:dyDescent="0.45">
      <c r="I10109"/>
    </row>
    <row r="10110" spans="9:9" x14ac:dyDescent="0.45">
      <c r="I10110"/>
    </row>
    <row r="10111" spans="9:9" x14ac:dyDescent="0.45">
      <c r="I10111"/>
    </row>
    <row r="10112" spans="9:9" x14ac:dyDescent="0.45">
      <c r="I10112"/>
    </row>
    <row r="10113" spans="9:9" x14ac:dyDescent="0.45">
      <c r="I10113"/>
    </row>
    <row r="10114" spans="9:9" x14ac:dyDescent="0.45">
      <c r="I10114"/>
    </row>
    <row r="10115" spans="9:9" x14ac:dyDescent="0.45">
      <c r="I10115"/>
    </row>
    <row r="10116" spans="9:9" x14ac:dyDescent="0.45">
      <c r="I10116"/>
    </row>
    <row r="10117" spans="9:9" x14ac:dyDescent="0.45">
      <c r="I10117"/>
    </row>
    <row r="10118" spans="9:9" x14ac:dyDescent="0.45">
      <c r="I10118"/>
    </row>
    <row r="10119" spans="9:9" x14ac:dyDescent="0.45">
      <c r="I10119"/>
    </row>
    <row r="10120" spans="9:9" x14ac:dyDescent="0.45">
      <c r="I10120"/>
    </row>
    <row r="10121" spans="9:9" x14ac:dyDescent="0.45">
      <c r="I10121"/>
    </row>
    <row r="10122" spans="9:9" x14ac:dyDescent="0.45">
      <c r="I10122"/>
    </row>
    <row r="10123" spans="9:9" x14ac:dyDescent="0.45">
      <c r="I10123"/>
    </row>
    <row r="10124" spans="9:9" x14ac:dyDescent="0.45">
      <c r="I10124"/>
    </row>
    <row r="10125" spans="9:9" x14ac:dyDescent="0.45">
      <c r="I10125"/>
    </row>
    <row r="10126" spans="9:9" x14ac:dyDescent="0.45">
      <c r="I10126"/>
    </row>
    <row r="10127" spans="9:9" x14ac:dyDescent="0.45">
      <c r="I10127"/>
    </row>
    <row r="10128" spans="9:9" x14ac:dyDescent="0.45">
      <c r="I10128"/>
    </row>
    <row r="10129" spans="9:9" x14ac:dyDescent="0.45">
      <c r="I10129"/>
    </row>
    <row r="10130" spans="9:9" x14ac:dyDescent="0.45">
      <c r="I10130"/>
    </row>
    <row r="10131" spans="9:9" x14ac:dyDescent="0.45">
      <c r="I10131"/>
    </row>
    <row r="10132" spans="9:9" x14ac:dyDescent="0.45">
      <c r="I10132"/>
    </row>
    <row r="10133" spans="9:9" x14ac:dyDescent="0.45">
      <c r="I10133"/>
    </row>
    <row r="10134" spans="9:9" x14ac:dyDescent="0.45">
      <c r="I10134"/>
    </row>
    <row r="10135" spans="9:9" x14ac:dyDescent="0.45">
      <c r="I10135"/>
    </row>
    <row r="10136" spans="9:9" x14ac:dyDescent="0.45">
      <c r="I10136"/>
    </row>
    <row r="10137" spans="9:9" x14ac:dyDescent="0.45">
      <c r="I10137"/>
    </row>
    <row r="10138" spans="9:9" x14ac:dyDescent="0.45">
      <c r="I10138"/>
    </row>
    <row r="10139" spans="9:9" x14ac:dyDescent="0.45">
      <c r="I10139"/>
    </row>
    <row r="10140" spans="9:9" x14ac:dyDescent="0.45">
      <c r="I10140"/>
    </row>
    <row r="10141" spans="9:9" x14ac:dyDescent="0.45">
      <c r="I10141"/>
    </row>
    <row r="10142" spans="9:9" x14ac:dyDescent="0.45">
      <c r="I10142"/>
    </row>
    <row r="10143" spans="9:9" x14ac:dyDescent="0.45">
      <c r="I10143"/>
    </row>
    <row r="10144" spans="9:9" x14ac:dyDescent="0.45">
      <c r="I10144"/>
    </row>
    <row r="10145" spans="9:9" x14ac:dyDescent="0.45">
      <c r="I10145"/>
    </row>
    <row r="10146" spans="9:9" x14ac:dyDescent="0.45">
      <c r="I10146"/>
    </row>
    <row r="10147" spans="9:9" x14ac:dyDescent="0.45">
      <c r="I10147"/>
    </row>
    <row r="10148" spans="9:9" x14ac:dyDescent="0.45">
      <c r="I10148"/>
    </row>
    <row r="10149" spans="9:9" x14ac:dyDescent="0.45">
      <c r="I10149"/>
    </row>
    <row r="10150" spans="9:9" x14ac:dyDescent="0.45">
      <c r="I10150"/>
    </row>
    <row r="10151" spans="9:9" x14ac:dyDescent="0.45">
      <c r="I10151"/>
    </row>
    <row r="10152" spans="9:9" x14ac:dyDescent="0.45">
      <c r="I10152"/>
    </row>
    <row r="10153" spans="9:9" x14ac:dyDescent="0.45">
      <c r="I10153"/>
    </row>
    <row r="10154" spans="9:9" x14ac:dyDescent="0.45">
      <c r="I10154"/>
    </row>
    <row r="10155" spans="9:9" x14ac:dyDescent="0.45">
      <c r="I10155"/>
    </row>
    <row r="10156" spans="9:9" x14ac:dyDescent="0.45">
      <c r="I10156"/>
    </row>
    <row r="10157" spans="9:9" x14ac:dyDescent="0.45">
      <c r="I10157"/>
    </row>
    <row r="10158" spans="9:9" x14ac:dyDescent="0.45">
      <c r="I10158"/>
    </row>
    <row r="10159" spans="9:9" x14ac:dyDescent="0.45">
      <c r="I10159"/>
    </row>
    <row r="10160" spans="9:9" x14ac:dyDescent="0.45">
      <c r="I10160"/>
    </row>
    <row r="10161" spans="9:9" x14ac:dyDescent="0.45">
      <c r="I10161"/>
    </row>
    <row r="10162" spans="9:9" x14ac:dyDescent="0.45">
      <c r="I10162"/>
    </row>
    <row r="10163" spans="9:9" x14ac:dyDescent="0.45">
      <c r="I10163"/>
    </row>
    <row r="10164" spans="9:9" x14ac:dyDescent="0.45">
      <c r="I10164"/>
    </row>
    <row r="10165" spans="9:9" x14ac:dyDescent="0.45">
      <c r="I10165"/>
    </row>
    <row r="10166" spans="9:9" x14ac:dyDescent="0.45">
      <c r="I10166"/>
    </row>
    <row r="10167" spans="9:9" x14ac:dyDescent="0.45">
      <c r="I10167"/>
    </row>
    <row r="10168" spans="9:9" x14ac:dyDescent="0.45">
      <c r="I10168"/>
    </row>
    <row r="10169" spans="9:9" x14ac:dyDescent="0.45">
      <c r="I10169"/>
    </row>
    <row r="10170" spans="9:9" x14ac:dyDescent="0.45">
      <c r="I10170"/>
    </row>
    <row r="10171" spans="9:9" x14ac:dyDescent="0.45">
      <c r="I10171"/>
    </row>
    <row r="10172" spans="9:9" x14ac:dyDescent="0.45">
      <c r="I10172"/>
    </row>
    <row r="10173" spans="9:9" x14ac:dyDescent="0.45">
      <c r="I10173"/>
    </row>
    <row r="10174" spans="9:9" x14ac:dyDescent="0.45">
      <c r="I10174"/>
    </row>
    <row r="10175" spans="9:9" x14ac:dyDescent="0.45">
      <c r="I10175"/>
    </row>
    <row r="10176" spans="9:9" x14ac:dyDescent="0.45">
      <c r="I10176"/>
    </row>
    <row r="10177" spans="9:9" x14ac:dyDescent="0.45">
      <c r="I10177"/>
    </row>
    <row r="10178" spans="9:9" x14ac:dyDescent="0.45">
      <c r="I10178"/>
    </row>
    <row r="10179" spans="9:9" x14ac:dyDescent="0.45">
      <c r="I10179"/>
    </row>
    <row r="10180" spans="9:9" x14ac:dyDescent="0.45">
      <c r="I10180"/>
    </row>
    <row r="10181" spans="9:9" x14ac:dyDescent="0.45">
      <c r="I10181"/>
    </row>
    <row r="10182" spans="9:9" x14ac:dyDescent="0.45">
      <c r="I10182"/>
    </row>
    <row r="10183" spans="9:9" x14ac:dyDescent="0.45">
      <c r="I10183"/>
    </row>
    <row r="10184" spans="9:9" x14ac:dyDescent="0.45">
      <c r="I10184"/>
    </row>
    <row r="10185" spans="9:9" x14ac:dyDescent="0.45">
      <c r="I10185"/>
    </row>
    <row r="10186" spans="9:9" x14ac:dyDescent="0.45">
      <c r="I10186"/>
    </row>
    <row r="10187" spans="9:9" x14ac:dyDescent="0.45">
      <c r="I10187"/>
    </row>
    <row r="10188" spans="9:9" x14ac:dyDescent="0.45">
      <c r="I10188"/>
    </row>
    <row r="10189" spans="9:9" x14ac:dyDescent="0.45">
      <c r="I10189"/>
    </row>
    <row r="10190" spans="9:9" x14ac:dyDescent="0.45">
      <c r="I10190"/>
    </row>
    <row r="10191" spans="9:9" x14ac:dyDescent="0.45">
      <c r="I10191"/>
    </row>
    <row r="10192" spans="9:9" x14ac:dyDescent="0.45">
      <c r="I10192"/>
    </row>
    <row r="10193" spans="9:9" x14ac:dyDescent="0.45">
      <c r="I10193"/>
    </row>
    <row r="10194" spans="9:9" x14ac:dyDescent="0.45">
      <c r="I10194"/>
    </row>
    <row r="10195" spans="9:9" x14ac:dyDescent="0.45">
      <c r="I10195"/>
    </row>
    <row r="10196" spans="9:9" x14ac:dyDescent="0.45">
      <c r="I10196"/>
    </row>
    <row r="10197" spans="9:9" x14ac:dyDescent="0.45">
      <c r="I10197"/>
    </row>
    <row r="10198" spans="9:9" x14ac:dyDescent="0.45">
      <c r="I10198"/>
    </row>
    <row r="10199" spans="9:9" x14ac:dyDescent="0.45">
      <c r="I10199"/>
    </row>
    <row r="10200" spans="9:9" x14ac:dyDescent="0.45">
      <c r="I10200"/>
    </row>
    <row r="10201" spans="9:9" x14ac:dyDescent="0.45">
      <c r="I10201"/>
    </row>
    <row r="10202" spans="9:9" x14ac:dyDescent="0.45">
      <c r="I10202"/>
    </row>
    <row r="10203" spans="9:9" x14ac:dyDescent="0.45">
      <c r="I10203"/>
    </row>
    <row r="10204" spans="9:9" x14ac:dyDescent="0.45">
      <c r="I10204"/>
    </row>
    <row r="10205" spans="9:9" x14ac:dyDescent="0.45">
      <c r="I10205"/>
    </row>
    <row r="10206" spans="9:9" x14ac:dyDescent="0.45">
      <c r="I10206"/>
    </row>
    <row r="10207" spans="9:9" x14ac:dyDescent="0.45">
      <c r="I10207"/>
    </row>
    <row r="10208" spans="9:9" x14ac:dyDescent="0.45">
      <c r="I10208"/>
    </row>
    <row r="10209" spans="9:9" x14ac:dyDescent="0.45">
      <c r="I10209"/>
    </row>
    <row r="10210" spans="9:9" x14ac:dyDescent="0.45">
      <c r="I10210"/>
    </row>
    <row r="10211" spans="9:9" x14ac:dyDescent="0.45">
      <c r="I10211"/>
    </row>
    <row r="10212" spans="9:9" x14ac:dyDescent="0.45">
      <c r="I10212"/>
    </row>
    <row r="10213" spans="9:9" x14ac:dyDescent="0.45">
      <c r="I10213"/>
    </row>
    <row r="10214" spans="9:9" x14ac:dyDescent="0.45">
      <c r="I10214"/>
    </row>
    <row r="10215" spans="9:9" x14ac:dyDescent="0.45">
      <c r="I10215"/>
    </row>
    <row r="10216" spans="9:9" x14ac:dyDescent="0.45">
      <c r="I10216"/>
    </row>
    <row r="10217" spans="9:9" x14ac:dyDescent="0.45">
      <c r="I10217"/>
    </row>
    <row r="10218" spans="9:9" x14ac:dyDescent="0.45">
      <c r="I10218"/>
    </row>
    <row r="10219" spans="9:9" x14ac:dyDescent="0.45">
      <c r="I10219"/>
    </row>
    <row r="10220" spans="9:9" x14ac:dyDescent="0.45">
      <c r="I10220"/>
    </row>
    <row r="10221" spans="9:9" x14ac:dyDescent="0.45">
      <c r="I10221"/>
    </row>
    <row r="10222" spans="9:9" x14ac:dyDescent="0.45">
      <c r="I10222"/>
    </row>
    <row r="10223" spans="9:9" x14ac:dyDescent="0.45">
      <c r="I10223"/>
    </row>
    <row r="10224" spans="9:9" x14ac:dyDescent="0.45">
      <c r="I10224"/>
    </row>
    <row r="10225" spans="9:9" x14ac:dyDescent="0.45">
      <c r="I10225"/>
    </row>
    <row r="10226" spans="9:9" x14ac:dyDescent="0.45">
      <c r="I10226"/>
    </row>
    <row r="10227" spans="9:9" x14ac:dyDescent="0.45">
      <c r="I10227"/>
    </row>
    <row r="10228" spans="9:9" x14ac:dyDescent="0.45">
      <c r="I10228"/>
    </row>
    <row r="10229" spans="9:9" x14ac:dyDescent="0.45">
      <c r="I10229"/>
    </row>
    <row r="10230" spans="9:9" x14ac:dyDescent="0.45">
      <c r="I10230"/>
    </row>
    <row r="10231" spans="9:9" x14ac:dyDescent="0.45">
      <c r="I10231"/>
    </row>
    <row r="10232" spans="9:9" x14ac:dyDescent="0.45">
      <c r="I10232"/>
    </row>
    <row r="10233" spans="9:9" x14ac:dyDescent="0.45">
      <c r="I10233"/>
    </row>
    <row r="10234" spans="9:9" x14ac:dyDescent="0.45">
      <c r="I10234"/>
    </row>
    <row r="10235" spans="9:9" x14ac:dyDescent="0.45">
      <c r="I10235"/>
    </row>
    <row r="10236" spans="9:9" x14ac:dyDescent="0.45">
      <c r="I10236"/>
    </row>
    <row r="10237" spans="9:9" x14ac:dyDescent="0.45">
      <c r="I10237"/>
    </row>
    <row r="10238" spans="9:9" x14ac:dyDescent="0.45">
      <c r="I10238"/>
    </row>
    <row r="10239" spans="9:9" x14ac:dyDescent="0.45">
      <c r="I10239"/>
    </row>
    <row r="10240" spans="9:9" x14ac:dyDescent="0.45">
      <c r="I10240"/>
    </row>
    <row r="10241" spans="9:9" x14ac:dyDescent="0.45">
      <c r="I10241"/>
    </row>
    <row r="10242" spans="9:9" x14ac:dyDescent="0.45">
      <c r="I10242"/>
    </row>
    <row r="10243" spans="9:9" x14ac:dyDescent="0.45">
      <c r="I10243"/>
    </row>
    <row r="10244" spans="9:9" x14ac:dyDescent="0.45">
      <c r="I10244"/>
    </row>
    <row r="10245" spans="9:9" x14ac:dyDescent="0.45">
      <c r="I10245"/>
    </row>
    <row r="10246" spans="9:9" x14ac:dyDescent="0.45">
      <c r="I10246"/>
    </row>
    <row r="10247" spans="9:9" x14ac:dyDescent="0.45">
      <c r="I10247"/>
    </row>
    <row r="10248" spans="9:9" x14ac:dyDescent="0.45">
      <c r="I10248"/>
    </row>
    <row r="10249" spans="9:9" x14ac:dyDescent="0.45">
      <c r="I10249"/>
    </row>
    <row r="10250" spans="9:9" x14ac:dyDescent="0.45">
      <c r="I10250"/>
    </row>
    <row r="10251" spans="9:9" x14ac:dyDescent="0.45">
      <c r="I10251"/>
    </row>
    <row r="10252" spans="9:9" x14ac:dyDescent="0.45">
      <c r="I10252"/>
    </row>
    <row r="10253" spans="9:9" x14ac:dyDescent="0.45">
      <c r="I10253"/>
    </row>
    <row r="10254" spans="9:9" x14ac:dyDescent="0.45">
      <c r="I10254"/>
    </row>
    <row r="10255" spans="9:9" x14ac:dyDescent="0.45">
      <c r="I10255"/>
    </row>
    <row r="10256" spans="9:9" x14ac:dyDescent="0.45">
      <c r="I10256"/>
    </row>
    <row r="10257" spans="9:9" x14ac:dyDescent="0.45">
      <c r="I10257"/>
    </row>
    <row r="10258" spans="9:9" x14ac:dyDescent="0.45">
      <c r="I10258"/>
    </row>
    <row r="10259" spans="9:9" x14ac:dyDescent="0.45">
      <c r="I10259"/>
    </row>
    <row r="10260" spans="9:9" x14ac:dyDescent="0.45">
      <c r="I10260"/>
    </row>
    <row r="10261" spans="9:9" x14ac:dyDescent="0.45">
      <c r="I10261"/>
    </row>
    <row r="10262" spans="9:9" x14ac:dyDescent="0.45">
      <c r="I10262"/>
    </row>
    <row r="10263" spans="9:9" x14ac:dyDescent="0.45">
      <c r="I10263"/>
    </row>
    <row r="10264" spans="9:9" x14ac:dyDescent="0.45">
      <c r="I10264"/>
    </row>
    <row r="10265" spans="9:9" x14ac:dyDescent="0.45">
      <c r="I10265"/>
    </row>
    <row r="10266" spans="9:9" x14ac:dyDescent="0.45">
      <c r="I10266"/>
    </row>
    <row r="10267" spans="9:9" x14ac:dyDescent="0.45">
      <c r="I10267"/>
    </row>
    <row r="10268" spans="9:9" x14ac:dyDescent="0.45">
      <c r="I10268"/>
    </row>
    <row r="10269" spans="9:9" x14ac:dyDescent="0.45">
      <c r="I10269"/>
    </row>
    <row r="10270" spans="9:9" x14ac:dyDescent="0.45">
      <c r="I10270"/>
    </row>
    <row r="10271" spans="9:9" x14ac:dyDescent="0.45">
      <c r="I10271"/>
    </row>
    <row r="10272" spans="9:9" x14ac:dyDescent="0.45">
      <c r="I10272"/>
    </row>
    <row r="10273" spans="9:9" x14ac:dyDescent="0.45">
      <c r="I10273"/>
    </row>
    <row r="10274" spans="9:9" x14ac:dyDescent="0.45">
      <c r="I10274"/>
    </row>
    <row r="10275" spans="9:9" x14ac:dyDescent="0.45">
      <c r="I10275"/>
    </row>
    <row r="10276" spans="9:9" x14ac:dyDescent="0.45">
      <c r="I10276"/>
    </row>
    <row r="10277" spans="9:9" x14ac:dyDescent="0.45">
      <c r="I10277"/>
    </row>
    <row r="10278" spans="9:9" x14ac:dyDescent="0.45">
      <c r="I10278"/>
    </row>
    <row r="10279" spans="9:9" x14ac:dyDescent="0.45">
      <c r="I10279"/>
    </row>
    <row r="10280" spans="9:9" x14ac:dyDescent="0.45">
      <c r="I10280"/>
    </row>
    <row r="10281" spans="9:9" x14ac:dyDescent="0.45">
      <c r="I10281"/>
    </row>
    <row r="10282" spans="9:9" x14ac:dyDescent="0.45">
      <c r="I10282"/>
    </row>
    <row r="10283" spans="9:9" x14ac:dyDescent="0.45">
      <c r="I10283"/>
    </row>
    <row r="10284" spans="9:9" x14ac:dyDescent="0.45">
      <c r="I10284"/>
    </row>
    <row r="10285" spans="9:9" x14ac:dyDescent="0.45">
      <c r="I10285"/>
    </row>
    <row r="10286" spans="9:9" x14ac:dyDescent="0.45">
      <c r="I10286"/>
    </row>
    <row r="10287" spans="9:9" x14ac:dyDescent="0.45">
      <c r="I10287"/>
    </row>
    <row r="10288" spans="9:9" x14ac:dyDescent="0.45">
      <c r="I10288"/>
    </row>
    <row r="10289" spans="9:9" x14ac:dyDescent="0.45">
      <c r="I10289"/>
    </row>
    <row r="10290" spans="9:9" x14ac:dyDescent="0.45">
      <c r="I10290"/>
    </row>
    <row r="10291" spans="9:9" x14ac:dyDescent="0.45">
      <c r="I10291"/>
    </row>
    <row r="10292" spans="9:9" x14ac:dyDescent="0.45">
      <c r="I10292"/>
    </row>
    <row r="10293" spans="9:9" x14ac:dyDescent="0.45">
      <c r="I10293"/>
    </row>
    <row r="10294" spans="9:9" x14ac:dyDescent="0.45">
      <c r="I10294"/>
    </row>
    <row r="10295" spans="9:9" x14ac:dyDescent="0.45">
      <c r="I10295"/>
    </row>
    <row r="10296" spans="9:9" x14ac:dyDescent="0.45">
      <c r="I10296"/>
    </row>
    <row r="10297" spans="9:9" x14ac:dyDescent="0.45">
      <c r="I10297"/>
    </row>
    <row r="10298" spans="9:9" x14ac:dyDescent="0.45">
      <c r="I10298"/>
    </row>
    <row r="10299" spans="9:9" x14ac:dyDescent="0.45">
      <c r="I10299"/>
    </row>
    <row r="10300" spans="9:9" x14ac:dyDescent="0.45">
      <c r="I10300"/>
    </row>
    <row r="10301" spans="9:9" x14ac:dyDescent="0.45">
      <c r="I10301"/>
    </row>
    <row r="10302" spans="9:9" x14ac:dyDescent="0.45">
      <c r="I10302"/>
    </row>
    <row r="10303" spans="9:9" x14ac:dyDescent="0.45">
      <c r="I10303"/>
    </row>
    <row r="10304" spans="9:9" x14ac:dyDescent="0.45">
      <c r="I10304"/>
    </row>
    <row r="10305" spans="9:9" x14ac:dyDescent="0.45">
      <c r="I10305"/>
    </row>
    <row r="10306" spans="9:9" x14ac:dyDescent="0.45">
      <c r="I10306"/>
    </row>
    <row r="10307" spans="9:9" x14ac:dyDescent="0.45">
      <c r="I10307"/>
    </row>
    <row r="10308" spans="9:9" x14ac:dyDescent="0.45">
      <c r="I10308"/>
    </row>
    <row r="10309" spans="9:9" x14ac:dyDescent="0.45">
      <c r="I10309"/>
    </row>
    <row r="10310" spans="9:9" x14ac:dyDescent="0.45">
      <c r="I10310"/>
    </row>
    <row r="10311" spans="9:9" x14ac:dyDescent="0.45">
      <c r="I10311"/>
    </row>
    <row r="10312" spans="9:9" x14ac:dyDescent="0.45">
      <c r="I10312"/>
    </row>
    <row r="10313" spans="9:9" x14ac:dyDescent="0.45">
      <c r="I10313"/>
    </row>
    <row r="10314" spans="9:9" x14ac:dyDescent="0.45">
      <c r="I10314"/>
    </row>
    <row r="10315" spans="9:9" x14ac:dyDescent="0.45">
      <c r="I10315"/>
    </row>
    <row r="10316" spans="9:9" x14ac:dyDescent="0.45">
      <c r="I10316"/>
    </row>
    <row r="10317" spans="9:9" x14ac:dyDescent="0.45">
      <c r="I10317"/>
    </row>
    <row r="10318" spans="9:9" x14ac:dyDescent="0.45">
      <c r="I10318"/>
    </row>
    <row r="10319" spans="9:9" x14ac:dyDescent="0.45">
      <c r="I10319"/>
    </row>
    <row r="10320" spans="9:9" x14ac:dyDescent="0.45">
      <c r="I10320"/>
    </row>
    <row r="10321" spans="9:9" x14ac:dyDescent="0.45">
      <c r="I10321"/>
    </row>
    <row r="10322" spans="9:9" x14ac:dyDescent="0.45">
      <c r="I10322"/>
    </row>
    <row r="10323" spans="9:9" x14ac:dyDescent="0.45">
      <c r="I10323"/>
    </row>
    <row r="10324" spans="9:9" x14ac:dyDescent="0.45">
      <c r="I10324"/>
    </row>
    <row r="10325" spans="9:9" x14ac:dyDescent="0.45">
      <c r="I10325"/>
    </row>
    <row r="10326" spans="9:9" x14ac:dyDescent="0.45">
      <c r="I10326"/>
    </row>
    <row r="10327" spans="9:9" x14ac:dyDescent="0.45">
      <c r="I10327"/>
    </row>
    <row r="10328" spans="9:9" x14ac:dyDescent="0.45">
      <c r="I10328"/>
    </row>
    <row r="10329" spans="9:9" x14ac:dyDescent="0.45">
      <c r="I10329"/>
    </row>
    <row r="10330" spans="9:9" x14ac:dyDescent="0.45">
      <c r="I10330"/>
    </row>
    <row r="10331" spans="9:9" x14ac:dyDescent="0.45">
      <c r="I10331"/>
    </row>
    <row r="10332" spans="9:9" x14ac:dyDescent="0.45">
      <c r="I10332"/>
    </row>
    <row r="10333" spans="9:9" x14ac:dyDescent="0.45">
      <c r="I10333"/>
    </row>
    <row r="10334" spans="9:9" x14ac:dyDescent="0.45">
      <c r="I10334"/>
    </row>
    <row r="10335" spans="9:9" x14ac:dyDescent="0.45">
      <c r="I10335"/>
    </row>
    <row r="10336" spans="9:9" x14ac:dyDescent="0.45">
      <c r="I10336"/>
    </row>
    <row r="10337" spans="9:9" x14ac:dyDescent="0.45">
      <c r="I10337"/>
    </row>
    <row r="10338" spans="9:9" x14ac:dyDescent="0.45">
      <c r="I10338"/>
    </row>
    <row r="10339" spans="9:9" x14ac:dyDescent="0.45">
      <c r="I10339"/>
    </row>
    <row r="10340" spans="9:9" x14ac:dyDescent="0.45">
      <c r="I10340"/>
    </row>
    <row r="10341" spans="9:9" x14ac:dyDescent="0.45">
      <c r="I10341"/>
    </row>
    <row r="10342" spans="9:9" x14ac:dyDescent="0.45">
      <c r="I10342"/>
    </row>
    <row r="10343" spans="9:9" x14ac:dyDescent="0.45">
      <c r="I10343"/>
    </row>
    <row r="10344" spans="9:9" x14ac:dyDescent="0.45">
      <c r="I10344"/>
    </row>
    <row r="10345" spans="9:9" x14ac:dyDescent="0.45">
      <c r="I10345"/>
    </row>
    <row r="10346" spans="9:9" x14ac:dyDescent="0.45">
      <c r="I10346"/>
    </row>
    <row r="10347" spans="9:9" x14ac:dyDescent="0.45">
      <c r="I10347"/>
    </row>
    <row r="10348" spans="9:9" x14ac:dyDescent="0.45">
      <c r="I10348"/>
    </row>
    <row r="10349" spans="9:9" x14ac:dyDescent="0.45">
      <c r="I10349"/>
    </row>
    <row r="10350" spans="9:9" x14ac:dyDescent="0.45">
      <c r="I10350"/>
    </row>
    <row r="10351" spans="9:9" x14ac:dyDescent="0.45">
      <c r="I10351"/>
    </row>
    <row r="10352" spans="9:9" x14ac:dyDescent="0.45">
      <c r="I10352"/>
    </row>
    <row r="10353" spans="9:9" x14ac:dyDescent="0.45">
      <c r="I10353"/>
    </row>
    <row r="10354" spans="9:9" x14ac:dyDescent="0.45">
      <c r="I10354"/>
    </row>
    <row r="10355" spans="9:9" x14ac:dyDescent="0.45">
      <c r="I10355"/>
    </row>
    <row r="10356" spans="9:9" x14ac:dyDescent="0.45">
      <c r="I10356"/>
    </row>
    <row r="10357" spans="9:9" x14ac:dyDescent="0.45">
      <c r="I10357"/>
    </row>
    <row r="10358" spans="9:9" x14ac:dyDescent="0.45">
      <c r="I10358"/>
    </row>
    <row r="10359" spans="9:9" x14ac:dyDescent="0.45">
      <c r="I10359"/>
    </row>
    <row r="10360" spans="9:9" x14ac:dyDescent="0.45">
      <c r="I10360"/>
    </row>
    <row r="10361" spans="9:9" x14ac:dyDescent="0.45">
      <c r="I10361"/>
    </row>
    <row r="10362" spans="9:9" x14ac:dyDescent="0.45">
      <c r="I10362"/>
    </row>
    <row r="10363" spans="9:9" x14ac:dyDescent="0.45">
      <c r="I10363"/>
    </row>
    <row r="10364" spans="9:9" x14ac:dyDescent="0.45">
      <c r="I10364"/>
    </row>
    <row r="10365" spans="9:9" x14ac:dyDescent="0.45">
      <c r="I10365"/>
    </row>
    <row r="10366" spans="9:9" x14ac:dyDescent="0.45">
      <c r="I10366"/>
    </row>
    <row r="10367" spans="9:9" x14ac:dyDescent="0.45">
      <c r="I10367"/>
    </row>
    <row r="10368" spans="9:9" x14ac:dyDescent="0.45">
      <c r="I10368"/>
    </row>
    <row r="10369" spans="9:9" x14ac:dyDescent="0.45">
      <c r="I10369"/>
    </row>
    <row r="10370" spans="9:9" x14ac:dyDescent="0.45">
      <c r="I10370"/>
    </row>
    <row r="10371" spans="9:9" x14ac:dyDescent="0.45">
      <c r="I10371"/>
    </row>
    <row r="10372" spans="9:9" x14ac:dyDescent="0.45">
      <c r="I10372"/>
    </row>
    <row r="10373" spans="9:9" x14ac:dyDescent="0.45">
      <c r="I10373"/>
    </row>
    <row r="10374" spans="9:9" x14ac:dyDescent="0.45">
      <c r="I10374"/>
    </row>
    <row r="10375" spans="9:9" x14ac:dyDescent="0.45">
      <c r="I10375"/>
    </row>
    <row r="10376" spans="9:9" x14ac:dyDescent="0.45">
      <c r="I10376"/>
    </row>
    <row r="10377" spans="9:9" x14ac:dyDescent="0.45">
      <c r="I10377"/>
    </row>
    <row r="10378" spans="9:9" x14ac:dyDescent="0.45">
      <c r="I10378"/>
    </row>
    <row r="10379" spans="9:9" x14ac:dyDescent="0.45">
      <c r="I10379"/>
    </row>
    <row r="10380" spans="9:9" x14ac:dyDescent="0.45">
      <c r="I10380"/>
    </row>
    <row r="10381" spans="9:9" x14ac:dyDescent="0.45">
      <c r="I10381"/>
    </row>
    <row r="10382" spans="9:9" x14ac:dyDescent="0.45">
      <c r="I10382"/>
    </row>
    <row r="10383" spans="9:9" x14ac:dyDescent="0.45">
      <c r="I10383"/>
    </row>
    <row r="10384" spans="9:9" x14ac:dyDescent="0.45">
      <c r="I10384"/>
    </row>
    <row r="10385" spans="9:9" x14ac:dyDescent="0.45">
      <c r="I10385"/>
    </row>
    <row r="10386" spans="9:9" x14ac:dyDescent="0.45">
      <c r="I10386"/>
    </row>
    <row r="10387" spans="9:9" x14ac:dyDescent="0.45">
      <c r="I10387"/>
    </row>
    <row r="10388" spans="9:9" x14ac:dyDescent="0.45">
      <c r="I10388"/>
    </row>
    <row r="10389" spans="9:9" x14ac:dyDescent="0.45">
      <c r="I10389"/>
    </row>
    <row r="10390" spans="9:9" x14ac:dyDescent="0.45">
      <c r="I10390"/>
    </row>
    <row r="10391" spans="9:9" x14ac:dyDescent="0.45">
      <c r="I10391"/>
    </row>
    <row r="10392" spans="9:9" x14ac:dyDescent="0.45">
      <c r="I10392"/>
    </row>
    <row r="10393" spans="9:9" x14ac:dyDescent="0.45">
      <c r="I10393"/>
    </row>
    <row r="10394" spans="9:9" x14ac:dyDescent="0.45">
      <c r="I10394"/>
    </row>
    <row r="10395" spans="9:9" x14ac:dyDescent="0.45">
      <c r="I10395"/>
    </row>
    <row r="10396" spans="9:9" x14ac:dyDescent="0.45">
      <c r="I10396"/>
    </row>
    <row r="10397" spans="9:9" x14ac:dyDescent="0.45">
      <c r="I10397"/>
    </row>
    <row r="10398" spans="9:9" x14ac:dyDescent="0.45">
      <c r="I10398"/>
    </row>
    <row r="10399" spans="9:9" x14ac:dyDescent="0.45">
      <c r="I10399"/>
    </row>
    <row r="10400" spans="9:9" x14ac:dyDescent="0.45">
      <c r="I10400"/>
    </row>
    <row r="10401" spans="9:9" x14ac:dyDescent="0.45">
      <c r="I10401"/>
    </row>
    <row r="10402" spans="9:9" x14ac:dyDescent="0.45">
      <c r="I10402"/>
    </row>
    <row r="10403" spans="9:9" x14ac:dyDescent="0.45">
      <c r="I10403"/>
    </row>
    <row r="10404" spans="9:9" x14ac:dyDescent="0.45">
      <c r="I10404"/>
    </row>
    <row r="10405" spans="9:9" x14ac:dyDescent="0.45">
      <c r="I10405"/>
    </row>
    <row r="10406" spans="9:9" x14ac:dyDescent="0.45">
      <c r="I10406"/>
    </row>
    <row r="10407" spans="9:9" x14ac:dyDescent="0.45">
      <c r="I10407"/>
    </row>
    <row r="10408" spans="9:9" x14ac:dyDescent="0.45">
      <c r="I10408"/>
    </row>
    <row r="10409" spans="9:9" x14ac:dyDescent="0.45">
      <c r="I10409"/>
    </row>
    <row r="10410" spans="9:9" x14ac:dyDescent="0.45">
      <c r="I10410"/>
    </row>
    <row r="10411" spans="9:9" x14ac:dyDescent="0.45">
      <c r="I10411"/>
    </row>
    <row r="10412" spans="9:9" x14ac:dyDescent="0.45">
      <c r="I10412"/>
    </row>
    <row r="10413" spans="9:9" x14ac:dyDescent="0.45">
      <c r="I10413"/>
    </row>
    <row r="10414" spans="9:9" x14ac:dyDescent="0.45">
      <c r="I10414"/>
    </row>
    <row r="10415" spans="9:9" x14ac:dyDescent="0.45">
      <c r="I10415"/>
    </row>
    <row r="10416" spans="9:9" x14ac:dyDescent="0.45">
      <c r="I10416"/>
    </row>
    <row r="10417" spans="9:9" x14ac:dyDescent="0.45">
      <c r="I10417"/>
    </row>
    <row r="10418" spans="9:9" x14ac:dyDescent="0.45">
      <c r="I10418"/>
    </row>
    <row r="10419" spans="9:9" x14ac:dyDescent="0.45">
      <c r="I10419"/>
    </row>
    <row r="10420" spans="9:9" x14ac:dyDescent="0.45">
      <c r="I10420"/>
    </row>
    <row r="10421" spans="9:9" x14ac:dyDescent="0.45">
      <c r="I10421"/>
    </row>
    <row r="10422" spans="9:9" x14ac:dyDescent="0.45">
      <c r="I10422"/>
    </row>
    <row r="10423" spans="9:9" x14ac:dyDescent="0.45">
      <c r="I10423"/>
    </row>
    <row r="10424" spans="9:9" x14ac:dyDescent="0.45">
      <c r="I10424"/>
    </row>
    <row r="10425" spans="9:9" x14ac:dyDescent="0.45">
      <c r="I10425"/>
    </row>
    <row r="10426" spans="9:9" x14ac:dyDescent="0.45">
      <c r="I10426"/>
    </row>
    <row r="10427" spans="9:9" x14ac:dyDescent="0.45">
      <c r="I10427"/>
    </row>
    <row r="10428" spans="9:9" x14ac:dyDescent="0.45">
      <c r="I10428"/>
    </row>
    <row r="10429" spans="9:9" x14ac:dyDescent="0.45">
      <c r="I10429"/>
    </row>
    <row r="10430" spans="9:9" x14ac:dyDescent="0.45">
      <c r="I10430"/>
    </row>
    <row r="10431" spans="9:9" x14ac:dyDescent="0.45">
      <c r="I10431"/>
    </row>
    <row r="10432" spans="9:9" x14ac:dyDescent="0.45">
      <c r="I10432"/>
    </row>
    <row r="10433" spans="9:9" x14ac:dyDescent="0.45">
      <c r="I10433"/>
    </row>
    <row r="10434" spans="9:9" x14ac:dyDescent="0.45">
      <c r="I10434"/>
    </row>
    <row r="10435" spans="9:9" x14ac:dyDescent="0.45">
      <c r="I10435"/>
    </row>
    <row r="10436" spans="9:9" x14ac:dyDescent="0.45">
      <c r="I10436"/>
    </row>
    <row r="10437" spans="9:9" x14ac:dyDescent="0.45">
      <c r="I10437"/>
    </row>
    <row r="10438" spans="9:9" x14ac:dyDescent="0.45">
      <c r="I10438"/>
    </row>
    <row r="10439" spans="9:9" x14ac:dyDescent="0.45">
      <c r="I10439"/>
    </row>
    <row r="10440" spans="9:9" x14ac:dyDescent="0.45">
      <c r="I10440"/>
    </row>
    <row r="10441" spans="9:9" x14ac:dyDescent="0.45">
      <c r="I10441"/>
    </row>
    <row r="10442" spans="9:9" x14ac:dyDescent="0.45">
      <c r="I10442"/>
    </row>
    <row r="10443" spans="9:9" x14ac:dyDescent="0.45">
      <c r="I10443"/>
    </row>
    <row r="10444" spans="9:9" x14ac:dyDescent="0.45">
      <c r="I10444"/>
    </row>
    <row r="10445" spans="9:9" x14ac:dyDescent="0.45">
      <c r="I10445"/>
    </row>
    <row r="10446" spans="9:9" x14ac:dyDescent="0.45">
      <c r="I10446"/>
    </row>
    <row r="10447" spans="9:9" x14ac:dyDescent="0.45">
      <c r="I10447"/>
    </row>
    <row r="10448" spans="9:9" x14ac:dyDescent="0.45">
      <c r="I10448"/>
    </row>
    <row r="10449" spans="9:9" x14ac:dyDescent="0.45">
      <c r="I10449"/>
    </row>
    <row r="10450" spans="9:9" x14ac:dyDescent="0.45">
      <c r="I10450"/>
    </row>
    <row r="10451" spans="9:9" x14ac:dyDescent="0.45">
      <c r="I10451"/>
    </row>
    <row r="10452" spans="9:9" x14ac:dyDescent="0.45">
      <c r="I10452"/>
    </row>
    <row r="10453" spans="9:9" x14ac:dyDescent="0.45">
      <c r="I10453"/>
    </row>
    <row r="10454" spans="9:9" x14ac:dyDescent="0.45">
      <c r="I10454"/>
    </row>
    <row r="10455" spans="9:9" x14ac:dyDescent="0.45">
      <c r="I10455"/>
    </row>
    <row r="10456" spans="9:9" x14ac:dyDescent="0.45">
      <c r="I10456"/>
    </row>
    <row r="10457" spans="9:9" x14ac:dyDescent="0.45">
      <c r="I10457"/>
    </row>
    <row r="10458" spans="9:9" x14ac:dyDescent="0.45">
      <c r="I10458"/>
    </row>
    <row r="10459" spans="9:9" x14ac:dyDescent="0.45">
      <c r="I10459"/>
    </row>
    <row r="10460" spans="9:9" x14ac:dyDescent="0.45">
      <c r="I10460"/>
    </row>
    <row r="10461" spans="9:9" x14ac:dyDescent="0.45">
      <c r="I10461"/>
    </row>
    <row r="10462" spans="9:9" x14ac:dyDescent="0.45">
      <c r="I10462"/>
    </row>
    <row r="10463" spans="9:9" x14ac:dyDescent="0.45">
      <c r="I10463"/>
    </row>
    <row r="10464" spans="9:9" x14ac:dyDescent="0.45">
      <c r="I10464"/>
    </row>
    <row r="10465" spans="9:9" x14ac:dyDescent="0.45">
      <c r="I10465"/>
    </row>
    <row r="10466" spans="9:9" x14ac:dyDescent="0.45">
      <c r="I10466"/>
    </row>
    <row r="10467" spans="9:9" x14ac:dyDescent="0.45">
      <c r="I10467"/>
    </row>
    <row r="10468" spans="9:9" x14ac:dyDescent="0.45">
      <c r="I10468"/>
    </row>
    <row r="10469" spans="9:9" x14ac:dyDescent="0.45">
      <c r="I10469"/>
    </row>
    <row r="10470" spans="9:9" x14ac:dyDescent="0.45">
      <c r="I10470"/>
    </row>
    <row r="10471" spans="9:9" x14ac:dyDescent="0.45">
      <c r="I10471"/>
    </row>
    <row r="10472" spans="9:9" x14ac:dyDescent="0.45">
      <c r="I10472"/>
    </row>
    <row r="10473" spans="9:9" x14ac:dyDescent="0.45">
      <c r="I10473"/>
    </row>
    <row r="10474" spans="9:9" x14ac:dyDescent="0.45">
      <c r="I10474"/>
    </row>
    <row r="10475" spans="9:9" x14ac:dyDescent="0.45">
      <c r="I10475"/>
    </row>
    <row r="10476" spans="9:9" x14ac:dyDescent="0.45">
      <c r="I10476"/>
    </row>
    <row r="10477" spans="9:9" x14ac:dyDescent="0.45">
      <c r="I10477"/>
    </row>
    <row r="10478" spans="9:9" x14ac:dyDescent="0.45">
      <c r="I10478"/>
    </row>
    <row r="10479" spans="9:9" x14ac:dyDescent="0.45">
      <c r="I10479"/>
    </row>
    <row r="10480" spans="9:9" x14ac:dyDescent="0.45">
      <c r="I10480"/>
    </row>
    <row r="10481" spans="9:9" x14ac:dyDescent="0.45">
      <c r="I10481"/>
    </row>
    <row r="10482" spans="9:9" x14ac:dyDescent="0.45">
      <c r="I10482"/>
    </row>
    <row r="10483" spans="9:9" x14ac:dyDescent="0.45">
      <c r="I10483"/>
    </row>
    <row r="10484" spans="9:9" x14ac:dyDescent="0.45">
      <c r="I10484"/>
    </row>
    <row r="10485" spans="9:9" x14ac:dyDescent="0.45">
      <c r="I10485"/>
    </row>
    <row r="10486" spans="9:9" x14ac:dyDescent="0.45">
      <c r="I10486"/>
    </row>
    <row r="10487" spans="9:9" x14ac:dyDescent="0.45">
      <c r="I10487"/>
    </row>
    <row r="10488" spans="9:9" x14ac:dyDescent="0.45">
      <c r="I10488"/>
    </row>
    <row r="10489" spans="9:9" x14ac:dyDescent="0.45">
      <c r="I10489"/>
    </row>
    <row r="10490" spans="9:9" x14ac:dyDescent="0.45">
      <c r="I10490"/>
    </row>
    <row r="10491" spans="9:9" x14ac:dyDescent="0.45">
      <c r="I10491"/>
    </row>
    <row r="10492" spans="9:9" x14ac:dyDescent="0.45">
      <c r="I10492"/>
    </row>
    <row r="10493" spans="9:9" x14ac:dyDescent="0.45">
      <c r="I10493"/>
    </row>
    <row r="10494" spans="9:9" x14ac:dyDescent="0.45">
      <c r="I10494"/>
    </row>
    <row r="10495" spans="9:9" x14ac:dyDescent="0.45">
      <c r="I10495"/>
    </row>
    <row r="10496" spans="9:9" x14ac:dyDescent="0.45">
      <c r="I10496"/>
    </row>
    <row r="10497" spans="9:9" x14ac:dyDescent="0.45">
      <c r="I10497"/>
    </row>
    <row r="10498" spans="9:9" x14ac:dyDescent="0.45">
      <c r="I10498"/>
    </row>
    <row r="10499" spans="9:9" x14ac:dyDescent="0.45">
      <c r="I10499"/>
    </row>
    <row r="10500" spans="9:9" x14ac:dyDescent="0.45">
      <c r="I10500"/>
    </row>
    <row r="10501" spans="9:9" x14ac:dyDescent="0.45">
      <c r="I10501"/>
    </row>
    <row r="10502" spans="9:9" x14ac:dyDescent="0.45">
      <c r="I10502"/>
    </row>
    <row r="10503" spans="9:9" x14ac:dyDescent="0.45">
      <c r="I10503"/>
    </row>
    <row r="10504" spans="9:9" x14ac:dyDescent="0.45">
      <c r="I10504"/>
    </row>
    <row r="10505" spans="9:9" x14ac:dyDescent="0.45">
      <c r="I10505"/>
    </row>
    <row r="10506" spans="9:9" x14ac:dyDescent="0.45">
      <c r="I10506"/>
    </row>
    <row r="10507" spans="9:9" x14ac:dyDescent="0.45">
      <c r="I10507"/>
    </row>
    <row r="10508" spans="9:9" x14ac:dyDescent="0.45">
      <c r="I10508"/>
    </row>
    <row r="10509" spans="9:9" x14ac:dyDescent="0.45">
      <c r="I10509"/>
    </row>
    <row r="10510" spans="9:9" x14ac:dyDescent="0.45">
      <c r="I10510"/>
    </row>
    <row r="10511" spans="9:9" x14ac:dyDescent="0.45">
      <c r="I10511"/>
    </row>
    <row r="10512" spans="9:9" x14ac:dyDescent="0.45">
      <c r="I10512"/>
    </row>
    <row r="10513" spans="9:9" x14ac:dyDescent="0.45">
      <c r="I10513"/>
    </row>
    <row r="10514" spans="9:9" x14ac:dyDescent="0.45">
      <c r="I10514"/>
    </row>
    <row r="10515" spans="9:9" x14ac:dyDescent="0.45">
      <c r="I10515"/>
    </row>
    <row r="10516" spans="9:9" x14ac:dyDescent="0.45">
      <c r="I10516"/>
    </row>
    <row r="10517" spans="9:9" x14ac:dyDescent="0.45">
      <c r="I10517"/>
    </row>
    <row r="10518" spans="9:9" x14ac:dyDescent="0.45">
      <c r="I10518"/>
    </row>
    <row r="10519" spans="9:9" x14ac:dyDescent="0.45">
      <c r="I10519"/>
    </row>
    <row r="10520" spans="9:9" x14ac:dyDescent="0.45">
      <c r="I10520"/>
    </row>
    <row r="10521" spans="9:9" x14ac:dyDescent="0.45">
      <c r="I10521"/>
    </row>
    <row r="10522" spans="9:9" x14ac:dyDescent="0.45">
      <c r="I10522"/>
    </row>
    <row r="10523" spans="9:9" x14ac:dyDescent="0.45">
      <c r="I10523"/>
    </row>
    <row r="10524" spans="9:9" x14ac:dyDescent="0.45">
      <c r="I10524"/>
    </row>
    <row r="10525" spans="9:9" x14ac:dyDescent="0.45">
      <c r="I10525"/>
    </row>
    <row r="10526" spans="9:9" x14ac:dyDescent="0.45">
      <c r="I10526"/>
    </row>
    <row r="10527" spans="9:9" x14ac:dyDescent="0.45">
      <c r="I10527"/>
    </row>
    <row r="10528" spans="9:9" x14ac:dyDescent="0.45">
      <c r="I10528"/>
    </row>
    <row r="10529" spans="9:9" x14ac:dyDescent="0.45">
      <c r="I10529"/>
    </row>
    <row r="10530" spans="9:9" x14ac:dyDescent="0.45">
      <c r="I10530"/>
    </row>
    <row r="10531" spans="9:9" x14ac:dyDescent="0.45">
      <c r="I10531"/>
    </row>
    <row r="10532" spans="9:9" x14ac:dyDescent="0.45">
      <c r="I10532"/>
    </row>
    <row r="10533" spans="9:9" x14ac:dyDescent="0.45">
      <c r="I10533"/>
    </row>
    <row r="10534" spans="9:9" x14ac:dyDescent="0.45">
      <c r="I10534"/>
    </row>
    <row r="10535" spans="9:9" x14ac:dyDescent="0.45">
      <c r="I10535"/>
    </row>
    <row r="10536" spans="9:9" x14ac:dyDescent="0.45">
      <c r="I10536"/>
    </row>
    <row r="10537" spans="9:9" x14ac:dyDescent="0.45">
      <c r="I10537"/>
    </row>
    <row r="10538" spans="9:9" x14ac:dyDescent="0.45">
      <c r="I10538"/>
    </row>
    <row r="10539" spans="9:9" x14ac:dyDescent="0.45">
      <c r="I10539"/>
    </row>
    <row r="10540" spans="9:9" x14ac:dyDescent="0.45">
      <c r="I10540"/>
    </row>
    <row r="10541" spans="9:9" x14ac:dyDescent="0.45">
      <c r="I10541"/>
    </row>
    <row r="10542" spans="9:9" x14ac:dyDescent="0.45">
      <c r="I10542"/>
    </row>
    <row r="10543" spans="9:9" x14ac:dyDescent="0.45">
      <c r="I10543"/>
    </row>
    <row r="10544" spans="9:9" x14ac:dyDescent="0.45">
      <c r="I10544"/>
    </row>
    <row r="10545" spans="9:9" x14ac:dyDescent="0.45">
      <c r="I10545"/>
    </row>
    <row r="10546" spans="9:9" x14ac:dyDescent="0.45">
      <c r="I10546"/>
    </row>
    <row r="10547" spans="9:9" x14ac:dyDescent="0.45">
      <c r="I10547"/>
    </row>
    <row r="10548" spans="9:9" x14ac:dyDescent="0.45">
      <c r="I10548"/>
    </row>
    <row r="10549" spans="9:9" x14ac:dyDescent="0.45">
      <c r="I10549"/>
    </row>
    <row r="10550" spans="9:9" x14ac:dyDescent="0.45">
      <c r="I10550"/>
    </row>
    <row r="10551" spans="9:9" x14ac:dyDescent="0.45">
      <c r="I10551"/>
    </row>
    <row r="10552" spans="9:9" x14ac:dyDescent="0.45">
      <c r="I10552"/>
    </row>
    <row r="10553" spans="9:9" x14ac:dyDescent="0.45">
      <c r="I10553"/>
    </row>
    <row r="10554" spans="9:9" x14ac:dyDescent="0.45">
      <c r="I10554"/>
    </row>
    <row r="10555" spans="9:9" x14ac:dyDescent="0.45">
      <c r="I10555"/>
    </row>
    <row r="10556" spans="9:9" x14ac:dyDescent="0.45">
      <c r="I10556"/>
    </row>
    <row r="10557" spans="9:9" x14ac:dyDescent="0.45">
      <c r="I10557"/>
    </row>
    <row r="10558" spans="9:9" x14ac:dyDescent="0.45">
      <c r="I10558"/>
    </row>
    <row r="10559" spans="9:9" x14ac:dyDescent="0.45">
      <c r="I10559"/>
    </row>
    <row r="10560" spans="9:9" x14ac:dyDescent="0.45">
      <c r="I10560"/>
    </row>
    <row r="10561" spans="9:9" x14ac:dyDescent="0.45">
      <c r="I10561"/>
    </row>
    <row r="10562" spans="9:9" x14ac:dyDescent="0.45">
      <c r="I10562"/>
    </row>
    <row r="10563" spans="9:9" x14ac:dyDescent="0.45">
      <c r="I10563"/>
    </row>
    <row r="10564" spans="9:9" x14ac:dyDescent="0.45">
      <c r="I10564"/>
    </row>
    <row r="10565" spans="9:9" x14ac:dyDescent="0.45">
      <c r="I10565"/>
    </row>
    <row r="10566" spans="9:9" x14ac:dyDescent="0.45">
      <c r="I10566"/>
    </row>
    <row r="10567" spans="9:9" x14ac:dyDescent="0.45">
      <c r="I10567"/>
    </row>
    <row r="10568" spans="9:9" x14ac:dyDescent="0.45">
      <c r="I10568"/>
    </row>
    <row r="10569" spans="9:9" x14ac:dyDescent="0.45">
      <c r="I10569"/>
    </row>
    <row r="10570" spans="9:9" x14ac:dyDescent="0.45">
      <c r="I10570"/>
    </row>
    <row r="10571" spans="9:9" x14ac:dyDescent="0.45">
      <c r="I10571"/>
    </row>
    <row r="10572" spans="9:9" x14ac:dyDescent="0.45">
      <c r="I10572"/>
    </row>
    <row r="10573" spans="9:9" x14ac:dyDescent="0.45">
      <c r="I10573"/>
    </row>
    <row r="10574" spans="9:9" x14ac:dyDescent="0.45">
      <c r="I10574"/>
    </row>
    <row r="10575" spans="9:9" x14ac:dyDescent="0.45">
      <c r="I10575"/>
    </row>
    <row r="10576" spans="9:9" x14ac:dyDescent="0.45">
      <c r="I10576"/>
    </row>
    <row r="10577" spans="9:9" x14ac:dyDescent="0.45">
      <c r="I10577"/>
    </row>
    <row r="10578" spans="9:9" x14ac:dyDescent="0.45">
      <c r="I10578"/>
    </row>
    <row r="10579" spans="9:9" x14ac:dyDescent="0.45">
      <c r="I10579"/>
    </row>
    <row r="10580" spans="9:9" x14ac:dyDescent="0.45">
      <c r="I10580"/>
    </row>
    <row r="10581" spans="9:9" x14ac:dyDescent="0.45">
      <c r="I10581"/>
    </row>
    <row r="10582" spans="9:9" x14ac:dyDescent="0.45">
      <c r="I10582"/>
    </row>
    <row r="10583" spans="9:9" x14ac:dyDescent="0.45">
      <c r="I10583"/>
    </row>
    <row r="10584" spans="9:9" x14ac:dyDescent="0.45">
      <c r="I10584"/>
    </row>
    <row r="10585" spans="9:9" x14ac:dyDescent="0.45">
      <c r="I10585"/>
    </row>
    <row r="10586" spans="9:9" x14ac:dyDescent="0.45">
      <c r="I10586"/>
    </row>
    <row r="10587" spans="9:9" x14ac:dyDescent="0.45">
      <c r="I10587"/>
    </row>
    <row r="10588" spans="9:9" x14ac:dyDescent="0.45">
      <c r="I10588"/>
    </row>
    <row r="10589" spans="9:9" x14ac:dyDescent="0.45">
      <c r="I10589"/>
    </row>
    <row r="10590" spans="9:9" x14ac:dyDescent="0.45">
      <c r="I10590"/>
    </row>
    <row r="10591" spans="9:9" x14ac:dyDescent="0.45">
      <c r="I10591"/>
    </row>
    <row r="10592" spans="9:9" x14ac:dyDescent="0.45">
      <c r="I10592"/>
    </row>
    <row r="10593" spans="9:9" x14ac:dyDescent="0.45">
      <c r="I10593"/>
    </row>
    <row r="10594" spans="9:9" x14ac:dyDescent="0.45">
      <c r="I10594"/>
    </row>
    <row r="10595" spans="9:9" x14ac:dyDescent="0.45">
      <c r="I10595"/>
    </row>
    <row r="10596" spans="9:9" x14ac:dyDescent="0.45">
      <c r="I10596"/>
    </row>
    <row r="10597" spans="9:9" x14ac:dyDescent="0.45">
      <c r="I10597"/>
    </row>
    <row r="10598" spans="9:9" x14ac:dyDescent="0.45">
      <c r="I10598"/>
    </row>
    <row r="10599" spans="9:9" x14ac:dyDescent="0.45">
      <c r="I10599"/>
    </row>
    <row r="10600" spans="9:9" x14ac:dyDescent="0.45">
      <c r="I10600"/>
    </row>
    <row r="10601" spans="9:9" x14ac:dyDescent="0.45">
      <c r="I10601"/>
    </row>
    <row r="10602" spans="9:9" x14ac:dyDescent="0.45">
      <c r="I10602"/>
    </row>
    <row r="10603" spans="9:9" x14ac:dyDescent="0.45">
      <c r="I10603"/>
    </row>
    <row r="10604" spans="9:9" x14ac:dyDescent="0.45">
      <c r="I10604"/>
    </row>
    <row r="10605" spans="9:9" x14ac:dyDescent="0.45">
      <c r="I10605"/>
    </row>
    <row r="10606" spans="9:9" x14ac:dyDescent="0.45">
      <c r="I10606"/>
    </row>
    <row r="10607" spans="9:9" x14ac:dyDescent="0.45">
      <c r="I10607"/>
    </row>
    <row r="10608" spans="9:9" x14ac:dyDescent="0.45">
      <c r="I10608"/>
    </row>
    <row r="10609" spans="9:9" x14ac:dyDescent="0.45">
      <c r="I10609"/>
    </row>
    <row r="10610" spans="9:9" x14ac:dyDescent="0.45">
      <c r="I10610"/>
    </row>
    <row r="10611" spans="9:9" x14ac:dyDescent="0.45">
      <c r="I10611"/>
    </row>
    <row r="10612" spans="9:9" x14ac:dyDescent="0.45">
      <c r="I10612"/>
    </row>
    <row r="10613" spans="9:9" x14ac:dyDescent="0.45">
      <c r="I10613"/>
    </row>
    <row r="10614" spans="9:9" x14ac:dyDescent="0.45">
      <c r="I10614"/>
    </row>
    <row r="10615" spans="9:9" x14ac:dyDescent="0.45">
      <c r="I10615"/>
    </row>
    <row r="10616" spans="9:9" x14ac:dyDescent="0.45">
      <c r="I10616"/>
    </row>
    <row r="10617" spans="9:9" x14ac:dyDescent="0.45">
      <c r="I10617"/>
    </row>
    <row r="10618" spans="9:9" x14ac:dyDescent="0.45">
      <c r="I10618"/>
    </row>
    <row r="10619" spans="9:9" x14ac:dyDescent="0.45">
      <c r="I10619"/>
    </row>
    <row r="10620" spans="9:9" x14ac:dyDescent="0.45">
      <c r="I10620"/>
    </row>
    <row r="10621" spans="9:9" x14ac:dyDescent="0.45">
      <c r="I10621"/>
    </row>
    <row r="10622" spans="9:9" x14ac:dyDescent="0.45">
      <c r="I10622"/>
    </row>
    <row r="10623" spans="9:9" x14ac:dyDescent="0.45">
      <c r="I10623"/>
    </row>
    <row r="10624" spans="9:9" x14ac:dyDescent="0.45">
      <c r="I10624"/>
    </row>
    <row r="10625" spans="9:9" x14ac:dyDescent="0.45">
      <c r="I10625"/>
    </row>
    <row r="10626" spans="9:9" x14ac:dyDescent="0.45">
      <c r="I10626"/>
    </row>
    <row r="10627" spans="9:9" x14ac:dyDescent="0.45">
      <c r="I10627"/>
    </row>
    <row r="10628" spans="9:9" x14ac:dyDescent="0.45">
      <c r="I10628"/>
    </row>
    <row r="10629" spans="9:9" x14ac:dyDescent="0.45">
      <c r="I10629"/>
    </row>
    <row r="10630" spans="9:9" x14ac:dyDescent="0.45">
      <c r="I10630"/>
    </row>
    <row r="10631" spans="9:9" x14ac:dyDescent="0.45">
      <c r="I10631"/>
    </row>
    <row r="10632" spans="9:9" x14ac:dyDescent="0.45">
      <c r="I10632"/>
    </row>
    <row r="10633" spans="9:9" x14ac:dyDescent="0.45">
      <c r="I10633"/>
    </row>
    <row r="10634" spans="9:9" x14ac:dyDescent="0.45">
      <c r="I10634"/>
    </row>
    <row r="10635" spans="9:9" x14ac:dyDescent="0.45">
      <c r="I10635"/>
    </row>
    <row r="10636" spans="9:9" x14ac:dyDescent="0.45">
      <c r="I10636"/>
    </row>
    <row r="10637" spans="9:9" x14ac:dyDescent="0.45">
      <c r="I10637"/>
    </row>
    <row r="10638" spans="9:9" x14ac:dyDescent="0.45">
      <c r="I10638"/>
    </row>
    <row r="10639" spans="9:9" x14ac:dyDescent="0.45">
      <c r="I10639"/>
    </row>
    <row r="10640" spans="9:9" x14ac:dyDescent="0.45">
      <c r="I10640"/>
    </row>
    <row r="10641" spans="9:9" x14ac:dyDescent="0.45">
      <c r="I10641"/>
    </row>
    <row r="10642" spans="9:9" x14ac:dyDescent="0.45">
      <c r="I10642"/>
    </row>
    <row r="10643" spans="9:9" x14ac:dyDescent="0.45">
      <c r="I10643"/>
    </row>
    <row r="10644" spans="9:9" x14ac:dyDescent="0.45">
      <c r="I10644"/>
    </row>
    <row r="10645" spans="9:9" x14ac:dyDescent="0.45">
      <c r="I10645"/>
    </row>
    <row r="10646" spans="9:9" x14ac:dyDescent="0.45">
      <c r="I10646"/>
    </row>
    <row r="10647" spans="9:9" x14ac:dyDescent="0.45">
      <c r="I10647"/>
    </row>
    <row r="10648" spans="9:9" x14ac:dyDescent="0.45">
      <c r="I10648"/>
    </row>
    <row r="10649" spans="9:9" x14ac:dyDescent="0.45">
      <c r="I10649"/>
    </row>
    <row r="10650" spans="9:9" x14ac:dyDescent="0.45">
      <c r="I10650"/>
    </row>
    <row r="10651" spans="9:9" x14ac:dyDescent="0.45">
      <c r="I10651"/>
    </row>
    <row r="10652" spans="9:9" x14ac:dyDescent="0.45">
      <c r="I10652"/>
    </row>
    <row r="10653" spans="9:9" x14ac:dyDescent="0.45">
      <c r="I10653"/>
    </row>
    <row r="10654" spans="9:9" x14ac:dyDescent="0.45">
      <c r="I10654"/>
    </row>
    <row r="10655" spans="9:9" x14ac:dyDescent="0.45">
      <c r="I10655"/>
    </row>
    <row r="10656" spans="9:9" x14ac:dyDescent="0.45">
      <c r="I10656"/>
    </row>
    <row r="10657" spans="9:9" x14ac:dyDescent="0.45">
      <c r="I10657"/>
    </row>
    <row r="10658" spans="9:9" x14ac:dyDescent="0.45">
      <c r="I10658"/>
    </row>
    <row r="10659" spans="9:9" x14ac:dyDescent="0.45">
      <c r="I10659"/>
    </row>
    <row r="10660" spans="9:9" x14ac:dyDescent="0.45">
      <c r="I10660"/>
    </row>
    <row r="10661" spans="9:9" x14ac:dyDescent="0.45">
      <c r="I10661"/>
    </row>
    <row r="10662" spans="9:9" x14ac:dyDescent="0.45">
      <c r="I10662"/>
    </row>
    <row r="10663" spans="9:9" x14ac:dyDescent="0.45">
      <c r="I10663"/>
    </row>
    <row r="10664" spans="9:9" x14ac:dyDescent="0.45">
      <c r="I10664"/>
    </row>
    <row r="10665" spans="9:9" x14ac:dyDescent="0.45">
      <c r="I10665"/>
    </row>
    <row r="10666" spans="9:9" x14ac:dyDescent="0.45">
      <c r="I10666"/>
    </row>
    <row r="10667" spans="9:9" x14ac:dyDescent="0.45">
      <c r="I10667"/>
    </row>
    <row r="10668" spans="9:9" x14ac:dyDescent="0.45">
      <c r="I10668"/>
    </row>
    <row r="10669" spans="9:9" x14ac:dyDescent="0.45">
      <c r="I10669"/>
    </row>
    <row r="10670" spans="9:9" x14ac:dyDescent="0.45">
      <c r="I10670"/>
    </row>
    <row r="10671" spans="9:9" x14ac:dyDescent="0.45">
      <c r="I10671"/>
    </row>
    <row r="10672" spans="9:9" x14ac:dyDescent="0.45">
      <c r="I10672"/>
    </row>
    <row r="10673" spans="9:9" x14ac:dyDescent="0.45">
      <c r="I10673"/>
    </row>
    <row r="10674" spans="9:9" x14ac:dyDescent="0.45">
      <c r="I10674"/>
    </row>
    <row r="10675" spans="9:9" x14ac:dyDescent="0.45">
      <c r="I10675"/>
    </row>
    <row r="10676" spans="9:9" x14ac:dyDescent="0.45">
      <c r="I10676"/>
    </row>
    <row r="10677" spans="9:9" x14ac:dyDescent="0.45">
      <c r="I10677"/>
    </row>
    <row r="10678" spans="9:9" x14ac:dyDescent="0.45">
      <c r="I10678"/>
    </row>
    <row r="10679" spans="9:9" x14ac:dyDescent="0.45">
      <c r="I10679"/>
    </row>
    <row r="10680" spans="9:9" x14ac:dyDescent="0.45">
      <c r="I10680"/>
    </row>
    <row r="10681" spans="9:9" x14ac:dyDescent="0.45">
      <c r="I10681"/>
    </row>
    <row r="10682" spans="9:9" x14ac:dyDescent="0.45">
      <c r="I10682"/>
    </row>
    <row r="10683" spans="9:9" x14ac:dyDescent="0.45">
      <c r="I10683"/>
    </row>
    <row r="10684" spans="9:9" x14ac:dyDescent="0.45">
      <c r="I10684"/>
    </row>
    <row r="10685" spans="9:9" x14ac:dyDescent="0.45">
      <c r="I10685"/>
    </row>
    <row r="10686" spans="9:9" x14ac:dyDescent="0.45">
      <c r="I10686"/>
    </row>
    <row r="10687" spans="9:9" x14ac:dyDescent="0.45">
      <c r="I10687"/>
    </row>
    <row r="10688" spans="9:9" x14ac:dyDescent="0.45">
      <c r="I10688"/>
    </row>
    <row r="10689" spans="9:9" x14ac:dyDescent="0.45">
      <c r="I10689"/>
    </row>
    <row r="10690" spans="9:9" x14ac:dyDescent="0.45">
      <c r="I10690"/>
    </row>
    <row r="10691" spans="9:9" x14ac:dyDescent="0.45">
      <c r="I10691"/>
    </row>
    <row r="10692" spans="9:9" x14ac:dyDescent="0.45">
      <c r="I10692"/>
    </row>
    <row r="10693" spans="9:9" x14ac:dyDescent="0.45">
      <c r="I10693"/>
    </row>
    <row r="10694" spans="9:9" x14ac:dyDescent="0.45">
      <c r="I10694"/>
    </row>
    <row r="10695" spans="9:9" x14ac:dyDescent="0.45">
      <c r="I10695"/>
    </row>
    <row r="10696" spans="9:9" x14ac:dyDescent="0.45">
      <c r="I10696"/>
    </row>
    <row r="10697" spans="9:9" x14ac:dyDescent="0.45">
      <c r="I10697"/>
    </row>
    <row r="10698" spans="9:9" x14ac:dyDescent="0.45">
      <c r="I10698"/>
    </row>
    <row r="10699" spans="9:9" x14ac:dyDescent="0.45">
      <c r="I10699"/>
    </row>
    <row r="10700" spans="9:9" x14ac:dyDescent="0.45">
      <c r="I10700"/>
    </row>
    <row r="10701" spans="9:9" x14ac:dyDescent="0.45">
      <c r="I10701"/>
    </row>
    <row r="10702" spans="9:9" x14ac:dyDescent="0.45">
      <c r="I10702"/>
    </row>
    <row r="10703" spans="9:9" x14ac:dyDescent="0.45">
      <c r="I10703"/>
    </row>
    <row r="10704" spans="9:9" x14ac:dyDescent="0.45">
      <c r="I10704"/>
    </row>
    <row r="10705" spans="9:9" x14ac:dyDescent="0.45">
      <c r="I10705"/>
    </row>
    <row r="10706" spans="9:9" x14ac:dyDescent="0.45">
      <c r="I10706"/>
    </row>
    <row r="10707" spans="9:9" x14ac:dyDescent="0.45">
      <c r="I10707"/>
    </row>
    <row r="10708" spans="9:9" x14ac:dyDescent="0.45">
      <c r="I10708"/>
    </row>
    <row r="10709" spans="9:9" x14ac:dyDescent="0.45">
      <c r="I10709"/>
    </row>
    <row r="10710" spans="9:9" x14ac:dyDescent="0.45">
      <c r="I10710"/>
    </row>
    <row r="10711" spans="9:9" x14ac:dyDescent="0.45">
      <c r="I10711"/>
    </row>
    <row r="10712" spans="9:9" x14ac:dyDescent="0.45">
      <c r="I10712"/>
    </row>
    <row r="10713" spans="9:9" x14ac:dyDescent="0.45">
      <c r="I10713"/>
    </row>
    <row r="10714" spans="9:9" x14ac:dyDescent="0.45">
      <c r="I10714"/>
    </row>
    <row r="10715" spans="9:9" x14ac:dyDescent="0.45">
      <c r="I10715"/>
    </row>
    <row r="10716" spans="9:9" x14ac:dyDescent="0.45">
      <c r="I10716"/>
    </row>
    <row r="10717" spans="9:9" x14ac:dyDescent="0.45">
      <c r="I10717"/>
    </row>
    <row r="10718" spans="9:9" x14ac:dyDescent="0.45">
      <c r="I10718"/>
    </row>
    <row r="10719" spans="9:9" x14ac:dyDescent="0.45">
      <c r="I10719"/>
    </row>
    <row r="10720" spans="9:9" x14ac:dyDescent="0.45">
      <c r="I10720"/>
    </row>
    <row r="10721" spans="9:9" x14ac:dyDescent="0.45">
      <c r="I10721"/>
    </row>
    <row r="10722" spans="9:9" x14ac:dyDescent="0.45">
      <c r="I10722"/>
    </row>
    <row r="10723" spans="9:9" x14ac:dyDescent="0.45">
      <c r="I10723"/>
    </row>
    <row r="10724" spans="9:9" x14ac:dyDescent="0.45">
      <c r="I10724"/>
    </row>
    <row r="10725" spans="9:9" x14ac:dyDescent="0.45">
      <c r="I10725"/>
    </row>
    <row r="10726" spans="9:9" x14ac:dyDescent="0.45">
      <c r="I10726"/>
    </row>
    <row r="10727" spans="9:9" x14ac:dyDescent="0.45">
      <c r="I10727"/>
    </row>
    <row r="10728" spans="9:9" x14ac:dyDescent="0.45">
      <c r="I10728"/>
    </row>
    <row r="10729" spans="9:9" x14ac:dyDescent="0.45">
      <c r="I10729"/>
    </row>
    <row r="10730" spans="9:9" x14ac:dyDescent="0.45">
      <c r="I10730"/>
    </row>
    <row r="10731" spans="9:9" x14ac:dyDescent="0.45">
      <c r="I10731"/>
    </row>
    <row r="10732" spans="9:9" x14ac:dyDescent="0.45">
      <c r="I10732"/>
    </row>
    <row r="10733" spans="9:9" x14ac:dyDescent="0.45">
      <c r="I10733"/>
    </row>
    <row r="10734" spans="9:9" x14ac:dyDescent="0.45">
      <c r="I10734"/>
    </row>
    <row r="10735" spans="9:9" x14ac:dyDescent="0.45">
      <c r="I10735"/>
    </row>
    <row r="10736" spans="9:9" x14ac:dyDescent="0.45">
      <c r="I10736"/>
    </row>
    <row r="10737" spans="9:9" x14ac:dyDescent="0.45">
      <c r="I10737"/>
    </row>
    <row r="10738" spans="9:9" x14ac:dyDescent="0.45">
      <c r="I10738"/>
    </row>
    <row r="10739" spans="9:9" x14ac:dyDescent="0.45">
      <c r="I10739"/>
    </row>
    <row r="10740" spans="9:9" x14ac:dyDescent="0.45">
      <c r="I10740"/>
    </row>
    <row r="10741" spans="9:9" x14ac:dyDescent="0.45">
      <c r="I10741"/>
    </row>
    <row r="10742" spans="9:9" x14ac:dyDescent="0.45">
      <c r="I10742"/>
    </row>
    <row r="10743" spans="9:9" x14ac:dyDescent="0.45">
      <c r="I10743"/>
    </row>
    <row r="10744" spans="9:9" x14ac:dyDescent="0.45">
      <c r="I10744"/>
    </row>
    <row r="10745" spans="9:9" x14ac:dyDescent="0.45">
      <c r="I10745"/>
    </row>
    <row r="10746" spans="9:9" x14ac:dyDescent="0.45">
      <c r="I10746"/>
    </row>
    <row r="10747" spans="9:9" x14ac:dyDescent="0.45">
      <c r="I10747"/>
    </row>
    <row r="10748" spans="9:9" x14ac:dyDescent="0.45">
      <c r="I10748"/>
    </row>
    <row r="10749" spans="9:9" x14ac:dyDescent="0.45">
      <c r="I10749"/>
    </row>
    <row r="10750" spans="9:9" x14ac:dyDescent="0.45">
      <c r="I10750"/>
    </row>
    <row r="10751" spans="9:9" x14ac:dyDescent="0.45">
      <c r="I10751"/>
    </row>
    <row r="10752" spans="9:9" x14ac:dyDescent="0.45">
      <c r="I10752"/>
    </row>
    <row r="10753" spans="9:9" x14ac:dyDescent="0.45">
      <c r="I10753"/>
    </row>
    <row r="10754" spans="9:9" x14ac:dyDescent="0.45">
      <c r="I10754"/>
    </row>
    <row r="10755" spans="9:9" x14ac:dyDescent="0.45">
      <c r="I10755"/>
    </row>
    <row r="10756" spans="9:9" x14ac:dyDescent="0.45">
      <c r="I10756"/>
    </row>
    <row r="10757" spans="9:9" x14ac:dyDescent="0.45">
      <c r="I10757"/>
    </row>
    <row r="10758" spans="9:9" x14ac:dyDescent="0.45">
      <c r="I10758"/>
    </row>
    <row r="10759" spans="9:9" x14ac:dyDescent="0.45">
      <c r="I10759"/>
    </row>
    <row r="10760" spans="9:9" x14ac:dyDescent="0.45">
      <c r="I10760"/>
    </row>
    <row r="10761" spans="9:9" x14ac:dyDescent="0.45">
      <c r="I10761"/>
    </row>
    <row r="10762" spans="9:9" x14ac:dyDescent="0.45">
      <c r="I10762"/>
    </row>
    <row r="10763" spans="9:9" x14ac:dyDescent="0.45">
      <c r="I10763"/>
    </row>
    <row r="10764" spans="9:9" x14ac:dyDescent="0.45">
      <c r="I10764"/>
    </row>
    <row r="10765" spans="9:9" x14ac:dyDescent="0.45">
      <c r="I10765"/>
    </row>
    <row r="10766" spans="9:9" x14ac:dyDescent="0.45">
      <c r="I10766"/>
    </row>
    <row r="10767" spans="9:9" x14ac:dyDescent="0.45">
      <c r="I10767"/>
    </row>
    <row r="10768" spans="9:9" x14ac:dyDescent="0.45">
      <c r="I10768"/>
    </row>
    <row r="10769" spans="9:9" x14ac:dyDescent="0.45">
      <c r="I10769"/>
    </row>
    <row r="10770" spans="9:9" x14ac:dyDescent="0.45">
      <c r="I10770"/>
    </row>
    <row r="10771" spans="9:9" x14ac:dyDescent="0.45">
      <c r="I10771"/>
    </row>
    <row r="10772" spans="9:9" x14ac:dyDescent="0.45">
      <c r="I10772"/>
    </row>
    <row r="10773" spans="9:9" x14ac:dyDescent="0.45">
      <c r="I10773"/>
    </row>
    <row r="10774" spans="9:9" x14ac:dyDescent="0.45">
      <c r="I10774"/>
    </row>
    <row r="10775" spans="9:9" x14ac:dyDescent="0.45">
      <c r="I10775"/>
    </row>
    <row r="10776" spans="9:9" x14ac:dyDescent="0.45">
      <c r="I10776"/>
    </row>
    <row r="10777" spans="9:9" x14ac:dyDescent="0.45">
      <c r="I10777"/>
    </row>
    <row r="10778" spans="9:9" x14ac:dyDescent="0.45">
      <c r="I10778"/>
    </row>
    <row r="10779" spans="9:9" x14ac:dyDescent="0.45">
      <c r="I10779"/>
    </row>
    <row r="10780" spans="9:9" x14ac:dyDescent="0.45">
      <c r="I10780"/>
    </row>
    <row r="10781" spans="9:9" x14ac:dyDescent="0.45">
      <c r="I10781"/>
    </row>
    <row r="10782" spans="9:9" x14ac:dyDescent="0.45">
      <c r="I10782"/>
    </row>
    <row r="10783" spans="9:9" x14ac:dyDescent="0.45">
      <c r="I10783"/>
    </row>
    <row r="10784" spans="9:9" x14ac:dyDescent="0.45">
      <c r="I10784"/>
    </row>
    <row r="10785" spans="9:9" x14ac:dyDescent="0.45">
      <c r="I10785"/>
    </row>
    <row r="10786" spans="9:9" x14ac:dyDescent="0.45">
      <c r="I10786"/>
    </row>
    <row r="10787" spans="9:9" x14ac:dyDescent="0.45">
      <c r="I10787"/>
    </row>
    <row r="10788" spans="9:9" x14ac:dyDescent="0.45">
      <c r="I10788"/>
    </row>
    <row r="10789" spans="9:9" x14ac:dyDescent="0.45">
      <c r="I10789"/>
    </row>
    <row r="10790" spans="9:9" x14ac:dyDescent="0.45">
      <c r="I10790"/>
    </row>
    <row r="10791" spans="9:9" x14ac:dyDescent="0.45">
      <c r="I10791"/>
    </row>
    <row r="10792" spans="9:9" x14ac:dyDescent="0.45">
      <c r="I10792"/>
    </row>
    <row r="10793" spans="9:9" x14ac:dyDescent="0.45">
      <c r="I10793"/>
    </row>
    <row r="10794" spans="9:9" x14ac:dyDescent="0.45">
      <c r="I10794"/>
    </row>
    <row r="10795" spans="9:9" x14ac:dyDescent="0.45">
      <c r="I10795"/>
    </row>
    <row r="10796" spans="9:9" x14ac:dyDescent="0.45">
      <c r="I10796"/>
    </row>
    <row r="10797" spans="9:9" x14ac:dyDescent="0.45">
      <c r="I10797"/>
    </row>
    <row r="10798" spans="9:9" x14ac:dyDescent="0.45">
      <c r="I10798"/>
    </row>
    <row r="10799" spans="9:9" x14ac:dyDescent="0.45">
      <c r="I10799"/>
    </row>
    <row r="10800" spans="9:9" x14ac:dyDescent="0.45">
      <c r="I10800"/>
    </row>
    <row r="10801" spans="9:9" x14ac:dyDescent="0.45">
      <c r="I10801"/>
    </row>
    <row r="10802" spans="9:9" x14ac:dyDescent="0.45">
      <c r="I10802"/>
    </row>
    <row r="10803" spans="9:9" x14ac:dyDescent="0.45">
      <c r="I10803"/>
    </row>
    <row r="10804" spans="9:9" x14ac:dyDescent="0.45">
      <c r="I10804"/>
    </row>
    <row r="10805" spans="9:9" x14ac:dyDescent="0.45">
      <c r="I10805"/>
    </row>
    <row r="10806" spans="9:9" x14ac:dyDescent="0.45">
      <c r="I10806"/>
    </row>
    <row r="10807" spans="9:9" x14ac:dyDescent="0.45">
      <c r="I10807"/>
    </row>
    <row r="10808" spans="9:9" x14ac:dyDescent="0.45">
      <c r="I10808"/>
    </row>
    <row r="10809" spans="9:9" x14ac:dyDescent="0.45">
      <c r="I10809"/>
    </row>
    <row r="10810" spans="9:9" x14ac:dyDescent="0.45">
      <c r="I10810"/>
    </row>
    <row r="10811" spans="9:9" x14ac:dyDescent="0.45">
      <c r="I10811"/>
    </row>
    <row r="10812" spans="9:9" x14ac:dyDescent="0.45">
      <c r="I10812"/>
    </row>
    <row r="10813" spans="9:9" x14ac:dyDescent="0.45">
      <c r="I10813"/>
    </row>
    <row r="10814" spans="9:9" x14ac:dyDescent="0.45">
      <c r="I10814"/>
    </row>
    <row r="10815" spans="9:9" x14ac:dyDescent="0.45">
      <c r="I10815"/>
    </row>
    <row r="10816" spans="9:9" x14ac:dyDescent="0.45">
      <c r="I10816"/>
    </row>
    <row r="10817" spans="9:9" x14ac:dyDescent="0.45">
      <c r="I10817"/>
    </row>
    <row r="10818" spans="9:9" x14ac:dyDescent="0.45">
      <c r="I10818"/>
    </row>
    <row r="10819" spans="9:9" x14ac:dyDescent="0.45">
      <c r="I10819"/>
    </row>
    <row r="10820" spans="9:9" x14ac:dyDescent="0.45">
      <c r="I10820"/>
    </row>
    <row r="10821" spans="9:9" x14ac:dyDescent="0.45">
      <c r="I10821"/>
    </row>
    <row r="10822" spans="9:9" x14ac:dyDescent="0.45">
      <c r="I10822"/>
    </row>
    <row r="10823" spans="9:9" x14ac:dyDescent="0.45">
      <c r="I10823"/>
    </row>
    <row r="10824" spans="9:9" x14ac:dyDescent="0.45">
      <c r="I10824"/>
    </row>
    <row r="10825" spans="9:9" x14ac:dyDescent="0.45">
      <c r="I10825"/>
    </row>
    <row r="10826" spans="9:9" x14ac:dyDescent="0.45">
      <c r="I10826"/>
    </row>
    <row r="10827" spans="9:9" x14ac:dyDescent="0.45">
      <c r="I10827"/>
    </row>
    <row r="10828" spans="9:9" x14ac:dyDescent="0.45">
      <c r="I10828"/>
    </row>
    <row r="10829" spans="9:9" x14ac:dyDescent="0.45">
      <c r="I10829"/>
    </row>
    <row r="10830" spans="9:9" x14ac:dyDescent="0.45">
      <c r="I10830"/>
    </row>
    <row r="10831" spans="9:9" x14ac:dyDescent="0.45">
      <c r="I10831"/>
    </row>
    <row r="10832" spans="9:9" x14ac:dyDescent="0.45">
      <c r="I10832"/>
    </row>
    <row r="10833" spans="9:9" x14ac:dyDescent="0.45">
      <c r="I10833"/>
    </row>
    <row r="10834" spans="9:9" x14ac:dyDescent="0.45">
      <c r="I10834"/>
    </row>
    <row r="10835" spans="9:9" x14ac:dyDescent="0.45">
      <c r="I10835"/>
    </row>
    <row r="10836" spans="9:9" x14ac:dyDescent="0.45">
      <c r="I10836"/>
    </row>
    <row r="10837" spans="9:9" x14ac:dyDescent="0.45">
      <c r="I10837"/>
    </row>
    <row r="10838" spans="9:9" x14ac:dyDescent="0.45">
      <c r="I10838"/>
    </row>
    <row r="10839" spans="9:9" x14ac:dyDescent="0.45">
      <c r="I10839"/>
    </row>
    <row r="10840" spans="9:9" x14ac:dyDescent="0.45">
      <c r="I10840"/>
    </row>
    <row r="10841" spans="9:9" x14ac:dyDescent="0.45">
      <c r="I10841"/>
    </row>
    <row r="10842" spans="9:9" x14ac:dyDescent="0.45">
      <c r="I10842"/>
    </row>
    <row r="10843" spans="9:9" x14ac:dyDescent="0.45">
      <c r="I10843"/>
    </row>
    <row r="10844" spans="9:9" x14ac:dyDescent="0.45">
      <c r="I10844"/>
    </row>
    <row r="10845" spans="9:9" x14ac:dyDescent="0.45">
      <c r="I10845"/>
    </row>
    <row r="10846" spans="9:9" x14ac:dyDescent="0.45">
      <c r="I10846"/>
    </row>
    <row r="10847" spans="9:9" x14ac:dyDescent="0.45">
      <c r="I10847"/>
    </row>
    <row r="10848" spans="9:9" x14ac:dyDescent="0.45">
      <c r="I10848"/>
    </row>
    <row r="10849" spans="9:9" x14ac:dyDescent="0.45">
      <c r="I10849"/>
    </row>
    <row r="10850" spans="9:9" x14ac:dyDescent="0.45">
      <c r="I10850"/>
    </row>
    <row r="10851" spans="9:9" x14ac:dyDescent="0.45">
      <c r="I10851"/>
    </row>
    <row r="10852" spans="9:9" x14ac:dyDescent="0.45">
      <c r="I10852"/>
    </row>
    <row r="10853" spans="9:9" x14ac:dyDescent="0.45">
      <c r="I10853"/>
    </row>
    <row r="10854" spans="9:9" x14ac:dyDescent="0.45">
      <c r="I10854"/>
    </row>
    <row r="10855" spans="9:9" x14ac:dyDescent="0.45">
      <c r="I10855"/>
    </row>
    <row r="10856" spans="9:9" x14ac:dyDescent="0.45">
      <c r="I10856"/>
    </row>
    <row r="10857" spans="9:9" x14ac:dyDescent="0.45">
      <c r="I10857"/>
    </row>
    <row r="10858" spans="9:9" x14ac:dyDescent="0.45">
      <c r="I10858"/>
    </row>
    <row r="10859" spans="9:9" x14ac:dyDescent="0.45">
      <c r="I10859"/>
    </row>
    <row r="10860" spans="9:9" x14ac:dyDescent="0.45">
      <c r="I10860"/>
    </row>
    <row r="10861" spans="9:9" x14ac:dyDescent="0.45">
      <c r="I10861"/>
    </row>
    <row r="10862" spans="9:9" x14ac:dyDescent="0.45">
      <c r="I10862"/>
    </row>
    <row r="10863" spans="9:9" x14ac:dyDescent="0.45">
      <c r="I10863"/>
    </row>
    <row r="10864" spans="9:9" x14ac:dyDescent="0.45">
      <c r="I10864"/>
    </row>
    <row r="10865" spans="9:9" x14ac:dyDescent="0.45">
      <c r="I10865"/>
    </row>
    <row r="10866" spans="9:9" x14ac:dyDescent="0.45">
      <c r="I10866"/>
    </row>
    <row r="10867" spans="9:9" x14ac:dyDescent="0.45">
      <c r="I10867"/>
    </row>
    <row r="10868" spans="9:9" x14ac:dyDescent="0.45">
      <c r="I10868"/>
    </row>
    <row r="10869" spans="9:9" x14ac:dyDescent="0.45">
      <c r="I10869"/>
    </row>
    <row r="10870" spans="9:9" x14ac:dyDescent="0.45">
      <c r="I10870"/>
    </row>
    <row r="10871" spans="9:9" x14ac:dyDescent="0.45">
      <c r="I10871"/>
    </row>
    <row r="10872" spans="9:9" x14ac:dyDescent="0.45">
      <c r="I10872"/>
    </row>
    <row r="10873" spans="9:9" x14ac:dyDescent="0.45">
      <c r="I10873"/>
    </row>
    <row r="10874" spans="9:9" x14ac:dyDescent="0.45">
      <c r="I10874"/>
    </row>
    <row r="10875" spans="9:9" x14ac:dyDescent="0.45">
      <c r="I10875"/>
    </row>
    <row r="10876" spans="9:9" x14ac:dyDescent="0.45">
      <c r="I10876"/>
    </row>
    <row r="10877" spans="9:9" x14ac:dyDescent="0.45">
      <c r="I10877"/>
    </row>
    <row r="10878" spans="9:9" x14ac:dyDescent="0.45">
      <c r="I10878"/>
    </row>
    <row r="10879" spans="9:9" x14ac:dyDescent="0.45">
      <c r="I10879"/>
    </row>
    <row r="10880" spans="9:9" x14ac:dyDescent="0.45">
      <c r="I10880"/>
    </row>
    <row r="10881" spans="9:9" x14ac:dyDescent="0.45">
      <c r="I10881"/>
    </row>
    <row r="10882" spans="9:9" x14ac:dyDescent="0.45">
      <c r="I10882"/>
    </row>
    <row r="10883" spans="9:9" x14ac:dyDescent="0.45">
      <c r="I10883"/>
    </row>
    <row r="10884" spans="9:9" x14ac:dyDescent="0.45">
      <c r="I10884"/>
    </row>
    <row r="10885" spans="9:9" x14ac:dyDescent="0.45">
      <c r="I10885"/>
    </row>
    <row r="10886" spans="9:9" x14ac:dyDescent="0.45">
      <c r="I10886"/>
    </row>
    <row r="10887" spans="9:9" x14ac:dyDescent="0.45">
      <c r="I10887"/>
    </row>
    <row r="10888" spans="9:9" x14ac:dyDescent="0.45">
      <c r="I10888"/>
    </row>
    <row r="10889" spans="9:9" x14ac:dyDescent="0.45">
      <c r="I10889"/>
    </row>
    <row r="10890" spans="9:9" x14ac:dyDescent="0.45">
      <c r="I10890"/>
    </row>
    <row r="10891" spans="9:9" x14ac:dyDescent="0.45">
      <c r="I10891"/>
    </row>
    <row r="10892" spans="9:9" x14ac:dyDescent="0.45">
      <c r="I10892"/>
    </row>
    <row r="10893" spans="9:9" x14ac:dyDescent="0.45">
      <c r="I10893"/>
    </row>
    <row r="10894" spans="9:9" x14ac:dyDescent="0.45">
      <c r="I10894"/>
    </row>
    <row r="10895" spans="9:9" x14ac:dyDescent="0.45">
      <c r="I10895"/>
    </row>
    <row r="10896" spans="9:9" x14ac:dyDescent="0.45">
      <c r="I10896"/>
    </row>
    <row r="10897" spans="9:9" x14ac:dyDescent="0.45">
      <c r="I10897"/>
    </row>
    <row r="10898" spans="9:9" x14ac:dyDescent="0.45">
      <c r="I10898"/>
    </row>
    <row r="10899" spans="9:9" x14ac:dyDescent="0.45">
      <c r="I10899"/>
    </row>
    <row r="10900" spans="9:9" x14ac:dyDescent="0.45">
      <c r="I10900"/>
    </row>
    <row r="10901" spans="9:9" x14ac:dyDescent="0.45">
      <c r="I10901"/>
    </row>
    <row r="10902" spans="9:9" x14ac:dyDescent="0.45">
      <c r="I10902"/>
    </row>
    <row r="10903" spans="9:9" x14ac:dyDescent="0.45">
      <c r="I10903"/>
    </row>
    <row r="10904" spans="9:9" x14ac:dyDescent="0.45">
      <c r="I10904"/>
    </row>
    <row r="10905" spans="9:9" x14ac:dyDescent="0.45">
      <c r="I10905"/>
    </row>
    <row r="10906" spans="9:9" x14ac:dyDescent="0.45">
      <c r="I10906"/>
    </row>
    <row r="10907" spans="9:9" x14ac:dyDescent="0.45">
      <c r="I10907"/>
    </row>
    <row r="10908" spans="9:9" x14ac:dyDescent="0.45">
      <c r="I10908"/>
    </row>
    <row r="10909" spans="9:9" x14ac:dyDescent="0.45">
      <c r="I10909"/>
    </row>
    <row r="10910" spans="9:9" x14ac:dyDescent="0.45">
      <c r="I10910"/>
    </row>
    <row r="10911" spans="9:9" x14ac:dyDescent="0.45">
      <c r="I10911"/>
    </row>
    <row r="10912" spans="9:9" x14ac:dyDescent="0.45">
      <c r="I10912"/>
    </row>
    <row r="10913" spans="9:9" x14ac:dyDescent="0.45">
      <c r="I10913"/>
    </row>
    <row r="10914" spans="9:9" x14ac:dyDescent="0.45">
      <c r="I10914"/>
    </row>
    <row r="10915" spans="9:9" x14ac:dyDescent="0.45">
      <c r="I10915"/>
    </row>
    <row r="10916" spans="9:9" x14ac:dyDescent="0.45">
      <c r="I10916"/>
    </row>
    <row r="10917" spans="9:9" x14ac:dyDescent="0.45">
      <c r="I10917"/>
    </row>
    <row r="10918" spans="9:9" x14ac:dyDescent="0.45">
      <c r="I10918"/>
    </row>
    <row r="10919" spans="9:9" x14ac:dyDescent="0.45">
      <c r="I10919"/>
    </row>
    <row r="10920" spans="9:9" x14ac:dyDescent="0.45">
      <c r="I10920"/>
    </row>
    <row r="10921" spans="9:9" x14ac:dyDescent="0.45">
      <c r="I10921"/>
    </row>
    <row r="10922" spans="9:9" x14ac:dyDescent="0.45">
      <c r="I10922"/>
    </row>
    <row r="10923" spans="9:9" x14ac:dyDescent="0.45">
      <c r="I10923"/>
    </row>
    <row r="10924" spans="9:9" x14ac:dyDescent="0.45">
      <c r="I10924"/>
    </row>
    <row r="10925" spans="9:9" x14ac:dyDescent="0.45">
      <c r="I10925"/>
    </row>
    <row r="10926" spans="9:9" x14ac:dyDescent="0.45">
      <c r="I10926"/>
    </row>
    <row r="10927" spans="9:9" x14ac:dyDescent="0.45">
      <c r="I10927"/>
    </row>
    <row r="10928" spans="9:9" x14ac:dyDescent="0.45">
      <c r="I10928"/>
    </row>
    <row r="10929" spans="9:9" x14ac:dyDescent="0.45">
      <c r="I10929"/>
    </row>
    <row r="10930" spans="9:9" x14ac:dyDescent="0.45">
      <c r="I10930"/>
    </row>
    <row r="10931" spans="9:9" x14ac:dyDescent="0.45">
      <c r="I10931"/>
    </row>
    <row r="10932" spans="9:9" x14ac:dyDescent="0.45">
      <c r="I10932"/>
    </row>
    <row r="10933" spans="9:9" x14ac:dyDescent="0.45">
      <c r="I10933"/>
    </row>
    <row r="10934" spans="9:9" x14ac:dyDescent="0.45">
      <c r="I10934"/>
    </row>
    <row r="10935" spans="9:9" x14ac:dyDescent="0.45">
      <c r="I10935"/>
    </row>
    <row r="10936" spans="9:9" x14ac:dyDescent="0.45">
      <c r="I10936"/>
    </row>
    <row r="10937" spans="9:9" x14ac:dyDescent="0.45">
      <c r="I10937"/>
    </row>
    <row r="10938" spans="9:9" x14ac:dyDescent="0.45">
      <c r="I10938"/>
    </row>
    <row r="10939" spans="9:9" x14ac:dyDescent="0.45">
      <c r="I10939"/>
    </row>
    <row r="10940" spans="9:9" x14ac:dyDescent="0.45">
      <c r="I10940"/>
    </row>
    <row r="10941" spans="9:9" x14ac:dyDescent="0.45">
      <c r="I10941"/>
    </row>
    <row r="10942" spans="9:9" x14ac:dyDescent="0.45">
      <c r="I10942"/>
    </row>
    <row r="10943" spans="9:9" x14ac:dyDescent="0.45">
      <c r="I10943"/>
    </row>
    <row r="10944" spans="9:9" x14ac:dyDescent="0.45">
      <c r="I10944"/>
    </row>
    <row r="10945" spans="9:9" x14ac:dyDescent="0.45">
      <c r="I10945"/>
    </row>
    <row r="10946" spans="9:9" x14ac:dyDescent="0.45">
      <c r="I10946"/>
    </row>
    <row r="10947" spans="9:9" x14ac:dyDescent="0.45">
      <c r="I10947"/>
    </row>
    <row r="10948" spans="9:9" x14ac:dyDescent="0.45">
      <c r="I10948"/>
    </row>
    <row r="10949" spans="9:9" x14ac:dyDescent="0.45">
      <c r="I10949"/>
    </row>
    <row r="10950" spans="9:9" x14ac:dyDescent="0.45">
      <c r="I10950"/>
    </row>
    <row r="10951" spans="9:9" x14ac:dyDescent="0.45">
      <c r="I10951"/>
    </row>
    <row r="10952" spans="9:9" x14ac:dyDescent="0.45">
      <c r="I10952"/>
    </row>
    <row r="10953" spans="9:9" x14ac:dyDescent="0.45">
      <c r="I10953"/>
    </row>
    <row r="10954" spans="9:9" x14ac:dyDescent="0.45">
      <c r="I10954"/>
    </row>
    <row r="10955" spans="9:9" x14ac:dyDescent="0.45">
      <c r="I10955"/>
    </row>
    <row r="10956" spans="9:9" x14ac:dyDescent="0.45">
      <c r="I10956"/>
    </row>
    <row r="10957" spans="9:9" x14ac:dyDescent="0.45">
      <c r="I10957"/>
    </row>
    <row r="10958" spans="9:9" x14ac:dyDescent="0.45">
      <c r="I10958"/>
    </row>
    <row r="10959" spans="9:9" x14ac:dyDescent="0.45">
      <c r="I10959"/>
    </row>
    <row r="10960" spans="9:9" x14ac:dyDescent="0.45">
      <c r="I10960"/>
    </row>
    <row r="10961" spans="9:9" x14ac:dyDescent="0.45">
      <c r="I10961"/>
    </row>
    <row r="10962" spans="9:9" x14ac:dyDescent="0.45">
      <c r="I10962"/>
    </row>
    <row r="10963" spans="9:9" x14ac:dyDescent="0.45">
      <c r="I10963"/>
    </row>
    <row r="10964" spans="9:9" x14ac:dyDescent="0.45">
      <c r="I10964"/>
    </row>
    <row r="10965" spans="9:9" x14ac:dyDescent="0.45">
      <c r="I10965"/>
    </row>
    <row r="10966" spans="9:9" x14ac:dyDescent="0.45">
      <c r="I10966"/>
    </row>
    <row r="10967" spans="9:9" x14ac:dyDescent="0.45">
      <c r="I10967"/>
    </row>
    <row r="10968" spans="9:9" x14ac:dyDescent="0.45">
      <c r="I10968"/>
    </row>
    <row r="10969" spans="9:9" x14ac:dyDescent="0.45">
      <c r="I10969"/>
    </row>
    <row r="10970" spans="9:9" x14ac:dyDescent="0.45">
      <c r="I10970"/>
    </row>
    <row r="10971" spans="9:9" x14ac:dyDescent="0.45">
      <c r="I10971"/>
    </row>
    <row r="10972" spans="9:9" x14ac:dyDescent="0.45">
      <c r="I10972"/>
    </row>
    <row r="10973" spans="9:9" x14ac:dyDescent="0.45">
      <c r="I10973"/>
    </row>
    <row r="10974" spans="9:9" x14ac:dyDescent="0.45">
      <c r="I10974"/>
    </row>
    <row r="10975" spans="9:9" x14ac:dyDescent="0.45">
      <c r="I10975"/>
    </row>
    <row r="10976" spans="9:9" x14ac:dyDescent="0.45">
      <c r="I10976"/>
    </row>
    <row r="10977" spans="9:9" x14ac:dyDescent="0.45">
      <c r="I10977"/>
    </row>
    <row r="10978" spans="9:9" x14ac:dyDescent="0.45">
      <c r="I10978"/>
    </row>
    <row r="10979" spans="9:9" x14ac:dyDescent="0.45">
      <c r="I10979"/>
    </row>
    <row r="10980" spans="9:9" x14ac:dyDescent="0.45">
      <c r="I10980"/>
    </row>
    <row r="10981" spans="9:9" x14ac:dyDescent="0.45">
      <c r="I10981"/>
    </row>
    <row r="10982" spans="9:9" x14ac:dyDescent="0.45">
      <c r="I10982"/>
    </row>
    <row r="10983" spans="9:9" x14ac:dyDescent="0.45">
      <c r="I10983"/>
    </row>
    <row r="10984" spans="9:9" x14ac:dyDescent="0.45">
      <c r="I10984"/>
    </row>
    <row r="10985" spans="9:9" x14ac:dyDescent="0.45">
      <c r="I10985"/>
    </row>
    <row r="10986" spans="9:9" x14ac:dyDescent="0.45">
      <c r="I10986"/>
    </row>
    <row r="10987" spans="9:9" x14ac:dyDescent="0.45">
      <c r="I10987"/>
    </row>
    <row r="10988" spans="9:9" x14ac:dyDescent="0.45">
      <c r="I10988"/>
    </row>
    <row r="10989" spans="9:9" x14ac:dyDescent="0.45">
      <c r="I10989"/>
    </row>
    <row r="10990" spans="9:9" x14ac:dyDescent="0.45">
      <c r="I10990"/>
    </row>
    <row r="10991" spans="9:9" x14ac:dyDescent="0.45">
      <c r="I10991"/>
    </row>
    <row r="10992" spans="9:9" x14ac:dyDescent="0.45">
      <c r="I10992"/>
    </row>
    <row r="10993" spans="9:9" x14ac:dyDescent="0.45">
      <c r="I10993"/>
    </row>
    <row r="10994" spans="9:9" x14ac:dyDescent="0.45">
      <c r="I10994"/>
    </row>
    <row r="10995" spans="9:9" x14ac:dyDescent="0.45">
      <c r="I10995"/>
    </row>
    <row r="10996" spans="9:9" x14ac:dyDescent="0.45">
      <c r="I10996"/>
    </row>
    <row r="10997" spans="9:9" x14ac:dyDescent="0.45">
      <c r="I10997"/>
    </row>
    <row r="10998" spans="9:9" x14ac:dyDescent="0.45">
      <c r="I10998"/>
    </row>
    <row r="10999" spans="9:9" x14ac:dyDescent="0.45">
      <c r="I10999"/>
    </row>
    <row r="11000" spans="9:9" x14ac:dyDescent="0.45">
      <c r="I11000"/>
    </row>
    <row r="11001" spans="9:9" x14ac:dyDescent="0.45">
      <c r="I11001"/>
    </row>
    <row r="11002" spans="9:9" x14ac:dyDescent="0.45">
      <c r="I11002"/>
    </row>
    <row r="11003" spans="9:9" x14ac:dyDescent="0.45">
      <c r="I11003"/>
    </row>
    <row r="11004" spans="9:9" x14ac:dyDescent="0.45">
      <c r="I11004"/>
    </row>
    <row r="11005" spans="9:9" x14ac:dyDescent="0.45">
      <c r="I11005"/>
    </row>
    <row r="11006" spans="9:9" x14ac:dyDescent="0.45">
      <c r="I11006"/>
    </row>
    <row r="11007" spans="9:9" x14ac:dyDescent="0.45">
      <c r="I11007"/>
    </row>
    <row r="11008" spans="9:9" x14ac:dyDescent="0.45">
      <c r="I11008"/>
    </row>
    <row r="11009" spans="9:9" x14ac:dyDescent="0.45">
      <c r="I11009"/>
    </row>
    <row r="11010" spans="9:9" x14ac:dyDescent="0.45">
      <c r="I11010"/>
    </row>
    <row r="11011" spans="9:9" x14ac:dyDescent="0.45">
      <c r="I11011"/>
    </row>
    <row r="11012" spans="9:9" x14ac:dyDescent="0.45">
      <c r="I11012"/>
    </row>
    <row r="11013" spans="9:9" x14ac:dyDescent="0.45">
      <c r="I11013"/>
    </row>
    <row r="11014" spans="9:9" x14ac:dyDescent="0.45">
      <c r="I11014"/>
    </row>
    <row r="11015" spans="9:9" x14ac:dyDescent="0.45">
      <c r="I11015"/>
    </row>
    <row r="11016" spans="9:9" x14ac:dyDescent="0.45">
      <c r="I11016"/>
    </row>
    <row r="11017" spans="9:9" x14ac:dyDescent="0.45">
      <c r="I11017"/>
    </row>
    <row r="11018" spans="9:9" x14ac:dyDescent="0.45">
      <c r="I11018"/>
    </row>
    <row r="11019" spans="9:9" x14ac:dyDescent="0.45">
      <c r="I11019"/>
    </row>
    <row r="11020" spans="9:9" x14ac:dyDescent="0.45">
      <c r="I11020"/>
    </row>
    <row r="11021" spans="9:9" x14ac:dyDescent="0.45">
      <c r="I11021"/>
    </row>
    <row r="11022" spans="9:9" x14ac:dyDescent="0.45">
      <c r="I11022"/>
    </row>
    <row r="11023" spans="9:9" x14ac:dyDescent="0.45">
      <c r="I11023"/>
    </row>
    <row r="11024" spans="9:9" x14ac:dyDescent="0.45">
      <c r="I11024"/>
    </row>
    <row r="11025" spans="9:9" x14ac:dyDescent="0.45">
      <c r="I11025"/>
    </row>
    <row r="11026" spans="9:9" x14ac:dyDescent="0.45">
      <c r="I11026"/>
    </row>
    <row r="11027" spans="9:9" x14ac:dyDescent="0.45">
      <c r="I11027"/>
    </row>
    <row r="11028" spans="9:9" x14ac:dyDescent="0.45">
      <c r="I11028"/>
    </row>
    <row r="11029" spans="9:9" x14ac:dyDescent="0.45">
      <c r="I11029"/>
    </row>
    <row r="11030" spans="9:9" x14ac:dyDescent="0.45">
      <c r="I11030"/>
    </row>
    <row r="11031" spans="9:9" x14ac:dyDescent="0.45">
      <c r="I11031"/>
    </row>
    <row r="11032" spans="9:9" x14ac:dyDescent="0.45">
      <c r="I11032"/>
    </row>
    <row r="11033" spans="9:9" x14ac:dyDescent="0.45">
      <c r="I11033"/>
    </row>
    <row r="11034" spans="9:9" x14ac:dyDescent="0.45">
      <c r="I11034"/>
    </row>
    <row r="11035" spans="9:9" x14ac:dyDescent="0.45">
      <c r="I11035"/>
    </row>
    <row r="11036" spans="9:9" x14ac:dyDescent="0.45">
      <c r="I11036"/>
    </row>
    <row r="11037" spans="9:9" x14ac:dyDescent="0.45">
      <c r="I11037"/>
    </row>
    <row r="11038" spans="9:9" x14ac:dyDescent="0.45">
      <c r="I11038"/>
    </row>
    <row r="11039" spans="9:9" x14ac:dyDescent="0.45">
      <c r="I11039"/>
    </row>
    <row r="11040" spans="9:9" x14ac:dyDescent="0.45">
      <c r="I11040"/>
    </row>
    <row r="11041" spans="9:9" x14ac:dyDescent="0.45">
      <c r="I11041"/>
    </row>
    <row r="11042" spans="9:9" x14ac:dyDescent="0.45">
      <c r="I11042"/>
    </row>
    <row r="11043" spans="9:9" x14ac:dyDescent="0.45">
      <c r="I11043"/>
    </row>
    <row r="11044" spans="9:9" x14ac:dyDescent="0.45">
      <c r="I11044"/>
    </row>
    <row r="11045" spans="9:9" x14ac:dyDescent="0.45">
      <c r="I11045"/>
    </row>
    <row r="11046" spans="9:9" x14ac:dyDescent="0.45">
      <c r="I11046"/>
    </row>
    <row r="11047" spans="9:9" x14ac:dyDescent="0.45">
      <c r="I11047"/>
    </row>
    <row r="11048" spans="9:9" x14ac:dyDescent="0.45">
      <c r="I11048"/>
    </row>
    <row r="11049" spans="9:9" x14ac:dyDescent="0.45">
      <c r="I11049"/>
    </row>
    <row r="11050" spans="9:9" x14ac:dyDescent="0.45">
      <c r="I11050"/>
    </row>
    <row r="11051" spans="9:9" x14ac:dyDescent="0.45">
      <c r="I11051"/>
    </row>
    <row r="11052" spans="9:9" x14ac:dyDescent="0.45">
      <c r="I11052"/>
    </row>
    <row r="11053" spans="9:9" x14ac:dyDescent="0.45">
      <c r="I11053"/>
    </row>
    <row r="11054" spans="9:9" x14ac:dyDescent="0.45">
      <c r="I11054"/>
    </row>
    <row r="11055" spans="9:9" x14ac:dyDescent="0.45">
      <c r="I11055"/>
    </row>
    <row r="11056" spans="9:9" x14ac:dyDescent="0.45">
      <c r="I11056"/>
    </row>
    <row r="11057" spans="9:9" x14ac:dyDescent="0.45">
      <c r="I11057"/>
    </row>
    <row r="11058" spans="9:9" x14ac:dyDescent="0.45">
      <c r="I11058"/>
    </row>
    <row r="11059" spans="9:9" x14ac:dyDescent="0.45">
      <c r="I11059"/>
    </row>
    <row r="11060" spans="9:9" x14ac:dyDescent="0.45">
      <c r="I11060"/>
    </row>
    <row r="11061" spans="9:9" x14ac:dyDescent="0.45">
      <c r="I11061"/>
    </row>
    <row r="11062" spans="9:9" x14ac:dyDescent="0.45">
      <c r="I11062"/>
    </row>
    <row r="11063" spans="9:9" x14ac:dyDescent="0.45">
      <c r="I11063"/>
    </row>
    <row r="11064" spans="9:9" x14ac:dyDescent="0.45">
      <c r="I11064"/>
    </row>
    <row r="11065" spans="9:9" x14ac:dyDescent="0.45">
      <c r="I11065"/>
    </row>
    <row r="11066" spans="9:9" x14ac:dyDescent="0.45">
      <c r="I11066"/>
    </row>
    <row r="11067" spans="9:9" x14ac:dyDescent="0.45">
      <c r="I11067"/>
    </row>
    <row r="11068" spans="9:9" x14ac:dyDescent="0.45">
      <c r="I11068"/>
    </row>
    <row r="11069" spans="9:9" x14ac:dyDescent="0.45">
      <c r="I11069"/>
    </row>
    <row r="11070" spans="9:9" x14ac:dyDescent="0.45">
      <c r="I11070"/>
    </row>
    <row r="11071" spans="9:9" x14ac:dyDescent="0.45">
      <c r="I11071"/>
    </row>
    <row r="11072" spans="9:9" x14ac:dyDescent="0.45">
      <c r="I11072"/>
    </row>
    <row r="11073" spans="9:9" x14ac:dyDescent="0.45">
      <c r="I11073"/>
    </row>
    <row r="11074" spans="9:9" x14ac:dyDescent="0.45">
      <c r="I11074"/>
    </row>
    <row r="11075" spans="9:9" x14ac:dyDescent="0.45">
      <c r="I11075"/>
    </row>
    <row r="11076" spans="9:9" x14ac:dyDescent="0.45">
      <c r="I11076"/>
    </row>
    <row r="11077" spans="9:9" x14ac:dyDescent="0.45">
      <c r="I11077"/>
    </row>
    <row r="11078" spans="9:9" x14ac:dyDescent="0.45">
      <c r="I11078"/>
    </row>
    <row r="11079" spans="9:9" x14ac:dyDescent="0.45">
      <c r="I11079"/>
    </row>
    <row r="11080" spans="9:9" x14ac:dyDescent="0.45">
      <c r="I11080"/>
    </row>
    <row r="11081" spans="9:9" x14ac:dyDescent="0.45">
      <c r="I11081"/>
    </row>
    <row r="11082" spans="9:9" x14ac:dyDescent="0.45">
      <c r="I11082"/>
    </row>
    <row r="11083" spans="9:9" x14ac:dyDescent="0.45">
      <c r="I11083"/>
    </row>
    <row r="11084" spans="9:9" x14ac:dyDescent="0.45">
      <c r="I11084"/>
    </row>
    <row r="11085" spans="9:9" x14ac:dyDescent="0.45">
      <c r="I11085"/>
    </row>
    <row r="11086" spans="9:9" x14ac:dyDescent="0.45">
      <c r="I11086"/>
    </row>
    <row r="11087" spans="9:9" x14ac:dyDescent="0.45">
      <c r="I11087"/>
    </row>
    <row r="11088" spans="9:9" x14ac:dyDescent="0.45">
      <c r="I11088"/>
    </row>
    <row r="11089" spans="9:9" x14ac:dyDescent="0.45">
      <c r="I11089"/>
    </row>
    <row r="11090" spans="9:9" x14ac:dyDescent="0.45">
      <c r="I11090"/>
    </row>
    <row r="11091" spans="9:9" x14ac:dyDescent="0.45">
      <c r="I11091"/>
    </row>
    <row r="11092" spans="9:9" x14ac:dyDescent="0.45">
      <c r="I11092"/>
    </row>
    <row r="11093" spans="9:9" x14ac:dyDescent="0.45">
      <c r="I11093"/>
    </row>
    <row r="11094" spans="9:9" x14ac:dyDescent="0.45">
      <c r="I11094"/>
    </row>
    <row r="11095" spans="9:9" x14ac:dyDescent="0.45">
      <c r="I11095"/>
    </row>
    <row r="11096" spans="9:9" x14ac:dyDescent="0.45">
      <c r="I11096"/>
    </row>
    <row r="11097" spans="9:9" x14ac:dyDescent="0.45">
      <c r="I11097"/>
    </row>
    <row r="11098" spans="9:9" x14ac:dyDescent="0.45">
      <c r="I11098"/>
    </row>
    <row r="11099" spans="9:9" x14ac:dyDescent="0.45">
      <c r="I11099"/>
    </row>
    <row r="11100" spans="9:9" x14ac:dyDescent="0.45">
      <c r="I11100"/>
    </row>
    <row r="11101" spans="9:9" x14ac:dyDescent="0.45">
      <c r="I11101"/>
    </row>
    <row r="11102" spans="9:9" x14ac:dyDescent="0.45">
      <c r="I11102"/>
    </row>
    <row r="11103" spans="9:9" x14ac:dyDescent="0.45">
      <c r="I11103"/>
    </row>
    <row r="11104" spans="9:9" x14ac:dyDescent="0.45">
      <c r="I11104"/>
    </row>
    <row r="11105" spans="9:9" x14ac:dyDescent="0.45">
      <c r="I11105"/>
    </row>
    <row r="11106" spans="9:9" x14ac:dyDescent="0.45">
      <c r="I11106"/>
    </row>
    <row r="11107" spans="9:9" x14ac:dyDescent="0.45">
      <c r="I11107"/>
    </row>
    <row r="11108" spans="9:9" x14ac:dyDescent="0.45">
      <c r="I11108"/>
    </row>
    <row r="11109" spans="9:9" x14ac:dyDescent="0.45">
      <c r="I11109"/>
    </row>
    <row r="11110" spans="9:9" x14ac:dyDescent="0.45">
      <c r="I11110"/>
    </row>
    <row r="11111" spans="9:9" x14ac:dyDescent="0.45">
      <c r="I11111"/>
    </row>
    <row r="11112" spans="9:9" x14ac:dyDescent="0.45">
      <c r="I11112"/>
    </row>
    <row r="11113" spans="9:9" x14ac:dyDescent="0.45">
      <c r="I11113"/>
    </row>
    <row r="11114" spans="9:9" x14ac:dyDescent="0.45">
      <c r="I11114"/>
    </row>
    <row r="11115" spans="9:9" x14ac:dyDescent="0.45">
      <c r="I11115"/>
    </row>
    <row r="11116" spans="9:9" x14ac:dyDescent="0.45">
      <c r="I11116"/>
    </row>
    <row r="11117" spans="9:9" x14ac:dyDescent="0.45">
      <c r="I11117"/>
    </row>
    <row r="11118" spans="9:9" x14ac:dyDescent="0.45">
      <c r="I11118"/>
    </row>
    <row r="11119" spans="9:9" x14ac:dyDescent="0.45">
      <c r="I11119"/>
    </row>
    <row r="11120" spans="9:9" x14ac:dyDescent="0.45">
      <c r="I11120"/>
    </row>
    <row r="11121" spans="9:9" x14ac:dyDescent="0.45">
      <c r="I11121"/>
    </row>
    <row r="11122" spans="9:9" x14ac:dyDescent="0.45">
      <c r="I11122"/>
    </row>
    <row r="11123" spans="9:9" x14ac:dyDescent="0.45">
      <c r="I11123"/>
    </row>
    <row r="11124" spans="9:9" x14ac:dyDescent="0.45">
      <c r="I11124"/>
    </row>
    <row r="11125" spans="9:9" x14ac:dyDescent="0.45">
      <c r="I11125"/>
    </row>
    <row r="11126" spans="9:9" x14ac:dyDescent="0.45">
      <c r="I11126"/>
    </row>
    <row r="11127" spans="9:9" x14ac:dyDescent="0.45">
      <c r="I11127"/>
    </row>
    <row r="11128" spans="9:9" x14ac:dyDescent="0.45">
      <c r="I11128"/>
    </row>
    <row r="11129" spans="9:9" x14ac:dyDescent="0.45">
      <c r="I11129"/>
    </row>
    <row r="11130" spans="9:9" x14ac:dyDescent="0.45">
      <c r="I11130"/>
    </row>
    <row r="11131" spans="9:9" x14ac:dyDescent="0.45">
      <c r="I11131"/>
    </row>
    <row r="11132" spans="9:9" x14ac:dyDescent="0.45">
      <c r="I11132"/>
    </row>
    <row r="11133" spans="9:9" x14ac:dyDescent="0.45">
      <c r="I11133"/>
    </row>
    <row r="11134" spans="9:9" x14ac:dyDescent="0.45">
      <c r="I11134"/>
    </row>
    <row r="11135" spans="9:9" x14ac:dyDescent="0.45">
      <c r="I11135"/>
    </row>
    <row r="11136" spans="9:9" x14ac:dyDescent="0.45">
      <c r="I11136"/>
    </row>
    <row r="11137" spans="9:9" x14ac:dyDescent="0.45">
      <c r="I11137"/>
    </row>
    <row r="11138" spans="9:9" x14ac:dyDescent="0.45">
      <c r="I11138"/>
    </row>
    <row r="11139" spans="9:9" x14ac:dyDescent="0.45">
      <c r="I11139"/>
    </row>
    <row r="11140" spans="9:9" x14ac:dyDescent="0.45">
      <c r="I11140"/>
    </row>
    <row r="11141" spans="9:9" x14ac:dyDescent="0.45">
      <c r="I11141"/>
    </row>
    <row r="11142" spans="9:9" x14ac:dyDescent="0.45">
      <c r="I11142"/>
    </row>
    <row r="11143" spans="9:9" x14ac:dyDescent="0.45">
      <c r="I11143"/>
    </row>
    <row r="11144" spans="9:9" x14ac:dyDescent="0.45">
      <c r="I11144"/>
    </row>
    <row r="11145" spans="9:9" x14ac:dyDescent="0.45">
      <c r="I11145"/>
    </row>
    <row r="11146" spans="9:9" x14ac:dyDescent="0.45">
      <c r="I11146"/>
    </row>
    <row r="11147" spans="9:9" x14ac:dyDescent="0.45">
      <c r="I11147"/>
    </row>
    <row r="11148" spans="9:9" x14ac:dyDescent="0.45">
      <c r="I11148"/>
    </row>
    <row r="11149" spans="9:9" x14ac:dyDescent="0.45">
      <c r="I11149"/>
    </row>
    <row r="11150" spans="9:9" x14ac:dyDescent="0.45">
      <c r="I11150"/>
    </row>
    <row r="11151" spans="9:9" x14ac:dyDescent="0.45">
      <c r="I11151"/>
    </row>
    <row r="11152" spans="9:9" x14ac:dyDescent="0.45">
      <c r="I11152"/>
    </row>
    <row r="11153" spans="9:9" x14ac:dyDescent="0.45">
      <c r="I11153"/>
    </row>
    <row r="11154" spans="9:9" x14ac:dyDescent="0.45">
      <c r="I11154"/>
    </row>
    <row r="11155" spans="9:9" x14ac:dyDescent="0.45">
      <c r="I11155"/>
    </row>
    <row r="11156" spans="9:9" x14ac:dyDescent="0.45">
      <c r="I11156"/>
    </row>
    <row r="11157" spans="9:9" x14ac:dyDescent="0.45">
      <c r="I11157"/>
    </row>
    <row r="11158" spans="9:9" x14ac:dyDescent="0.45">
      <c r="I11158"/>
    </row>
    <row r="11159" spans="9:9" x14ac:dyDescent="0.45">
      <c r="I11159"/>
    </row>
    <row r="11160" spans="9:9" x14ac:dyDescent="0.45">
      <c r="I11160"/>
    </row>
    <row r="11161" spans="9:9" x14ac:dyDescent="0.45">
      <c r="I11161"/>
    </row>
    <row r="11162" spans="9:9" x14ac:dyDescent="0.45">
      <c r="I11162"/>
    </row>
    <row r="11163" spans="9:9" x14ac:dyDescent="0.45">
      <c r="I11163"/>
    </row>
    <row r="11164" spans="9:9" x14ac:dyDescent="0.45">
      <c r="I11164"/>
    </row>
    <row r="11165" spans="9:9" x14ac:dyDescent="0.45">
      <c r="I11165"/>
    </row>
    <row r="11166" spans="9:9" x14ac:dyDescent="0.45">
      <c r="I11166"/>
    </row>
    <row r="11167" spans="9:9" x14ac:dyDescent="0.45">
      <c r="I11167"/>
    </row>
    <row r="11168" spans="9:9" x14ac:dyDescent="0.45">
      <c r="I11168"/>
    </row>
    <row r="11169" spans="9:9" x14ac:dyDescent="0.45">
      <c r="I11169"/>
    </row>
    <row r="11170" spans="9:9" x14ac:dyDescent="0.45">
      <c r="I11170"/>
    </row>
    <row r="11171" spans="9:9" x14ac:dyDescent="0.45">
      <c r="I11171"/>
    </row>
    <row r="11172" spans="9:9" x14ac:dyDescent="0.45">
      <c r="I11172"/>
    </row>
    <row r="11173" spans="9:9" x14ac:dyDescent="0.45">
      <c r="I11173"/>
    </row>
    <row r="11174" spans="9:9" x14ac:dyDescent="0.45">
      <c r="I11174"/>
    </row>
    <row r="11175" spans="9:9" x14ac:dyDescent="0.45">
      <c r="I11175"/>
    </row>
    <row r="11176" spans="9:9" x14ac:dyDescent="0.45">
      <c r="I11176"/>
    </row>
    <row r="11177" spans="9:9" x14ac:dyDescent="0.45">
      <c r="I11177"/>
    </row>
    <row r="11178" spans="9:9" x14ac:dyDescent="0.45">
      <c r="I11178"/>
    </row>
    <row r="11179" spans="9:9" x14ac:dyDescent="0.45">
      <c r="I11179"/>
    </row>
    <row r="11180" spans="9:9" x14ac:dyDescent="0.45">
      <c r="I11180"/>
    </row>
    <row r="11181" spans="9:9" x14ac:dyDescent="0.45">
      <c r="I11181"/>
    </row>
    <row r="11182" spans="9:9" x14ac:dyDescent="0.45">
      <c r="I11182"/>
    </row>
    <row r="11183" spans="9:9" x14ac:dyDescent="0.45">
      <c r="I11183"/>
    </row>
    <row r="11184" spans="9:9" x14ac:dyDescent="0.45">
      <c r="I11184"/>
    </row>
    <row r="11185" spans="9:9" x14ac:dyDescent="0.45">
      <c r="I11185"/>
    </row>
    <row r="11186" spans="9:9" x14ac:dyDescent="0.45">
      <c r="I11186"/>
    </row>
    <row r="11187" spans="9:9" x14ac:dyDescent="0.45">
      <c r="I11187"/>
    </row>
    <row r="11188" spans="9:9" x14ac:dyDescent="0.45">
      <c r="I11188"/>
    </row>
    <row r="11189" spans="9:9" x14ac:dyDescent="0.45">
      <c r="I11189"/>
    </row>
    <row r="11190" spans="9:9" x14ac:dyDescent="0.45">
      <c r="I11190"/>
    </row>
    <row r="11191" spans="9:9" x14ac:dyDescent="0.45">
      <c r="I11191"/>
    </row>
    <row r="11192" spans="9:9" x14ac:dyDescent="0.45">
      <c r="I11192"/>
    </row>
    <row r="11193" spans="9:9" x14ac:dyDescent="0.45">
      <c r="I11193"/>
    </row>
    <row r="11194" spans="9:9" x14ac:dyDescent="0.45">
      <c r="I11194"/>
    </row>
    <row r="11195" spans="9:9" x14ac:dyDescent="0.45">
      <c r="I11195"/>
    </row>
    <row r="11196" spans="9:9" x14ac:dyDescent="0.45">
      <c r="I11196"/>
    </row>
    <row r="11197" spans="9:9" x14ac:dyDescent="0.45">
      <c r="I11197"/>
    </row>
    <row r="11198" spans="9:9" x14ac:dyDescent="0.45">
      <c r="I11198"/>
    </row>
    <row r="11199" spans="9:9" x14ac:dyDescent="0.45">
      <c r="I11199"/>
    </row>
    <row r="11200" spans="9:9" x14ac:dyDescent="0.45">
      <c r="I11200"/>
    </row>
    <row r="11201" spans="9:9" x14ac:dyDescent="0.45">
      <c r="I11201"/>
    </row>
    <row r="11202" spans="9:9" x14ac:dyDescent="0.45">
      <c r="I11202"/>
    </row>
    <row r="11203" spans="9:9" x14ac:dyDescent="0.45">
      <c r="I11203"/>
    </row>
    <row r="11204" spans="9:9" x14ac:dyDescent="0.45">
      <c r="I11204"/>
    </row>
    <row r="11205" spans="9:9" x14ac:dyDescent="0.45">
      <c r="I11205"/>
    </row>
    <row r="11206" spans="9:9" x14ac:dyDescent="0.45">
      <c r="I11206"/>
    </row>
    <row r="11207" spans="9:9" x14ac:dyDescent="0.45">
      <c r="I11207"/>
    </row>
    <row r="11208" spans="9:9" x14ac:dyDescent="0.45">
      <c r="I11208"/>
    </row>
    <row r="11209" spans="9:9" x14ac:dyDescent="0.45">
      <c r="I11209"/>
    </row>
    <row r="11210" spans="9:9" x14ac:dyDescent="0.45">
      <c r="I11210"/>
    </row>
    <row r="11211" spans="9:9" x14ac:dyDescent="0.45">
      <c r="I11211"/>
    </row>
    <row r="11212" spans="9:9" x14ac:dyDescent="0.45">
      <c r="I11212"/>
    </row>
    <row r="11213" spans="9:9" x14ac:dyDescent="0.45">
      <c r="I11213"/>
    </row>
    <row r="11214" spans="9:9" x14ac:dyDescent="0.45">
      <c r="I11214"/>
    </row>
    <row r="11215" spans="9:9" x14ac:dyDescent="0.45">
      <c r="I11215"/>
    </row>
    <row r="11216" spans="9:9" x14ac:dyDescent="0.45">
      <c r="I11216"/>
    </row>
    <row r="11217" spans="9:9" x14ac:dyDescent="0.45">
      <c r="I11217"/>
    </row>
    <row r="11218" spans="9:9" x14ac:dyDescent="0.45">
      <c r="I11218"/>
    </row>
    <row r="11219" spans="9:9" x14ac:dyDescent="0.45">
      <c r="I11219"/>
    </row>
    <row r="11220" spans="9:9" x14ac:dyDescent="0.45">
      <c r="I11220"/>
    </row>
    <row r="11221" spans="9:9" x14ac:dyDescent="0.45">
      <c r="I11221"/>
    </row>
    <row r="11222" spans="9:9" x14ac:dyDescent="0.45">
      <c r="I11222"/>
    </row>
    <row r="11223" spans="9:9" x14ac:dyDescent="0.45">
      <c r="I11223"/>
    </row>
    <row r="11224" spans="9:9" x14ac:dyDescent="0.45">
      <c r="I11224"/>
    </row>
    <row r="11225" spans="9:9" x14ac:dyDescent="0.45">
      <c r="I11225"/>
    </row>
    <row r="11226" spans="9:9" x14ac:dyDescent="0.45">
      <c r="I11226"/>
    </row>
    <row r="11227" spans="9:9" x14ac:dyDescent="0.45">
      <c r="I11227"/>
    </row>
    <row r="11228" spans="9:9" x14ac:dyDescent="0.45">
      <c r="I11228"/>
    </row>
    <row r="11229" spans="9:9" x14ac:dyDescent="0.45">
      <c r="I11229"/>
    </row>
    <row r="11230" spans="9:9" x14ac:dyDescent="0.45">
      <c r="I11230"/>
    </row>
    <row r="11231" spans="9:9" x14ac:dyDescent="0.45">
      <c r="I11231"/>
    </row>
    <row r="11232" spans="9:9" x14ac:dyDescent="0.45">
      <c r="I11232"/>
    </row>
    <row r="11233" spans="9:9" x14ac:dyDescent="0.45">
      <c r="I11233"/>
    </row>
    <row r="11234" spans="9:9" x14ac:dyDescent="0.45">
      <c r="I11234"/>
    </row>
    <row r="11235" spans="9:9" x14ac:dyDescent="0.45">
      <c r="I11235"/>
    </row>
    <row r="11236" spans="9:9" x14ac:dyDescent="0.45">
      <c r="I11236"/>
    </row>
    <row r="11237" spans="9:9" x14ac:dyDescent="0.45">
      <c r="I11237"/>
    </row>
    <row r="11238" spans="9:9" x14ac:dyDescent="0.45">
      <c r="I11238"/>
    </row>
    <row r="11239" spans="9:9" x14ac:dyDescent="0.45">
      <c r="I11239"/>
    </row>
    <row r="11240" spans="9:9" x14ac:dyDescent="0.45">
      <c r="I11240"/>
    </row>
    <row r="11241" spans="9:9" x14ac:dyDescent="0.45">
      <c r="I11241"/>
    </row>
    <row r="11242" spans="9:9" x14ac:dyDescent="0.45">
      <c r="I11242"/>
    </row>
    <row r="11243" spans="9:9" x14ac:dyDescent="0.45">
      <c r="I11243"/>
    </row>
    <row r="11244" spans="9:9" x14ac:dyDescent="0.45">
      <c r="I11244"/>
    </row>
    <row r="11245" spans="9:9" x14ac:dyDescent="0.45">
      <c r="I11245"/>
    </row>
    <row r="11246" spans="9:9" x14ac:dyDescent="0.45">
      <c r="I11246"/>
    </row>
    <row r="11247" spans="9:9" x14ac:dyDescent="0.45">
      <c r="I11247"/>
    </row>
    <row r="11248" spans="9:9" x14ac:dyDescent="0.45">
      <c r="I11248"/>
    </row>
    <row r="11249" spans="9:9" x14ac:dyDescent="0.45">
      <c r="I11249"/>
    </row>
    <row r="11250" spans="9:9" x14ac:dyDescent="0.45">
      <c r="I11250"/>
    </row>
    <row r="11251" spans="9:9" x14ac:dyDescent="0.45">
      <c r="I11251"/>
    </row>
    <row r="11252" spans="9:9" x14ac:dyDescent="0.45">
      <c r="I11252"/>
    </row>
    <row r="11253" spans="9:9" x14ac:dyDescent="0.45">
      <c r="I11253"/>
    </row>
    <row r="11254" spans="9:9" x14ac:dyDescent="0.45">
      <c r="I11254"/>
    </row>
    <row r="11255" spans="9:9" x14ac:dyDescent="0.45">
      <c r="I11255"/>
    </row>
    <row r="11256" spans="9:9" x14ac:dyDescent="0.45">
      <c r="I11256"/>
    </row>
    <row r="11257" spans="9:9" x14ac:dyDescent="0.45">
      <c r="I11257"/>
    </row>
    <row r="11258" spans="9:9" x14ac:dyDescent="0.45">
      <c r="I11258"/>
    </row>
    <row r="11259" spans="9:9" x14ac:dyDescent="0.45">
      <c r="I11259"/>
    </row>
    <row r="11260" spans="9:9" x14ac:dyDescent="0.45">
      <c r="I11260"/>
    </row>
    <row r="11261" spans="9:9" x14ac:dyDescent="0.45">
      <c r="I11261"/>
    </row>
    <row r="11262" spans="9:9" x14ac:dyDescent="0.45">
      <c r="I11262"/>
    </row>
    <row r="11263" spans="9:9" x14ac:dyDescent="0.45">
      <c r="I11263"/>
    </row>
    <row r="11264" spans="9:9" x14ac:dyDescent="0.45">
      <c r="I11264"/>
    </row>
    <row r="11265" spans="9:9" x14ac:dyDescent="0.45">
      <c r="I11265"/>
    </row>
    <row r="11266" spans="9:9" x14ac:dyDescent="0.45">
      <c r="I11266"/>
    </row>
    <row r="11267" spans="9:9" x14ac:dyDescent="0.45">
      <c r="I11267"/>
    </row>
    <row r="11268" spans="9:9" x14ac:dyDescent="0.45">
      <c r="I11268"/>
    </row>
    <row r="11269" spans="9:9" x14ac:dyDescent="0.45">
      <c r="I11269"/>
    </row>
    <row r="11270" spans="9:9" x14ac:dyDescent="0.45">
      <c r="I11270"/>
    </row>
    <row r="11271" spans="9:9" x14ac:dyDescent="0.45">
      <c r="I11271"/>
    </row>
    <row r="11272" spans="9:9" x14ac:dyDescent="0.45">
      <c r="I11272"/>
    </row>
    <row r="11273" spans="9:9" x14ac:dyDescent="0.45">
      <c r="I11273"/>
    </row>
    <row r="11274" spans="9:9" x14ac:dyDescent="0.45">
      <c r="I11274"/>
    </row>
    <row r="11275" spans="9:9" x14ac:dyDescent="0.45">
      <c r="I11275"/>
    </row>
    <row r="11276" spans="9:9" x14ac:dyDescent="0.45">
      <c r="I11276"/>
    </row>
    <row r="11277" spans="9:9" x14ac:dyDescent="0.45">
      <c r="I11277"/>
    </row>
    <row r="11278" spans="9:9" x14ac:dyDescent="0.45">
      <c r="I11278"/>
    </row>
    <row r="11279" spans="9:9" x14ac:dyDescent="0.45">
      <c r="I11279"/>
    </row>
    <row r="11280" spans="9:9" x14ac:dyDescent="0.45">
      <c r="I11280"/>
    </row>
    <row r="11281" spans="9:9" x14ac:dyDescent="0.45">
      <c r="I11281"/>
    </row>
    <row r="11282" spans="9:9" x14ac:dyDescent="0.45">
      <c r="I11282"/>
    </row>
    <row r="11283" spans="9:9" x14ac:dyDescent="0.45">
      <c r="I11283"/>
    </row>
    <row r="11284" spans="9:9" x14ac:dyDescent="0.45">
      <c r="I11284"/>
    </row>
    <row r="11285" spans="9:9" x14ac:dyDescent="0.45">
      <c r="I11285"/>
    </row>
    <row r="11286" spans="9:9" x14ac:dyDescent="0.45">
      <c r="I11286"/>
    </row>
    <row r="11287" spans="9:9" x14ac:dyDescent="0.45">
      <c r="I11287"/>
    </row>
    <row r="11288" spans="9:9" x14ac:dyDescent="0.45">
      <c r="I11288"/>
    </row>
    <row r="11289" spans="9:9" x14ac:dyDescent="0.45">
      <c r="I11289"/>
    </row>
    <row r="11290" spans="9:9" x14ac:dyDescent="0.45">
      <c r="I11290"/>
    </row>
    <row r="11291" spans="9:9" x14ac:dyDescent="0.45">
      <c r="I11291"/>
    </row>
    <row r="11292" spans="9:9" x14ac:dyDescent="0.45">
      <c r="I11292"/>
    </row>
    <row r="11293" spans="9:9" x14ac:dyDescent="0.45">
      <c r="I11293"/>
    </row>
    <row r="11294" spans="9:9" x14ac:dyDescent="0.45">
      <c r="I11294"/>
    </row>
    <row r="11295" spans="9:9" x14ac:dyDescent="0.45">
      <c r="I11295"/>
    </row>
    <row r="11296" spans="9:9" x14ac:dyDescent="0.45">
      <c r="I11296"/>
    </row>
    <row r="11297" spans="9:9" x14ac:dyDescent="0.45">
      <c r="I11297"/>
    </row>
    <row r="11298" spans="9:9" x14ac:dyDescent="0.45">
      <c r="I11298"/>
    </row>
    <row r="11299" spans="9:9" x14ac:dyDescent="0.45">
      <c r="I11299"/>
    </row>
    <row r="11300" spans="9:9" x14ac:dyDescent="0.45">
      <c r="I11300"/>
    </row>
    <row r="11301" spans="9:9" x14ac:dyDescent="0.45">
      <c r="I11301"/>
    </row>
    <row r="11302" spans="9:9" x14ac:dyDescent="0.45">
      <c r="I11302"/>
    </row>
    <row r="11303" spans="9:9" x14ac:dyDescent="0.45">
      <c r="I11303"/>
    </row>
    <row r="11304" spans="9:9" x14ac:dyDescent="0.45">
      <c r="I11304"/>
    </row>
    <row r="11305" spans="9:9" x14ac:dyDescent="0.45">
      <c r="I11305"/>
    </row>
    <row r="11306" spans="9:9" x14ac:dyDescent="0.45">
      <c r="I11306"/>
    </row>
    <row r="11307" spans="9:9" x14ac:dyDescent="0.45">
      <c r="I11307"/>
    </row>
    <row r="11308" spans="9:9" x14ac:dyDescent="0.45">
      <c r="I11308"/>
    </row>
    <row r="11309" spans="9:9" x14ac:dyDescent="0.45">
      <c r="I11309"/>
    </row>
    <row r="11310" spans="9:9" x14ac:dyDescent="0.45">
      <c r="I11310"/>
    </row>
    <row r="11311" spans="9:9" x14ac:dyDescent="0.45">
      <c r="I11311"/>
    </row>
    <row r="11312" spans="9:9" x14ac:dyDescent="0.45">
      <c r="I11312"/>
    </row>
    <row r="11313" spans="9:9" x14ac:dyDescent="0.45">
      <c r="I11313"/>
    </row>
    <row r="11314" spans="9:9" x14ac:dyDescent="0.45">
      <c r="I11314"/>
    </row>
    <row r="11315" spans="9:9" x14ac:dyDescent="0.45">
      <c r="I11315"/>
    </row>
    <row r="11316" spans="9:9" x14ac:dyDescent="0.45">
      <c r="I11316"/>
    </row>
    <row r="11317" spans="9:9" x14ac:dyDescent="0.45">
      <c r="I11317"/>
    </row>
    <row r="11318" spans="9:9" x14ac:dyDescent="0.45">
      <c r="I11318"/>
    </row>
    <row r="11319" spans="9:9" x14ac:dyDescent="0.45">
      <c r="I11319"/>
    </row>
    <row r="11320" spans="9:9" x14ac:dyDescent="0.45">
      <c r="I11320"/>
    </row>
    <row r="11321" spans="9:9" x14ac:dyDescent="0.45">
      <c r="I11321"/>
    </row>
    <row r="11322" spans="9:9" x14ac:dyDescent="0.45">
      <c r="I11322"/>
    </row>
    <row r="11323" spans="9:9" x14ac:dyDescent="0.45">
      <c r="I11323"/>
    </row>
    <row r="11324" spans="9:9" x14ac:dyDescent="0.45">
      <c r="I11324"/>
    </row>
    <row r="11325" spans="9:9" x14ac:dyDescent="0.45">
      <c r="I11325"/>
    </row>
    <row r="11326" spans="9:9" x14ac:dyDescent="0.45">
      <c r="I11326"/>
    </row>
    <row r="11327" spans="9:9" x14ac:dyDescent="0.45">
      <c r="I11327"/>
    </row>
    <row r="11328" spans="9:9" x14ac:dyDescent="0.45">
      <c r="I11328"/>
    </row>
    <row r="11329" spans="9:9" x14ac:dyDescent="0.45">
      <c r="I11329"/>
    </row>
    <row r="11330" spans="9:9" x14ac:dyDescent="0.45">
      <c r="I11330"/>
    </row>
    <row r="11331" spans="9:9" x14ac:dyDescent="0.45">
      <c r="I11331"/>
    </row>
    <row r="11332" spans="9:9" x14ac:dyDescent="0.45">
      <c r="I11332"/>
    </row>
    <row r="11333" spans="9:9" x14ac:dyDescent="0.45">
      <c r="I11333"/>
    </row>
    <row r="11334" spans="9:9" x14ac:dyDescent="0.45">
      <c r="I11334"/>
    </row>
    <row r="11335" spans="9:9" x14ac:dyDescent="0.45">
      <c r="I11335"/>
    </row>
    <row r="11336" spans="9:9" x14ac:dyDescent="0.45">
      <c r="I11336"/>
    </row>
    <row r="11337" spans="9:9" x14ac:dyDescent="0.45">
      <c r="I11337"/>
    </row>
    <row r="11338" spans="9:9" x14ac:dyDescent="0.45">
      <c r="I11338"/>
    </row>
    <row r="11339" spans="9:9" x14ac:dyDescent="0.45">
      <c r="I11339"/>
    </row>
    <row r="11340" spans="9:9" x14ac:dyDescent="0.45">
      <c r="I11340"/>
    </row>
    <row r="11341" spans="9:9" x14ac:dyDescent="0.45">
      <c r="I11341"/>
    </row>
    <row r="11342" spans="9:9" x14ac:dyDescent="0.45">
      <c r="I11342"/>
    </row>
    <row r="11343" spans="9:9" x14ac:dyDescent="0.45">
      <c r="I11343"/>
    </row>
    <row r="11344" spans="9:9" x14ac:dyDescent="0.45">
      <c r="I11344"/>
    </row>
    <row r="11345" spans="9:9" x14ac:dyDescent="0.45">
      <c r="I11345"/>
    </row>
    <row r="11346" spans="9:9" x14ac:dyDescent="0.45">
      <c r="I11346"/>
    </row>
    <row r="11347" spans="9:9" x14ac:dyDescent="0.45">
      <c r="I11347"/>
    </row>
    <row r="11348" spans="9:9" x14ac:dyDescent="0.45">
      <c r="I11348"/>
    </row>
    <row r="11349" spans="9:9" x14ac:dyDescent="0.45">
      <c r="I11349"/>
    </row>
    <row r="11350" spans="9:9" x14ac:dyDescent="0.45">
      <c r="I11350"/>
    </row>
    <row r="11351" spans="9:9" x14ac:dyDescent="0.45">
      <c r="I11351"/>
    </row>
    <row r="11352" spans="9:9" x14ac:dyDescent="0.45">
      <c r="I11352"/>
    </row>
    <row r="11353" spans="9:9" x14ac:dyDescent="0.45">
      <c r="I11353"/>
    </row>
    <row r="11354" spans="9:9" x14ac:dyDescent="0.45">
      <c r="I11354"/>
    </row>
    <row r="11355" spans="9:9" x14ac:dyDescent="0.45">
      <c r="I11355"/>
    </row>
    <row r="11356" spans="9:9" x14ac:dyDescent="0.45">
      <c r="I11356"/>
    </row>
    <row r="11357" spans="9:9" x14ac:dyDescent="0.45">
      <c r="I11357"/>
    </row>
    <row r="11358" spans="9:9" x14ac:dyDescent="0.45">
      <c r="I11358"/>
    </row>
    <row r="11359" spans="9:9" x14ac:dyDescent="0.45">
      <c r="I11359"/>
    </row>
    <row r="11360" spans="9:9" x14ac:dyDescent="0.45">
      <c r="I11360"/>
    </row>
    <row r="11361" spans="9:9" x14ac:dyDescent="0.45">
      <c r="I11361"/>
    </row>
    <row r="11362" spans="9:9" x14ac:dyDescent="0.45">
      <c r="I11362"/>
    </row>
    <row r="11363" spans="9:9" x14ac:dyDescent="0.45">
      <c r="I11363"/>
    </row>
    <row r="11364" spans="9:9" x14ac:dyDescent="0.45">
      <c r="I11364"/>
    </row>
    <row r="11365" spans="9:9" x14ac:dyDescent="0.45">
      <c r="I11365"/>
    </row>
    <row r="11366" spans="9:9" x14ac:dyDescent="0.45">
      <c r="I11366"/>
    </row>
    <row r="11367" spans="9:9" x14ac:dyDescent="0.45">
      <c r="I11367"/>
    </row>
    <row r="11368" spans="9:9" x14ac:dyDescent="0.45">
      <c r="I11368"/>
    </row>
    <row r="11369" spans="9:9" x14ac:dyDescent="0.45">
      <c r="I11369"/>
    </row>
    <row r="11370" spans="9:9" x14ac:dyDescent="0.45">
      <c r="I11370"/>
    </row>
    <row r="11371" spans="9:9" x14ac:dyDescent="0.45">
      <c r="I11371"/>
    </row>
    <row r="11372" spans="9:9" x14ac:dyDescent="0.45">
      <c r="I11372"/>
    </row>
    <row r="11373" spans="9:9" x14ac:dyDescent="0.45">
      <c r="I11373"/>
    </row>
    <row r="11374" spans="9:9" x14ac:dyDescent="0.45">
      <c r="I11374"/>
    </row>
    <row r="11375" spans="9:9" x14ac:dyDescent="0.45">
      <c r="I11375"/>
    </row>
    <row r="11376" spans="9:9" x14ac:dyDescent="0.45">
      <c r="I11376"/>
    </row>
    <row r="11377" spans="9:9" x14ac:dyDescent="0.45">
      <c r="I11377"/>
    </row>
    <row r="11378" spans="9:9" x14ac:dyDescent="0.45">
      <c r="I11378"/>
    </row>
    <row r="11379" spans="9:9" x14ac:dyDescent="0.45">
      <c r="I11379"/>
    </row>
    <row r="11380" spans="9:9" x14ac:dyDescent="0.45">
      <c r="I11380"/>
    </row>
    <row r="11381" spans="9:9" x14ac:dyDescent="0.45">
      <c r="I11381"/>
    </row>
    <row r="11382" spans="9:9" x14ac:dyDescent="0.45">
      <c r="I11382"/>
    </row>
    <row r="11383" spans="9:9" x14ac:dyDescent="0.45">
      <c r="I11383"/>
    </row>
    <row r="11384" spans="9:9" x14ac:dyDescent="0.45">
      <c r="I11384"/>
    </row>
    <row r="11385" spans="9:9" x14ac:dyDescent="0.45">
      <c r="I11385"/>
    </row>
    <row r="11386" spans="9:9" x14ac:dyDescent="0.45">
      <c r="I11386"/>
    </row>
    <row r="11387" spans="9:9" x14ac:dyDescent="0.45">
      <c r="I11387"/>
    </row>
    <row r="11388" spans="9:9" x14ac:dyDescent="0.45">
      <c r="I11388"/>
    </row>
    <row r="11389" spans="9:9" x14ac:dyDescent="0.45">
      <c r="I11389"/>
    </row>
    <row r="11390" spans="9:9" x14ac:dyDescent="0.45">
      <c r="I11390"/>
    </row>
    <row r="11391" spans="9:9" x14ac:dyDescent="0.45">
      <c r="I11391"/>
    </row>
    <row r="11392" spans="9:9" x14ac:dyDescent="0.45">
      <c r="I11392"/>
    </row>
    <row r="11393" spans="9:9" x14ac:dyDescent="0.45">
      <c r="I11393"/>
    </row>
    <row r="11394" spans="9:9" x14ac:dyDescent="0.45">
      <c r="I11394"/>
    </row>
    <row r="11395" spans="9:9" x14ac:dyDescent="0.45">
      <c r="I11395"/>
    </row>
    <row r="11396" spans="9:9" x14ac:dyDescent="0.45">
      <c r="I11396"/>
    </row>
    <row r="11397" spans="9:9" x14ac:dyDescent="0.45">
      <c r="I11397"/>
    </row>
    <row r="11398" spans="9:9" x14ac:dyDescent="0.45">
      <c r="I11398"/>
    </row>
    <row r="11399" spans="9:9" x14ac:dyDescent="0.45">
      <c r="I11399"/>
    </row>
    <row r="11400" spans="9:9" x14ac:dyDescent="0.45">
      <c r="I11400"/>
    </row>
    <row r="11401" spans="9:9" x14ac:dyDescent="0.45">
      <c r="I11401"/>
    </row>
    <row r="11402" spans="9:9" x14ac:dyDescent="0.45">
      <c r="I11402"/>
    </row>
    <row r="11403" spans="9:9" x14ac:dyDescent="0.45">
      <c r="I11403"/>
    </row>
    <row r="11404" spans="9:9" x14ac:dyDescent="0.45">
      <c r="I11404"/>
    </row>
    <row r="11405" spans="9:9" x14ac:dyDescent="0.45">
      <c r="I11405"/>
    </row>
    <row r="11406" spans="9:9" x14ac:dyDescent="0.45">
      <c r="I11406"/>
    </row>
    <row r="11407" spans="9:9" x14ac:dyDescent="0.45">
      <c r="I11407"/>
    </row>
    <row r="11408" spans="9:9" x14ac:dyDescent="0.45">
      <c r="I11408"/>
    </row>
    <row r="11409" spans="9:9" x14ac:dyDescent="0.45">
      <c r="I11409"/>
    </row>
    <row r="11410" spans="9:9" x14ac:dyDescent="0.45">
      <c r="I11410"/>
    </row>
    <row r="11411" spans="9:9" x14ac:dyDescent="0.45">
      <c r="I11411"/>
    </row>
    <row r="11412" spans="9:9" x14ac:dyDescent="0.45">
      <c r="I11412"/>
    </row>
    <row r="11413" spans="9:9" x14ac:dyDescent="0.45">
      <c r="I11413"/>
    </row>
    <row r="11414" spans="9:9" x14ac:dyDescent="0.45">
      <c r="I11414"/>
    </row>
    <row r="11415" spans="9:9" x14ac:dyDescent="0.45">
      <c r="I11415"/>
    </row>
    <row r="11416" spans="9:9" x14ac:dyDescent="0.45">
      <c r="I11416"/>
    </row>
    <row r="11417" spans="9:9" x14ac:dyDescent="0.45">
      <c r="I11417"/>
    </row>
    <row r="11418" spans="9:9" x14ac:dyDescent="0.45">
      <c r="I11418"/>
    </row>
    <row r="11419" spans="9:9" x14ac:dyDescent="0.45">
      <c r="I11419"/>
    </row>
    <row r="11420" spans="9:9" x14ac:dyDescent="0.45">
      <c r="I11420"/>
    </row>
    <row r="11421" spans="9:9" x14ac:dyDescent="0.45">
      <c r="I11421"/>
    </row>
    <row r="11422" spans="9:9" x14ac:dyDescent="0.45">
      <c r="I11422"/>
    </row>
    <row r="11423" spans="9:9" x14ac:dyDescent="0.45">
      <c r="I11423"/>
    </row>
    <row r="11424" spans="9:9" x14ac:dyDescent="0.45">
      <c r="I11424"/>
    </row>
    <row r="11425" spans="9:9" x14ac:dyDescent="0.45">
      <c r="I11425"/>
    </row>
    <row r="11426" spans="9:9" x14ac:dyDescent="0.45">
      <c r="I11426"/>
    </row>
    <row r="11427" spans="9:9" x14ac:dyDescent="0.45">
      <c r="I11427"/>
    </row>
    <row r="11428" spans="9:9" x14ac:dyDescent="0.45">
      <c r="I11428"/>
    </row>
    <row r="11429" spans="9:9" x14ac:dyDescent="0.45">
      <c r="I11429"/>
    </row>
    <row r="11430" spans="9:9" x14ac:dyDescent="0.45">
      <c r="I11430"/>
    </row>
    <row r="11431" spans="9:9" x14ac:dyDescent="0.45">
      <c r="I11431"/>
    </row>
    <row r="11432" spans="9:9" x14ac:dyDescent="0.45">
      <c r="I11432"/>
    </row>
    <row r="11433" spans="9:9" x14ac:dyDescent="0.45">
      <c r="I11433"/>
    </row>
    <row r="11434" spans="9:9" x14ac:dyDescent="0.45">
      <c r="I11434"/>
    </row>
    <row r="11435" spans="9:9" x14ac:dyDescent="0.45">
      <c r="I11435"/>
    </row>
    <row r="11436" spans="9:9" x14ac:dyDescent="0.45">
      <c r="I11436"/>
    </row>
    <row r="11437" spans="9:9" x14ac:dyDescent="0.45">
      <c r="I11437"/>
    </row>
    <row r="11438" spans="9:9" x14ac:dyDescent="0.45">
      <c r="I11438"/>
    </row>
    <row r="11439" spans="9:9" x14ac:dyDescent="0.45">
      <c r="I11439"/>
    </row>
    <row r="11440" spans="9:9" x14ac:dyDescent="0.45">
      <c r="I11440"/>
    </row>
    <row r="11441" spans="9:9" x14ac:dyDescent="0.45">
      <c r="I11441"/>
    </row>
    <row r="11442" spans="9:9" x14ac:dyDescent="0.45">
      <c r="I11442"/>
    </row>
    <row r="11443" spans="9:9" x14ac:dyDescent="0.45">
      <c r="I11443"/>
    </row>
    <row r="11444" spans="9:9" x14ac:dyDescent="0.45">
      <c r="I11444"/>
    </row>
    <row r="11445" spans="9:9" x14ac:dyDescent="0.45">
      <c r="I11445"/>
    </row>
    <row r="11446" spans="9:9" x14ac:dyDescent="0.45">
      <c r="I11446"/>
    </row>
    <row r="11447" spans="9:9" x14ac:dyDescent="0.45">
      <c r="I11447"/>
    </row>
    <row r="11448" spans="9:9" x14ac:dyDescent="0.45">
      <c r="I11448"/>
    </row>
    <row r="11449" spans="9:9" x14ac:dyDescent="0.45">
      <c r="I11449"/>
    </row>
    <row r="11450" spans="9:9" x14ac:dyDescent="0.45">
      <c r="I11450"/>
    </row>
    <row r="11451" spans="9:9" x14ac:dyDescent="0.45">
      <c r="I11451"/>
    </row>
    <row r="11452" spans="9:9" x14ac:dyDescent="0.45">
      <c r="I11452"/>
    </row>
    <row r="11453" spans="9:9" x14ac:dyDescent="0.45">
      <c r="I11453"/>
    </row>
    <row r="11454" spans="9:9" x14ac:dyDescent="0.45">
      <c r="I11454"/>
    </row>
    <row r="11455" spans="9:9" x14ac:dyDescent="0.45">
      <c r="I11455"/>
    </row>
    <row r="11456" spans="9:9" x14ac:dyDescent="0.45">
      <c r="I11456"/>
    </row>
    <row r="11457" spans="9:9" x14ac:dyDescent="0.45">
      <c r="I11457"/>
    </row>
    <row r="11458" spans="9:9" x14ac:dyDescent="0.45">
      <c r="I11458"/>
    </row>
    <row r="11459" spans="9:9" x14ac:dyDescent="0.45">
      <c r="I11459"/>
    </row>
    <row r="11460" spans="9:9" x14ac:dyDescent="0.45">
      <c r="I11460"/>
    </row>
    <row r="11461" spans="9:9" x14ac:dyDescent="0.45">
      <c r="I11461"/>
    </row>
    <row r="11462" spans="9:9" x14ac:dyDescent="0.45">
      <c r="I11462"/>
    </row>
    <row r="11463" spans="9:9" x14ac:dyDescent="0.45">
      <c r="I11463"/>
    </row>
    <row r="11464" spans="9:9" x14ac:dyDescent="0.45">
      <c r="I11464"/>
    </row>
    <row r="11465" spans="9:9" x14ac:dyDescent="0.45">
      <c r="I11465"/>
    </row>
    <row r="11466" spans="9:9" x14ac:dyDescent="0.45">
      <c r="I11466"/>
    </row>
    <row r="11467" spans="9:9" x14ac:dyDescent="0.45">
      <c r="I11467"/>
    </row>
    <row r="11468" spans="9:9" x14ac:dyDescent="0.45">
      <c r="I11468"/>
    </row>
    <row r="11469" spans="9:9" x14ac:dyDescent="0.45">
      <c r="I11469"/>
    </row>
    <row r="11470" spans="9:9" x14ac:dyDescent="0.45">
      <c r="I11470"/>
    </row>
    <row r="11471" spans="9:9" x14ac:dyDescent="0.45">
      <c r="I11471"/>
    </row>
    <row r="11472" spans="9:9" x14ac:dyDescent="0.45">
      <c r="I11472"/>
    </row>
    <row r="11473" spans="9:9" x14ac:dyDescent="0.45">
      <c r="I11473"/>
    </row>
    <row r="11474" spans="9:9" x14ac:dyDescent="0.45">
      <c r="I11474"/>
    </row>
    <row r="11475" spans="9:9" x14ac:dyDescent="0.45">
      <c r="I11475"/>
    </row>
    <row r="11476" spans="9:9" x14ac:dyDescent="0.45">
      <c r="I11476"/>
    </row>
    <row r="11477" spans="9:9" x14ac:dyDescent="0.45">
      <c r="I11477"/>
    </row>
    <row r="11478" spans="9:9" x14ac:dyDescent="0.45">
      <c r="I11478"/>
    </row>
    <row r="11479" spans="9:9" x14ac:dyDescent="0.45">
      <c r="I11479"/>
    </row>
    <row r="11480" spans="9:9" x14ac:dyDescent="0.45">
      <c r="I11480"/>
    </row>
    <row r="11481" spans="9:9" x14ac:dyDescent="0.45">
      <c r="I11481"/>
    </row>
    <row r="11482" spans="9:9" x14ac:dyDescent="0.45">
      <c r="I11482"/>
    </row>
    <row r="11483" spans="9:9" x14ac:dyDescent="0.45">
      <c r="I11483"/>
    </row>
    <row r="11484" spans="9:9" x14ac:dyDescent="0.45">
      <c r="I11484"/>
    </row>
    <row r="11485" spans="9:9" x14ac:dyDescent="0.45">
      <c r="I11485"/>
    </row>
    <row r="11486" spans="9:9" x14ac:dyDescent="0.45">
      <c r="I11486"/>
    </row>
    <row r="11487" spans="9:9" x14ac:dyDescent="0.45">
      <c r="I11487"/>
    </row>
    <row r="11488" spans="9:9" x14ac:dyDescent="0.45">
      <c r="I11488"/>
    </row>
    <row r="11489" spans="9:9" x14ac:dyDescent="0.45">
      <c r="I11489"/>
    </row>
    <row r="11490" spans="9:9" x14ac:dyDescent="0.45">
      <c r="I11490"/>
    </row>
    <row r="11491" spans="9:9" x14ac:dyDescent="0.45">
      <c r="I11491"/>
    </row>
    <row r="11492" spans="9:9" x14ac:dyDescent="0.45">
      <c r="I11492"/>
    </row>
    <row r="11493" spans="9:9" x14ac:dyDescent="0.45">
      <c r="I11493"/>
    </row>
    <row r="11494" spans="9:9" x14ac:dyDescent="0.45">
      <c r="I11494"/>
    </row>
    <row r="11495" spans="9:9" x14ac:dyDescent="0.45">
      <c r="I11495"/>
    </row>
    <row r="11496" spans="9:9" x14ac:dyDescent="0.45">
      <c r="I11496"/>
    </row>
    <row r="11497" spans="9:9" x14ac:dyDescent="0.45">
      <c r="I11497"/>
    </row>
    <row r="11498" spans="9:9" x14ac:dyDescent="0.45">
      <c r="I11498"/>
    </row>
    <row r="11499" spans="9:9" x14ac:dyDescent="0.45">
      <c r="I11499"/>
    </row>
    <row r="11500" spans="9:9" x14ac:dyDescent="0.45">
      <c r="I11500"/>
    </row>
    <row r="11501" spans="9:9" x14ac:dyDescent="0.45">
      <c r="I11501"/>
    </row>
    <row r="11502" spans="9:9" x14ac:dyDescent="0.45">
      <c r="I11502"/>
    </row>
    <row r="11503" spans="9:9" x14ac:dyDescent="0.45">
      <c r="I11503"/>
    </row>
    <row r="11504" spans="9:9" x14ac:dyDescent="0.45">
      <c r="I11504"/>
    </row>
    <row r="11505" spans="9:9" x14ac:dyDescent="0.45">
      <c r="I11505"/>
    </row>
    <row r="11506" spans="9:9" x14ac:dyDescent="0.45">
      <c r="I11506"/>
    </row>
    <row r="11507" spans="9:9" x14ac:dyDescent="0.45">
      <c r="I11507"/>
    </row>
    <row r="11508" spans="9:9" x14ac:dyDescent="0.45">
      <c r="I11508"/>
    </row>
    <row r="11509" spans="9:9" x14ac:dyDescent="0.45">
      <c r="I11509"/>
    </row>
    <row r="11510" spans="9:9" x14ac:dyDescent="0.45">
      <c r="I11510"/>
    </row>
    <row r="11511" spans="9:9" x14ac:dyDescent="0.45">
      <c r="I11511"/>
    </row>
    <row r="11512" spans="9:9" x14ac:dyDescent="0.45">
      <c r="I11512"/>
    </row>
    <row r="11513" spans="9:9" x14ac:dyDescent="0.45">
      <c r="I11513"/>
    </row>
    <row r="11514" spans="9:9" x14ac:dyDescent="0.45">
      <c r="I11514"/>
    </row>
    <row r="11515" spans="9:9" x14ac:dyDescent="0.45">
      <c r="I11515"/>
    </row>
    <row r="11516" spans="9:9" x14ac:dyDescent="0.45">
      <c r="I11516"/>
    </row>
    <row r="11517" spans="9:9" x14ac:dyDescent="0.45">
      <c r="I11517"/>
    </row>
    <row r="11518" spans="9:9" x14ac:dyDescent="0.45">
      <c r="I11518"/>
    </row>
    <row r="11519" spans="9:9" x14ac:dyDescent="0.45">
      <c r="I11519"/>
    </row>
    <row r="11520" spans="9:9" x14ac:dyDescent="0.45">
      <c r="I11520"/>
    </row>
    <row r="11521" spans="9:9" x14ac:dyDescent="0.45">
      <c r="I11521"/>
    </row>
    <row r="11522" spans="9:9" x14ac:dyDescent="0.45">
      <c r="I11522"/>
    </row>
    <row r="11523" spans="9:9" x14ac:dyDescent="0.45">
      <c r="I11523"/>
    </row>
    <row r="11524" spans="9:9" x14ac:dyDescent="0.45">
      <c r="I11524"/>
    </row>
    <row r="11525" spans="9:9" x14ac:dyDescent="0.45">
      <c r="I11525"/>
    </row>
    <row r="11526" spans="9:9" x14ac:dyDescent="0.45">
      <c r="I11526"/>
    </row>
    <row r="11527" spans="9:9" x14ac:dyDescent="0.45">
      <c r="I11527"/>
    </row>
    <row r="11528" spans="9:9" x14ac:dyDescent="0.45">
      <c r="I11528"/>
    </row>
    <row r="11529" spans="9:9" x14ac:dyDescent="0.45">
      <c r="I11529"/>
    </row>
    <row r="11530" spans="9:9" x14ac:dyDescent="0.45">
      <c r="I11530"/>
    </row>
    <row r="11531" spans="9:9" x14ac:dyDescent="0.45">
      <c r="I11531"/>
    </row>
    <row r="11532" spans="9:9" x14ac:dyDescent="0.45">
      <c r="I11532"/>
    </row>
    <row r="11533" spans="9:9" x14ac:dyDescent="0.45">
      <c r="I11533"/>
    </row>
    <row r="11534" spans="9:9" x14ac:dyDescent="0.45">
      <c r="I11534"/>
    </row>
    <row r="11535" spans="9:9" x14ac:dyDescent="0.45">
      <c r="I11535"/>
    </row>
    <row r="11536" spans="9:9" x14ac:dyDescent="0.45">
      <c r="I11536"/>
    </row>
    <row r="11537" spans="9:9" x14ac:dyDescent="0.45">
      <c r="I11537"/>
    </row>
    <row r="11538" spans="9:9" x14ac:dyDescent="0.45">
      <c r="I11538"/>
    </row>
    <row r="11539" spans="9:9" x14ac:dyDescent="0.45">
      <c r="I11539"/>
    </row>
    <row r="11540" spans="9:9" x14ac:dyDescent="0.45">
      <c r="I11540"/>
    </row>
    <row r="11541" spans="9:9" x14ac:dyDescent="0.45">
      <c r="I11541"/>
    </row>
    <row r="11542" spans="9:9" x14ac:dyDescent="0.45">
      <c r="I11542"/>
    </row>
    <row r="11543" spans="9:9" x14ac:dyDescent="0.45">
      <c r="I11543"/>
    </row>
    <row r="11544" spans="9:9" x14ac:dyDescent="0.45">
      <c r="I11544"/>
    </row>
    <row r="11545" spans="9:9" x14ac:dyDescent="0.45">
      <c r="I11545"/>
    </row>
    <row r="11546" spans="9:9" x14ac:dyDescent="0.45">
      <c r="I11546"/>
    </row>
    <row r="11547" spans="9:9" x14ac:dyDescent="0.45">
      <c r="I11547"/>
    </row>
    <row r="11548" spans="9:9" x14ac:dyDescent="0.45">
      <c r="I11548"/>
    </row>
    <row r="11549" spans="9:9" x14ac:dyDescent="0.45">
      <c r="I11549"/>
    </row>
    <row r="11550" spans="9:9" x14ac:dyDescent="0.45">
      <c r="I11550"/>
    </row>
    <row r="11551" spans="9:9" x14ac:dyDescent="0.45">
      <c r="I11551"/>
    </row>
    <row r="11552" spans="9:9" x14ac:dyDescent="0.45">
      <c r="I11552"/>
    </row>
    <row r="11553" spans="9:9" x14ac:dyDescent="0.45">
      <c r="I11553"/>
    </row>
    <row r="11554" spans="9:9" x14ac:dyDescent="0.45">
      <c r="I11554"/>
    </row>
    <row r="11555" spans="9:9" x14ac:dyDescent="0.45">
      <c r="I11555"/>
    </row>
    <row r="11556" spans="9:9" x14ac:dyDescent="0.45">
      <c r="I11556"/>
    </row>
    <row r="11557" spans="9:9" x14ac:dyDescent="0.45">
      <c r="I11557"/>
    </row>
    <row r="11558" spans="9:9" x14ac:dyDescent="0.45">
      <c r="I11558"/>
    </row>
    <row r="11559" spans="9:9" x14ac:dyDescent="0.45">
      <c r="I11559"/>
    </row>
    <row r="11560" spans="9:9" x14ac:dyDescent="0.45">
      <c r="I11560"/>
    </row>
    <row r="11561" spans="9:9" x14ac:dyDescent="0.45">
      <c r="I11561"/>
    </row>
    <row r="11562" spans="9:9" x14ac:dyDescent="0.45">
      <c r="I11562"/>
    </row>
    <row r="11563" spans="9:9" x14ac:dyDescent="0.45">
      <c r="I11563"/>
    </row>
    <row r="11564" spans="9:9" x14ac:dyDescent="0.45">
      <c r="I11564"/>
    </row>
    <row r="11565" spans="9:9" x14ac:dyDescent="0.45">
      <c r="I11565"/>
    </row>
    <row r="11566" spans="9:9" x14ac:dyDescent="0.45">
      <c r="I11566"/>
    </row>
    <row r="11567" spans="9:9" x14ac:dyDescent="0.45">
      <c r="I11567"/>
    </row>
    <row r="11568" spans="9:9" x14ac:dyDescent="0.45">
      <c r="I11568"/>
    </row>
    <row r="11569" spans="9:9" x14ac:dyDescent="0.45">
      <c r="I11569"/>
    </row>
    <row r="11570" spans="9:9" x14ac:dyDescent="0.45">
      <c r="I11570"/>
    </row>
    <row r="11571" spans="9:9" x14ac:dyDescent="0.45">
      <c r="I11571"/>
    </row>
    <row r="11572" spans="9:9" x14ac:dyDescent="0.45">
      <c r="I11572"/>
    </row>
    <row r="11573" spans="9:9" x14ac:dyDescent="0.45">
      <c r="I11573"/>
    </row>
    <row r="11574" spans="9:9" x14ac:dyDescent="0.45">
      <c r="I11574"/>
    </row>
    <row r="11575" spans="9:9" x14ac:dyDescent="0.45">
      <c r="I11575"/>
    </row>
    <row r="11576" spans="9:9" x14ac:dyDescent="0.45">
      <c r="I11576"/>
    </row>
    <row r="11577" spans="9:9" x14ac:dyDescent="0.45">
      <c r="I11577"/>
    </row>
    <row r="11578" spans="9:9" x14ac:dyDescent="0.45">
      <c r="I11578"/>
    </row>
    <row r="11579" spans="9:9" x14ac:dyDescent="0.45">
      <c r="I11579"/>
    </row>
    <row r="11580" spans="9:9" x14ac:dyDescent="0.45">
      <c r="I11580"/>
    </row>
    <row r="11581" spans="9:9" x14ac:dyDescent="0.45">
      <c r="I11581"/>
    </row>
    <row r="11582" spans="9:9" x14ac:dyDescent="0.45">
      <c r="I11582"/>
    </row>
    <row r="11583" spans="9:9" x14ac:dyDescent="0.45">
      <c r="I11583"/>
    </row>
    <row r="11584" spans="9:9" x14ac:dyDescent="0.45">
      <c r="I11584"/>
    </row>
    <row r="11585" spans="9:9" x14ac:dyDescent="0.45">
      <c r="I11585"/>
    </row>
    <row r="11586" spans="9:9" x14ac:dyDescent="0.45">
      <c r="I11586"/>
    </row>
    <row r="11587" spans="9:9" x14ac:dyDescent="0.45">
      <c r="I11587"/>
    </row>
    <row r="11588" spans="9:9" x14ac:dyDescent="0.45">
      <c r="I11588"/>
    </row>
    <row r="11589" spans="9:9" x14ac:dyDescent="0.45">
      <c r="I11589"/>
    </row>
    <row r="11590" spans="9:9" x14ac:dyDescent="0.45">
      <c r="I11590"/>
    </row>
    <row r="11591" spans="9:9" x14ac:dyDescent="0.45">
      <c r="I11591"/>
    </row>
    <row r="11592" spans="9:9" x14ac:dyDescent="0.45">
      <c r="I11592"/>
    </row>
    <row r="11593" spans="9:9" x14ac:dyDescent="0.45">
      <c r="I11593"/>
    </row>
    <row r="11594" spans="9:9" x14ac:dyDescent="0.45">
      <c r="I11594"/>
    </row>
    <row r="11595" spans="9:9" x14ac:dyDescent="0.45">
      <c r="I11595"/>
    </row>
    <row r="11596" spans="9:9" x14ac:dyDescent="0.45">
      <c r="I11596"/>
    </row>
    <row r="11597" spans="9:9" x14ac:dyDescent="0.45">
      <c r="I11597"/>
    </row>
    <row r="11598" spans="9:9" x14ac:dyDescent="0.45">
      <c r="I11598"/>
    </row>
    <row r="11599" spans="9:9" x14ac:dyDescent="0.45">
      <c r="I11599"/>
    </row>
    <row r="11600" spans="9:9" x14ac:dyDescent="0.45">
      <c r="I11600"/>
    </row>
    <row r="11601" spans="9:9" x14ac:dyDescent="0.45">
      <c r="I11601"/>
    </row>
    <row r="11602" spans="9:9" x14ac:dyDescent="0.45">
      <c r="I11602"/>
    </row>
    <row r="11603" spans="9:9" x14ac:dyDescent="0.45">
      <c r="I11603"/>
    </row>
    <row r="11604" spans="9:9" x14ac:dyDescent="0.45">
      <c r="I11604"/>
    </row>
    <row r="11605" spans="9:9" x14ac:dyDescent="0.45">
      <c r="I11605"/>
    </row>
    <row r="11606" spans="9:9" x14ac:dyDescent="0.45">
      <c r="I11606"/>
    </row>
    <row r="11607" spans="9:9" x14ac:dyDescent="0.45">
      <c r="I11607"/>
    </row>
    <row r="11608" spans="9:9" x14ac:dyDescent="0.45">
      <c r="I11608"/>
    </row>
    <row r="11609" spans="9:9" x14ac:dyDescent="0.45">
      <c r="I11609"/>
    </row>
    <row r="11610" spans="9:9" x14ac:dyDescent="0.45">
      <c r="I11610"/>
    </row>
    <row r="11611" spans="9:9" x14ac:dyDescent="0.45">
      <c r="I11611"/>
    </row>
    <row r="11612" spans="9:9" x14ac:dyDescent="0.45">
      <c r="I11612"/>
    </row>
    <row r="11613" spans="9:9" x14ac:dyDescent="0.45">
      <c r="I11613"/>
    </row>
    <row r="11614" spans="9:9" x14ac:dyDescent="0.45">
      <c r="I11614"/>
    </row>
    <row r="11615" spans="9:9" x14ac:dyDescent="0.45">
      <c r="I11615"/>
    </row>
    <row r="11616" spans="9:9" x14ac:dyDescent="0.45">
      <c r="I11616"/>
    </row>
    <row r="11617" spans="9:9" x14ac:dyDescent="0.45">
      <c r="I11617"/>
    </row>
    <row r="11618" spans="9:9" x14ac:dyDescent="0.45">
      <c r="I11618"/>
    </row>
    <row r="11619" spans="9:9" x14ac:dyDescent="0.45">
      <c r="I11619"/>
    </row>
    <row r="11620" spans="9:9" x14ac:dyDescent="0.45">
      <c r="I11620"/>
    </row>
    <row r="11621" spans="9:9" x14ac:dyDescent="0.45">
      <c r="I11621"/>
    </row>
    <row r="11622" spans="9:9" x14ac:dyDescent="0.45">
      <c r="I11622"/>
    </row>
    <row r="11623" spans="9:9" x14ac:dyDescent="0.45">
      <c r="I11623"/>
    </row>
    <row r="11624" spans="9:9" x14ac:dyDescent="0.45">
      <c r="I11624"/>
    </row>
    <row r="11625" spans="9:9" x14ac:dyDescent="0.45">
      <c r="I11625"/>
    </row>
    <row r="11626" spans="9:9" x14ac:dyDescent="0.45">
      <c r="I11626"/>
    </row>
    <row r="11627" spans="9:9" x14ac:dyDescent="0.45">
      <c r="I11627"/>
    </row>
    <row r="11628" spans="9:9" x14ac:dyDescent="0.45">
      <c r="I11628"/>
    </row>
    <row r="11629" spans="9:9" x14ac:dyDescent="0.45">
      <c r="I11629"/>
    </row>
    <row r="11630" spans="9:9" x14ac:dyDescent="0.45">
      <c r="I11630"/>
    </row>
    <row r="11631" spans="9:9" x14ac:dyDescent="0.45">
      <c r="I11631"/>
    </row>
    <row r="11632" spans="9:9" x14ac:dyDescent="0.45">
      <c r="I11632"/>
    </row>
    <row r="11633" spans="9:9" x14ac:dyDescent="0.45">
      <c r="I11633"/>
    </row>
    <row r="11634" spans="9:9" x14ac:dyDescent="0.45">
      <c r="I11634"/>
    </row>
    <row r="11635" spans="9:9" x14ac:dyDescent="0.45">
      <c r="I11635"/>
    </row>
    <row r="11636" spans="9:9" x14ac:dyDescent="0.45">
      <c r="I11636"/>
    </row>
    <row r="11637" spans="9:9" x14ac:dyDescent="0.45">
      <c r="I11637"/>
    </row>
    <row r="11638" spans="9:9" x14ac:dyDescent="0.45">
      <c r="I11638"/>
    </row>
    <row r="11639" spans="9:9" x14ac:dyDescent="0.45">
      <c r="I11639"/>
    </row>
    <row r="11640" spans="9:9" x14ac:dyDescent="0.45">
      <c r="I11640"/>
    </row>
    <row r="11641" spans="9:9" x14ac:dyDescent="0.45">
      <c r="I11641"/>
    </row>
    <row r="11642" spans="9:9" x14ac:dyDescent="0.45">
      <c r="I11642"/>
    </row>
    <row r="11643" spans="9:9" x14ac:dyDescent="0.45">
      <c r="I11643"/>
    </row>
    <row r="11644" spans="9:9" x14ac:dyDescent="0.45">
      <c r="I11644"/>
    </row>
    <row r="11645" spans="9:9" x14ac:dyDescent="0.45">
      <c r="I11645"/>
    </row>
    <row r="11646" spans="9:9" x14ac:dyDescent="0.45">
      <c r="I11646"/>
    </row>
    <row r="11647" spans="9:9" x14ac:dyDescent="0.45">
      <c r="I11647"/>
    </row>
    <row r="11648" spans="9:9" x14ac:dyDescent="0.45">
      <c r="I11648"/>
    </row>
    <row r="11649" spans="9:9" x14ac:dyDescent="0.45">
      <c r="I11649"/>
    </row>
    <row r="11650" spans="9:9" x14ac:dyDescent="0.45">
      <c r="I11650"/>
    </row>
    <row r="11651" spans="9:9" x14ac:dyDescent="0.45">
      <c r="I11651"/>
    </row>
    <row r="11652" spans="9:9" x14ac:dyDescent="0.45">
      <c r="I11652"/>
    </row>
    <row r="11653" spans="9:9" x14ac:dyDescent="0.45">
      <c r="I11653"/>
    </row>
    <row r="11654" spans="9:9" x14ac:dyDescent="0.45">
      <c r="I11654"/>
    </row>
    <row r="11655" spans="9:9" x14ac:dyDescent="0.45">
      <c r="I11655"/>
    </row>
    <row r="11656" spans="9:9" x14ac:dyDescent="0.45">
      <c r="I11656"/>
    </row>
    <row r="11657" spans="9:9" x14ac:dyDescent="0.45">
      <c r="I11657"/>
    </row>
    <row r="11658" spans="9:9" x14ac:dyDescent="0.45">
      <c r="I11658"/>
    </row>
    <row r="11659" spans="9:9" x14ac:dyDescent="0.45">
      <c r="I11659"/>
    </row>
    <row r="11660" spans="9:9" x14ac:dyDescent="0.45">
      <c r="I11660"/>
    </row>
    <row r="11661" spans="9:9" x14ac:dyDescent="0.45">
      <c r="I11661"/>
    </row>
    <row r="11662" spans="9:9" x14ac:dyDescent="0.45">
      <c r="I11662"/>
    </row>
    <row r="11663" spans="9:9" x14ac:dyDescent="0.45">
      <c r="I11663"/>
    </row>
    <row r="11664" spans="9:9" x14ac:dyDescent="0.45">
      <c r="I11664"/>
    </row>
    <row r="11665" spans="9:9" x14ac:dyDescent="0.45">
      <c r="I11665"/>
    </row>
    <row r="11666" spans="9:9" x14ac:dyDescent="0.45">
      <c r="I11666"/>
    </row>
    <row r="11667" spans="9:9" x14ac:dyDescent="0.45">
      <c r="I11667"/>
    </row>
    <row r="11668" spans="9:9" x14ac:dyDescent="0.45">
      <c r="I11668"/>
    </row>
    <row r="11669" spans="9:9" x14ac:dyDescent="0.45">
      <c r="I11669"/>
    </row>
    <row r="11670" spans="9:9" x14ac:dyDescent="0.45">
      <c r="I11670"/>
    </row>
    <row r="11671" spans="9:9" x14ac:dyDescent="0.45">
      <c r="I11671"/>
    </row>
    <row r="11672" spans="9:9" x14ac:dyDescent="0.45">
      <c r="I11672"/>
    </row>
    <row r="11673" spans="9:9" x14ac:dyDescent="0.45">
      <c r="I11673"/>
    </row>
    <row r="11674" spans="9:9" x14ac:dyDescent="0.45">
      <c r="I11674"/>
    </row>
    <row r="11675" spans="9:9" x14ac:dyDescent="0.45">
      <c r="I11675"/>
    </row>
    <row r="11676" spans="9:9" x14ac:dyDescent="0.45">
      <c r="I11676"/>
    </row>
    <row r="11677" spans="9:9" x14ac:dyDescent="0.45">
      <c r="I11677"/>
    </row>
    <row r="11678" spans="9:9" x14ac:dyDescent="0.45">
      <c r="I11678"/>
    </row>
    <row r="11679" spans="9:9" x14ac:dyDescent="0.45">
      <c r="I11679"/>
    </row>
    <row r="11680" spans="9:9" x14ac:dyDescent="0.45">
      <c r="I11680"/>
    </row>
    <row r="11681" spans="9:9" x14ac:dyDescent="0.45">
      <c r="I11681"/>
    </row>
    <row r="11682" spans="9:9" x14ac:dyDescent="0.45">
      <c r="I11682"/>
    </row>
    <row r="11683" spans="9:9" x14ac:dyDescent="0.45">
      <c r="I11683"/>
    </row>
    <row r="11684" spans="9:9" x14ac:dyDescent="0.45">
      <c r="I11684"/>
    </row>
    <row r="11685" spans="9:9" x14ac:dyDescent="0.45">
      <c r="I11685"/>
    </row>
    <row r="11686" spans="9:9" x14ac:dyDescent="0.45">
      <c r="I11686"/>
    </row>
    <row r="11687" spans="9:9" x14ac:dyDescent="0.45">
      <c r="I11687"/>
    </row>
    <row r="11688" spans="9:9" x14ac:dyDescent="0.45">
      <c r="I11688"/>
    </row>
    <row r="11689" spans="9:9" x14ac:dyDescent="0.45">
      <c r="I11689"/>
    </row>
    <row r="11690" spans="9:9" x14ac:dyDescent="0.45">
      <c r="I11690"/>
    </row>
    <row r="11691" spans="9:9" x14ac:dyDescent="0.45">
      <c r="I11691"/>
    </row>
    <row r="11692" spans="9:9" x14ac:dyDescent="0.45">
      <c r="I11692"/>
    </row>
    <row r="11693" spans="9:9" x14ac:dyDescent="0.45">
      <c r="I11693"/>
    </row>
    <row r="11694" spans="9:9" x14ac:dyDescent="0.45">
      <c r="I11694"/>
    </row>
    <row r="11695" spans="9:9" x14ac:dyDescent="0.45">
      <c r="I11695"/>
    </row>
    <row r="11696" spans="9:9" x14ac:dyDescent="0.45">
      <c r="I11696"/>
    </row>
    <row r="11697" spans="9:9" x14ac:dyDescent="0.45">
      <c r="I11697"/>
    </row>
    <row r="11698" spans="9:9" x14ac:dyDescent="0.45">
      <c r="I11698"/>
    </row>
    <row r="11699" spans="9:9" x14ac:dyDescent="0.45">
      <c r="I11699"/>
    </row>
    <row r="11700" spans="9:9" x14ac:dyDescent="0.45">
      <c r="I11700"/>
    </row>
    <row r="11701" spans="9:9" x14ac:dyDescent="0.45">
      <c r="I11701"/>
    </row>
    <row r="11702" spans="9:9" x14ac:dyDescent="0.45">
      <c r="I11702"/>
    </row>
    <row r="11703" spans="9:9" x14ac:dyDescent="0.45">
      <c r="I11703"/>
    </row>
    <row r="11704" spans="9:9" x14ac:dyDescent="0.45">
      <c r="I11704"/>
    </row>
    <row r="11705" spans="9:9" x14ac:dyDescent="0.45">
      <c r="I11705"/>
    </row>
    <row r="11706" spans="9:9" x14ac:dyDescent="0.45">
      <c r="I11706"/>
    </row>
    <row r="11707" spans="9:9" x14ac:dyDescent="0.45">
      <c r="I11707"/>
    </row>
    <row r="11708" spans="9:9" x14ac:dyDescent="0.45">
      <c r="I11708"/>
    </row>
    <row r="11709" spans="9:9" x14ac:dyDescent="0.45">
      <c r="I11709"/>
    </row>
    <row r="11710" spans="9:9" x14ac:dyDescent="0.45">
      <c r="I11710"/>
    </row>
    <row r="11711" spans="9:9" x14ac:dyDescent="0.45">
      <c r="I11711"/>
    </row>
    <row r="11712" spans="9:9" x14ac:dyDescent="0.45">
      <c r="I11712"/>
    </row>
    <row r="11713" spans="9:9" x14ac:dyDescent="0.45">
      <c r="I11713"/>
    </row>
    <row r="11714" spans="9:9" x14ac:dyDescent="0.45">
      <c r="I11714"/>
    </row>
    <row r="11715" spans="9:9" x14ac:dyDescent="0.45">
      <c r="I11715"/>
    </row>
    <row r="11716" spans="9:9" x14ac:dyDescent="0.45">
      <c r="I11716"/>
    </row>
    <row r="11717" spans="9:9" x14ac:dyDescent="0.45">
      <c r="I11717"/>
    </row>
    <row r="11718" spans="9:9" x14ac:dyDescent="0.45">
      <c r="I11718"/>
    </row>
    <row r="11719" spans="9:9" x14ac:dyDescent="0.45">
      <c r="I11719"/>
    </row>
    <row r="11720" spans="9:9" x14ac:dyDescent="0.45">
      <c r="I11720"/>
    </row>
    <row r="11721" spans="9:9" x14ac:dyDescent="0.45">
      <c r="I11721"/>
    </row>
    <row r="11722" spans="9:9" x14ac:dyDescent="0.45">
      <c r="I11722"/>
    </row>
    <row r="11723" spans="9:9" x14ac:dyDescent="0.45">
      <c r="I11723"/>
    </row>
    <row r="11724" spans="9:9" x14ac:dyDescent="0.45">
      <c r="I11724"/>
    </row>
    <row r="11725" spans="9:9" x14ac:dyDescent="0.45">
      <c r="I11725"/>
    </row>
    <row r="11726" spans="9:9" x14ac:dyDescent="0.45">
      <c r="I11726"/>
    </row>
    <row r="11727" spans="9:9" x14ac:dyDescent="0.45">
      <c r="I11727"/>
    </row>
    <row r="11728" spans="9:9" x14ac:dyDescent="0.45">
      <c r="I11728"/>
    </row>
    <row r="11729" spans="9:9" x14ac:dyDescent="0.45">
      <c r="I11729"/>
    </row>
    <row r="11730" spans="9:9" x14ac:dyDescent="0.45">
      <c r="I11730"/>
    </row>
    <row r="11731" spans="9:9" x14ac:dyDescent="0.45">
      <c r="I11731"/>
    </row>
    <row r="11732" spans="9:9" x14ac:dyDescent="0.45">
      <c r="I11732"/>
    </row>
    <row r="11733" spans="9:9" x14ac:dyDescent="0.45">
      <c r="I11733"/>
    </row>
    <row r="11734" spans="9:9" x14ac:dyDescent="0.45">
      <c r="I11734"/>
    </row>
    <row r="11735" spans="9:9" x14ac:dyDescent="0.45">
      <c r="I11735"/>
    </row>
    <row r="11736" spans="9:9" x14ac:dyDescent="0.45">
      <c r="I11736"/>
    </row>
    <row r="11737" spans="9:9" x14ac:dyDescent="0.45">
      <c r="I11737"/>
    </row>
    <row r="11738" spans="9:9" x14ac:dyDescent="0.45">
      <c r="I11738"/>
    </row>
    <row r="11739" spans="9:9" x14ac:dyDescent="0.45">
      <c r="I11739"/>
    </row>
    <row r="11740" spans="9:9" x14ac:dyDescent="0.45">
      <c r="I11740"/>
    </row>
    <row r="11741" spans="9:9" x14ac:dyDescent="0.45">
      <c r="I11741"/>
    </row>
    <row r="11742" spans="9:9" x14ac:dyDescent="0.45">
      <c r="I11742"/>
    </row>
    <row r="11743" spans="9:9" x14ac:dyDescent="0.45">
      <c r="I11743"/>
    </row>
    <row r="11744" spans="9:9" x14ac:dyDescent="0.45">
      <c r="I11744"/>
    </row>
    <row r="11745" spans="9:9" x14ac:dyDescent="0.45">
      <c r="I11745"/>
    </row>
    <row r="11746" spans="9:9" x14ac:dyDescent="0.45">
      <c r="I11746"/>
    </row>
    <row r="11747" spans="9:9" x14ac:dyDescent="0.45">
      <c r="I11747"/>
    </row>
    <row r="11748" spans="9:9" x14ac:dyDescent="0.45">
      <c r="I11748"/>
    </row>
    <row r="11749" spans="9:9" x14ac:dyDescent="0.45">
      <c r="I11749"/>
    </row>
    <row r="11750" spans="9:9" x14ac:dyDescent="0.45">
      <c r="I11750"/>
    </row>
    <row r="11751" spans="9:9" x14ac:dyDescent="0.45">
      <c r="I11751"/>
    </row>
    <row r="11752" spans="9:9" x14ac:dyDescent="0.45">
      <c r="I11752"/>
    </row>
    <row r="11753" spans="9:9" x14ac:dyDescent="0.45">
      <c r="I11753"/>
    </row>
    <row r="11754" spans="9:9" x14ac:dyDescent="0.45">
      <c r="I11754"/>
    </row>
    <row r="11755" spans="9:9" x14ac:dyDescent="0.45">
      <c r="I11755"/>
    </row>
    <row r="11756" spans="9:9" x14ac:dyDescent="0.45">
      <c r="I11756"/>
    </row>
    <row r="11757" spans="9:9" x14ac:dyDescent="0.45">
      <c r="I11757"/>
    </row>
    <row r="11758" spans="9:9" x14ac:dyDescent="0.45">
      <c r="I11758"/>
    </row>
    <row r="11759" spans="9:9" x14ac:dyDescent="0.45">
      <c r="I11759"/>
    </row>
    <row r="11760" spans="9:9" x14ac:dyDescent="0.45">
      <c r="I11760"/>
    </row>
    <row r="11761" spans="9:9" x14ac:dyDescent="0.45">
      <c r="I11761"/>
    </row>
    <row r="11762" spans="9:9" x14ac:dyDescent="0.45">
      <c r="I11762"/>
    </row>
    <row r="11763" spans="9:9" x14ac:dyDescent="0.45">
      <c r="I11763"/>
    </row>
    <row r="11764" spans="9:9" x14ac:dyDescent="0.45">
      <c r="I11764"/>
    </row>
    <row r="11765" spans="9:9" x14ac:dyDescent="0.45">
      <c r="I11765"/>
    </row>
    <row r="11766" spans="9:9" x14ac:dyDescent="0.45">
      <c r="I11766"/>
    </row>
    <row r="11767" spans="9:9" x14ac:dyDescent="0.45">
      <c r="I11767"/>
    </row>
    <row r="11768" spans="9:9" x14ac:dyDescent="0.45">
      <c r="I11768"/>
    </row>
    <row r="11769" spans="9:9" x14ac:dyDescent="0.45">
      <c r="I11769"/>
    </row>
    <row r="11770" spans="9:9" x14ac:dyDescent="0.45">
      <c r="I11770"/>
    </row>
    <row r="11771" spans="9:9" x14ac:dyDescent="0.45">
      <c r="I11771"/>
    </row>
    <row r="11772" spans="9:9" x14ac:dyDescent="0.45">
      <c r="I11772"/>
    </row>
    <row r="11773" spans="9:9" x14ac:dyDescent="0.45">
      <c r="I11773"/>
    </row>
    <row r="11774" spans="9:9" x14ac:dyDescent="0.45">
      <c r="I11774"/>
    </row>
    <row r="11775" spans="9:9" x14ac:dyDescent="0.45">
      <c r="I11775"/>
    </row>
    <row r="11776" spans="9:9" x14ac:dyDescent="0.45">
      <c r="I11776"/>
    </row>
    <row r="11777" spans="9:9" x14ac:dyDescent="0.45">
      <c r="I11777"/>
    </row>
    <row r="11778" spans="9:9" x14ac:dyDescent="0.45">
      <c r="I11778"/>
    </row>
    <row r="11779" spans="9:9" x14ac:dyDescent="0.45">
      <c r="I11779"/>
    </row>
    <row r="11780" spans="9:9" x14ac:dyDescent="0.45">
      <c r="I11780"/>
    </row>
    <row r="11781" spans="9:9" x14ac:dyDescent="0.45">
      <c r="I11781"/>
    </row>
    <row r="11782" spans="9:9" x14ac:dyDescent="0.45">
      <c r="I11782"/>
    </row>
    <row r="11783" spans="9:9" x14ac:dyDescent="0.45">
      <c r="I11783"/>
    </row>
    <row r="11784" spans="9:9" x14ac:dyDescent="0.45">
      <c r="I11784"/>
    </row>
    <row r="11785" spans="9:9" x14ac:dyDescent="0.45">
      <c r="I11785"/>
    </row>
    <row r="11786" spans="9:9" x14ac:dyDescent="0.45">
      <c r="I11786"/>
    </row>
    <row r="11787" spans="9:9" x14ac:dyDescent="0.45">
      <c r="I11787"/>
    </row>
    <row r="11788" spans="9:9" x14ac:dyDescent="0.45">
      <c r="I11788"/>
    </row>
    <row r="11789" spans="9:9" x14ac:dyDescent="0.45">
      <c r="I11789"/>
    </row>
    <row r="11790" spans="9:9" x14ac:dyDescent="0.45">
      <c r="I11790"/>
    </row>
    <row r="11791" spans="9:9" x14ac:dyDescent="0.45">
      <c r="I11791"/>
    </row>
    <row r="11792" spans="9:9" x14ac:dyDescent="0.45">
      <c r="I11792"/>
    </row>
    <row r="11793" spans="9:9" x14ac:dyDescent="0.45">
      <c r="I11793"/>
    </row>
    <row r="11794" spans="9:9" x14ac:dyDescent="0.45">
      <c r="I11794"/>
    </row>
    <row r="11795" spans="9:9" x14ac:dyDescent="0.45">
      <c r="I11795"/>
    </row>
    <row r="11796" spans="9:9" x14ac:dyDescent="0.45">
      <c r="I11796"/>
    </row>
    <row r="11797" spans="9:9" x14ac:dyDescent="0.45">
      <c r="I11797"/>
    </row>
    <row r="11798" spans="9:9" x14ac:dyDescent="0.45">
      <c r="I11798"/>
    </row>
    <row r="11799" spans="9:9" x14ac:dyDescent="0.45">
      <c r="I11799"/>
    </row>
    <row r="11800" spans="9:9" x14ac:dyDescent="0.45">
      <c r="I11800"/>
    </row>
    <row r="11801" spans="9:9" x14ac:dyDescent="0.45">
      <c r="I11801"/>
    </row>
    <row r="11802" spans="9:9" x14ac:dyDescent="0.45">
      <c r="I11802"/>
    </row>
    <row r="11803" spans="9:9" x14ac:dyDescent="0.45">
      <c r="I11803"/>
    </row>
    <row r="11804" spans="9:9" x14ac:dyDescent="0.45">
      <c r="I11804"/>
    </row>
    <row r="11805" spans="9:9" x14ac:dyDescent="0.45">
      <c r="I11805"/>
    </row>
    <row r="11806" spans="9:9" x14ac:dyDescent="0.45">
      <c r="I11806"/>
    </row>
    <row r="11807" spans="9:9" x14ac:dyDescent="0.45">
      <c r="I11807"/>
    </row>
    <row r="11808" spans="9:9" x14ac:dyDescent="0.45">
      <c r="I11808"/>
    </row>
    <row r="11809" spans="9:9" x14ac:dyDescent="0.45">
      <c r="I11809"/>
    </row>
    <row r="11810" spans="9:9" x14ac:dyDescent="0.45">
      <c r="I11810"/>
    </row>
    <row r="11811" spans="9:9" x14ac:dyDescent="0.45">
      <c r="I11811"/>
    </row>
    <row r="11812" spans="9:9" x14ac:dyDescent="0.45">
      <c r="I11812"/>
    </row>
    <row r="11813" spans="9:9" x14ac:dyDescent="0.45">
      <c r="I11813"/>
    </row>
    <row r="11814" spans="9:9" x14ac:dyDescent="0.45">
      <c r="I11814"/>
    </row>
    <row r="11815" spans="9:9" x14ac:dyDescent="0.45">
      <c r="I11815"/>
    </row>
    <row r="11816" spans="9:9" x14ac:dyDescent="0.45">
      <c r="I11816"/>
    </row>
    <row r="11817" spans="9:9" x14ac:dyDescent="0.45">
      <c r="I11817"/>
    </row>
    <row r="11818" spans="9:9" x14ac:dyDescent="0.45">
      <c r="I11818"/>
    </row>
    <row r="11819" spans="9:9" x14ac:dyDescent="0.45">
      <c r="I11819"/>
    </row>
    <row r="11820" spans="9:9" x14ac:dyDescent="0.45">
      <c r="I11820"/>
    </row>
    <row r="11821" spans="9:9" x14ac:dyDescent="0.45">
      <c r="I11821"/>
    </row>
    <row r="11822" spans="9:9" x14ac:dyDescent="0.45">
      <c r="I11822"/>
    </row>
    <row r="11823" spans="9:9" x14ac:dyDescent="0.45">
      <c r="I11823"/>
    </row>
    <row r="11824" spans="9:9" x14ac:dyDescent="0.45">
      <c r="I11824"/>
    </row>
    <row r="11825" spans="9:9" x14ac:dyDescent="0.45">
      <c r="I11825"/>
    </row>
    <row r="11826" spans="9:9" x14ac:dyDescent="0.45">
      <c r="I11826"/>
    </row>
    <row r="11827" spans="9:9" x14ac:dyDescent="0.45">
      <c r="I11827"/>
    </row>
    <row r="11828" spans="9:9" x14ac:dyDescent="0.45">
      <c r="I11828"/>
    </row>
    <row r="11829" spans="9:9" x14ac:dyDescent="0.45">
      <c r="I11829"/>
    </row>
    <row r="11830" spans="9:9" x14ac:dyDescent="0.45">
      <c r="I11830"/>
    </row>
    <row r="11831" spans="9:9" x14ac:dyDescent="0.45">
      <c r="I11831"/>
    </row>
    <row r="11832" spans="9:9" x14ac:dyDescent="0.45">
      <c r="I11832"/>
    </row>
    <row r="11833" spans="9:9" x14ac:dyDescent="0.45">
      <c r="I11833"/>
    </row>
    <row r="11834" spans="9:9" x14ac:dyDescent="0.45">
      <c r="I11834"/>
    </row>
    <row r="11835" spans="9:9" x14ac:dyDescent="0.45">
      <c r="I11835"/>
    </row>
    <row r="11836" spans="9:9" x14ac:dyDescent="0.45">
      <c r="I11836"/>
    </row>
    <row r="11837" spans="9:9" x14ac:dyDescent="0.45">
      <c r="I11837"/>
    </row>
    <row r="11838" spans="9:9" x14ac:dyDescent="0.45">
      <c r="I11838"/>
    </row>
    <row r="11839" spans="9:9" x14ac:dyDescent="0.45">
      <c r="I11839"/>
    </row>
    <row r="11840" spans="9:9" x14ac:dyDescent="0.45">
      <c r="I11840"/>
    </row>
    <row r="11841" spans="9:9" x14ac:dyDescent="0.45">
      <c r="I11841"/>
    </row>
    <row r="11842" spans="9:9" x14ac:dyDescent="0.45">
      <c r="I11842"/>
    </row>
    <row r="11843" spans="9:9" x14ac:dyDescent="0.45">
      <c r="I11843"/>
    </row>
    <row r="11844" spans="9:9" x14ac:dyDescent="0.45">
      <c r="I11844"/>
    </row>
    <row r="11845" spans="9:9" x14ac:dyDescent="0.45">
      <c r="I11845"/>
    </row>
    <row r="11846" spans="9:9" x14ac:dyDescent="0.45">
      <c r="I11846"/>
    </row>
    <row r="11847" spans="9:9" x14ac:dyDescent="0.45">
      <c r="I11847"/>
    </row>
    <row r="11848" spans="9:9" x14ac:dyDescent="0.45">
      <c r="I11848"/>
    </row>
    <row r="11849" spans="9:9" x14ac:dyDescent="0.45">
      <c r="I11849"/>
    </row>
    <row r="11850" spans="9:9" x14ac:dyDescent="0.45">
      <c r="I11850"/>
    </row>
    <row r="11851" spans="9:9" x14ac:dyDescent="0.45">
      <c r="I11851"/>
    </row>
    <row r="11852" spans="9:9" x14ac:dyDescent="0.45">
      <c r="I11852"/>
    </row>
    <row r="11853" spans="9:9" x14ac:dyDescent="0.45">
      <c r="I11853"/>
    </row>
    <row r="11854" spans="9:9" x14ac:dyDescent="0.45">
      <c r="I11854"/>
    </row>
    <row r="11855" spans="9:9" x14ac:dyDescent="0.45">
      <c r="I11855"/>
    </row>
    <row r="11856" spans="9:9" x14ac:dyDescent="0.45">
      <c r="I11856"/>
    </row>
    <row r="11857" spans="9:9" x14ac:dyDescent="0.45">
      <c r="I11857"/>
    </row>
    <row r="11858" spans="9:9" x14ac:dyDescent="0.45">
      <c r="I11858"/>
    </row>
    <row r="11859" spans="9:9" x14ac:dyDescent="0.45">
      <c r="I11859"/>
    </row>
    <row r="11860" spans="9:9" x14ac:dyDescent="0.45">
      <c r="I11860"/>
    </row>
    <row r="11861" spans="9:9" x14ac:dyDescent="0.45">
      <c r="I11861"/>
    </row>
    <row r="11862" spans="9:9" x14ac:dyDescent="0.45">
      <c r="I11862"/>
    </row>
    <row r="11863" spans="9:9" x14ac:dyDescent="0.45">
      <c r="I11863"/>
    </row>
    <row r="11864" spans="9:9" x14ac:dyDescent="0.45">
      <c r="I11864"/>
    </row>
    <row r="11865" spans="9:9" x14ac:dyDescent="0.45">
      <c r="I11865"/>
    </row>
    <row r="11866" spans="9:9" x14ac:dyDescent="0.45">
      <c r="I11866"/>
    </row>
    <row r="11867" spans="9:9" x14ac:dyDescent="0.45">
      <c r="I11867"/>
    </row>
    <row r="11868" spans="9:9" x14ac:dyDescent="0.45">
      <c r="I11868"/>
    </row>
    <row r="11869" spans="9:9" x14ac:dyDescent="0.45">
      <c r="I11869"/>
    </row>
    <row r="11870" spans="9:9" x14ac:dyDescent="0.45">
      <c r="I11870"/>
    </row>
    <row r="11871" spans="9:9" x14ac:dyDescent="0.45">
      <c r="I11871"/>
    </row>
    <row r="11872" spans="9:9" x14ac:dyDescent="0.45">
      <c r="I11872"/>
    </row>
    <row r="11873" spans="9:9" x14ac:dyDescent="0.45">
      <c r="I11873"/>
    </row>
    <row r="11874" spans="9:9" x14ac:dyDescent="0.45">
      <c r="I11874"/>
    </row>
    <row r="11875" spans="9:9" x14ac:dyDescent="0.45">
      <c r="I11875"/>
    </row>
    <row r="11876" spans="9:9" x14ac:dyDescent="0.45">
      <c r="I11876"/>
    </row>
    <row r="11877" spans="9:9" x14ac:dyDescent="0.45">
      <c r="I11877"/>
    </row>
    <row r="11878" spans="9:9" x14ac:dyDescent="0.45">
      <c r="I11878"/>
    </row>
    <row r="11879" spans="9:9" x14ac:dyDescent="0.45">
      <c r="I11879"/>
    </row>
    <row r="11880" spans="9:9" x14ac:dyDescent="0.45">
      <c r="I11880"/>
    </row>
    <row r="11881" spans="9:9" x14ac:dyDescent="0.45">
      <c r="I11881"/>
    </row>
    <row r="11882" spans="9:9" x14ac:dyDescent="0.45">
      <c r="I11882"/>
    </row>
    <row r="11883" spans="9:9" x14ac:dyDescent="0.45">
      <c r="I11883"/>
    </row>
    <row r="11884" spans="9:9" x14ac:dyDescent="0.45">
      <c r="I11884"/>
    </row>
    <row r="11885" spans="9:9" x14ac:dyDescent="0.45">
      <c r="I11885"/>
    </row>
    <row r="11886" spans="9:9" x14ac:dyDescent="0.45">
      <c r="I11886"/>
    </row>
    <row r="11887" spans="9:9" x14ac:dyDescent="0.45">
      <c r="I11887"/>
    </row>
    <row r="11888" spans="9:9" x14ac:dyDescent="0.45">
      <c r="I11888"/>
    </row>
    <row r="11889" spans="9:9" x14ac:dyDescent="0.45">
      <c r="I11889"/>
    </row>
    <row r="11890" spans="9:9" x14ac:dyDescent="0.45">
      <c r="I11890"/>
    </row>
    <row r="11891" spans="9:9" x14ac:dyDescent="0.45">
      <c r="I11891"/>
    </row>
    <row r="11892" spans="9:9" x14ac:dyDescent="0.45">
      <c r="I11892"/>
    </row>
    <row r="11893" spans="9:9" x14ac:dyDescent="0.45">
      <c r="I11893"/>
    </row>
    <row r="11894" spans="9:9" x14ac:dyDescent="0.45">
      <c r="I11894"/>
    </row>
    <row r="11895" spans="9:9" x14ac:dyDescent="0.45">
      <c r="I11895"/>
    </row>
    <row r="11896" spans="9:9" x14ac:dyDescent="0.45">
      <c r="I11896"/>
    </row>
    <row r="11897" spans="9:9" x14ac:dyDescent="0.45">
      <c r="I11897"/>
    </row>
    <row r="11898" spans="9:9" x14ac:dyDescent="0.45">
      <c r="I11898"/>
    </row>
    <row r="11899" spans="9:9" x14ac:dyDescent="0.45">
      <c r="I11899"/>
    </row>
    <row r="11900" spans="9:9" x14ac:dyDescent="0.45">
      <c r="I11900"/>
    </row>
    <row r="11901" spans="9:9" x14ac:dyDescent="0.45">
      <c r="I11901"/>
    </row>
    <row r="11902" spans="9:9" x14ac:dyDescent="0.45">
      <c r="I11902"/>
    </row>
    <row r="11903" spans="9:9" x14ac:dyDescent="0.45">
      <c r="I11903"/>
    </row>
    <row r="11904" spans="9:9" x14ac:dyDescent="0.45">
      <c r="I11904"/>
    </row>
    <row r="11905" spans="9:9" x14ac:dyDescent="0.45">
      <c r="I11905"/>
    </row>
    <row r="11906" spans="9:9" x14ac:dyDescent="0.45">
      <c r="I11906"/>
    </row>
    <row r="11907" spans="9:9" x14ac:dyDescent="0.45">
      <c r="I11907"/>
    </row>
    <row r="11908" spans="9:9" x14ac:dyDescent="0.45">
      <c r="I11908"/>
    </row>
    <row r="11909" spans="9:9" x14ac:dyDescent="0.45">
      <c r="I11909"/>
    </row>
    <row r="11910" spans="9:9" x14ac:dyDescent="0.45">
      <c r="I11910"/>
    </row>
    <row r="11911" spans="9:9" x14ac:dyDescent="0.45">
      <c r="I11911"/>
    </row>
    <row r="11912" spans="9:9" x14ac:dyDescent="0.45">
      <c r="I11912"/>
    </row>
    <row r="11913" spans="9:9" x14ac:dyDescent="0.45">
      <c r="I11913"/>
    </row>
    <row r="11914" spans="9:9" x14ac:dyDescent="0.45">
      <c r="I11914"/>
    </row>
    <row r="11915" spans="9:9" x14ac:dyDescent="0.45">
      <c r="I11915"/>
    </row>
    <row r="11916" spans="9:9" x14ac:dyDescent="0.45">
      <c r="I11916"/>
    </row>
    <row r="11917" spans="9:9" x14ac:dyDescent="0.45">
      <c r="I11917"/>
    </row>
    <row r="11918" spans="9:9" x14ac:dyDescent="0.45">
      <c r="I11918"/>
    </row>
    <row r="11919" spans="9:9" x14ac:dyDescent="0.45">
      <c r="I11919"/>
    </row>
    <row r="11920" spans="9:9" x14ac:dyDescent="0.45">
      <c r="I11920"/>
    </row>
    <row r="11921" spans="9:9" x14ac:dyDescent="0.45">
      <c r="I11921"/>
    </row>
    <row r="11922" spans="9:9" x14ac:dyDescent="0.45">
      <c r="I11922"/>
    </row>
    <row r="11923" spans="9:9" x14ac:dyDescent="0.45">
      <c r="I11923"/>
    </row>
    <row r="11924" spans="9:9" x14ac:dyDescent="0.45">
      <c r="I11924"/>
    </row>
    <row r="11925" spans="9:9" x14ac:dyDescent="0.45">
      <c r="I11925"/>
    </row>
    <row r="11926" spans="9:9" x14ac:dyDescent="0.45">
      <c r="I11926"/>
    </row>
    <row r="11927" spans="9:9" x14ac:dyDescent="0.45">
      <c r="I11927"/>
    </row>
    <row r="11928" spans="9:9" x14ac:dyDescent="0.45">
      <c r="I11928"/>
    </row>
    <row r="11929" spans="9:9" x14ac:dyDescent="0.45">
      <c r="I11929"/>
    </row>
    <row r="11930" spans="9:9" x14ac:dyDescent="0.45">
      <c r="I11930"/>
    </row>
    <row r="11931" spans="9:9" x14ac:dyDescent="0.45">
      <c r="I11931"/>
    </row>
    <row r="11932" spans="9:9" x14ac:dyDescent="0.45">
      <c r="I11932"/>
    </row>
    <row r="11933" spans="9:9" x14ac:dyDescent="0.45">
      <c r="I11933"/>
    </row>
    <row r="11934" spans="9:9" x14ac:dyDescent="0.45">
      <c r="I11934"/>
    </row>
    <row r="11935" spans="9:9" x14ac:dyDescent="0.45">
      <c r="I11935"/>
    </row>
    <row r="11936" spans="9:9" x14ac:dyDescent="0.45">
      <c r="I11936"/>
    </row>
    <row r="11937" spans="9:9" x14ac:dyDescent="0.45">
      <c r="I11937"/>
    </row>
    <row r="11938" spans="9:9" x14ac:dyDescent="0.45">
      <c r="I11938"/>
    </row>
    <row r="11939" spans="9:9" x14ac:dyDescent="0.45">
      <c r="I11939"/>
    </row>
    <row r="11940" spans="9:9" x14ac:dyDescent="0.45">
      <c r="I11940"/>
    </row>
    <row r="11941" spans="9:9" x14ac:dyDescent="0.45">
      <c r="I11941"/>
    </row>
    <row r="11942" spans="9:9" x14ac:dyDescent="0.45">
      <c r="I11942"/>
    </row>
    <row r="11943" spans="9:9" x14ac:dyDescent="0.45">
      <c r="I11943"/>
    </row>
    <row r="11944" spans="9:9" x14ac:dyDescent="0.45">
      <c r="I11944"/>
    </row>
    <row r="11945" spans="9:9" x14ac:dyDescent="0.45">
      <c r="I11945"/>
    </row>
    <row r="11946" spans="9:9" x14ac:dyDescent="0.45">
      <c r="I11946"/>
    </row>
    <row r="11947" spans="9:9" x14ac:dyDescent="0.45">
      <c r="I11947"/>
    </row>
    <row r="11948" spans="9:9" x14ac:dyDescent="0.45">
      <c r="I11948"/>
    </row>
    <row r="11949" spans="9:9" x14ac:dyDescent="0.45">
      <c r="I11949"/>
    </row>
    <row r="11950" spans="9:9" x14ac:dyDescent="0.45">
      <c r="I11950"/>
    </row>
    <row r="11951" spans="9:9" x14ac:dyDescent="0.45">
      <c r="I11951"/>
    </row>
    <row r="11952" spans="9:9" x14ac:dyDescent="0.45">
      <c r="I11952"/>
    </row>
    <row r="11953" spans="9:9" x14ac:dyDescent="0.45">
      <c r="I11953"/>
    </row>
    <row r="11954" spans="9:9" x14ac:dyDescent="0.45">
      <c r="I11954"/>
    </row>
    <row r="11955" spans="9:9" x14ac:dyDescent="0.45">
      <c r="I11955"/>
    </row>
    <row r="11956" spans="9:9" x14ac:dyDescent="0.45">
      <c r="I11956"/>
    </row>
    <row r="11957" spans="9:9" x14ac:dyDescent="0.45">
      <c r="I11957"/>
    </row>
    <row r="11958" spans="9:9" x14ac:dyDescent="0.45">
      <c r="I11958"/>
    </row>
    <row r="11959" spans="9:9" x14ac:dyDescent="0.45">
      <c r="I11959"/>
    </row>
    <row r="11960" spans="9:9" x14ac:dyDescent="0.45">
      <c r="I11960"/>
    </row>
    <row r="11961" spans="9:9" x14ac:dyDescent="0.45">
      <c r="I11961"/>
    </row>
    <row r="11962" spans="9:9" x14ac:dyDescent="0.45">
      <c r="I11962"/>
    </row>
    <row r="11963" spans="9:9" x14ac:dyDescent="0.45">
      <c r="I11963"/>
    </row>
    <row r="11964" spans="9:9" x14ac:dyDescent="0.45">
      <c r="I11964"/>
    </row>
    <row r="11965" spans="9:9" x14ac:dyDescent="0.45">
      <c r="I11965"/>
    </row>
    <row r="11966" spans="9:9" x14ac:dyDescent="0.45">
      <c r="I11966"/>
    </row>
    <row r="11967" spans="9:9" x14ac:dyDescent="0.45">
      <c r="I11967"/>
    </row>
    <row r="11968" spans="9:9" x14ac:dyDescent="0.45">
      <c r="I11968"/>
    </row>
    <row r="11969" spans="9:9" x14ac:dyDescent="0.45">
      <c r="I11969"/>
    </row>
    <row r="11970" spans="9:9" x14ac:dyDescent="0.45">
      <c r="I11970"/>
    </row>
    <row r="11971" spans="9:9" x14ac:dyDescent="0.45">
      <c r="I11971"/>
    </row>
    <row r="11972" spans="9:9" x14ac:dyDescent="0.45">
      <c r="I11972"/>
    </row>
    <row r="11973" spans="9:9" x14ac:dyDescent="0.45">
      <c r="I11973"/>
    </row>
    <row r="11974" spans="9:9" x14ac:dyDescent="0.45">
      <c r="I11974"/>
    </row>
    <row r="11975" spans="9:9" x14ac:dyDescent="0.45">
      <c r="I11975"/>
    </row>
    <row r="11976" spans="9:9" x14ac:dyDescent="0.45">
      <c r="I11976"/>
    </row>
    <row r="11977" spans="9:9" x14ac:dyDescent="0.45">
      <c r="I11977"/>
    </row>
    <row r="11978" spans="9:9" x14ac:dyDescent="0.45">
      <c r="I11978"/>
    </row>
    <row r="11979" spans="9:9" x14ac:dyDescent="0.45">
      <c r="I11979"/>
    </row>
    <row r="11980" spans="9:9" x14ac:dyDescent="0.45">
      <c r="I11980"/>
    </row>
    <row r="11981" spans="9:9" x14ac:dyDescent="0.45">
      <c r="I11981"/>
    </row>
    <row r="11982" spans="9:9" x14ac:dyDescent="0.45">
      <c r="I11982"/>
    </row>
    <row r="11983" spans="9:9" x14ac:dyDescent="0.45">
      <c r="I11983"/>
    </row>
    <row r="11984" spans="9:9" x14ac:dyDescent="0.45">
      <c r="I11984"/>
    </row>
    <row r="11985" spans="9:9" x14ac:dyDescent="0.45">
      <c r="I11985"/>
    </row>
    <row r="11986" spans="9:9" x14ac:dyDescent="0.45">
      <c r="I11986"/>
    </row>
    <row r="11987" spans="9:9" x14ac:dyDescent="0.45">
      <c r="I11987"/>
    </row>
    <row r="11988" spans="9:9" x14ac:dyDescent="0.45">
      <c r="I11988"/>
    </row>
    <row r="11989" spans="9:9" x14ac:dyDescent="0.45">
      <c r="I11989"/>
    </row>
    <row r="11990" spans="9:9" x14ac:dyDescent="0.45">
      <c r="I11990"/>
    </row>
    <row r="11991" spans="9:9" x14ac:dyDescent="0.45">
      <c r="I11991"/>
    </row>
    <row r="11992" spans="9:9" x14ac:dyDescent="0.45">
      <c r="I11992"/>
    </row>
    <row r="11993" spans="9:9" x14ac:dyDescent="0.45">
      <c r="I11993"/>
    </row>
    <row r="11994" spans="9:9" x14ac:dyDescent="0.45">
      <c r="I11994"/>
    </row>
    <row r="11995" spans="9:9" x14ac:dyDescent="0.45">
      <c r="I11995"/>
    </row>
    <row r="11996" spans="9:9" x14ac:dyDescent="0.45">
      <c r="I11996"/>
    </row>
    <row r="11997" spans="9:9" x14ac:dyDescent="0.45">
      <c r="I11997"/>
    </row>
    <row r="11998" spans="9:9" x14ac:dyDescent="0.45">
      <c r="I11998"/>
    </row>
    <row r="11999" spans="9:9" x14ac:dyDescent="0.45">
      <c r="I11999"/>
    </row>
    <row r="12000" spans="9:9" x14ac:dyDescent="0.45">
      <c r="I12000"/>
    </row>
    <row r="12001" spans="9:9" x14ac:dyDescent="0.45">
      <c r="I12001"/>
    </row>
    <row r="12002" spans="9:9" x14ac:dyDescent="0.45">
      <c r="I12002"/>
    </row>
    <row r="12003" spans="9:9" x14ac:dyDescent="0.45">
      <c r="I12003"/>
    </row>
    <row r="12004" spans="9:9" x14ac:dyDescent="0.45">
      <c r="I12004"/>
    </row>
    <row r="12005" spans="9:9" x14ac:dyDescent="0.45">
      <c r="I12005"/>
    </row>
    <row r="12006" spans="9:9" x14ac:dyDescent="0.45">
      <c r="I12006"/>
    </row>
    <row r="12007" spans="9:9" x14ac:dyDescent="0.45">
      <c r="I12007"/>
    </row>
    <row r="12008" spans="9:9" x14ac:dyDescent="0.45">
      <c r="I12008"/>
    </row>
    <row r="12009" spans="9:9" x14ac:dyDescent="0.45">
      <c r="I12009"/>
    </row>
    <row r="12010" spans="9:9" x14ac:dyDescent="0.45">
      <c r="I12010"/>
    </row>
    <row r="12011" spans="9:9" x14ac:dyDescent="0.45">
      <c r="I12011"/>
    </row>
    <row r="12012" spans="9:9" x14ac:dyDescent="0.45">
      <c r="I12012"/>
    </row>
    <row r="12013" spans="9:9" x14ac:dyDescent="0.45">
      <c r="I12013"/>
    </row>
    <row r="12014" spans="9:9" x14ac:dyDescent="0.45">
      <c r="I12014"/>
    </row>
    <row r="12015" spans="9:9" x14ac:dyDescent="0.45">
      <c r="I12015"/>
    </row>
    <row r="12016" spans="9:9" x14ac:dyDescent="0.45">
      <c r="I12016"/>
    </row>
    <row r="12017" spans="9:9" x14ac:dyDescent="0.45">
      <c r="I12017"/>
    </row>
    <row r="12018" spans="9:9" x14ac:dyDescent="0.45">
      <c r="I12018"/>
    </row>
    <row r="12019" spans="9:9" x14ac:dyDescent="0.45">
      <c r="I12019"/>
    </row>
    <row r="12020" spans="9:9" x14ac:dyDescent="0.45">
      <c r="I12020"/>
    </row>
    <row r="12021" spans="9:9" x14ac:dyDescent="0.45">
      <c r="I12021"/>
    </row>
    <row r="12022" spans="9:9" x14ac:dyDescent="0.45">
      <c r="I12022"/>
    </row>
    <row r="12023" spans="9:9" x14ac:dyDescent="0.45">
      <c r="I12023"/>
    </row>
    <row r="12024" spans="9:9" x14ac:dyDescent="0.45">
      <c r="I12024"/>
    </row>
    <row r="12025" spans="9:9" x14ac:dyDescent="0.45">
      <c r="I12025"/>
    </row>
    <row r="12026" spans="9:9" x14ac:dyDescent="0.45">
      <c r="I12026"/>
    </row>
    <row r="12027" spans="9:9" x14ac:dyDescent="0.45">
      <c r="I12027"/>
    </row>
    <row r="12028" spans="9:9" x14ac:dyDescent="0.45">
      <c r="I12028"/>
    </row>
    <row r="12029" spans="9:9" x14ac:dyDescent="0.45">
      <c r="I12029"/>
    </row>
    <row r="12030" spans="9:9" x14ac:dyDescent="0.45">
      <c r="I12030"/>
    </row>
    <row r="12031" spans="9:9" x14ac:dyDescent="0.45">
      <c r="I12031"/>
    </row>
    <row r="12032" spans="9:9" x14ac:dyDescent="0.45">
      <c r="I12032"/>
    </row>
    <row r="12033" spans="9:9" x14ac:dyDescent="0.45">
      <c r="I12033"/>
    </row>
    <row r="12034" spans="9:9" x14ac:dyDescent="0.45">
      <c r="I12034"/>
    </row>
    <row r="12035" spans="9:9" x14ac:dyDescent="0.45">
      <c r="I12035"/>
    </row>
    <row r="12036" spans="9:9" x14ac:dyDescent="0.45">
      <c r="I12036"/>
    </row>
    <row r="12037" spans="9:9" x14ac:dyDescent="0.45">
      <c r="I12037"/>
    </row>
    <row r="12038" spans="9:9" x14ac:dyDescent="0.45">
      <c r="I12038"/>
    </row>
    <row r="12039" spans="9:9" x14ac:dyDescent="0.45">
      <c r="I12039"/>
    </row>
    <row r="12040" spans="9:9" x14ac:dyDescent="0.45">
      <c r="I12040"/>
    </row>
    <row r="12041" spans="9:9" x14ac:dyDescent="0.45">
      <c r="I12041"/>
    </row>
    <row r="12042" spans="9:9" x14ac:dyDescent="0.45">
      <c r="I12042"/>
    </row>
    <row r="12043" spans="9:9" x14ac:dyDescent="0.45">
      <c r="I12043"/>
    </row>
    <row r="12044" spans="9:9" x14ac:dyDescent="0.45">
      <c r="I12044"/>
    </row>
    <row r="12045" spans="9:9" x14ac:dyDescent="0.45">
      <c r="I12045"/>
    </row>
    <row r="12046" spans="9:9" x14ac:dyDescent="0.45">
      <c r="I12046"/>
    </row>
    <row r="12047" spans="9:9" x14ac:dyDescent="0.45">
      <c r="I12047"/>
    </row>
    <row r="12048" spans="9:9" x14ac:dyDescent="0.45">
      <c r="I12048"/>
    </row>
    <row r="12049" spans="9:9" x14ac:dyDescent="0.45">
      <c r="I12049"/>
    </row>
    <row r="12050" spans="9:9" x14ac:dyDescent="0.45">
      <c r="I12050"/>
    </row>
    <row r="12051" spans="9:9" x14ac:dyDescent="0.45">
      <c r="I12051"/>
    </row>
    <row r="12052" spans="9:9" x14ac:dyDescent="0.45">
      <c r="I12052"/>
    </row>
    <row r="12053" spans="9:9" x14ac:dyDescent="0.45">
      <c r="I12053"/>
    </row>
    <row r="12054" spans="9:9" x14ac:dyDescent="0.45">
      <c r="I12054"/>
    </row>
    <row r="12055" spans="9:9" x14ac:dyDescent="0.45">
      <c r="I12055"/>
    </row>
    <row r="12056" spans="9:9" x14ac:dyDescent="0.45">
      <c r="I12056"/>
    </row>
    <row r="12057" spans="9:9" x14ac:dyDescent="0.45">
      <c r="I12057"/>
    </row>
    <row r="12058" spans="9:9" x14ac:dyDescent="0.45">
      <c r="I12058"/>
    </row>
    <row r="12059" spans="9:9" x14ac:dyDescent="0.45">
      <c r="I12059"/>
    </row>
    <row r="12060" spans="9:9" x14ac:dyDescent="0.45">
      <c r="I12060"/>
    </row>
    <row r="12061" spans="9:9" x14ac:dyDescent="0.45">
      <c r="I12061"/>
    </row>
    <row r="12062" spans="9:9" x14ac:dyDescent="0.45">
      <c r="I12062"/>
    </row>
    <row r="12063" spans="9:9" x14ac:dyDescent="0.45">
      <c r="I12063"/>
    </row>
    <row r="12064" spans="9:9" x14ac:dyDescent="0.45">
      <c r="I12064"/>
    </row>
    <row r="12065" spans="9:9" x14ac:dyDescent="0.45">
      <c r="I12065"/>
    </row>
    <row r="12066" spans="9:9" x14ac:dyDescent="0.45">
      <c r="I12066"/>
    </row>
    <row r="12067" spans="9:9" x14ac:dyDescent="0.45">
      <c r="I12067"/>
    </row>
    <row r="12068" spans="9:9" x14ac:dyDescent="0.45">
      <c r="I12068"/>
    </row>
    <row r="12069" spans="9:9" x14ac:dyDescent="0.45">
      <c r="I12069"/>
    </row>
    <row r="12070" spans="9:9" x14ac:dyDescent="0.45">
      <c r="I12070"/>
    </row>
    <row r="12071" spans="9:9" x14ac:dyDescent="0.45">
      <c r="I12071"/>
    </row>
    <row r="12072" spans="9:9" x14ac:dyDescent="0.45">
      <c r="I12072"/>
    </row>
    <row r="12073" spans="9:9" x14ac:dyDescent="0.45">
      <c r="I12073"/>
    </row>
    <row r="12074" spans="9:9" x14ac:dyDescent="0.45">
      <c r="I12074"/>
    </row>
    <row r="12075" spans="9:9" x14ac:dyDescent="0.45">
      <c r="I12075"/>
    </row>
    <row r="12076" spans="9:9" x14ac:dyDescent="0.45">
      <c r="I12076"/>
    </row>
    <row r="12077" spans="9:9" x14ac:dyDescent="0.45">
      <c r="I12077"/>
    </row>
    <row r="12078" spans="9:9" x14ac:dyDescent="0.45">
      <c r="I12078"/>
    </row>
    <row r="12079" spans="9:9" x14ac:dyDescent="0.45">
      <c r="I12079"/>
    </row>
    <row r="12080" spans="9:9" x14ac:dyDescent="0.45">
      <c r="I12080"/>
    </row>
    <row r="12081" spans="9:9" x14ac:dyDescent="0.45">
      <c r="I12081"/>
    </row>
    <row r="12082" spans="9:9" x14ac:dyDescent="0.45">
      <c r="I12082"/>
    </row>
    <row r="12083" spans="9:9" x14ac:dyDescent="0.45">
      <c r="I12083"/>
    </row>
    <row r="12084" spans="9:9" x14ac:dyDescent="0.45">
      <c r="I12084"/>
    </row>
    <row r="12085" spans="9:9" x14ac:dyDescent="0.45">
      <c r="I12085"/>
    </row>
    <row r="12086" spans="9:9" x14ac:dyDescent="0.45">
      <c r="I12086"/>
    </row>
    <row r="12087" spans="9:9" x14ac:dyDescent="0.45">
      <c r="I12087"/>
    </row>
    <row r="12088" spans="9:9" x14ac:dyDescent="0.45">
      <c r="I12088"/>
    </row>
    <row r="12089" spans="9:9" x14ac:dyDescent="0.45">
      <c r="I12089"/>
    </row>
    <row r="12090" spans="9:9" x14ac:dyDescent="0.45">
      <c r="I12090"/>
    </row>
    <row r="12091" spans="9:9" x14ac:dyDescent="0.45">
      <c r="I12091"/>
    </row>
    <row r="12092" spans="9:9" x14ac:dyDescent="0.45">
      <c r="I12092"/>
    </row>
    <row r="12093" spans="9:9" x14ac:dyDescent="0.45">
      <c r="I12093"/>
    </row>
    <row r="12094" spans="9:9" x14ac:dyDescent="0.45">
      <c r="I12094"/>
    </row>
    <row r="12095" spans="9:9" x14ac:dyDescent="0.45">
      <c r="I12095"/>
    </row>
    <row r="12096" spans="9:9" x14ac:dyDescent="0.45">
      <c r="I12096"/>
    </row>
    <row r="12097" spans="9:9" x14ac:dyDescent="0.45">
      <c r="I12097"/>
    </row>
    <row r="12098" spans="9:9" x14ac:dyDescent="0.45">
      <c r="I12098"/>
    </row>
    <row r="12099" spans="9:9" x14ac:dyDescent="0.45">
      <c r="I12099"/>
    </row>
    <row r="12100" spans="9:9" x14ac:dyDescent="0.45">
      <c r="I12100"/>
    </row>
    <row r="12101" spans="9:9" x14ac:dyDescent="0.45">
      <c r="I12101"/>
    </row>
    <row r="12102" spans="9:9" x14ac:dyDescent="0.45">
      <c r="I12102"/>
    </row>
    <row r="12103" spans="9:9" x14ac:dyDescent="0.45">
      <c r="I12103"/>
    </row>
    <row r="12104" spans="9:9" x14ac:dyDescent="0.45">
      <c r="I12104"/>
    </row>
    <row r="12105" spans="9:9" x14ac:dyDescent="0.45">
      <c r="I12105"/>
    </row>
    <row r="12106" spans="9:9" x14ac:dyDescent="0.45">
      <c r="I12106"/>
    </row>
    <row r="12107" spans="9:9" x14ac:dyDescent="0.45">
      <c r="I12107"/>
    </row>
    <row r="12108" spans="9:9" x14ac:dyDescent="0.45">
      <c r="I12108"/>
    </row>
    <row r="12109" spans="9:9" x14ac:dyDescent="0.45">
      <c r="I12109"/>
    </row>
    <row r="12110" spans="9:9" x14ac:dyDescent="0.45">
      <c r="I12110"/>
    </row>
    <row r="12111" spans="9:9" x14ac:dyDescent="0.45">
      <c r="I12111"/>
    </row>
    <row r="12112" spans="9:9" x14ac:dyDescent="0.45">
      <c r="I12112"/>
    </row>
    <row r="12113" spans="9:9" x14ac:dyDescent="0.45">
      <c r="I12113"/>
    </row>
    <row r="12114" spans="9:9" x14ac:dyDescent="0.45">
      <c r="I12114"/>
    </row>
    <row r="12115" spans="9:9" x14ac:dyDescent="0.45">
      <c r="I12115"/>
    </row>
    <row r="12116" spans="9:9" x14ac:dyDescent="0.45">
      <c r="I12116"/>
    </row>
    <row r="12117" spans="9:9" x14ac:dyDescent="0.45">
      <c r="I12117"/>
    </row>
    <row r="12118" spans="9:9" x14ac:dyDescent="0.45">
      <c r="I12118"/>
    </row>
    <row r="12119" spans="9:9" x14ac:dyDescent="0.45">
      <c r="I12119"/>
    </row>
    <row r="12120" spans="9:9" x14ac:dyDescent="0.45">
      <c r="I12120"/>
    </row>
    <row r="12121" spans="9:9" x14ac:dyDescent="0.45">
      <c r="I12121"/>
    </row>
    <row r="12122" spans="9:9" x14ac:dyDescent="0.45">
      <c r="I12122"/>
    </row>
    <row r="12123" spans="9:9" x14ac:dyDescent="0.45">
      <c r="I12123"/>
    </row>
    <row r="12124" spans="9:9" x14ac:dyDescent="0.45">
      <c r="I12124"/>
    </row>
    <row r="12125" spans="9:9" x14ac:dyDescent="0.45">
      <c r="I12125"/>
    </row>
    <row r="12126" spans="9:9" x14ac:dyDescent="0.45">
      <c r="I12126"/>
    </row>
    <row r="12127" spans="9:9" x14ac:dyDescent="0.45">
      <c r="I12127"/>
    </row>
    <row r="12128" spans="9:9" x14ac:dyDescent="0.45">
      <c r="I12128"/>
    </row>
    <row r="12129" spans="9:9" x14ac:dyDescent="0.45">
      <c r="I12129"/>
    </row>
    <row r="12130" spans="9:9" x14ac:dyDescent="0.45">
      <c r="I12130"/>
    </row>
    <row r="12131" spans="9:9" x14ac:dyDescent="0.45">
      <c r="I12131"/>
    </row>
    <row r="12132" spans="9:9" x14ac:dyDescent="0.45">
      <c r="I12132"/>
    </row>
    <row r="12133" spans="9:9" x14ac:dyDescent="0.45">
      <c r="I12133"/>
    </row>
    <row r="12134" spans="9:9" x14ac:dyDescent="0.45">
      <c r="I12134"/>
    </row>
    <row r="12135" spans="9:9" x14ac:dyDescent="0.45">
      <c r="I12135"/>
    </row>
    <row r="12136" spans="9:9" x14ac:dyDescent="0.45">
      <c r="I12136"/>
    </row>
    <row r="12137" spans="9:9" x14ac:dyDescent="0.45">
      <c r="I12137"/>
    </row>
    <row r="12138" spans="9:9" x14ac:dyDescent="0.45">
      <c r="I12138"/>
    </row>
    <row r="12139" spans="9:9" x14ac:dyDescent="0.45">
      <c r="I12139"/>
    </row>
    <row r="12140" spans="9:9" x14ac:dyDescent="0.45">
      <c r="I12140"/>
    </row>
    <row r="12141" spans="9:9" x14ac:dyDescent="0.45">
      <c r="I12141"/>
    </row>
    <row r="12142" spans="9:9" x14ac:dyDescent="0.45">
      <c r="I12142"/>
    </row>
    <row r="12143" spans="9:9" x14ac:dyDescent="0.45">
      <c r="I12143"/>
    </row>
    <row r="12144" spans="9:9" x14ac:dyDescent="0.45">
      <c r="I12144"/>
    </row>
    <row r="12145" spans="9:9" x14ac:dyDescent="0.45">
      <c r="I12145"/>
    </row>
    <row r="12146" spans="9:9" x14ac:dyDescent="0.45">
      <c r="I12146"/>
    </row>
    <row r="12147" spans="9:9" x14ac:dyDescent="0.45">
      <c r="I12147"/>
    </row>
    <row r="12148" spans="9:9" x14ac:dyDescent="0.45">
      <c r="I12148"/>
    </row>
    <row r="12149" spans="9:9" x14ac:dyDescent="0.45">
      <c r="I12149"/>
    </row>
    <row r="12150" spans="9:9" x14ac:dyDescent="0.45">
      <c r="I12150"/>
    </row>
    <row r="12151" spans="9:9" x14ac:dyDescent="0.45">
      <c r="I12151"/>
    </row>
    <row r="12152" spans="9:9" x14ac:dyDescent="0.45">
      <c r="I12152"/>
    </row>
    <row r="12153" spans="9:9" x14ac:dyDescent="0.45">
      <c r="I12153"/>
    </row>
    <row r="12154" spans="9:9" x14ac:dyDescent="0.45">
      <c r="I12154"/>
    </row>
    <row r="12155" spans="9:9" x14ac:dyDescent="0.45">
      <c r="I12155"/>
    </row>
    <row r="12156" spans="9:9" x14ac:dyDescent="0.45">
      <c r="I12156"/>
    </row>
    <row r="12157" spans="9:9" x14ac:dyDescent="0.45">
      <c r="I12157"/>
    </row>
    <row r="12158" spans="9:9" x14ac:dyDescent="0.45">
      <c r="I12158"/>
    </row>
    <row r="12159" spans="9:9" x14ac:dyDescent="0.45">
      <c r="I12159"/>
    </row>
    <row r="12160" spans="9:9" x14ac:dyDescent="0.45">
      <c r="I12160"/>
    </row>
    <row r="12161" spans="9:9" x14ac:dyDescent="0.45">
      <c r="I12161"/>
    </row>
    <row r="12162" spans="9:9" x14ac:dyDescent="0.45">
      <c r="I12162"/>
    </row>
    <row r="12163" spans="9:9" x14ac:dyDescent="0.45">
      <c r="I12163"/>
    </row>
    <row r="12164" spans="9:9" x14ac:dyDescent="0.45">
      <c r="I12164"/>
    </row>
    <row r="12165" spans="9:9" x14ac:dyDescent="0.45">
      <c r="I12165"/>
    </row>
    <row r="12166" spans="9:9" x14ac:dyDescent="0.45">
      <c r="I12166"/>
    </row>
    <row r="12167" spans="9:9" x14ac:dyDescent="0.45">
      <c r="I12167"/>
    </row>
    <row r="12168" spans="9:9" x14ac:dyDescent="0.45">
      <c r="I12168"/>
    </row>
    <row r="12169" spans="9:9" x14ac:dyDescent="0.45">
      <c r="I12169"/>
    </row>
    <row r="12170" spans="9:9" x14ac:dyDescent="0.45">
      <c r="I12170"/>
    </row>
    <row r="12171" spans="9:9" x14ac:dyDescent="0.45">
      <c r="I12171"/>
    </row>
    <row r="12172" spans="9:9" x14ac:dyDescent="0.45">
      <c r="I12172"/>
    </row>
    <row r="12173" spans="9:9" x14ac:dyDescent="0.45">
      <c r="I12173"/>
    </row>
    <row r="12174" spans="9:9" x14ac:dyDescent="0.45">
      <c r="I12174"/>
    </row>
    <row r="12175" spans="9:9" x14ac:dyDescent="0.45">
      <c r="I12175"/>
    </row>
    <row r="12176" spans="9:9" x14ac:dyDescent="0.45">
      <c r="I12176"/>
    </row>
    <row r="12177" spans="9:9" x14ac:dyDescent="0.45">
      <c r="I12177"/>
    </row>
    <row r="12178" spans="9:9" x14ac:dyDescent="0.45">
      <c r="I12178"/>
    </row>
    <row r="12179" spans="9:9" x14ac:dyDescent="0.45">
      <c r="I12179"/>
    </row>
    <row r="12180" spans="9:9" x14ac:dyDescent="0.45">
      <c r="I12180"/>
    </row>
    <row r="12181" spans="9:9" x14ac:dyDescent="0.45">
      <c r="I12181"/>
    </row>
    <row r="12182" spans="9:9" x14ac:dyDescent="0.45">
      <c r="I12182"/>
    </row>
    <row r="12183" spans="9:9" x14ac:dyDescent="0.45">
      <c r="I12183"/>
    </row>
    <row r="12184" spans="9:9" x14ac:dyDescent="0.45">
      <c r="I12184"/>
    </row>
    <row r="12185" spans="9:9" x14ac:dyDescent="0.45">
      <c r="I12185"/>
    </row>
    <row r="12186" spans="9:9" x14ac:dyDescent="0.45">
      <c r="I12186"/>
    </row>
    <row r="12187" spans="9:9" x14ac:dyDescent="0.45">
      <c r="I12187"/>
    </row>
    <row r="12188" spans="9:9" x14ac:dyDescent="0.45">
      <c r="I12188"/>
    </row>
    <row r="12189" spans="9:9" x14ac:dyDescent="0.45">
      <c r="I12189"/>
    </row>
    <row r="12190" spans="9:9" x14ac:dyDescent="0.45">
      <c r="I12190"/>
    </row>
    <row r="12191" spans="9:9" x14ac:dyDescent="0.45">
      <c r="I12191"/>
    </row>
    <row r="12192" spans="9:9" x14ac:dyDescent="0.45">
      <c r="I12192"/>
    </row>
    <row r="12193" spans="9:9" x14ac:dyDescent="0.45">
      <c r="I12193"/>
    </row>
    <row r="12194" spans="9:9" x14ac:dyDescent="0.45">
      <c r="I12194"/>
    </row>
    <row r="12195" spans="9:9" x14ac:dyDescent="0.45">
      <c r="I12195"/>
    </row>
    <row r="12196" spans="9:9" x14ac:dyDescent="0.45">
      <c r="I12196"/>
    </row>
    <row r="12197" spans="9:9" x14ac:dyDescent="0.45">
      <c r="I12197"/>
    </row>
    <row r="12198" spans="9:9" x14ac:dyDescent="0.45">
      <c r="I12198"/>
    </row>
    <row r="12199" spans="9:9" x14ac:dyDescent="0.45">
      <c r="I12199"/>
    </row>
    <row r="12200" spans="9:9" x14ac:dyDescent="0.45">
      <c r="I12200"/>
    </row>
    <row r="12201" spans="9:9" x14ac:dyDescent="0.45">
      <c r="I12201"/>
    </row>
    <row r="12202" spans="9:9" x14ac:dyDescent="0.45">
      <c r="I12202"/>
    </row>
    <row r="12203" spans="9:9" x14ac:dyDescent="0.45">
      <c r="I12203"/>
    </row>
    <row r="12204" spans="9:9" x14ac:dyDescent="0.45">
      <c r="I12204"/>
    </row>
    <row r="12205" spans="9:9" x14ac:dyDescent="0.45">
      <c r="I12205"/>
    </row>
    <row r="12206" spans="9:9" x14ac:dyDescent="0.45">
      <c r="I12206"/>
    </row>
    <row r="12207" spans="9:9" x14ac:dyDescent="0.45">
      <c r="I12207"/>
    </row>
    <row r="12208" spans="9:9" x14ac:dyDescent="0.45">
      <c r="I12208"/>
    </row>
    <row r="12209" spans="9:9" x14ac:dyDescent="0.45">
      <c r="I12209"/>
    </row>
    <row r="12210" spans="9:9" x14ac:dyDescent="0.45">
      <c r="I12210"/>
    </row>
    <row r="12211" spans="9:9" x14ac:dyDescent="0.45">
      <c r="I12211"/>
    </row>
    <row r="12212" spans="9:9" x14ac:dyDescent="0.45">
      <c r="I12212"/>
    </row>
    <row r="12213" spans="9:9" x14ac:dyDescent="0.45">
      <c r="I12213"/>
    </row>
    <row r="12214" spans="9:9" x14ac:dyDescent="0.45">
      <c r="I12214"/>
    </row>
    <row r="12215" spans="9:9" x14ac:dyDescent="0.45">
      <c r="I12215"/>
    </row>
    <row r="12216" spans="9:9" x14ac:dyDescent="0.45">
      <c r="I12216"/>
    </row>
    <row r="12217" spans="9:9" x14ac:dyDescent="0.45">
      <c r="I12217"/>
    </row>
    <row r="12218" spans="9:9" x14ac:dyDescent="0.45">
      <c r="I12218"/>
    </row>
    <row r="12219" spans="9:9" x14ac:dyDescent="0.45">
      <c r="I12219"/>
    </row>
    <row r="12220" spans="9:9" x14ac:dyDescent="0.45">
      <c r="I12220"/>
    </row>
    <row r="12221" spans="9:9" x14ac:dyDescent="0.45">
      <c r="I12221"/>
    </row>
    <row r="12222" spans="9:9" x14ac:dyDescent="0.45">
      <c r="I12222"/>
    </row>
    <row r="12223" spans="9:9" x14ac:dyDescent="0.45">
      <c r="I12223"/>
    </row>
    <row r="12224" spans="9:9" x14ac:dyDescent="0.45">
      <c r="I12224"/>
    </row>
    <row r="12225" spans="9:9" x14ac:dyDescent="0.45">
      <c r="I12225"/>
    </row>
    <row r="12226" spans="9:9" x14ac:dyDescent="0.45">
      <c r="I12226"/>
    </row>
    <row r="12227" spans="9:9" x14ac:dyDescent="0.45">
      <c r="I12227"/>
    </row>
    <row r="12228" spans="9:9" x14ac:dyDescent="0.45">
      <c r="I12228"/>
    </row>
    <row r="12229" spans="9:9" x14ac:dyDescent="0.45">
      <c r="I12229"/>
    </row>
    <row r="12230" spans="9:9" x14ac:dyDescent="0.45">
      <c r="I12230"/>
    </row>
    <row r="12231" spans="9:9" x14ac:dyDescent="0.45">
      <c r="I12231"/>
    </row>
    <row r="12232" spans="9:9" x14ac:dyDescent="0.45">
      <c r="I12232"/>
    </row>
    <row r="12233" spans="9:9" x14ac:dyDescent="0.45">
      <c r="I12233"/>
    </row>
    <row r="12234" spans="9:9" x14ac:dyDescent="0.45">
      <c r="I12234"/>
    </row>
    <row r="12235" spans="9:9" x14ac:dyDescent="0.45">
      <c r="I12235"/>
    </row>
    <row r="12236" spans="9:9" x14ac:dyDescent="0.45">
      <c r="I12236"/>
    </row>
    <row r="12237" spans="9:9" x14ac:dyDescent="0.45">
      <c r="I12237"/>
    </row>
    <row r="12238" spans="9:9" x14ac:dyDescent="0.45">
      <c r="I12238"/>
    </row>
    <row r="12239" spans="9:9" x14ac:dyDescent="0.45">
      <c r="I12239"/>
    </row>
    <row r="12240" spans="9:9" x14ac:dyDescent="0.45">
      <c r="I12240"/>
    </row>
    <row r="12241" spans="9:9" x14ac:dyDescent="0.45">
      <c r="I12241"/>
    </row>
    <row r="12242" spans="9:9" x14ac:dyDescent="0.45">
      <c r="I12242"/>
    </row>
    <row r="12243" spans="9:9" x14ac:dyDescent="0.45">
      <c r="I12243"/>
    </row>
    <row r="12244" spans="9:9" x14ac:dyDescent="0.45">
      <c r="I12244"/>
    </row>
    <row r="12245" spans="9:9" x14ac:dyDescent="0.45">
      <c r="I12245"/>
    </row>
    <row r="12246" spans="9:9" x14ac:dyDescent="0.45">
      <c r="I12246"/>
    </row>
    <row r="12247" spans="9:9" x14ac:dyDescent="0.45">
      <c r="I12247"/>
    </row>
    <row r="12248" spans="9:9" x14ac:dyDescent="0.45">
      <c r="I12248"/>
    </row>
    <row r="12249" spans="9:9" x14ac:dyDescent="0.45">
      <c r="I12249"/>
    </row>
    <row r="12250" spans="9:9" x14ac:dyDescent="0.45">
      <c r="I12250"/>
    </row>
    <row r="12251" spans="9:9" x14ac:dyDescent="0.45">
      <c r="I12251"/>
    </row>
    <row r="12252" spans="9:9" x14ac:dyDescent="0.45">
      <c r="I12252"/>
    </row>
    <row r="12253" spans="9:9" x14ac:dyDescent="0.45">
      <c r="I12253"/>
    </row>
    <row r="12254" spans="9:9" x14ac:dyDescent="0.45">
      <c r="I12254"/>
    </row>
    <row r="12255" spans="9:9" x14ac:dyDescent="0.45">
      <c r="I12255"/>
    </row>
    <row r="12256" spans="9:9" x14ac:dyDescent="0.45">
      <c r="I12256"/>
    </row>
    <row r="12257" spans="9:9" x14ac:dyDescent="0.45">
      <c r="I12257"/>
    </row>
    <row r="12258" spans="9:9" x14ac:dyDescent="0.45">
      <c r="I12258"/>
    </row>
    <row r="12259" spans="9:9" x14ac:dyDescent="0.45">
      <c r="I12259"/>
    </row>
    <row r="12260" spans="9:9" x14ac:dyDescent="0.45">
      <c r="I12260"/>
    </row>
    <row r="12261" spans="9:9" x14ac:dyDescent="0.45">
      <c r="I12261"/>
    </row>
    <row r="12262" spans="9:9" x14ac:dyDescent="0.45">
      <c r="I12262"/>
    </row>
    <row r="12263" spans="9:9" x14ac:dyDescent="0.45">
      <c r="I12263"/>
    </row>
    <row r="12264" spans="9:9" x14ac:dyDescent="0.45">
      <c r="I12264"/>
    </row>
    <row r="12265" spans="9:9" x14ac:dyDescent="0.45">
      <c r="I12265"/>
    </row>
    <row r="12266" spans="9:9" x14ac:dyDescent="0.45">
      <c r="I12266"/>
    </row>
    <row r="12267" spans="9:9" x14ac:dyDescent="0.45">
      <c r="I12267"/>
    </row>
    <row r="12268" spans="9:9" x14ac:dyDescent="0.45">
      <c r="I12268"/>
    </row>
    <row r="12269" spans="9:9" x14ac:dyDescent="0.45">
      <c r="I12269"/>
    </row>
    <row r="12270" spans="9:9" x14ac:dyDescent="0.45">
      <c r="I12270"/>
    </row>
    <row r="12271" spans="9:9" x14ac:dyDescent="0.45">
      <c r="I12271"/>
    </row>
    <row r="12272" spans="9:9" x14ac:dyDescent="0.45">
      <c r="I12272"/>
    </row>
    <row r="12273" spans="9:9" x14ac:dyDescent="0.45">
      <c r="I12273"/>
    </row>
    <row r="12274" spans="9:9" x14ac:dyDescent="0.45">
      <c r="I12274"/>
    </row>
    <row r="12275" spans="9:9" x14ac:dyDescent="0.45">
      <c r="I12275"/>
    </row>
    <row r="12276" spans="9:9" x14ac:dyDescent="0.45">
      <c r="I12276"/>
    </row>
    <row r="12277" spans="9:9" x14ac:dyDescent="0.45">
      <c r="I12277"/>
    </row>
    <row r="12278" spans="9:9" x14ac:dyDescent="0.45">
      <c r="I12278"/>
    </row>
    <row r="12279" spans="9:9" x14ac:dyDescent="0.45">
      <c r="I12279"/>
    </row>
    <row r="12280" spans="9:9" x14ac:dyDescent="0.45">
      <c r="I12280"/>
    </row>
    <row r="12281" spans="9:9" x14ac:dyDescent="0.45">
      <c r="I12281"/>
    </row>
    <row r="12282" spans="9:9" x14ac:dyDescent="0.45">
      <c r="I12282"/>
    </row>
    <row r="12283" spans="9:9" x14ac:dyDescent="0.45">
      <c r="I12283"/>
    </row>
    <row r="12284" spans="9:9" x14ac:dyDescent="0.45">
      <c r="I12284"/>
    </row>
    <row r="12285" spans="9:9" x14ac:dyDescent="0.45">
      <c r="I12285"/>
    </row>
    <row r="12286" spans="9:9" x14ac:dyDescent="0.45">
      <c r="I12286"/>
    </row>
    <row r="12287" spans="9:9" x14ac:dyDescent="0.45">
      <c r="I12287"/>
    </row>
    <row r="12288" spans="9:9" x14ac:dyDescent="0.45">
      <c r="I12288"/>
    </row>
    <row r="12289" spans="9:9" x14ac:dyDescent="0.45">
      <c r="I12289"/>
    </row>
    <row r="12290" spans="9:9" x14ac:dyDescent="0.45">
      <c r="I12290"/>
    </row>
    <row r="12291" spans="9:9" x14ac:dyDescent="0.45">
      <c r="I12291"/>
    </row>
    <row r="12292" spans="9:9" x14ac:dyDescent="0.45">
      <c r="I12292"/>
    </row>
    <row r="12293" spans="9:9" x14ac:dyDescent="0.45">
      <c r="I12293"/>
    </row>
    <row r="12294" spans="9:9" x14ac:dyDescent="0.45">
      <c r="I12294"/>
    </row>
    <row r="12295" spans="9:9" x14ac:dyDescent="0.45">
      <c r="I12295"/>
    </row>
    <row r="12296" spans="9:9" x14ac:dyDescent="0.45">
      <c r="I12296"/>
    </row>
    <row r="12297" spans="9:9" x14ac:dyDescent="0.45">
      <c r="I12297"/>
    </row>
    <row r="12298" spans="9:9" x14ac:dyDescent="0.45">
      <c r="I12298"/>
    </row>
    <row r="12299" spans="9:9" x14ac:dyDescent="0.45">
      <c r="I12299"/>
    </row>
    <row r="12300" spans="9:9" x14ac:dyDescent="0.45">
      <c r="I12300"/>
    </row>
    <row r="12301" spans="9:9" x14ac:dyDescent="0.45">
      <c r="I12301"/>
    </row>
    <row r="12302" spans="9:9" x14ac:dyDescent="0.45">
      <c r="I12302"/>
    </row>
    <row r="12303" spans="9:9" x14ac:dyDescent="0.45">
      <c r="I12303"/>
    </row>
    <row r="12304" spans="9:9" x14ac:dyDescent="0.45">
      <c r="I12304"/>
    </row>
    <row r="12305" spans="9:9" x14ac:dyDescent="0.45">
      <c r="I12305"/>
    </row>
    <row r="12306" spans="9:9" x14ac:dyDescent="0.45">
      <c r="I12306"/>
    </row>
    <row r="12307" spans="9:9" x14ac:dyDescent="0.45">
      <c r="I12307"/>
    </row>
    <row r="12308" spans="9:9" x14ac:dyDescent="0.45">
      <c r="I12308"/>
    </row>
    <row r="12309" spans="9:9" x14ac:dyDescent="0.45">
      <c r="I12309"/>
    </row>
    <row r="12310" spans="9:9" x14ac:dyDescent="0.45">
      <c r="I12310"/>
    </row>
    <row r="12311" spans="9:9" x14ac:dyDescent="0.45">
      <c r="I12311"/>
    </row>
    <row r="12312" spans="9:9" x14ac:dyDescent="0.45">
      <c r="I12312"/>
    </row>
    <row r="12313" spans="9:9" x14ac:dyDescent="0.45">
      <c r="I12313"/>
    </row>
    <row r="12314" spans="9:9" x14ac:dyDescent="0.45">
      <c r="I12314"/>
    </row>
    <row r="12315" spans="9:9" x14ac:dyDescent="0.45">
      <c r="I12315"/>
    </row>
    <row r="12316" spans="9:9" x14ac:dyDescent="0.45">
      <c r="I12316"/>
    </row>
    <row r="12317" spans="9:9" x14ac:dyDescent="0.45">
      <c r="I12317"/>
    </row>
    <row r="12318" spans="9:9" x14ac:dyDescent="0.45">
      <c r="I12318"/>
    </row>
    <row r="12319" spans="9:9" x14ac:dyDescent="0.45">
      <c r="I12319"/>
    </row>
    <row r="12320" spans="9:9" x14ac:dyDescent="0.45">
      <c r="I12320"/>
    </row>
    <row r="12321" spans="9:9" x14ac:dyDescent="0.45">
      <c r="I12321"/>
    </row>
    <row r="12322" spans="9:9" x14ac:dyDescent="0.45">
      <c r="I12322"/>
    </row>
    <row r="12323" spans="9:9" x14ac:dyDescent="0.45">
      <c r="I12323"/>
    </row>
    <row r="12324" spans="9:9" x14ac:dyDescent="0.45">
      <c r="I12324"/>
    </row>
    <row r="12325" spans="9:9" x14ac:dyDescent="0.45">
      <c r="I12325"/>
    </row>
    <row r="12326" spans="9:9" x14ac:dyDescent="0.45">
      <c r="I12326"/>
    </row>
    <row r="12327" spans="9:9" x14ac:dyDescent="0.45">
      <c r="I12327"/>
    </row>
    <row r="12328" spans="9:9" x14ac:dyDescent="0.45">
      <c r="I12328"/>
    </row>
    <row r="12329" spans="9:9" x14ac:dyDescent="0.45">
      <c r="I12329"/>
    </row>
    <row r="12330" spans="9:9" x14ac:dyDescent="0.45">
      <c r="I12330"/>
    </row>
    <row r="12331" spans="9:9" x14ac:dyDescent="0.45">
      <c r="I12331"/>
    </row>
    <row r="12332" spans="9:9" x14ac:dyDescent="0.45">
      <c r="I12332"/>
    </row>
    <row r="12333" spans="9:9" x14ac:dyDescent="0.45">
      <c r="I12333"/>
    </row>
    <row r="12334" spans="9:9" x14ac:dyDescent="0.45">
      <c r="I12334"/>
    </row>
    <row r="12335" spans="9:9" x14ac:dyDescent="0.45">
      <c r="I12335"/>
    </row>
    <row r="12336" spans="9:9" x14ac:dyDescent="0.45">
      <c r="I12336"/>
    </row>
    <row r="12337" spans="9:9" x14ac:dyDescent="0.45">
      <c r="I12337"/>
    </row>
    <row r="12338" spans="9:9" x14ac:dyDescent="0.45">
      <c r="I12338"/>
    </row>
    <row r="12339" spans="9:9" x14ac:dyDescent="0.45">
      <c r="I12339"/>
    </row>
    <row r="12340" spans="9:9" x14ac:dyDescent="0.45">
      <c r="I12340"/>
    </row>
    <row r="12341" spans="9:9" x14ac:dyDescent="0.45">
      <c r="I12341"/>
    </row>
    <row r="12342" spans="9:9" x14ac:dyDescent="0.45">
      <c r="I12342"/>
    </row>
    <row r="12343" spans="9:9" x14ac:dyDescent="0.45">
      <c r="I12343"/>
    </row>
    <row r="12344" spans="9:9" x14ac:dyDescent="0.45">
      <c r="I12344"/>
    </row>
    <row r="12345" spans="9:9" x14ac:dyDescent="0.45">
      <c r="I12345"/>
    </row>
    <row r="12346" spans="9:9" x14ac:dyDescent="0.45">
      <c r="I12346"/>
    </row>
    <row r="12347" spans="9:9" x14ac:dyDescent="0.45">
      <c r="I12347"/>
    </row>
    <row r="12348" spans="9:9" x14ac:dyDescent="0.45">
      <c r="I12348"/>
    </row>
    <row r="12349" spans="9:9" x14ac:dyDescent="0.45">
      <c r="I12349"/>
    </row>
    <row r="12350" spans="9:9" x14ac:dyDescent="0.45">
      <c r="I12350"/>
    </row>
    <row r="12351" spans="9:9" x14ac:dyDescent="0.45">
      <c r="I12351"/>
    </row>
    <row r="12352" spans="9:9" x14ac:dyDescent="0.45">
      <c r="I12352"/>
    </row>
    <row r="12353" spans="9:9" x14ac:dyDescent="0.45">
      <c r="I12353"/>
    </row>
    <row r="12354" spans="9:9" x14ac:dyDescent="0.45">
      <c r="I12354"/>
    </row>
    <row r="12355" spans="9:9" x14ac:dyDescent="0.45">
      <c r="I12355"/>
    </row>
    <row r="12356" spans="9:9" x14ac:dyDescent="0.45">
      <c r="I12356"/>
    </row>
    <row r="12357" spans="9:9" x14ac:dyDescent="0.45">
      <c r="I12357"/>
    </row>
    <row r="12358" spans="9:9" x14ac:dyDescent="0.45">
      <c r="I12358"/>
    </row>
    <row r="12359" spans="9:9" x14ac:dyDescent="0.45">
      <c r="I12359"/>
    </row>
    <row r="12360" spans="9:9" x14ac:dyDescent="0.45">
      <c r="I12360"/>
    </row>
    <row r="12361" spans="9:9" x14ac:dyDescent="0.45">
      <c r="I12361"/>
    </row>
    <row r="12362" spans="9:9" x14ac:dyDescent="0.45">
      <c r="I12362"/>
    </row>
    <row r="12363" spans="9:9" x14ac:dyDescent="0.45">
      <c r="I12363"/>
    </row>
    <row r="12364" spans="9:9" x14ac:dyDescent="0.45">
      <c r="I12364"/>
    </row>
    <row r="12365" spans="9:9" x14ac:dyDescent="0.45">
      <c r="I12365"/>
    </row>
    <row r="12366" spans="9:9" x14ac:dyDescent="0.45">
      <c r="I12366"/>
    </row>
    <row r="12367" spans="9:9" x14ac:dyDescent="0.45">
      <c r="I12367"/>
    </row>
    <row r="12368" spans="9:9" x14ac:dyDescent="0.45">
      <c r="I12368"/>
    </row>
    <row r="12369" spans="9:9" x14ac:dyDescent="0.45">
      <c r="I12369"/>
    </row>
    <row r="12370" spans="9:9" x14ac:dyDescent="0.45">
      <c r="I12370"/>
    </row>
    <row r="12371" spans="9:9" x14ac:dyDescent="0.45">
      <c r="I12371"/>
    </row>
    <row r="12372" spans="9:9" x14ac:dyDescent="0.45">
      <c r="I12372"/>
    </row>
    <row r="12373" spans="9:9" x14ac:dyDescent="0.45">
      <c r="I12373"/>
    </row>
    <row r="12374" spans="9:9" x14ac:dyDescent="0.45">
      <c r="I12374"/>
    </row>
    <row r="12375" spans="9:9" x14ac:dyDescent="0.45">
      <c r="I12375"/>
    </row>
    <row r="12376" spans="9:9" x14ac:dyDescent="0.45">
      <c r="I12376"/>
    </row>
    <row r="12377" spans="9:9" x14ac:dyDescent="0.45">
      <c r="I12377"/>
    </row>
    <row r="12378" spans="9:9" x14ac:dyDescent="0.45">
      <c r="I12378"/>
    </row>
    <row r="12379" spans="9:9" x14ac:dyDescent="0.45">
      <c r="I12379"/>
    </row>
    <row r="12380" spans="9:9" x14ac:dyDescent="0.45">
      <c r="I12380"/>
    </row>
    <row r="12381" spans="9:9" x14ac:dyDescent="0.45">
      <c r="I12381"/>
    </row>
    <row r="12382" spans="9:9" x14ac:dyDescent="0.45">
      <c r="I12382"/>
    </row>
    <row r="12383" spans="9:9" x14ac:dyDescent="0.45">
      <c r="I12383"/>
    </row>
    <row r="12384" spans="9:9" x14ac:dyDescent="0.45">
      <c r="I12384"/>
    </row>
    <row r="12385" spans="9:9" x14ac:dyDescent="0.45">
      <c r="I12385"/>
    </row>
    <row r="12386" spans="9:9" x14ac:dyDescent="0.45">
      <c r="I12386"/>
    </row>
    <row r="12387" spans="9:9" x14ac:dyDescent="0.45">
      <c r="I12387"/>
    </row>
    <row r="12388" spans="9:9" x14ac:dyDescent="0.45">
      <c r="I12388"/>
    </row>
    <row r="12389" spans="9:9" x14ac:dyDescent="0.45">
      <c r="I12389"/>
    </row>
    <row r="12390" spans="9:9" x14ac:dyDescent="0.45">
      <c r="I12390"/>
    </row>
    <row r="12391" spans="9:9" x14ac:dyDescent="0.45">
      <c r="I12391"/>
    </row>
    <row r="12392" spans="9:9" x14ac:dyDescent="0.45">
      <c r="I12392"/>
    </row>
    <row r="12393" spans="9:9" x14ac:dyDescent="0.45">
      <c r="I12393"/>
    </row>
    <row r="12394" spans="9:9" x14ac:dyDescent="0.45">
      <c r="I12394"/>
    </row>
    <row r="12395" spans="9:9" x14ac:dyDescent="0.45">
      <c r="I12395"/>
    </row>
    <row r="12396" spans="9:9" x14ac:dyDescent="0.45">
      <c r="I12396"/>
    </row>
    <row r="12397" spans="9:9" x14ac:dyDescent="0.45">
      <c r="I12397"/>
    </row>
    <row r="12398" spans="9:9" x14ac:dyDescent="0.45">
      <c r="I12398"/>
    </row>
    <row r="12399" spans="9:9" x14ac:dyDescent="0.45">
      <c r="I12399"/>
    </row>
    <row r="12400" spans="9:9" x14ac:dyDescent="0.45">
      <c r="I12400"/>
    </row>
    <row r="12401" spans="9:9" x14ac:dyDescent="0.45">
      <c r="I12401"/>
    </row>
    <row r="12402" spans="9:9" x14ac:dyDescent="0.45">
      <c r="I12402"/>
    </row>
    <row r="12403" spans="9:9" x14ac:dyDescent="0.45">
      <c r="I12403"/>
    </row>
    <row r="12404" spans="9:9" x14ac:dyDescent="0.45">
      <c r="I12404"/>
    </row>
    <row r="12405" spans="9:9" x14ac:dyDescent="0.45">
      <c r="I12405"/>
    </row>
    <row r="12406" spans="9:9" x14ac:dyDescent="0.45">
      <c r="I12406"/>
    </row>
    <row r="12407" spans="9:9" x14ac:dyDescent="0.45">
      <c r="I12407"/>
    </row>
    <row r="12408" spans="9:9" x14ac:dyDescent="0.45">
      <c r="I12408"/>
    </row>
    <row r="12409" spans="9:9" x14ac:dyDescent="0.45">
      <c r="I12409"/>
    </row>
    <row r="12410" spans="9:9" x14ac:dyDescent="0.45">
      <c r="I12410"/>
    </row>
    <row r="12411" spans="9:9" x14ac:dyDescent="0.45">
      <c r="I12411"/>
    </row>
    <row r="12412" spans="9:9" x14ac:dyDescent="0.45">
      <c r="I12412"/>
    </row>
    <row r="12413" spans="9:9" x14ac:dyDescent="0.45">
      <c r="I12413"/>
    </row>
    <row r="12414" spans="9:9" x14ac:dyDescent="0.45">
      <c r="I12414"/>
    </row>
    <row r="12415" spans="9:9" x14ac:dyDescent="0.45">
      <c r="I12415"/>
    </row>
    <row r="12416" spans="9:9" x14ac:dyDescent="0.45">
      <c r="I12416"/>
    </row>
    <row r="12417" spans="9:9" x14ac:dyDescent="0.45">
      <c r="I12417"/>
    </row>
    <row r="12418" spans="9:9" x14ac:dyDescent="0.45">
      <c r="I12418"/>
    </row>
    <row r="12419" spans="9:9" x14ac:dyDescent="0.45">
      <c r="I12419"/>
    </row>
    <row r="12420" spans="9:9" x14ac:dyDescent="0.45">
      <c r="I12420"/>
    </row>
    <row r="12421" spans="9:9" x14ac:dyDescent="0.45">
      <c r="I12421"/>
    </row>
    <row r="12422" spans="9:9" x14ac:dyDescent="0.45">
      <c r="I12422"/>
    </row>
    <row r="12423" spans="9:9" x14ac:dyDescent="0.45">
      <c r="I12423"/>
    </row>
    <row r="12424" spans="9:9" x14ac:dyDescent="0.45">
      <c r="I12424"/>
    </row>
    <row r="12425" spans="9:9" x14ac:dyDescent="0.45">
      <c r="I12425"/>
    </row>
    <row r="12426" spans="9:9" x14ac:dyDescent="0.45">
      <c r="I12426"/>
    </row>
    <row r="12427" spans="9:9" x14ac:dyDescent="0.45">
      <c r="I12427"/>
    </row>
    <row r="12428" spans="9:9" x14ac:dyDescent="0.45">
      <c r="I12428"/>
    </row>
    <row r="12429" spans="9:9" x14ac:dyDescent="0.45">
      <c r="I12429"/>
    </row>
    <row r="12430" spans="9:9" x14ac:dyDescent="0.45">
      <c r="I12430"/>
    </row>
    <row r="12431" spans="9:9" x14ac:dyDescent="0.45">
      <c r="I12431"/>
    </row>
    <row r="12432" spans="9:9" x14ac:dyDescent="0.45">
      <c r="I12432"/>
    </row>
    <row r="12433" spans="9:9" x14ac:dyDescent="0.45">
      <c r="I12433"/>
    </row>
    <row r="12434" spans="9:9" x14ac:dyDescent="0.45">
      <c r="I12434"/>
    </row>
    <row r="12435" spans="9:9" x14ac:dyDescent="0.45">
      <c r="I12435"/>
    </row>
    <row r="12436" spans="9:9" x14ac:dyDescent="0.45">
      <c r="I12436"/>
    </row>
    <row r="12437" spans="9:9" x14ac:dyDescent="0.45">
      <c r="I12437"/>
    </row>
    <row r="12438" spans="9:9" x14ac:dyDescent="0.45">
      <c r="I12438"/>
    </row>
    <row r="12439" spans="9:9" x14ac:dyDescent="0.45">
      <c r="I12439"/>
    </row>
    <row r="12440" spans="9:9" x14ac:dyDescent="0.45">
      <c r="I12440"/>
    </row>
    <row r="12441" spans="9:9" x14ac:dyDescent="0.45">
      <c r="I12441"/>
    </row>
    <row r="12442" spans="9:9" x14ac:dyDescent="0.45">
      <c r="I12442"/>
    </row>
    <row r="12443" spans="9:9" x14ac:dyDescent="0.45">
      <c r="I12443"/>
    </row>
    <row r="12444" spans="9:9" x14ac:dyDescent="0.45">
      <c r="I12444"/>
    </row>
    <row r="12445" spans="9:9" x14ac:dyDescent="0.45">
      <c r="I12445"/>
    </row>
    <row r="12446" spans="9:9" x14ac:dyDescent="0.45">
      <c r="I12446"/>
    </row>
    <row r="12447" spans="9:9" x14ac:dyDescent="0.45">
      <c r="I12447"/>
    </row>
    <row r="12448" spans="9:9" x14ac:dyDescent="0.45">
      <c r="I12448"/>
    </row>
    <row r="12449" spans="9:9" x14ac:dyDescent="0.45">
      <c r="I12449"/>
    </row>
    <row r="12450" spans="9:9" x14ac:dyDescent="0.45">
      <c r="I12450"/>
    </row>
    <row r="12451" spans="9:9" x14ac:dyDescent="0.45">
      <c r="I12451"/>
    </row>
    <row r="12452" spans="9:9" x14ac:dyDescent="0.45">
      <c r="I12452"/>
    </row>
    <row r="12453" spans="9:9" x14ac:dyDescent="0.45">
      <c r="I12453"/>
    </row>
    <row r="12454" spans="9:9" x14ac:dyDescent="0.45">
      <c r="I12454"/>
    </row>
    <row r="12455" spans="9:9" x14ac:dyDescent="0.45">
      <c r="I12455"/>
    </row>
    <row r="12456" spans="9:9" x14ac:dyDescent="0.45">
      <c r="I12456"/>
    </row>
    <row r="12457" spans="9:9" x14ac:dyDescent="0.45">
      <c r="I12457"/>
    </row>
    <row r="12458" spans="9:9" x14ac:dyDescent="0.45">
      <c r="I12458"/>
    </row>
    <row r="12459" spans="9:9" x14ac:dyDescent="0.45">
      <c r="I12459"/>
    </row>
    <row r="12460" spans="9:9" x14ac:dyDescent="0.45">
      <c r="I12460"/>
    </row>
    <row r="12461" spans="9:9" x14ac:dyDescent="0.45">
      <c r="I12461"/>
    </row>
    <row r="12462" spans="9:9" x14ac:dyDescent="0.45">
      <c r="I12462"/>
    </row>
    <row r="12463" spans="9:9" x14ac:dyDescent="0.45">
      <c r="I12463"/>
    </row>
    <row r="12464" spans="9:9" x14ac:dyDescent="0.45">
      <c r="I12464"/>
    </row>
    <row r="12465" spans="9:9" x14ac:dyDescent="0.45">
      <c r="I12465"/>
    </row>
    <row r="12466" spans="9:9" x14ac:dyDescent="0.45">
      <c r="I12466"/>
    </row>
    <row r="12467" spans="9:9" x14ac:dyDescent="0.45">
      <c r="I12467"/>
    </row>
    <row r="12468" spans="9:9" x14ac:dyDescent="0.45">
      <c r="I12468"/>
    </row>
    <row r="12469" spans="9:9" x14ac:dyDescent="0.45">
      <c r="I12469"/>
    </row>
    <row r="12470" spans="9:9" x14ac:dyDescent="0.45">
      <c r="I12470"/>
    </row>
    <row r="12471" spans="9:9" x14ac:dyDescent="0.45">
      <c r="I12471"/>
    </row>
    <row r="12472" spans="9:9" x14ac:dyDescent="0.45">
      <c r="I12472"/>
    </row>
    <row r="12473" spans="9:9" x14ac:dyDescent="0.45">
      <c r="I12473"/>
    </row>
    <row r="12474" spans="9:9" x14ac:dyDescent="0.45">
      <c r="I12474"/>
    </row>
    <row r="12475" spans="9:9" x14ac:dyDescent="0.45">
      <c r="I12475"/>
    </row>
    <row r="12476" spans="9:9" x14ac:dyDescent="0.45">
      <c r="I12476"/>
    </row>
    <row r="12477" spans="9:9" x14ac:dyDescent="0.45">
      <c r="I12477"/>
    </row>
    <row r="12478" spans="9:9" x14ac:dyDescent="0.45">
      <c r="I12478"/>
    </row>
    <row r="12479" spans="9:9" x14ac:dyDescent="0.45">
      <c r="I12479"/>
    </row>
    <row r="12480" spans="9:9" x14ac:dyDescent="0.45">
      <c r="I12480"/>
    </row>
    <row r="12481" spans="9:9" x14ac:dyDescent="0.45">
      <c r="I12481"/>
    </row>
    <row r="12482" spans="9:9" x14ac:dyDescent="0.45">
      <c r="I12482"/>
    </row>
    <row r="12483" spans="9:9" x14ac:dyDescent="0.45">
      <c r="I12483"/>
    </row>
    <row r="12484" spans="9:9" x14ac:dyDescent="0.45">
      <c r="I12484"/>
    </row>
    <row r="12485" spans="9:9" x14ac:dyDescent="0.45">
      <c r="I12485"/>
    </row>
    <row r="12486" spans="9:9" x14ac:dyDescent="0.45">
      <c r="I12486"/>
    </row>
    <row r="12487" spans="9:9" x14ac:dyDescent="0.45">
      <c r="I12487"/>
    </row>
    <row r="12488" spans="9:9" x14ac:dyDescent="0.45">
      <c r="I12488"/>
    </row>
    <row r="12489" spans="9:9" x14ac:dyDescent="0.45">
      <c r="I12489"/>
    </row>
    <row r="12490" spans="9:9" x14ac:dyDescent="0.45">
      <c r="I12490"/>
    </row>
    <row r="12491" spans="9:9" x14ac:dyDescent="0.45">
      <c r="I12491"/>
    </row>
    <row r="12492" spans="9:9" x14ac:dyDescent="0.45">
      <c r="I12492"/>
    </row>
    <row r="12493" spans="9:9" x14ac:dyDescent="0.45">
      <c r="I12493"/>
    </row>
    <row r="12494" spans="9:9" x14ac:dyDescent="0.45">
      <c r="I12494"/>
    </row>
    <row r="12495" spans="9:9" x14ac:dyDescent="0.45">
      <c r="I12495"/>
    </row>
    <row r="12496" spans="9:9" x14ac:dyDescent="0.45">
      <c r="I12496"/>
    </row>
    <row r="12497" spans="9:9" x14ac:dyDescent="0.45">
      <c r="I12497"/>
    </row>
    <row r="12498" spans="9:9" x14ac:dyDescent="0.45">
      <c r="I12498"/>
    </row>
    <row r="12499" spans="9:9" x14ac:dyDescent="0.45">
      <c r="I12499"/>
    </row>
    <row r="12500" spans="9:9" x14ac:dyDescent="0.45">
      <c r="I12500"/>
    </row>
    <row r="12501" spans="9:9" x14ac:dyDescent="0.45">
      <c r="I12501"/>
    </row>
    <row r="12502" spans="9:9" x14ac:dyDescent="0.45">
      <c r="I12502"/>
    </row>
    <row r="12503" spans="9:9" x14ac:dyDescent="0.45">
      <c r="I12503"/>
    </row>
    <row r="12504" spans="9:9" x14ac:dyDescent="0.45">
      <c r="I12504"/>
    </row>
    <row r="12505" spans="9:9" x14ac:dyDescent="0.45">
      <c r="I12505"/>
    </row>
    <row r="12506" spans="9:9" x14ac:dyDescent="0.45">
      <c r="I12506"/>
    </row>
    <row r="12507" spans="9:9" x14ac:dyDescent="0.45">
      <c r="I12507"/>
    </row>
    <row r="12508" spans="9:9" x14ac:dyDescent="0.45">
      <c r="I12508"/>
    </row>
    <row r="12509" spans="9:9" x14ac:dyDescent="0.45">
      <c r="I12509"/>
    </row>
    <row r="12510" spans="9:9" x14ac:dyDescent="0.45">
      <c r="I12510"/>
    </row>
    <row r="12511" spans="9:9" x14ac:dyDescent="0.45">
      <c r="I12511"/>
    </row>
    <row r="12512" spans="9:9" x14ac:dyDescent="0.45">
      <c r="I12512"/>
    </row>
    <row r="12513" spans="9:9" x14ac:dyDescent="0.45">
      <c r="I12513"/>
    </row>
    <row r="12514" spans="9:9" x14ac:dyDescent="0.45">
      <c r="I12514"/>
    </row>
    <row r="12515" spans="9:9" x14ac:dyDescent="0.45">
      <c r="I12515"/>
    </row>
    <row r="12516" spans="9:9" x14ac:dyDescent="0.45">
      <c r="I12516"/>
    </row>
    <row r="12517" spans="9:9" x14ac:dyDescent="0.45">
      <c r="I12517"/>
    </row>
    <row r="12518" spans="9:9" x14ac:dyDescent="0.45">
      <c r="I12518"/>
    </row>
    <row r="12519" spans="9:9" x14ac:dyDescent="0.45">
      <c r="I12519"/>
    </row>
    <row r="12520" spans="9:9" x14ac:dyDescent="0.45">
      <c r="I12520"/>
    </row>
    <row r="12521" spans="9:9" x14ac:dyDescent="0.45">
      <c r="I12521"/>
    </row>
    <row r="12522" spans="9:9" x14ac:dyDescent="0.45">
      <c r="I12522"/>
    </row>
    <row r="12523" spans="9:9" x14ac:dyDescent="0.45">
      <c r="I12523"/>
    </row>
    <row r="12524" spans="9:9" x14ac:dyDescent="0.45">
      <c r="I12524"/>
    </row>
    <row r="12525" spans="9:9" x14ac:dyDescent="0.45">
      <c r="I12525"/>
    </row>
    <row r="12526" spans="9:9" x14ac:dyDescent="0.45">
      <c r="I12526"/>
    </row>
    <row r="12527" spans="9:9" x14ac:dyDescent="0.45">
      <c r="I12527"/>
    </row>
    <row r="12528" spans="9:9" x14ac:dyDescent="0.45">
      <c r="I12528"/>
    </row>
    <row r="12529" spans="9:9" x14ac:dyDescent="0.45">
      <c r="I12529"/>
    </row>
    <row r="12530" spans="9:9" x14ac:dyDescent="0.45">
      <c r="I12530"/>
    </row>
    <row r="12531" spans="9:9" x14ac:dyDescent="0.45">
      <c r="I12531"/>
    </row>
    <row r="12532" spans="9:9" x14ac:dyDescent="0.45">
      <c r="I12532"/>
    </row>
    <row r="12533" spans="9:9" x14ac:dyDescent="0.45">
      <c r="I12533"/>
    </row>
    <row r="12534" spans="9:9" x14ac:dyDescent="0.45">
      <c r="I12534"/>
    </row>
    <row r="12535" spans="9:9" x14ac:dyDescent="0.45">
      <c r="I12535"/>
    </row>
    <row r="12536" spans="9:9" x14ac:dyDescent="0.45">
      <c r="I12536"/>
    </row>
    <row r="12537" spans="9:9" x14ac:dyDescent="0.45">
      <c r="I12537"/>
    </row>
    <row r="12538" spans="9:9" x14ac:dyDescent="0.45">
      <c r="I12538"/>
    </row>
    <row r="12539" spans="9:9" x14ac:dyDescent="0.45">
      <c r="I12539"/>
    </row>
    <row r="12540" spans="9:9" x14ac:dyDescent="0.45">
      <c r="I12540"/>
    </row>
    <row r="12541" spans="9:9" x14ac:dyDescent="0.45">
      <c r="I12541"/>
    </row>
    <row r="12542" spans="9:9" x14ac:dyDescent="0.45">
      <c r="I12542"/>
    </row>
    <row r="12543" spans="9:9" x14ac:dyDescent="0.45">
      <c r="I12543"/>
    </row>
    <row r="12544" spans="9:9" x14ac:dyDescent="0.45">
      <c r="I12544"/>
    </row>
    <row r="12545" spans="9:9" x14ac:dyDescent="0.45">
      <c r="I12545"/>
    </row>
    <row r="12546" spans="9:9" x14ac:dyDescent="0.45">
      <c r="I12546"/>
    </row>
    <row r="12547" spans="9:9" x14ac:dyDescent="0.45">
      <c r="I12547"/>
    </row>
    <row r="12548" spans="9:9" x14ac:dyDescent="0.45">
      <c r="I12548"/>
    </row>
    <row r="12549" spans="9:9" x14ac:dyDescent="0.45">
      <c r="I12549"/>
    </row>
    <row r="12550" spans="9:9" x14ac:dyDescent="0.45">
      <c r="I12550"/>
    </row>
    <row r="12551" spans="9:9" x14ac:dyDescent="0.45">
      <c r="I12551"/>
    </row>
    <row r="12552" spans="9:9" x14ac:dyDescent="0.45">
      <c r="I12552"/>
    </row>
    <row r="12553" spans="9:9" x14ac:dyDescent="0.45">
      <c r="I12553"/>
    </row>
    <row r="12554" spans="9:9" x14ac:dyDescent="0.45">
      <c r="I12554"/>
    </row>
    <row r="12555" spans="9:9" x14ac:dyDescent="0.45">
      <c r="I12555"/>
    </row>
    <row r="12556" spans="9:9" x14ac:dyDescent="0.45">
      <c r="I12556"/>
    </row>
    <row r="12557" spans="9:9" x14ac:dyDescent="0.45">
      <c r="I12557"/>
    </row>
    <row r="12558" spans="9:9" x14ac:dyDescent="0.45">
      <c r="I12558"/>
    </row>
    <row r="12559" spans="9:9" x14ac:dyDescent="0.45">
      <c r="I12559"/>
    </row>
    <row r="12560" spans="9:9" x14ac:dyDescent="0.45">
      <c r="I12560"/>
    </row>
    <row r="12561" spans="9:9" x14ac:dyDescent="0.45">
      <c r="I12561"/>
    </row>
    <row r="12562" spans="9:9" x14ac:dyDescent="0.45">
      <c r="I12562"/>
    </row>
    <row r="12563" spans="9:9" x14ac:dyDescent="0.45">
      <c r="I12563"/>
    </row>
    <row r="12564" spans="9:9" x14ac:dyDescent="0.45">
      <c r="I12564"/>
    </row>
    <row r="12565" spans="9:9" x14ac:dyDescent="0.45">
      <c r="I12565"/>
    </row>
    <row r="12566" spans="9:9" x14ac:dyDescent="0.45">
      <c r="I12566"/>
    </row>
    <row r="12567" spans="9:9" x14ac:dyDescent="0.45">
      <c r="I12567"/>
    </row>
    <row r="12568" spans="9:9" x14ac:dyDescent="0.45">
      <c r="I12568"/>
    </row>
    <row r="12569" spans="9:9" x14ac:dyDescent="0.45">
      <c r="I12569"/>
    </row>
    <row r="12570" spans="9:9" x14ac:dyDescent="0.45">
      <c r="I12570"/>
    </row>
    <row r="12571" spans="9:9" x14ac:dyDescent="0.45">
      <c r="I12571"/>
    </row>
    <row r="12572" spans="9:9" x14ac:dyDescent="0.45">
      <c r="I12572"/>
    </row>
    <row r="12573" spans="9:9" x14ac:dyDescent="0.45">
      <c r="I12573"/>
    </row>
    <row r="12574" spans="9:9" x14ac:dyDescent="0.45">
      <c r="I12574"/>
    </row>
    <row r="12575" spans="9:9" x14ac:dyDescent="0.45">
      <c r="I12575"/>
    </row>
    <row r="12576" spans="9:9" x14ac:dyDescent="0.45">
      <c r="I12576"/>
    </row>
    <row r="12577" spans="9:9" x14ac:dyDescent="0.45">
      <c r="I12577"/>
    </row>
    <row r="12578" spans="9:9" x14ac:dyDescent="0.45">
      <c r="I12578"/>
    </row>
    <row r="12579" spans="9:9" x14ac:dyDescent="0.45">
      <c r="I12579"/>
    </row>
    <row r="12580" spans="9:9" x14ac:dyDescent="0.45">
      <c r="I12580"/>
    </row>
    <row r="12581" spans="9:9" x14ac:dyDescent="0.45">
      <c r="I12581"/>
    </row>
    <row r="12582" spans="9:9" x14ac:dyDescent="0.45">
      <c r="I12582"/>
    </row>
    <row r="12583" spans="9:9" x14ac:dyDescent="0.45">
      <c r="I12583"/>
    </row>
    <row r="12584" spans="9:9" x14ac:dyDescent="0.45">
      <c r="I12584"/>
    </row>
    <row r="12585" spans="9:9" x14ac:dyDescent="0.45">
      <c r="I12585"/>
    </row>
    <row r="12586" spans="9:9" x14ac:dyDescent="0.45">
      <c r="I12586"/>
    </row>
    <row r="12587" spans="9:9" x14ac:dyDescent="0.45">
      <c r="I12587"/>
    </row>
    <row r="12588" spans="9:9" x14ac:dyDescent="0.45">
      <c r="I12588"/>
    </row>
    <row r="12589" spans="9:9" x14ac:dyDescent="0.45">
      <c r="I12589"/>
    </row>
    <row r="12590" spans="9:9" x14ac:dyDescent="0.45">
      <c r="I12590"/>
    </row>
    <row r="12591" spans="9:9" x14ac:dyDescent="0.45">
      <c r="I12591"/>
    </row>
    <row r="12592" spans="9:9" x14ac:dyDescent="0.45">
      <c r="I12592"/>
    </row>
    <row r="12593" spans="9:9" x14ac:dyDescent="0.45">
      <c r="I12593"/>
    </row>
    <row r="12594" spans="9:9" x14ac:dyDescent="0.45">
      <c r="I12594"/>
    </row>
    <row r="12595" spans="9:9" x14ac:dyDescent="0.45">
      <c r="I12595"/>
    </row>
    <row r="12596" spans="9:9" x14ac:dyDescent="0.45">
      <c r="I12596"/>
    </row>
    <row r="12597" spans="9:9" x14ac:dyDescent="0.45">
      <c r="I12597"/>
    </row>
    <row r="12598" spans="9:9" x14ac:dyDescent="0.45">
      <c r="I12598"/>
    </row>
    <row r="12599" spans="9:9" x14ac:dyDescent="0.45">
      <c r="I12599"/>
    </row>
    <row r="12600" spans="9:9" x14ac:dyDescent="0.45">
      <c r="I12600"/>
    </row>
    <row r="12601" spans="9:9" x14ac:dyDescent="0.45">
      <c r="I12601"/>
    </row>
    <row r="12602" spans="9:9" x14ac:dyDescent="0.45">
      <c r="I12602"/>
    </row>
    <row r="12603" spans="9:9" x14ac:dyDescent="0.45">
      <c r="I12603"/>
    </row>
    <row r="12604" spans="9:9" x14ac:dyDescent="0.45">
      <c r="I12604"/>
    </row>
    <row r="12605" spans="9:9" x14ac:dyDescent="0.45">
      <c r="I12605"/>
    </row>
    <row r="12606" spans="9:9" x14ac:dyDescent="0.45">
      <c r="I12606"/>
    </row>
    <row r="12607" spans="9:9" x14ac:dyDescent="0.45">
      <c r="I12607"/>
    </row>
    <row r="12608" spans="9:9" x14ac:dyDescent="0.45">
      <c r="I12608"/>
    </row>
    <row r="12609" spans="9:9" x14ac:dyDescent="0.45">
      <c r="I12609"/>
    </row>
    <row r="12610" spans="9:9" x14ac:dyDescent="0.45">
      <c r="I12610"/>
    </row>
    <row r="12611" spans="9:9" x14ac:dyDescent="0.45">
      <c r="I12611"/>
    </row>
    <row r="12612" spans="9:9" x14ac:dyDescent="0.45">
      <c r="I12612"/>
    </row>
    <row r="12613" spans="9:9" x14ac:dyDescent="0.45">
      <c r="I12613"/>
    </row>
    <row r="12614" spans="9:9" x14ac:dyDescent="0.45">
      <c r="I12614"/>
    </row>
    <row r="12615" spans="9:9" x14ac:dyDescent="0.45">
      <c r="I12615"/>
    </row>
    <row r="12616" spans="9:9" x14ac:dyDescent="0.45">
      <c r="I12616"/>
    </row>
    <row r="12617" spans="9:9" x14ac:dyDescent="0.45">
      <c r="I12617"/>
    </row>
    <row r="12618" spans="9:9" x14ac:dyDescent="0.45">
      <c r="I12618"/>
    </row>
    <row r="12619" spans="9:9" x14ac:dyDescent="0.45">
      <c r="I12619"/>
    </row>
    <row r="12620" spans="9:9" x14ac:dyDescent="0.45">
      <c r="I12620"/>
    </row>
    <row r="12621" spans="9:9" x14ac:dyDescent="0.45">
      <c r="I12621"/>
    </row>
    <row r="12622" spans="9:9" x14ac:dyDescent="0.45">
      <c r="I12622"/>
    </row>
    <row r="12623" spans="9:9" x14ac:dyDescent="0.45">
      <c r="I12623"/>
    </row>
    <row r="12624" spans="9:9" x14ac:dyDescent="0.45">
      <c r="I12624"/>
    </row>
    <row r="12625" spans="9:9" x14ac:dyDescent="0.45">
      <c r="I12625"/>
    </row>
    <row r="12626" spans="9:9" x14ac:dyDescent="0.45">
      <c r="I12626"/>
    </row>
    <row r="12627" spans="9:9" x14ac:dyDescent="0.45">
      <c r="I12627"/>
    </row>
    <row r="12628" spans="9:9" x14ac:dyDescent="0.45">
      <c r="I12628"/>
    </row>
    <row r="12629" spans="9:9" x14ac:dyDescent="0.45">
      <c r="I12629"/>
    </row>
    <row r="12630" spans="9:9" x14ac:dyDescent="0.45">
      <c r="I12630"/>
    </row>
    <row r="12631" spans="9:9" x14ac:dyDescent="0.45">
      <c r="I12631"/>
    </row>
    <row r="12632" spans="9:9" x14ac:dyDescent="0.45">
      <c r="I12632"/>
    </row>
    <row r="12633" spans="9:9" x14ac:dyDescent="0.45">
      <c r="I12633"/>
    </row>
    <row r="12634" spans="9:9" x14ac:dyDescent="0.45">
      <c r="I12634"/>
    </row>
    <row r="12635" spans="9:9" x14ac:dyDescent="0.45">
      <c r="I12635"/>
    </row>
    <row r="12636" spans="9:9" x14ac:dyDescent="0.45">
      <c r="I12636"/>
    </row>
    <row r="12637" spans="9:9" x14ac:dyDescent="0.45">
      <c r="I12637"/>
    </row>
    <row r="12638" spans="9:9" x14ac:dyDescent="0.45">
      <c r="I12638"/>
    </row>
    <row r="12639" spans="9:9" x14ac:dyDescent="0.45">
      <c r="I12639"/>
    </row>
    <row r="12640" spans="9:9" x14ac:dyDescent="0.45">
      <c r="I12640"/>
    </row>
    <row r="12641" spans="9:9" x14ac:dyDescent="0.45">
      <c r="I12641"/>
    </row>
    <row r="12642" spans="9:9" x14ac:dyDescent="0.45">
      <c r="I12642"/>
    </row>
    <row r="12643" spans="9:9" x14ac:dyDescent="0.45">
      <c r="I12643"/>
    </row>
    <row r="12644" spans="9:9" x14ac:dyDescent="0.45">
      <c r="I12644"/>
    </row>
    <row r="12645" spans="9:9" x14ac:dyDescent="0.45">
      <c r="I12645"/>
    </row>
    <row r="12646" spans="9:9" x14ac:dyDescent="0.45">
      <c r="I12646"/>
    </row>
    <row r="12647" spans="9:9" x14ac:dyDescent="0.45">
      <c r="I12647"/>
    </row>
    <row r="12648" spans="9:9" x14ac:dyDescent="0.45">
      <c r="I12648"/>
    </row>
    <row r="12649" spans="9:9" x14ac:dyDescent="0.45">
      <c r="I12649"/>
    </row>
    <row r="12650" spans="9:9" x14ac:dyDescent="0.45">
      <c r="I12650"/>
    </row>
    <row r="12651" spans="9:9" x14ac:dyDescent="0.45">
      <c r="I12651"/>
    </row>
    <row r="12652" spans="9:9" x14ac:dyDescent="0.45">
      <c r="I12652"/>
    </row>
    <row r="12653" spans="9:9" x14ac:dyDescent="0.45">
      <c r="I12653"/>
    </row>
    <row r="12654" spans="9:9" x14ac:dyDescent="0.45">
      <c r="I12654"/>
    </row>
    <row r="12655" spans="9:9" x14ac:dyDescent="0.45">
      <c r="I12655"/>
    </row>
    <row r="12656" spans="9:9" x14ac:dyDescent="0.45">
      <c r="I12656"/>
    </row>
    <row r="12657" spans="9:9" x14ac:dyDescent="0.45">
      <c r="I12657"/>
    </row>
    <row r="12658" spans="9:9" x14ac:dyDescent="0.45">
      <c r="I12658"/>
    </row>
    <row r="12659" spans="9:9" x14ac:dyDescent="0.45">
      <c r="I12659"/>
    </row>
    <row r="12660" spans="9:9" x14ac:dyDescent="0.45">
      <c r="I12660"/>
    </row>
    <row r="12661" spans="9:9" x14ac:dyDescent="0.45">
      <c r="I12661"/>
    </row>
    <row r="12662" spans="9:9" x14ac:dyDescent="0.45">
      <c r="I12662"/>
    </row>
    <row r="12663" spans="9:9" x14ac:dyDescent="0.45">
      <c r="I12663"/>
    </row>
    <row r="12664" spans="9:9" x14ac:dyDescent="0.45">
      <c r="I12664"/>
    </row>
    <row r="12665" spans="9:9" x14ac:dyDescent="0.45">
      <c r="I12665"/>
    </row>
    <row r="12666" spans="9:9" x14ac:dyDescent="0.45">
      <c r="I12666"/>
    </row>
    <row r="12667" spans="9:9" x14ac:dyDescent="0.45">
      <c r="I12667"/>
    </row>
    <row r="12668" spans="9:9" x14ac:dyDescent="0.45">
      <c r="I12668"/>
    </row>
    <row r="12669" spans="9:9" x14ac:dyDescent="0.45">
      <c r="I12669"/>
    </row>
    <row r="12670" spans="9:9" x14ac:dyDescent="0.45">
      <c r="I12670"/>
    </row>
    <row r="12671" spans="9:9" x14ac:dyDescent="0.45">
      <c r="I12671"/>
    </row>
    <row r="12672" spans="9:9" x14ac:dyDescent="0.45">
      <c r="I12672"/>
    </row>
    <row r="12673" spans="9:9" x14ac:dyDescent="0.45">
      <c r="I12673"/>
    </row>
    <row r="12674" spans="9:9" x14ac:dyDescent="0.45">
      <c r="I12674"/>
    </row>
    <row r="12675" spans="9:9" x14ac:dyDescent="0.45">
      <c r="I12675"/>
    </row>
    <row r="12676" spans="9:9" x14ac:dyDescent="0.45">
      <c r="I12676"/>
    </row>
    <row r="12677" spans="9:9" x14ac:dyDescent="0.45">
      <c r="I12677"/>
    </row>
    <row r="12678" spans="9:9" x14ac:dyDescent="0.45">
      <c r="I12678"/>
    </row>
    <row r="12679" spans="9:9" x14ac:dyDescent="0.45">
      <c r="I12679"/>
    </row>
    <row r="12680" spans="9:9" x14ac:dyDescent="0.45">
      <c r="I12680"/>
    </row>
    <row r="12681" spans="9:9" x14ac:dyDescent="0.45">
      <c r="I12681"/>
    </row>
    <row r="12682" spans="9:9" x14ac:dyDescent="0.45">
      <c r="I12682"/>
    </row>
    <row r="12683" spans="9:9" x14ac:dyDescent="0.45">
      <c r="I12683"/>
    </row>
    <row r="12684" spans="9:9" x14ac:dyDescent="0.45">
      <c r="I12684"/>
    </row>
    <row r="12685" spans="9:9" x14ac:dyDescent="0.45">
      <c r="I12685"/>
    </row>
    <row r="12686" spans="9:9" x14ac:dyDescent="0.45">
      <c r="I12686"/>
    </row>
    <row r="12687" spans="9:9" x14ac:dyDescent="0.45">
      <c r="I12687"/>
    </row>
    <row r="12688" spans="9:9" x14ac:dyDescent="0.45">
      <c r="I12688"/>
    </row>
    <row r="12689" spans="9:9" x14ac:dyDescent="0.45">
      <c r="I12689"/>
    </row>
    <row r="12690" spans="9:9" x14ac:dyDescent="0.45">
      <c r="I12690"/>
    </row>
    <row r="12691" spans="9:9" x14ac:dyDescent="0.45">
      <c r="I12691"/>
    </row>
    <row r="12692" spans="9:9" x14ac:dyDescent="0.45">
      <c r="I12692"/>
    </row>
    <row r="12693" spans="9:9" x14ac:dyDescent="0.45">
      <c r="I12693"/>
    </row>
    <row r="12694" spans="9:9" x14ac:dyDescent="0.45">
      <c r="I12694"/>
    </row>
    <row r="12695" spans="9:9" x14ac:dyDescent="0.45">
      <c r="I12695"/>
    </row>
    <row r="12696" spans="9:9" x14ac:dyDescent="0.45">
      <c r="I12696"/>
    </row>
    <row r="12697" spans="9:9" x14ac:dyDescent="0.45">
      <c r="I12697"/>
    </row>
    <row r="12698" spans="9:9" x14ac:dyDescent="0.45">
      <c r="I12698"/>
    </row>
    <row r="12699" spans="9:9" x14ac:dyDescent="0.45">
      <c r="I12699"/>
    </row>
    <row r="12700" spans="9:9" x14ac:dyDescent="0.45">
      <c r="I12700"/>
    </row>
    <row r="12701" spans="9:9" x14ac:dyDescent="0.45">
      <c r="I12701"/>
    </row>
    <row r="12702" spans="9:9" x14ac:dyDescent="0.45">
      <c r="I12702"/>
    </row>
    <row r="12703" spans="9:9" x14ac:dyDescent="0.45">
      <c r="I12703"/>
    </row>
    <row r="12704" spans="9:9" x14ac:dyDescent="0.45">
      <c r="I12704"/>
    </row>
    <row r="12705" spans="9:9" x14ac:dyDescent="0.45">
      <c r="I12705"/>
    </row>
    <row r="12706" spans="9:9" x14ac:dyDescent="0.45">
      <c r="I12706"/>
    </row>
    <row r="12707" spans="9:9" x14ac:dyDescent="0.45">
      <c r="I12707"/>
    </row>
    <row r="12708" spans="9:9" x14ac:dyDescent="0.45">
      <c r="I12708"/>
    </row>
    <row r="12709" spans="9:9" x14ac:dyDescent="0.45">
      <c r="I12709"/>
    </row>
    <row r="12710" spans="9:9" x14ac:dyDescent="0.45">
      <c r="I12710"/>
    </row>
    <row r="12711" spans="9:9" x14ac:dyDescent="0.45">
      <c r="I12711"/>
    </row>
    <row r="12712" spans="9:9" x14ac:dyDescent="0.45">
      <c r="I12712"/>
    </row>
    <row r="12713" spans="9:9" x14ac:dyDescent="0.45">
      <c r="I12713"/>
    </row>
    <row r="12714" spans="9:9" x14ac:dyDescent="0.45">
      <c r="I12714"/>
    </row>
    <row r="12715" spans="9:9" x14ac:dyDescent="0.45">
      <c r="I12715"/>
    </row>
    <row r="12716" spans="9:9" x14ac:dyDescent="0.45">
      <c r="I12716"/>
    </row>
    <row r="12717" spans="9:9" x14ac:dyDescent="0.45">
      <c r="I12717"/>
    </row>
    <row r="12718" spans="9:9" x14ac:dyDescent="0.45">
      <c r="I12718"/>
    </row>
    <row r="12719" spans="9:9" x14ac:dyDescent="0.45">
      <c r="I12719"/>
    </row>
    <row r="12720" spans="9:9" x14ac:dyDescent="0.45">
      <c r="I12720"/>
    </row>
    <row r="12721" spans="9:9" x14ac:dyDescent="0.45">
      <c r="I12721"/>
    </row>
    <row r="12722" spans="9:9" x14ac:dyDescent="0.45">
      <c r="I12722"/>
    </row>
    <row r="12723" spans="9:9" x14ac:dyDescent="0.45">
      <c r="I12723"/>
    </row>
    <row r="12724" spans="9:9" x14ac:dyDescent="0.45">
      <c r="I12724"/>
    </row>
    <row r="12725" spans="9:9" x14ac:dyDescent="0.45">
      <c r="I12725"/>
    </row>
    <row r="12726" spans="9:9" x14ac:dyDescent="0.45">
      <c r="I12726"/>
    </row>
    <row r="12727" spans="9:9" x14ac:dyDescent="0.45">
      <c r="I12727"/>
    </row>
    <row r="12728" spans="9:9" x14ac:dyDescent="0.45">
      <c r="I12728"/>
    </row>
    <row r="12729" spans="9:9" x14ac:dyDescent="0.45">
      <c r="I12729"/>
    </row>
    <row r="12730" spans="9:9" x14ac:dyDescent="0.45">
      <c r="I12730"/>
    </row>
    <row r="12731" spans="9:9" x14ac:dyDescent="0.45">
      <c r="I12731"/>
    </row>
    <row r="12732" spans="9:9" x14ac:dyDescent="0.45">
      <c r="I12732"/>
    </row>
    <row r="12733" spans="9:9" x14ac:dyDescent="0.45">
      <c r="I12733"/>
    </row>
    <row r="12734" spans="9:9" x14ac:dyDescent="0.45">
      <c r="I12734"/>
    </row>
    <row r="12735" spans="9:9" x14ac:dyDescent="0.45">
      <c r="I12735"/>
    </row>
    <row r="12736" spans="9:9" x14ac:dyDescent="0.45">
      <c r="I12736"/>
    </row>
    <row r="12737" spans="9:9" x14ac:dyDescent="0.45">
      <c r="I12737"/>
    </row>
    <row r="12738" spans="9:9" x14ac:dyDescent="0.45">
      <c r="I12738"/>
    </row>
    <row r="12739" spans="9:9" x14ac:dyDescent="0.45">
      <c r="I12739"/>
    </row>
    <row r="12740" spans="9:9" x14ac:dyDescent="0.45">
      <c r="I12740"/>
    </row>
    <row r="12741" spans="9:9" x14ac:dyDescent="0.45">
      <c r="I12741"/>
    </row>
    <row r="12742" spans="9:9" x14ac:dyDescent="0.45">
      <c r="I12742"/>
    </row>
    <row r="12743" spans="9:9" x14ac:dyDescent="0.45">
      <c r="I12743"/>
    </row>
    <row r="12744" spans="9:9" x14ac:dyDescent="0.45">
      <c r="I12744"/>
    </row>
    <row r="12745" spans="9:9" x14ac:dyDescent="0.45">
      <c r="I12745"/>
    </row>
    <row r="12746" spans="9:9" x14ac:dyDescent="0.45">
      <c r="I12746"/>
    </row>
    <row r="12747" spans="9:9" x14ac:dyDescent="0.45">
      <c r="I12747"/>
    </row>
    <row r="12748" spans="9:9" x14ac:dyDescent="0.45">
      <c r="I12748"/>
    </row>
    <row r="12749" spans="9:9" x14ac:dyDescent="0.45">
      <c r="I12749"/>
    </row>
    <row r="12750" spans="9:9" x14ac:dyDescent="0.45">
      <c r="I12750"/>
    </row>
    <row r="12751" spans="9:9" x14ac:dyDescent="0.45">
      <c r="I12751"/>
    </row>
    <row r="12752" spans="9:9" x14ac:dyDescent="0.45">
      <c r="I12752"/>
    </row>
    <row r="12753" spans="9:9" x14ac:dyDescent="0.45">
      <c r="I12753"/>
    </row>
    <row r="12754" spans="9:9" x14ac:dyDescent="0.45">
      <c r="I12754"/>
    </row>
    <row r="12755" spans="9:9" x14ac:dyDescent="0.45">
      <c r="I12755"/>
    </row>
    <row r="12756" spans="9:9" x14ac:dyDescent="0.45">
      <c r="I12756"/>
    </row>
    <row r="12757" spans="9:9" x14ac:dyDescent="0.45">
      <c r="I12757"/>
    </row>
    <row r="12758" spans="9:9" x14ac:dyDescent="0.45">
      <c r="I12758"/>
    </row>
    <row r="12759" spans="9:9" x14ac:dyDescent="0.45">
      <c r="I12759"/>
    </row>
    <row r="12760" spans="9:9" x14ac:dyDescent="0.45">
      <c r="I12760"/>
    </row>
    <row r="12761" spans="9:9" x14ac:dyDescent="0.45">
      <c r="I12761"/>
    </row>
    <row r="12762" spans="9:9" x14ac:dyDescent="0.45">
      <c r="I12762"/>
    </row>
    <row r="12763" spans="9:9" x14ac:dyDescent="0.45">
      <c r="I12763"/>
    </row>
    <row r="12764" spans="9:9" x14ac:dyDescent="0.45">
      <c r="I12764"/>
    </row>
    <row r="12765" spans="9:9" x14ac:dyDescent="0.45">
      <c r="I12765"/>
    </row>
    <row r="12766" spans="9:9" x14ac:dyDescent="0.45">
      <c r="I12766"/>
    </row>
    <row r="12767" spans="9:9" x14ac:dyDescent="0.45">
      <c r="I12767"/>
    </row>
    <row r="12768" spans="9:9" x14ac:dyDescent="0.45">
      <c r="I12768"/>
    </row>
    <row r="12769" spans="9:9" x14ac:dyDescent="0.45">
      <c r="I12769"/>
    </row>
    <row r="12770" spans="9:9" x14ac:dyDescent="0.45">
      <c r="I12770"/>
    </row>
    <row r="12771" spans="9:9" x14ac:dyDescent="0.45">
      <c r="I12771"/>
    </row>
    <row r="12772" spans="9:9" x14ac:dyDescent="0.45">
      <c r="I12772"/>
    </row>
    <row r="12773" spans="9:9" x14ac:dyDescent="0.45">
      <c r="I12773"/>
    </row>
    <row r="12774" spans="9:9" x14ac:dyDescent="0.45">
      <c r="I12774"/>
    </row>
    <row r="12775" spans="9:9" x14ac:dyDescent="0.45">
      <c r="I12775"/>
    </row>
    <row r="12776" spans="9:9" x14ac:dyDescent="0.45">
      <c r="I12776"/>
    </row>
    <row r="12777" spans="9:9" x14ac:dyDescent="0.45">
      <c r="I12777"/>
    </row>
    <row r="12778" spans="9:9" x14ac:dyDescent="0.45">
      <c r="I12778"/>
    </row>
    <row r="12779" spans="9:9" x14ac:dyDescent="0.45">
      <c r="I12779"/>
    </row>
    <row r="12780" spans="9:9" x14ac:dyDescent="0.45">
      <c r="I12780"/>
    </row>
    <row r="12781" spans="9:9" x14ac:dyDescent="0.45">
      <c r="I12781"/>
    </row>
    <row r="12782" spans="9:9" x14ac:dyDescent="0.45">
      <c r="I12782"/>
    </row>
    <row r="12783" spans="9:9" x14ac:dyDescent="0.45">
      <c r="I12783"/>
    </row>
    <row r="12784" spans="9:9" x14ac:dyDescent="0.45">
      <c r="I12784"/>
    </row>
    <row r="12785" spans="9:9" x14ac:dyDescent="0.45">
      <c r="I12785"/>
    </row>
    <row r="12786" spans="9:9" x14ac:dyDescent="0.45">
      <c r="I12786"/>
    </row>
    <row r="12787" spans="9:9" x14ac:dyDescent="0.45">
      <c r="I12787"/>
    </row>
    <row r="12788" spans="9:9" x14ac:dyDescent="0.45">
      <c r="I12788"/>
    </row>
    <row r="12789" spans="9:9" x14ac:dyDescent="0.45">
      <c r="I12789"/>
    </row>
    <row r="12790" spans="9:9" x14ac:dyDescent="0.45">
      <c r="I12790"/>
    </row>
    <row r="12791" spans="9:9" x14ac:dyDescent="0.45">
      <c r="I12791"/>
    </row>
    <row r="12792" spans="9:9" x14ac:dyDescent="0.45">
      <c r="I12792"/>
    </row>
    <row r="12793" spans="9:9" x14ac:dyDescent="0.45">
      <c r="I12793"/>
    </row>
    <row r="12794" spans="9:9" x14ac:dyDescent="0.45">
      <c r="I12794"/>
    </row>
    <row r="12795" spans="9:9" x14ac:dyDescent="0.45">
      <c r="I12795"/>
    </row>
    <row r="12796" spans="9:9" x14ac:dyDescent="0.45">
      <c r="I12796"/>
    </row>
    <row r="12797" spans="9:9" x14ac:dyDescent="0.45">
      <c r="I12797"/>
    </row>
    <row r="12798" spans="9:9" x14ac:dyDescent="0.45">
      <c r="I12798"/>
    </row>
    <row r="12799" spans="9:9" x14ac:dyDescent="0.45">
      <c r="I12799"/>
    </row>
    <row r="12800" spans="9:9" x14ac:dyDescent="0.45">
      <c r="I12800"/>
    </row>
    <row r="12801" spans="9:9" x14ac:dyDescent="0.45">
      <c r="I12801"/>
    </row>
    <row r="12802" spans="9:9" x14ac:dyDescent="0.45">
      <c r="I12802"/>
    </row>
    <row r="12803" spans="9:9" x14ac:dyDescent="0.45">
      <c r="I12803"/>
    </row>
    <row r="12804" spans="9:9" x14ac:dyDescent="0.45">
      <c r="I12804"/>
    </row>
    <row r="12805" spans="9:9" x14ac:dyDescent="0.45">
      <c r="I12805"/>
    </row>
    <row r="12806" spans="9:9" x14ac:dyDescent="0.45">
      <c r="I12806"/>
    </row>
    <row r="12807" spans="9:9" x14ac:dyDescent="0.45">
      <c r="I12807"/>
    </row>
    <row r="12808" spans="9:9" x14ac:dyDescent="0.45">
      <c r="I12808"/>
    </row>
    <row r="12809" spans="9:9" x14ac:dyDescent="0.45">
      <c r="I12809"/>
    </row>
    <row r="12810" spans="9:9" x14ac:dyDescent="0.45">
      <c r="I12810"/>
    </row>
    <row r="12811" spans="9:9" x14ac:dyDescent="0.45">
      <c r="I12811"/>
    </row>
    <row r="12812" spans="9:9" x14ac:dyDescent="0.45">
      <c r="I12812"/>
    </row>
    <row r="12813" spans="9:9" x14ac:dyDescent="0.45">
      <c r="I12813"/>
    </row>
    <row r="12814" spans="9:9" x14ac:dyDescent="0.45">
      <c r="I12814"/>
    </row>
    <row r="12815" spans="9:9" x14ac:dyDescent="0.45">
      <c r="I12815"/>
    </row>
    <row r="12816" spans="9:9" x14ac:dyDescent="0.45">
      <c r="I12816"/>
    </row>
    <row r="12817" spans="9:9" x14ac:dyDescent="0.45">
      <c r="I12817"/>
    </row>
    <row r="12818" spans="9:9" x14ac:dyDescent="0.45">
      <c r="I12818"/>
    </row>
    <row r="12819" spans="9:9" x14ac:dyDescent="0.45">
      <c r="I12819"/>
    </row>
    <row r="12820" spans="9:9" x14ac:dyDescent="0.45">
      <c r="I12820"/>
    </row>
    <row r="12821" spans="9:9" x14ac:dyDescent="0.45">
      <c r="I12821"/>
    </row>
    <row r="12822" spans="9:9" x14ac:dyDescent="0.45">
      <c r="I12822"/>
    </row>
    <row r="12823" spans="9:9" x14ac:dyDescent="0.45">
      <c r="I12823"/>
    </row>
    <row r="12824" spans="9:9" x14ac:dyDescent="0.45">
      <c r="I12824"/>
    </row>
    <row r="12825" spans="9:9" x14ac:dyDescent="0.45">
      <c r="I12825"/>
    </row>
    <row r="12826" spans="9:9" x14ac:dyDescent="0.45">
      <c r="I12826"/>
    </row>
    <row r="12827" spans="9:9" x14ac:dyDescent="0.45">
      <c r="I12827"/>
    </row>
    <row r="12828" spans="9:9" x14ac:dyDescent="0.45">
      <c r="I12828"/>
    </row>
    <row r="12829" spans="9:9" x14ac:dyDescent="0.45">
      <c r="I12829"/>
    </row>
    <row r="12830" spans="9:9" x14ac:dyDescent="0.45">
      <c r="I12830"/>
    </row>
    <row r="12831" spans="9:9" x14ac:dyDescent="0.45">
      <c r="I12831"/>
    </row>
    <row r="12832" spans="9:9" x14ac:dyDescent="0.45">
      <c r="I12832"/>
    </row>
    <row r="12833" spans="9:9" x14ac:dyDescent="0.45">
      <c r="I12833"/>
    </row>
    <row r="12834" spans="9:9" x14ac:dyDescent="0.45">
      <c r="I12834"/>
    </row>
    <row r="12835" spans="9:9" x14ac:dyDescent="0.45">
      <c r="I12835"/>
    </row>
    <row r="12836" spans="9:9" x14ac:dyDescent="0.45">
      <c r="I12836"/>
    </row>
    <row r="12837" spans="9:9" x14ac:dyDescent="0.45">
      <c r="I12837"/>
    </row>
    <row r="12838" spans="9:9" x14ac:dyDescent="0.45">
      <c r="I12838"/>
    </row>
    <row r="12839" spans="9:9" x14ac:dyDescent="0.45">
      <c r="I12839"/>
    </row>
    <row r="12840" spans="9:9" x14ac:dyDescent="0.45">
      <c r="I12840"/>
    </row>
    <row r="12841" spans="9:9" x14ac:dyDescent="0.45">
      <c r="I12841"/>
    </row>
    <row r="12842" spans="9:9" x14ac:dyDescent="0.45">
      <c r="I12842"/>
    </row>
    <row r="12843" spans="9:9" x14ac:dyDescent="0.45">
      <c r="I12843"/>
    </row>
    <row r="12844" spans="9:9" x14ac:dyDescent="0.45">
      <c r="I12844"/>
    </row>
    <row r="12845" spans="9:9" x14ac:dyDescent="0.45">
      <c r="I12845"/>
    </row>
    <row r="12846" spans="9:9" x14ac:dyDescent="0.45">
      <c r="I12846"/>
    </row>
    <row r="12847" spans="9:9" x14ac:dyDescent="0.45">
      <c r="I12847"/>
    </row>
    <row r="12848" spans="9:9" x14ac:dyDescent="0.45">
      <c r="I12848"/>
    </row>
    <row r="12849" spans="9:9" x14ac:dyDescent="0.45">
      <c r="I12849"/>
    </row>
    <row r="12850" spans="9:9" x14ac:dyDescent="0.45">
      <c r="I12850"/>
    </row>
    <row r="12851" spans="9:9" x14ac:dyDescent="0.45">
      <c r="I12851"/>
    </row>
    <row r="12852" spans="9:9" x14ac:dyDescent="0.45">
      <c r="I12852"/>
    </row>
    <row r="12853" spans="9:9" x14ac:dyDescent="0.45">
      <c r="I12853"/>
    </row>
    <row r="12854" spans="9:9" x14ac:dyDescent="0.45">
      <c r="I12854"/>
    </row>
    <row r="12855" spans="9:9" x14ac:dyDescent="0.45">
      <c r="I12855"/>
    </row>
    <row r="12856" spans="9:9" x14ac:dyDescent="0.45">
      <c r="I12856"/>
    </row>
    <row r="12857" spans="9:9" x14ac:dyDescent="0.45">
      <c r="I12857"/>
    </row>
    <row r="12858" spans="9:9" x14ac:dyDescent="0.45">
      <c r="I12858"/>
    </row>
    <row r="12859" spans="9:9" x14ac:dyDescent="0.45">
      <c r="I12859"/>
    </row>
    <row r="12860" spans="9:9" x14ac:dyDescent="0.45">
      <c r="I12860"/>
    </row>
    <row r="12861" spans="9:9" x14ac:dyDescent="0.45">
      <c r="I12861"/>
    </row>
    <row r="12862" spans="9:9" x14ac:dyDescent="0.45">
      <c r="I12862"/>
    </row>
    <row r="12863" spans="9:9" x14ac:dyDescent="0.45">
      <c r="I12863"/>
    </row>
    <row r="12864" spans="9:9" x14ac:dyDescent="0.45">
      <c r="I12864"/>
    </row>
    <row r="12865" spans="9:9" x14ac:dyDescent="0.45">
      <c r="I12865"/>
    </row>
    <row r="12866" spans="9:9" x14ac:dyDescent="0.45">
      <c r="I12866"/>
    </row>
    <row r="12867" spans="9:9" x14ac:dyDescent="0.45">
      <c r="I12867"/>
    </row>
    <row r="12868" spans="9:9" x14ac:dyDescent="0.45">
      <c r="I12868"/>
    </row>
    <row r="12869" spans="9:9" x14ac:dyDescent="0.45">
      <c r="I12869"/>
    </row>
    <row r="12870" spans="9:9" x14ac:dyDescent="0.45">
      <c r="I12870"/>
    </row>
    <row r="12871" spans="9:9" x14ac:dyDescent="0.45">
      <c r="I12871"/>
    </row>
    <row r="12872" spans="9:9" x14ac:dyDescent="0.45">
      <c r="I12872"/>
    </row>
    <row r="12873" spans="9:9" x14ac:dyDescent="0.45">
      <c r="I12873"/>
    </row>
    <row r="12874" spans="9:9" x14ac:dyDescent="0.45">
      <c r="I12874"/>
    </row>
    <row r="12875" spans="9:9" x14ac:dyDescent="0.45">
      <c r="I12875"/>
    </row>
    <row r="12876" spans="9:9" x14ac:dyDescent="0.45">
      <c r="I12876"/>
    </row>
    <row r="12877" spans="9:9" x14ac:dyDescent="0.45">
      <c r="I12877"/>
    </row>
    <row r="12878" spans="9:9" x14ac:dyDescent="0.45">
      <c r="I12878"/>
    </row>
    <row r="12879" spans="9:9" x14ac:dyDescent="0.45">
      <c r="I12879"/>
    </row>
    <row r="12880" spans="9:9" x14ac:dyDescent="0.45">
      <c r="I12880"/>
    </row>
    <row r="12881" spans="9:9" x14ac:dyDescent="0.45">
      <c r="I12881"/>
    </row>
    <row r="12882" spans="9:9" x14ac:dyDescent="0.45">
      <c r="I12882"/>
    </row>
    <row r="12883" spans="9:9" x14ac:dyDescent="0.45">
      <c r="I12883"/>
    </row>
    <row r="12884" spans="9:9" x14ac:dyDescent="0.45">
      <c r="I12884"/>
    </row>
    <row r="12885" spans="9:9" x14ac:dyDescent="0.45">
      <c r="I12885"/>
    </row>
    <row r="12886" spans="9:9" x14ac:dyDescent="0.45">
      <c r="I12886"/>
    </row>
    <row r="12887" spans="9:9" x14ac:dyDescent="0.45">
      <c r="I12887"/>
    </row>
    <row r="12888" spans="9:9" x14ac:dyDescent="0.45">
      <c r="I12888"/>
    </row>
    <row r="12889" spans="9:9" x14ac:dyDescent="0.45">
      <c r="I12889"/>
    </row>
    <row r="12890" spans="9:9" x14ac:dyDescent="0.45">
      <c r="I12890"/>
    </row>
    <row r="12891" spans="9:9" x14ac:dyDescent="0.45">
      <c r="I12891"/>
    </row>
    <row r="12892" spans="9:9" x14ac:dyDescent="0.45">
      <c r="I12892"/>
    </row>
    <row r="12893" spans="9:9" x14ac:dyDescent="0.45">
      <c r="I12893"/>
    </row>
    <row r="12894" spans="9:9" x14ac:dyDescent="0.45">
      <c r="I12894"/>
    </row>
    <row r="12895" spans="9:9" x14ac:dyDescent="0.45">
      <c r="I12895"/>
    </row>
    <row r="12896" spans="9:9" x14ac:dyDescent="0.45">
      <c r="I12896"/>
    </row>
    <row r="12897" spans="9:9" x14ac:dyDescent="0.45">
      <c r="I12897"/>
    </row>
    <row r="12898" spans="9:9" x14ac:dyDescent="0.45">
      <c r="I12898"/>
    </row>
    <row r="12899" spans="9:9" x14ac:dyDescent="0.45">
      <c r="I12899"/>
    </row>
    <row r="12900" spans="9:9" x14ac:dyDescent="0.45">
      <c r="I12900"/>
    </row>
    <row r="12901" spans="9:9" x14ac:dyDescent="0.45">
      <c r="I12901"/>
    </row>
    <row r="12902" spans="9:9" x14ac:dyDescent="0.45">
      <c r="I12902"/>
    </row>
    <row r="12903" spans="9:9" x14ac:dyDescent="0.45">
      <c r="I12903"/>
    </row>
    <row r="12904" spans="9:9" x14ac:dyDescent="0.45">
      <c r="I12904"/>
    </row>
    <row r="12905" spans="9:9" x14ac:dyDescent="0.45">
      <c r="I12905"/>
    </row>
    <row r="12906" spans="9:9" x14ac:dyDescent="0.45">
      <c r="I12906"/>
    </row>
    <row r="12907" spans="9:9" x14ac:dyDescent="0.45">
      <c r="I12907"/>
    </row>
    <row r="12908" spans="9:9" x14ac:dyDescent="0.45">
      <c r="I12908"/>
    </row>
    <row r="12909" spans="9:9" x14ac:dyDescent="0.45">
      <c r="I12909"/>
    </row>
    <row r="12910" spans="9:9" x14ac:dyDescent="0.45">
      <c r="I12910"/>
    </row>
    <row r="12911" spans="9:9" x14ac:dyDescent="0.45">
      <c r="I12911"/>
    </row>
    <row r="12912" spans="9:9" x14ac:dyDescent="0.45">
      <c r="I12912"/>
    </row>
    <row r="12913" spans="9:9" x14ac:dyDescent="0.45">
      <c r="I12913"/>
    </row>
    <row r="12914" spans="9:9" x14ac:dyDescent="0.45">
      <c r="I12914"/>
    </row>
    <row r="12915" spans="9:9" x14ac:dyDescent="0.45">
      <c r="I12915"/>
    </row>
    <row r="12916" spans="9:9" x14ac:dyDescent="0.45">
      <c r="I12916"/>
    </row>
    <row r="12917" spans="9:9" x14ac:dyDescent="0.45">
      <c r="I12917"/>
    </row>
    <row r="12918" spans="9:9" x14ac:dyDescent="0.45">
      <c r="I12918"/>
    </row>
    <row r="12919" spans="9:9" x14ac:dyDescent="0.45">
      <c r="I12919"/>
    </row>
    <row r="12920" spans="9:9" x14ac:dyDescent="0.45">
      <c r="I12920"/>
    </row>
    <row r="12921" spans="9:9" x14ac:dyDescent="0.45">
      <c r="I12921"/>
    </row>
    <row r="12922" spans="9:9" x14ac:dyDescent="0.45">
      <c r="I12922"/>
    </row>
    <row r="12923" spans="9:9" x14ac:dyDescent="0.45">
      <c r="I12923"/>
    </row>
    <row r="12924" spans="9:9" x14ac:dyDescent="0.45">
      <c r="I12924"/>
    </row>
    <row r="12925" spans="9:9" x14ac:dyDescent="0.45">
      <c r="I12925"/>
    </row>
    <row r="12926" spans="9:9" x14ac:dyDescent="0.45">
      <c r="I12926"/>
    </row>
    <row r="12927" spans="9:9" x14ac:dyDescent="0.45">
      <c r="I12927"/>
    </row>
    <row r="12928" spans="9:9" x14ac:dyDescent="0.45">
      <c r="I12928"/>
    </row>
    <row r="12929" spans="9:9" x14ac:dyDescent="0.45">
      <c r="I12929"/>
    </row>
    <row r="12930" spans="9:9" x14ac:dyDescent="0.45">
      <c r="I12930"/>
    </row>
    <row r="12931" spans="9:9" x14ac:dyDescent="0.45">
      <c r="I12931"/>
    </row>
    <row r="12932" spans="9:9" x14ac:dyDescent="0.45">
      <c r="I12932"/>
    </row>
    <row r="12933" spans="9:9" x14ac:dyDescent="0.45">
      <c r="I12933"/>
    </row>
    <row r="12934" spans="9:9" x14ac:dyDescent="0.45">
      <c r="I12934"/>
    </row>
    <row r="12935" spans="9:9" x14ac:dyDescent="0.45">
      <c r="I12935"/>
    </row>
    <row r="12936" spans="9:9" x14ac:dyDescent="0.45">
      <c r="I12936"/>
    </row>
    <row r="12937" spans="9:9" x14ac:dyDescent="0.45">
      <c r="I12937"/>
    </row>
    <row r="12938" spans="9:9" x14ac:dyDescent="0.45">
      <c r="I12938"/>
    </row>
    <row r="12939" spans="9:9" x14ac:dyDescent="0.45">
      <c r="I12939"/>
    </row>
    <row r="12940" spans="9:9" x14ac:dyDescent="0.45">
      <c r="I12940"/>
    </row>
    <row r="12941" spans="9:9" x14ac:dyDescent="0.45">
      <c r="I12941"/>
    </row>
    <row r="12942" spans="9:9" x14ac:dyDescent="0.45">
      <c r="I12942"/>
    </row>
    <row r="12943" spans="9:9" x14ac:dyDescent="0.45">
      <c r="I12943"/>
    </row>
    <row r="12944" spans="9:9" x14ac:dyDescent="0.45">
      <c r="I12944"/>
    </row>
    <row r="12945" spans="9:9" x14ac:dyDescent="0.45">
      <c r="I12945"/>
    </row>
    <row r="12946" spans="9:9" x14ac:dyDescent="0.45">
      <c r="I12946"/>
    </row>
    <row r="12947" spans="9:9" x14ac:dyDescent="0.45">
      <c r="I12947"/>
    </row>
    <row r="12948" spans="9:9" x14ac:dyDescent="0.45">
      <c r="I12948"/>
    </row>
    <row r="12949" spans="9:9" x14ac:dyDescent="0.45">
      <c r="I12949"/>
    </row>
    <row r="12950" spans="9:9" x14ac:dyDescent="0.45">
      <c r="I12950"/>
    </row>
    <row r="12951" spans="9:9" x14ac:dyDescent="0.45">
      <c r="I12951"/>
    </row>
    <row r="12952" spans="9:9" x14ac:dyDescent="0.45">
      <c r="I12952"/>
    </row>
    <row r="12953" spans="9:9" x14ac:dyDescent="0.45">
      <c r="I12953"/>
    </row>
    <row r="12954" spans="9:9" x14ac:dyDescent="0.45">
      <c r="I12954"/>
    </row>
    <row r="12955" spans="9:9" x14ac:dyDescent="0.45">
      <c r="I12955"/>
    </row>
    <row r="12956" spans="9:9" x14ac:dyDescent="0.45">
      <c r="I12956"/>
    </row>
    <row r="12957" spans="9:9" x14ac:dyDescent="0.45">
      <c r="I12957"/>
    </row>
    <row r="12958" spans="9:9" x14ac:dyDescent="0.45">
      <c r="I12958"/>
    </row>
    <row r="12959" spans="9:9" x14ac:dyDescent="0.45">
      <c r="I12959"/>
    </row>
    <row r="12960" spans="9:9" x14ac:dyDescent="0.45">
      <c r="I12960"/>
    </row>
    <row r="12961" spans="9:9" x14ac:dyDescent="0.45">
      <c r="I12961"/>
    </row>
    <row r="12962" spans="9:9" x14ac:dyDescent="0.45">
      <c r="I12962"/>
    </row>
    <row r="12963" spans="9:9" x14ac:dyDescent="0.45">
      <c r="I12963"/>
    </row>
    <row r="12964" spans="9:9" x14ac:dyDescent="0.45">
      <c r="I12964"/>
    </row>
    <row r="12965" spans="9:9" x14ac:dyDescent="0.45">
      <c r="I12965"/>
    </row>
    <row r="12966" spans="9:9" x14ac:dyDescent="0.45">
      <c r="I12966"/>
    </row>
    <row r="12967" spans="9:9" x14ac:dyDescent="0.45">
      <c r="I12967"/>
    </row>
    <row r="12968" spans="9:9" x14ac:dyDescent="0.45">
      <c r="I12968"/>
    </row>
    <row r="12969" spans="9:9" x14ac:dyDescent="0.45">
      <c r="I12969"/>
    </row>
    <row r="12970" spans="9:9" x14ac:dyDescent="0.45">
      <c r="I12970"/>
    </row>
    <row r="12971" spans="9:9" x14ac:dyDescent="0.45">
      <c r="I12971"/>
    </row>
    <row r="12972" spans="9:9" x14ac:dyDescent="0.45">
      <c r="I12972"/>
    </row>
    <row r="12973" spans="9:9" x14ac:dyDescent="0.45">
      <c r="I12973"/>
    </row>
    <row r="12974" spans="9:9" x14ac:dyDescent="0.45">
      <c r="I12974"/>
    </row>
    <row r="12975" spans="9:9" x14ac:dyDescent="0.45">
      <c r="I12975"/>
    </row>
    <row r="12976" spans="9:9" x14ac:dyDescent="0.45">
      <c r="I12976"/>
    </row>
    <row r="12977" spans="9:9" x14ac:dyDescent="0.45">
      <c r="I12977"/>
    </row>
    <row r="12978" spans="9:9" x14ac:dyDescent="0.45">
      <c r="I12978"/>
    </row>
    <row r="12979" spans="9:9" x14ac:dyDescent="0.45">
      <c r="I12979"/>
    </row>
    <row r="12980" spans="9:9" x14ac:dyDescent="0.45">
      <c r="I12980"/>
    </row>
    <row r="12981" spans="9:9" x14ac:dyDescent="0.45">
      <c r="I12981"/>
    </row>
    <row r="12982" spans="9:9" x14ac:dyDescent="0.45">
      <c r="I12982"/>
    </row>
    <row r="12983" spans="9:9" x14ac:dyDescent="0.45">
      <c r="I12983"/>
    </row>
    <row r="12984" spans="9:9" x14ac:dyDescent="0.45">
      <c r="I12984"/>
    </row>
    <row r="12985" spans="9:9" x14ac:dyDescent="0.45">
      <c r="I12985"/>
    </row>
    <row r="12986" spans="9:9" x14ac:dyDescent="0.45">
      <c r="I12986"/>
    </row>
    <row r="12987" spans="9:9" x14ac:dyDescent="0.45">
      <c r="I12987"/>
    </row>
    <row r="12988" spans="9:9" x14ac:dyDescent="0.45">
      <c r="I12988"/>
    </row>
    <row r="12989" spans="9:9" x14ac:dyDescent="0.45">
      <c r="I12989"/>
    </row>
    <row r="12990" spans="9:9" x14ac:dyDescent="0.45">
      <c r="I12990"/>
    </row>
    <row r="12991" spans="9:9" x14ac:dyDescent="0.45">
      <c r="I12991"/>
    </row>
    <row r="12992" spans="9:9" x14ac:dyDescent="0.45">
      <c r="I12992"/>
    </row>
    <row r="12993" spans="9:9" x14ac:dyDescent="0.45">
      <c r="I12993"/>
    </row>
    <row r="12994" spans="9:9" x14ac:dyDescent="0.45">
      <c r="I12994"/>
    </row>
    <row r="12995" spans="9:9" x14ac:dyDescent="0.45">
      <c r="I12995"/>
    </row>
    <row r="12996" spans="9:9" x14ac:dyDescent="0.45">
      <c r="I12996"/>
    </row>
    <row r="12997" spans="9:9" x14ac:dyDescent="0.45">
      <c r="I12997"/>
    </row>
    <row r="12998" spans="9:9" x14ac:dyDescent="0.45">
      <c r="I12998"/>
    </row>
    <row r="12999" spans="9:9" x14ac:dyDescent="0.45">
      <c r="I12999"/>
    </row>
    <row r="13000" spans="9:9" x14ac:dyDescent="0.45">
      <c r="I13000"/>
    </row>
    <row r="13001" spans="9:9" x14ac:dyDescent="0.45">
      <c r="I13001"/>
    </row>
    <row r="13002" spans="9:9" x14ac:dyDescent="0.45">
      <c r="I13002"/>
    </row>
    <row r="13003" spans="9:9" x14ac:dyDescent="0.45">
      <c r="I13003"/>
    </row>
    <row r="13004" spans="9:9" x14ac:dyDescent="0.45">
      <c r="I13004"/>
    </row>
    <row r="13005" spans="9:9" x14ac:dyDescent="0.45">
      <c r="I13005"/>
    </row>
    <row r="13006" spans="9:9" x14ac:dyDescent="0.45">
      <c r="I13006"/>
    </row>
    <row r="13007" spans="9:9" x14ac:dyDescent="0.45">
      <c r="I13007"/>
    </row>
    <row r="13008" spans="9:9" x14ac:dyDescent="0.45">
      <c r="I13008"/>
    </row>
    <row r="13009" spans="9:9" x14ac:dyDescent="0.45">
      <c r="I13009"/>
    </row>
    <row r="13010" spans="9:9" x14ac:dyDescent="0.45">
      <c r="I13010"/>
    </row>
    <row r="13011" spans="9:9" x14ac:dyDescent="0.45">
      <c r="I13011"/>
    </row>
    <row r="13012" spans="9:9" x14ac:dyDescent="0.45">
      <c r="I13012"/>
    </row>
    <row r="13013" spans="9:9" x14ac:dyDescent="0.45">
      <c r="I13013"/>
    </row>
    <row r="13014" spans="9:9" x14ac:dyDescent="0.45">
      <c r="I13014"/>
    </row>
    <row r="13015" spans="9:9" x14ac:dyDescent="0.45">
      <c r="I13015"/>
    </row>
    <row r="13016" spans="9:9" x14ac:dyDescent="0.45">
      <c r="I13016"/>
    </row>
    <row r="13017" spans="9:9" x14ac:dyDescent="0.45">
      <c r="I13017"/>
    </row>
    <row r="13018" spans="9:9" x14ac:dyDescent="0.45">
      <c r="I13018"/>
    </row>
    <row r="13019" spans="9:9" x14ac:dyDescent="0.45">
      <c r="I13019"/>
    </row>
    <row r="13020" spans="9:9" x14ac:dyDescent="0.45">
      <c r="I13020"/>
    </row>
    <row r="13021" spans="9:9" x14ac:dyDescent="0.45">
      <c r="I13021"/>
    </row>
    <row r="13022" spans="9:9" x14ac:dyDescent="0.45">
      <c r="I13022"/>
    </row>
    <row r="13023" spans="9:9" x14ac:dyDescent="0.45">
      <c r="I13023"/>
    </row>
    <row r="13024" spans="9:9" x14ac:dyDescent="0.45">
      <c r="I13024"/>
    </row>
    <row r="13025" spans="9:9" x14ac:dyDescent="0.45">
      <c r="I13025"/>
    </row>
    <row r="13026" spans="9:9" x14ac:dyDescent="0.45">
      <c r="I13026"/>
    </row>
    <row r="13027" spans="9:9" x14ac:dyDescent="0.45">
      <c r="I13027"/>
    </row>
    <row r="13028" spans="9:9" x14ac:dyDescent="0.45">
      <c r="I13028"/>
    </row>
    <row r="13029" spans="9:9" x14ac:dyDescent="0.45">
      <c r="I13029"/>
    </row>
    <row r="13030" spans="9:9" x14ac:dyDescent="0.45">
      <c r="I13030"/>
    </row>
    <row r="13031" spans="9:9" x14ac:dyDescent="0.45">
      <c r="I13031"/>
    </row>
    <row r="13032" spans="9:9" x14ac:dyDescent="0.45">
      <c r="I13032"/>
    </row>
    <row r="13033" spans="9:9" x14ac:dyDescent="0.45">
      <c r="I13033"/>
    </row>
    <row r="13034" spans="9:9" x14ac:dyDescent="0.45">
      <c r="I13034"/>
    </row>
    <row r="13035" spans="9:9" x14ac:dyDescent="0.45">
      <c r="I13035"/>
    </row>
    <row r="13036" spans="9:9" x14ac:dyDescent="0.45">
      <c r="I13036"/>
    </row>
    <row r="13037" spans="9:9" x14ac:dyDescent="0.45">
      <c r="I13037"/>
    </row>
    <row r="13038" spans="9:9" x14ac:dyDescent="0.45">
      <c r="I13038"/>
    </row>
    <row r="13039" spans="9:9" x14ac:dyDescent="0.45">
      <c r="I13039"/>
    </row>
    <row r="13040" spans="9:9" x14ac:dyDescent="0.45">
      <c r="I13040"/>
    </row>
    <row r="13041" spans="9:9" x14ac:dyDescent="0.45">
      <c r="I13041"/>
    </row>
    <row r="13042" spans="9:9" x14ac:dyDescent="0.45">
      <c r="I13042"/>
    </row>
    <row r="13043" spans="9:9" x14ac:dyDescent="0.45">
      <c r="I13043"/>
    </row>
    <row r="13044" spans="9:9" x14ac:dyDescent="0.45">
      <c r="I13044"/>
    </row>
    <row r="13045" spans="9:9" x14ac:dyDescent="0.45">
      <c r="I13045"/>
    </row>
    <row r="13046" spans="9:9" x14ac:dyDescent="0.45">
      <c r="I13046"/>
    </row>
    <row r="13047" spans="9:9" x14ac:dyDescent="0.45">
      <c r="I13047"/>
    </row>
    <row r="13048" spans="9:9" x14ac:dyDescent="0.45">
      <c r="I13048"/>
    </row>
    <row r="13049" spans="9:9" x14ac:dyDescent="0.45">
      <c r="I13049"/>
    </row>
    <row r="13050" spans="9:9" x14ac:dyDescent="0.45">
      <c r="I13050"/>
    </row>
    <row r="13051" spans="9:9" x14ac:dyDescent="0.45">
      <c r="I13051"/>
    </row>
    <row r="13052" spans="9:9" x14ac:dyDescent="0.45">
      <c r="I13052"/>
    </row>
    <row r="13053" spans="9:9" x14ac:dyDescent="0.45">
      <c r="I13053"/>
    </row>
    <row r="13054" spans="9:9" x14ac:dyDescent="0.45">
      <c r="I13054"/>
    </row>
    <row r="13055" spans="9:9" x14ac:dyDescent="0.45">
      <c r="I13055"/>
    </row>
    <row r="13056" spans="9:9" x14ac:dyDescent="0.45">
      <c r="I13056"/>
    </row>
    <row r="13057" spans="9:9" x14ac:dyDescent="0.45">
      <c r="I13057"/>
    </row>
    <row r="13058" spans="9:9" x14ac:dyDescent="0.45">
      <c r="I13058"/>
    </row>
    <row r="13059" spans="9:9" x14ac:dyDescent="0.45">
      <c r="I13059"/>
    </row>
    <row r="13060" spans="9:9" x14ac:dyDescent="0.45">
      <c r="I13060"/>
    </row>
    <row r="13061" spans="9:9" x14ac:dyDescent="0.45">
      <c r="I13061"/>
    </row>
    <row r="13062" spans="9:9" x14ac:dyDescent="0.45">
      <c r="I13062"/>
    </row>
    <row r="13063" spans="9:9" x14ac:dyDescent="0.45">
      <c r="I13063"/>
    </row>
    <row r="13064" spans="9:9" x14ac:dyDescent="0.45">
      <c r="I13064"/>
    </row>
    <row r="13065" spans="9:9" x14ac:dyDescent="0.45">
      <c r="I13065"/>
    </row>
    <row r="13066" spans="9:9" x14ac:dyDescent="0.45">
      <c r="I13066"/>
    </row>
    <row r="13067" spans="9:9" x14ac:dyDescent="0.45">
      <c r="I13067"/>
    </row>
    <row r="13068" spans="9:9" x14ac:dyDescent="0.45">
      <c r="I13068"/>
    </row>
    <row r="13069" spans="9:9" x14ac:dyDescent="0.45">
      <c r="I13069"/>
    </row>
    <row r="13070" spans="9:9" x14ac:dyDescent="0.45">
      <c r="I13070"/>
    </row>
    <row r="13071" spans="9:9" x14ac:dyDescent="0.45">
      <c r="I13071"/>
    </row>
    <row r="13072" spans="9:9" x14ac:dyDescent="0.45">
      <c r="I13072"/>
    </row>
    <row r="13073" spans="9:9" x14ac:dyDescent="0.45">
      <c r="I13073"/>
    </row>
    <row r="13074" spans="9:9" x14ac:dyDescent="0.45">
      <c r="I13074"/>
    </row>
    <row r="13075" spans="9:9" x14ac:dyDescent="0.45">
      <c r="I13075"/>
    </row>
    <row r="13076" spans="9:9" x14ac:dyDescent="0.45">
      <c r="I13076"/>
    </row>
    <row r="13077" spans="9:9" x14ac:dyDescent="0.45">
      <c r="I13077"/>
    </row>
    <row r="13078" spans="9:9" x14ac:dyDescent="0.45">
      <c r="I13078"/>
    </row>
    <row r="13079" spans="9:9" x14ac:dyDescent="0.45">
      <c r="I13079"/>
    </row>
    <row r="13080" spans="9:9" x14ac:dyDescent="0.45">
      <c r="I13080"/>
    </row>
    <row r="13081" spans="9:9" x14ac:dyDescent="0.45">
      <c r="I13081"/>
    </row>
    <row r="13082" spans="9:9" x14ac:dyDescent="0.45">
      <c r="I13082"/>
    </row>
    <row r="13083" spans="9:9" x14ac:dyDescent="0.45">
      <c r="I13083"/>
    </row>
    <row r="13084" spans="9:9" x14ac:dyDescent="0.45">
      <c r="I13084"/>
    </row>
    <row r="13085" spans="9:9" x14ac:dyDescent="0.45">
      <c r="I13085"/>
    </row>
    <row r="13086" spans="9:9" x14ac:dyDescent="0.45">
      <c r="I13086"/>
    </row>
    <row r="13087" spans="9:9" x14ac:dyDescent="0.45">
      <c r="I13087"/>
    </row>
    <row r="13088" spans="9:9" x14ac:dyDescent="0.45">
      <c r="I13088"/>
    </row>
    <row r="13089" spans="9:9" x14ac:dyDescent="0.45">
      <c r="I13089"/>
    </row>
    <row r="13090" spans="9:9" x14ac:dyDescent="0.45">
      <c r="I13090"/>
    </row>
    <row r="13091" spans="9:9" x14ac:dyDescent="0.45">
      <c r="I13091"/>
    </row>
    <row r="13092" spans="9:9" x14ac:dyDescent="0.45">
      <c r="I13092"/>
    </row>
    <row r="13093" spans="9:9" x14ac:dyDescent="0.45">
      <c r="I13093"/>
    </row>
    <row r="13094" spans="9:9" x14ac:dyDescent="0.45">
      <c r="I13094"/>
    </row>
    <row r="13095" spans="9:9" x14ac:dyDescent="0.45">
      <c r="I13095"/>
    </row>
    <row r="13096" spans="9:9" x14ac:dyDescent="0.45">
      <c r="I13096"/>
    </row>
    <row r="13097" spans="9:9" x14ac:dyDescent="0.45">
      <c r="I13097"/>
    </row>
    <row r="13098" spans="9:9" x14ac:dyDescent="0.45">
      <c r="I13098"/>
    </row>
    <row r="13099" spans="9:9" x14ac:dyDescent="0.45">
      <c r="I13099"/>
    </row>
    <row r="13100" spans="9:9" x14ac:dyDescent="0.45">
      <c r="I13100"/>
    </row>
    <row r="13101" spans="9:9" x14ac:dyDescent="0.45">
      <c r="I13101"/>
    </row>
    <row r="13102" spans="9:9" x14ac:dyDescent="0.45">
      <c r="I13102"/>
    </row>
    <row r="13103" spans="9:9" x14ac:dyDescent="0.45">
      <c r="I13103"/>
    </row>
    <row r="13104" spans="9:9" x14ac:dyDescent="0.45">
      <c r="I13104"/>
    </row>
    <row r="13105" spans="9:9" x14ac:dyDescent="0.45">
      <c r="I13105"/>
    </row>
    <row r="13106" spans="9:9" x14ac:dyDescent="0.45">
      <c r="I13106"/>
    </row>
    <row r="13107" spans="9:9" x14ac:dyDescent="0.45">
      <c r="I13107"/>
    </row>
    <row r="13108" spans="9:9" x14ac:dyDescent="0.45">
      <c r="I13108"/>
    </row>
    <row r="13109" spans="9:9" x14ac:dyDescent="0.45">
      <c r="I13109"/>
    </row>
    <row r="13110" spans="9:9" x14ac:dyDescent="0.45">
      <c r="I13110"/>
    </row>
    <row r="13111" spans="9:9" x14ac:dyDescent="0.45">
      <c r="I13111"/>
    </row>
    <row r="13112" spans="9:9" x14ac:dyDescent="0.45">
      <c r="I13112"/>
    </row>
    <row r="13113" spans="9:9" x14ac:dyDescent="0.45">
      <c r="I13113"/>
    </row>
    <row r="13114" spans="9:9" x14ac:dyDescent="0.45">
      <c r="I13114"/>
    </row>
    <row r="13115" spans="9:9" x14ac:dyDescent="0.45">
      <c r="I13115"/>
    </row>
    <row r="13116" spans="9:9" x14ac:dyDescent="0.45">
      <c r="I13116"/>
    </row>
    <row r="13117" spans="9:9" x14ac:dyDescent="0.45">
      <c r="I13117"/>
    </row>
    <row r="13118" spans="9:9" x14ac:dyDescent="0.45">
      <c r="I13118"/>
    </row>
    <row r="13119" spans="9:9" x14ac:dyDescent="0.45">
      <c r="I13119"/>
    </row>
    <row r="13120" spans="9:9" x14ac:dyDescent="0.45">
      <c r="I13120"/>
    </row>
    <row r="13121" spans="9:9" x14ac:dyDescent="0.45">
      <c r="I13121"/>
    </row>
    <row r="13122" spans="9:9" x14ac:dyDescent="0.45">
      <c r="I13122"/>
    </row>
    <row r="13123" spans="9:9" x14ac:dyDescent="0.45">
      <c r="I13123"/>
    </row>
    <row r="13124" spans="9:9" x14ac:dyDescent="0.45">
      <c r="I13124"/>
    </row>
    <row r="13125" spans="9:9" x14ac:dyDescent="0.45">
      <c r="I13125"/>
    </row>
    <row r="13126" spans="9:9" x14ac:dyDescent="0.45">
      <c r="I13126"/>
    </row>
    <row r="13127" spans="9:9" x14ac:dyDescent="0.45">
      <c r="I13127"/>
    </row>
    <row r="13128" spans="9:9" x14ac:dyDescent="0.45">
      <c r="I13128"/>
    </row>
    <row r="13129" spans="9:9" x14ac:dyDescent="0.45">
      <c r="I13129"/>
    </row>
    <row r="13130" spans="9:9" x14ac:dyDescent="0.45">
      <c r="I13130"/>
    </row>
    <row r="13131" spans="9:9" x14ac:dyDescent="0.45">
      <c r="I13131"/>
    </row>
    <row r="13132" spans="9:9" x14ac:dyDescent="0.45">
      <c r="I13132"/>
    </row>
    <row r="13133" spans="9:9" x14ac:dyDescent="0.45">
      <c r="I13133"/>
    </row>
    <row r="13134" spans="9:9" x14ac:dyDescent="0.45">
      <c r="I13134"/>
    </row>
    <row r="13135" spans="9:9" x14ac:dyDescent="0.45">
      <c r="I13135"/>
    </row>
    <row r="13136" spans="9:9" x14ac:dyDescent="0.45">
      <c r="I13136"/>
    </row>
    <row r="13137" spans="9:9" x14ac:dyDescent="0.45">
      <c r="I13137"/>
    </row>
    <row r="13138" spans="9:9" x14ac:dyDescent="0.45">
      <c r="I13138"/>
    </row>
    <row r="13139" spans="9:9" x14ac:dyDescent="0.45">
      <c r="I13139"/>
    </row>
    <row r="13140" spans="9:9" x14ac:dyDescent="0.45">
      <c r="I13140"/>
    </row>
    <row r="13141" spans="9:9" x14ac:dyDescent="0.45">
      <c r="I13141"/>
    </row>
    <row r="13142" spans="9:9" x14ac:dyDescent="0.45">
      <c r="I13142"/>
    </row>
    <row r="13143" spans="9:9" x14ac:dyDescent="0.45">
      <c r="I13143"/>
    </row>
    <row r="13144" spans="9:9" x14ac:dyDescent="0.45">
      <c r="I13144"/>
    </row>
    <row r="13145" spans="9:9" x14ac:dyDescent="0.45">
      <c r="I13145"/>
    </row>
    <row r="13146" spans="9:9" x14ac:dyDescent="0.45">
      <c r="I13146"/>
    </row>
    <row r="13147" spans="9:9" x14ac:dyDescent="0.45">
      <c r="I13147"/>
    </row>
    <row r="13148" spans="9:9" x14ac:dyDescent="0.45">
      <c r="I13148"/>
    </row>
    <row r="13149" spans="9:9" x14ac:dyDescent="0.45">
      <c r="I13149"/>
    </row>
    <row r="13150" spans="9:9" x14ac:dyDescent="0.45">
      <c r="I13150"/>
    </row>
    <row r="13151" spans="9:9" x14ac:dyDescent="0.45">
      <c r="I13151"/>
    </row>
    <row r="13152" spans="9:9" x14ac:dyDescent="0.45">
      <c r="I13152"/>
    </row>
    <row r="13153" spans="9:9" x14ac:dyDescent="0.45">
      <c r="I13153"/>
    </row>
    <row r="13154" spans="9:9" x14ac:dyDescent="0.45">
      <c r="I13154"/>
    </row>
    <row r="13155" spans="9:9" x14ac:dyDescent="0.45">
      <c r="I13155"/>
    </row>
    <row r="13156" spans="9:9" x14ac:dyDescent="0.45">
      <c r="I13156"/>
    </row>
    <row r="13157" spans="9:9" x14ac:dyDescent="0.45">
      <c r="I13157"/>
    </row>
    <row r="13158" spans="9:9" x14ac:dyDescent="0.45">
      <c r="I13158"/>
    </row>
    <row r="13159" spans="9:9" x14ac:dyDescent="0.45">
      <c r="I13159"/>
    </row>
    <row r="13160" spans="9:9" x14ac:dyDescent="0.45">
      <c r="I13160"/>
    </row>
    <row r="13161" spans="9:9" x14ac:dyDescent="0.45">
      <c r="I13161"/>
    </row>
    <row r="13162" spans="9:9" x14ac:dyDescent="0.45">
      <c r="I13162"/>
    </row>
    <row r="13163" spans="9:9" x14ac:dyDescent="0.45">
      <c r="I13163"/>
    </row>
    <row r="13164" spans="9:9" x14ac:dyDescent="0.45">
      <c r="I13164"/>
    </row>
    <row r="13165" spans="9:9" x14ac:dyDescent="0.45">
      <c r="I13165"/>
    </row>
    <row r="13166" spans="9:9" x14ac:dyDescent="0.45">
      <c r="I13166"/>
    </row>
    <row r="13167" spans="9:9" x14ac:dyDescent="0.45">
      <c r="I13167"/>
    </row>
    <row r="13168" spans="9:9" x14ac:dyDescent="0.45">
      <c r="I13168"/>
    </row>
    <row r="13169" spans="9:9" x14ac:dyDescent="0.45">
      <c r="I13169"/>
    </row>
    <row r="13170" spans="9:9" x14ac:dyDescent="0.45">
      <c r="I13170"/>
    </row>
    <row r="13171" spans="9:9" x14ac:dyDescent="0.45">
      <c r="I13171"/>
    </row>
    <row r="13172" spans="9:9" x14ac:dyDescent="0.45">
      <c r="I13172"/>
    </row>
    <row r="13173" spans="9:9" x14ac:dyDescent="0.45">
      <c r="I13173"/>
    </row>
    <row r="13174" spans="9:9" x14ac:dyDescent="0.45">
      <c r="I13174"/>
    </row>
    <row r="13175" spans="9:9" x14ac:dyDescent="0.45">
      <c r="I13175"/>
    </row>
    <row r="13176" spans="9:9" x14ac:dyDescent="0.45">
      <c r="I13176"/>
    </row>
    <row r="13177" spans="9:9" x14ac:dyDescent="0.45">
      <c r="I13177"/>
    </row>
    <row r="13178" spans="9:9" x14ac:dyDescent="0.45">
      <c r="I13178"/>
    </row>
    <row r="13179" spans="9:9" x14ac:dyDescent="0.45">
      <c r="I13179"/>
    </row>
    <row r="13180" spans="9:9" x14ac:dyDescent="0.45">
      <c r="I13180"/>
    </row>
    <row r="13181" spans="9:9" x14ac:dyDescent="0.45">
      <c r="I13181"/>
    </row>
    <row r="13182" spans="9:9" x14ac:dyDescent="0.45">
      <c r="I13182"/>
    </row>
    <row r="13183" spans="9:9" x14ac:dyDescent="0.45">
      <c r="I13183"/>
    </row>
    <row r="13184" spans="9:9" x14ac:dyDescent="0.45">
      <c r="I13184"/>
    </row>
    <row r="13185" spans="9:9" x14ac:dyDescent="0.45">
      <c r="I13185"/>
    </row>
    <row r="13186" spans="9:9" x14ac:dyDescent="0.45">
      <c r="I13186"/>
    </row>
    <row r="13187" spans="9:9" x14ac:dyDescent="0.45">
      <c r="I13187"/>
    </row>
    <row r="13188" spans="9:9" x14ac:dyDescent="0.45">
      <c r="I13188"/>
    </row>
    <row r="13189" spans="9:9" x14ac:dyDescent="0.45">
      <c r="I13189"/>
    </row>
    <row r="13190" spans="9:9" x14ac:dyDescent="0.45">
      <c r="I13190"/>
    </row>
    <row r="13191" spans="9:9" x14ac:dyDescent="0.45">
      <c r="I13191"/>
    </row>
    <row r="13192" spans="9:9" x14ac:dyDescent="0.45">
      <c r="I13192"/>
    </row>
    <row r="13193" spans="9:9" x14ac:dyDescent="0.45">
      <c r="I13193"/>
    </row>
    <row r="13194" spans="9:9" x14ac:dyDescent="0.45">
      <c r="I13194"/>
    </row>
    <row r="13195" spans="9:9" x14ac:dyDescent="0.45">
      <c r="I13195"/>
    </row>
    <row r="13196" spans="9:9" x14ac:dyDescent="0.45">
      <c r="I13196"/>
    </row>
    <row r="13197" spans="9:9" x14ac:dyDescent="0.45">
      <c r="I13197"/>
    </row>
    <row r="13198" spans="9:9" x14ac:dyDescent="0.45">
      <c r="I13198"/>
    </row>
    <row r="13199" spans="9:9" x14ac:dyDescent="0.45">
      <c r="I13199"/>
    </row>
    <row r="13200" spans="9:9" x14ac:dyDescent="0.45">
      <c r="I13200"/>
    </row>
    <row r="13201" spans="9:9" x14ac:dyDescent="0.45">
      <c r="I13201"/>
    </row>
    <row r="13202" spans="9:9" x14ac:dyDescent="0.45">
      <c r="I13202"/>
    </row>
    <row r="13203" spans="9:9" x14ac:dyDescent="0.45">
      <c r="I13203"/>
    </row>
    <row r="13204" spans="9:9" x14ac:dyDescent="0.45">
      <c r="I13204"/>
    </row>
    <row r="13205" spans="9:9" x14ac:dyDescent="0.45">
      <c r="I13205"/>
    </row>
    <row r="13206" spans="9:9" x14ac:dyDescent="0.45">
      <c r="I13206"/>
    </row>
    <row r="13207" spans="9:9" x14ac:dyDescent="0.45">
      <c r="I13207"/>
    </row>
    <row r="13208" spans="9:9" x14ac:dyDescent="0.45">
      <c r="I13208"/>
    </row>
    <row r="13209" spans="9:9" x14ac:dyDescent="0.45">
      <c r="I13209"/>
    </row>
    <row r="13210" spans="9:9" x14ac:dyDescent="0.45">
      <c r="I13210"/>
    </row>
    <row r="13211" spans="9:9" x14ac:dyDescent="0.45">
      <c r="I13211"/>
    </row>
    <row r="13212" spans="9:9" x14ac:dyDescent="0.45">
      <c r="I13212"/>
    </row>
    <row r="13213" spans="9:9" x14ac:dyDescent="0.45">
      <c r="I13213"/>
    </row>
    <row r="13214" spans="9:9" x14ac:dyDescent="0.45">
      <c r="I13214"/>
    </row>
    <row r="13215" spans="9:9" x14ac:dyDescent="0.45">
      <c r="I13215"/>
    </row>
    <row r="13216" spans="9:9" x14ac:dyDescent="0.45">
      <c r="I13216"/>
    </row>
    <row r="13217" spans="9:9" x14ac:dyDescent="0.45">
      <c r="I13217"/>
    </row>
    <row r="13218" spans="9:9" x14ac:dyDescent="0.45">
      <c r="I13218"/>
    </row>
    <row r="13219" spans="9:9" x14ac:dyDescent="0.45">
      <c r="I13219"/>
    </row>
    <row r="13220" spans="9:9" x14ac:dyDescent="0.45">
      <c r="I13220"/>
    </row>
    <row r="13221" spans="9:9" x14ac:dyDescent="0.45">
      <c r="I13221"/>
    </row>
    <row r="13222" spans="9:9" x14ac:dyDescent="0.45">
      <c r="I13222"/>
    </row>
    <row r="13223" spans="9:9" x14ac:dyDescent="0.45">
      <c r="I13223"/>
    </row>
    <row r="13224" spans="9:9" x14ac:dyDescent="0.45">
      <c r="I13224"/>
    </row>
    <row r="13225" spans="9:9" x14ac:dyDescent="0.45">
      <c r="I13225"/>
    </row>
    <row r="13226" spans="9:9" x14ac:dyDescent="0.45">
      <c r="I13226"/>
    </row>
    <row r="13227" spans="9:9" x14ac:dyDescent="0.45">
      <c r="I13227"/>
    </row>
    <row r="13228" spans="9:9" x14ac:dyDescent="0.45">
      <c r="I13228"/>
    </row>
    <row r="13229" spans="9:9" x14ac:dyDescent="0.45">
      <c r="I13229"/>
    </row>
    <row r="13230" spans="9:9" x14ac:dyDescent="0.45">
      <c r="I13230"/>
    </row>
    <row r="13231" spans="9:9" x14ac:dyDescent="0.45">
      <c r="I13231"/>
    </row>
    <row r="13232" spans="9:9" x14ac:dyDescent="0.45">
      <c r="I13232"/>
    </row>
    <row r="13233" spans="9:9" x14ac:dyDescent="0.45">
      <c r="I13233"/>
    </row>
    <row r="13234" spans="9:9" x14ac:dyDescent="0.45">
      <c r="I13234"/>
    </row>
    <row r="13235" spans="9:9" x14ac:dyDescent="0.45">
      <c r="I13235"/>
    </row>
    <row r="13236" spans="9:9" x14ac:dyDescent="0.45">
      <c r="I13236"/>
    </row>
    <row r="13237" spans="9:9" x14ac:dyDescent="0.45">
      <c r="I13237"/>
    </row>
    <row r="13238" spans="9:9" x14ac:dyDescent="0.45">
      <c r="I13238"/>
    </row>
    <row r="13239" spans="9:9" x14ac:dyDescent="0.45">
      <c r="I13239"/>
    </row>
    <row r="13240" spans="9:9" x14ac:dyDescent="0.45">
      <c r="I13240"/>
    </row>
    <row r="13241" spans="9:9" x14ac:dyDescent="0.45">
      <c r="I13241"/>
    </row>
    <row r="13242" spans="9:9" x14ac:dyDescent="0.45">
      <c r="I13242"/>
    </row>
    <row r="13243" spans="9:9" x14ac:dyDescent="0.45">
      <c r="I13243"/>
    </row>
    <row r="13244" spans="9:9" x14ac:dyDescent="0.45">
      <c r="I13244"/>
    </row>
    <row r="13245" spans="9:9" x14ac:dyDescent="0.45">
      <c r="I13245"/>
    </row>
    <row r="13246" spans="9:9" x14ac:dyDescent="0.45">
      <c r="I13246"/>
    </row>
    <row r="13247" spans="9:9" x14ac:dyDescent="0.45">
      <c r="I13247"/>
    </row>
    <row r="13248" spans="9:9" x14ac:dyDescent="0.45">
      <c r="I13248"/>
    </row>
    <row r="13249" spans="9:9" x14ac:dyDescent="0.45">
      <c r="I13249"/>
    </row>
    <row r="13250" spans="9:9" x14ac:dyDescent="0.45">
      <c r="I13250"/>
    </row>
    <row r="13251" spans="9:9" x14ac:dyDescent="0.45">
      <c r="I13251"/>
    </row>
    <row r="13252" spans="9:9" x14ac:dyDescent="0.45">
      <c r="I13252"/>
    </row>
    <row r="13253" spans="9:9" x14ac:dyDescent="0.45">
      <c r="I13253"/>
    </row>
    <row r="13254" spans="9:9" x14ac:dyDescent="0.45">
      <c r="I13254"/>
    </row>
    <row r="13255" spans="9:9" x14ac:dyDescent="0.45">
      <c r="I13255"/>
    </row>
    <row r="13256" spans="9:9" x14ac:dyDescent="0.45">
      <c r="I13256"/>
    </row>
    <row r="13257" spans="9:9" x14ac:dyDescent="0.45">
      <c r="I13257"/>
    </row>
    <row r="13258" spans="9:9" x14ac:dyDescent="0.45">
      <c r="I13258"/>
    </row>
    <row r="13259" spans="9:9" x14ac:dyDescent="0.45">
      <c r="I13259"/>
    </row>
    <row r="13260" spans="9:9" x14ac:dyDescent="0.45">
      <c r="I13260"/>
    </row>
    <row r="13261" spans="9:9" x14ac:dyDescent="0.45">
      <c r="I13261"/>
    </row>
    <row r="13262" spans="9:9" x14ac:dyDescent="0.45">
      <c r="I13262"/>
    </row>
    <row r="13263" spans="9:9" x14ac:dyDescent="0.45">
      <c r="I13263"/>
    </row>
    <row r="13264" spans="9:9" x14ac:dyDescent="0.45">
      <c r="I13264"/>
    </row>
    <row r="13265" spans="9:9" x14ac:dyDescent="0.45">
      <c r="I13265"/>
    </row>
    <row r="13266" spans="9:9" x14ac:dyDescent="0.45">
      <c r="I13266"/>
    </row>
    <row r="13267" spans="9:9" x14ac:dyDescent="0.45">
      <c r="I13267"/>
    </row>
    <row r="13268" spans="9:9" x14ac:dyDescent="0.45">
      <c r="I13268"/>
    </row>
    <row r="13269" spans="9:9" x14ac:dyDescent="0.45">
      <c r="I13269"/>
    </row>
    <row r="13270" spans="9:9" x14ac:dyDescent="0.45">
      <c r="I13270"/>
    </row>
    <row r="13271" spans="9:9" x14ac:dyDescent="0.45">
      <c r="I13271"/>
    </row>
    <row r="13272" spans="9:9" x14ac:dyDescent="0.45">
      <c r="I13272"/>
    </row>
    <row r="13273" spans="9:9" x14ac:dyDescent="0.45">
      <c r="I13273"/>
    </row>
    <row r="13274" spans="9:9" x14ac:dyDescent="0.45">
      <c r="I13274"/>
    </row>
    <row r="13275" spans="9:9" x14ac:dyDescent="0.45">
      <c r="I13275"/>
    </row>
    <row r="13276" spans="9:9" x14ac:dyDescent="0.45">
      <c r="I13276"/>
    </row>
    <row r="13277" spans="9:9" x14ac:dyDescent="0.45">
      <c r="I13277"/>
    </row>
    <row r="13278" spans="9:9" x14ac:dyDescent="0.45">
      <c r="I13278"/>
    </row>
    <row r="13279" spans="9:9" x14ac:dyDescent="0.45">
      <c r="I13279"/>
    </row>
    <row r="13280" spans="9:9" x14ac:dyDescent="0.45">
      <c r="I13280"/>
    </row>
    <row r="13281" spans="9:9" x14ac:dyDescent="0.45">
      <c r="I13281"/>
    </row>
    <row r="13282" spans="9:9" x14ac:dyDescent="0.45">
      <c r="I13282"/>
    </row>
    <row r="13283" spans="9:9" x14ac:dyDescent="0.45">
      <c r="I13283"/>
    </row>
    <row r="13284" spans="9:9" x14ac:dyDescent="0.45">
      <c r="I13284"/>
    </row>
    <row r="13285" spans="9:9" x14ac:dyDescent="0.45">
      <c r="I13285"/>
    </row>
    <row r="13286" spans="9:9" x14ac:dyDescent="0.45">
      <c r="I13286"/>
    </row>
    <row r="13287" spans="9:9" x14ac:dyDescent="0.45">
      <c r="I13287"/>
    </row>
    <row r="13288" spans="9:9" x14ac:dyDescent="0.45">
      <c r="I13288"/>
    </row>
    <row r="13289" spans="9:9" x14ac:dyDescent="0.45">
      <c r="I13289"/>
    </row>
    <row r="13290" spans="9:9" x14ac:dyDescent="0.45">
      <c r="I13290"/>
    </row>
    <row r="13291" spans="9:9" x14ac:dyDescent="0.45">
      <c r="I13291"/>
    </row>
    <row r="13292" spans="9:9" x14ac:dyDescent="0.45">
      <c r="I13292"/>
    </row>
    <row r="13293" spans="9:9" x14ac:dyDescent="0.45">
      <c r="I13293"/>
    </row>
    <row r="13294" spans="9:9" x14ac:dyDescent="0.45">
      <c r="I13294"/>
    </row>
    <row r="13295" spans="9:9" x14ac:dyDescent="0.45">
      <c r="I13295"/>
    </row>
    <row r="13296" spans="9:9" x14ac:dyDescent="0.45">
      <c r="I13296"/>
    </row>
    <row r="13297" spans="9:9" x14ac:dyDescent="0.45">
      <c r="I13297"/>
    </row>
    <row r="13298" spans="9:9" x14ac:dyDescent="0.45">
      <c r="I13298"/>
    </row>
    <row r="13299" spans="9:9" x14ac:dyDescent="0.45">
      <c r="I13299"/>
    </row>
    <row r="13300" spans="9:9" x14ac:dyDescent="0.45">
      <c r="I13300"/>
    </row>
    <row r="13301" spans="9:9" x14ac:dyDescent="0.45">
      <c r="I13301"/>
    </row>
    <row r="13302" spans="9:9" x14ac:dyDescent="0.45">
      <c r="I13302"/>
    </row>
    <row r="13303" spans="9:9" x14ac:dyDescent="0.45">
      <c r="I13303"/>
    </row>
    <row r="13304" spans="9:9" x14ac:dyDescent="0.45">
      <c r="I13304"/>
    </row>
    <row r="13305" spans="9:9" x14ac:dyDescent="0.45">
      <c r="I13305"/>
    </row>
    <row r="13306" spans="9:9" x14ac:dyDescent="0.45">
      <c r="I13306"/>
    </row>
    <row r="13307" spans="9:9" x14ac:dyDescent="0.45">
      <c r="I13307"/>
    </row>
    <row r="13308" spans="9:9" x14ac:dyDescent="0.45">
      <c r="I13308"/>
    </row>
    <row r="13309" spans="9:9" x14ac:dyDescent="0.45">
      <c r="I13309"/>
    </row>
    <row r="13310" spans="9:9" x14ac:dyDescent="0.45">
      <c r="I13310"/>
    </row>
    <row r="13311" spans="9:9" x14ac:dyDescent="0.45">
      <c r="I13311"/>
    </row>
    <row r="13312" spans="9:9" x14ac:dyDescent="0.45">
      <c r="I13312"/>
    </row>
    <row r="13313" spans="9:9" x14ac:dyDescent="0.45">
      <c r="I13313"/>
    </row>
    <row r="13314" spans="9:9" x14ac:dyDescent="0.45">
      <c r="I13314"/>
    </row>
    <row r="13315" spans="9:9" x14ac:dyDescent="0.45">
      <c r="I13315"/>
    </row>
    <row r="13316" spans="9:9" x14ac:dyDescent="0.45">
      <c r="I13316"/>
    </row>
    <row r="13317" spans="9:9" x14ac:dyDescent="0.45">
      <c r="I13317"/>
    </row>
    <row r="13318" spans="9:9" x14ac:dyDescent="0.45">
      <c r="I13318"/>
    </row>
    <row r="13319" spans="9:9" x14ac:dyDescent="0.45">
      <c r="I13319"/>
    </row>
    <row r="13320" spans="9:9" x14ac:dyDescent="0.45">
      <c r="I13320"/>
    </row>
    <row r="13321" spans="9:9" x14ac:dyDescent="0.45">
      <c r="I13321"/>
    </row>
    <row r="13322" spans="9:9" x14ac:dyDescent="0.45">
      <c r="I13322"/>
    </row>
    <row r="13323" spans="9:9" x14ac:dyDescent="0.45">
      <c r="I13323"/>
    </row>
    <row r="13324" spans="9:9" x14ac:dyDescent="0.45">
      <c r="I13324"/>
    </row>
    <row r="13325" spans="9:9" x14ac:dyDescent="0.45">
      <c r="I13325"/>
    </row>
    <row r="13326" spans="9:9" x14ac:dyDescent="0.45">
      <c r="I13326"/>
    </row>
    <row r="13327" spans="9:9" x14ac:dyDescent="0.45">
      <c r="I13327"/>
    </row>
    <row r="13328" spans="9:9" x14ac:dyDescent="0.45">
      <c r="I13328"/>
    </row>
    <row r="13329" spans="9:9" x14ac:dyDescent="0.45">
      <c r="I13329"/>
    </row>
    <row r="13330" spans="9:9" x14ac:dyDescent="0.45">
      <c r="I13330"/>
    </row>
    <row r="13331" spans="9:9" x14ac:dyDescent="0.45">
      <c r="I13331"/>
    </row>
    <row r="13332" spans="9:9" x14ac:dyDescent="0.45">
      <c r="I13332"/>
    </row>
    <row r="13333" spans="9:9" x14ac:dyDescent="0.45">
      <c r="I13333"/>
    </row>
    <row r="13334" spans="9:9" x14ac:dyDescent="0.45">
      <c r="I13334"/>
    </row>
    <row r="13335" spans="9:9" x14ac:dyDescent="0.45">
      <c r="I13335"/>
    </row>
    <row r="13336" spans="9:9" x14ac:dyDescent="0.45">
      <c r="I13336"/>
    </row>
    <row r="13337" spans="9:9" x14ac:dyDescent="0.45">
      <c r="I13337"/>
    </row>
    <row r="13338" spans="9:9" x14ac:dyDescent="0.45">
      <c r="I13338"/>
    </row>
    <row r="13339" spans="9:9" x14ac:dyDescent="0.45">
      <c r="I13339"/>
    </row>
    <row r="13340" spans="9:9" x14ac:dyDescent="0.45">
      <c r="I13340"/>
    </row>
    <row r="13341" spans="9:9" x14ac:dyDescent="0.45">
      <c r="I13341"/>
    </row>
    <row r="13342" spans="9:9" x14ac:dyDescent="0.45">
      <c r="I13342"/>
    </row>
    <row r="13343" spans="9:9" x14ac:dyDescent="0.45">
      <c r="I13343"/>
    </row>
    <row r="13344" spans="9:9" x14ac:dyDescent="0.45">
      <c r="I13344"/>
    </row>
    <row r="13345" spans="9:9" x14ac:dyDescent="0.45">
      <c r="I13345"/>
    </row>
    <row r="13346" spans="9:9" x14ac:dyDescent="0.45">
      <c r="I13346"/>
    </row>
    <row r="13347" spans="9:9" x14ac:dyDescent="0.45">
      <c r="I13347"/>
    </row>
    <row r="13348" spans="9:9" x14ac:dyDescent="0.45">
      <c r="I13348"/>
    </row>
    <row r="13349" spans="9:9" x14ac:dyDescent="0.45">
      <c r="I13349"/>
    </row>
    <row r="13350" spans="9:9" x14ac:dyDescent="0.45">
      <c r="I13350"/>
    </row>
    <row r="13351" spans="9:9" x14ac:dyDescent="0.45">
      <c r="I13351"/>
    </row>
    <row r="13352" spans="9:9" x14ac:dyDescent="0.45">
      <c r="I13352"/>
    </row>
    <row r="13353" spans="9:9" x14ac:dyDescent="0.45">
      <c r="I13353"/>
    </row>
    <row r="13354" spans="9:9" x14ac:dyDescent="0.45">
      <c r="I13354"/>
    </row>
    <row r="13355" spans="9:9" x14ac:dyDescent="0.45">
      <c r="I13355"/>
    </row>
    <row r="13356" spans="9:9" x14ac:dyDescent="0.45">
      <c r="I13356"/>
    </row>
    <row r="13357" spans="9:9" x14ac:dyDescent="0.45">
      <c r="I13357"/>
    </row>
    <row r="13358" spans="9:9" x14ac:dyDescent="0.45">
      <c r="I13358"/>
    </row>
    <row r="13359" spans="9:9" x14ac:dyDescent="0.45">
      <c r="I13359"/>
    </row>
    <row r="13360" spans="9:9" x14ac:dyDescent="0.45">
      <c r="I13360"/>
    </row>
    <row r="13361" spans="9:9" x14ac:dyDescent="0.45">
      <c r="I13361"/>
    </row>
    <row r="13362" spans="9:9" x14ac:dyDescent="0.45">
      <c r="I13362"/>
    </row>
    <row r="13363" spans="9:9" x14ac:dyDescent="0.45">
      <c r="I13363"/>
    </row>
    <row r="13364" spans="9:9" x14ac:dyDescent="0.45">
      <c r="I13364"/>
    </row>
    <row r="13365" spans="9:9" x14ac:dyDescent="0.45">
      <c r="I13365"/>
    </row>
    <row r="13366" spans="9:9" x14ac:dyDescent="0.45">
      <c r="I13366"/>
    </row>
    <row r="13367" spans="9:9" x14ac:dyDescent="0.45">
      <c r="I13367"/>
    </row>
    <row r="13368" spans="9:9" x14ac:dyDescent="0.45">
      <c r="I13368"/>
    </row>
    <row r="13369" spans="9:9" x14ac:dyDescent="0.45">
      <c r="I13369"/>
    </row>
    <row r="13370" spans="9:9" x14ac:dyDescent="0.45">
      <c r="I13370"/>
    </row>
    <row r="13371" spans="9:9" x14ac:dyDescent="0.45">
      <c r="I13371"/>
    </row>
    <row r="13372" spans="9:9" x14ac:dyDescent="0.45">
      <c r="I13372"/>
    </row>
    <row r="13373" spans="9:9" x14ac:dyDescent="0.45">
      <c r="I13373"/>
    </row>
    <row r="13374" spans="9:9" x14ac:dyDescent="0.45">
      <c r="I13374"/>
    </row>
    <row r="13375" spans="9:9" x14ac:dyDescent="0.45">
      <c r="I13375"/>
    </row>
    <row r="13376" spans="9:9" x14ac:dyDescent="0.45">
      <c r="I13376"/>
    </row>
    <row r="13377" spans="9:9" x14ac:dyDescent="0.45">
      <c r="I13377"/>
    </row>
    <row r="13378" spans="9:9" x14ac:dyDescent="0.45">
      <c r="I13378"/>
    </row>
    <row r="13379" spans="9:9" x14ac:dyDescent="0.45">
      <c r="I13379"/>
    </row>
    <row r="13380" spans="9:9" x14ac:dyDescent="0.45">
      <c r="I13380"/>
    </row>
    <row r="13381" spans="9:9" x14ac:dyDescent="0.45">
      <c r="I13381"/>
    </row>
    <row r="13382" spans="9:9" x14ac:dyDescent="0.45">
      <c r="I13382"/>
    </row>
    <row r="13383" spans="9:9" x14ac:dyDescent="0.45">
      <c r="I13383"/>
    </row>
    <row r="13384" spans="9:9" x14ac:dyDescent="0.45">
      <c r="I13384"/>
    </row>
    <row r="13385" spans="9:9" x14ac:dyDescent="0.45">
      <c r="I13385"/>
    </row>
    <row r="13386" spans="9:9" x14ac:dyDescent="0.45">
      <c r="I13386"/>
    </row>
    <row r="13387" spans="9:9" x14ac:dyDescent="0.45">
      <c r="I13387"/>
    </row>
    <row r="13388" spans="9:9" x14ac:dyDescent="0.45">
      <c r="I13388"/>
    </row>
    <row r="13389" spans="9:9" x14ac:dyDescent="0.45">
      <c r="I13389"/>
    </row>
    <row r="13390" spans="9:9" x14ac:dyDescent="0.45">
      <c r="I13390"/>
    </row>
    <row r="13391" spans="9:9" x14ac:dyDescent="0.45">
      <c r="I13391"/>
    </row>
    <row r="13392" spans="9:9" x14ac:dyDescent="0.45">
      <c r="I13392"/>
    </row>
    <row r="13393" spans="9:9" x14ac:dyDescent="0.45">
      <c r="I13393"/>
    </row>
    <row r="13394" spans="9:9" x14ac:dyDescent="0.45">
      <c r="I13394"/>
    </row>
    <row r="13395" spans="9:9" x14ac:dyDescent="0.45">
      <c r="I13395"/>
    </row>
    <row r="13396" spans="9:9" x14ac:dyDescent="0.45">
      <c r="I13396"/>
    </row>
    <row r="13397" spans="9:9" x14ac:dyDescent="0.45">
      <c r="I13397"/>
    </row>
    <row r="13398" spans="9:9" x14ac:dyDescent="0.45">
      <c r="I13398"/>
    </row>
    <row r="13399" spans="9:9" x14ac:dyDescent="0.45">
      <c r="I13399"/>
    </row>
    <row r="13400" spans="9:9" x14ac:dyDescent="0.45">
      <c r="I13400"/>
    </row>
    <row r="13401" spans="9:9" x14ac:dyDescent="0.45">
      <c r="I13401"/>
    </row>
    <row r="13402" spans="9:9" x14ac:dyDescent="0.45">
      <c r="I13402"/>
    </row>
    <row r="13403" spans="9:9" x14ac:dyDescent="0.45">
      <c r="I13403"/>
    </row>
    <row r="13404" spans="9:9" x14ac:dyDescent="0.45">
      <c r="I13404"/>
    </row>
    <row r="13405" spans="9:9" x14ac:dyDescent="0.45">
      <c r="I13405"/>
    </row>
    <row r="13406" spans="9:9" x14ac:dyDescent="0.45">
      <c r="I13406"/>
    </row>
    <row r="13407" spans="9:9" x14ac:dyDescent="0.45">
      <c r="I13407"/>
    </row>
    <row r="13408" spans="9:9" x14ac:dyDescent="0.45">
      <c r="I13408"/>
    </row>
    <row r="13409" spans="9:9" x14ac:dyDescent="0.45">
      <c r="I13409"/>
    </row>
    <row r="13410" spans="9:9" x14ac:dyDescent="0.45">
      <c r="I13410"/>
    </row>
    <row r="13411" spans="9:9" x14ac:dyDescent="0.45">
      <c r="I13411"/>
    </row>
    <row r="13412" spans="9:9" x14ac:dyDescent="0.45">
      <c r="I13412"/>
    </row>
    <row r="13413" spans="9:9" x14ac:dyDescent="0.45">
      <c r="I13413"/>
    </row>
    <row r="13414" spans="9:9" x14ac:dyDescent="0.45">
      <c r="I13414"/>
    </row>
    <row r="13415" spans="9:9" x14ac:dyDescent="0.45">
      <c r="I13415"/>
    </row>
    <row r="13416" spans="9:9" x14ac:dyDescent="0.45">
      <c r="I13416"/>
    </row>
    <row r="13417" spans="9:9" x14ac:dyDescent="0.45">
      <c r="I13417"/>
    </row>
    <row r="13418" spans="9:9" x14ac:dyDescent="0.45">
      <c r="I13418"/>
    </row>
    <row r="13419" spans="9:9" x14ac:dyDescent="0.45">
      <c r="I13419"/>
    </row>
    <row r="13420" spans="9:9" x14ac:dyDescent="0.45">
      <c r="I13420"/>
    </row>
    <row r="13421" spans="9:9" x14ac:dyDescent="0.45">
      <c r="I13421"/>
    </row>
    <row r="13422" spans="9:9" x14ac:dyDescent="0.45">
      <c r="I13422"/>
    </row>
    <row r="13423" spans="9:9" x14ac:dyDescent="0.45">
      <c r="I13423"/>
    </row>
    <row r="13424" spans="9:9" x14ac:dyDescent="0.45">
      <c r="I13424"/>
    </row>
    <row r="13425" spans="9:9" x14ac:dyDescent="0.45">
      <c r="I13425"/>
    </row>
    <row r="13426" spans="9:9" x14ac:dyDescent="0.45">
      <c r="I13426"/>
    </row>
    <row r="13427" spans="9:9" x14ac:dyDescent="0.45">
      <c r="I13427"/>
    </row>
    <row r="13428" spans="9:9" x14ac:dyDescent="0.45">
      <c r="I13428"/>
    </row>
    <row r="13429" spans="9:9" x14ac:dyDescent="0.45">
      <c r="I13429"/>
    </row>
    <row r="13430" spans="9:9" x14ac:dyDescent="0.45">
      <c r="I13430"/>
    </row>
    <row r="13431" spans="9:9" x14ac:dyDescent="0.45">
      <c r="I13431"/>
    </row>
    <row r="13432" spans="9:9" x14ac:dyDescent="0.45">
      <c r="I13432"/>
    </row>
    <row r="13433" spans="9:9" x14ac:dyDescent="0.45">
      <c r="I13433"/>
    </row>
    <row r="13434" spans="9:9" x14ac:dyDescent="0.45">
      <c r="I13434"/>
    </row>
    <row r="13435" spans="9:9" x14ac:dyDescent="0.45">
      <c r="I13435"/>
    </row>
    <row r="13436" spans="9:9" x14ac:dyDescent="0.45">
      <c r="I13436"/>
    </row>
    <row r="13437" spans="9:9" x14ac:dyDescent="0.45">
      <c r="I13437"/>
    </row>
    <row r="13438" spans="9:9" x14ac:dyDescent="0.45">
      <c r="I13438"/>
    </row>
    <row r="13439" spans="9:9" x14ac:dyDescent="0.45">
      <c r="I13439"/>
    </row>
    <row r="13440" spans="9:9" x14ac:dyDescent="0.45">
      <c r="I13440"/>
    </row>
    <row r="13441" spans="9:9" x14ac:dyDescent="0.45">
      <c r="I13441"/>
    </row>
    <row r="13442" spans="9:9" x14ac:dyDescent="0.45">
      <c r="I13442"/>
    </row>
    <row r="13443" spans="9:9" x14ac:dyDescent="0.45">
      <c r="I13443"/>
    </row>
    <row r="13444" spans="9:9" x14ac:dyDescent="0.45">
      <c r="I13444"/>
    </row>
    <row r="13445" spans="9:9" x14ac:dyDescent="0.45">
      <c r="I13445"/>
    </row>
    <row r="13446" spans="9:9" x14ac:dyDescent="0.45">
      <c r="I13446"/>
    </row>
    <row r="13447" spans="9:9" x14ac:dyDescent="0.45">
      <c r="I13447"/>
    </row>
    <row r="13448" spans="9:9" x14ac:dyDescent="0.45">
      <c r="I13448"/>
    </row>
    <row r="13449" spans="9:9" x14ac:dyDescent="0.45">
      <c r="I13449"/>
    </row>
    <row r="13450" spans="9:9" x14ac:dyDescent="0.45">
      <c r="I13450"/>
    </row>
    <row r="13451" spans="9:9" x14ac:dyDescent="0.45">
      <c r="I13451"/>
    </row>
    <row r="13452" spans="9:9" x14ac:dyDescent="0.45">
      <c r="I13452"/>
    </row>
    <row r="13453" spans="9:9" x14ac:dyDescent="0.45">
      <c r="I13453"/>
    </row>
    <row r="13454" spans="9:9" x14ac:dyDescent="0.45">
      <c r="I13454"/>
    </row>
    <row r="13455" spans="9:9" x14ac:dyDescent="0.45">
      <c r="I13455"/>
    </row>
    <row r="13456" spans="9:9" x14ac:dyDescent="0.45">
      <c r="I13456"/>
    </row>
    <row r="13457" spans="9:9" x14ac:dyDescent="0.45">
      <c r="I13457"/>
    </row>
    <row r="13458" spans="9:9" x14ac:dyDescent="0.45">
      <c r="I13458"/>
    </row>
    <row r="13459" spans="9:9" x14ac:dyDescent="0.45">
      <c r="I13459"/>
    </row>
    <row r="13460" spans="9:9" x14ac:dyDescent="0.45">
      <c r="I13460"/>
    </row>
    <row r="13461" spans="9:9" x14ac:dyDescent="0.45">
      <c r="I13461"/>
    </row>
    <row r="13462" spans="9:9" x14ac:dyDescent="0.45">
      <c r="I13462"/>
    </row>
    <row r="13463" spans="9:9" x14ac:dyDescent="0.45">
      <c r="I13463"/>
    </row>
    <row r="13464" spans="9:9" x14ac:dyDescent="0.45">
      <c r="I13464"/>
    </row>
    <row r="13465" spans="9:9" x14ac:dyDescent="0.45">
      <c r="I13465"/>
    </row>
    <row r="13466" spans="9:9" x14ac:dyDescent="0.45">
      <c r="I13466"/>
    </row>
    <row r="13467" spans="9:9" x14ac:dyDescent="0.45">
      <c r="I13467"/>
    </row>
    <row r="13468" spans="9:9" x14ac:dyDescent="0.45">
      <c r="I13468"/>
    </row>
    <row r="13469" spans="9:9" x14ac:dyDescent="0.45">
      <c r="I13469"/>
    </row>
    <row r="13470" spans="9:9" x14ac:dyDescent="0.45">
      <c r="I13470"/>
    </row>
    <row r="13471" spans="9:9" x14ac:dyDescent="0.45">
      <c r="I13471"/>
    </row>
    <row r="13472" spans="9:9" x14ac:dyDescent="0.45">
      <c r="I13472"/>
    </row>
    <row r="13473" spans="9:9" x14ac:dyDescent="0.45">
      <c r="I13473"/>
    </row>
    <row r="13474" spans="9:9" x14ac:dyDescent="0.45">
      <c r="I13474"/>
    </row>
    <row r="13475" spans="9:9" x14ac:dyDescent="0.45">
      <c r="I13475"/>
    </row>
    <row r="13476" spans="9:9" x14ac:dyDescent="0.45">
      <c r="I13476"/>
    </row>
    <row r="13477" spans="9:9" x14ac:dyDescent="0.45">
      <c r="I13477"/>
    </row>
    <row r="13478" spans="9:9" x14ac:dyDescent="0.45">
      <c r="I13478"/>
    </row>
    <row r="13479" spans="9:9" x14ac:dyDescent="0.45">
      <c r="I13479"/>
    </row>
    <row r="13480" spans="9:9" x14ac:dyDescent="0.45">
      <c r="I13480"/>
    </row>
    <row r="13481" spans="9:9" x14ac:dyDescent="0.45">
      <c r="I13481"/>
    </row>
    <row r="13482" spans="9:9" x14ac:dyDescent="0.45">
      <c r="I13482"/>
    </row>
    <row r="13483" spans="9:9" x14ac:dyDescent="0.45">
      <c r="I13483"/>
    </row>
    <row r="13484" spans="9:9" x14ac:dyDescent="0.45">
      <c r="I13484"/>
    </row>
    <row r="13485" spans="9:9" x14ac:dyDescent="0.45">
      <c r="I13485"/>
    </row>
    <row r="13486" spans="9:9" x14ac:dyDescent="0.45">
      <c r="I13486"/>
    </row>
    <row r="13487" spans="9:9" x14ac:dyDescent="0.45">
      <c r="I13487"/>
    </row>
    <row r="13488" spans="9:9" x14ac:dyDescent="0.45">
      <c r="I13488"/>
    </row>
    <row r="13489" spans="9:9" x14ac:dyDescent="0.45">
      <c r="I13489"/>
    </row>
    <row r="13490" spans="9:9" x14ac:dyDescent="0.45">
      <c r="I13490"/>
    </row>
    <row r="13491" spans="9:9" x14ac:dyDescent="0.45">
      <c r="I13491"/>
    </row>
    <row r="13492" spans="9:9" x14ac:dyDescent="0.45">
      <c r="I13492"/>
    </row>
    <row r="13493" spans="9:9" x14ac:dyDescent="0.45">
      <c r="I13493"/>
    </row>
    <row r="13494" spans="9:9" x14ac:dyDescent="0.45">
      <c r="I13494"/>
    </row>
    <row r="13495" spans="9:9" x14ac:dyDescent="0.45">
      <c r="I13495"/>
    </row>
    <row r="13496" spans="9:9" x14ac:dyDescent="0.45">
      <c r="I13496"/>
    </row>
    <row r="13497" spans="9:9" x14ac:dyDescent="0.45">
      <c r="I13497"/>
    </row>
    <row r="13498" spans="9:9" x14ac:dyDescent="0.45">
      <c r="I13498"/>
    </row>
    <row r="13499" spans="9:9" x14ac:dyDescent="0.45">
      <c r="I13499"/>
    </row>
    <row r="13500" spans="9:9" x14ac:dyDescent="0.45">
      <c r="I13500"/>
    </row>
    <row r="13501" spans="9:9" x14ac:dyDescent="0.45">
      <c r="I13501"/>
    </row>
    <row r="13502" spans="9:9" x14ac:dyDescent="0.45">
      <c r="I13502"/>
    </row>
    <row r="13503" spans="9:9" x14ac:dyDescent="0.45">
      <c r="I13503"/>
    </row>
    <row r="13504" spans="9:9" x14ac:dyDescent="0.45">
      <c r="I13504"/>
    </row>
    <row r="13505" spans="9:9" x14ac:dyDescent="0.45">
      <c r="I13505"/>
    </row>
    <row r="13506" spans="9:9" x14ac:dyDescent="0.45">
      <c r="I13506"/>
    </row>
    <row r="13507" spans="9:9" x14ac:dyDescent="0.45">
      <c r="I13507"/>
    </row>
    <row r="13508" spans="9:9" x14ac:dyDescent="0.45">
      <c r="I13508"/>
    </row>
    <row r="13509" spans="9:9" x14ac:dyDescent="0.45">
      <c r="I13509"/>
    </row>
    <row r="13510" spans="9:9" x14ac:dyDescent="0.45">
      <c r="I13510"/>
    </row>
    <row r="13511" spans="9:9" x14ac:dyDescent="0.45">
      <c r="I13511"/>
    </row>
    <row r="13512" spans="9:9" x14ac:dyDescent="0.45">
      <c r="I13512"/>
    </row>
    <row r="13513" spans="9:9" x14ac:dyDescent="0.45">
      <c r="I13513"/>
    </row>
    <row r="13514" spans="9:9" x14ac:dyDescent="0.45">
      <c r="I13514"/>
    </row>
    <row r="13515" spans="9:9" x14ac:dyDescent="0.45">
      <c r="I13515"/>
    </row>
    <row r="13516" spans="9:9" x14ac:dyDescent="0.45">
      <c r="I13516"/>
    </row>
    <row r="13517" spans="9:9" x14ac:dyDescent="0.45">
      <c r="I13517"/>
    </row>
    <row r="13518" spans="9:9" x14ac:dyDescent="0.45">
      <c r="I13518"/>
    </row>
    <row r="13519" spans="9:9" x14ac:dyDescent="0.45">
      <c r="I13519"/>
    </row>
    <row r="13520" spans="9:9" x14ac:dyDescent="0.45">
      <c r="I13520"/>
    </row>
    <row r="13521" spans="9:9" x14ac:dyDescent="0.45">
      <c r="I13521"/>
    </row>
    <row r="13522" spans="9:9" x14ac:dyDescent="0.45">
      <c r="I13522"/>
    </row>
    <row r="13523" spans="9:9" x14ac:dyDescent="0.45">
      <c r="I13523"/>
    </row>
    <row r="13524" spans="9:9" x14ac:dyDescent="0.45">
      <c r="I13524"/>
    </row>
    <row r="13525" spans="9:9" x14ac:dyDescent="0.45">
      <c r="I13525"/>
    </row>
    <row r="13526" spans="9:9" x14ac:dyDescent="0.45">
      <c r="I13526"/>
    </row>
    <row r="13527" spans="9:9" x14ac:dyDescent="0.45">
      <c r="I13527"/>
    </row>
    <row r="13528" spans="9:9" x14ac:dyDescent="0.45">
      <c r="I13528"/>
    </row>
    <row r="13529" spans="9:9" x14ac:dyDescent="0.45">
      <c r="I13529"/>
    </row>
    <row r="13530" spans="9:9" x14ac:dyDescent="0.45">
      <c r="I13530"/>
    </row>
    <row r="13531" spans="9:9" x14ac:dyDescent="0.45">
      <c r="I13531"/>
    </row>
    <row r="13532" spans="9:9" x14ac:dyDescent="0.45">
      <c r="I13532"/>
    </row>
    <row r="13533" spans="9:9" x14ac:dyDescent="0.45">
      <c r="I13533"/>
    </row>
    <row r="13534" spans="9:9" x14ac:dyDescent="0.45">
      <c r="I13534"/>
    </row>
    <row r="13535" spans="9:9" x14ac:dyDescent="0.45">
      <c r="I13535"/>
    </row>
    <row r="13536" spans="9:9" x14ac:dyDescent="0.45">
      <c r="I13536"/>
    </row>
    <row r="13537" spans="9:9" x14ac:dyDescent="0.45">
      <c r="I13537"/>
    </row>
    <row r="13538" spans="9:9" x14ac:dyDescent="0.45">
      <c r="I13538"/>
    </row>
    <row r="13539" spans="9:9" x14ac:dyDescent="0.45">
      <c r="I13539"/>
    </row>
    <row r="13540" spans="9:9" x14ac:dyDescent="0.45">
      <c r="I13540"/>
    </row>
    <row r="13541" spans="9:9" x14ac:dyDescent="0.45">
      <c r="I13541"/>
    </row>
    <row r="13542" spans="9:9" x14ac:dyDescent="0.45">
      <c r="I13542"/>
    </row>
    <row r="13543" spans="9:9" x14ac:dyDescent="0.45">
      <c r="I13543"/>
    </row>
    <row r="13544" spans="9:9" x14ac:dyDescent="0.45">
      <c r="I13544"/>
    </row>
    <row r="13545" spans="9:9" x14ac:dyDescent="0.45">
      <c r="I13545"/>
    </row>
    <row r="13546" spans="9:9" x14ac:dyDescent="0.45">
      <c r="I13546"/>
    </row>
    <row r="13547" spans="9:9" x14ac:dyDescent="0.45">
      <c r="I13547"/>
    </row>
    <row r="13548" spans="9:9" x14ac:dyDescent="0.45">
      <c r="I13548"/>
    </row>
    <row r="13549" spans="9:9" x14ac:dyDescent="0.45">
      <c r="I13549"/>
    </row>
    <row r="13550" spans="9:9" x14ac:dyDescent="0.45">
      <c r="I13550"/>
    </row>
    <row r="13551" spans="9:9" x14ac:dyDescent="0.45">
      <c r="I13551"/>
    </row>
    <row r="13552" spans="9:9" x14ac:dyDescent="0.45">
      <c r="I13552"/>
    </row>
    <row r="13553" spans="9:9" x14ac:dyDescent="0.45">
      <c r="I13553"/>
    </row>
    <row r="13554" spans="9:9" x14ac:dyDescent="0.45">
      <c r="I13554"/>
    </row>
    <row r="13555" spans="9:9" x14ac:dyDescent="0.45">
      <c r="I13555"/>
    </row>
    <row r="13556" spans="9:9" x14ac:dyDescent="0.45">
      <c r="I13556"/>
    </row>
    <row r="13557" spans="9:9" x14ac:dyDescent="0.45">
      <c r="I13557"/>
    </row>
    <row r="13558" spans="9:9" x14ac:dyDescent="0.45">
      <c r="I13558"/>
    </row>
    <row r="13559" spans="9:9" x14ac:dyDescent="0.45">
      <c r="I13559"/>
    </row>
    <row r="13560" spans="9:9" x14ac:dyDescent="0.45">
      <c r="I13560"/>
    </row>
    <row r="13561" spans="9:9" x14ac:dyDescent="0.45">
      <c r="I13561"/>
    </row>
    <row r="13562" spans="9:9" x14ac:dyDescent="0.45">
      <c r="I13562"/>
    </row>
    <row r="13563" spans="9:9" x14ac:dyDescent="0.45">
      <c r="I13563"/>
    </row>
    <row r="13564" spans="9:9" x14ac:dyDescent="0.45">
      <c r="I13564"/>
    </row>
    <row r="13565" spans="9:9" x14ac:dyDescent="0.45">
      <c r="I13565"/>
    </row>
    <row r="13566" spans="9:9" x14ac:dyDescent="0.45">
      <c r="I13566"/>
    </row>
    <row r="13567" spans="9:9" x14ac:dyDescent="0.45">
      <c r="I13567"/>
    </row>
    <row r="13568" spans="9:9" x14ac:dyDescent="0.45">
      <c r="I13568"/>
    </row>
    <row r="13569" spans="9:9" x14ac:dyDescent="0.45">
      <c r="I13569"/>
    </row>
    <row r="13570" spans="9:9" x14ac:dyDescent="0.45">
      <c r="I13570"/>
    </row>
    <row r="13571" spans="9:9" x14ac:dyDescent="0.45">
      <c r="I13571"/>
    </row>
    <row r="13572" spans="9:9" x14ac:dyDescent="0.45">
      <c r="I13572"/>
    </row>
    <row r="13573" spans="9:9" x14ac:dyDescent="0.45">
      <c r="I13573"/>
    </row>
    <row r="13574" spans="9:9" x14ac:dyDescent="0.45">
      <c r="I13574"/>
    </row>
    <row r="13575" spans="9:9" x14ac:dyDescent="0.45">
      <c r="I13575"/>
    </row>
    <row r="13576" spans="9:9" x14ac:dyDescent="0.45">
      <c r="I13576"/>
    </row>
    <row r="13577" spans="9:9" x14ac:dyDescent="0.45">
      <c r="I13577"/>
    </row>
    <row r="13578" spans="9:9" x14ac:dyDescent="0.45">
      <c r="I13578"/>
    </row>
    <row r="13579" spans="9:9" x14ac:dyDescent="0.45">
      <c r="I13579"/>
    </row>
    <row r="13580" spans="9:9" x14ac:dyDescent="0.45">
      <c r="I13580"/>
    </row>
    <row r="13581" spans="9:9" x14ac:dyDescent="0.45">
      <c r="I13581"/>
    </row>
    <row r="13582" spans="9:9" x14ac:dyDescent="0.45">
      <c r="I13582"/>
    </row>
    <row r="13583" spans="9:9" x14ac:dyDescent="0.45">
      <c r="I13583"/>
    </row>
    <row r="13584" spans="9:9" x14ac:dyDescent="0.45">
      <c r="I13584"/>
    </row>
    <row r="13585" spans="9:9" x14ac:dyDescent="0.45">
      <c r="I13585"/>
    </row>
    <row r="13586" spans="9:9" x14ac:dyDescent="0.45">
      <c r="I13586"/>
    </row>
    <row r="13587" spans="9:9" x14ac:dyDescent="0.45">
      <c r="I13587"/>
    </row>
    <row r="13588" spans="9:9" x14ac:dyDescent="0.45">
      <c r="I13588"/>
    </row>
    <row r="13589" spans="9:9" x14ac:dyDescent="0.45">
      <c r="I13589"/>
    </row>
    <row r="13590" spans="9:9" x14ac:dyDescent="0.45">
      <c r="I13590"/>
    </row>
    <row r="13591" spans="9:9" x14ac:dyDescent="0.45">
      <c r="I13591"/>
    </row>
    <row r="13592" spans="9:9" x14ac:dyDescent="0.45">
      <c r="I13592"/>
    </row>
    <row r="13593" spans="9:9" x14ac:dyDescent="0.45">
      <c r="I13593"/>
    </row>
    <row r="13594" spans="9:9" x14ac:dyDescent="0.45">
      <c r="I13594"/>
    </row>
    <row r="13595" spans="9:9" x14ac:dyDescent="0.45">
      <c r="I13595"/>
    </row>
    <row r="13596" spans="9:9" x14ac:dyDescent="0.45">
      <c r="I13596"/>
    </row>
    <row r="13597" spans="9:9" x14ac:dyDescent="0.45">
      <c r="I13597"/>
    </row>
    <row r="13598" spans="9:9" x14ac:dyDescent="0.45">
      <c r="I13598"/>
    </row>
    <row r="13599" spans="9:9" x14ac:dyDescent="0.45">
      <c r="I13599"/>
    </row>
    <row r="13600" spans="9:9" x14ac:dyDescent="0.45">
      <c r="I13600"/>
    </row>
    <row r="13601" spans="9:9" x14ac:dyDescent="0.45">
      <c r="I13601"/>
    </row>
    <row r="13602" spans="9:9" x14ac:dyDescent="0.45">
      <c r="I13602"/>
    </row>
    <row r="13603" spans="9:9" x14ac:dyDescent="0.45">
      <c r="I13603"/>
    </row>
    <row r="13604" spans="9:9" x14ac:dyDescent="0.45">
      <c r="I13604"/>
    </row>
    <row r="13605" spans="9:9" x14ac:dyDescent="0.45">
      <c r="I13605"/>
    </row>
    <row r="13606" spans="9:9" x14ac:dyDescent="0.45">
      <c r="I13606"/>
    </row>
    <row r="13607" spans="9:9" x14ac:dyDescent="0.45">
      <c r="I13607"/>
    </row>
    <row r="13608" spans="9:9" x14ac:dyDescent="0.45">
      <c r="I13608"/>
    </row>
    <row r="13609" spans="9:9" x14ac:dyDescent="0.45">
      <c r="I13609"/>
    </row>
    <row r="13610" spans="9:9" x14ac:dyDescent="0.45">
      <c r="I13610"/>
    </row>
    <row r="13611" spans="9:9" x14ac:dyDescent="0.45">
      <c r="I13611"/>
    </row>
    <row r="13612" spans="9:9" x14ac:dyDescent="0.45">
      <c r="I13612"/>
    </row>
    <row r="13613" spans="9:9" x14ac:dyDescent="0.45">
      <c r="I13613"/>
    </row>
    <row r="13614" spans="9:9" x14ac:dyDescent="0.45">
      <c r="I13614"/>
    </row>
    <row r="13615" spans="9:9" x14ac:dyDescent="0.45">
      <c r="I13615"/>
    </row>
    <row r="13616" spans="9:9" x14ac:dyDescent="0.45">
      <c r="I13616"/>
    </row>
    <row r="13617" spans="9:9" x14ac:dyDescent="0.45">
      <c r="I13617"/>
    </row>
    <row r="13618" spans="9:9" x14ac:dyDescent="0.45">
      <c r="I13618"/>
    </row>
    <row r="13619" spans="9:9" x14ac:dyDescent="0.45">
      <c r="I13619"/>
    </row>
    <row r="13620" spans="9:9" x14ac:dyDescent="0.45">
      <c r="I13620"/>
    </row>
    <row r="13621" spans="9:9" x14ac:dyDescent="0.45">
      <c r="I13621"/>
    </row>
    <row r="13622" spans="9:9" x14ac:dyDescent="0.45">
      <c r="I13622"/>
    </row>
    <row r="13623" spans="9:9" x14ac:dyDescent="0.45">
      <c r="I13623"/>
    </row>
    <row r="13624" spans="9:9" x14ac:dyDescent="0.45">
      <c r="I13624"/>
    </row>
    <row r="13625" spans="9:9" x14ac:dyDescent="0.45">
      <c r="I13625"/>
    </row>
    <row r="13626" spans="9:9" x14ac:dyDescent="0.45">
      <c r="I13626"/>
    </row>
    <row r="13627" spans="9:9" x14ac:dyDescent="0.45">
      <c r="I13627"/>
    </row>
    <row r="13628" spans="9:9" x14ac:dyDescent="0.45">
      <c r="I13628"/>
    </row>
    <row r="13629" spans="9:9" x14ac:dyDescent="0.45">
      <c r="I13629"/>
    </row>
    <row r="13630" spans="9:9" x14ac:dyDescent="0.45">
      <c r="I13630"/>
    </row>
    <row r="13631" spans="9:9" x14ac:dyDescent="0.45">
      <c r="I13631"/>
    </row>
    <row r="13632" spans="9:9" x14ac:dyDescent="0.45">
      <c r="I13632"/>
    </row>
    <row r="13633" spans="9:9" x14ac:dyDescent="0.45">
      <c r="I13633"/>
    </row>
    <row r="13634" spans="9:9" x14ac:dyDescent="0.45">
      <c r="I13634"/>
    </row>
    <row r="13635" spans="9:9" x14ac:dyDescent="0.45">
      <c r="I13635"/>
    </row>
    <row r="13636" spans="9:9" x14ac:dyDescent="0.45">
      <c r="I13636"/>
    </row>
    <row r="13637" spans="9:9" x14ac:dyDescent="0.45">
      <c r="I13637"/>
    </row>
    <row r="13638" spans="9:9" x14ac:dyDescent="0.45">
      <c r="I13638"/>
    </row>
    <row r="13639" spans="9:9" x14ac:dyDescent="0.45">
      <c r="I13639"/>
    </row>
    <row r="13640" spans="9:9" x14ac:dyDescent="0.45">
      <c r="I13640"/>
    </row>
    <row r="13641" spans="9:9" x14ac:dyDescent="0.45">
      <c r="I13641"/>
    </row>
    <row r="13642" spans="9:9" x14ac:dyDescent="0.45">
      <c r="I13642"/>
    </row>
    <row r="13643" spans="9:9" x14ac:dyDescent="0.45">
      <c r="I13643"/>
    </row>
    <row r="13644" spans="9:9" x14ac:dyDescent="0.45">
      <c r="I13644"/>
    </row>
    <row r="13645" spans="9:9" x14ac:dyDescent="0.45">
      <c r="I13645"/>
    </row>
    <row r="13646" spans="9:9" x14ac:dyDescent="0.45">
      <c r="I13646"/>
    </row>
    <row r="13647" spans="9:9" x14ac:dyDescent="0.45">
      <c r="I13647"/>
    </row>
    <row r="13648" spans="9:9" x14ac:dyDescent="0.45">
      <c r="I13648"/>
    </row>
    <row r="13649" spans="9:9" x14ac:dyDescent="0.45">
      <c r="I13649"/>
    </row>
    <row r="13650" spans="9:9" x14ac:dyDescent="0.45">
      <c r="I13650"/>
    </row>
    <row r="13651" spans="9:9" x14ac:dyDescent="0.45">
      <c r="I13651"/>
    </row>
    <row r="13652" spans="9:9" x14ac:dyDescent="0.45">
      <c r="I13652"/>
    </row>
    <row r="13653" spans="9:9" x14ac:dyDescent="0.45">
      <c r="I13653"/>
    </row>
    <row r="13654" spans="9:9" x14ac:dyDescent="0.45">
      <c r="I13654"/>
    </row>
    <row r="13655" spans="9:9" x14ac:dyDescent="0.45">
      <c r="I13655"/>
    </row>
    <row r="13656" spans="9:9" x14ac:dyDescent="0.45">
      <c r="I13656"/>
    </row>
    <row r="13657" spans="9:9" x14ac:dyDescent="0.45">
      <c r="I13657"/>
    </row>
    <row r="13658" spans="9:9" x14ac:dyDescent="0.45">
      <c r="I13658"/>
    </row>
    <row r="13659" spans="9:9" x14ac:dyDescent="0.45">
      <c r="I13659"/>
    </row>
    <row r="13660" spans="9:9" x14ac:dyDescent="0.45">
      <c r="I13660"/>
    </row>
    <row r="13661" spans="9:9" x14ac:dyDescent="0.45">
      <c r="I13661"/>
    </row>
    <row r="13662" spans="9:9" x14ac:dyDescent="0.45">
      <c r="I13662"/>
    </row>
    <row r="13663" spans="9:9" x14ac:dyDescent="0.45">
      <c r="I13663"/>
    </row>
    <row r="13664" spans="9:9" x14ac:dyDescent="0.45">
      <c r="I13664"/>
    </row>
    <row r="13665" spans="9:9" x14ac:dyDescent="0.45">
      <c r="I13665"/>
    </row>
    <row r="13666" spans="9:9" x14ac:dyDescent="0.45">
      <c r="I13666"/>
    </row>
    <row r="13667" spans="9:9" x14ac:dyDescent="0.45">
      <c r="I13667"/>
    </row>
    <row r="13668" spans="9:9" x14ac:dyDescent="0.45">
      <c r="I13668"/>
    </row>
    <row r="13669" spans="9:9" x14ac:dyDescent="0.45">
      <c r="I13669"/>
    </row>
    <row r="13670" spans="9:9" x14ac:dyDescent="0.45">
      <c r="I13670"/>
    </row>
    <row r="13671" spans="9:9" x14ac:dyDescent="0.45">
      <c r="I13671"/>
    </row>
    <row r="13672" spans="9:9" x14ac:dyDescent="0.45">
      <c r="I13672"/>
    </row>
    <row r="13673" spans="9:9" x14ac:dyDescent="0.45">
      <c r="I13673"/>
    </row>
    <row r="13674" spans="9:9" x14ac:dyDescent="0.45">
      <c r="I13674"/>
    </row>
    <row r="13675" spans="9:9" x14ac:dyDescent="0.45">
      <c r="I13675"/>
    </row>
    <row r="13676" spans="9:9" x14ac:dyDescent="0.45">
      <c r="I13676"/>
    </row>
    <row r="13677" spans="9:9" x14ac:dyDescent="0.45">
      <c r="I13677"/>
    </row>
    <row r="13678" spans="9:9" x14ac:dyDescent="0.45">
      <c r="I13678"/>
    </row>
    <row r="13679" spans="9:9" x14ac:dyDescent="0.45">
      <c r="I13679"/>
    </row>
    <row r="13680" spans="9:9" x14ac:dyDescent="0.45">
      <c r="I13680"/>
    </row>
    <row r="13681" spans="9:9" x14ac:dyDescent="0.45">
      <c r="I13681"/>
    </row>
    <row r="13682" spans="9:9" x14ac:dyDescent="0.45">
      <c r="I13682"/>
    </row>
    <row r="13683" spans="9:9" x14ac:dyDescent="0.45">
      <c r="I13683"/>
    </row>
    <row r="13684" spans="9:9" x14ac:dyDescent="0.45">
      <c r="I13684"/>
    </row>
    <row r="13685" spans="9:9" x14ac:dyDescent="0.45">
      <c r="I13685"/>
    </row>
    <row r="13686" spans="9:9" x14ac:dyDescent="0.45">
      <c r="I13686"/>
    </row>
    <row r="13687" spans="9:9" x14ac:dyDescent="0.45">
      <c r="I13687"/>
    </row>
    <row r="13688" spans="9:9" x14ac:dyDescent="0.45">
      <c r="I13688"/>
    </row>
    <row r="13689" spans="9:9" x14ac:dyDescent="0.45">
      <c r="I13689"/>
    </row>
    <row r="13690" spans="9:9" x14ac:dyDescent="0.45">
      <c r="I13690"/>
    </row>
    <row r="13691" spans="9:9" x14ac:dyDescent="0.45">
      <c r="I13691"/>
    </row>
    <row r="13692" spans="9:9" x14ac:dyDescent="0.45">
      <c r="I13692"/>
    </row>
    <row r="13693" spans="9:9" x14ac:dyDescent="0.45">
      <c r="I13693"/>
    </row>
    <row r="13694" spans="9:9" x14ac:dyDescent="0.45">
      <c r="I13694"/>
    </row>
    <row r="13695" spans="9:9" x14ac:dyDescent="0.45">
      <c r="I13695"/>
    </row>
    <row r="13696" spans="9:9" x14ac:dyDescent="0.45">
      <c r="I13696"/>
    </row>
    <row r="13697" spans="9:9" x14ac:dyDescent="0.45">
      <c r="I13697"/>
    </row>
    <row r="13698" spans="9:9" x14ac:dyDescent="0.45">
      <c r="I13698"/>
    </row>
    <row r="13699" spans="9:9" x14ac:dyDescent="0.45">
      <c r="I13699"/>
    </row>
    <row r="13700" spans="9:9" x14ac:dyDescent="0.45">
      <c r="I13700"/>
    </row>
    <row r="13701" spans="9:9" x14ac:dyDescent="0.45">
      <c r="I13701"/>
    </row>
    <row r="13702" spans="9:9" x14ac:dyDescent="0.45">
      <c r="I13702"/>
    </row>
    <row r="13703" spans="9:9" x14ac:dyDescent="0.45">
      <c r="I13703"/>
    </row>
    <row r="13704" spans="9:9" x14ac:dyDescent="0.45">
      <c r="I13704"/>
    </row>
    <row r="13705" spans="9:9" x14ac:dyDescent="0.45">
      <c r="I13705"/>
    </row>
    <row r="13706" spans="9:9" x14ac:dyDescent="0.45">
      <c r="I13706"/>
    </row>
    <row r="13707" spans="9:9" x14ac:dyDescent="0.45">
      <c r="I13707"/>
    </row>
    <row r="13708" spans="9:9" x14ac:dyDescent="0.45">
      <c r="I13708"/>
    </row>
    <row r="13709" spans="9:9" x14ac:dyDescent="0.45">
      <c r="I13709"/>
    </row>
    <row r="13710" spans="9:9" x14ac:dyDescent="0.45">
      <c r="I13710"/>
    </row>
    <row r="13711" spans="9:9" x14ac:dyDescent="0.45">
      <c r="I13711"/>
    </row>
    <row r="13712" spans="9:9" x14ac:dyDescent="0.45">
      <c r="I13712"/>
    </row>
    <row r="13713" spans="9:9" x14ac:dyDescent="0.45">
      <c r="I13713"/>
    </row>
    <row r="13714" spans="9:9" x14ac:dyDescent="0.45">
      <c r="I13714"/>
    </row>
    <row r="13715" spans="9:9" x14ac:dyDescent="0.45">
      <c r="I13715"/>
    </row>
    <row r="13716" spans="9:9" x14ac:dyDescent="0.45">
      <c r="I13716"/>
    </row>
    <row r="13717" spans="9:9" x14ac:dyDescent="0.45">
      <c r="I13717"/>
    </row>
    <row r="13718" spans="9:9" x14ac:dyDescent="0.45">
      <c r="I13718"/>
    </row>
    <row r="13719" spans="9:9" x14ac:dyDescent="0.45">
      <c r="I13719"/>
    </row>
    <row r="13720" spans="9:9" x14ac:dyDescent="0.45">
      <c r="I13720"/>
    </row>
    <row r="13721" spans="9:9" x14ac:dyDescent="0.45">
      <c r="I13721"/>
    </row>
    <row r="13722" spans="9:9" x14ac:dyDescent="0.45">
      <c r="I13722"/>
    </row>
    <row r="13723" spans="9:9" x14ac:dyDescent="0.45">
      <c r="I13723"/>
    </row>
    <row r="13724" spans="9:9" x14ac:dyDescent="0.45">
      <c r="I13724"/>
    </row>
    <row r="13725" spans="9:9" x14ac:dyDescent="0.45">
      <c r="I13725"/>
    </row>
    <row r="13726" spans="9:9" x14ac:dyDescent="0.45">
      <c r="I13726"/>
    </row>
    <row r="13727" spans="9:9" x14ac:dyDescent="0.45">
      <c r="I13727"/>
    </row>
    <row r="13728" spans="9:9" x14ac:dyDescent="0.45">
      <c r="I13728"/>
    </row>
    <row r="13729" spans="9:9" x14ac:dyDescent="0.45">
      <c r="I13729"/>
    </row>
    <row r="13730" spans="9:9" x14ac:dyDescent="0.45">
      <c r="I13730"/>
    </row>
    <row r="13731" spans="9:9" x14ac:dyDescent="0.45">
      <c r="I13731"/>
    </row>
    <row r="13732" spans="9:9" x14ac:dyDescent="0.45">
      <c r="I13732"/>
    </row>
    <row r="13733" spans="9:9" x14ac:dyDescent="0.45">
      <c r="I13733"/>
    </row>
    <row r="13734" spans="9:9" x14ac:dyDescent="0.45">
      <c r="I13734"/>
    </row>
    <row r="13735" spans="9:9" x14ac:dyDescent="0.45">
      <c r="I13735"/>
    </row>
    <row r="13736" spans="9:9" x14ac:dyDescent="0.45">
      <c r="I13736"/>
    </row>
    <row r="13737" spans="9:9" x14ac:dyDescent="0.45">
      <c r="I13737"/>
    </row>
    <row r="13738" spans="9:9" x14ac:dyDescent="0.45">
      <c r="I13738"/>
    </row>
    <row r="13739" spans="9:9" x14ac:dyDescent="0.45">
      <c r="I13739"/>
    </row>
    <row r="13740" spans="9:9" x14ac:dyDescent="0.45">
      <c r="I13740"/>
    </row>
    <row r="13741" spans="9:9" x14ac:dyDescent="0.45">
      <c r="I13741"/>
    </row>
    <row r="13742" spans="9:9" x14ac:dyDescent="0.45">
      <c r="I13742"/>
    </row>
    <row r="13743" spans="9:9" x14ac:dyDescent="0.45">
      <c r="I13743"/>
    </row>
    <row r="13744" spans="9:9" x14ac:dyDescent="0.45">
      <c r="I13744"/>
    </row>
    <row r="13745" spans="9:9" x14ac:dyDescent="0.45">
      <c r="I13745"/>
    </row>
    <row r="13746" spans="9:9" x14ac:dyDescent="0.45">
      <c r="I13746"/>
    </row>
    <row r="13747" spans="9:9" x14ac:dyDescent="0.45">
      <c r="I13747"/>
    </row>
    <row r="13748" spans="9:9" x14ac:dyDescent="0.45">
      <c r="I13748"/>
    </row>
    <row r="13749" spans="9:9" x14ac:dyDescent="0.45">
      <c r="I13749"/>
    </row>
    <row r="13750" spans="9:9" x14ac:dyDescent="0.45">
      <c r="I13750"/>
    </row>
    <row r="13751" spans="9:9" x14ac:dyDescent="0.45">
      <c r="I13751"/>
    </row>
    <row r="13752" spans="9:9" x14ac:dyDescent="0.45">
      <c r="I13752"/>
    </row>
    <row r="13753" spans="9:9" x14ac:dyDescent="0.45">
      <c r="I13753"/>
    </row>
    <row r="13754" spans="9:9" x14ac:dyDescent="0.45">
      <c r="I13754"/>
    </row>
    <row r="13755" spans="9:9" x14ac:dyDescent="0.45">
      <c r="I13755"/>
    </row>
    <row r="13756" spans="9:9" x14ac:dyDescent="0.45">
      <c r="I13756"/>
    </row>
    <row r="13757" spans="9:9" x14ac:dyDescent="0.45">
      <c r="I13757"/>
    </row>
    <row r="13758" spans="9:9" x14ac:dyDescent="0.45">
      <c r="I13758"/>
    </row>
    <row r="13759" spans="9:9" x14ac:dyDescent="0.45">
      <c r="I13759"/>
    </row>
    <row r="13760" spans="9:9" x14ac:dyDescent="0.45">
      <c r="I13760"/>
    </row>
    <row r="13761" spans="9:9" x14ac:dyDescent="0.45">
      <c r="I13761"/>
    </row>
    <row r="13762" spans="9:9" x14ac:dyDescent="0.45">
      <c r="I13762"/>
    </row>
    <row r="13763" spans="9:9" x14ac:dyDescent="0.45">
      <c r="I13763"/>
    </row>
    <row r="13764" spans="9:9" x14ac:dyDescent="0.45">
      <c r="I13764"/>
    </row>
    <row r="13765" spans="9:9" x14ac:dyDescent="0.45">
      <c r="I13765"/>
    </row>
    <row r="13766" spans="9:9" x14ac:dyDescent="0.45">
      <c r="I13766"/>
    </row>
    <row r="13767" spans="9:9" x14ac:dyDescent="0.45">
      <c r="I13767"/>
    </row>
    <row r="13768" spans="9:9" x14ac:dyDescent="0.45">
      <c r="I13768"/>
    </row>
    <row r="13769" spans="9:9" x14ac:dyDescent="0.45">
      <c r="I13769"/>
    </row>
    <row r="13770" spans="9:9" x14ac:dyDescent="0.45">
      <c r="I13770"/>
    </row>
    <row r="13771" spans="9:9" x14ac:dyDescent="0.45">
      <c r="I13771"/>
    </row>
    <row r="13772" spans="9:9" x14ac:dyDescent="0.45">
      <c r="I13772"/>
    </row>
    <row r="13773" spans="9:9" x14ac:dyDescent="0.45">
      <c r="I13773"/>
    </row>
    <row r="13774" spans="9:9" x14ac:dyDescent="0.45">
      <c r="I13774"/>
    </row>
    <row r="13775" spans="9:9" x14ac:dyDescent="0.45">
      <c r="I13775"/>
    </row>
    <row r="13776" spans="9:9" x14ac:dyDescent="0.45">
      <c r="I13776"/>
    </row>
    <row r="13777" spans="9:9" x14ac:dyDescent="0.45">
      <c r="I13777"/>
    </row>
    <row r="13778" spans="9:9" x14ac:dyDescent="0.45">
      <c r="I13778"/>
    </row>
    <row r="13779" spans="9:9" x14ac:dyDescent="0.45">
      <c r="I13779"/>
    </row>
    <row r="13780" spans="9:9" x14ac:dyDescent="0.45">
      <c r="I13780"/>
    </row>
    <row r="13781" spans="9:9" x14ac:dyDescent="0.45">
      <c r="I13781"/>
    </row>
    <row r="13782" spans="9:9" x14ac:dyDescent="0.45">
      <c r="I13782"/>
    </row>
    <row r="13783" spans="9:9" x14ac:dyDescent="0.45">
      <c r="I13783"/>
    </row>
    <row r="13784" spans="9:9" x14ac:dyDescent="0.45">
      <c r="I13784"/>
    </row>
    <row r="13785" spans="9:9" x14ac:dyDescent="0.45">
      <c r="I13785"/>
    </row>
    <row r="13786" spans="9:9" x14ac:dyDescent="0.45">
      <c r="I13786"/>
    </row>
    <row r="13787" spans="9:9" x14ac:dyDescent="0.45">
      <c r="I13787"/>
    </row>
    <row r="13788" spans="9:9" x14ac:dyDescent="0.45">
      <c r="I13788"/>
    </row>
    <row r="13789" spans="9:9" x14ac:dyDescent="0.45">
      <c r="I13789"/>
    </row>
    <row r="13790" spans="9:9" x14ac:dyDescent="0.45">
      <c r="I13790"/>
    </row>
    <row r="13791" spans="9:9" x14ac:dyDescent="0.45">
      <c r="I13791"/>
    </row>
    <row r="13792" spans="9:9" x14ac:dyDescent="0.45">
      <c r="I13792"/>
    </row>
    <row r="13793" spans="9:9" x14ac:dyDescent="0.45">
      <c r="I13793"/>
    </row>
    <row r="13794" spans="9:9" x14ac:dyDescent="0.45">
      <c r="I13794"/>
    </row>
    <row r="13795" spans="9:9" x14ac:dyDescent="0.45">
      <c r="I13795"/>
    </row>
    <row r="13796" spans="9:9" x14ac:dyDescent="0.45">
      <c r="I13796"/>
    </row>
    <row r="13797" spans="9:9" x14ac:dyDescent="0.45">
      <c r="I13797"/>
    </row>
    <row r="13798" spans="9:9" x14ac:dyDescent="0.45">
      <c r="I13798"/>
    </row>
    <row r="13799" spans="9:9" x14ac:dyDescent="0.45">
      <c r="I13799"/>
    </row>
    <row r="13800" spans="9:9" x14ac:dyDescent="0.45">
      <c r="I13800"/>
    </row>
    <row r="13801" spans="9:9" x14ac:dyDescent="0.45">
      <c r="I13801"/>
    </row>
    <row r="13802" spans="9:9" x14ac:dyDescent="0.45">
      <c r="I13802"/>
    </row>
    <row r="13803" spans="9:9" x14ac:dyDescent="0.45">
      <c r="I13803"/>
    </row>
    <row r="13804" spans="9:9" x14ac:dyDescent="0.45">
      <c r="I13804"/>
    </row>
    <row r="13805" spans="9:9" x14ac:dyDescent="0.45">
      <c r="I13805"/>
    </row>
    <row r="13806" spans="9:9" x14ac:dyDescent="0.45">
      <c r="I13806"/>
    </row>
    <row r="13807" spans="9:9" x14ac:dyDescent="0.45">
      <c r="I13807"/>
    </row>
    <row r="13808" spans="9:9" x14ac:dyDescent="0.45">
      <c r="I13808"/>
    </row>
    <row r="13809" spans="9:9" x14ac:dyDescent="0.45">
      <c r="I13809"/>
    </row>
    <row r="13810" spans="9:9" x14ac:dyDescent="0.45">
      <c r="I13810"/>
    </row>
    <row r="13811" spans="9:9" x14ac:dyDescent="0.45">
      <c r="I13811"/>
    </row>
    <row r="13812" spans="9:9" x14ac:dyDescent="0.45">
      <c r="I13812"/>
    </row>
    <row r="13813" spans="9:9" x14ac:dyDescent="0.45">
      <c r="I13813"/>
    </row>
    <row r="13814" spans="9:9" x14ac:dyDescent="0.45">
      <c r="I13814"/>
    </row>
    <row r="13815" spans="9:9" x14ac:dyDescent="0.45">
      <c r="I13815"/>
    </row>
    <row r="13816" spans="9:9" x14ac:dyDescent="0.45">
      <c r="I13816"/>
    </row>
    <row r="13817" spans="9:9" x14ac:dyDescent="0.45">
      <c r="I13817"/>
    </row>
    <row r="13818" spans="9:9" x14ac:dyDescent="0.45">
      <c r="I13818"/>
    </row>
    <row r="13819" spans="9:9" x14ac:dyDescent="0.45">
      <c r="I13819"/>
    </row>
    <row r="13820" spans="9:9" x14ac:dyDescent="0.45">
      <c r="I13820"/>
    </row>
    <row r="13821" spans="9:9" x14ac:dyDescent="0.45">
      <c r="I13821"/>
    </row>
    <row r="13822" spans="9:9" x14ac:dyDescent="0.45">
      <c r="I13822"/>
    </row>
    <row r="13823" spans="9:9" x14ac:dyDescent="0.45">
      <c r="I13823"/>
    </row>
    <row r="13824" spans="9:9" x14ac:dyDescent="0.45">
      <c r="I13824"/>
    </row>
    <row r="13825" spans="9:9" x14ac:dyDescent="0.45">
      <c r="I13825"/>
    </row>
    <row r="13826" spans="9:9" x14ac:dyDescent="0.45">
      <c r="I13826"/>
    </row>
    <row r="13827" spans="9:9" x14ac:dyDescent="0.45">
      <c r="I13827"/>
    </row>
    <row r="13828" spans="9:9" x14ac:dyDescent="0.45">
      <c r="I13828"/>
    </row>
    <row r="13829" spans="9:9" x14ac:dyDescent="0.45">
      <c r="I13829"/>
    </row>
    <row r="13830" spans="9:9" x14ac:dyDescent="0.45">
      <c r="I13830"/>
    </row>
    <row r="13831" spans="9:9" x14ac:dyDescent="0.45">
      <c r="I13831"/>
    </row>
    <row r="13832" spans="9:9" x14ac:dyDescent="0.45">
      <c r="I13832"/>
    </row>
    <row r="13833" spans="9:9" x14ac:dyDescent="0.45">
      <c r="I13833"/>
    </row>
    <row r="13834" spans="9:9" x14ac:dyDescent="0.45">
      <c r="I13834"/>
    </row>
    <row r="13835" spans="9:9" x14ac:dyDescent="0.45">
      <c r="I13835"/>
    </row>
    <row r="13836" spans="9:9" x14ac:dyDescent="0.45">
      <c r="I13836"/>
    </row>
    <row r="13837" spans="9:9" x14ac:dyDescent="0.45">
      <c r="I13837"/>
    </row>
    <row r="13838" spans="9:9" x14ac:dyDescent="0.45">
      <c r="I13838"/>
    </row>
    <row r="13839" spans="9:9" x14ac:dyDescent="0.45">
      <c r="I13839"/>
    </row>
    <row r="13840" spans="9:9" x14ac:dyDescent="0.45">
      <c r="I13840"/>
    </row>
    <row r="13841" spans="9:9" x14ac:dyDescent="0.45">
      <c r="I13841"/>
    </row>
    <row r="13842" spans="9:9" x14ac:dyDescent="0.45">
      <c r="I13842"/>
    </row>
    <row r="13843" spans="9:9" x14ac:dyDescent="0.45">
      <c r="I13843"/>
    </row>
    <row r="13844" spans="9:9" x14ac:dyDescent="0.45">
      <c r="I13844"/>
    </row>
    <row r="13845" spans="9:9" x14ac:dyDescent="0.45">
      <c r="I13845"/>
    </row>
    <row r="13846" spans="9:9" x14ac:dyDescent="0.45">
      <c r="I13846"/>
    </row>
    <row r="13847" spans="9:9" x14ac:dyDescent="0.45">
      <c r="I13847"/>
    </row>
    <row r="13848" spans="9:9" x14ac:dyDescent="0.45">
      <c r="I13848"/>
    </row>
    <row r="13849" spans="9:9" x14ac:dyDescent="0.45">
      <c r="I13849"/>
    </row>
    <row r="13850" spans="9:9" x14ac:dyDescent="0.45">
      <c r="I13850"/>
    </row>
    <row r="13851" spans="9:9" x14ac:dyDescent="0.45">
      <c r="I13851"/>
    </row>
    <row r="13852" spans="9:9" x14ac:dyDescent="0.45">
      <c r="I13852"/>
    </row>
    <row r="13853" spans="9:9" x14ac:dyDescent="0.45">
      <c r="I13853"/>
    </row>
    <row r="13854" spans="9:9" x14ac:dyDescent="0.45">
      <c r="I13854"/>
    </row>
    <row r="13855" spans="9:9" x14ac:dyDescent="0.45">
      <c r="I13855"/>
    </row>
    <row r="13856" spans="9:9" x14ac:dyDescent="0.45">
      <c r="I13856"/>
    </row>
    <row r="13857" spans="9:9" x14ac:dyDescent="0.45">
      <c r="I13857"/>
    </row>
    <row r="13858" spans="9:9" x14ac:dyDescent="0.45">
      <c r="I13858"/>
    </row>
    <row r="13859" spans="9:9" x14ac:dyDescent="0.45">
      <c r="I13859"/>
    </row>
    <row r="13860" spans="9:9" x14ac:dyDescent="0.45">
      <c r="I13860"/>
    </row>
    <row r="13861" spans="9:9" x14ac:dyDescent="0.45">
      <c r="I13861"/>
    </row>
    <row r="13862" spans="9:9" x14ac:dyDescent="0.45">
      <c r="I13862"/>
    </row>
    <row r="13863" spans="9:9" x14ac:dyDescent="0.45">
      <c r="I13863"/>
    </row>
    <row r="13864" spans="9:9" x14ac:dyDescent="0.45">
      <c r="I13864"/>
    </row>
    <row r="13865" spans="9:9" x14ac:dyDescent="0.45">
      <c r="I13865"/>
    </row>
    <row r="13866" spans="9:9" x14ac:dyDescent="0.45">
      <c r="I13866"/>
    </row>
    <row r="13867" spans="9:9" x14ac:dyDescent="0.45">
      <c r="I13867"/>
    </row>
    <row r="13868" spans="9:9" x14ac:dyDescent="0.45">
      <c r="I13868"/>
    </row>
    <row r="13869" spans="9:9" x14ac:dyDescent="0.45">
      <c r="I13869"/>
    </row>
    <row r="13870" spans="9:9" x14ac:dyDescent="0.45">
      <c r="I13870"/>
    </row>
    <row r="13871" spans="9:9" x14ac:dyDescent="0.45">
      <c r="I13871"/>
    </row>
    <row r="13872" spans="9:9" x14ac:dyDescent="0.45">
      <c r="I13872"/>
    </row>
    <row r="13873" spans="9:9" x14ac:dyDescent="0.45">
      <c r="I13873"/>
    </row>
    <row r="13874" spans="9:9" x14ac:dyDescent="0.45">
      <c r="I13874"/>
    </row>
    <row r="13875" spans="9:9" x14ac:dyDescent="0.45">
      <c r="I13875"/>
    </row>
    <row r="13876" spans="9:9" x14ac:dyDescent="0.45">
      <c r="I13876"/>
    </row>
    <row r="13877" spans="9:9" x14ac:dyDescent="0.45">
      <c r="I13877"/>
    </row>
    <row r="13878" spans="9:9" x14ac:dyDescent="0.45">
      <c r="I13878"/>
    </row>
    <row r="13879" spans="9:9" x14ac:dyDescent="0.45">
      <c r="I13879"/>
    </row>
    <row r="13880" spans="9:9" x14ac:dyDescent="0.45">
      <c r="I13880"/>
    </row>
    <row r="13881" spans="9:9" x14ac:dyDescent="0.45">
      <c r="I13881"/>
    </row>
    <row r="13882" spans="9:9" x14ac:dyDescent="0.45">
      <c r="I13882"/>
    </row>
    <row r="13883" spans="9:9" x14ac:dyDescent="0.45">
      <c r="I13883"/>
    </row>
    <row r="13884" spans="9:9" x14ac:dyDescent="0.45">
      <c r="I13884"/>
    </row>
    <row r="13885" spans="9:9" x14ac:dyDescent="0.45">
      <c r="I13885"/>
    </row>
    <row r="13886" spans="9:9" x14ac:dyDescent="0.45">
      <c r="I13886"/>
    </row>
    <row r="13887" spans="9:9" x14ac:dyDescent="0.45">
      <c r="I13887"/>
    </row>
    <row r="13888" spans="9:9" x14ac:dyDescent="0.45">
      <c r="I13888"/>
    </row>
    <row r="13889" spans="9:9" x14ac:dyDescent="0.45">
      <c r="I13889"/>
    </row>
    <row r="13890" spans="9:9" x14ac:dyDescent="0.45">
      <c r="I13890"/>
    </row>
    <row r="13891" spans="9:9" x14ac:dyDescent="0.45">
      <c r="I13891"/>
    </row>
    <row r="13892" spans="9:9" x14ac:dyDescent="0.45">
      <c r="I13892"/>
    </row>
    <row r="13893" spans="9:9" x14ac:dyDescent="0.45">
      <c r="I13893"/>
    </row>
    <row r="13894" spans="9:9" x14ac:dyDescent="0.45">
      <c r="I13894"/>
    </row>
    <row r="13895" spans="9:9" x14ac:dyDescent="0.45">
      <c r="I13895"/>
    </row>
    <row r="13896" spans="9:9" x14ac:dyDescent="0.45">
      <c r="I13896"/>
    </row>
    <row r="13897" spans="9:9" x14ac:dyDescent="0.45">
      <c r="I13897"/>
    </row>
    <row r="13898" spans="9:9" x14ac:dyDescent="0.45">
      <c r="I13898"/>
    </row>
    <row r="13899" spans="9:9" x14ac:dyDescent="0.45">
      <c r="I13899"/>
    </row>
    <row r="13900" spans="9:9" x14ac:dyDescent="0.45">
      <c r="I13900"/>
    </row>
    <row r="13901" spans="9:9" x14ac:dyDescent="0.45">
      <c r="I13901"/>
    </row>
    <row r="13902" spans="9:9" x14ac:dyDescent="0.45">
      <c r="I13902"/>
    </row>
    <row r="13903" spans="9:9" x14ac:dyDescent="0.45">
      <c r="I13903"/>
    </row>
    <row r="13904" spans="9:9" x14ac:dyDescent="0.45">
      <c r="I13904"/>
    </row>
    <row r="13905" spans="9:9" x14ac:dyDescent="0.45">
      <c r="I13905"/>
    </row>
    <row r="13906" spans="9:9" x14ac:dyDescent="0.45">
      <c r="I13906"/>
    </row>
    <row r="13907" spans="9:9" x14ac:dyDescent="0.45">
      <c r="I13907"/>
    </row>
    <row r="13908" spans="9:9" x14ac:dyDescent="0.45">
      <c r="I13908"/>
    </row>
    <row r="13909" spans="9:9" x14ac:dyDescent="0.45">
      <c r="I13909"/>
    </row>
    <row r="13910" spans="9:9" x14ac:dyDescent="0.45">
      <c r="I13910"/>
    </row>
    <row r="13911" spans="9:9" x14ac:dyDescent="0.45">
      <c r="I13911"/>
    </row>
    <row r="13912" spans="9:9" x14ac:dyDescent="0.45">
      <c r="I13912"/>
    </row>
    <row r="13913" spans="9:9" x14ac:dyDescent="0.45">
      <c r="I13913"/>
    </row>
    <row r="13914" spans="9:9" x14ac:dyDescent="0.45">
      <c r="I13914"/>
    </row>
    <row r="13915" spans="9:9" x14ac:dyDescent="0.45">
      <c r="I13915"/>
    </row>
    <row r="13916" spans="9:9" x14ac:dyDescent="0.45">
      <c r="I13916"/>
    </row>
    <row r="13917" spans="9:9" x14ac:dyDescent="0.45">
      <c r="I13917"/>
    </row>
    <row r="13918" spans="9:9" x14ac:dyDescent="0.45">
      <c r="I13918"/>
    </row>
    <row r="13919" spans="9:9" x14ac:dyDescent="0.45">
      <c r="I13919"/>
    </row>
    <row r="13920" spans="9:9" x14ac:dyDescent="0.45">
      <c r="I13920"/>
    </row>
    <row r="13921" spans="9:9" x14ac:dyDescent="0.45">
      <c r="I13921"/>
    </row>
    <row r="13922" spans="9:9" x14ac:dyDescent="0.45">
      <c r="I13922"/>
    </row>
    <row r="13923" spans="9:9" x14ac:dyDescent="0.45">
      <c r="I13923"/>
    </row>
    <row r="13924" spans="9:9" x14ac:dyDescent="0.45">
      <c r="I13924"/>
    </row>
    <row r="13925" spans="9:9" x14ac:dyDescent="0.45">
      <c r="I13925"/>
    </row>
    <row r="13926" spans="9:9" x14ac:dyDescent="0.45">
      <c r="I13926"/>
    </row>
    <row r="13927" spans="9:9" x14ac:dyDescent="0.45">
      <c r="I13927"/>
    </row>
    <row r="13928" spans="9:9" x14ac:dyDescent="0.45">
      <c r="I13928"/>
    </row>
    <row r="13929" spans="9:9" x14ac:dyDescent="0.45">
      <c r="I13929"/>
    </row>
    <row r="13930" spans="9:9" x14ac:dyDescent="0.45">
      <c r="I13930"/>
    </row>
    <row r="13931" spans="9:9" x14ac:dyDescent="0.45">
      <c r="I13931"/>
    </row>
    <row r="13932" spans="9:9" x14ac:dyDescent="0.45">
      <c r="I13932"/>
    </row>
    <row r="13933" spans="9:9" x14ac:dyDescent="0.45">
      <c r="I13933"/>
    </row>
    <row r="13934" spans="9:9" x14ac:dyDescent="0.45">
      <c r="I13934"/>
    </row>
    <row r="13935" spans="9:9" x14ac:dyDescent="0.45">
      <c r="I13935"/>
    </row>
    <row r="13936" spans="9:9" x14ac:dyDescent="0.45">
      <c r="I13936"/>
    </row>
    <row r="13937" spans="9:9" x14ac:dyDescent="0.45">
      <c r="I13937"/>
    </row>
    <row r="13938" spans="9:9" x14ac:dyDescent="0.45">
      <c r="I13938"/>
    </row>
    <row r="13939" spans="9:9" x14ac:dyDescent="0.45">
      <c r="I13939"/>
    </row>
    <row r="13940" spans="9:9" x14ac:dyDescent="0.45">
      <c r="I13940"/>
    </row>
    <row r="13941" spans="9:9" x14ac:dyDescent="0.45">
      <c r="I13941"/>
    </row>
    <row r="13942" spans="9:9" x14ac:dyDescent="0.45">
      <c r="I13942"/>
    </row>
    <row r="13943" spans="9:9" x14ac:dyDescent="0.45">
      <c r="I13943"/>
    </row>
    <row r="13944" spans="9:9" x14ac:dyDescent="0.45">
      <c r="I13944"/>
    </row>
    <row r="13945" spans="9:9" x14ac:dyDescent="0.45">
      <c r="I13945"/>
    </row>
    <row r="13946" spans="9:9" x14ac:dyDescent="0.45">
      <c r="I13946"/>
    </row>
    <row r="13947" spans="9:9" x14ac:dyDescent="0.45">
      <c r="I13947"/>
    </row>
    <row r="13948" spans="9:9" x14ac:dyDescent="0.45">
      <c r="I13948"/>
    </row>
    <row r="13949" spans="9:9" x14ac:dyDescent="0.45">
      <c r="I13949"/>
    </row>
    <row r="13950" spans="9:9" x14ac:dyDescent="0.45">
      <c r="I13950"/>
    </row>
    <row r="13951" spans="9:9" x14ac:dyDescent="0.45">
      <c r="I13951"/>
    </row>
    <row r="13952" spans="9:9" x14ac:dyDescent="0.45">
      <c r="I13952"/>
    </row>
    <row r="13953" spans="9:9" x14ac:dyDescent="0.45">
      <c r="I13953"/>
    </row>
    <row r="13954" spans="9:9" x14ac:dyDescent="0.45">
      <c r="I13954"/>
    </row>
    <row r="13955" spans="9:9" x14ac:dyDescent="0.45">
      <c r="I13955"/>
    </row>
    <row r="13956" spans="9:9" x14ac:dyDescent="0.45">
      <c r="I13956"/>
    </row>
    <row r="13957" spans="9:9" x14ac:dyDescent="0.45">
      <c r="I13957"/>
    </row>
    <row r="13958" spans="9:9" x14ac:dyDescent="0.45">
      <c r="I13958"/>
    </row>
    <row r="13959" spans="9:9" x14ac:dyDescent="0.45">
      <c r="I13959"/>
    </row>
    <row r="13960" spans="9:9" x14ac:dyDescent="0.45">
      <c r="I13960"/>
    </row>
    <row r="13961" spans="9:9" x14ac:dyDescent="0.45">
      <c r="I13961"/>
    </row>
    <row r="13962" spans="9:9" x14ac:dyDescent="0.45">
      <c r="I13962"/>
    </row>
    <row r="13963" spans="9:9" x14ac:dyDescent="0.45">
      <c r="I13963"/>
    </row>
    <row r="13964" spans="9:9" x14ac:dyDescent="0.45">
      <c r="I13964"/>
    </row>
    <row r="13965" spans="9:9" x14ac:dyDescent="0.45">
      <c r="I13965"/>
    </row>
    <row r="13966" spans="9:9" x14ac:dyDescent="0.45">
      <c r="I13966"/>
    </row>
    <row r="13967" spans="9:9" x14ac:dyDescent="0.45">
      <c r="I13967"/>
    </row>
    <row r="13968" spans="9:9" x14ac:dyDescent="0.45">
      <c r="I13968"/>
    </row>
    <row r="13969" spans="9:9" x14ac:dyDescent="0.45">
      <c r="I13969"/>
    </row>
    <row r="13970" spans="9:9" x14ac:dyDescent="0.45">
      <c r="I13970"/>
    </row>
    <row r="13971" spans="9:9" x14ac:dyDescent="0.45">
      <c r="I13971"/>
    </row>
    <row r="13972" spans="9:9" x14ac:dyDescent="0.45">
      <c r="I13972"/>
    </row>
    <row r="13973" spans="9:9" x14ac:dyDescent="0.45">
      <c r="I13973"/>
    </row>
    <row r="13974" spans="9:9" x14ac:dyDescent="0.45">
      <c r="I13974"/>
    </row>
    <row r="13975" spans="9:9" x14ac:dyDescent="0.45">
      <c r="I13975"/>
    </row>
    <row r="13976" spans="9:9" x14ac:dyDescent="0.45">
      <c r="I13976"/>
    </row>
    <row r="13977" spans="9:9" x14ac:dyDescent="0.45">
      <c r="I13977"/>
    </row>
    <row r="13978" spans="9:9" x14ac:dyDescent="0.45">
      <c r="I13978"/>
    </row>
    <row r="13979" spans="9:9" x14ac:dyDescent="0.45">
      <c r="I13979"/>
    </row>
    <row r="13980" spans="9:9" x14ac:dyDescent="0.45">
      <c r="I13980"/>
    </row>
    <row r="13981" spans="9:9" x14ac:dyDescent="0.45">
      <c r="I13981"/>
    </row>
    <row r="13982" spans="9:9" x14ac:dyDescent="0.45">
      <c r="I13982"/>
    </row>
    <row r="13983" spans="9:9" x14ac:dyDescent="0.45">
      <c r="I13983"/>
    </row>
    <row r="13984" spans="9:9" x14ac:dyDescent="0.45">
      <c r="I13984"/>
    </row>
    <row r="13985" spans="9:9" x14ac:dyDescent="0.45">
      <c r="I13985"/>
    </row>
    <row r="13986" spans="9:9" x14ac:dyDescent="0.45">
      <c r="I13986"/>
    </row>
    <row r="13987" spans="9:9" x14ac:dyDescent="0.45">
      <c r="I13987"/>
    </row>
    <row r="13988" spans="9:9" x14ac:dyDescent="0.45">
      <c r="I13988"/>
    </row>
    <row r="13989" spans="9:9" x14ac:dyDescent="0.45">
      <c r="I13989"/>
    </row>
    <row r="13990" spans="9:9" x14ac:dyDescent="0.45">
      <c r="I13990"/>
    </row>
    <row r="13991" spans="9:9" x14ac:dyDescent="0.45">
      <c r="I13991"/>
    </row>
    <row r="13992" spans="9:9" x14ac:dyDescent="0.45">
      <c r="I13992"/>
    </row>
    <row r="13993" spans="9:9" x14ac:dyDescent="0.45">
      <c r="I13993"/>
    </row>
    <row r="13994" spans="9:9" x14ac:dyDescent="0.45">
      <c r="I13994"/>
    </row>
    <row r="13995" spans="9:9" x14ac:dyDescent="0.45">
      <c r="I13995"/>
    </row>
    <row r="13996" spans="9:9" x14ac:dyDescent="0.45">
      <c r="I13996"/>
    </row>
    <row r="13997" spans="9:9" x14ac:dyDescent="0.45">
      <c r="I13997"/>
    </row>
    <row r="13998" spans="9:9" x14ac:dyDescent="0.45">
      <c r="I13998"/>
    </row>
    <row r="13999" spans="9:9" x14ac:dyDescent="0.45">
      <c r="I13999"/>
    </row>
    <row r="14000" spans="9:9" x14ac:dyDescent="0.45">
      <c r="I14000"/>
    </row>
    <row r="14001" spans="9:9" x14ac:dyDescent="0.45">
      <c r="I14001"/>
    </row>
    <row r="14002" spans="9:9" x14ac:dyDescent="0.45">
      <c r="I14002"/>
    </row>
    <row r="14003" spans="9:9" x14ac:dyDescent="0.45">
      <c r="I14003"/>
    </row>
    <row r="14004" spans="9:9" x14ac:dyDescent="0.45">
      <c r="I14004"/>
    </row>
    <row r="14005" spans="9:9" x14ac:dyDescent="0.45">
      <c r="I14005"/>
    </row>
    <row r="14006" spans="9:9" x14ac:dyDescent="0.45">
      <c r="I14006"/>
    </row>
    <row r="14007" spans="9:9" x14ac:dyDescent="0.45">
      <c r="I14007"/>
    </row>
    <row r="14008" spans="9:9" x14ac:dyDescent="0.45">
      <c r="I14008"/>
    </row>
    <row r="14009" spans="9:9" x14ac:dyDescent="0.45">
      <c r="I14009"/>
    </row>
    <row r="14010" spans="9:9" x14ac:dyDescent="0.45">
      <c r="I14010"/>
    </row>
    <row r="14011" spans="9:9" x14ac:dyDescent="0.45">
      <c r="I14011"/>
    </row>
    <row r="14012" spans="9:9" x14ac:dyDescent="0.45">
      <c r="I14012"/>
    </row>
    <row r="14013" spans="9:9" x14ac:dyDescent="0.45">
      <c r="I14013"/>
    </row>
    <row r="14014" spans="9:9" x14ac:dyDescent="0.45">
      <c r="I14014"/>
    </row>
    <row r="14015" spans="9:9" x14ac:dyDescent="0.45">
      <c r="I14015"/>
    </row>
    <row r="14016" spans="9:9" x14ac:dyDescent="0.45">
      <c r="I14016"/>
    </row>
    <row r="14017" spans="9:9" x14ac:dyDescent="0.45">
      <c r="I14017"/>
    </row>
    <row r="14018" spans="9:9" x14ac:dyDescent="0.45">
      <c r="I14018"/>
    </row>
    <row r="14019" spans="9:9" x14ac:dyDescent="0.45">
      <c r="I14019"/>
    </row>
    <row r="14020" spans="9:9" x14ac:dyDescent="0.45">
      <c r="I14020"/>
    </row>
    <row r="14021" spans="9:9" x14ac:dyDescent="0.45">
      <c r="I14021"/>
    </row>
    <row r="14022" spans="9:9" x14ac:dyDescent="0.45">
      <c r="I14022"/>
    </row>
    <row r="14023" spans="9:9" x14ac:dyDescent="0.45">
      <c r="I14023"/>
    </row>
    <row r="14024" spans="9:9" x14ac:dyDescent="0.45">
      <c r="I14024"/>
    </row>
    <row r="14025" spans="9:9" x14ac:dyDescent="0.45">
      <c r="I14025"/>
    </row>
    <row r="14026" spans="9:9" x14ac:dyDescent="0.45">
      <c r="I14026"/>
    </row>
    <row r="14027" spans="9:9" x14ac:dyDescent="0.45">
      <c r="I14027"/>
    </row>
    <row r="14028" spans="9:9" x14ac:dyDescent="0.45">
      <c r="I14028"/>
    </row>
    <row r="14029" spans="9:9" x14ac:dyDescent="0.45">
      <c r="I14029"/>
    </row>
    <row r="14030" spans="9:9" x14ac:dyDescent="0.45">
      <c r="I14030"/>
    </row>
    <row r="14031" spans="9:9" x14ac:dyDescent="0.45">
      <c r="I14031"/>
    </row>
    <row r="14032" spans="9:9" x14ac:dyDescent="0.45">
      <c r="I14032"/>
    </row>
    <row r="14033" spans="9:9" x14ac:dyDescent="0.45">
      <c r="I14033"/>
    </row>
    <row r="14034" spans="9:9" x14ac:dyDescent="0.45">
      <c r="I14034"/>
    </row>
    <row r="14035" spans="9:9" x14ac:dyDescent="0.45">
      <c r="I14035"/>
    </row>
    <row r="14036" spans="9:9" x14ac:dyDescent="0.45">
      <c r="I14036"/>
    </row>
    <row r="14037" spans="9:9" x14ac:dyDescent="0.45">
      <c r="I14037"/>
    </row>
    <row r="14038" spans="9:9" x14ac:dyDescent="0.45">
      <c r="I14038"/>
    </row>
    <row r="14039" spans="9:9" x14ac:dyDescent="0.45">
      <c r="I14039"/>
    </row>
    <row r="14040" spans="9:9" x14ac:dyDescent="0.45">
      <c r="I14040"/>
    </row>
    <row r="14041" spans="9:9" x14ac:dyDescent="0.45">
      <c r="I14041"/>
    </row>
    <row r="14042" spans="9:9" x14ac:dyDescent="0.45">
      <c r="I14042"/>
    </row>
    <row r="14043" spans="9:9" x14ac:dyDescent="0.45">
      <c r="I14043"/>
    </row>
    <row r="14044" spans="9:9" x14ac:dyDescent="0.45">
      <c r="I14044"/>
    </row>
    <row r="14045" spans="9:9" x14ac:dyDescent="0.45">
      <c r="I14045"/>
    </row>
    <row r="14046" spans="9:9" x14ac:dyDescent="0.45">
      <c r="I14046"/>
    </row>
    <row r="14047" spans="9:9" x14ac:dyDescent="0.45">
      <c r="I14047"/>
    </row>
    <row r="14048" spans="9:9" x14ac:dyDescent="0.45">
      <c r="I14048"/>
    </row>
    <row r="14049" spans="9:9" x14ac:dyDescent="0.45">
      <c r="I14049"/>
    </row>
    <row r="14050" spans="9:9" x14ac:dyDescent="0.45">
      <c r="I14050"/>
    </row>
    <row r="14051" spans="9:9" x14ac:dyDescent="0.45">
      <c r="I14051"/>
    </row>
    <row r="14052" spans="9:9" x14ac:dyDescent="0.45">
      <c r="I14052"/>
    </row>
    <row r="14053" spans="9:9" x14ac:dyDescent="0.45">
      <c r="I14053"/>
    </row>
    <row r="14054" spans="9:9" x14ac:dyDescent="0.45">
      <c r="I14054"/>
    </row>
    <row r="14055" spans="9:9" x14ac:dyDescent="0.45">
      <c r="I14055"/>
    </row>
    <row r="14056" spans="9:9" x14ac:dyDescent="0.45">
      <c r="I14056"/>
    </row>
    <row r="14057" spans="9:9" x14ac:dyDescent="0.45">
      <c r="I14057"/>
    </row>
    <row r="14058" spans="9:9" x14ac:dyDescent="0.45">
      <c r="I14058"/>
    </row>
    <row r="14059" spans="9:9" x14ac:dyDescent="0.45">
      <c r="I14059"/>
    </row>
    <row r="14060" spans="9:9" x14ac:dyDescent="0.45">
      <c r="I14060"/>
    </row>
    <row r="14061" spans="9:9" x14ac:dyDescent="0.45">
      <c r="I14061"/>
    </row>
    <row r="14062" spans="9:9" x14ac:dyDescent="0.45">
      <c r="I14062"/>
    </row>
    <row r="14063" spans="9:9" x14ac:dyDescent="0.45">
      <c r="I14063"/>
    </row>
    <row r="14064" spans="9:9" x14ac:dyDescent="0.45">
      <c r="I14064"/>
    </row>
    <row r="14065" spans="9:9" x14ac:dyDescent="0.45">
      <c r="I14065"/>
    </row>
    <row r="14066" spans="9:9" x14ac:dyDescent="0.45">
      <c r="I14066"/>
    </row>
    <row r="14067" spans="9:9" x14ac:dyDescent="0.45">
      <c r="I14067"/>
    </row>
    <row r="14068" spans="9:9" x14ac:dyDescent="0.45">
      <c r="I14068"/>
    </row>
    <row r="14069" spans="9:9" x14ac:dyDescent="0.45">
      <c r="I14069"/>
    </row>
    <row r="14070" spans="9:9" x14ac:dyDescent="0.45">
      <c r="I14070"/>
    </row>
    <row r="14071" spans="9:9" x14ac:dyDescent="0.45">
      <c r="I14071"/>
    </row>
    <row r="14072" spans="9:9" x14ac:dyDescent="0.45">
      <c r="I14072"/>
    </row>
    <row r="14073" spans="9:9" x14ac:dyDescent="0.45">
      <c r="I14073"/>
    </row>
    <row r="14074" spans="9:9" x14ac:dyDescent="0.45">
      <c r="I14074"/>
    </row>
    <row r="14075" spans="9:9" x14ac:dyDescent="0.45">
      <c r="I14075"/>
    </row>
    <row r="14076" spans="9:9" x14ac:dyDescent="0.45">
      <c r="I14076"/>
    </row>
    <row r="14077" spans="9:9" x14ac:dyDescent="0.45">
      <c r="I14077"/>
    </row>
    <row r="14078" spans="9:9" x14ac:dyDescent="0.45">
      <c r="I14078"/>
    </row>
    <row r="14079" spans="9:9" x14ac:dyDescent="0.45">
      <c r="I14079"/>
    </row>
    <row r="14080" spans="9:9" x14ac:dyDescent="0.45">
      <c r="I14080"/>
    </row>
    <row r="14081" spans="9:9" x14ac:dyDescent="0.45">
      <c r="I14081"/>
    </row>
    <row r="14082" spans="9:9" x14ac:dyDescent="0.45">
      <c r="I14082"/>
    </row>
    <row r="14083" spans="9:9" x14ac:dyDescent="0.45">
      <c r="I14083"/>
    </row>
    <row r="14084" spans="9:9" x14ac:dyDescent="0.45">
      <c r="I14084"/>
    </row>
    <row r="14085" spans="9:9" x14ac:dyDescent="0.45">
      <c r="I14085"/>
    </row>
    <row r="14086" spans="9:9" x14ac:dyDescent="0.45">
      <c r="I14086"/>
    </row>
    <row r="14087" spans="9:9" x14ac:dyDescent="0.45">
      <c r="I14087"/>
    </row>
    <row r="14088" spans="9:9" x14ac:dyDescent="0.45">
      <c r="I14088"/>
    </row>
    <row r="14089" spans="9:9" x14ac:dyDescent="0.45">
      <c r="I14089"/>
    </row>
    <row r="14090" spans="9:9" x14ac:dyDescent="0.45">
      <c r="I14090"/>
    </row>
    <row r="14091" spans="9:9" x14ac:dyDescent="0.45">
      <c r="I14091"/>
    </row>
    <row r="14092" spans="9:9" x14ac:dyDescent="0.45">
      <c r="I14092"/>
    </row>
    <row r="14093" spans="9:9" x14ac:dyDescent="0.45">
      <c r="I14093"/>
    </row>
    <row r="14094" spans="9:9" x14ac:dyDescent="0.45">
      <c r="I14094"/>
    </row>
    <row r="14095" spans="9:9" x14ac:dyDescent="0.45">
      <c r="I14095"/>
    </row>
    <row r="14096" spans="9:9" x14ac:dyDescent="0.45">
      <c r="I14096"/>
    </row>
    <row r="14097" spans="9:9" x14ac:dyDescent="0.45">
      <c r="I14097"/>
    </row>
    <row r="14098" spans="9:9" x14ac:dyDescent="0.45">
      <c r="I14098"/>
    </row>
    <row r="14099" spans="9:9" x14ac:dyDescent="0.45">
      <c r="I14099"/>
    </row>
    <row r="14100" spans="9:9" x14ac:dyDescent="0.45">
      <c r="I14100"/>
    </row>
    <row r="14101" spans="9:9" x14ac:dyDescent="0.45">
      <c r="I14101"/>
    </row>
    <row r="14102" spans="9:9" x14ac:dyDescent="0.45">
      <c r="I14102"/>
    </row>
    <row r="14103" spans="9:9" x14ac:dyDescent="0.45">
      <c r="I14103"/>
    </row>
    <row r="14104" spans="9:9" x14ac:dyDescent="0.45">
      <c r="I14104"/>
    </row>
    <row r="14105" spans="9:9" x14ac:dyDescent="0.45">
      <c r="I14105"/>
    </row>
    <row r="14106" spans="9:9" x14ac:dyDescent="0.45">
      <c r="I14106"/>
    </row>
    <row r="14107" spans="9:9" x14ac:dyDescent="0.45">
      <c r="I14107"/>
    </row>
    <row r="14108" spans="9:9" x14ac:dyDescent="0.45">
      <c r="I14108"/>
    </row>
    <row r="14109" spans="9:9" x14ac:dyDescent="0.45">
      <c r="I14109"/>
    </row>
    <row r="14110" spans="9:9" x14ac:dyDescent="0.45">
      <c r="I14110"/>
    </row>
    <row r="14111" spans="9:9" x14ac:dyDescent="0.45">
      <c r="I14111"/>
    </row>
    <row r="14112" spans="9:9" x14ac:dyDescent="0.45">
      <c r="I14112"/>
    </row>
    <row r="14113" spans="9:9" x14ac:dyDescent="0.45">
      <c r="I14113"/>
    </row>
    <row r="14114" spans="9:9" x14ac:dyDescent="0.45">
      <c r="I14114"/>
    </row>
    <row r="14115" spans="9:9" x14ac:dyDescent="0.45">
      <c r="I14115"/>
    </row>
    <row r="14116" spans="9:9" x14ac:dyDescent="0.45">
      <c r="I14116"/>
    </row>
    <row r="14117" spans="9:9" x14ac:dyDescent="0.45">
      <c r="I14117"/>
    </row>
    <row r="14118" spans="9:9" x14ac:dyDescent="0.45">
      <c r="I14118"/>
    </row>
    <row r="14119" spans="9:9" x14ac:dyDescent="0.45">
      <c r="I14119"/>
    </row>
    <row r="14120" spans="9:9" x14ac:dyDescent="0.45">
      <c r="I14120"/>
    </row>
    <row r="14121" spans="9:9" x14ac:dyDescent="0.45">
      <c r="I14121"/>
    </row>
    <row r="14122" spans="9:9" x14ac:dyDescent="0.45">
      <c r="I14122"/>
    </row>
    <row r="14123" spans="9:9" x14ac:dyDescent="0.45">
      <c r="I14123"/>
    </row>
    <row r="14124" spans="9:9" x14ac:dyDescent="0.45">
      <c r="I14124"/>
    </row>
    <row r="14125" spans="9:9" x14ac:dyDescent="0.45">
      <c r="I14125"/>
    </row>
    <row r="14126" spans="9:9" x14ac:dyDescent="0.45">
      <c r="I14126"/>
    </row>
    <row r="14127" spans="9:9" x14ac:dyDescent="0.45">
      <c r="I14127"/>
    </row>
    <row r="14128" spans="9:9" x14ac:dyDescent="0.45">
      <c r="I14128"/>
    </row>
    <row r="14129" spans="9:9" x14ac:dyDescent="0.45">
      <c r="I14129"/>
    </row>
    <row r="14130" spans="9:9" x14ac:dyDescent="0.45">
      <c r="I14130"/>
    </row>
    <row r="14131" spans="9:9" x14ac:dyDescent="0.45">
      <c r="I14131"/>
    </row>
    <row r="14132" spans="9:9" x14ac:dyDescent="0.45">
      <c r="I14132"/>
    </row>
    <row r="14133" spans="9:9" x14ac:dyDescent="0.45">
      <c r="I14133"/>
    </row>
    <row r="14134" spans="9:9" x14ac:dyDescent="0.45">
      <c r="I14134"/>
    </row>
    <row r="14135" spans="9:9" x14ac:dyDescent="0.45">
      <c r="I14135"/>
    </row>
    <row r="14136" spans="9:9" x14ac:dyDescent="0.45">
      <c r="I14136"/>
    </row>
    <row r="14137" spans="9:9" x14ac:dyDescent="0.45">
      <c r="I14137"/>
    </row>
    <row r="14138" spans="9:9" x14ac:dyDescent="0.45">
      <c r="I14138"/>
    </row>
    <row r="14139" spans="9:9" x14ac:dyDescent="0.45">
      <c r="I14139"/>
    </row>
    <row r="14140" spans="9:9" x14ac:dyDescent="0.45">
      <c r="I14140"/>
    </row>
    <row r="14141" spans="9:9" x14ac:dyDescent="0.45">
      <c r="I14141"/>
    </row>
    <row r="14142" spans="9:9" x14ac:dyDescent="0.45">
      <c r="I14142"/>
    </row>
    <row r="14143" spans="9:9" x14ac:dyDescent="0.45">
      <c r="I14143"/>
    </row>
    <row r="14144" spans="9:9" x14ac:dyDescent="0.45">
      <c r="I14144"/>
    </row>
    <row r="14145" spans="9:9" x14ac:dyDescent="0.45">
      <c r="I14145"/>
    </row>
    <row r="14146" spans="9:9" x14ac:dyDescent="0.45">
      <c r="I14146"/>
    </row>
    <row r="14147" spans="9:9" x14ac:dyDescent="0.45">
      <c r="I14147"/>
    </row>
    <row r="14148" spans="9:9" x14ac:dyDescent="0.45">
      <c r="I14148"/>
    </row>
    <row r="14149" spans="9:9" x14ac:dyDescent="0.45">
      <c r="I14149"/>
    </row>
    <row r="14150" spans="9:9" x14ac:dyDescent="0.45">
      <c r="I14150"/>
    </row>
    <row r="14151" spans="9:9" x14ac:dyDescent="0.45">
      <c r="I14151"/>
    </row>
    <row r="14152" spans="9:9" x14ac:dyDescent="0.45">
      <c r="I14152"/>
    </row>
    <row r="14153" spans="9:9" x14ac:dyDescent="0.45">
      <c r="I14153"/>
    </row>
    <row r="14154" spans="9:9" x14ac:dyDescent="0.45">
      <c r="I14154"/>
    </row>
    <row r="14155" spans="9:9" x14ac:dyDescent="0.45">
      <c r="I14155"/>
    </row>
    <row r="14156" spans="9:9" x14ac:dyDescent="0.45">
      <c r="I14156"/>
    </row>
    <row r="14157" spans="9:9" x14ac:dyDescent="0.45">
      <c r="I14157"/>
    </row>
    <row r="14158" spans="9:9" x14ac:dyDescent="0.45">
      <c r="I14158"/>
    </row>
    <row r="14159" spans="9:9" x14ac:dyDescent="0.45">
      <c r="I14159"/>
    </row>
    <row r="14160" spans="9:9" x14ac:dyDescent="0.45">
      <c r="I14160"/>
    </row>
    <row r="14161" spans="9:9" x14ac:dyDescent="0.45">
      <c r="I14161"/>
    </row>
    <row r="14162" spans="9:9" x14ac:dyDescent="0.45">
      <c r="I14162"/>
    </row>
    <row r="14163" spans="9:9" x14ac:dyDescent="0.45">
      <c r="I14163"/>
    </row>
    <row r="14164" spans="9:9" x14ac:dyDescent="0.45">
      <c r="I14164"/>
    </row>
    <row r="14165" spans="9:9" x14ac:dyDescent="0.45">
      <c r="I14165"/>
    </row>
    <row r="14166" spans="9:9" x14ac:dyDescent="0.45">
      <c r="I14166"/>
    </row>
    <row r="14167" spans="9:9" x14ac:dyDescent="0.45">
      <c r="I14167"/>
    </row>
    <row r="14168" spans="9:9" x14ac:dyDescent="0.45">
      <c r="I14168"/>
    </row>
    <row r="14169" spans="9:9" x14ac:dyDescent="0.45">
      <c r="I14169"/>
    </row>
    <row r="14170" spans="9:9" x14ac:dyDescent="0.45">
      <c r="I14170"/>
    </row>
    <row r="14171" spans="9:9" x14ac:dyDescent="0.45">
      <c r="I14171"/>
    </row>
    <row r="14172" spans="9:9" x14ac:dyDescent="0.45">
      <c r="I14172"/>
    </row>
    <row r="14173" spans="9:9" x14ac:dyDescent="0.45">
      <c r="I14173"/>
    </row>
    <row r="14174" spans="9:9" x14ac:dyDescent="0.45">
      <c r="I14174"/>
    </row>
    <row r="14175" spans="9:9" x14ac:dyDescent="0.45">
      <c r="I14175"/>
    </row>
    <row r="14176" spans="9:9" x14ac:dyDescent="0.45">
      <c r="I14176"/>
    </row>
    <row r="14177" spans="9:9" x14ac:dyDescent="0.45">
      <c r="I14177"/>
    </row>
    <row r="14178" spans="9:9" x14ac:dyDescent="0.45">
      <c r="I14178"/>
    </row>
    <row r="14179" spans="9:9" x14ac:dyDescent="0.45">
      <c r="I14179"/>
    </row>
    <row r="14180" spans="9:9" x14ac:dyDescent="0.45">
      <c r="I14180"/>
    </row>
    <row r="14181" spans="9:9" x14ac:dyDescent="0.45">
      <c r="I14181"/>
    </row>
    <row r="14182" spans="9:9" x14ac:dyDescent="0.45">
      <c r="I14182"/>
    </row>
    <row r="14183" spans="9:9" x14ac:dyDescent="0.45">
      <c r="I14183"/>
    </row>
    <row r="14184" spans="9:9" x14ac:dyDescent="0.45">
      <c r="I14184"/>
    </row>
    <row r="14185" spans="9:9" x14ac:dyDescent="0.45">
      <c r="I14185"/>
    </row>
    <row r="14186" spans="9:9" x14ac:dyDescent="0.45">
      <c r="I14186"/>
    </row>
    <row r="14187" spans="9:9" x14ac:dyDescent="0.45">
      <c r="I14187"/>
    </row>
    <row r="14188" spans="9:9" x14ac:dyDescent="0.45">
      <c r="I14188"/>
    </row>
    <row r="14189" spans="9:9" x14ac:dyDescent="0.45">
      <c r="I14189"/>
    </row>
    <row r="14190" spans="9:9" x14ac:dyDescent="0.45">
      <c r="I14190"/>
    </row>
    <row r="14191" spans="9:9" x14ac:dyDescent="0.45">
      <c r="I14191"/>
    </row>
    <row r="14192" spans="9:9" x14ac:dyDescent="0.45">
      <c r="I14192"/>
    </row>
    <row r="14193" spans="9:9" x14ac:dyDescent="0.45">
      <c r="I14193"/>
    </row>
    <row r="14194" spans="9:9" x14ac:dyDescent="0.45">
      <c r="I14194"/>
    </row>
    <row r="14195" spans="9:9" x14ac:dyDescent="0.45">
      <c r="I14195"/>
    </row>
    <row r="14196" spans="9:9" x14ac:dyDescent="0.45">
      <c r="I14196"/>
    </row>
    <row r="14197" spans="9:9" x14ac:dyDescent="0.45">
      <c r="I14197"/>
    </row>
    <row r="14198" spans="9:9" x14ac:dyDescent="0.45">
      <c r="I14198"/>
    </row>
    <row r="14199" spans="9:9" x14ac:dyDescent="0.45">
      <c r="I14199"/>
    </row>
    <row r="14200" spans="9:9" x14ac:dyDescent="0.45">
      <c r="I14200"/>
    </row>
    <row r="14201" spans="9:9" x14ac:dyDescent="0.45">
      <c r="I14201"/>
    </row>
    <row r="14202" spans="9:9" x14ac:dyDescent="0.45">
      <c r="I14202"/>
    </row>
    <row r="14203" spans="9:9" x14ac:dyDescent="0.45">
      <c r="I14203"/>
    </row>
    <row r="14204" spans="9:9" x14ac:dyDescent="0.45">
      <c r="I14204"/>
    </row>
    <row r="14205" spans="9:9" x14ac:dyDescent="0.45">
      <c r="I14205"/>
    </row>
    <row r="14206" spans="9:9" x14ac:dyDescent="0.45">
      <c r="I14206"/>
    </row>
    <row r="14207" spans="9:9" x14ac:dyDescent="0.45">
      <c r="I14207"/>
    </row>
    <row r="14208" spans="9:9" x14ac:dyDescent="0.45">
      <c r="I14208"/>
    </row>
    <row r="14209" spans="9:9" x14ac:dyDescent="0.45">
      <c r="I14209"/>
    </row>
    <row r="14210" spans="9:9" x14ac:dyDescent="0.45">
      <c r="I14210"/>
    </row>
    <row r="14211" spans="9:9" x14ac:dyDescent="0.45">
      <c r="I14211"/>
    </row>
    <row r="14212" spans="9:9" x14ac:dyDescent="0.45">
      <c r="I14212"/>
    </row>
    <row r="14213" spans="9:9" x14ac:dyDescent="0.45">
      <c r="I14213"/>
    </row>
    <row r="14214" spans="9:9" x14ac:dyDescent="0.45">
      <c r="I14214"/>
    </row>
    <row r="14215" spans="9:9" x14ac:dyDescent="0.45">
      <c r="I14215"/>
    </row>
    <row r="14216" spans="9:9" x14ac:dyDescent="0.45">
      <c r="I14216"/>
    </row>
    <row r="14217" spans="9:9" x14ac:dyDescent="0.45">
      <c r="I14217"/>
    </row>
    <row r="14218" spans="9:9" x14ac:dyDescent="0.45">
      <c r="I14218"/>
    </row>
    <row r="14219" spans="9:9" x14ac:dyDescent="0.45">
      <c r="I14219"/>
    </row>
    <row r="14220" spans="9:9" x14ac:dyDescent="0.45">
      <c r="I14220"/>
    </row>
    <row r="14221" spans="9:9" x14ac:dyDescent="0.45">
      <c r="I14221"/>
    </row>
    <row r="14222" spans="9:9" x14ac:dyDescent="0.45">
      <c r="I14222"/>
    </row>
    <row r="14223" spans="9:9" x14ac:dyDescent="0.45">
      <c r="I14223"/>
    </row>
    <row r="14224" spans="9:9" x14ac:dyDescent="0.45">
      <c r="I14224"/>
    </row>
    <row r="14225" spans="9:9" x14ac:dyDescent="0.45">
      <c r="I14225"/>
    </row>
    <row r="14226" spans="9:9" x14ac:dyDescent="0.45">
      <c r="I14226"/>
    </row>
    <row r="14227" spans="9:9" x14ac:dyDescent="0.45">
      <c r="I14227"/>
    </row>
    <row r="14228" spans="9:9" x14ac:dyDescent="0.45">
      <c r="I14228"/>
    </row>
    <row r="14229" spans="9:9" x14ac:dyDescent="0.45">
      <c r="I14229"/>
    </row>
    <row r="14230" spans="9:9" x14ac:dyDescent="0.45">
      <c r="I14230"/>
    </row>
    <row r="14231" spans="9:9" x14ac:dyDescent="0.45">
      <c r="I14231"/>
    </row>
    <row r="14232" spans="9:9" x14ac:dyDescent="0.45">
      <c r="I14232"/>
    </row>
    <row r="14233" spans="9:9" x14ac:dyDescent="0.45">
      <c r="I14233"/>
    </row>
    <row r="14234" spans="9:9" x14ac:dyDescent="0.45">
      <c r="I14234"/>
    </row>
    <row r="14235" spans="9:9" x14ac:dyDescent="0.45">
      <c r="I14235"/>
    </row>
    <row r="14236" spans="9:9" x14ac:dyDescent="0.45">
      <c r="I14236"/>
    </row>
    <row r="14237" spans="9:9" x14ac:dyDescent="0.45">
      <c r="I14237"/>
    </row>
    <row r="14238" spans="9:9" x14ac:dyDescent="0.45">
      <c r="I14238"/>
    </row>
    <row r="14239" spans="9:9" x14ac:dyDescent="0.45">
      <c r="I14239"/>
    </row>
    <row r="14240" spans="9:9" x14ac:dyDescent="0.45">
      <c r="I14240"/>
    </row>
    <row r="14241" spans="9:9" x14ac:dyDescent="0.45">
      <c r="I14241"/>
    </row>
    <row r="14242" spans="9:9" x14ac:dyDescent="0.45">
      <c r="I14242"/>
    </row>
    <row r="14243" spans="9:9" x14ac:dyDescent="0.45">
      <c r="I14243"/>
    </row>
    <row r="14244" spans="9:9" x14ac:dyDescent="0.45">
      <c r="I14244"/>
    </row>
    <row r="14245" spans="9:9" x14ac:dyDescent="0.45">
      <c r="I14245"/>
    </row>
    <row r="14246" spans="9:9" x14ac:dyDescent="0.45">
      <c r="I14246"/>
    </row>
    <row r="14247" spans="9:9" x14ac:dyDescent="0.45">
      <c r="I14247"/>
    </row>
    <row r="14248" spans="9:9" x14ac:dyDescent="0.45">
      <c r="I14248"/>
    </row>
    <row r="14249" spans="9:9" x14ac:dyDescent="0.45">
      <c r="I14249"/>
    </row>
    <row r="14250" spans="9:9" x14ac:dyDescent="0.45">
      <c r="I14250"/>
    </row>
    <row r="14251" spans="9:9" x14ac:dyDescent="0.45">
      <c r="I14251"/>
    </row>
    <row r="14252" spans="9:9" x14ac:dyDescent="0.45">
      <c r="I14252"/>
    </row>
    <row r="14253" spans="9:9" x14ac:dyDescent="0.45">
      <c r="I14253"/>
    </row>
    <row r="14254" spans="9:9" x14ac:dyDescent="0.45">
      <c r="I14254"/>
    </row>
    <row r="14255" spans="9:9" x14ac:dyDescent="0.45">
      <c r="I14255"/>
    </row>
    <row r="14256" spans="9:9" x14ac:dyDescent="0.45">
      <c r="I14256"/>
    </row>
    <row r="14257" spans="9:9" x14ac:dyDescent="0.45">
      <c r="I14257"/>
    </row>
    <row r="14258" spans="9:9" x14ac:dyDescent="0.45">
      <c r="I14258"/>
    </row>
    <row r="14259" spans="9:9" x14ac:dyDescent="0.45">
      <c r="I14259"/>
    </row>
    <row r="14260" spans="9:9" x14ac:dyDescent="0.45">
      <c r="I14260"/>
    </row>
    <row r="14261" spans="9:9" x14ac:dyDescent="0.45">
      <c r="I14261"/>
    </row>
    <row r="14262" spans="9:9" x14ac:dyDescent="0.45">
      <c r="I14262"/>
    </row>
    <row r="14263" spans="9:9" x14ac:dyDescent="0.45">
      <c r="I14263"/>
    </row>
    <row r="14264" spans="9:9" x14ac:dyDescent="0.45">
      <c r="I14264"/>
    </row>
    <row r="14265" spans="9:9" x14ac:dyDescent="0.45">
      <c r="I14265"/>
    </row>
    <row r="14266" spans="9:9" x14ac:dyDescent="0.45">
      <c r="I14266"/>
    </row>
    <row r="14267" spans="9:9" x14ac:dyDescent="0.45">
      <c r="I14267"/>
    </row>
    <row r="14268" spans="9:9" x14ac:dyDescent="0.45">
      <c r="I14268"/>
    </row>
    <row r="14269" spans="9:9" x14ac:dyDescent="0.45">
      <c r="I14269"/>
    </row>
    <row r="14270" spans="9:9" x14ac:dyDescent="0.45">
      <c r="I14270"/>
    </row>
    <row r="14271" spans="9:9" x14ac:dyDescent="0.45">
      <c r="I14271"/>
    </row>
    <row r="14272" spans="9:9" x14ac:dyDescent="0.45">
      <c r="I14272"/>
    </row>
    <row r="14273" spans="9:9" x14ac:dyDescent="0.45">
      <c r="I14273"/>
    </row>
    <row r="14274" spans="9:9" x14ac:dyDescent="0.45">
      <c r="I14274"/>
    </row>
    <row r="14275" spans="9:9" x14ac:dyDescent="0.45">
      <c r="I14275"/>
    </row>
    <row r="14276" spans="9:9" x14ac:dyDescent="0.45">
      <c r="I14276"/>
    </row>
    <row r="14277" spans="9:9" x14ac:dyDescent="0.45">
      <c r="I14277"/>
    </row>
    <row r="14278" spans="9:9" x14ac:dyDescent="0.45">
      <c r="I14278"/>
    </row>
    <row r="14279" spans="9:9" x14ac:dyDescent="0.45">
      <c r="I14279"/>
    </row>
    <row r="14280" spans="9:9" x14ac:dyDescent="0.45">
      <c r="I14280"/>
    </row>
    <row r="14281" spans="9:9" x14ac:dyDescent="0.45">
      <c r="I14281"/>
    </row>
    <row r="14282" spans="9:9" x14ac:dyDescent="0.45">
      <c r="I14282"/>
    </row>
    <row r="14283" spans="9:9" x14ac:dyDescent="0.45">
      <c r="I14283"/>
    </row>
    <row r="14284" spans="9:9" x14ac:dyDescent="0.45">
      <c r="I14284"/>
    </row>
    <row r="14285" spans="9:9" x14ac:dyDescent="0.45">
      <c r="I14285"/>
    </row>
    <row r="14286" spans="9:9" x14ac:dyDescent="0.45">
      <c r="I14286"/>
    </row>
    <row r="14287" spans="9:9" x14ac:dyDescent="0.45">
      <c r="I14287"/>
    </row>
    <row r="14288" spans="9:9" x14ac:dyDescent="0.45">
      <c r="I14288"/>
    </row>
    <row r="14289" spans="9:9" x14ac:dyDescent="0.45">
      <c r="I14289"/>
    </row>
    <row r="14290" spans="9:9" x14ac:dyDescent="0.45">
      <c r="I14290"/>
    </row>
    <row r="14291" spans="9:9" x14ac:dyDescent="0.45">
      <c r="I14291"/>
    </row>
    <row r="14292" spans="9:9" x14ac:dyDescent="0.45">
      <c r="I14292"/>
    </row>
    <row r="14293" spans="9:9" x14ac:dyDescent="0.45">
      <c r="I14293"/>
    </row>
    <row r="14294" spans="9:9" x14ac:dyDescent="0.45">
      <c r="I14294"/>
    </row>
    <row r="14295" spans="9:9" x14ac:dyDescent="0.45">
      <c r="I14295"/>
    </row>
    <row r="14296" spans="9:9" x14ac:dyDescent="0.45">
      <c r="I14296"/>
    </row>
    <row r="14297" spans="9:9" x14ac:dyDescent="0.45">
      <c r="I14297"/>
    </row>
    <row r="14298" spans="9:9" x14ac:dyDescent="0.45">
      <c r="I14298"/>
    </row>
    <row r="14299" spans="9:9" x14ac:dyDescent="0.45">
      <c r="I14299"/>
    </row>
    <row r="14300" spans="9:9" x14ac:dyDescent="0.45">
      <c r="I14300"/>
    </row>
    <row r="14301" spans="9:9" x14ac:dyDescent="0.45">
      <c r="I14301"/>
    </row>
    <row r="14302" spans="9:9" x14ac:dyDescent="0.45">
      <c r="I14302"/>
    </row>
    <row r="14303" spans="9:9" x14ac:dyDescent="0.45">
      <c r="I14303"/>
    </row>
    <row r="14304" spans="9:9" x14ac:dyDescent="0.45">
      <c r="I14304"/>
    </row>
    <row r="14305" spans="9:9" x14ac:dyDescent="0.45">
      <c r="I14305"/>
    </row>
    <row r="14306" spans="9:9" x14ac:dyDescent="0.45">
      <c r="I14306"/>
    </row>
    <row r="14307" spans="9:9" x14ac:dyDescent="0.45">
      <c r="I14307"/>
    </row>
    <row r="14308" spans="9:9" x14ac:dyDescent="0.45">
      <c r="I14308"/>
    </row>
    <row r="14309" spans="9:9" x14ac:dyDescent="0.45">
      <c r="I14309"/>
    </row>
    <row r="14310" spans="9:9" x14ac:dyDescent="0.45">
      <c r="I14310"/>
    </row>
    <row r="14311" spans="9:9" x14ac:dyDescent="0.45">
      <c r="I14311"/>
    </row>
    <row r="14312" spans="9:9" x14ac:dyDescent="0.45">
      <c r="I14312"/>
    </row>
    <row r="14313" spans="9:9" x14ac:dyDescent="0.45">
      <c r="I14313"/>
    </row>
    <row r="14314" spans="9:9" x14ac:dyDescent="0.45">
      <c r="I14314"/>
    </row>
    <row r="14315" spans="9:9" x14ac:dyDescent="0.45">
      <c r="I14315"/>
    </row>
    <row r="14316" spans="9:9" x14ac:dyDescent="0.45">
      <c r="I14316"/>
    </row>
    <row r="14317" spans="9:9" x14ac:dyDescent="0.45">
      <c r="I14317"/>
    </row>
    <row r="14318" spans="9:9" x14ac:dyDescent="0.45">
      <c r="I14318"/>
    </row>
    <row r="14319" spans="9:9" x14ac:dyDescent="0.45">
      <c r="I14319"/>
    </row>
    <row r="14320" spans="9:9" x14ac:dyDescent="0.45">
      <c r="I14320"/>
    </row>
    <row r="14321" spans="9:9" x14ac:dyDescent="0.45">
      <c r="I14321"/>
    </row>
    <row r="14322" spans="9:9" x14ac:dyDescent="0.45">
      <c r="I14322"/>
    </row>
    <row r="14323" spans="9:9" x14ac:dyDescent="0.45">
      <c r="I14323"/>
    </row>
    <row r="14324" spans="9:9" x14ac:dyDescent="0.45">
      <c r="I14324"/>
    </row>
    <row r="14325" spans="9:9" x14ac:dyDescent="0.45">
      <c r="I14325"/>
    </row>
    <row r="14326" spans="9:9" x14ac:dyDescent="0.45">
      <c r="I14326"/>
    </row>
    <row r="14327" spans="9:9" x14ac:dyDescent="0.45">
      <c r="I14327"/>
    </row>
    <row r="14328" spans="9:9" x14ac:dyDescent="0.45">
      <c r="I14328"/>
    </row>
    <row r="14329" spans="9:9" x14ac:dyDescent="0.45">
      <c r="I14329"/>
    </row>
    <row r="14330" spans="9:9" x14ac:dyDescent="0.45">
      <c r="I14330"/>
    </row>
    <row r="14331" spans="9:9" x14ac:dyDescent="0.45">
      <c r="I14331"/>
    </row>
    <row r="14332" spans="9:9" x14ac:dyDescent="0.45">
      <c r="I14332"/>
    </row>
    <row r="14333" spans="9:9" x14ac:dyDescent="0.45">
      <c r="I14333"/>
    </row>
    <row r="14334" spans="9:9" x14ac:dyDescent="0.45">
      <c r="I14334"/>
    </row>
    <row r="14335" spans="9:9" x14ac:dyDescent="0.45">
      <c r="I14335"/>
    </row>
    <row r="14336" spans="9:9" x14ac:dyDescent="0.45">
      <c r="I14336"/>
    </row>
    <row r="14337" spans="9:9" x14ac:dyDescent="0.45">
      <c r="I14337"/>
    </row>
    <row r="14338" spans="9:9" x14ac:dyDescent="0.45">
      <c r="I14338"/>
    </row>
    <row r="14339" spans="9:9" x14ac:dyDescent="0.45">
      <c r="I14339"/>
    </row>
    <row r="14340" spans="9:9" x14ac:dyDescent="0.45">
      <c r="I14340"/>
    </row>
    <row r="14341" spans="9:9" x14ac:dyDescent="0.45">
      <c r="I14341"/>
    </row>
    <row r="14342" spans="9:9" x14ac:dyDescent="0.45">
      <c r="I14342"/>
    </row>
    <row r="14343" spans="9:9" x14ac:dyDescent="0.45">
      <c r="I14343"/>
    </row>
    <row r="14344" spans="9:9" x14ac:dyDescent="0.45">
      <c r="I14344"/>
    </row>
    <row r="14345" spans="9:9" x14ac:dyDescent="0.45">
      <c r="I14345"/>
    </row>
    <row r="14346" spans="9:9" x14ac:dyDescent="0.45">
      <c r="I14346"/>
    </row>
    <row r="14347" spans="9:9" x14ac:dyDescent="0.45">
      <c r="I14347"/>
    </row>
    <row r="14348" spans="9:9" x14ac:dyDescent="0.45">
      <c r="I14348"/>
    </row>
    <row r="14349" spans="9:9" x14ac:dyDescent="0.45">
      <c r="I14349"/>
    </row>
    <row r="14350" spans="9:9" x14ac:dyDescent="0.45">
      <c r="I14350"/>
    </row>
    <row r="14351" spans="9:9" x14ac:dyDescent="0.45">
      <c r="I14351"/>
    </row>
    <row r="14352" spans="9:9" x14ac:dyDescent="0.45">
      <c r="I14352"/>
    </row>
    <row r="14353" spans="9:9" x14ac:dyDescent="0.45">
      <c r="I14353"/>
    </row>
    <row r="14354" spans="9:9" x14ac:dyDescent="0.45">
      <c r="I14354"/>
    </row>
    <row r="14355" spans="9:9" x14ac:dyDescent="0.45">
      <c r="I14355"/>
    </row>
    <row r="14356" spans="9:9" x14ac:dyDescent="0.45">
      <c r="I14356"/>
    </row>
    <row r="14357" spans="9:9" x14ac:dyDescent="0.45">
      <c r="I14357"/>
    </row>
    <row r="14358" spans="9:9" x14ac:dyDescent="0.45">
      <c r="I14358"/>
    </row>
    <row r="14359" spans="9:9" x14ac:dyDescent="0.45">
      <c r="I14359"/>
    </row>
    <row r="14360" spans="9:9" x14ac:dyDescent="0.45">
      <c r="I14360"/>
    </row>
    <row r="14361" spans="9:9" x14ac:dyDescent="0.45">
      <c r="I14361"/>
    </row>
    <row r="14362" spans="9:9" x14ac:dyDescent="0.45">
      <c r="I14362"/>
    </row>
    <row r="14363" spans="9:9" x14ac:dyDescent="0.45">
      <c r="I14363"/>
    </row>
    <row r="14364" spans="9:9" x14ac:dyDescent="0.45">
      <c r="I14364"/>
    </row>
    <row r="14365" spans="9:9" x14ac:dyDescent="0.45">
      <c r="I14365"/>
    </row>
    <row r="14366" spans="9:9" x14ac:dyDescent="0.45">
      <c r="I14366"/>
    </row>
    <row r="14367" spans="9:9" x14ac:dyDescent="0.45">
      <c r="I14367"/>
    </row>
    <row r="14368" spans="9:9" x14ac:dyDescent="0.45">
      <c r="I14368"/>
    </row>
    <row r="14369" spans="9:9" x14ac:dyDescent="0.45">
      <c r="I14369"/>
    </row>
    <row r="14370" spans="9:9" x14ac:dyDescent="0.45">
      <c r="I14370"/>
    </row>
    <row r="14371" spans="9:9" x14ac:dyDescent="0.45">
      <c r="I14371"/>
    </row>
    <row r="14372" spans="9:9" x14ac:dyDescent="0.45">
      <c r="I14372"/>
    </row>
    <row r="14373" spans="9:9" x14ac:dyDescent="0.45">
      <c r="I14373"/>
    </row>
    <row r="14374" spans="9:9" x14ac:dyDescent="0.45">
      <c r="I14374"/>
    </row>
    <row r="14375" spans="9:9" x14ac:dyDescent="0.45">
      <c r="I14375"/>
    </row>
    <row r="14376" spans="9:9" x14ac:dyDescent="0.45">
      <c r="I14376"/>
    </row>
    <row r="14377" spans="9:9" x14ac:dyDescent="0.45">
      <c r="I14377"/>
    </row>
    <row r="14378" spans="9:9" x14ac:dyDescent="0.45">
      <c r="I14378"/>
    </row>
    <row r="14379" spans="9:9" x14ac:dyDescent="0.45">
      <c r="I14379"/>
    </row>
    <row r="14380" spans="9:9" x14ac:dyDescent="0.45">
      <c r="I14380"/>
    </row>
    <row r="14381" spans="9:9" x14ac:dyDescent="0.45">
      <c r="I14381"/>
    </row>
    <row r="14382" spans="9:9" x14ac:dyDescent="0.45">
      <c r="I14382"/>
    </row>
    <row r="14383" spans="9:9" x14ac:dyDescent="0.45">
      <c r="I14383"/>
    </row>
    <row r="14384" spans="9:9" x14ac:dyDescent="0.45">
      <c r="I14384"/>
    </row>
    <row r="14385" spans="9:9" x14ac:dyDescent="0.45">
      <c r="I14385"/>
    </row>
    <row r="14386" spans="9:9" x14ac:dyDescent="0.45">
      <c r="I14386"/>
    </row>
    <row r="14387" spans="9:9" x14ac:dyDescent="0.45">
      <c r="I14387"/>
    </row>
    <row r="14388" spans="9:9" x14ac:dyDescent="0.45">
      <c r="I14388"/>
    </row>
    <row r="14389" spans="9:9" x14ac:dyDescent="0.45">
      <c r="I14389"/>
    </row>
    <row r="14390" spans="9:9" x14ac:dyDescent="0.45">
      <c r="I14390"/>
    </row>
    <row r="14391" spans="9:9" x14ac:dyDescent="0.45">
      <c r="I14391"/>
    </row>
    <row r="14392" spans="9:9" x14ac:dyDescent="0.45">
      <c r="I14392"/>
    </row>
    <row r="14393" spans="9:9" x14ac:dyDescent="0.45">
      <c r="I14393"/>
    </row>
    <row r="14394" spans="9:9" x14ac:dyDescent="0.45">
      <c r="I14394"/>
    </row>
    <row r="14395" spans="9:9" x14ac:dyDescent="0.45">
      <c r="I14395"/>
    </row>
    <row r="14396" spans="9:9" x14ac:dyDescent="0.45">
      <c r="I14396"/>
    </row>
    <row r="14397" spans="9:9" x14ac:dyDescent="0.45">
      <c r="I14397"/>
    </row>
    <row r="14398" spans="9:9" x14ac:dyDescent="0.45">
      <c r="I14398"/>
    </row>
    <row r="14399" spans="9:9" x14ac:dyDescent="0.45">
      <c r="I14399"/>
    </row>
    <row r="14400" spans="9:9" x14ac:dyDescent="0.45">
      <c r="I14400"/>
    </row>
    <row r="14401" spans="9:9" x14ac:dyDescent="0.45">
      <c r="I14401"/>
    </row>
    <row r="14402" spans="9:9" x14ac:dyDescent="0.45">
      <c r="I14402"/>
    </row>
    <row r="14403" spans="9:9" x14ac:dyDescent="0.45">
      <c r="I14403"/>
    </row>
    <row r="14404" spans="9:9" x14ac:dyDescent="0.45">
      <c r="I14404"/>
    </row>
    <row r="14405" spans="9:9" x14ac:dyDescent="0.45">
      <c r="I14405"/>
    </row>
    <row r="14406" spans="9:9" x14ac:dyDescent="0.45">
      <c r="I14406"/>
    </row>
    <row r="14407" spans="9:9" x14ac:dyDescent="0.45">
      <c r="I14407"/>
    </row>
    <row r="14408" spans="9:9" x14ac:dyDescent="0.45">
      <c r="I14408"/>
    </row>
    <row r="14409" spans="9:9" x14ac:dyDescent="0.45">
      <c r="I14409"/>
    </row>
    <row r="14410" spans="9:9" x14ac:dyDescent="0.45">
      <c r="I14410"/>
    </row>
    <row r="14411" spans="9:9" x14ac:dyDescent="0.45">
      <c r="I14411"/>
    </row>
    <row r="14412" spans="9:9" x14ac:dyDescent="0.45">
      <c r="I14412"/>
    </row>
    <row r="14413" spans="9:9" x14ac:dyDescent="0.45">
      <c r="I14413"/>
    </row>
    <row r="14414" spans="9:9" x14ac:dyDescent="0.45">
      <c r="I14414"/>
    </row>
    <row r="14415" spans="9:9" x14ac:dyDescent="0.45">
      <c r="I14415"/>
    </row>
    <row r="14416" spans="9:9" x14ac:dyDescent="0.45">
      <c r="I14416"/>
    </row>
    <row r="14417" spans="9:9" x14ac:dyDescent="0.45">
      <c r="I14417"/>
    </row>
    <row r="14418" spans="9:9" x14ac:dyDescent="0.45">
      <c r="I14418"/>
    </row>
    <row r="14419" spans="9:9" x14ac:dyDescent="0.45">
      <c r="I14419"/>
    </row>
    <row r="14420" spans="9:9" x14ac:dyDescent="0.45">
      <c r="I14420"/>
    </row>
    <row r="14421" spans="9:9" x14ac:dyDescent="0.45">
      <c r="I14421"/>
    </row>
    <row r="14422" spans="9:9" x14ac:dyDescent="0.45">
      <c r="I14422"/>
    </row>
    <row r="14423" spans="9:9" x14ac:dyDescent="0.45">
      <c r="I14423"/>
    </row>
    <row r="14424" spans="9:9" x14ac:dyDescent="0.45">
      <c r="I14424"/>
    </row>
    <row r="14425" spans="9:9" x14ac:dyDescent="0.45">
      <c r="I14425"/>
    </row>
    <row r="14426" spans="9:9" x14ac:dyDescent="0.45">
      <c r="I14426"/>
    </row>
    <row r="14427" spans="9:9" x14ac:dyDescent="0.45">
      <c r="I14427"/>
    </row>
    <row r="14428" spans="9:9" x14ac:dyDescent="0.45">
      <c r="I14428"/>
    </row>
    <row r="14429" spans="9:9" x14ac:dyDescent="0.45">
      <c r="I14429"/>
    </row>
    <row r="14430" spans="9:9" x14ac:dyDescent="0.45">
      <c r="I14430"/>
    </row>
    <row r="14431" spans="9:9" x14ac:dyDescent="0.45">
      <c r="I14431"/>
    </row>
    <row r="14432" spans="9:9" x14ac:dyDescent="0.45">
      <c r="I14432"/>
    </row>
    <row r="14433" spans="9:9" x14ac:dyDescent="0.45">
      <c r="I14433"/>
    </row>
    <row r="14434" spans="9:9" x14ac:dyDescent="0.45">
      <c r="I14434"/>
    </row>
    <row r="14435" spans="9:9" x14ac:dyDescent="0.45">
      <c r="I14435"/>
    </row>
    <row r="14436" spans="9:9" x14ac:dyDescent="0.45">
      <c r="I14436"/>
    </row>
    <row r="14437" spans="9:9" x14ac:dyDescent="0.45">
      <c r="I14437"/>
    </row>
    <row r="14438" spans="9:9" x14ac:dyDescent="0.45">
      <c r="I14438"/>
    </row>
    <row r="14439" spans="9:9" x14ac:dyDescent="0.45">
      <c r="I14439"/>
    </row>
    <row r="14440" spans="9:9" x14ac:dyDescent="0.45">
      <c r="I14440"/>
    </row>
    <row r="14441" spans="9:9" x14ac:dyDescent="0.45">
      <c r="I14441"/>
    </row>
    <row r="14442" spans="9:9" x14ac:dyDescent="0.45">
      <c r="I14442"/>
    </row>
    <row r="14443" spans="9:9" x14ac:dyDescent="0.45">
      <c r="I14443"/>
    </row>
    <row r="14444" spans="9:9" x14ac:dyDescent="0.45">
      <c r="I14444"/>
    </row>
    <row r="14445" spans="9:9" x14ac:dyDescent="0.45">
      <c r="I14445"/>
    </row>
    <row r="14446" spans="9:9" x14ac:dyDescent="0.45">
      <c r="I14446"/>
    </row>
    <row r="14447" spans="9:9" x14ac:dyDescent="0.45">
      <c r="I14447"/>
    </row>
    <row r="14448" spans="9:9" x14ac:dyDescent="0.45">
      <c r="I14448"/>
    </row>
    <row r="14449" spans="9:9" x14ac:dyDescent="0.45">
      <c r="I14449"/>
    </row>
    <row r="14450" spans="9:9" x14ac:dyDescent="0.45">
      <c r="I14450"/>
    </row>
    <row r="14451" spans="9:9" x14ac:dyDescent="0.45">
      <c r="I14451"/>
    </row>
    <row r="14452" spans="9:9" x14ac:dyDescent="0.45">
      <c r="I14452"/>
    </row>
    <row r="14453" spans="9:9" x14ac:dyDescent="0.45">
      <c r="I14453"/>
    </row>
    <row r="14454" spans="9:9" x14ac:dyDescent="0.45">
      <c r="I14454"/>
    </row>
    <row r="14455" spans="9:9" x14ac:dyDescent="0.45">
      <c r="I14455"/>
    </row>
    <row r="14456" spans="9:9" x14ac:dyDescent="0.45">
      <c r="I14456"/>
    </row>
    <row r="14457" spans="9:9" x14ac:dyDescent="0.45">
      <c r="I14457"/>
    </row>
    <row r="14458" spans="9:9" x14ac:dyDescent="0.45">
      <c r="I14458"/>
    </row>
    <row r="14459" spans="9:9" x14ac:dyDescent="0.45">
      <c r="I14459"/>
    </row>
    <row r="14460" spans="9:9" x14ac:dyDescent="0.45">
      <c r="I14460"/>
    </row>
    <row r="14461" spans="9:9" x14ac:dyDescent="0.45">
      <c r="I14461"/>
    </row>
    <row r="14462" spans="9:9" x14ac:dyDescent="0.45">
      <c r="I14462"/>
    </row>
    <row r="14463" spans="9:9" x14ac:dyDescent="0.45">
      <c r="I14463"/>
    </row>
    <row r="14464" spans="9:9" x14ac:dyDescent="0.45">
      <c r="I14464"/>
    </row>
    <row r="14465" spans="9:9" x14ac:dyDescent="0.45">
      <c r="I14465"/>
    </row>
    <row r="14466" spans="9:9" x14ac:dyDescent="0.45">
      <c r="I14466"/>
    </row>
    <row r="14467" spans="9:9" x14ac:dyDescent="0.45">
      <c r="I14467"/>
    </row>
    <row r="14468" spans="9:9" x14ac:dyDescent="0.45">
      <c r="I14468"/>
    </row>
    <row r="14469" spans="9:9" x14ac:dyDescent="0.45">
      <c r="I14469"/>
    </row>
    <row r="14470" spans="9:9" x14ac:dyDescent="0.45">
      <c r="I14470"/>
    </row>
    <row r="14471" spans="9:9" x14ac:dyDescent="0.45">
      <c r="I14471"/>
    </row>
    <row r="14472" spans="9:9" x14ac:dyDescent="0.45">
      <c r="I14472"/>
    </row>
    <row r="14473" spans="9:9" x14ac:dyDescent="0.45">
      <c r="I14473"/>
    </row>
    <row r="14474" spans="9:9" x14ac:dyDescent="0.45">
      <c r="I14474"/>
    </row>
    <row r="14475" spans="9:9" x14ac:dyDescent="0.45">
      <c r="I14475"/>
    </row>
    <row r="14476" spans="9:9" x14ac:dyDescent="0.45">
      <c r="I14476"/>
    </row>
    <row r="14477" spans="9:9" x14ac:dyDescent="0.45">
      <c r="I14477"/>
    </row>
    <row r="14478" spans="9:9" x14ac:dyDescent="0.45">
      <c r="I14478"/>
    </row>
    <row r="14479" spans="9:9" x14ac:dyDescent="0.45">
      <c r="I14479"/>
    </row>
    <row r="14480" spans="9:9" x14ac:dyDescent="0.45">
      <c r="I14480"/>
    </row>
    <row r="14481" spans="9:9" x14ac:dyDescent="0.45">
      <c r="I14481"/>
    </row>
    <row r="14482" spans="9:9" x14ac:dyDescent="0.45">
      <c r="I14482"/>
    </row>
    <row r="14483" spans="9:9" x14ac:dyDescent="0.45">
      <c r="I14483"/>
    </row>
    <row r="14484" spans="9:9" x14ac:dyDescent="0.45">
      <c r="I14484"/>
    </row>
    <row r="14485" spans="9:9" x14ac:dyDescent="0.45">
      <c r="I14485"/>
    </row>
    <row r="14486" spans="9:9" x14ac:dyDescent="0.45">
      <c r="I14486"/>
    </row>
    <row r="14487" spans="9:9" x14ac:dyDescent="0.45">
      <c r="I14487"/>
    </row>
    <row r="14488" spans="9:9" x14ac:dyDescent="0.45">
      <c r="I14488"/>
    </row>
    <row r="14489" spans="9:9" x14ac:dyDescent="0.45">
      <c r="I14489"/>
    </row>
    <row r="14490" spans="9:9" x14ac:dyDescent="0.45">
      <c r="I14490"/>
    </row>
    <row r="14491" spans="9:9" x14ac:dyDescent="0.45">
      <c r="I14491"/>
    </row>
    <row r="14492" spans="9:9" x14ac:dyDescent="0.45">
      <c r="I14492"/>
    </row>
    <row r="14493" spans="9:9" x14ac:dyDescent="0.45">
      <c r="I14493"/>
    </row>
    <row r="14494" spans="9:9" x14ac:dyDescent="0.45">
      <c r="I14494"/>
    </row>
    <row r="14495" spans="9:9" x14ac:dyDescent="0.45">
      <c r="I14495"/>
    </row>
    <row r="14496" spans="9:9" x14ac:dyDescent="0.45">
      <c r="I14496"/>
    </row>
    <row r="14497" spans="9:9" x14ac:dyDescent="0.45">
      <c r="I14497"/>
    </row>
    <row r="14498" spans="9:9" x14ac:dyDescent="0.45">
      <c r="I14498"/>
    </row>
    <row r="14499" spans="9:9" x14ac:dyDescent="0.45">
      <c r="I14499"/>
    </row>
    <row r="14500" spans="9:9" x14ac:dyDescent="0.45">
      <c r="I14500"/>
    </row>
    <row r="14501" spans="9:9" x14ac:dyDescent="0.45">
      <c r="I14501"/>
    </row>
    <row r="14502" spans="9:9" x14ac:dyDescent="0.45">
      <c r="I14502"/>
    </row>
    <row r="14503" spans="9:9" x14ac:dyDescent="0.45">
      <c r="I14503"/>
    </row>
    <row r="14504" spans="9:9" x14ac:dyDescent="0.45">
      <c r="I14504"/>
    </row>
    <row r="14505" spans="9:9" x14ac:dyDescent="0.45">
      <c r="I14505"/>
    </row>
    <row r="14506" spans="9:9" x14ac:dyDescent="0.45">
      <c r="I14506"/>
    </row>
    <row r="14507" spans="9:9" x14ac:dyDescent="0.45">
      <c r="I14507"/>
    </row>
    <row r="14508" spans="9:9" x14ac:dyDescent="0.45">
      <c r="I14508"/>
    </row>
    <row r="14509" spans="9:9" x14ac:dyDescent="0.45">
      <c r="I14509"/>
    </row>
    <row r="14510" spans="9:9" x14ac:dyDescent="0.45">
      <c r="I14510"/>
    </row>
    <row r="14511" spans="9:9" x14ac:dyDescent="0.45">
      <c r="I14511"/>
    </row>
    <row r="14512" spans="9:9" x14ac:dyDescent="0.45">
      <c r="I14512"/>
    </row>
    <row r="14513" spans="9:9" x14ac:dyDescent="0.45">
      <c r="I14513"/>
    </row>
    <row r="14514" spans="9:9" x14ac:dyDescent="0.45">
      <c r="I14514"/>
    </row>
    <row r="14515" spans="9:9" x14ac:dyDescent="0.45">
      <c r="I14515"/>
    </row>
    <row r="14516" spans="9:9" x14ac:dyDescent="0.45">
      <c r="I14516"/>
    </row>
    <row r="14517" spans="9:9" x14ac:dyDescent="0.45">
      <c r="I14517"/>
    </row>
    <row r="14518" spans="9:9" x14ac:dyDescent="0.45">
      <c r="I14518"/>
    </row>
    <row r="14519" spans="9:9" x14ac:dyDescent="0.45">
      <c r="I14519"/>
    </row>
    <row r="14520" spans="9:9" x14ac:dyDescent="0.45">
      <c r="I14520"/>
    </row>
    <row r="14521" spans="9:9" x14ac:dyDescent="0.45">
      <c r="I14521"/>
    </row>
    <row r="14522" spans="9:9" x14ac:dyDescent="0.45">
      <c r="I14522"/>
    </row>
    <row r="14523" spans="9:9" x14ac:dyDescent="0.45">
      <c r="I14523"/>
    </row>
    <row r="14524" spans="9:9" x14ac:dyDescent="0.45">
      <c r="I14524"/>
    </row>
    <row r="14525" spans="9:9" x14ac:dyDescent="0.45">
      <c r="I14525"/>
    </row>
    <row r="14526" spans="9:9" x14ac:dyDescent="0.45">
      <c r="I14526"/>
    </row>
    <row r="14527" spans="9:9" x14ac:dyDescent="0.45">
      <c r="I14527"/>
    </row>
    <row r="14528" spans="9:9" x14ac:dyDescent="0.45">
      <c r="I14528"/>
    </row>
    <row r="14529" spans="9:9" x14ac:dyDescent="0.45">
      <c r="I14529"/>
    </row>
    <row r="14530" spans="9:9" x14ac:dyDescent="0.45">
      <c r="I14530"/>
    </row>
    <row r="14531" spans="9:9" x14ac:dyDescent="0.45">
      <c r="I14531"/>
    </row>
    <row r="14532" spans="9:9" x14ac:dyDescent="0.45">
      <c r="I14532"/>
    </row>
    <row r="14533" spans="9:9" x14ac:dyDescent="0.45">
      <c r="I14533"/>
    </row>
    <row r="14534" spans="9:9" x14ac:dyDescent="0.45">
      <c r="I14534"/>
    </row>
    <row r="14535" spans="9:9" x14ac:dyDescent="0.45">
      <c r="I14535"/>
    </row>
    <row r="14536" spans="9:9" x14ac:dyDescent="0.45">
      <c r="I14536"/>
    </row>
    <row r="14537" spans="9:9" x14ac:dyDescent="0.45">
      <c r="I14537"/>
    </row>
    <row r="14538" spans="9:9" x14ac:dyDescent="0.45">
      <c r="I14538"/>
    </row>
    <row r="14539" spans="9:9" x14ac:dyDescent="0.45">
      <c r="I14539"/>
    </row>
    <row r="14540" spans="9:9" x14ac:dyDescent="0.45">
      <c r="I14540"/>
    </row>
    <row r="14541" spans="9:9" x14ac:dyDescent="0.45">
      <c r="I14541"/>
    </row>
    <row r="14542" spans="9:9" x14ac:dyDescent="0.45">
      <c r="I14542"/>
    </row>
    <row r="14543" spans="9:9" x14ac:dyDescent="0.45">
      <c r="I14543"/>
    </row>
    <row r="14544" spans="9:9" x14ac:dyDescent="0.45">
      <c r="I14544"/>
    </row>
    <row r="14545" spans="9:9" x14ac:dyDescent="0.45">
      <c r="I14545"/>
    </row>
    <row r="14546" spans="9:9" x14ac:dyDescent="0.45">
      <c r="I14546"/>
    </row>
    <row r="14547" spans="9:9" x14ac:dyDescent="0.45">
      <c r="I14547"/>
    </row>
    <row r="14548" spans="9:9" x14ac:dyDescent="0.45">
      <c r="I14548"/>
    </row>
    <row r="14549" spans="9:9" x14ac:dyDescent="0.45">
      <c r="I14549"/>
    </row>
    <row r="14550" spans="9:9" x14ac:dyDescent="0.45">
      <c r="I14550"/>
    </row>
    <row r="14551" spans="9:9" x14ac:dyDescent="0.45">
      <c r="I14551"/>
    </row>
    <row r="14552" spans="9:9" x14ac:dyDescent="0.45">
      <c r="I14552"/>
    </row>
    <row r="14553" spans="9:9" x14ac:dyDescent="0.45">
      <c r="I14553"/>
    </row>
    <row r="14554" spans="9:9" x14ac:dyDescent="0.45">
      <c r="I14554"/>
    </row>
    <row r="14555" spans="9:9" x14ac:dyDescent="0.45">
      <c r="I14555"/>
    </row>
    <row r="14556" spans="9:9" x14ac:dyDescent="0.45">
      <c r="I14556"/>
    </row>
    <row r="14557" spans="9:9" x14ac:dyDescent="0.45">
      <c r="I14557"/>
    </row>
    <row r="14558" spans="9:9" x14ac:dyDescent="0.45">
      <c r="I14558"/>
    </row>
    <row r="14559" spans="9:9" x14ac:dyDescent="0.45">
      <c r="I14559"/>
    </row>
    <row r="14560" spans="9:9" x14ac:dyDescent="0.45">
      <c r="I14560"/>
    </row>
    <row r="14561" spans="9:9" x14ac:dyDescent="0.45">
      <c r="I14561"/>
    </row>
    <row r="14562" spans="9:9" x14ac:dyDescent="0.45">
      <c r="I14562"/>
    </row>
    <row r="14563" spans="9:9" x14ac:dyDescent="0.45">
      <c r="I14563"/>
    </row>
    <row r="14564" spans="9:9" x14ac:dyDescent="0.45">
      <c r="I14564"/>
    </row>
    <row r="14565" spans="9:9" x14ac:dyDescent="0.45">
      <c r="I14565"/>
    </row>
    <row r="14566" spans="9:9" x14ac:dyDescent="0.45">
      <c r="I14566"/>
    </row>
    <row r="14567" spans="9:9" x14ac:dyDescent="0.45">
      <c r="I14567"/>
    </row>
    <row r="14568" spans="9:9" x14ac:dyDescent="0.45">
      <c r="I14568"/>
    </row>
    <row r="14569" spans="9:9" x14ac:dyDescent="0.45">
      <c r="I14569"/>
    </row>
    <row r="14570" spans="9:9" x14ac:dyDescent="0.45">
      <c r="I14570"/>
    </row>
    <row r="14571" spans="9:9" x14ac:dyDescent="0.45">
      <c r="I14571"/>
    </row>
    <row r="14572" spans="9:9" x14ac:dyDescent="0.45">
      <c r="I14572"/>
    </row>
    <row r="14573" spans="9:9" x14ac:dyDescent="0.45">
      <c r="I14573"/>
    </row>
    <row r="14574" spans="9:9" x14ac:dyDescent="0.45">
      <c r="I14574"/>
    </row>
    <row r="14575" spans="9:9" x14ac:dyDescent="0.45">
      <c r="I14575"/>
    </row>
    <row r="14576" spans="9:9" x14ac:dyDescent="0.45">
      <c r="I14576"/>
    </row>
    <row r="14577" spans="9:9" x14ac:dyDescent="0.45">
      <c r="I14577"/>
    </row>
    <row r="14578" spans="9:9" x14ac:dyDescent="0.45">
      <c r="I14578"/>
    </row>
    <row r="14579" spans="9:9" x14ac:dyDescent="0.45">
      <c r="I14579"/>
    </row>
    <row r="14580" spans="9:9" x14ac:dyDescent="0.45">
      <c r="I14580"/>
    </row>
    <row r="14581" spans="9:9" x14ac:dyDescent="0.45">
      <c r="I14581"/>
    </row>
    <row r="14582" spans="9:9" x14ac:dyDescent="0.45">
      <c r="I14582"/>
    </row>
    <row r="14583" spans="9:9" x14ac:dyDescent="0.45">
      <c r="I14583"/>
    </row>
    <row r="14584" spans="9:9" x14ac:dyDescent="0.45">
      <c r="I14584"/>
    </row>
    <row r="14585" spans="9:9" x14ac:dyDescent="0.45">
      <c r="I14585"/>
    </row>
    <row r="14586" spans="9:9" x14ac:dyDescent="0.45">
      <c r="I14586"/>
    </row>
    <row r="14587" spans="9:9" x14ac:dyDescent="0.45">
      <c r="I14587"/>
    </row>
    <row r="14588" spans="9:9" x14ac:dyDescent="0.45">
      <c r="I14588"/>
    </row>
    <row r="14589" spans="9:9" x14ac:dyDescent="0.45">
      <c r="I14589"/>
    </row>
    <row r="14590" spans="9:9" x14ac:dyDescent="0.45">
      <c r="I14590"/>
    </row>
    <row r="14591" spans="9:9" x14ac:dyDescent="0.45">
      <c r="I14591"/>
    </row>
    <row r="14592" spans="9:9" x14ac:dyDescent="0.45">
      <c r="I14592"/>
    </row>
    <row r="14593" spans="9:9" x14ac:dyDescent="0.45">
      <c r="I14593"/>
    </row>
    <row r="14594" spans="9:9" x14ac:dyDescent="0.45">
      <c r="I14594"/>
    </row>
    <row r="14595" spans="9:9" x14ac:dyDescent="0.45">
      <c r="I14595"/>
    </row>
    <row r="14596" spans="9:9" x14ac:dyDescent="0.45">
      <c r="I14596"/>
    </row>
    <row r="14597" spans="9:9" x14ac:dyDescent="0.45">
      <c r="I14597"/>
    </row>
    <row r="14598" spans="9:9" x14ac:dyDescent="0.45">
      <c r="I14598"/>
    </row>
    <row r="14599" spans="9:9" x14ac:dyDescent="0.45">
      <c r="I14599"/>
    </row>
    <row r="14600" spans="9:9" x14ac:dyDescent="0.45">
      <c r="I14600"/>
    </row>
    <row r="14601" spans="9:9" x14ac:dyDescent="0.45">
      <c r="I14601"/>
    </row>
    <row r="14602" spans="9:9" x14ac:dyDescent="0.45">
      <c r="I14602"/>
    </row>
    <row r="14603" spans="9:9" x14ac:dyDescent="0.45">
      <c r="I14603"/>
    </row>
    <row r="14604" spans="9:9" x14ac:dyDescent="0.45">
      <c r="I14604"/>
    </row>
    <row r="14605" spans="9:9" x14ac:dyDescent="0.45">
      <c r="I14605"/>
    </row>
    <row r="14606" spans="9:9" x14ac:dyDescent="0.45">
      <c r="I14606"/>
    </row>
    <row r="14607" spans="9:9" x14ac:dyDescent="0.45">
      <c r="I14607"/>
    </row>
    <row r="14608" spans="9:9" x14ac:dyDescent="0.45">
      <c r="I14608"/>
    </row>
    <row r="14609" spans="9:9" x14ac:dyDescent="0.45">
      <c r="I14609"/>
    </row>
    <row r="14610" spans="9:9" x14ac:dyDescent="0.45">
      <c r="I14610"/>
    </row>
    <row r="14611" spans="9:9" x14ac:dyDescent="0.45">
      <c r="I14611"/>
    </row>
    <row r="14612" spans="9:9" x14ac:dyDescent="0.45">
      <c r="I14612"/>
    </row>
    <row r="14613" spans="9:9" x14ac:dyDescent="0.45">
      <c r="I14613"/>
    </row>
    <row r="14614" spans="9:9" x14ac:dyDescent="0.45">
      <c r="I14614"/>
    </row>
    <row r="14615" spans="9:9" x14ac:dyDescent="0.45">
      <c r="I14615"/>
    </row>
    <row r="14616" spans="9:9" x14ac:dyDescent="0.45">
      <c r="I14616"/>
    </row>
    <row r="14617" spans="9:9" x14ac:dyDescent="0.45">
      <c r="I14617"/>
    </row>
    <row r="14618" spans="9:9" x14ac:dyDescent="0.45">
      <c r="I14618"/>
    </row>
    <row r="14619" spans="9:9" x14ac:dyDescent="0.45">
      <c r="I14619"/>
    </row>
    <row r="14620" spans="9:9" x14ac:dyDescent="0.45">
      <c r="I14620"/>
    </row>
    <row r="14621" spans="9:9" x14ac:dyDescent="0.45">
      <c r="I14621"/>
    </row>
    <row r="14622" spans="9:9" x14ac:dyDescent="0.45">
      <c r="I14622"/>
    </row>
    <row r="14623" spans="9:9" x14ac:dyDescent="0.45">
      <c r="I14623"/>
    </row>
    <row r="14624" spans="9:9" x14ac:dyDescent="0.45">
      <c r="I14624"/>
    </row>
    <row r="14625" spans="9:9" x14ac:dyDescent="0.45">
      <c r="I14625"/>
    </row>
    <row r="14626" spans="9:9" x14ac:dyDescent="0.45">
      <c r="I14626"/>
    </row>
    <row r="14627" spans="9:9" x14ac:dyDescent="0.45">
      <c r="I14627"/>
    </row>
    <row r="14628" spans="9:9" x14ac:dyDescent="0.45">
      <c r="I14628"/>
    </row>
    <row r="14629" spans="9:9" x14ac:dyDescent="0.45">
      <c r="I14629"/>
    </row>
    <row r="14630" spans="9:9" x14ac:dyDescent="0.45">
      <c r="I14630"/>
    </row>
    <row r="14631" spans="9:9" x14ac:dyDescent="0.45">
      <c r="I14631"/>
    </row>
    <row r="14632" spans="9:9" x14ac:dyDescent="0.45">
      <c r="I14632"/>
    </row>
    <row r="14633" spans="9:9" x14ac:dyDescent="0.45">
      <c r="I14633"/>
    </row>
    <row r="14634" spans="9:9" x14ac:dyDescent="0.45">
      <c r="I14634"/>
    </row>
    <row r="14635" spans="9:9" x14ac:dyDescent="0.45">
      <c r="I14635"/>
    </row>
    <row r="14636" spans="9:9" x14ac:dyDescent="0.45">
      <c r="I14636"/>
    </row>
    <row r="14637" spans="9:9" x14ac:dyDescent="0.45">
      <c r="I14637"/>
    </row>
    <row r="14638" spans="9:9" x14ac:dyDescent="0.45">
      <c r="I14638"/>
    </row>
    <row r="14639" spans="9:9" x14ac:dyDescent="0.45">
      <c r="I14639"/>
    </row>
    <row r="14640" spans="9:9" x14ac:dyDescent="0.45">
      <c r="I14640"/>
    </row>
    <row r="14641" spans="9:9" x14ac:dyDescent="0.45">
      <c r="I14641"/>
    </row>
    <row r="14642" spans="9:9" x14ac:dyDescent="0.45">
      <c r="I14642"/>
    </row>
    <row r="14643" spans="9:9" x14ac:dyDescent="0.45">
      <c r="I14643"/>
    </row>
    <row r="14644" spans="9:9" x14ac:dyDescent="0.45">
      <c r="I14644"/>
    </row>
    <row r="14645" spans="9:9" x14ac:dyDescent="0.45">
      <c r="I14645"/>
    </row>
    <row r="14646" spans="9:9" x14ac:dyDescent="0.45">
      <c r="I14646"/>
    </row>
    <row r="14647" spans="9:9" x14ac:dyDescent="0.45">
      <c r="I14647"/>
    </row>
    <row r="14648" spans="9:9" x14ac:dyDescent="0.45">
      <c r="I14648"/>
    </row>
    <row r="14649" spans="9:9" x14ac:dyDescent="0.45">
      <c r="I14649"/>
    </row>
    <row r="14650" spans="9:9" x14ac:dyDescent="0.45">
      <c r="I14650"/>
    </row>
    <row r="14651" spans="9:9" x14ac:dyDescent="0.45">
      <c r="I14651"/>
    </row>
    <row r="14652" spans="9:9" x14ac:dyDescent="0.45">
      <c r="I14652"/>
    </row>
    <row r="14653" spans="9:9" x14ac:dyDescent="0.45">
      <c r="I14653"/>
    </row>
    <row r="14654" spans="9:9" x14ac:dyDescent="0.45">
      <c r="I14654"/>
    </row>
    <row r="14655" spans="9:9" x14ac:dyDescent="0.45">
      <c r="I14655"/>
    </row>
    <row r="14656" spans="9:9" x14ac:dyDescent="0.45">
      <c r="I14656"/>
    </row>
    <row r="14657" spans="9:9" x14ac:dyDescent="0.45">
      <c r="I14657"/>
    </row>
    <row r="14658" spans="9:9" x14ac:dyDescent="0.45">
      <c r="I14658"/>
    </row>
    <row r="14659" spans="9:9" x14ac:dyDescent="0.45">
      <c r="I14659"/>
    </row>
    <row r="14660" spans="9:9" x14ac:dyDescent="0.45">
      <c r="I14660"/>
    </row>
    <row r="14661" spans="9:9" x14ac:dyDescent="0.45">
      <c r="I14661"/>
    </row>
    <row r="14662" spans="9:9" x14ac:dyDescent="0.45">
      <c r="I14662"/>
    </row>
    <row r="14663" spans="9:9" x14ac:dyDescent="0.45">
      <c r="I14663"/>
    </row>
    <row r="14664" spans="9:9" x14ac:dyDescent="0.45">
      <c r="I14664"/>
    </row>
    <row r="14665" spans="9:9" x14ac:dyDescent="0.45">
      <c r="I14665"/>
    </row>
    <row r="14666" spans="9:9" x14ac:dyDescent="0.45">
      <c r="I14666"/>
    </row>
    <row r="14667" spans="9:9" x14ac:dyDescent="0.45">
      <c r="I14667"/>
    </row>
    <row r="14668" spans="9:9" x14ac:dyDescent="0.45">
      <c r="I14668"/>
    </row>
    <row r="14669" spans="9:9" x14ac:dyDescent="0.45">
      <c r="I14669"/>
    </row>
    <row r="14670" spans="9:9" x14ac:dyDescent="0.45">
      <c r="I14670"/>
    </row>
    <row r="14671" spans="9:9" x14ac:dyDescent="0.45">
      <c r="I14671"/>
    </row>
    <row r="14672" spans="9:9" x14ac:dyDescent="0.45">
      <c r="I14672"/>
    </row>
    <row r="14673" spans="9:9" x14ac:dyDescent="0.45">
      <c r="I14673"/>
    </row>
    <row r="14674" spans="9:9" x14ac:dyDescent="0.45">
      <c r="I14674"/>
    </row>
    <row r="14675" spans="9:9" x14ac:dyDescent="0.45">
      <c r="I14675"/>
    </row>
    <row r="14676" spans="9:9" x14ac:dyDescent="0.45">
      <c r="I14676"/>
    </row>
    <row r="14677" spans="9:9" x14ac:dyDescent="0.45">
      <c r="I14677"/>
    </row>
    <row r="14678" spans="9:9" x14ac:dyDescent="0.45">
      <c r="I14678"/>
    </row>
    <row r="14679" spans="9:9" x14ac:dyDescent="0.45">
      <c r="I14679"/>
    </row>
    <row r="14680" spans="9:9" x14ac:dyDescent="0.45">
      <c r="I14680"/>
    </row>
    <row r="14681" spans="9:9" x14ac:dyDescent="0.45">
      <c r="I14681"/>
    </row>
    <row r="14682" spans="9:9" x14ac:dyDescent="0.45">
      <c r="I14682"/>
    </row>
    <row r="14683" spans="9:9" x14ac:dyDescent="0.45">
      <c r="I14683"/>
    </row>
    <row r="14684" spans="9:9" x14ac:dyDescent="0.45">
      <c r="I14684"/>
    </row>
    <row r="14685" spans="9:9" x14ac:dyDescent="0.45">
      <c r="I14685"/>
    </row>
    <row r="14686" spans="9:9" x14ac:dyDescent="0.45">
      <c r="I14686"/>
    </row>
    <row r="14687" spans="9:9" x14ac:dyDescent="0.45">
      <c r="I14687"/>
    </row>
    <row r="14688" spans="9:9" x14ac:dyDescent="0.45">
      <c r="I14688"/>
    </row>
    <row r="14689" spans="9:9" x14ac:dyDescent="0.45">
      <c r="I14689"/>
    </row>
    <row r="14690" spans="9:9" x14ac:dyDescent="0.45">
      <c r="I14690"/>
    </row>
    <row r="14691" spans="9:9" x14ac:dyDescent="0.45">
      <c r="I14691"/>
    </row>
    <row r="14692" spans="9:9" x14ac:dyDescent="0.45">
      <c r="I14692"/>
    </row>
    <row r="14693" spans="9:9" x14ac:dyDescent="0.45">
      <c r="I14693"/>
    </row>
    <row r="14694" spans="9:9" x14ac:dyDescent="0.45">
      <c r="I14694"/>
    </row>
    <row r="14695" spans="9:9" x14ac:dyDescent="0.45">
      <c r="I14695"/>
    </row>
    <row r="14696" spans="9:9" x14ac:dyDescent="0.45">
      <c r="I14696"/>
    </row>
    <row r="14697" spans="9:9" x14ac:dyDescent="0.45">
      <c r="I14697"/>
    </row>
    <row r="14698" spans="9:9" x14ac:dyDescent="0.45">
      <c r="I14698"/>
    </row>
    <row r="14699" spans="9:9" x14ac:dyDescent="0.45">
      <c r="I14699"/>
    </row>
    <row r="14700" spans="9:9" x14ac:dyDescent="0.45">
      <c r="I14700"/>
    </row>
    <row r="14701" spans="9:9" x14ac:dyDescent="0.45">
      <c r="I14701"/>
    </row>
    <row r="14702" spans="9:9" x14ac:dyDescent="0.45">
      <c r="I14702"/>
    </row>
    <row r="14703" spans="9:9" x14ac:dyDescent="0.45">
      <c r="I14703"/>
    </row>
    <row r="14704" spans="9:9" x14ac:dyDescent="0.45">
      <c r="I14704"/>
    </row>
    <row r="14705" spans="9:9" x14ac:dyDescent="0.45">
      <c r="I14705"/>
    </row>
    <row r="14706" spans="9:9" x14ac:dyDescent="0.45">
      <c r="I14706"/>
    </row>
    <row r="14707" spans="9:9" x14ac:dyDescent="0.45">
      <c r="I14707"/>
    </row>
    <row r="14708" spans="9:9" x14ac:dyDescent="0.45">
      <c r="I14708"/>
    </row>
    <row r="14709" spans="9:9" x14ac:dyDescent="0.45">
      <c r="I14709"/>
    </row>
    <row r="14710" spans="9:9" x14ac:dyDescent="0.45">
      <c r="I14710"/>
    </row>
    <row r="14711" spans="9:9" x14ac:dyDescent="0.45">
      <c r="I14711"/>
    </row>
    <row r="14712" spans="9:9" x14ac:dyDescent="0.45">
      <c r="I14712"/>
    </row>
    <row r="14713" spans="9:9" x14ac:dyDescent="0.45">
      <c r="I14713"/>
    </row>
    <row r="14714" spans="9:9" x14ac:dyDescent="0.45">
      <c r="I14714"/>
    </row>
    <row r="14715" spans="9:9" x14ac:dyDescent="0.45">
      <c r="I14715"/>
    </row>
    <row r="14716" spans="9:9" x14ac:dyDescent="0.45">
      <c r="I14716"/>
    </row>
    <row r="14717" spans="9:9" x14ac:dyDescent="0.45">
      <c r="I14717"/>
    </row>
    <row r="14718" spans="9:9" x14ac:dyDescent="0.45">
      <c r="I14718"/>
    </row>
    <row r="14719" spans="9:9" x14ac:dyDescent="0.45">
      <c r="I14719"/>
    </row>
    <row r="14720" spans="9:9" x14ac:dyDescent="0.45">
      <c r="I14720"/>
    </row>
    <row r="14721" spans="9:9" x14ac:dyDescent="0.45">
      <c r="I14721"/>
    </row>
    <row r="14722" spans="9:9" x14ac:dyDescent="0.45">
      <c r="I14722"/>
    </row>
    <row r="14723" spans="9:9" x14ac:dyDescent="0.45">
      <c r="I14723"/>
    </row>
    <row r="14724" spans="9:9" x14ac:dyDescent="0.45">
      <c r="I14724"/>
    </row>
    <row r="14725" spans="9:9" x14ac:dyDescent="0.45">
      <c r="I14725"/>
    </row>
    <row r="14726" spans="9:9" x14ac:dyDescent="0.45">
      <c r="I14726"/>
    </row>
    <row r="14727" spans="9:9" x14ac:dyDescent="0.45">
      <c r="I14727"/>
    </row>
    <row r="14728" spans="9:9" x14ac:dyDescent="0.45">
      <c r="I14728"/>
    </row>
    <row r="14729" spans="9:9" x14ac:dyDescent="0.45">
      <c r="I14729"/>
    </row>
    <row r="14730" spans="9:9" x14ac:dyDescent="0.45">
      <c r="I14730"/>
    </row>
    <row r="14731" spans="9:9" x14ac:dyDescent="0.45">
      <c r="I14731"/>
    </row>
    <row r="14732" spans="9:9" x14ac:dyDescent="0.45">
      <c r="I14732"/>
    </row>
    <row r="14733" spans="9:9" x14ac:dyDescent="0.45">
      <c r="I14733"/>
    </row>
    <row r="14734" spans="9:9" x14ac:dyDescent="0.45">
      <c r="I14734"/>
    </row>
    <row r="14735" spans="9:9" x14ac:dyDescent="0.45">
      <c r="I14735"/>
    </row>
    <row r="14736" spans="9:9" x14ac:dyDescent="0.45">
      <c r="I14736"/>
    </row>
    <row r="14737" spans="9:9" x14ac:dyDescent="0.45">
      <c r="I14737"/>
    </row>
    <row r="14738" spans="9:9" x14ac:dyDescent="0.45">
      <c r="I14738"/>
    </row>
    <row r="14739" spans="9:9" x14ac:dyDescent="0.45">
      <c r="I14739"/>
    </row>
    <row r="14740" spans="9:9" x14ac:dyDescent="0.45">
      <c r="I14740"/>
    </row>
    <row r="14741" spans="9:9" x14ac:dyDescent="0.45">
      <c r="I14741"/>
    </row>
    <row r="14742" spans="9:9" x14ac:dyDescent="0.45">
      <c r="I14742"/>
    </row>
    <row r="14743" spans="9:9" x14ac:dyDescent="0.45">
      <c r="I14743"/>
    </row>
    <row r="14744" spans="9:9" x14ac:dyDescent="0.45">
      <c r="I14744"/>
    </row>
    <row r="14745" spans="9:9" x14ac:dyDescent="0.45">
      <c r="I14745"/>
    </row>
    <row r="14746" spans="9:9" x14ac:dyDescent="0.45">
      <c r="I14746"/>
    </row>
    <row r="14747" spans="9:9" x14ac:dyDescent="0.45">
      <c r="I14747"/>
    </row>
    <row r="14748" spans="9:9" x14ac:dyDescent="0.45">
      <c r="I14748"/>
    </row>
    <row r="14749" spans="9:9" x14ac:dyDescent="0.45">
      <c r="I14749"/>
    </row>
    <row r="14750" spans="9:9" x14ac:dyDescent="0.45">
      <c r="I14750"/>
    </row>
    <row r="14751" spans="9:9" x14ac:dyDescent="0.45">
      <c r="I14751"/>
    </row>
    <row r="14752" spans="9:9" x14ac:dyDescent="0.45">
      <c r="I14752"/>
    </row>
    <row r="14753" spans="9:9" x14ac:dyDescent="0.45">
      <c r="I14753"/>
    </row>
    <row r="14754" spans="9:9" x14ac:dyDescent="0.45">
      <c r="I14754"/>
    </row>
    <row r="14755" spans="9:9" x14ac:dyDescent="0.45">
      <c r="I14755"/>
    </row>
    <row r="14756" spans="9:9" x14ac:dyDescent="0.45">
      <c r="I14756"/>
    </row>
    <row r="14757" spans="9:9" x14ac:dyDescent="0.45">
      <c r="I14757"/>
    </row>
    <row r="14758" spans="9:9" x14ac:dyDescent="0.45">
      <c r="I14758"/>
    </row>
    <row r="14759" spans="9:9" x14ac:dyDescent="0.45">
      <c r="I14759"/>
    </row>
    <row r="14760" spans="9:9" x14ac:dyDescent="0.45">
      <c r="I14760"/>
    </row>
    <row r="14761" spans="9:9" x14ac:dyDescent="0.45">
      <c r="I14761"/>
    </row>
    <row r="14762" spans="9:9" x14ac:dyDescent="0.45">
      <c r="I14762"/>
    </row>
    <row r="14763" spans="9:9" x14ac:dyDescent="0.45">
      <c r="I14763"/>
    </row>
    <row r="14764" spans="9:9" x14ac:dyDescent="0.45">
      <c r="I14764"/>
    </row>
    <row r="14765" spans="9:9" x14ac:dyDescent="0.45">
      <c r="I14765"/>
    </row>
    <row r="14766" spans="9:9" x14ac:dyDescent="0.45">
      <c r="I14766"/>
    </row>
    <row r="14767" spans="9:9" x14ac:dyDescent="0.45">
      <c r="I14767"/>
    </row>
    <row r="14768" spans="9:9" x14ac:dyDescent="0.45">
      <c r="I14768"/>
    </row>
    <row r="14769" spans="9:9" x14ac:dyDescent="0.45">
      <c r="I14769"/>
    </row>
    <row r="14770" spans="9:9" x14ac:dyDescent="0.45">
      <c r="I14770"/>
    </row>
    <row r="14771" spans="9:9" x14ac:dyDescent="0.45">
      <c r="I14771"/>
    </row>
    <row r="14772" spans="9:9" x14ac:dyDescent="0.45">
      <c r="I14772"/>
    </row>
    <row r="14773" spans="9:9" x14ac:dyDescent="0.45">
      <c r="I14773"/>
    </row>
    <row r="14774" spans="9:9" x14ac:dyDescent="0.45">
      <c r="I14774"/>
    </row>
    <row r="14775" spans="9:9" x14ac:dyDescent="0.45">
      <c r="I14775"/>
    </row>
    <row r="14776" spans="9:9" x14ac:dyDescent="0.45">
      <c r="I14776"/>
    </row>
    <row r="14777" spans="9:9" x14ac:dyDescent="0.45">
      <c r="I14777"/>
    </row>
    <row r="14778" spans="9:9" x14ac:dyDescent="0.45">
      <c r="I14778"/>
    </row>
    <row r="14779" spans="9:9" x14ac:dyDescent="0.45">
      <c r="I14779"/>
    </row>
    <row r="14780" spans="9:9" x14ac:dyDescent="0.45">
      <c r="I14780"/>
    </row>
    <row r="14781" spans="9:9" x14ac:dyDescent="0.45">
      <c r="I14781"/>
    </row>
    <row r="14782" spans="9:9" x14ac:dyDescent="0.45">
      <c r="I14782"/>
    </row>
    <row r="14783" spans="9:9" x14ac:dyDescent="0.45">
      <c r="I14783"/>
    </row>
    <row r="14784" spans="9:9" x14ac:dyDescent="0.45">
      <c r="I14784"/>
    </row>
    <row r="14785" spans="9:9" x14ac:dyDescent="0.45">
      <c r="I14785"/>
    </row>
    <row r="14786" spans="9:9" x14ac:dyDescent="0.45">
      <c r="I14786"/>
    </row>
    <row r="14787" spans="9:9" x14ac:dyDescent="0.45">
      <c r="I14787"/>
    </row>
    <row r="14788" spans="9:9" x14ac:dyDescent="0.45">
      <c r="I14788"/>
    </row>
    <row r="14789" spans="9:9" x14ac:dyDescent="0.45">
      <c r="I14789"/>
    </row>
    <row r="14790" spans="9:9" x14ac:dyDescent="0.45">
      <c r="I14790"/>
    </row>
    <row r="14791" spans="9:9" x14ac:dyDescent="0.45">
      <c r="I14791"/>
    </row>
    <row r="14792" spans="9:9" x14ac:dyDescent="0.45">
      <c r="I14792"/>
    </row>
    <row r="14793" spans="9:9" x14ac:dyDescent="0.45">
      <c r="I14793"/>
    </row>
    <row r="14794" spans="9:9" x14ac:dyDescent="0.45">
      <c r="I14794"/>
    </row>
    <row r="14795" spans="9:9" x14ac:dyDescent="0.45">
      <c r="I14795"/>
    </row>
    <row r="14796" spans="9:9" x14ac:dyDescent="0.45">
      <c r="I14796"/>
    </row>
    <row r="14797" spans="9:9" x14ac:dyDescent="0.45">
      <c r="I14797"/>
    </row>
    <row r="14798" spans="9:9" x14ac:dyDescent="0.45">
      <c r="I14798"/>
    </row>
    <row r="14799" spans="9:9" x14ac:dyDescent="0.45">
      <c r="I14799"/>
    </row>
    <row r="14800" spans="9:9" x14ac:dyDescent="0.45">
      <c r="I14800"/>
    </row>
    <row r="14801" spans="9:9" x14ac:dyDescent="0.45">
      <c r="I14801"/>
    </row>
    <row r="14802" spans="9:9" x14ac:dyDescent="0.45">
      <c r="I14802"/>
    </row>
    <row r="14803" spans="9:9" x14ac:dyDescent="0.45">
      <c r="I14803"/>
    </row>
    <row r="14804" spans="9:9" x14ac:dyDescent="0.45">
      <c r="I14804"/>
    </row>
    <row r="14805" spans="9:9" x14ac:dyDescent="0.45">
      <c r="I14805"/>
    </row>
    <row r="14806" spans="9:9" x14ac:dyDescent="0.45">
      <c r="I14806"/>
    </row>
    <row r="14807" spans="9:9" x14ac:dyDescent="0.45">
      <c r="I14807"/>
    </row>
    <row r="14808" spans="9:9" x14ac:dyDescent="0.45">
      <c r="I14808"/>
    </row>
    <row r="14809" spans="9:9" x14ac:dyDescent="0.45">
      <c r="I14809"/>
    </row>
    <row r="14810" spans="9:9" x14ac:dyDescent="0.45">
      <c r="I14810"/>
    </row>
    <row r="14811" spans="9:9" x14ac:dyDescent="0.45">
      <c r="I14811"/>
    </row>
    <row r="14812" spans="9:9" x14ac:dyDescent="0.45">
      <c r="I14812"/>
    </row>
    <row r="14813" spans="9:9" x14ac:dyDescent="0.45">
      <c r="I14813"/>
    </row>
    <row r="14814" spans="9:9" x14ac:dyDescent="0.45">
      <c r="I14814"/>
    </row>
    <row r="14815" spans="9:9" x14ac:dyDescent="0.45">
      <c r="I14815"/>
    </row>
    <row r="14816" spans="9:9" x14ac:dyDescent="0.45">
      <c r="I14816"/>
    </row>
    <row r="14817" spans="9:9" x14ac:dyDescent="0.45">
      <c r="I14817"/>
    </row>
    <row r="14818" spans="9:9" x14ac:dyDescent="0.45">
      <c r="I14818"/>
    </row>
    <row r="14819" spans="9:9" x14ac:dyDescent="0.45">
      <c r="I14819"/>
    </row>
    <row r="14820" spans="9:9" x14ac:dyDescent="0.45">
      <c r="I14820"/>
    </row>
    <row r="14821" spans="9:9" x14ac:dyDescent="0.45">
      <c r="I14821"/>
    </row>
    <row r="14822" spans="9:9" x14ac:dyDescent="0.45">
      <c r="I14822"/>
    </row>
    <row r="14823" spans="9:9" x14ac:dyDescent="0.45">
      <c r="I14823"/>
    </row>
    <row r="14824" spans="9:9" x14ac:dyDescent="0.45">
      <c r="I14824"/>
    </row>
    <row r="14825" spans="9:9" x14ac:dyDescent="0.45">
      <c r="I14825"/>
    </row>
    <row r="14826" spans="9:9" x14ac:dyDescent="0.45">
      <c r="I14826"/>
    </row>
    <row r="14827" spans="9:9" x14ac:dyDescent="0.45">
      <c r="I14827"/>
    </row>
    <row r="14828" spans="9:9" x14ac:dyDescent="0.45">
      <c r="I14828"/>
    </row>
    <row r="14829" spans="9:9" x14ac:dyDescent="0.45">
      <c r="I14829"/>
    </row>
    <row r="14830" spans="9:9" x14ac:dyDescent="0.45">
      <c r="I14830"/>
    </row>
    <row r="14831" spans="9:9" x14ac:dyDescent="0.45">
      <c r="I14831"/>
    </row>
    <row r="14832" spans="9:9" x14ac:dyDescent="0.45">
      <c r="I14832"/>
    </row>
    <row r="14833" spans="9:9" x14ac:dyDescent="0.45">
      <c r="I14833"/>
    </row>
    <row r="14834" spans="9:9" x14ac:dyDescent="0.45">
      <c r="I14834"/>
    </row>
    <row r="14835" spans="9:9" x14ac:dyDescent="0.45">
      <c r="I14835"/>
    </row>
    <row r="14836" spans="9:9" x14ac:dyDescent="0.45">
      <c r="I14836"/>
    </row>
    <row r="14837" spans="9:9" x14ac:dyDescent="0.45">
      <c r="I14837"/>
    </row>
    <row r="14838" spans="9:9" x14ac:dyDescent="0.45">
      <c r="I14838"/>
    </row>
    <row r="14839" spans="9:9" x14ac:dyDescent="0.45">
      <c r="I14839"/>
    </row>
    <row r="14840" spans="9:9" x14ac:dyDescent="0.45">
      <c r="I14840"/>
    </row>
    <row r="14841" spans="9:9" x14ac:dyDescent="0.45">
      <c r="I14841"/>
    </row>
    <row r="14842" spans="9:9" x14ac:dyDescent="0.45">
      <c r="I14842"/>
    </row>
    <row r="14843" spans="9:9" x14ac:dyDescent="0.45">
      <c r="I14843"/>
    </row>
    <row r="14844" spans="9:9" x14ac:dyDescent="0.45">
      <c r="I14844"/>
    </row>
    <row r="14845" spans="9:9" x14ac:dyDescent="0.45">
      <c r="I14845"/>
    </row>
    <row r="14846" spans="9:9" x14ac:dyDescent="0.45">
      <c r="I14846"/>
    </row>
    <row r="14847" spans="9:9" x14ac:dyDescent="0.45">
      <c r="I14847"/>
    </row>
    <row r="14848" spans="9:9" x14ac:dyDescent="0.45">
      <c r="I14848"/>
    </row>
    <row r="14849" spans="9:9" x14ac:dyDescent="0.45">
      <c r="I14849"/>
    </row>
    <row r="14850" spans="9:9" x14ac:dyDescent="0.45">
      <c r="I14850"/>
    </row>
    <row r="14851" spans="9:9" x14ac:dyDescent="0.45">
      <c r="I14851"/>
    </row>
    <row r="14852" spans="9:9" x14ac:dyDescent="0.45">
      <c r="I14852"/>
    </row>
    <row r="14853" spans="9:9" x14ac:dyDescent="0.45">
      <c r="I14853"/>
    </row>
    <row r="14854" spans="9:9" x14ac:dyDescent="0.45">
      <c r="I14854"/>
    </row>
    <row r="14855" spans="9:9" x14ac:dyDescent="0.45">
      <c r="I14855"/>
    </row>
    <row r="14856" spans="9:9" x14ac:dyDescent="0.45">
      <c r="I14856"/>
    </row>
    <row r="14857" spans="9:9" x14ac:dyDescent="0.45">
      <c r="I14857"/>
    </row>
    <row r="14858" spans="9:9" x14ac:dyDescent="0.45">
      <c r="I14858"/>
    </row>
    <row r="14859" spans="9:9" x14ac:dyDescent="0.45">
      <c r="I14859"/>
    </row>
    <row r="14860" spans="9:9" x14ac:dyDescent="0.45">
      <c r="I14860"/>
    </row>
    <row r="14861" spans="9:9" x14ac:dyDescent="0.45">
      <c r="I14861"/>
    </row>
    <row r="14862" spans="9:9" x14ac:dyDescent="0.45">
      <c r="I14862"/>
    </row>
    <row r="14863" spans="9:9" x14ac:dyDescent="0.45">
      <c r="I14863"/>
    </row>
    <row r="14864" spans="9:9" x14ac:dyDescent="0.45">
      <c r="I14864"/>
    </row>
    <row r="14865" spans="9:9" x14ac:dyDescent="0.45">
      <c r="I14865"/>
    </row>
    <row r="14866" spans="9:9" x14ac:dyDescent="0.45">
      <c r="I14866"/>
    </row>
    <row r="14867" spans="9:9" x14ac:dyDescent="0.45">
      <c r="I14867"/>
    </row>
    <row r="14868" spans="9:9" x14ac:dyDescent="0.45">
      <c r="I14868"/>
    </row>
    <row r="14869" spans="9:9" x14ac:dyDescent="0.45">
      <c r="I14869"/>
    </row>
    <row r="14870" spans="9:9" x14ac:dyDescent="0.45">
      <c r="I14870"/>
    </row>
    <row r="14871" spans="9:9" x14ac:dyDescent="0.45">
      <c r="I14871"/>
    </row>
    <row r="14872" spans="9:9" x14ac:dyDescent="0.45">
      <c r="I14872"/>
    </row>
    <row r="14873" spans="9:9" x14ac:dyDescent="0.45">
      <c r="I14873"/>
    </row>
    <row r="14874" spans="9:9" x14ac:dyDescent="0.45">
      <c r="I14874"/>
    </row>
    <row r="14875" spans="9:9" x14ac:dyDescent="0.45">
      <c r="I14875"/>
    </row>
    <row r="14876" spans="9:9" x14ac:dyDescent="0.45">
      <c r="I14876"/>
    </row>
    <row r="14877" spans="9:9" x14ac:dyDescent="0.45">
      <c r="I14877"/>
    </row>
    <row r="14878" spans="9:9" x14ac:dyDescent="0.45">
      <c r="I14878"/>
    </row>
    <row r="14879" spans="9:9" x14ac:dyDescent="0.45">
      <c r="I14879"/>
    </row>
    <row r="14880" spans="9:9" x14ac:dyDescent="0.45">
      <c r="I14880"/>
    </row>
    <row r="14881" spans="9:9" x14ac:dyDescent="0.45">
      <c r="I14881"/>
    </row>
    <row r="14882" spans="9:9" x14ac:dyDescent="0.45">
      <c r="I14882"/>
    </row>
    <row r="14883" spans="9:9" x14ac:dyDescent="0.45">
      <c r="I14883"/>
    </row>
    <row r="14884" spans="9:9" x14ac:dyDescent="0.45">
      <c r="I14884"/>
    </row>
    <row r="14885" spans="9:9" x14ac:dyDescent="0.45">
      <c r="I14885"/>
    </row>
    <row r="14886" spans="9:9" x14ac:dyDescent="0.45">
      <c r="I14886"/>
    </row>
    <row r="14887" spans="9:9" x14ac:dyDescent="0.45">
      <c r="I14887"/>
    </row>
    <row r="14888" spans="9:9" x14ac:dyDescent="0.45">
      <c r="I14888"/>
    </row>
    <row r="14889" spans="9:9" x14ac:dyDescent="0.45">
      <c r="I14889"/>
    </row>
    <row r="14890" spans="9:9" x14ac:dyDescent="0.45">
      <c r="I14890"/>
    </row>
    <row r="14891" spans="9:9" x14ac:dyDescent="0.45">
      <c r="I14891"/>
    </row>
    <row r="14892" spans="9:9" x14ac:dyDescent="0.45">
      <c r="I14892"/>
    </row>
    <row r="14893" spans="9:9" x14ac:dyDescent="0.45">
      <c r="I14893"/>
    </row>
    <row r="14894" spans="9:9" x14ac:dyDescent="0.45">
      <c r="I14894"/>
    </row>
    <row r="14895" spans="9:9" x14ac:dyDescent="0.45">
      <c r="I14895"/>
    </row>
    <row r="14896" spans="9:9" x14ac:dyDescent="0.45">
      <c r="I14896"/>
    </row>
    <row r="14897" spans="9:9" x14ac:dyDescent="0.45">
      <c r="I14897"/>
    </row>
    <row r="14898" spans="9:9" x14ac:dyDescent="0.45">
      <c r="I14898"/>
    </row>
    <row r="14899" spans="9:9" x14ac:dyDescent="0.45">
      <c r="I14899"/>
    </row>
    <row r="14900" spans="9:9" x14ac:dyDescent="0.45">
      <c r="I14900"/>
    </row>
    <row r="14901" spans="9:9" x14ac:dyDescent="0.45">
      <c r="I14901"/>
    </row>
    <row r="14902" spans="9:9" x14ac:dyDescent="0.45">
      <c r="I14902"/>
    </row>
    <row r="14903" spans="9:9" x14ac:dyDescent="0.45">
      <c r="I14903"/>
    </row>
    <row r="14904" spans="9:9" x14ac:dyDescent="0.45">
      <c r="I14904"/>
    </row>
    <row r="14905" spans="9:9" x14ac:dyDescent="0.45">
      <c r="I14905"/>
    </row>
    <row r="14906" spans="9:9" x14ac:dyDescent="0.45">
      <c r="I14906"/>
    </row>
    <row r="14907" spans="9:9" x14ac:dyDescent="0.45">
      <c r="I14907"/>
    </row>
    <row r="14908" spans="9:9" x14ac:dyDescent="0.45">
      <c r="I14908"/>
    </row>
    <row r="14909" spans="9:9" x14ac:dyDescent="0.45">
      <c r="I14909"/>
    </row>
    <row r="14910" spans="9:9" x14ac:dyDescent="0.45">
      <c r="I14910"/>
    </row>
    <row r="14911" spans="9:9" x14ac:dyDescent="0.45">
      <c r="I14911"/>
    </row>
    <row r="14912" spans="9:9" x14ac:dyDescent="0.45">
      <c r="I14912"/>
    </row>
    <row r="14913" spans="9:9" x14ac:dyDescent="0.45">
      <c r="I14913"/>
    </row>
    <row r="14914" spans="9:9" x14ac:dyDescent="0.45">
      <c r="I14914"/>
    </row>
    <row r="14915" spans="9:9" x14ac:dyDescent="0.45">
      <c r="I14915"/>
    </row>
    <row r="14916" spans="9:9" x14ac:dyDescent="0.45">
      <c r="I14916"/>
    </row>
    <row r="14917" spans="9:9" x14ac:dyDescent="0.45">
      <c r="I14917"/>
    </row>
    <row r="14918" spans="9:9" x14ac:dyDescent="0.45">
      <c r="I14918"/>
    </row>
    <row r="14919" spans="9:9" x14ac:dyDescent="0.45">
      <c r="I14919"/>
    </row>
    <row r="14920" spans="9:9" x14ac:dyDescent="0.45">
      <c r="I14920"/>
    </row>
    <row r="14921" spans="9:9" x14ac:dyDescent="0.45">
      <c r="I14921"/>
    </row>
    <row r="14922" spans="9:9" x14ac:dyDescent="0.45">
      <c r="I14922"/>
    </row>
    <row r="14923" spans="9:9" x14ac:dyDescent="0.45">
      <c r="I14923"/>
    </row>
    <row r="14924" spans="9:9" x14ac:dyDescent="0.45">
      <c r="I14924"/>
    </row>
    <row r="14925" spans="9:9" x14ac:dyDescent="0.45">
      <c r="I14925"/>
    </row>
    <row r="14926" spans="9:9" x14ac:dyDescent="0.45">
      <c r="I14926"/>
    </row>
    <row r="14927" spans="9:9" x14ac:dyDescent="0.45">
      <c r="I14927"/>
    </row>
    <row r="14928" spans="9:9" x14ac:dyDescent="0.45">
      <c r="I14928"/>
    </row>
    <row r="14929" spans="9:9" x14ac:dyDescent="0.45">
      <c r="I14929"/>
    </row>
    <row r="14930" spans="9:9" x14ac:dyDescent="0.45">
      <c r="I14930"/>
    </row>
    <row r="14931" spans="9:9" x14ac:dyDescent="0.45">
      <c r="I14931"/>
    </row>
    <row r="14932" spans="9:9" x14ac:dyDescent="0.45">
      <c r="I14932"/>
    </row>
    <row r="14933" spans="9:9" x14ac:dyDescent="0.45">
      <c r="I14933"/>
    </row>
    <row r="14934" spans="9:9" x14ac:dyDescent="0.45">
      <c r="I14934"/>
    </row>
    <row r="14935" spans="9:9" x14ac:dyDescent="0.45">
      <c r="I14935"/>
    </row>
    <row r="14936" spans="9:9" x14ac:dyDescent="0.45">
      <c r="I14936"/>
    </row>
    <row r="14937" spans="9:9" x14ac:dyDescent="0.45">
      <c r="I14937"/>
    </row>
    <row r="14938" spans="9:9" x14ac:dyDescent="0.45">
      <c r="I14938"/>
    </row>
    <row r="14939" spans="9:9" x14ac:dyDescent="0.45">
      <c r="I14939"/>
    </row>
    <row r="14940" spans="9:9" x14ac:dyDescent="0.45">
      <c r="I14940"/>
    </row>
    <row r="14941" spans="9:9" x14ac:dyDescent="0.45">
      <c r="I14941"/>
    </row>
    <row r="14942" spans="9:9" x14ac:dyDescent="0.45">
      <c r="I14942"/>
    </row>
    <row r="14943" spans="9:9" x14ac:dyDescent="0.45">
      <c r="I14943"/>
    </row>
    <row r="14944" spans="9:9" x14ac:dyDescent="0.45">
      <c r="I14944"/>
    </row>
    <row r="14945" spans="9:9" x14ac:dyDescent="0.45">
      <c r="I14945"/>
    </row>
    <row r="14946" spans="9:9" x14ac:dyDescent="0.45">
      <c r="I14946"/>
    </row>
    <row r="14947" spans="9:9" x14ac:dyDescent="0.45">
      <c r="I14947"/>
    </row>
    <row r="14948" spans="9:9" x14ac:dyDescent="0.45">
      <c r="I14948"/>
    </row>
    <row r="14949" spans="9:9" x14ac:dyDescent="0.45">
      <c r="I14949"/>
    </row>
    <row r="14950" spans="9:9" x14ac:dyDescent="0.45">
      <c r="I14950"/>
    </row>
    <row r="14951" spans="9:9" x14ac:dyDescent="0.45">
      <c r="I14951"/>
    </row>
    <row r="14952" spans="9:9" x14ac:dyDescent="0.45">
      <c r="I14952"/>
    </row>
    <row r="14953" spans="9:9" x14ac:dyDescent="0.45">
      <c r="I14953"/>
    </row>
    <row r="14954" spans="9:9" x14ac:dyDescent="0.45">
      <c r="I14954"/>
    </row>
    <row r="14955" spans="9:9" x14ac:dyDescent="0.45">
      <c r="I14955"/>
    </row>
    <row r="14956" spans="9:9" x14ac:dyDescent="0.45">
      <c r="I14956"/>
    </row>
    <row r="14957" spans="9:9" x14ac:dyDescent="0.45">
      <c r="I14957"/>
    </row>
    <row r="14958" spans="9:9" x14ac:dyDescent="0.45">
      <c r="I14958"/>
    </row>
    <row r="14959" spans="9:9" x14ac:dyDescent="0.45">
      <c r="I14959"/>
    </row>
    <row r="14960" spans="9:9" x14ac:dyDescent="0.45">
      <c r="I14960"/>
    </row>
    <row r="14961" spans="9:9" x14ac:dyDescent="0.45">
      <c r="I14961"/>
    </row>
    <row r="14962" spans="9:9" x14ac:dyDescent="0.45">
      <c r="I14962"/>
    </row>
    <row r="14963" spans="9:9" x14ac:dyDescent="0.45">
      <c r="I14963"/>
    </row>
    <row r="14964" spans="9:9" x14ac:dyDescent="0.45">
      <c r="I14964"/>
    </row>
    <row r="14965" spans="9:9" x14ac:dyDescent="0.45">
      <c r="I14965"/>
    </row>
    <row r="14966" spans="9:9" x14ac:dyDescent="0.45">
      <c r="I14966"/>
    </row>
    <row r="14967" spans="9:9" x14ac:dyDescent="0.45">
      <c r="I14967"/>
    </row>
    <row r="14968" spans="9:9" x14ac:dyDescent="0.45">
      <c r="I14968"/>
    </row>
    <row r="14969" spans="9:9" x14ac:dyDescent="0.45">
      <c r="I14969"/>
    </row>
    <row r="14970" spans="9:9" x14ac:dyDescent="0.45">
      <c r="I14970"/>
    </row>
    <row r="14971" spans="9:9" x14ac:dyDescent="0.45">
      <c r="I14971"/>
    </row>
    <row r="14972" spans="9:9" x14ac:dyDescent="0.45">
      <c r="I14972"/>
    </row>
    <row r="14973" spans="9:9" x14ac:dyDescent="0.45">
      <c r="I14973"/>
    </row>
    <row r="14974" spans="9:9" x14ac:dyDescent="0.45">
      <c r="I14974"/>
    </row>
    <row r="14975" spans="9:9" x14ac:dyDescent="0.45">
      <c r="I14975"/>
    </row>
    <row r="14976" spans="9:9" x14ac:dyDescent="0.45">
      <c r="I14976"/>
    </row>
    <row r="14977" spans="9:9" x14ac:dyDescent="0.45">
      <c r="I14977"/>
    </row>
    <row r="14978" spans="9:9" x14ac:dyDescent="0.45">
      <c r="I14978"/>
    </row>
    <row r="14979" spans="9:9" x14ac:dyDescent="0.45">
      <c r="I14979"/>
    </row>
    <row r="14980" spans="9:9" x14ac:dyDescent="0.45">
      <c r="I14980"/>
    </row>
    <row r="14981" spans="9:9" x14ac:dyDescent="0.45">
      <c r="I14981"/>
    </row>
    <row r="14982" spans="9:9" x14ac:dyDescent="0.45">
      <c r="I14982"/>
    </row>
    <row r="14983" spans="9:9" x14ac:dyDescent="0.45">
      <c r="I14983"/>
    </row>
    <row r="14984" spans="9:9" x14ac:dyDescent="0.45">
      <c r="I14984"/>
    </row>
    <row r="14985" spans="9:9" x14ac:dyDescent="0.45">
      <c r="I14985"/>
    </row>
    <row r="14986" spans="9:9" x14ac:dyDescent="0.45">
      <c r="I14986"/>
    </row>
    <row r="14987" spans="9:9" x14ac:dyDescent="0.45">
      <c r="I14987"/>
    </row>
    <row r="14988" spans="9:9" x14ac:dyDescent="0.45">
      <c r="I14988"/>
    </row>
    <row r="14989" spans="9:9" x14ac:dyDescent="0.45">
      <c r="I14989"/>
    </row>
    <row r="14990" spans="9:9" x14ac:dyDescent="0.45">
      <c r="I14990"/>
    </row>
    <row r="14991" spans="9:9" x14ac:dyDescent="0.45">
      <c r="I14991"/>
    </row>
    <row r="14992" spans="9:9" x14ac:dyDescent="0.45">
      <c r="I14992"/>
    </row>
    <row r="14993" spans="9:9" x14ac:dyDescent="0.45">
      <c r="I14993"/>
    </row>
    <row r="14994" spans="9:9" x14ac:dyDescent="0.45">
      <c r="I14994"/>
    </row>
    <row r="14995" spans="9:9" x14ac:dyDescent="0.45">
      <c r="I14995"/>
    </row>
    <row r="14996" spans="9:9" x14ac:dyDescent="0.45">
      <c r="I14996"/>
    </row>
    <row r="14997" spans="9:9" x14ac:dyDescent="0.45">
      <c r="I14997"/>
    </row>
    <row r="14998" spans="9:9" x14ac:dyDescent="0.45">
      <c r="I14998"/>
    </row>
    <row r="14999" spans="9:9" x14ac:dyDescent="0.45">
      <c r="I14999"/>
    </row>
    <row r="15000" spans="9:9" x14ac:dyDescent="0.45">
      <c r="I15000"/>
    </row>
    <row r="15001" spans="9:9" x14ac:dyDescent="0.45">
      <c r="I15001"/>
    </row>
    <row r="15002" spans="9:9" x14ac:dyDescent="0.45">
      <c r="I15002"/>
    </row>
    <row r="15003" spans="9:9" x14ac:dyDescent="0.45">
      <c r="I15003"/>
    </row>
    <row r="15004" spans="9:9" x14ac:dyDescent="0.45">
      <c r="I15004"/>
    </row>
    <row r="15005" spans="9:9" x14ac:dyDescent="0.45">
      <c r="I15005"/>
    </row>
    <row r="15006" spans="9:9" x14ac:dyDescent="0.45">
      <c r="I15006"/>
    </row>
    <row r="15007" spans="9:9" x14ac:dyDescent="0.45">
      <c r="I15007"/>
    </row>
    <row r="15008" spans="9:9" x14ac:dyDescent="0.45">
      <c r="I15008"/>
    </row>
    <row r="15009" spans="9:9" x14ac:dyDescent="0.45">
      <c r="I15009"/>
    </row>
    <row r="15010" spans="9:9" x14ac:dyDescent="0.45">
      <c r="I15010"/>
    </row>
    <row r="15011" spans="9:9" x14ac:dyDescent="0.45">
      <c r="I15011"/>
    </row>
    <row r="15012" spans="9:9" x14ac:dyDescent="0.45">
      <c r="I15012"/>
    </row>
    <row r="15013" spans="9:9" x14ac:dyDescent="0.45">
      <c r="I15013"/>
    </row>
    <row r="15014" spans="9:9" x14ac:dyDescent="0.45">
      <c r="I15014"/>
    </row>
    <row r="15015" spans="9:9" x14ac:dyDescent="0.45">
      <c r="I15015"/>
    </row>
    <row r="15016" spans="9:9" x14ac:dyDescent="0.45">
      <c r="I15016"/>
    </row>
    <row r="15017" spans="9:9" x14ac:dyDescent="0.45">
      <c r="I15017"/>
    </row>
    <row r="15018" spans="9:9" x14ac:dyDescent="0.45">
      <c r="I15018"/>
    </row>
    <row r="15019" spans="9:9" x14ac:dyDescent="0.45">
      <c r="I15019"/>
    </row>
    <row r="15020" spans="9:9" x14ac:dyDescent="0.45">
      <c r="I15020"/>
    </row>
    <row r="15021" spans="9:9" x14ac:dyDescent="0.45">
      <c r="I15021"/>
    </row>
    <row r="15022" spans="9:9" x14ac:dyDescent="0.45">
      <c r="I15022"/>
    </row>
    <row r="15023" spans="9:9" x14ac:dyDescent="0.45">
      <c r="I15023"/>
    </row>
    <row r="15024" spans="9:9" x14ac:dyDescent="0.45">
      <c r="I15024"/>
    </row>
    <row r="15025" spans="9:9" x14ac:dyDescent="0.45">
      <c r="I15025"/>
    </row>
    <row r="15026" spans="9:9" x14ac:dyDescent="0.45">
      <c r="I15026"/>
    </row>
    <row r="15027" spans="9:9" x14ac:dyDescent="0.45">
      <c r="I15027"/>
    </row>
    <row r="15028" spans="9:9" x14ac:dyDescent="0.45">
      <c r="I15028"/>
    </row>
    <row r="15029" spans="9:9" x14ac:dyDescent="0.45">
      <c r="I15029"/>
    </row>
    <row r="15030" spans="9:9" x14ac:dyDescent="0.45">
      <c r="I15030"/>
    </row>
    <row r="15031" spans="9:9" x14ac:dyDescent="0.45">
      <c r="I15031"/>
    </row>
    <row r="15032" spans="9:9" x14ac:dyDescent="0.45">
      <c r="I15032"/>
    </row>
    <row r="15033" spans="9:9" x14ac:dyDescent="0.45">
      <c r="I15033"/>
    </row>
    <row r="15034" spans="9:9" x14ac:dyDescent="0.45">
      <c r="I15034"/>
    </row>
    <row r="15035" spans="9:9" x14ac:dyDescent="0.45">
      <c r="I15035"/>
    </row>
    <row r="15036" spans="9:9" x14ac:dyDescent="0.45">
      <c r="I15036"/>
    </row>
    <row r="15037" spans="9:9" x14ac:dyDescent="0.45">
      <c r="I15037"/>
    </row>
    <row r="15038" spans="9:9" x14ac:dyDescent="0.45">
      <c r="I15038"/>
    </row>
    <row r="15039" spans="9:9" x14ac:dyDescent="0.45">
      <c r="I15039"/>
    </row>
    <row r="15040" spans="9:9" x14ac:dyDescent="0.45">
      <c r="I15040"/>
    </row>
    <row r="15041" spans="9:9" x14ac:dyDescent="0.45">
      <c r="I15041"/>
    </row>
    <row r="15042" spans="9:9" x14ac:dyDescent="0.45">
      <c r="I15042"/>
    </row>
    <row r="15043" spans="9:9" x14ac:dyDescent="0.45">
      <c r="I15043"/>
    </row>
    <row r="15044" spans="9:9" x14ac:dyDescent="0.45">
      <c r="I15044"/>
    </row>
    <row r="15045" spans="9:9" x14ac:dyDescent="0.45">
      <c r="I15045"/>
    </row>
    <row r="15046" spans="9:9" x14ac:dyDescent="0.45">
      <c r="I15046"/>
    </row>
    <row r="15047" spans="9:9" x14ac:dyDescent="0.45">
      <c r="I15047"/>
    </row>
    <row r="15048" spans="9:9" x14ac:dyDescent="0.45">
      <c r="I15048"/>
    </row>
    <row r="15049" spans="9:9" x14ac:dyDescent="0.45">
      <c r="I15049"/>
    </row>
    <row r="15050" spans="9:9" x14ac:dyDescent="0.45">
      <c r="I15050"/>
    </row>
    <row r="15051" spans="9:9" x14ac:dyDescent="0.45">
      <c r="I15051"/>
    </row>
    <row r="15052" spans="9:9" x14ac:dyDescent="0.45">
      <c r="I15052"/>
    </row>
    <row r="15053" spans="9:9" x14ac:dyDescent="0.45">
      <c r="I15053"/>
    </row>
    <row r="15054" spans="9:9" x14ac:dyDescent="0.45">
      <c r="I15054"/>
    </row>
    <row r="15055" spans="9:9" x14ac:dyDescent="0.45">
      <c r="I15055"/>
    </row>
    <row r="15056" spans="9:9" x14ac:dyDescent="0.45">
      <c r="I15056"/>
    </row>
    <row r="15057" spans="9:9" x14ac:dyDescent="0.45">
      <c r="I15057"/>
    </row>
    <row r="15058" spans="9:9" x14ac:dyDescent="0.45">
      <c r="I15058"/>
    </row>
    <row r="15059" spans="9:9" x14ac:dyDescent="0.45">
      <c r="I15059"/>
    </row>
    <row r="15060" spans="9:9" x14ac:dyDescent="0.45">
      <c r="I15060"/>
    </row>
    <row r="15061" spans="9:9" x14ac:dyDescent="0.45">
      <c r="I15061"/>
    </row>
    <row r="15062" spans="9:9" x14ac:dyDescent="0.45">
      <c r="I15062"/>
    </row>
    <row r="15063" spans="9:9" x14ac:dyDescent="0.45">
      <c r="I15063"/>
    </row>
    <row r="15064" spans="9:9" x14ac:dyDescent="0.45">
      <c r="I15064"/>
    </row>
    <row r="15065" spans="9:9" x14ac:dyDescent="0.45">
      <c r="I15065"/>
    </row>
    <row r="15066" spans="9:9" x14ac:dyDescent="0.45">
      <c r="I15066"/>
    </row>
    <row r="15067" spans="9:9" x14ac:dyDescent="0.45">
      <c r="I15067"/>
    </row>
    <row r="15068" spans="9:9" x14ac:dyDescent="0.45">
      <c r="I15068"/>
    </row>
    <row r="15069" spans="9:9" x14ac:dyDescent="0.45">
      <c r="I15069"/>
    </row>
    <row r="15070" spans="9:9" x14ac:dyDescent="0.45">
      <c r="I15070"/>
    </row>
    <row r="15071" spans="9:9" x14ac:dyDescent="0.45">
      <c r="I15071"/>
    </row>
    <row r="15072" spans="9:9" x14ac:dyDescent="0.45">
      <c r="I15072"/>
    </row>
    <row r="15073" spans="9:9" x14ac:dyDescent="0.45">
      <c r="I15073"/>
    </row>
    <row r="15074" spans="9:9" x14ac:dyDescent="0.45">
      <c r="I15074"/>
    </row>
    <row r="15075" spans="9:9" x14ac:dyDescent="0.45">
      <c r="I15075"/>
    </row>
    <row r="15076" spans="9:9" x14ac:dyDescent="0.45">
      <c r="I15076"/>
    </row>
    <row r="15077" spans="9:9" x14ac:dyDescent="0.45">
      <c r="I15077"/>
    </row>
    <row r="15078" spans="9:9" x14ac:dyDescent="0.45">
      <c r="I15078"/>
    </row>
    <row r="15079" spans="9:9" x14ac:dyDescent="0.45">
      <c r="I15079"/>
    </row>
    <row r="15080" spans="9:9" x14ac:dyDescent="0.45">
      <c r="I15080"/>
    </row>
    <row r="15081" spans="9:9" x14ac:dyDescent="0.45">
      <c r="I15081"/>
    </row>
    <row r="15082" spans="9:9" x14ac:dyDescent="0.45">
      <c r="I15082"/>
    </row>
    <row r="15083" spans="9:9" x14ac:dyDescent="0.45">
      <c r="I15083"/>
    </row>
    <row r="15084" spans="9:9" x14ac:dyDescent="0.45">
      <c r="I15084"/>
    </row>
    <row r="15085" spans="9:9" x14ac:dyDescent="0.45">
      <c r="I15085"/>
    </row>
    <row r="15086" spans="9:9" x14ac:dyDescent="0.45">
      <c r="I15086"/>
    </row>
    <row r="15087" spans="9:9" x14ac:dyDescent="0.45">
      <c r="I15087"/>
    </row>
    <row r="15088" spans="9:9" x14ac:dyDescent="0.45">
      <c r="I15088"/>
    </row>
    <row r="15089" spans="9:9" x14ac:dyDescent="0.45">
      <c r="I15089"/>
    </row>
    <row r="15090" spans="9:9" x14ac:dyDescent="0.45">
      <c r="I15090"/>
    </row>
    <row r="15091" spans="9:9" x14ac:dyDescent="0.45">
      <c r="I15091"/>
    </row>
    <row r="15092" spans="9:9" x14ac:dyDescent="0.45">
      <c r="I15092"/>
    </row>
    <row r="15093" spans="9:9" x14ac:dyDescent="0.45">
      <c r="I15093"/>
    </row>
    <row r="15094" spans="9:9" x14ac:dyDescent="0.45">
      <c r="I15094"/>
    </row>
    <row r="15095" spans="9:9" x14ac:dyDescent="0.45">
      <c r="I15095"/>
    </row>
    <row r="15096" spans="9:9" x14ac:dyDescent="0.45">
      <c r="I15096"/>
    </row>
    <row r="15097" spans="9:9" x14ac:dyDescent="0.45">
      <c r="I15097"/>
    </row>
    <row r="15098" spans="9:9" x14ac:dyDescent="0.45">
      <c r="I15098"/>
    </row>
    <row r="15099" spans="9:9" x14ac:dyDescent="0.45">
      <c r="I15099"/>
    </row>
    <row r="15100" spans="9:9" x14ac:dyDescent="0.45">
      <c r="I15100"/>
    </row>
    <row r="15101" spans="9:9" x14ac:dyDescent="0.45">
      <c r="I15101"/>
    </row>
    <row r="15102" spans="9:9" x14ac:dyDescent="0.45">
      <c r="I15102"/>
    </row>
    <row r="15103" spans="9:9" x14ac:dyDescent="0.45">
      <c r="I15103"/>
    </row>
    <row r="15104" spans="9:9" x14ac:dyDescent="0.45">
      <c r="I15104"/>
    </row>
    <row r="15105" spans="9:9" x14ac:dyDescent="0.45">
      <c r="I15105"/>
    </row>
    <row r="15106" spans="9:9" x14ac:dyDescent="0.45">
      <c r="I15106"/>
    </row>
    <row r="15107" spans="9:9" x14ac:dyDescent="0.45">
      <c r="I15107"/>
    </row>
    <row r="15108" spans="9:9" x14ac:dyDescent="0.45">
      <c r="I15108"/>
    </row>
    <row r="15109" spans="9:9" x14ac:dyDescent="0.45">
      <c r="I15109"/>
    </row>
    <row r="15110" spans="9:9" x14ac:dyDescent="0.45">
      <c r="I15110"/>
    </row>
    <row r="15111" spans="9:9" x14ac:dyDescent="0.45">
      <c r="I15111"/>
    </row>
    <row r="15112" spans="9:9" x14ac:dyDescent="0.45">
      <c r="I15112"/>
    </row>
    <row r="15113" spans="9:9" x14ac:dyDescent="0.45">
      <c r="I15113"/>
    </row>
    <row r="15114" spans="9:9" x14ac:dyDescent="0.45">
      <c r="I15114"/>
    </row>
    <row r="15115" spans="9:9" x14ac:dyDescent="0.45">
      <c r="I15115"/>
    </row>
    <row r="15116" spans="9:9" x14ac:dyDescent="0.45">
      <c r="I15116"/>
    </row>
    <row r="15117" spans="9:9" x14ac:dyDescent="0.45">
      <c r="I15117"/>
    </row>
    <row r="15118" spans="9:9" x14ac:dyDescent="0.45">
      <c r="I15118"/>
    </row>
    <row r="15119" spans="9:9" x14ac:dyDescent="0.45">
      <c r="I15119"/>
    </row>
    <row r="15120" spans="9:9" x14ac:dyDescent="0.45">
      <c r="I15120"/>
    </row>
    <row r="15121" spans="9:9" x14ac:dyDescent="0.45">
      <c r="I15121"/>
    </row>
    <row r="15122" spans="9:9" x14ac:dyDescent="0.45">
      <c r="I15122"/>
    </row>
    <row r="15123" spans="9:9" x14ac:dyDescent="0.45">
      <c r="I15123"/>
    </row>
    <row r="15124" spans="9:9" x14ac:dyDescent="0.45">
      <c r="I15124"/>
    </row>
    <row r="15125" spans="9:9" x14ac:dyDescent="0.45">
      <c r="I15125"/>
    </row>
    <row r="15126" spans="9:9" x14ac:dyDescent="0.45">
      <c r="I15126"/>
    </row>
    <row r="15127" spans="9:9" x14ac:dyDescent="0.45">
      <c r="I15127"/>
    </row>
    <row r="15128" spans="9:9" x14ac:dyDescent="0.45">
      <c r="I15128"/>
    </row>
    <row r="15129" spans="9:9" x14ac:dyDescent="0.45">
      <c r="I15129"/>
    </row>
    <row r="15130" spans="9:9" x14ac:dyDescent="0.45">
      <c r="I15130"/>
    </row>
    <row r="15131" spans="9:9" x14ac:dyDescent="0.45">
      <c r="I15131"/>
    </row>
    <row r="15132" spans="9:9" x14ac:dyDescent="0.45">
      <c r="I15132"/>
    </row>
    <row r="15133" spans="9:9" x14ac:dyDescent="0.45">
      <c r="I15133"/>
    </row>
    <row r="15134" spans="9:9" x14ac:dyDescent="0.45">
      <c r="I15134"/>
    </row>
    <row r="15135" spans="9:9" x14ac:dyDescent="0.45">
      <c r="I15135"/>
    </row>
    <row r="15136" spans="9:9" x14ac:dyDescent="0.45">
      <c r="I15136"/>
    </row>
    <row r="15137" spans="9:9" x14ac:dyDescent="0.45">
      <c r="I15137"/>
    </row>
    <row r="15138" spans="9:9" x14ac:dyDescent="0.45">
      <c r="I15138"/>
    </row>
    <row r="15139" spans="9:9" x14ac:dyDescent="0.45">
      <c r="I15139"/>
    </row>
    <row r="15140" spans="9:9" x14ac:dyDescent="0.45">
      <c r="I15140"/>
    </row>
    <row r="15141" spans="9:9" x14ac:dyDescent="0.45">
      <c r="I15141"/>
    </row>
    <row r="15142" spans="9:9" x14ac:dyDescent="0.45">
      <c r="I15142"/>
    </row>
    <row r="15143" spans="9:9" x14ac:dyDescent="0.45">
      <c r="I15143"/>
    </row>
    <row r="15144" spans="9:9" x14ac:dyDescent="0.45">
      <c r="I15144"/>
    </row>
    <row r="15145" spans="9:9" x14ac:dyDescent="0.45">
      <c r="I15145"/>
    </row>
    <row r="15146" spans="9:9" x14ac:dyDescent="0.45">
      <c r="I15146"/>
    </row>
    <row r="15147" spans="9:9" x14ac:dyDescent="0.45">
      <c r="I15147"/>
    </row>
    <row r="15148" spans="9:9" x14ac:dyDescent="0.45">
      <c r="I15148"/>
    </row>
    <row r="15149" spans="9:9" x14ac:dyDescent="0.45">
      <c r="I15149"/>
    </row>
    <row r="15150" spans="9:9" x14ac:dyDescent="0.45">
      <c r="I15150"/>
    </row>
    <row r="15151" spans="9:9" x14ac:dyDescent="0.45">
      <c r="I15151"/>
    </row>
    <row r="15152" spans="9:9" x14ac:dyDescent="0.45">
      <c r="I15152"/>
    </row>
    <row r="15153" spans="9:9" x14ac:dyDescent="0.45">
      <c r="I15153"/>
    </row>
    <row r="15154" spans="9:9" x14ac:dyDescent="0.45">
      <c r="I15154"/>
    </row>
    <row r="15155" spans="9:9" x14ac:dyDescent="0.45">
      <c r="I15155"/>
    </row>
    <row r="15156" spans="9:9" x14ac:dyDescent="0.45">
      <c r="I15156"/>
    </row>
    <row r="15157" spans="9:9" x14ac:dyDescent="0.45">
      <c r="I15157"/>
    </row>
    <row r="15158" spans="9:9" x14ac:dyDescent="0.45">
      <c r="I15158"/>
    </row>
    <row r="15159" spans="9:9" x14ac:dyDescent="0.45">
      <c r="I15159"/>
    </row>
    <row r="15160" spans="9:9" x14ac:dyDescent="0.45">
      <c r="I15160"/>
    </row>
    <row r="15161" spans="9:9" x14ac:dyDescent="0.45">
      <c r="I15161"/>
    </row>
    <row r="15162" spans="9:9" x14ac:dyDescent="0.45">
      <c r="I15162"/>
    </row>
    <row r="15163" spans="9:9" x14ac:dyDescent="0.45">
      <c r="I15163"/>
    </row>
    <row r="15164" spans="9:9" x14ac:dyDescent="0.45">
      <c r="I15164"/>
    </row>
    <row r="15165" spans="9:9" x14ac:dyDescent="0.45">
      <c r="I15165"/>
    </row>
    <row r="15166" spans="9:9" x14ac:dyDescent="0.45">
      <c r="I15166"/>
    </row>
    <row r="15167" spans="9:9" x14ac:dyDescent="0.45">
      <c r="I15167"/>
    </row>
    <row r="15168" spans="9:9" x14ac:dyDescent="0.45">
      <c r="I15168"/>
    </row>
    <row r="15169" spans="9:9" x14ac:dyDescent="0.45">
      <c r="I15169"/>
    </row>
    <row r="15170" spans="9:9" x14ac:dyDescent="0.45">
      <c r="I15170"/>
    </row>
    <row r="15171" spans="9:9" x14ac:dyDescent="0.45">
      <c r="I15171"/>
    </row>
    <row r="15172" spans="9:9" x14ac:dyDescent="0.45">
      <c r="I15172"/>
    </row>
    <row r="15173" spans="9:9" x14ac:dyDescent="0.45">
      <c r="I15173"/>
    </row>
    <row r="15174" spans="9:9" x14ac:dyDescent="0.45">
      <c r="I15174"/>
    </row>
    <row r="15175" spans="9:9" x14ac:dyDescent="0.45">
      <c r="I15175"/>
    </row>
    <row r="15176" spans="9:9" x14ac:dyDescent="0.45">
      <c r="I15176"/>
    </row>
    <row r="15177" spans="9:9" x14ac:dyDescent="0.45">
      <c r="I15177"/>
    </row>
    <row r="15178" spans="9:9" x14ac:dyDescent="0.45">
      <c r="I15178"/>
    </row>
    <row r="15179" spans="9:9" x14ac:dyDescent="0.45">
      <c r="I15179"/>
    </row>
    <row r="15180" spans="9:9" x14ac:dyDescent="0.45">
      <c r="I15180"/>
    </row>
    <row r="15181" spans="9:9" x14ac:dyDescent="0.45">
      <c r="I15181"/>
    </row>
    <row r="15182" spans="9:9" x14ac:dyDescent="0.45">
      <c r="I15182"/>
    </row>
    <row r="15183" spans="9:9" x14ac:dyDescent="0.45">
      <c r="I15183"/>
    </row>
    <row r="15184" spans="9:9" x14ac:dyDescent="0.45">
      <c r="I15184"/>
    </row>
    <row r="15185" spans="9:9" x14ac:dyDescent="0.45">
      <c r="I15185"/>
    </row>
    <row r="15186" spans="9:9" x14ac:dyDescent="0.45">
      <c r="I15186"/>
    </row>
    <row r="15187" spans="9:9" x14ac:dyDescent="0.45">
      <c r="I15187"/>
    </row>
    <row r="15188" spans="9:9" x14ac:dyDescent="0.45">
      <c r="I15188"/>
    </row>
    <row r="15189" spans="9:9" x14ac:dyDescent="0.45">
      <c r="I15189"/>
    </row>
    <row r="15190" spans="9:9" x14ac:dyDescent="0.45">
      <c r="I15190"/>
    </row>
    <row r="15191" spans="9:9" x14ac:dyDescent="0.45">
      <c r="I15191"/>
    </row>
    <row r="15192" spans="9:9" x14ac:dyDescent="0.45">
      <c r="I15192"/>
    </row>
    <row r="15193" spans="9:9" x14ac:dyDescent="0.45">
      <c r="I15193"/>
    </row>
    <row r="15194" spans="9:9" x14ac:dyDescent="0.45">
      <c r="I15194"/>
    </row>
    <row r="15195" spans="9:9" x14ac:dyDescent="0.45">
      <c r="I15195"/>
    </row>
    <row r="15196" spans="9:9" x14ac:dyDescent="0.45">
      <c r="I15196"/>
    </row>
    <row r="15197" spans="9:9" x14ac:dyDescent="0.45">
      <c r="I15197"/>
    </row>
    <row r="15198" spans="9:9" x14ac:dyDescent="0.45">
      <c r="I15198"/>
    </row>
    <row r="15199" spans="9:9" x14ac:dyDescent="0.45">
      <c r="I15199"/>
    </row>
    <row r="15200" spans="9:9" x14ac:dyDescent="0.45">
      <c r="I15200"/>
    </row>
    <row r="15201" spans="9:9" x14ac:dyDescent="0.45">
      <c r="I15201"/>
    </row>
    <row r="15202" spans="9:9" x14ac:dyDescent="0.45">
      <c r="I15202"/>
    </row>
    <row r="15203" spans="9:9" x14ac:dyDescent="0.45">
      <c r="I15203"/>
    </row>
    <row r="15204" spans="9:9" x14ac:dyDescent="0.45">
      <c r="I15204"/>
    </row>
    <row r="15205" spans="9:9" x14ac:dyDescent="0.45">
      <c r="I15205"/>
    </row>
    <row r="15206" spans="9:9" x14ac:dyDescent="0.45">
      <c r="I15206"/>
    </row>
    <row r="15207" spans="9:9" x14ac:dyDescent="0.45">
      <c r="I15207"/>
    </row>
    <row r="15208" spans="9:9" x14ac:dyDescent="0.45">
      <c r="I15208"/>
    </row>
    <row r="15209" spans="9:9" x14ac:dyDescent="0.45">
      <c r="I15209"/>
    </row>
    <row r="15210" spans="9:9" x14ac:dyDescent="0.45">
      <c r="I15210"/>
    </row>
    <row r="15211" spans="9:9" x14ac:dyDescent="0.45">
      <c r="I15211"/>
    </row>
    <row r="15212" spans="9:9" x14ac:dyDescent="0.45">
      <c r="I15212"/>
    </row>
    <row r="15213" spans="9:9" x14ac:dyDescent="0.45">
      <c r="I15213"/>
    </row>
    <row r="15214" spans="9:9" x14ac:dyDescent="0.45">
      <c r="I15214"/>
    </row>
    <row r="15215" spans="9:9" x14ac:dyDescent="0.45">
      <c r="I15215"/>
    </row>
    <row r="15216" spans="9:9" x14ac:dyDescent="0.45">
      <c r="I15216"/>
    </row>
    <row r="15217" spans="9:9" x14ac:dyDescent="0.45">
      <c r="I15217"/>
    </row>
    <row r="15218" spans="9:9" x14ac:dyDescent="0.45">
      <c r="I15218"/>
    </row>
    <row r="15219" spans="9:9" x14ac:dyDescent="0.45">
      <c r="I15219"/>
    </row>
    <row r="15220" spans="9:9" x14ac:dyDescent="0.45">
      <c r="I15220"/>
    </row>
    <row r="15221" spans="9:9" x14ac:dyDescent="0.45">
      <c r="I15221"/>
    </row>
    <row r="15222" spans="9:9" x14ac:dyDescent="0.45">
      <c r="I15222"/>
    </row>
    <row r="15223" spans="9:9" x14ac:dyDescent="0.45">
      <c r="I15223"/>
    </row>
    <row r="15224" spans="9:9" x14ac:dyDescent="0.45">
      <c r="I15224"/>
    </row>
    <row r="15225" spans="9:9" x14ac:dyDescent="0.45">
      <c r="I15225"/>
    </row>
    <row r="15226" spans="9:9" x14ac:dyDescent="0.45">
      <c r="I15226"/>
    </row>
    <row r="15227" spans="9:9" x14ac:dyDescent="0.45">
      <c r="I15227"/>
    </row>
    <row r="15228" spans="9:9" x14ac:dyDescent="0.45">
      <c r="I15228"/>
    </row>
    <row r="15229" spans="9:9" x14ac:dyDescent="0.45">
      <c r="I15229"/>
    </row>
    <row r="15230" spans="9:9" x14ac:dyDescent="0.45">
      <c r="I15230"/>
    </row>
    <row r="15231" spans="9:9" x14ac:dyDescent="0.45">
      <c r="I15231"/>
    </row>
    <row r="15232" spans="9:9" x14ac:dyDescent="0.45">
      <c r="I15232"/>
    </row>
    <row r="15233" spans="9:9" x14ac:dyDescent="0.45">
      <c r="I15233"/>
    </row>
    <row r="15234" spans="9:9" x14ac:dyDescent="0.45">
      <c r="I15234"/>
    </row>
    <row r="15235" spans="9:9" x14ac:dyDescent="0.45">
      <c r="I15235"/>
    </row>
    <row r="15236" spans="9:9" x14ac:dyDescent="0.45">
      <c r="I15236"/>
    </row>
    <row r="15237" spans="9:9" x14ac:dyDescent="0.45">
      <c r="I15237"/>
    </row>
    <row r="15238" spans="9:9" x14ac:dyDescent="0.45">
      <c r="I15238"/>
    </row>
    <row r="15239" spans="9:9" x14ac:dyDescent="0.45">
      <c r="I15239"/>
    </row>
    <row r="15240" spans="9:9" x14ac:dyDescent="0.45">
      <c r="I15240"/>
    </row>
    <row r="15241" spans="9:9" x14ac:dyDescent="0.45">
      <c r="I15241"/>
    </row>
    <row r="15242" spans="9:9" x14ac:dyDescent="0.45">
      <c r="I15242"/>
    </row>
    <row r="15243" spans="9:9" x14ac:dyDescent="0.45">
      <c r="I15243"/>
    </row>
    <row r="15244" spans="9:9" x14ac:dyDescent="0.45">
      <c r="I15244"/>
    </row>
    <row r="15245" spans="9:9" x14ac:dyDescent="0.45">
      <c r="I15245"/>
    </row>
    <row r="15246" spans="9:9" x14ac:dyDescent="0.45">
      <c r="I15246"/>
    </row>
    <row r="15247" spans="9:9" x14ac:dyDescent="0.45">
      <c r="I15247"/>
    </row>
    <row r="15248" spans="9:9" x14ac:dyDescent="0.45">
      <c r="I15248"/>
    </row>
    <row r="15249" spans="9:9" x14ac:dyDescent="0.45">
      <c r="I15249"/>
    </row>
    <row r="15250" spans="9:9" x14ac:dyDescent="0.45">
      <c r="I15250"/>
    </row>
    <row r="15251" spans="9:9" x14ac:dyDescent="0.45">
      <c r="I15251"/>
    </row>
    <row r="15252" spans="9:9" x14ac:dyDescent="0.45">
      <c r="I15252"/>
    </row>
    <row r="15253" spans="9:9" x14ac:dyDescent="0.45">
      <c r="I15253"/>
    </row>
    <row r="15254" spans="9:9" x14ac:dyDescent="0.45">
      <c r="I15254"/>
    </row>
    <row r="15255" spans="9:9" x14ac:dyDescent="0.45">
      <c r="I15255"/>
    </row>
    <row r="15256" spans="9:9" x14ac:dyDescent="0.45">
      <c r="I15256"/>
    </row>
    <row r="15257" spans="9:9" x14ac:dyDescent="0.45">
      <c r="I15257"/>
    </row>
    <row r="15258" spans="9:9" x14ac:dyDescent="0.45">
      <c r="I15258"/>
    </row>
    <row r="15259" spans="9:9" x14ac:dyDescent="0.45">
      <c r="I15259"/>
    </row>
    <row r="15260" spans="9:9" x14ac:dyDescent="0.45">
      <c r="I15260"/>
    </row>
    <row r="15261" spans="9:9" x14ac:dyDescent="0.45">
      <c r="I15261"/>
    </row>
    <row r="15262" spans="9:9" x14ac:dyDescent="0.45">
      <c r="I15262"/>
    </row>
    <row r="15263" spans="9:9" x14ac:dyDescent="0.45">
      <c r="I15263"/>
    </row>
    <row r="15264" spans="9:9" x14ac:dyDescent="0.45">
      <c r="I15264"/>
    </row>
    <row r="15265" spans="9:9" x14ac:dyDescent="0.45">
      <c r="I15265"/>
    </row>
    <row r="15266" spans="9:9" x14ac:dyDescent="0.45">
      <c r="I15266"/>
    </row>
    <row r="15267" spans="9:9" x14ac:dyDescent="0.45">
      <c r="I15267"/>
    </row>
    <row r="15268" spans="9:9" x14ac:dyDescent="0.45">
      <c r="I15268"/>
    </row>
    <row r="15269" spans="9:9" x14ac:dyDescent="0.45">
      <c r="I15269"/>
    </row>
    <row r="15270" spans="9:9" x14ac:dyDescent="0.45">
      <c r="I15270"/>
    </row>
    <row r="15271" spans="9:9" x14ac:dyDescent="0.45">
      <c r="I15271"/>
    </row>
    <row r="15272" spans="9:9" x14ac:dyDescent="0.45">
      <c r="I15272"/>
    </row>
    <row r="15273" spans="9:9" x14ac:dyDescent="0.45">
      <c r="I15273"/>
    </row>
    <row r="15274" spans="9:9" x14ac:dyDescent="0.45">
      <c r="I15274"/>
    </row>
    <row r="15275" spans="9:9" x14ac:dyDescent="0.45">
      <c r="I15275"/>
    </row>
    <row r="15276" spans="9:9" x14ac:dyDescent="0.45">
      <c r="I15276"/>
    </row>
    <row r="15277" spans="9:9" x14ac:dyDescent="0.45">
      <c r="I15277"/>
    </row>
    <row r="15278" spans="9:9" x14ac:dyDescent="0.45">
      <c r="I15278"/>
    </row>
    <row r="15279" spans="9:9" x14ac:dyDescent="0.45">
      <c r="I15279"/>
    </row>
    <row r="15280" spans="9:9" x14ac:dyDescent="0.45">
      <c r="I15280"/>
    </row>
    <row r="15281" spans="9:9" x14ac:dyDescent="0.45">
      <c r="I15281"/>
    </row>
    <row r="15282" spans="9:9" x14ac:dyDescent="0.45">
      <c r="I15282"/>
    </row>
    <row r="15283" spans="9:9" x14ac:dyDescent="0.45">
      <c r="I15283"/>
    </row>
    <row r="15284" spans="9:9" x14ac:dyDescent="0.45">
      <c r="I15284"/>
    </row>
    <row r="15285" spans="9:9" x14ac:dyDescent="0.45">
      <c r="I15285"/>
    </row>
    <row r="15286" spans="9:9" x14ac:dyDescent="0.45">
      <c r="I15286"/>
    </row>
    <row r="15287" spans="9:9" x14ac:dyDescent="0.45">
      <c r="I15287"/>
    </row>
    <row r="15288" spans="9:9" x14ac:dyDescent="0.45">
      <c r="I15288"/>
    </row>
    <row r="15289" spans="9:9" x14ac:dyDescent="0.45">
      <c r="I15289"/>
    </row>
    <row r="15290" spans="9:9" x14ac:dyDescent="0.45">
      <c r="I15290"/>
    </row>
    <row r="15291" spans="9:9" x14ac:dyDescent="0.45">
      <c r="I15291"/>
    </row>
    <row r="15292" spans="9:9" x14ac:dyDescent="0.45">
      <c r="I15292"/>
    </row>
    <row r="15293" spans="9:9" x14ac:dyDescent="0.45">
      <c r="I15293"/>
    </row>
    <row r="15294" spans="9:9" x14ac:dyDescent="0.45">
      <c r="I15294"/>
    </row>
    <row r="15295" spans="9:9" x14ac:dyDescent="0.45">
      <c r="I15295"/>
    </row>
    <row r="15296" spans="9:9" x14ac:dyDescent="0.45">
      <c r="I15296"/>
    </row>
    <row r="15297" spans="9:9" x14ac:dyDescent="0.45">
      <c r="I15297"/>
    </row>
    <row r="15298" spans="9:9" x14ac:dyDescent="0.45">
      <c r="I15298"/>
    </row>
    <row r="15299" spans="9:9" x14ac:dyDescent="0.45">
      <c r="I15299"/>
    </row>
    <row r="15300" spans="9:9" x14ac:dyDescent="0.45">
      <c r="I15300"/>
    </row>
    <row r="15301" spans="9:9" x14ac:dyDescent="0.45">
      <c r="I15301"/>
    </row>
    <row r="15302" spans="9:9" x14ac:dyDescent="0.45">
      <c r="I15302"/>
    </row>
    <row r="15303" spans="9:9" x14ac:dyDescent="0.45">
      <c r="I15303"/>
    </row>
    <row r="15304" spans="9:9" x14ac:dyDescent="0.45">
      <c r="I15304"/>
    </row>
    <row r="15305" spans="9:9" x14ac:dyDescent="0.45">
      <c r="I15305"/>
    </row>
    <row r="15306" spans="9:9" x14ac:dyDescent="0.45">
      <c r="I15306"/>
    </row>
    <row r="15307" spans="9:9" x14ac:dyDescent="0.45">
      <c r="I15307"/>
    </row>
    <row r="15308" spans="9:9" x14ac:dyDescent="0.45">
      <c r="I15308"/>
    </row>
    <row r="15309" spans="9:9" x14ac:dyDescent="0.45">
      <c r="I15309"/>
    </row>
    <row r="15310" spans="9:9" x14ac:dyDescent="0.45">
      <c r="I15310"/>
    </row>
    <row r="15311" spans="9:9" x14ac:dyDescent="0.45">
      <c r="I15311"/>
    </row>
    <row r="15312" spans="9:9" x14ac:dyDescent="0.45">
      <c r="I15312"/>
    </row>
    <row r="15313" spans="9:9" x14ac:dyDescent="0.45">
      <c r="I15313"/>
    </row>
    <row r="15314" spans="9:9" x14ac:dyDescent="0.45">
      <c r="I15314"/>
    </row>
    <row r="15315" spans="9:9" x14ac:dyDescent="0.45">
      <c r="I15315"/>
    </row>
    <row r="15316" spans="9:9" x14ac:dyDescent="0.45">
      <c r="I15316"/>
    </row>
    <row r="15317" spans="9:9" x14ac:dyDescent="0.45">
      <c r="I15317"/>
    </row>
    <row r="15318" spans="9:9" x14ac:dyDescent="0.45">
      <c r="I15318"/>
    </row>
    <row r="15319" spans="9:9" x14ac:dyDescent="0.45">
      <c r="I15319"/>
    </row>
    <row r="15320" spans="9:9" x14ac:dyDescent="0.45">
      <c r="I15320"/>
    </row>
    <row r="15321" spans="9:9" x14ac:dyDescent="0.45">
      <c r="I15321"/>
    </row>
    <row r="15322" spans="9:9" x14ac:dyDescent="0.45">
      <c r="I15322"/>
    </row>
    <row r="15323" spans="9:9" x14ac:dyDescent="0.45">
      <c r="I15323"/>
    </row>
    <row r="15324" spans="9:9" x14ac:dyDescent="0.45">
      <c r="I15324"/>
    </row>
    <row r="15325" spans="9:9" x14ac:dyDescent="0.45">
      <c r="I15325"/>
    </row>
    <row r="15326" spans="9:9" x14ac:dyDescent="0.45">
      <c r="I15326"/>
    </row>
    <row r="15327" spans="9:9" x14ac:dyDescent="0.45">
      <c r="I15327"/>
    </row>
    <row r="15328" spans="9:9" x14ac:dyDescent="0.45">
      <c r="I15328"/>
    </row>
    <row r="15329" spans="9:9" x14ac:dyDescent="0.45">
      <c r="I15329"/>
    </row>
    <row r="15330" spans="9:9" x14ac:dyDescent="0.45">
      <c r="I15330"/>
    </row>
    <row r="15331" spans="9:9" x14ac:dyDescent="0.45">
      <c r="I15331"/>
    </row>
    <row r="15332" spans="9:9" x14ac:dyDescent="0.45">
      <c r="I15332"/>
    </row>
    <row r="15333" spans="9:9" x14ac:dyDescent="0.45">
      <c r="I15333"/>
    </row>
    <row r="15334" spans="9:9" x14ac:dyDescent="0.45">
      <c r="I15334"/>
    </row>
    <row r="15335" spans="9:9" x14ac:dyDescent="0.45">
      <c r="I15335"/>
    </row>
    <row r="15336" spans="9:9" x14ac:dyDescent="0.45">
      <c r="I15336"/>
    </row>
    <row r="15337" spans="9:9" x14ac:dyDescent="0.45">
      <c r="I15337"/>
    </row>
    <row r="15338" spans="9:9" x14ac:dyDescent="0.45">
      <c r="I15338"/>
    </row>
    <row r="15339" spans="9:9" x14ac:dyDescent="0.45">
      <c r="I15339"/>
    </row>
    <row r="15340" spans="9:9" x14ac:dyDescent="0.45">
      <c r="I15340"/>
    </row>
    <row r="15341" spans="9:9" x14ac:dyDescent="0.45">
      <c r="I15341"/>
    </row>
    <row r="15342" spans="9:9" x14ac:dyDescent="0.45">
      <c r="I15342"/>
    </row>
    <row r="15343" spans="9:9" x14ac:dyDescent="0.45">
      <c r="I15343"/>
    </row>
    <row r="15344" spans="9:9" x14ac:dyDescent="0.45">
      <c r="I15344"/>
    </row>
    <row r="15345" spans="9:9" x14ac:dyDescent="0.45">
      <c r="I15345"/>
    </row>
    <row r="15346" spans="9:9" x14ac:dyDescent="0.45">
      <c r="I15346"/>
    </row>
    <row r="15347" spans="9:9" x14ac:dyDescent="0.45">
      <c r="I15347"/>
    </row>
    <row r="15348" spans="9:9" x14ac:dyDescent="0.45">
      <c r="I15348"/>
    </row>
    <row r="15349" spans="9:9" x14ac:dyDescent="0.45">
      <c r="I15349"/>
    </row>
    <row r="15350" spans="9:9" x14ac:dyDescent="0.45">
      <c r="I15350"/>
    </row>
    <row r="15351" spans="9:9" x14ac:dyDescent="0.45">
      <c r="I15351"/>
    </row>
    <row r="15352" spans="9:9" x14ac:dyDescent="0.45">
      <c r="I15352"/>
    </row>
    <row r="15353" spans="9:9" x14ac:dyDescent="0.45">
      <c r="I15353"/>
    </row>
    <row r="15354" spans="9:9" x14ac:dyDescent="0.45">
      <c r="I15354"/>
    </row>
    <row r="15355" spans="9:9" x14ac:dyDescent="0.45">
      <c r="I15355"/>
    </row>
    <row r="15356" spans="9:9" x14ac:dyDescent="0.45">
      <c r="I15356"/>
    </row>
    <row r="15357" spans="9:9" x14ac:dyDescent="0.45">
      <c r="I15357"/>
    </row>
    <row r="15358" spans="9:9" x14ac:dyDescent="0.45">
      <c r="I15358"/>
    </row>
    <row r="15359" spans="9:9" x14ac:dyDescent="0.45">
      <c r="I15359"/>
    </row>
    <row r="15360" spans="9:9" x14ac:dyDescent="0.45">
      <c r="I15360"/>
    </row>
    <row r="15361" spans="9:9" x14ac:dyDescent="0.45">
      <c r="I15361"/>
    </row>
    <row r="15362" spans="9:9" x14ac:dyDescent="0.45">
      <c r="I15362"/>
    </row>
    <row r="15363" spans="9:9" x14ac:dyDescent="0.45">
      <c r="I15363"/>
    </row>
    <row r="15364" spans="9:9" x14ac:dyDescent="0.45">
      <c r="I15364"/>
    </row>
    <row r="15365" spans="9:9" x14ac:dyDescent="0.45">
      <c r="I15365"/>
    </row>
    <row r="15366" spans="9:9" x14ac:dyDescent="0.45">
      <c r="I15366"/>
    </row>
    <row r="15367" spans="9:9" x14ac:dyDescent="0.45">
      <c r="I15367"/>
    </row>
    <row r="15368" spans="9:9" x14ac:dyDescent="0.45">
      <c r="I15368"/>
    </row>
    <row r="15369" spans="9:9" x14ac:dyDescent="0.45">
      <c r="I15369"/>
    </row>
    <row r="15370" spans="9:9" x14ac:dyDescent="0.45">
      <c r="I15370"/>
    </row>
    <row r="15371" spans="9:9" x14ac:dyDescent="0.45">
      <c r="I15371"/>
    </row>
    <row r="15372" spans="9:9" x14ac:dyDescent="0.45">
      <c r="I15372"/>
    </row>
    <row r="15373" spans="9:9" x14ac:dyDescent="0.45">
      <c r="I15373"/>
    </row>
    <row r="15374" spans="9:9" x14ac:dyDescent="0.45">
      <c r="I15374"/>
    </row>
    <row r="15375" spans="9:9" x14ac:dyDescent="0.45">
      <c r="I15375"/>
    </row>
    <row r="15376" spans="9:9" x14ac:dyDescent="0.45">
      <c r="I15376"/>
    </row>
    <row r="15377" spans="9:9" x14ac:dyDescent="0.45">
      <c r="I15377"/>
    </row>
    <row r="15378" spans="9:9" x14ac:dyDescent="0.45">
      <c r="I15378"/>
    </row>
    <row r="15379" spans="9:9" x14ac:dyDescent="0.45">
      <c r="I15379"/>
    </row>
    <row r="15380" spans="9:9" x14ac:dyDescent="0.45">
      <c r="I15380"/>
    </row>
    <row r="15381" spans="9:9" x14ac:dyDescent="0.45">
      <c r="I15381"/>
    </row>
    <row r="15382" spans="9:9" x14ac:dyDescent="0.45">
      <c r="I15382"/>
    </row>
    <row r="15383" spans="9:9" x14ac:dyDescent="0.45">
      <c r="I15383"/>
    </row>
    <row r="15384" spans="9:9" x14ac:dyDescent="0.45">
      <c r="I15384"/>
    </row>
    <row r="15385" spans="9:9" x14ac:dyDescent="0.45">
      <c r="I15385"/>
    </row>
    <row r="15386" spans="9:9" x14ac:dyDescent="0.45">
      <c r="I15386"/>
    </row>
    <row r="15387" spans="9:9" x14ac:dyDescent="0.45">
      <c r="I15387"/>
    </row>
    <row r="15388" spans="9:9" x14ac:dyDescent="0.45">
      <c r="I15388"/>
    </row>
    <row r="15389" spans="9:9" x14ac:dyDescent="0.45">
      <c r="I15389"/>
    </row>
    <row r="15390" spans="9:9" x14ac:dyDescent="0.45">
      <c r="I15390"/>
    </row>
    <row r="15391" spans="9:9" x14ac:dyDescent="0.45">
      <c r="I15391"/>
    </row>
    <row r="15392" spans="9:9" x14ac:dyDescent="0.45">
      <c r="I15392"/>
    </row>
    <row r="15393" spans="9:9" x14ac:dyDescent="0.45">
      <c r="I15393"/>
    </row>
    <row r="15394" spans="9:9" x14ac:dyDescent="0.45">
      <c r="I15394"/>
    </row>
    <row r="15395" spans="9:9" x14ac:dyDescent="0.45">
      <c r="I15395"/>
    </row>
    <row r="15396" spans="9:9" x14ac:dyDescent="0.45">
      <c r="I15396"/>
    </row>
    <row r="15397" spans="9:9" x14ac:dyDescent="0.45">
      <c r="I15397"/>
    </row>
    <row r="15398" spans="9:9" x14ac:dyDescent="0.45">
      <c r="I15398"/>
    </row>
    <row r="15399" spans="9:9" x14ac:dyDescent="0.45">
      <c r="I15399"/>
    </row>
    <row r="15400" spans="9:9" x14ac:dyDescent="0.45">
      <c r="I15400"/>
    </row>
    <row r="15401" spans="9:9" x14ac:dyDescent="0.45">
      <c r="I15401"/>
    </row>
    <row r="15402" spans="9:9" x14ac:dyDescent="0.45">
      <c r="I15402"/>
    </row>
    <row r="15403" spans="9:9" x14ac:dyDescent="0.45">
      <c r="I15403"/>
    </row>
    <row r="15404" spans="9:9" x14ac:dyDescent="0.45">
      <c r="I15404"/>
    </row>
    <row r="15405" spans="9:9" x14ac:dyDescent="0.45">
      <c r="I15405"/>
    </row>
    <row r="15406" spans="9:9" x14ac:dyDescent="0.45">
      <c r="I15406"/>
    </row>
    <row r="15407" spans="9:9" x14ac:dyDescent="0.45">
      <c r="I15407"/>
    </row>
    <row r="15408" spans="9:9" x14ac:dyDescent="0.45">
      <c r="I15408"/>
    </row>
    <row r="15409" spans="9:9" x14ac:dyDescent="0.45">
      <c r="I15409"/>
    </row>
    <row r="15410" spans="9:9" x14ac:dyDescent="0.45">
      <c r="I15410"/>
    </row>
    <row r="15411" spans="9:9" x14ac:dyDescent="0.45">
      <c r="I15411"/>
    </row>
    <row r="15412" spans="9:9" x14ac:dyDescent="0.45">
      <c r="I15412"/>
    </row>
    <row r="15413" spans="9:9" x14ac:dyDescent="0.45">
      <c r="I15413"/>
    </row>
    <row r="15414" spans="9:9" x14ac:dyDescent="0.45">
      <c r="I15414"/>
    </row>
    <row r="15415" spans="9:9" x14ac:dyDescent="0.45">
      <c r="I15415"/>
    </row>
    <row r="15416" spans="9:9" x14ac:dyDescent="0.45">
      <c r="I15416"/>
    </row>
    <row r="15417" spans="9:9" x14ac:dyDescent="0.45">
      <c r="I15417"/>
    </row>
    <row r="15418" spans="9:9" x14ac:dyDescent="0.45">
      <c r="I15418"/>
    </row>
    <row r="15419" spans="9:9" x14ac:dyDescent="0.45">
      <c r="I15419"/>
    </row>
    <row r="15420" spans="9:9" x14ac:dyDescent="0.45">
      <c r="I15420"/>
    </row>
    <row r="15421" spans="9:9" x14ac:dyDescent="0.45">
      <c r="I15421"/>
    </row>
    <row r="15422" spans="9:9" x14ac:dyDescent="0.45">
      <c r="I15422"/>
    </row>
    <row r="15423" spans="9:9" x14ac:dyDescent="0.45">
      <c r="I15423"/>
    </row>
    <row r="15424" spans="9:9" x14ac:dyDescent="0.45">
      <c r="I15424"/>
    </row>
    <row r="15425" spans="9:9" x14ac:dyDescent="0.45">
      <c r="I15425"/>
    </row>
    <row r="15426" spans="9:9" x14ac:dyDescent="0.45">
      <c r="I15426"/>
    </row>
    <row r="15427" spans="9:9" x14ac:dyDescent="0.45">
      <c r="I15427"/>
    </row>
    <row r="15428" spans="9:9" x14ac:dyDescent="0.45">
      <c r="I15428"/>
    </row>
    <row r="15429" spans="9:9" x14ac:dyDescent="0.45">
      <c r="I15429"/>
    </row>
    <row r="15430" spans="9:9" x14ac:dyDescent="0.45">
      <c r="I15430"/>
    </row>
    <row r="15431" spans="9:9" x14ac:dyDescent="0.45">
      <c r="I15431"/>
    </row>
    <row r="15432" spans="9:9" x14ac:dyDescent="0.45">
      <c r="I15432"/>
    </row>
    <row r="15433" spans="9:9" x14ac:dyDescent="0.45">
      <c r="I15433"/>
    </row>
    <row r="15434" spans="9:9" x14ac:dyDescent="0.45">
      <c r="I15434"/>
    </row>
    <row r="15435" spans="9:9" x14ac:dyDescent="0.45">
      <c r="I15435"/>
    </row>
    <row r="15436" spans="9:9" x14ac:dyDescent="0.45">
      <c r="I15436"/>
    </row>
    <row r="15437" spans="9:9" x14ac:dyDescent="0.45">
      <c r="I15437"/>
    </row>
    <row r="15438" spans="9:9" x14ac:dyDescent="0.45">
      <c r="I15438"/>
    </row>
    <row r="15439" spans="9:9" x14ac:dyDescent="0.45">
      <c r="I15439"/>
    </row>
    <row r="15440" spans="9:9" x14ac:dyDescent="0.45">
      <c r="I15440"/>
    </row>
    <row r="15441" spans="9:9" x14ac:dyDescent="0.45">
      <c r="I15441"/>
    </row>
    <row r="15442" spans="9:9" x14ac:dyDescent="0.45">
      <c r="I15442"/>
    </row>
    <row r="15443" spans="9:9" x14ac:dyDescent="0.45">
      <c r="I15443"/>
    </row>
    <row r="15444" spans="9:9" x14ac:dyDescent="0.45">
      <c r="I15444"/>
    </row>
    <row r="15445" spans="9:9" x14ac:dyDescent="0.45">
      <c r="I15445"/>
    </row>
    <row r="15446" spans="9:9" x14ac:dyDescent="0.45">
      <c r="I15446"/>
    </row>
    <row r="15447" spans="9:9" x14ac:dyDescent="0.45">
      <c r="I15447"/>
    </row>
    <row r="15448" spans="9:9" x14ac:dyDescent="0.45">
      <c r="I15448"/>
    </row>
    <row r="15449" spans="9:9" x14ac:dyDescent="0.45">
      <c r="I15449"/>
    </row>
    <row r="15450" spans="9:9" x14ac:dyDescent="0.45">
      <c r="I15450"/>
    </row>
    <row r="15451" spans="9:9" x14ac:dyDescent="0.45">
      <c r="I15451"/>
    </row>
    <row r="15452" spans="9:9" x14ac:dyDescent="0.45">
      <c r="I15452"/>
    </row>
    <row r="15453" spans="9:9" x14ac:dyDescent="0.45">
      <c r="I15453"/>
    </row>
    <row r="15454" spans="9:9" x14ac:dyDescent="0.45">
      <c r="I15454"/>
    </row>
    <row r="15455" spans="9:9" x14ac:dyDescent="0.45">
      <c r="I15455"/>
    </row>
    <row r="15456" spans="9:9" x14ac:dyDescent="0.45">
      <c r="I15456"/>
    </row>
    <row r="15457" spans="9:9" x14ac:dyDescent="0.45">
      <c r="I15457"/>
    </row>
    <row r="15458" spans="9:9" x14ac:dyDescent="0.45">
      <c r="I15458"/>
    </row>
    <row r="15459" spans="9:9" x14ac:dyDescent="0.45">
      <c r="I15459"/>
    </row>
    <row r="15460" spans="9:9" x14ac:dyDescent="0.45">
      <c r="I15460"/>
    </row>
    <row r="15461" spans="9:9" x14ac:dyDescent="0.45">
      <c r="I15461"/>
    </row>
    <row r="15462" spans="9:9" x14ac:dyDescent="0.45">
      <c r="I15462"/>
    </row>
    <row r="15463" spans="9:9" x14ac:dyDescent="0.45">
      <c r="I15463"/>
    </row>
    <row r="15464" spans="9:9" x14ac:dyDescent="0.45">
      <c r="I15464"/>
    </row>
    <row r="15465" spans="9:9" x14ac:dyDescent="0.45">
      <c r="I15465"/>
    </row>
    <row r="15466" spans="9:9" x14ac:dyDescent="0.45">
      <c r="I15466"/>
    </row>
    <row r="15467" spans="9:9" x14ac:dyDescent="0.45">
      <c r="I15467"/>
    </row>
    <row r="15468" spans="9:9" x14ac:dyDescent="0.45">
      <c r="I15468"/>
    </row>
    <row r="15469" spans="9:9" x14ac:dyDescent="0.45">
      <c r="I15469"/>
    </row>
    <row r="15470" spans="9:9" x14ac:dyDescent="0.45">
      <c r="I15470"/>
    </row>
    <row r="15471" spans="9:9" x14ac:dyDescent="0.45">
      <c r="I15471"/>
    </row>
    <row r="15472" spans="9:9" x14ac:dyDescent="0.45">
      <c r="I15472"/>
    </row>
    <row r="15473" spans="9:9" x14ac:dyDescent="0.45">
      <c r="I15473"/>
    </row>
    <row r="15474" spans="9:9" x14ac:dyDescent="0.45">
      <c r="I15474"/>
    </row>
    <row r="15475" spans="9:9" x14ac:dyDescent="0.45">
      <c r="I15475"/>
    </row>
    <row r="15476" spans="9:9" x14ac:dyDescent="0.45">
      <c r="I15476"/>
    </row>
    <row r="15477" spans="9:9" x14ac:dyDescent="0.45">
      <c r="I15477"/>
    </row>
    <row r="15478" spans="9:9" x14ac:dyDescent="0.45">
      <c r="I15478"/>
    </row>
    <row r="15479" spans="9:9" x14ac:dyDescent="0.45">
      <c r="I15479"/>
    </row>
    <row r="15480" spans="9:9" x14ac:dyDescent="0.45">
      <c r="I15480"/>
    </row>
    <row r="15481" spans="9:9" x14ac:dyDescent="0.45">
      <c r="I15481"/>
    </row>
    <row r="15482" spans="9:9" x14ac:dyDescent="0.45">
      <c r="I15482"/>
    </row>
    <row r="15483" spans="9:9" x14ac:dyDescent="0.45">
      <c r="I15483"/>
    </row>
    <row r="15484" spans="9:9" x14ac:dyDescent="0.45">
      <c r="I15484"/>
    </row>
    <row r="15485" spans="9:9" x14ac:dyDescent="0.45">
      <c r="I15485"/>
    </row>
    <row r="15486" spans="9:9" x14ac:dyDescent="0.45">
      <c r="I15486"/>
    </row>
    <row r="15487" spans="9:9" x14ac:dyDescent="0.45">
      <c r="I15487"/>
    </row>
    <row r="15488" spans="9:9" x14ac:dyDescent="0.45">
      <c r="I15488"/>
    </row>
    <row r="15489" spans="9:9" x14ac:dyDescent="0.45">
      <c r="I15489"/>
    </row>
    <row r="15490" spans="9:9" x14ac:dyDescent="0.45">
      <c r="I15490"/>
    </row>
    <row r="15491" spans="9:9" x14ac:dyDescent="0.45">
      <c r="I15491"/>
    </row>
    <row r="15492" spans="9:9" x14ac:dyDescent="0.45">
      <c r="I15492"/>
    </row>
    <row r="15493" spans="9:9" x14ac:dyDescent="0.45">
      <c r="I15493"/>
    </row>
    <row r="15494" spans="9:9" x14ac:dyDescent="0.45">
      <c r="I15494"/>
    </row>
    <row r="15495" spans="9:9" x14ac:dyDescent="0.45">
      <c r="I15495"/>
    </row>
    <row r="15496" spans="9:9" x14ac:dyDescent="0.45">
      <c r="I15496"/>
    </row>
    <row r="15497" spans="9:9" x14ac:dyDescent="0.45">
      <c r="I15497"/>
    </row>
    <row r="15498" spans="9:9" x14ac:dyDescent="0.45">
      <c r="I15498"/>
    </row>
    <row r="15499" spans="9:9" x14ac:dyDescent="0.45">
      <c r="I15499"/>
    </row>
    <row r="15500" spans="9:9" x14ac:dyDescent="0.45">
      <c r="I15500"/>
    </row>
    <row r="15501" spans="9:9" x14ac:dyDescent="0.45">
      <c r="I15501"/>
    </row>
    <row r="15502" spans="9:9" x14ac:dyDescent="0.45">
      <c r="I15502"/>
    </row>
    <row r="15503" spans="9:9" x14ac:dyDescent="0.45">
      <c r="I15503"/>
    </row>
    <row r="15504" spans="9:9" x14ac:dyDescent="0.45">
      <c r="I15504"/>
    </row>
    <row r="15505" spans="9:9" x14ac:dyDescent="0.45">
      <c r="I15505"/>
    </row>
    <row r="15506" spans="9:9" x14ac:dyDescent="0.45">
      <c r="I15506"/>
    </row>
    <row r="15507" spans="9:9" x14ac:dyDescent="0.45">
      <c r="I15507"/>
    </row>
    <row r="15508" spans="9:9" x14ac:dyDescent="0.45">
      <c r="I15508"/>
    </row>
    <row r="15509" spans="9:9" x14ac:dyDescent="0.45">
      <c r="I15509"/>
    </row>
    <row r="15510" spans="9:9" x14ac:dyDescent="0.45">
      <c r="I15510"/>
    </row>
    <row r="15511" spans="9:9" x14ac:dyDescent="0.45">
      <c r="I15511"/>
    </row>
    <row r="15512" spans="9:9" x14ac:dyDescent="0.45">
      <c r="I15512"/>
    </row>
    <row r="15513" spans="9:9" x14ac:dyDescent="0.45">
      <c r="I15513"/>
    </row>
    <row r="15514" spans="9:9" x14ac:dyDescent="0.45">
      <c r="I15514"/>
    </row>
    <row r="15515" spans="9:9" x14ac:dyDescent="0.45">
      <c r="I15515"/>
    </row>
    <row r="15516" spans="9:9" x14ac:dyDescent="0.45">
      <c r="I15516"/>
    </row>
    <row r="15517" spans="9:9" x14ac:dyDescent="0.45">
      <c r="I15517"/>
    </row>
    <row r="15518" spans="9:9" x14ac:dyDescent="0.45">
      <c r="I15518"/>
    </row>
    <row r="15519" spans="9:9" x14ac:dyDescent="0.45">
      <c r="I15519"/>
    </row>
    <row r="15520" spans="9:9" x14ac:dyDescent="0.45">
      <c r="I15520"/>
    </row>
    <row r="15521" spans="9:9" x14ac:dyDescent="0.45">
      <c r="I15521"/>
    </row>
    <row r="15522" spans="9:9" x14ac:dyDescent="0.45">
      <c r="I15522"/>
    </row>
    <row r="15523" spans="9:9" x14ac:dyDescent="0.45">
      <c r="I15523"/>
    </row>
    <row r="15524" spans="9:9" x14ac:dyDescent="0.45">
      <c r="I15524"/>
    </row>
    <row r="15525" spans="9:9" x14ac:dyDescent="0.45">
      <c r="I15525"/>
    </row>
    <row r="15526" spans="9:9" x14ac:dyDescent="0.45">
      <c r="I15526"/>
    </row>
    <row r="15527" spans="9:9" x14ac:dyDescent="0.45">
      <c r="I15527"/>
    </row>
    <row r="15528" spans="9:9" x14ac:dyDescent="0.45">
      <c r="I15528"/>
    </row>
    <row r="15529" spans="9:9" x14ac:dyDescent="0.45">
      <c r="I15529"/>
    </row>
    <row r="15530" spans="9:9" x14ac:dyDescent="0.45">
      <c r="I15530"/>
    </row>
    <row r="15531" spans="9:9" x14ac:dyDescent="0.45">
      <c r="I15531"/>
    </row>
    <row r="15532" spans="9:9" x14ac:dyDescent="0.45">
      <c r="I15532"/>
    </row>
    <row r="15533" spans="9:9" x14ac:dyDescent="0.45">
      <c r="I15533"/>
    </row>
    <row r="15534" spans="9:9" x14ac:dyDescent="0.45">
      <c r="I15534"/>
    </row>
    <row r="15535" spans="9:9" x14ac:dyDescent="0.45">
      <c r="I15535"/>
    </row>
    <row r="15536" spans="9:9" x14ac:dyDescent="0.45">
      <c r="I15536"/>
    </row>
    <row r="15537" spans="9:9" x14ac:dyDescent="0.45">
      <c r="I15537"/>
    </row>
    <row r="15538" spans="9:9" x14ac:dyDescent="0.45">
      <c r="I15538"/>
    </row>
    <row r="15539" spans="9:9" x14ac:dyDescent="0.45">
      <c r="I15539"/>
    </row>
    <row r="15540" spans="9:9" x14ac:dyDescent="0.45">
      <c r="I15540"/>
    </row>
    <row r="15541" spans="9:9" x14ac:dyDescent="0.45">
      <c r="I15541"/>
    </row>
    <row r="15542" spans="9:9" x14ac:dyDescent="0.45">
      <c r="I15542"/>
    </row>
    <row r="15543" spans="9:9" x14ac:dyDescent="0.45">
      <c r="I15543"/>
    </row>
    <row r="15544" spans="9:9" x14ac:dyDescent="0.45">
      <c r="I15544"/>
    </row>
    <row r="15545" spans="9:9" x14ac:dyDescent="0.45">
      <c r="I15545"/>
    </row>
    <row r="15546" spans="9:9" x14ac:dyDescent="0.45">
      <c r="I15546"/>
    </row>
    <row r="15547" spans="9:9" x14ac:dyDescent="0.45">
      <c r="I15547"/>
    </row>
    <row r="15548" spans="9:9" x14ac:dyDescent="0.45">
      <c r="I15548"/>
    </row>
    <row r="15549" spans="9:9" x14ac:dyDescent="0.45">
      <c r="I15549"/>
    </row>
    <row r="15550" spans="9:9" x14ac:dyDescent="0.45">
      <c r="I15550"/>
    </row>
    <row r="15551" spans="9:9" x14ac:dyDescent="0.45">
      <c r="I15551"/>
    </row>
    <row r="15552" spans="9:9" x14ac:dyDescent="0.45">
      <c r="I15552"/>
    </row>
    <row r="15553" spans="9:9" x14ac:dyDescent="0.45">
      <c r="I15553"/>
    </row>
    <row r="15554" spans="9:9" x14ac:dyDescent="0.45">
      <c r="I15554"/>
    </row>
    <row r="15555" spans="9:9" x14ac:dyDescent="0.45">
      <c r="I15555"/>
    </row>
    <row r="15556" spans="9:9" x14ac:dyDescent="0.45">
      <c r="I15556"/>
    </row>
    <row r="15557" spans="9:9" x14ac:dyDescent="0.45">
      <c r="I15557"/>
    </row>
    <row r="15558" spans="9:9" x14ac:dyDescent="0.45">
      <c r="I15558"/>
    </row>
    <row r="15559" spans="9:9" x14ac:dyDescent="0.45">
      <c r="I15559"/>
    </row>
    <row r="15560" spans="9:9" x14ac:dyDescent="0.45">
      <c r="I15560"/>
    </row>
    <row r="15561" spans="9:9" x14ac:dyDescent="0.45">
      <c r="I15561"/>
    </row>
    <row r="15562" spans="9:9" x14ac:dyDescent="0.45">
      <c r="I15562"/>
    </row>
    <row r="15563" spans="9:9" x14ac:dyDescent="0.45">
      <c r="I15563"/>
    </row>
    <row r="15564" spans="9:9" x14ac:dyDescent="0.45">
      <c r="I15564"/>
    </row>
    <row r="15565" spans="9:9" x14ac:dyDescent="0.45">
      <c r="I15565"/>
    </row>
    <row r="15566" spans="9:9" x14ac:dyDescent="0.45">
      <c r="I15566"/>
    </row>
    <row r="15567" spans="9:9" x14ac:dyDescent="0.45">
      <c r="I15567"/>
    </row>
    <row r="15568" spans="9:9" x14ac:dyDescent="0.45">
      <c r="I15568"/>
    </row>
    <row r="15569" spans="9:9" x14ac:dyDescent="0.45">
      <c r="I15569"/>
    </row>
    <row r="15570" spans="9:9" x14ac:dyDescent="0.45">
      <c r="I15570"/>
    </row>
    <row r="15571" spans="9:9" x14ac:dyDescent="0.45">
      <c r="I15571"/>
    </row>
    <row r="15572" spans="9:9" x14ac:dyDescent="0.45">
      <c r="I15572"/>
    </row>
    <row r="15573" spans="9:9" x14ac:dyDescent="0.45">
      <c r="I15573"/>
    </row>
    <row r="15574" spans="9:9" x14ac:dyDescent="0.45">
      <c r="I15574"/>
    </row>
    <row r="15575" spans="9:9" x14ac:dyDescent="0.45">
      <c r="I15575"/>
    </row>
    <row r="15576" spans="9:9" x14ac:dyDescent="0.45">
      <c r="I15576"/>
    </row>
    <row r="15577" spans="9:9" x14ac:dyDescent="0.45">
      <c r="I15577"/>
    </row>
    <row r="15578" spans="9:9" x14ac:dyDescent="0.45">
      <c r="I15578"/>
    </row>
    <row r="15579" spans="9:9" x14ac:dyDescent="0.45">
      <c r="I15579"/>
    </row>
    <row r="15580" spans="9:9" x14ac:dyDescent="0.45">
      <c r="I15580"/>
    </row>
    <row r="15581" spans="9:9" x14ac:dyDescent="0.45">
      <c r="I15581"/>
    </row>
    <row r="15582" spans="9:9" x14ac:dyDescent="0.45">
      <c r="I15582"/>
    </row>
    <row r="15583" spans="9:9" x14ac:dyDescent="0.45">
      <c r="I15583"/>
    </row>
    <row r="15584" spans="9:9" x14ac:dyDescent="0.45">
      <c r="I15584"/>
    </row>
    <row r="15585" spans="9:9" x14ac:dyDescent="0.45">
      <c r="I15585"/>
    </row>
    <row r="15586" spans="9:9" x14ac:dyDescent="0.45">
      <c r="I15586"/>
    </row>
    <row r="15587" spans="9:9" x14ac:dyDescent="0.45">
      <c r="I15587"/>
    </row>
    <row r="15588" spans="9:9" x14ac:dyDescent="0.45">
      <c r="I15588"/>
    </row>
    <row r="15589" spans="9:9" x14ac:dyDescent="0.45">
      <c r="I15589"/>
    </row>
    <row r="15590" spans="9:9" x14ac:dyDescent="0.45">
      <c r="I15590"/>
    </row>
    <row r="15591" spans="9:9" x14ac:dyDescent="0.45">
      <c r="I15591"/>
    </row>
    <row r="15592" spans="9:9" x14ac:dyDescent="0.45">
      <c r="I15592"/>
    </row>
    <row r="15593" spans="9:9" x14ac:dyDescent="0.45">
      <c r="I15593"/>
    </row>
    <row r="15594" spans="9:9" x14ac:dyDescent="0.45">
      <c r="I15594"/>
    </row>
    <row r="15595" spans="9:9" x14ac:dyDescent="0.45">
      <c r="I15595"/>
    </row>
    <row r="15596" spans="9:9" x14ac:dyDescent="0.45">
      <c r="I15596"/>
    </row>
    <row r="15597" spans="9:9" x14ac:dyDescent="0.45">
      <c r="I15597"/>
    </row>
    <row r="15598" spans="9:9" x14ac:dyDescent="0.45">
      <c r="I15598"/>
    </row>
    <row r="15599" spans="9:9" x14ac:dyDescent="0.45">
      <c r="I15599"/>
    </row>
    <row r="15600" spans="9:9" x14ac:dyDescent="0.45">
      <c r="I15600"/>
    </row>
    <row r="15601" spans="9:9" x14ac:dyDescent="0.45">
      <c r="I15601"/>
    </row>
    <row r="15602" spans="9:9" x14ac:dyDescent="0.45">
      <c r="I15602"/>
    </row>
    <row r="15603" spans="9:9" x14ac:dyDescent="0.45">
      <c r="I15603"/>
    </row>
    <row r="15604" spans="9:9" x14ac:dyDescent="0.45">
      <c r="I15604"/>
    </row>
    <row r="15605" spans="9:9" x14ac:dyDescent="0.45">
      <c r="I15605"/>
    </row>
    <row r="15606" spans="9:9" x14ac:dyDescent="0.45">
      <c r="I15606"/>
    </row>
    <row r="15607" spans="9:9" x14ac:dyDescent="0.45">
      <c r="I15607"/>
    </row>
    <row r="15608" spans="9:9" x14ac:dyDescent="0.45">
      <c r="I15608"/>
    </row>
    <row r="15609" spans="9:9" x14ac:dyDescent="0.45">
      <c r="I15609"/>
    </row>
    <row r="15610" spans="9:9" x14ac:dyDescent="0.45">
      <c r="I15610"/>
    </row>
    <row r="15611" spans="9:9" x14ac:dyDescent="0.45">
      <c r="I15611"/>
    </row>
    <row r="15612" spans="9:9" x14ac:dyDescent="0.45">
      <c r="I15612"/>
    </row>
    <row r="15613" spans="9:9" x14ac:dyDescent="0.45">
      <c r="I15613"/>
    </row>
    <row r="15614" spans="9:9" x14ac:dyDescent="0.45">
      <c r="I15614"/>
    </row>
    <row r="15615" spans="9:9" x14ac:dyDescent="0.45">
      <c r="I15615"/>
    </row>
    <row r="15616" spans="9:9" x14ac:dyDescent="0.45">
      <c r="I15616"/>
    </row>
    <row r="15617" spans="9:9" x14ac:dyDescent="0.45">
      <c r="I15617"/>
    </row>
    <row r="15618" spans="9:9" x14ac:dyDescent="0.45">
      <c r="I15618"/>
    </row>
    <row r="15619" spans="9:9" x14ac:dyDescent="0.45">
      <c r="I15619"/>
    </row>
    <row r="15620" spans="9:9" x14ac:dyDescent="0.45">
      <c r="I15620"/>
    </row>
    <row r="15621" spans="9:9" x14ac:dyDescent="0.45">
      <c r="I15621"/>
    </row>
    <row r="15622" spans="9:9" x14ac:dyDescent="0.45">
      <c r="I15622"/>
    </row>
    <row r="15623" spans="9:9" x14ac:dyDescent="0.45">
      <c r="I15623"/>
    </row>
    <row r="15624" spans="9:9" x14ac:dyDescent="0.45">
      <c r="I15624"/>
    </row>
    <row r="15625" spans="9:9" x14ac:dyDescent="0.45">
      <c r="I15625"/>
    </row>
    <row r="15626" spans="9:9" x14ac:dyDescent="0.45">
      <c r="I15626"/>
    </row>
    <row r="15627" spans="9:9" x14ac:dyDescent="0.45">
      <c r="I15627"/>
    </row>
    <row r="15628" spans="9:9" x14ac:dyDescent="0.45">
      <c r="I15628"/>
    </row>
    <row r="15629" spans="9:9" x14ac:dyDescent="0.45">
      <c r="I15629"/>
    </row>
    <row r="15630" spans="9:9" x14ac:dyDescent="0.45">
      <c r="I15630"/>
    </row>
    <row r="15631" spans="9:9" x14ac:dyDescent="0.45">
      <c r="I15631"/>
    </row>
    <row r="15632" spans="9:9" x14ac:dyDescent="0.45">
      <c r="I15632"/>
    </row>
    <row r="15633" spans="9:9" x14ac:dyDescent="0.45">
      <c r="I15633"/>
    </row>
    <row r="15634" spans="9:9" x14ac:dyDescent="0.45">
      <c r="I15634"/>
    </row>
    <row r="15635" spans="9:9" x14ac:dyDescent="0.45">
      <c r="I15635"/>
    </row>
    <row r="15636" spans="9:9" x14ac:dyDescent="0.45">
      <c r="I15636"/>
    </row>
    <row r="15637" spans="9:9" x14ac:dyDescent="0.45">
      <c r="I15637"/>
    </row>
    <row r="15638" spans="9:9" x14ac:dyDescent="0.45">
      <c r="I15638"/>
    </row>
    <row r="15639" spans="9:9" x14ac:dyDescent="0.45">
      <c r="I15639"/>
    </row>
    <row r="15640" spans="9:9" x14ac:dyDescent="0.45">
      <c r="I15640"/>
    </row>
    <row r="15641" spans="9:9" x14ac:dyDescent="0.45">
      <c r="I15641"/>
    </row>
    <row r="15642" spans="9:9" x14ac:dyDescent="0.45">
      <c r="I15642"/>
    </row>
    <row r="15643" spans="9:9" x14ac:dyDescent="0.45">
      <c r="I15643"/>
    </row>
    <row r="15644" spans="9:9" x14ac:dyDescent="0.45">
      <c r="I15644"/>
    </row>
    <row r="15645" spans="9:9" x14ac:dyDescent="0.45">
      <c r="I15645"/>
    </row>
    <row r="15646" spans="9:9" x14ac:dyDescent="0.45">
      <c r="I15646"/>
    </row>
    <row r="15647" spans="9:9" x14ac:dyDescent="0.45">
      <c r="I15647"/>
    </row>
    <row r="15648" spans="9:9" x14ac:dyDescent="0.45">
      <c r="I15648"/>
    </row>
    <row r="15649" spans="9:9" x14ac:dyDescent="0.45">
      <c r="I15649"/>
    </row>
    <row r="15650" spans="9:9" x14ac:dyDescent="0.45">
      <c r="I15650"/>
    </row>
    <row r="15651" spans="9:9" x14ac:dyDescent="0.45">
      <c r="I15651"/>
    </row>
    <row r="15652" spans="9:9" x14ac:dyDescent="0.45">
      <c r="I15652"/>
    </row>
    <row r="15653" spans="9:9" x14ac:dyDescent="0.45">
      <c r="I15653"/>
    </row>
    <row r="15654" spans="9:9" x14ac:dyDescent="0.45">
      <c r="I15654"/>
    </row>
    <row r="15655" spans="9:9" x14ac:dyDescent="0.45">
      <c r="I15655"/>
    </row>
    <row r="15656" spans="9:9" x14ac:dyDescent="0.45">
      <c r="I15656"/>
    </row>
    <row r="15657" spans="9:9" x14ac:dyDescent="0.45">
      <c r="I15657"/>
    </row>
    <row r="15658" spans="9:9" x14ac:dyDescent="0.45">
      <c r="I15658"/>
    </row>
    <row r="15659" spans="9:9" x14ac:dyDescent="0.45">
      <c r="I15659"/>
    </row>
    <row r="15660" spans="9:9" x14ac:dyDescent="0.45">
      <c r="I15660"/>
    </row>
    <row r="15661" spans="9:9" x14ac:dyDescent="0.45">
      <c r="I15661"/>
    </row>
    <row r="15662" spans="9:9" x14ac:dyDescent="0.45">
      <c r="I15662"/>
    </row>
    <row r="15663" spans="9:9" x14ac:dyDescent="0.45">
      <c r="I15663"/>
    </row>
    <row r="15664" spans="9:9" x14ac:dyDescent="0.45">
      <c r="I15664"/>
    </row>
    <row r="15665" spans="9:9" x14ac:dyDescent="0.45">
      <c r="I15665"/>
    </row>
    <row r="15666" spans="9:9" x14ac:dyDescent="0.45">
      <c r="I15666"/>
    </row>
    <row r="15667" spans="9:9" x14ac:dyDescent="0.45">
      <c r="I15667"/>
    </row>
    <row r="15668" spans="9:9" x14ac:dyDescent="0.45">
      <c r="I15668"/>
    </row>
    <row r="15669" spans="9:9" x14ac:dyDescent="0.45">
      <c r="I15669"/>
    </row>
    <row r="15670" spans="9:9" x14ac:dyDescent="0.45">
      <c r="I15670"/>
    </row>
    <row r="15671" spans="9:9" x14ac:dyDescent="0.45">
      <c r="I15671"/>
    </row>
    <row r="15672" spans="9:9" x14ac:dyDescent="0.45">
      <c r="I15672"/>
    </row>
    <row r="15673" spans="9:9" x14ac:dyDescent="0.45">
      <c r="I15673"/>
    </row>
    <row r="15674" spans="9:9" x14ac:dyDescent="0.45">
      <c r="I15674"/>
    </row>
    <row r="15675" spans="9:9" x14ac:dyDescent="0.45">
      <c r="I15675"/>
    </row>
    <row r="15676" spans="9:9" x14ac:dyDescent="0.45">
      <c r="I15676"/>
    </row>
    <row r="15677" spans="9:9" x14ac:dyDescent="0.45">
      <c r="I15677"/>
    </row>
    <row r="15678" spans="9:9" x14ac:dyDescent="0.45">
      <c r="I15678"/>
    </row>
    <row r="15679" spans="9:9" x14ac:dyDescent="0.45">
      <c r="I15679"/>
    </row>
    <row r="15680" spans="9:9" x14ac:dyDescent="0.45">
      <c r="I15680"/>
    </row>
    <row r="15681" spans="9:9" x14ac:dyDescent="0.45">
      <c r="I15681"/>
    </row>
    <row r="15682" spans="9:9" x14ac:dyDescent="0.45">
      <c r="I15682"/>
    </row>
    <row r="15683" spans="9:9" x14ac:dyDescent="0.45">
      <c r="I15683"/>
    </row>
    <row r="15684" spans="9:9" x14ac:dyDescent="0.45">
      <c r="I15684"/>
    </row>
    <row r="15685" spans="9:9" x14ac:dyDescent="0.45">
      <c r="I15685"/>
    </row>
    <row r="15686" spans="9:9" x14ac:dyDescent="0.45">
      <c r="I15686"/>
    </row>
    <row r="15687" spans="9:9" x14ac:dyDescent="0.45">
      <c r="I15687"/>
    </row>
    <row r="15688" spans="9:9" x14ac:dyDescent="0.45">
      <c r="I15688"/>
    </row>
    <row r="15689" spans="9:9" x14ac:dyDescent="0.45">
      <c r="I15689"/>
    </row>
    <row r="15690" spans="9:9" x14ac:dyDescent="0.45">
      <c r="I15690"/>
    </row>
    <row r="15691" spans="9:9" x14ac:dyDescent="0.45">
      <c r="I15691"/>
    </row>
    <row r="15692" spans="9:9" x14ac:dyDescent="0.45">
      <c r="I15692"/>
    </row>
    <row r="15693" spans="9:9" x14ac:dyDescent="0.45">
      <c r="I15693"/>
    </row>
    <row r="15694" spans="9:9" x14ac:dyDescent="0.45">
      <c r="I15694"/>
    </row>
    <row r="15695" spans="9:9" x14ac:dyDescent="0.45">
      <c r="I15695"/>
    </row>
    <row r="15696" spans="9:9" x14ac:dyDescent="0.45">
      <c r="I15696"/>
    </row>
    <row r="15697" spans="9:9" x14ac:dyDescent="0.45">
      <c r="I15697"/>
    </row>
    <row r="15698" spans="9:9" x14ac:dyDescent="0.45">
      <c r="I15698"/>
    </row>
    <row r="15699" spans="9:9" x14ac:dyDescent="0.45">
      <c r="I15699"/>
    </row>
    <row r="15700" spans="9:9" x14ac:dyDescent="0.45">
      <c r="I15700"/>
    </row>
    <row r="15701" spans="9:9" x14ac:dyDescent="0.45">
      <c r="I15701"/>
    </row>
    <row r="15702" spans="9:9" x14ac:dyDescent="0.45">
      <c r="I15702"/>
    </row>
    <row r="15703" spans="9:9" x14ac:dyDescent="0.45">
      <c r="I15703"/>
    </row>
    <row r="15704" spans="9:9" x14ac:dyDescent="0.45">
      <c r="I15704"/>
    </row>
    <row r="15705" spans="9:9" x14ac:dyDescent="0.45">
      <c r="I15705"/>
    </row>
    <row r="15706" spans="9:9" x14ac:dyDescent="0.45">
      <c r="I15706"/>
    </row>
    <row r="15707" spans="9:9" x14ac:dyDescent="0.45">
      <c r="I15707"/>
    </row>
    <row r="15708" spans="9:9" x14ac:dyDescent="0.45">
      <c r="I15708"/>
    </row>
    <row r="15709" spans="9:9" x14ac:dyDescent="0.45">
      <c r="I15709"/>
    </row>
    <row r="15710" spans="9:9" x14ac:dyDescent="0.45">
      <c r="I15710"/>
    </row>
    <row r="15711" spans="9:9" x14ac:dyDescent="0.45">
      <c r="I15711"/>
    </row>
    <row r="15712" spans="9:9" x14ac:dyDescent="0.45">
      <c r="I15712"/>
    </row>
    <row r="15713" spans="9:9" x14ac:dyDescent="0.45">
      <c r="I15713"/>
    </row>
    <row r="15714" spans="9:9" x14ac:dyDescent="0.45">
      <c r="I15714"/>
    </row>
    <row r="15715" spans="9:9" x14ac:dyDescent="0.45">
      <c r="I15715"/>
    </row>
    <row r="15716" spans="9:9" x14ac:dyDescent="0.45">
      <c r="I15716"/>
    </row>
    <row r="15717" spans="9:9" x14ac:dyDescent="0.45">
      <c r="I15717"/>
    </row>
    <row r="15718" spans="9:9" x14ac:dyDescent="0.45">
      <c r="I15718"/>
    </row>
    <row r="15719" spans="9:9" x14ac:dyDescent="0.45">
      <c r="I15719"/>
    </row>
    <row r="15720" spans="9:9" x14ac:dyDescent="0.45">
      <c r="I15720"/>
    </row>
    <row r="15721" spans="9:9" x14ac:dyDescent="0.45">
      <c r="I15721"/>
    </row>
    <row r="15722" spans="9:9" x14ac:dyDescent="0.45">
      <c r="I15722"/>
    </row>
    <row r="15723" spans="9:9" x14ac:dyDescent="0.45">
      <c r="I15723"/>
    </row>
    <row r="15724" spans="9:9" x14ac:dyDescent="0.45">
      <c r="I15724"/>
    </row>
    <row r="15725" spans="9:9" x14ac:dyDescent="0.45">
      <c r="I15725"/>
    </row>
    <row r="15726" spans="9:9" x14ac:dyDescent="0.45">
      <c r="I15726"/>
    </row>
    <row r="15727" spans="9:9" x14ac:dyDescent="0.45">
      <c r="I15727"/>
    </row>
    <row r="15728" spans="9:9" x14ac:dyDescent="0.45">
      <c r="I15728"/>
    </row>
    <row r="15729" spans="9:9" x14ac:dyDescent="0.45">
      <c r="I15729"/>
    </row>
    <row r="15730" spans="9:9" x14ac:dyDescent="0.45">
      <c r="I15730"/>
    </row>
    <row r="15731" spans="9:9" x14ac:dyDescent="0.45">
      <c r="I15731"/>
    </row>
    <row r="15732" spans="9:9" x14ac:dyDescent="0.45">
      <c r="I15732"/>
    </row>
    <row r="15733" spans="9:9" x14ac:dyDescent="0.45">
      <c r="I15733"/>
    </row>
    <row r="15734" spans="9:9" x14ac:dyDescent="0.45">
      <c r="I15734"/>
    </row>
    <row r="15735" spans="9:9" x14ac:dyDescent="0.45">
      <c r="I15735"/>
    </row>
    <row r="15736" spans="9:9" x14ac:dyDescent="0.45">
      <c r="I15736"/>
    </row>
    <row r="15737" spans="9:9" x14ac:dyDescent="0.45">
      <c r="I15737"/>
    </row>
    <row r="15738" spans="9:9" x14ac:dyDescent="0.45">
      <c r="I15738"/>
    </row>
    <row r="15739" spans="9:9" x14ac:dyDescent="0.45">
      <c r="I15739"/>
    </row>
    <row r="15740" spans="9:9" x14ac:dyDescent="0.45">
      <c r="I15740"/>
    </row>
    <row r="15741" spans="9:9" x14ac:dyDescent="0.45">
      <c r="I15741"/>
    </row>
    <row r="15742" spans="9:9" x14ac:dyDescent="0.45">
      <c r="I15742"/>
    </row>
    <row r="15743" spans="9:9" x14ac:dyDescent="0.45">
      <c r="I15743"/>
    </row>
    <row r="15744" spans="9:9" x14ac:dyDescent="0.45">
      <c r="I15744"/>
    </row>
    <row r="15745" spans="9:9" x14ac:dyDescent="0.45">
      <c r="I15745"/>
    </row>
    <row r="15746" spans="9:9" x14ac:dyDescent="0.45">
      <c r="I15746"/>
    </row>
    <row r="15747" spans="9:9" x14ac:dyDescent="0.45">
      <c r="I15747"/>
    </row>
    <row r="15748" spans="9:9" x14ac:dyDescent="0.45">
      <c r="I15748"/>
    </row>
    <row r="15749" spans="9:9" x14ac:dyDescent="0.45">
      <c r="I15749"/>
    </row>
    <row r="15750" spans="9:9" x14ac:dyDescent="0.45">
      <c r="I15750"/>
    </row>
    <row r="15751" spans="9:9" x14ac:dyDescent="0.45">
      <c r="I15751"/>
    </row>
    <row r="15752" spans="9:9" x14ac:dyDescent="0.45">
      <c r="I15752"/>
    </row>
    <row r="15753" spans="9:9" x14ac:dyDescent="0.45">
      <c r="I15753"/>
    </row>
    <row r="15754" spans="9:9" x14ac:dyDescent="0.45">
      <c r="I15754"/>
    </row>
    <row r="15755" spans="9:9" x14ac:dyDescent="0.45">
      <c r="I15755"/>
    </row>
    <row r="15756" spans="9:9" x14ac:dyDescent="0.45">
      <c r="I15756"/>
    </row>
    <row r="15757" spans="9:9" x14ac:dyDescent="0.45">
      <c r="I15757"/>
    </row>
    <row r="15758" spans="9:9" x14ac:dyDescent="0.45">
      <c r="I15758"/>
    </row>
    <row r="15759" spans="9:9" x14ac:dyDescent="0.45">
      <c r="I15759"/>
    </row>
    <row r="15760" spans="9:9" x14ac:dyDescent="0.45">
      <c r="I15760"/>
    </row>
    <row r="15761" spans="9:9" x14ac:dyDescent="0.45">
      <c r="I15761"/>
    </row>
    <row r="15762" spans="9:9" x14ac:dyDescent="0.45">
      <c r="I15762"/>
    </row>
    <row r="15763" spans="9:9" x14ac:dyDescent="0.45">
      <c r="I15763"/>
    </row>
    <row r="15764" spans="9:9" x14ac:dyDescent="0.45">
      <c r="I15764"/>
    </row>
    <row r="15765" spans="9:9" x14ac:dyDescent="0.45">
      <c r="I15765"/>
    </row>
    <row r="15766" spans="9:9" x14ac:dyDescent="0.45">
      <c r="I15766"/>
    </row>
    <row r="15767" spans="9:9" x14ac:dyDescent="0.45">
      <c r="I15767"/>
    </row>
    <row r="15768" spans="9:9" x14ac:dyDescent="0.45">
      <c r="I15768"/>
    </row>
    <row r="15769" spans="9:9" x14ac:dyDescent="0.45">
      <c r="I15769"/>
    </row>
    <row r="15770" spans="9:9" x14ac:dyDescent="0.45">
      <c r="I15770"/>
    </row>
    <row r="15771" spans="9:9" x14ac:dyDescent="0.45">
      <c r="I15771"/>
    </row>
    <row r="15772" spans="9:9" x14ac:dyDescent="0.45">
      <c r="I15772"/>
    </row>
    <row r="15773" spans="9:9" x14ac:dyDescent="0.45">
      <c r="I15773"/>
    </row>
    <row r="15774" spans="9:9" x14ac:dyDescent="0.45">
      <c r="I15774"/>
    </row>
    <row r="15775" spans="9:9" x14ac:dyDescent="0.45">
      <c r="I15775"/>
    </row>
    <row r="15776" spans="9:9" x14ac:dyDescent="0.45">
      <c r="I15776"/>
    </row>
    <row r="15777" spans="9:9" x14ac:dyDescent="0.45">
      <c r="I15777"/>
    </row>
    <row r="15778" spans="9:9" x14ac:dyDescent="0.45">
      <c r="I15778"/>
    </row>
    <row r="15779" spans="9:9" x14ac:dyDescent="0.45">
      <c r="I15779"/>
    </row>
    <row r="15780" spans="9:9" x14ac:dyDescent="0.45">
      <c r="I15780"/>
    </row>
    <row r="15781" spans="9:9" x14ac:dyDescent="0.45">
      <c r="I15781"/>
    </row>
    <row r="15782" spans="9:9" x14ac:dyDescent="0.45">
      <c r="I15782"/>
    </row>
    <row r="15783" spans="9:9" x14ac:dyDescent="0.45">
      <c r="I15783"/>
    </row>
    <row r="15784" spans="9:9" x14ac:dyDescent="0.45">
      <c r="I15784"/>
    </row>
    <row r="15785" spans="9:9" x14ac:dyDescent="0.45">
      <c r="I15785"/>
    </row>
    <row r="15786" spans="9:9" x14ac:dyDescent="0.45">
      <c r="I15786"/>
    </row>
    <row r="15787" spans="9:9" x14ac:dyDescent="0.45">
      <c r="I15787"/>
    </row>
    <row r="15788" spans="9:9" x14ac:dyDescent="0.45">
      <c r="I15788"/>
    </row>
    <row r="15789" spans="9:9" x14ac:dyDescent="0.45">
      <c r="I15789"/>
    </row>
    <row r="15790" spans="9:9" x14ac:dyDescent="0.45">
      <c r="I15790"/>
    </row>
    <row r="15791" spans="9:9" x14ac:dyDescent="0.45">
      <c r="I15791"/>
    </row>
    <row r="15792" spans="9:9" x14ac:dyDescent="0.45">
      <c r="I15792"/>
    </row>
    <row r="15793" spans="9:9" x14ac:dyDescent="0.45">
      <c r="I15793"/>
    </row>
    <row r="15794" spans="9:9" x14ac:dyDescent="0.45">
      <c r="I15794"/>
    </row>
    <row r="15795" spans="9:9" x14ac:dyDescent="0.45">
      <c r="I15795"/>
    </row>
    <row r="15796" spans="9:9" x14ac:dyDescent="0.45">
      <c r="I15796"/>
    </row>
    <row r="15797" spans="9:9" x14ac:dyDescent="0.45">
      <c r="I15797"/>
    </row>
    <row r="15798" spans="9:9" x14ac:dyDescent="0.45">
      <c r="I15798"/>
    </row>
    <row r="15799" spans="9:9" x14ac:dyDescent="0.45">
      <c r="I15799"/>
    </row>
    <row r="15800" spans="9:9" x14ac:dyDescent="0.45">
      <c r="I15800"/>
    </row>
    <row r="15801" spans="9:9" x14ac:dyDescent="0.45">
      <c r="I15801"/>
    </row>
    <row r="15802" spans="9:9" x14ac:dyDescent="0.45">
      <c r="I15802"/>
    </row>
    <row r="15803" spans="9:9" x14ac:dyDescent="0.45">
      <c r="I15803"/>
    </row>
    <row r="15804" spans="9:9" x14ac:dyDescent="0.45">
      <c r="I15804"/>
    </row>
    <row r="15805" spans="9:9" x14ac:dyDescent="0.45">
      <c r="I15805"/>
    </row>
    <row r="15806" spans="9:9" x14ac:dyDescent="0.45">
      <c r="I15806"/>
    </row>
    <row r="15807" spans="9:9" x14ac:dyDescent="0.45">
      <c r="I15807"/>
    </row>
    <row r="15808" spans="9:9" x14ac:dyDescent="0.45">
      <c r="I15808"/>
    </row>
    <row r="15809" spans="9:9" x14ac:dyDescent="0.45">
      <c r="I15809"/>
    </row>
    <row r="15810" spans="9:9" x14ac:dyDescent="0.45">
      <c r="I15810"/>
    </row>
    <row r="15811" spans="9:9" x14ac:dyDescent="0.45">
      <c r="I15811"/>
    </row>
    <row r="15812" spans="9:9" x14ac:dyDescent="0.45">
      <c r="I15812"/>
    </row>
    <row r="15813" spans="9:9" x14ac:dyDescent="0.45">
      <c r="I15813"/>
    </row>
    <row r="15814" spans="9:9" x14ac:dyDescent="0.45">
      <c r="I15814"/>
    </row>
    <row r="15815" spans="9:9" x14ac:dyDescent="0.45">
      <c r="I15815"/>
    </row>
    <row r="15816" spans="9:9" x14ac:dyDescent="0.45">
      <c r="I15816"/>
    </row>
    <row r="15817" spans="9:9" x14ac:dyDescent="0.45">
      <c r="I15817"/>
    </row>
    <row r="15818" spans="9:9" x14ac:dyDescent="0.45">
      <c r="I15818"/>
    </row>
    <row r="15819" spans="9:9" x14ac:dyDescent="0.45">
      <c r="I15819"/>
    </row>
    <row r="15820" spans="9:9" x14ac:dyDescent="0.45">
      <c r="I15820"/>
    </row>
    <row r="15821" spans="9:9" x14ac:dyDescent="0.45">
      <c r="I15821"/>
    </row>
    <row r="15822" spans="9:9" x14ac:dyDescent="0.45">
      <c r="I15822"/>
    </row>
    <row r="15823" spans="9:9" x14ac:dyDescent="0.45">
      <c r="I15823"/>
    </row>
    <row r="15824" spans="9:9" x14ac:dyDescent="0.45">
      <c r="I15824"/>
    </row>
    <row r="15825" spans="9:9" x14ac:dyDescent="0.45">
      <c r="I15825"/>
    </row>
    <row r="15826" spans="9:9" x14ac:dyDescent="0.45">
      <c r="I15826"/>
    </row>
    <row r="15827" spans="9:9" x14ac:dyDescent="0.45">
      <c r="I15827"/>
    </row>
    <row r="15828" spans="9:9" x14ac:dyDescent="0.45">
      <c r="I15828"/>
    </row>
    <row r="15829" spans="9:9" x14ac:dyDescent="0.45">
      <c r="I15829"/>
    </row>
    <row r="15830" spans="9:9" x14ac:dyDescent="0.45">
      <c r="I15830"/>
    </row>
    <row r="15831" spans="9:9" x14ac:dyDescent="0.45">
      <c r="I15831"/>
    </row>
    <row r="15832" spans="9:9" x14ac:dyDescent="0.45">
      <c r="I15832"/>
    </row>
    <row r="15833" spans="9:9" x14ac:dyDescent="0.45">
      <c r="I15833"/>
    </row>
    <row r="15834" spans="9:9" x14ac:dyDescent="0.45">
      <c r="I15834"/>
    </row>
    <row r="15835" spans="9:9" x14ac:dyDescent="0.45">
      <c r="I15835"/>
    </row>
    <row r="15836" spans="9:9" x14ac:dyDescent="0.45">
      <c r="I15836"/>
    </row>
    <row r="15837" spans="9:9" x14ac:dyDescent="0.45">
      <c r="I15837"/>
    </row>
    <row r="15838" spans="9:9" x14ac:dyDescent="0.45">
      <c r="I15838"/>
    </row>
    <row r="15839" spans="9:9" x14ac:dyDescent="0.45">
      <c r="I15839"/>
    </row>
    <row r="15840" spans="9:9" x14ac:dyDescent="0.45">
      <c r="I15840"/>
    </row>
    <row r="15841" spans="9:9" x14ac:dyDescent="0.45">
      <c r="I15841"/>
    </row>
    <row r="15842" spans="9:9" x14ac:dyDescent="0.45">
      <c r="I15842"/>
    </row>
    <row r="15843" spans="9:9" x14ac:dyDescent="0.45">
      <c r="I15843"/>
    </row>
    <row r="15844" spans="9:9" x14ac:dyDescent="0.45">
      <c r="I15844"/>
    </row>
    <row r="15845" spans="9:9" x14ac:dyDescent="0.45">
      <c r="I15845"/>
    </row>
    <row r="15846" spans="9:9" x14ac:dyDescent="0.45">
      <c r="I15846"/>
    </row>
    <row r="15847" spans="9:9" x14ac:dyDescent="0.45">
      <c r="I15847"/>
    </row>
    <row r="15848" spans="9:9" x14ac:dyDescent="0.45">
      <c r="I15848"/>
    </row>
    <row r="15849" spans="9:9" x14ac:dyDescent="0.45">
      <c r="I15849"/>
    </row>
    <row r="15850" spans="9:9" x14ac:dyDescent="0.45">
      <c r="I15850"/>
    </row>
    <row r="15851" spans="9:9" x14ac:dyDescent="0.45">
      <c r="I15851"/>
    </row>
    <row r="15852" spans="9:9" x14ac:dyDescent="0.45">
      <c r="I15852"/>
    </row>
    <row r="15853" spans="9:9" x14ac:dyDescent="0.45">
      <c r="I15853"/>
    </row>
    <row r="15854" spans="9:9" x14ac:dyDescent="0.45">
      <c r="I15854"/>
    </row>
    <row r="15855" spans="9:9" x14ac:dyDescent="0.45">
      <c r="I15855"/>
    </row>
    <row r="15856" spans="9:9" x14ac:dyDescent="0.45">
      <c r="I15856"/>
    </row>
    <row r="15857" spans="9:9" x14ac:dyDescent="0.45">
      <c r="I15857"/>
    </row>
    <row r="15858" spans="9:9" x14ac:dyDescent="0.45">
      <c r="I15858"/>
    </row>
    <row r="15859" spans="9:9" x14ac:dyDescent="0.45">
      <c r="I15859"/>
    </row>
    <row r="15860" spans="9:9" x14ac:dyDescent="0.45">
      <c r="I15860"/>
    </row>
    <row r="15861" spans="9:9" x14ac:dyDescent="0.45">
      <c r="I15861"/>
    </row>
    <row r="15862" spans="9:9" x14ac:dyDescent="0.45">
      <c r="I15862"/>
    </row>
    <row r="15863" spans="9:9" x14ac:dyDescent="0.45">
      <c r="I15863"/>
    </row>
    <row r="15864" spans="9:9" x14ac:dyDescent="0.45">
      <c r="I15864"/>
    </row>
    <row r="15865" spans="9:9" x14ac:dyDescent="0.45">
      <c r="I15865"/>
    </row>
    <row r="15866" spans="9:9" x14ac:dyDescent="0.45">
      <c r="I15866"/>
    </row>
    <row r="15867" spans="9:9" x14ac:dyDescent="0.45">
      <c r="I15867"/>
    </row>
    <row r="15868" spans="9:9" x14ac:dyDescent="0.45">
      <c r="I15868"/>
    </row>
    <row r="15869" spans="9:9" x14ac:dyDescent="0.45">
      <c r="I15869"/>
    </row>
    <row r="15870" spans="9:9" x14ac:dyDescent="0.45">
      <c r="I15870"/>
    </row>
    <row r="15871" spans="9:9" x14ac:dyDescent="0.45">
      <c r="I15871"/>
    </row>
    <row r="15872" spans="9:9" x14ac:dyDescent="0.45">
      <c r="I15872"/>
    </row>
    <row r="15873" spans="9:9" x14ac:dyDescent="0.45">
      <c r="I15873"/>
    </row>
    <row r="15874" spans="9:9" x14ac:dyDescent="0.45">
      <c r="I15874"/>
    </row>
    <row r="15875" spans="9:9" x14ac:dyDescent="0.45">
      <c r="I15875"/>
    </row>
    <row r="15876" spans="9:9" x14ac:dyDescent="0.45">
      <c r="I15876"/>
    </row>
    <row r="15877" spans="9:9" x14ac:dyDescent="0.45">
      <c r="I15877"/>
    </row>
    <row r="15878" spans="9:9" x14ac:dyDescent="0.45">
      <c r="I15878"/>
    </row>
    <row r="15879" spans="9:9" x14ac:dyDescent="0.45">
      <c r="I15879"/>
    </row>
    <row r="15880" spans="9:9" x14ac:dyDescent="0.45">
      <c r="I15880"/>
    </row>
    <row r="15881" spans="9:9" x14ac:dyDescent="0.45">
      <c r="I15881"/>
    </row>
    <row r="15882" spans="9:9" x14ac:dyDescent="0.45">
      <c r="I15882"/>
    </row>
    <row r="15883" spans="9:9" x14ac:dyDescent="0.45">
      <c r="I15883"/>
    </row>
    <row r="15884" spans="9:9" x14ac:dyDescent="0.45">
      <c r="I15884"/>
    </row>
    <row r="15885" spans="9:9" x14ac:dyDescent="0.45">
      <c r="I15885"/>
    </row>
    <row r="15886" spans="9:9" x14ac:dyDescent="0.45">
      <c r="I15886"/>
    </row>
    <row r="15887" spans="9:9" x14ac:dyDescent="0.45">
      <c r="I15887"/>
    </row>
    <row r="15888" spans="9:9" x14ac:dyDescent="0.45">
      <c r="I15888"/>
    </row>
    <row r="15889" spans="9:9" x14ac:dyDescent="0.45">
      <c r="I15889"/>
    </row>
    <row r="15890" spans="9:9" x14ac:dyDescent="0.45">
      <c r="I15890"/>
    </row>
    <row r="15891" spans="9:9" x14ac:dyDescent="0.45">
      <c r="I15891"/>
    </row>
    <row r="15892" spans="9:9" x14ac:dyDescent="0.45">
      <c r="I15892"/>
    </row>
    <row r="15893" spans="9:9" x14ac:dyDescent="0.45">
      <c r="I15893"/>
    </row>
    <row r="15894" spans="9:9" x14ac:dyDescent="0.45">
      <c r="I15894"/>
    </row>
    <row r="15895" spans="9:9" x14ac:dyDescent="0.45">
      <c r="I15895"/>
    </row>
    <row r="15896" spans="9:9" x14ac:dyDescent="0.45">
      <c r="I15896"/>
    </row>
    <row r="15897" spans="9:9" x14ac:dyDescent="0.45">
      <c r="I15897"/>
    </row>
    <row r="15898" spans="9:9" x14ac:dyDescent="0.45">
      <c r="I15898"/>
    </row>
    <row r="15899" spans="9:9" x14ac:dyDescent="0.45">
      <c r="I15899"/>
    </row>
    <row r="15900" spans="9:9" x14ac:dyDescent="0.45">
      <c r="I15900"/>
    </row>
    <row r="15901" spans="9:9" x14ac:dyDescent="0.45">
      <c r="I15901"/>
    </row>
    <row r="15902" spans="9:9" x14ac:dyDescent="0.45">
      <c r="I15902"/>
    </row>
    <row r="15903" spans="9:9" x14ac:dyDescent="0.45">
      <c r="I15903"/>
    </row>
    <row r="15904" spans="9:9" x14ac:dyDescent="0.45">
      <c r="I15904"/>
    </row>
    <row r="15905" spans="9:9" x14ac:dyDescent="0.45">
      <c r="I15905"/>
    </row>
    <row r="15906" spans="9:9" x14ac:dyDescent="0.45">
      <c r="I15906"/>
    </row>
    <row r="15907" spans="9:9" x14ac:dyDescent="0.45">
      <c r="I15907"/>
    </row>
    <row r="15908" spans="9:9" x14ac:dyDescent="0.45">
      <c r="I15908"/>
    </row>
    <row r="15909" spans="9:9" x14ac:dyDescent="0.45">
      <c r="I15909"/>
    </row>
    <row r="15910" spans="9:9" x14ac:dyDescent="0.45">
      <c r="I15910"/>
    </row>
    <row r="15911" spans="9:9" x14ac:dyDescent="0.45">
      <c r="I15911"/>
    </row>
    <row r="15912" spans="9:9" x14ac:dyDescent="0.45">
      <c r="I15912"/>
    </row>
    <row r="15913" spans="9:9" x14ac:dyDescent="0.45">
      <c r="I15913"/>
    </row>
    <row r="15914" spans="9:9" x14ac:dyDescent="0.45">
      <c r="I15914"/>
    </row>
    <row r="15915" spans="9:9" x14ac:dyDescent="0.45">
      <c r="I15915"/>
    </row>
    <row r="15916" spans="9:9" x14ac:dyDescent="0.45">
      <c r="I15916"/>
    </row>
    <row r="15917" spans="9:9" x14ac:dyDescent="0.45">
      <c r="I15917"/>
    </row>
    <row r="15918" spans="9:9" x14ac:dyDescent="0.45">
      <c r="I15918"/>
    </row>
    <row r="15919" spans="9:9" x14ac:dyDescent="0.45">
      <c r="I15919"/>
    </row>
    <row r="15920" spans="9:9" x14ac:dyDescent="0.45">
      <c r="I15920"/>
    </row>
    <row r="15921" spans="9:9" x14ac:dyDescent="0.45">
      <c r="I15921"/>
    </row>
    <row r="15922" spans="9:9" x14ac:dyDescent="0.45">
      <c r="I15922"/>
    </row>
    <row r="15923" spans="9:9" x14ac:dyDescent="0.45">
      <c r="I15923"/>
    </row>
    <row r="15924" spans="9:9" x14ac:dyDescent="0.45">
      <c r="I15924"/>
    </row>
    <row r="15925" spans="9:9" x14ac:dyDescent="0.45">
      <c r="I15925"/>
    </row>
    <row r="15926" spans="9:9" x14ac:dyDescent="0.45">
      <c r="I15926"/>
    </row>
    <row r="15927" spans="9:9" x14ac:dyDescent="0.45">
      <c r="I15927"/>
    </row>
    <row r="15928" spans="9:9" x14ac:dyDescent="0.45">
      <c r="I15928"/>
    </row>
    <row r="15929" spans="9:9" x14ac:dyDescent="0.45">
      <c r="I15929"/>
    </row>
    <row r="15930" spans="9:9" x14ac:dyDescent="0.45">
      <c r="I15930"/>
    </row>
    <row r="15931" spans="9:9" x14ac:dyDescent="0.45">
      <c r="I15931"/>
    </row>
    <row r="15932" spans="9:9" x14ac:dyDescent="0.45">
      <c r="I15932"/>
    </row>
    <row r="15933" spans="9:9" x14ac:dyDescent="0.45">
      <c r="I15933"/>
    </row>
    <row r="15934" spans="9:9" x14ac:dyDescent="0.45">
      <c r="I15934"/>
    </row>
    <row r="15935" spans="9:9" x14ac:dyDescent="0.45">
      <c r="I15935"/>
    </row>
    <row r="15936" spans="9:9" x14ac:dyDescent="0.45">
      <c r="I15936"/>
    </row>
    <row r="15937" spans="9:9" x14ac:dyDescent="0.45">
      <c r="I15937"/>
    </row>
    <row r="15938" spans="9:9" x14ac:dyDescent="0.45">
      <c r="I15938"/>
    </row>
    <row r="15939" spans="9:9" x14ac:dyDescent="0.45">
      <c r="I15939"/>
    </row>
    <row r="15940" spans="9:9" x14ac:dyDescent="0.45">
      <c r="I15940"/>
    </row>
    <row r="15941" spans="9:9" x14ac:dyDescent="0.45">
      <c r="I15941"/>
    </row>
    <row r="15942" spans="9:9" x14ac:dyDescent="0.45">
      <c r="I15942"/>
    </row>
    <row r="15943" spans="9:9" x14ac:dyDescent="0.45">
      <c r="I15943"/>
    </row>
    <row r="15944" spans="9:9" x14ac:dyDescent="0.45">
      <c r="I15944"/>
    </row>
    <row r="15945" spans="9:9" x14ac:dyDescent="0.45">
      <c r="I15945"/>
    </row>
    <row r="15946" spans="9:9" x14ac:dyDescent="0.45">
      <c r="I15946"/>
    </row>
    <row r="15947" spans="9:9" x14ac:dyDescent="0.45">
      <c r="I15947"/>
    </row>
    <row r="15948" spans="9:9" x14ac:dyDescent="0.45">
      <c r="I15948"/>
    </row>
    <row r="15949" spans="9:9" x14ac:dyDescent="0.45">
      <c r="I15949"/>
    </row>
    <row r="15950" spans="9:9" x14ac:dyDescent="0.45">
      <c r="I15950"/>
    </row>
    <row r="15951" spans="9:9" x14ac:dyDescent="0.45">
      <c r="I15951"/>
    </row>
    <row r="15952" spans="9:9" x14ac:dyDescent="0.45">
      <c r="I15952"/>
    </row>
    <row r="15953" spans="9:9" x14ac:dyDescent="0.45">
      <c r="I15953"/>
    </row>
    <row r="15954" spans="9:9" x14ac:dyDescent="0.45">
      <c r="I15954"/>
    </row>
    <row r="15955" spans="9:9" x14ac:dyDescent="0.45">
      <c r="I15955"/>
    </row>
    <row r="15956" spans="9:9" x14ac:dyDescent="0.45">
      <c r="I15956"/>
    </row>
    <row r="15957" spans="9:9" x14ac:dyDescent="0.45">
      <c r="I15957"/>
    </row>
    <row r="15958" spans="9:9" x14ac:dyDescent="0.45">
      <c r="I15958"/>
    </row>
    <row r="15959" spans="9:9" x14ac:dyDescent="0.45">
      <c r="I15959"/>
    </row>
    <row r="15960" spans="9:9" x14ac:dyDescent="0.45">
      <c r="I15960"/>
    </row>
    <row r="15961" spans="9:9" x14ac:dyDescent="0.45">
      <c r="I15961"/>
    </row>
    <row r="15962" spans="9:9" x14ac:dyDescent="0.45">
      <c r="I15962"/>
    </row>
    <row r="15963" spans="9:9" x14ac:dyDescent="0.45">
      <c r="I15963"/>
    </row>
    <row r="15964" spans="9:9" x14ac:dyDescent="0.45">
      <c r="I15964"/>
    </row>
    <row r="15965" spans="9:9" x14ac:dyDescent="0.45">
      <c r="I15965"/>
    </row>
    <row r="15966" spans="9:9" x14ac:dyDescent="0.45">
      <c r="I15966"/>
    </row>
    <row r="15967" spans="9:9" x14ac:dyDescent="0.45">
      <c r="I15967"/>
    </row>
    <row r="15968" spans="9:9" x14ac:dyDescent="0.45">
      <c r="I15968"/>
    </row>
    <row r="15969" spans="9:9" x14ac:dyDescent="0.45">
      <c r="I15969"/>
    </row>
    <row r="15970" spans="9:9" x14ac:dyDescent="0.45">
      <c r="I15970"/>
    </row>
    <row r="15971" spans="9:9" x14ac:dyDescent="0.45">
      <c r="I15971"/>
    </row>
    <row r="15972" spans="9:9" x14ac:dyDescent="0.45">
      <c r="I15972"/>
    </row>
    <row r="15973" spans="9:9" x14ac:dyDescent="0.45">
      <c r="I15973"/>
    </row>
    <row r="15974" spans="9:9" x14ac:dyDescent="0.45">
      <c r="I15974"/>
    </row>
    <row r="15975" spans="9:9" x14ac:dyDescent="0.45">
      <c r="I15975"/>
    </row>
    <row r="15976" spans="9:9" x14ac:dyDescent="0.45">
      <c r="I15976"/>
    </row>
    <row r="15977" spans="9:9" x14ac:dyDescent="0.45">
      <c r="I15977"/>
    </row>
    <row r="15978" spans="9:9" x14ac:dyDescent="0.45">
      <c r="I15978"/>
    </row>
    <row r="15979" spans="9:9" x14ac:dyDescent="0.45">
      <c r="I15979"/>
    </row>
    <row r="15980" spans="9:9" x14ac:dyDescent="0.45">
      <c r="I15980"/>
    </row>
    <row r="15981" spans="9:9" x14ac:dyDescent="0.45">
      <c r="I15981"/>
    </row>
    <row r="15982" spans="9:9" x14ac:dyDescent="0.45">
      <c r="I15982"/>
    </row>
    <row r="15983" spans="9:9" x14ac:dyDescent="0.45">
      <c r="I15983"/>
    </row>
    <row r="15984" spans="9:9" x14ac:dyDescent="0.45">
      <c r="I15984"/>
    </row>
    <row r="15985" spans="9:9" x14ac:dyDescent="0.45">
      <c r="I15985"/>
    </row>
    <row r="15986" spans="9:9" x14ac:dyDescent="0.45">
      <c r="I15986"/>
    </row>
    <row r="15987" spans="9:9" x14ac:dyDescent="0.45">
      <c r="I15987"/>
    </row>
    <row r="15988" spans="9:9" x14ac:dyDescent="0.45">
      <c r="I15988"/>
    </row>
    <row r="15989" spans="9:9" x14ac:dyDescent="0.45">
      <c r="I15989"/>
    </row>
    <row r="15990" spans="9:9" x14ac:dyDescent="0.45">
      <c r="I15990"/>
    </row>
    <row r="15991" spans="9:9" x14ac:dyDescent="0.45">
      <c r="I15991"/>
    </row>
    <row r="15992" spans="9:9" x14ac:dyDescent="0.45">
      <c r="I15992"/>
    </row>
    <row r="15993" spans="9:9" x14ac:dyDescent="0.45">
      <c r="I15993"/>
    </row>
    <row r="15994" spans="9:9" x14ac:dyDescent="0.45">
      <c r="I15994"/>
    </row>
    <row r="15995" spans="9:9" x14ac:dyDescent="0.45">
      <c r="I15995"/>
    </row>
    <row r="15996" spans="9:9" x14ac:dyDescent="0.45">
      <c r="I15996"/>
    </row>
    <row r="15997" spans="9:9" x14ac:dyDescent="0.45">
      <c r="I15997"/>
    </row>
    <row r="15998" spans="9:9" x14ac:dyDescent="0.45">
      <c r="I15998"/>
    </row>
    <row r="15999" spans="9:9" x14ac:dyDescent="0.45">
      <c r="I15999"/>
    </row>
    <row r="16000" spans="9:9" x14ac:dyDescent="0.45">
      <c r="I16000"/>
    </row>
    <row r="16001" spans="9:9" x14ac:dyDescent="0.45">
      <c r="I16001"/>
    </row>
    <row r="16002" spans="9:9" x14ac:dyDescent="0.45">
      <c r="I16002"/>
    </row>
    <row r="16003" spans="9:9" x14ac:dyDescent="0.45">
      <c r="I16003"/>
    </row>
    <row r="16004" spans="9:9" x14ac:dyDescent="0.45">
      <c r="I16004"/>
    </row>
    <row r="16005" spans="9:9" x14ac:dyDescent="0.45">
      <c r="I16005"/>
    </row>
    <row r="16006" spans="9:9" x14ac:dyDescent="0.45">
      <c r="I16006"/>
    </row>
    <row r="16007" spans="9:9" x14ac:dyDescent="0.45">
      <c r="I16007"/>
    </row>
    <row r="16008" spans="9:9" x14ac:dyDescent="0.45">
      <c r="I16008"/>
    </row>
    <row r="16009" spans="9:9" x14ac:dyDescent="0.45">
      <c r="I16009"/>
    </row>
    <row r="16010" spans="9:9" x14ac:dyDescent="0.45">
      <c r="I16010"/>
    </row>
    <row r="16011" spans="9:9" x14ac:dyDescent="0.45">
      <c r="I16011"/>
    </row>
    <row r="16012" spans="9:9" x14ac:dyDescent="0.45">
      <c r="I16012"/>
    </row>
    <row r="16013" spans="9:9" x14ac:dyDescent="0.45">
      <c r="I16013"/>
    </row>
    <row r="16014" spans="9:9" x14ac:dyDescent="0.45">
      <c r="I16014"/>
    </row>
    <row r="16015" spans="9:9" x14ac:dyDescent="0.45">
      <c r="I16015"/>
    </row>
    <row r="16016" spans="9:9" x14ac:dyDescent="0.45">
      <c r="I16016"/>
    </row>
    <row r="16017" spans="9:9" x14ac:dyDescent="0.45">
      <c r="I16017"/>
    </row>
    <row r="16018" spans="9:9" x14ac:dyDescent="0.45">
      <c r="I16018"/>
    </row>
    <row r="16019" spans="9:9" x14ac:dyDescent="0.45">
      <c r="I16019"/>
    </row>
    <row r="16020" spans="9:9" x14ac:dyDescent="0.45">
      <c r="I16020"/>
    </row>
    <row r="16021" spans="9:9" x14ac:dyDescent="0.45">
      <c r="I16021"/>
    </row>
    <row r="16022" spans="9:9" x14ac:dyDescent="0.45">
      <c r="I16022"/>
    </row>
    <row r="16023" spans="9:9" x14ac:dyDescent="0.45">
      <c r="I16023"/>
    </row>
    <row r="16024" spans="9:9" x14ac:dyDescent="0.45">
      <c r="I16024"/>
    </row>
    <row r="16025" spans="9:9" x14ac:dyDescent="0.45">
      <c r="I16025"/>
    </row>
    <row r="16026" spans="9:9" x14ac:dyDescent="0.45">
      <c r="I16026"/>
    </row>
    <row r="16027" spans="9:9" x14ac:dyDescent="0.45">
      <c r="I16027"/>
    </row>
    <row r="16028" spans="9:9" x14ac:dyDescent="0.45">
      <c r="I16028"/>
    </row>
    <row r="16029" spans="9:9" x14ac:dyDescent="0.45">
      <c r="I16029"/>
    </row>
    <row r="16030" spans="9:9" x14ac:dyDescent="0.45">
      <c r="I16030"/>
    </row>
    <row r="16031" spans="9:9" x14ac:dyDescent="0.45">
      <c r="I16031"/>
    </row>
    <row r="16032" spans="9:9" x14ac:dyDescent="0.45">
      <c r="I16032"/>
    </row>
    <row r="16033" spans="9:9" x14ac:dyDescent="0.45">
      <c r="I16033"/>
    </row>
    <row r="16034" spans="9:9" x14ac:dyDescent="0.45">
      <c r="I16034"/>
    </row>
    <row r="16035" spans="9:9" x14ac:dyDescent="0.45">
      <c r="I16035"/>
    </row>
    <row r="16036" spans="9:9" x14ac:dyDescent="0.45">
      <c r="I16036"/>
    </row>
    <row r="16037" spans="9:9" x14ac:dyDescent="0.45">
      <c r="I16037"/>
    </row>
    <row r="16038" spans="9:9" x14ac:dyDescent="0.45">
      <c r="I16038"/>
    </row>
    <row r="16039" spans="9:9" x14ac:dyDescent="0.45">
      <c r="I16039"/>
    </row>
    <row r="16040" spans="9:9" x14ac:dyDescent="0.45">
      <c r="I16040"/>
    </row>
    <row r="16041" spans="9:9" x14ac:dyDescent="0.45">
      <c r="I16041"/>
    </row>
    <row r="16042" spans="9:9" x14ac:dyDescent="0.45">
      <c r="I16042"/>
    </row>
    <row r="16043" spans="9:9" x14ac:dyDescent="0.45">
      <c r="I16043"/>
    </row>
    <row r="16044" spans="9:9" x14ac:dyDescent="0.45">
      <c r="I16044"/>
    </row>
    <row r="16045" spans="9:9" x14ac:dyDescent="0.45">
      <c r="I16045"/>
    </row>
    <row r="16046" spans="9:9" x14ac:dyDescent="0.45">
      <c r="I16046"/>
    </row>
    <row r="16047" spans="9:9" x14ac:dyDescent="0.45">
      <c r="I16047"/>
    </row>
    <row r="16048" spans="9:9" x14ac:dyDescent="0.45">
      <c r="I16048"/>
    </row>
    <row r="16049" spans="9:9" x14ac:dyDescent="0.45">
      <c r="I16049"/>
    </row>
    <row r="16050" spans="9:9" x14ac:dyDescent="0.45">
      <c r="I16050"/>
    </row>
    <row r="16051" spans="9:9" x14ac:dyDescent="0.45">
      <c r="I16051"/>
    </row>
    <row r="16052" spans="9:9" x14ac:dyDescent="0.45">
      <c r="I16052"/>
    </row>
    <row r="16053" spans="9:9" x14ac:dyDescent="0.45">
      <c r="I16053"/>
    </row>
    <row r="16054" spans="9:9" x14ac:dyDescent="0.45">
      <c r="I16054"/>
    </row>
    <row r="16055" spans="9:9" x14ac:dyDescent="0.45">
      <c r="I16055"/>
    </row>
    <row r="16056" spans="9:9" x14ac:dyDescent="0.45">
      <c r="I16056"/>
    </row>
    <row r="16057" spans="9:9" x14ac:dyDescent="0.45">
      <c r="I16057"/>
    </row>
    <row r="16058" spans="9:9" x14ac:dyDescent="0.45">
      <c r="I16058"/>
    </row>
    <row r="16059" spans="9:9" x14ac:dyDescent="0.45">
      <c r="I16059"/>
    </row>
    <row r="16060" spans="9:9" x14ac:dyDescent="0.45">
      <c r="I16060"/>
    </row>
    <row r="16061" spans="9:9" x14ac:dyDescent="0.45">
      <c r="I16061"/>
    </row>
    <row r="16062" spans="9:9" x14ac:dyDescent="0.45">
      <c r="I16062"/>
    </row>
    <row r="16063" spans="9:9" x14ac:dyDescent="0.45">
      <c r="I16063"/>
    </row>
    <row r="16064" spans="9:9" x14ac:dyDescent="0.45">
      <c r="I16064"/>
    </row>
    <row r="16065" spans="9:9" x14ac:dyDescent="0.45">
      <c r="I16065"/>
    </row>
    <row r="16066" spans="9:9" x14ac:dyDescent="0.45">
      <c r="I16066"/>
    </row>
    <row r="16067" spans="9:9" x14ac:dyDescent="0.45">
      <c r="I16067"/>
    </row>
    <row r="16068" spans="9:9" x14ac:dyDescent="0.45">
      <c r="I16068"/>
    </row>
    <row r="16069" spans="9:9" x14ac:dyDescent="0.45">
      <c r="I16069"/>
    </row>
    <row r="16070" spans="9:9" x14ac:dyDescent="0.45">
      <c r="I16070"/>
    </row>
    <row r="16071" spans="9:9" x14ac:dyDescent="0.45">
      <c r="I16071"/>
    </row>
    <row r="16072" spans="9:9" x14ac:dyDescent="0.45">
      <c r="I16072"/>
    </row>
    <row r="16073" spans="9:9" x14ac:dyDescent="0.45">
      <c r="I16073"/>
    </row>
    <row r="16074" spans="9:9" x14ac:dyDescent="0.45">
      <c r="I16074"/>
    </row>
    <row r="16075" spans="9:9" x14ac:dyDescent="0.45">
      <c r="I16075"/>
    </row>
    <row r="16076" spans="9:9" x14ac:dyDescent="0.45">
      <c r="I16076"/>
    </row>
    <row r="16077" spans="9:9" x14ac:dyDescent="0.45">
      <c r="I16077"/>
    </row>
    <row r="16078" spans="9:9" x14ac:dyDescent="0.45">
      <c r="I16078"/>
    </row>
    <row r="16079" spans="9:9" x14ac:dyDescent="0.45">
      <c r="I16079"/>
    </row>
    <row r="16080" spans="9:9" x14ac:dyDescent="0.45">
      <c r="I16080"/>
    </row>
    <row r="16081" spans="9:9" x14ac:dyDescent="0.45">
      <c r="I16081"/>
    </row>
    <row r="16082" spans="9:9" x14ac:dyDescent="0.45">
      <c r="I16082"/>
    </row>
    <row r="16083" spans="9:9" x14ac:dyDescent="0.45">
      <c r="I16083"/>
    </row>
    <row r="16084" spans="9:9" x14ac:dyDescent="0.45">
      <c r="I16084"/>
    </row>
    <row r="16085" spans="9:9" x14ac:dyDescent="0.45">
      <c r="I16085"/>
    </row>
    <row r="16086" spans="9:9" x14ac:dyDescent="0.45">
      <c r="I16086"/>
    </row>
    <row r="16087" spans="9:9" x14ac:dyDescent="0.45">
      <c r="I16087"/>
    </row>
    <row r="16088" spans="9:9" x14ac:dyDescent="0.45">
      <c r="I16088"/>
    </row>
    <row r="16089" spans="9:9" x14ac:dyDescent="0.45">
      <c r="I16089"/>
    </row>
    <row r="16090" spans="9:9" x14ac:dyDescent="0.45">
      <c r="I16090"/>
    </row>
    <row r="16091" spans="9:9" x14ac:dyDescent="0.45">
      <c r="I16091"/>
    </row>
    <row r="16092" spans="9:9" x14ac:dyDescent="0.45">
      <c r="I16092"/>
    </row>
    <row r="16093" spans="9:9" x14ac:dyDescent="0.45">
      <c r="I16093"/>
    </row>
    <row r="16094" spans="9:9" x14ac:dyDescent="0.45">
      <c r="I16094"/>
    </row>
    <row r="16095" spans="9:9" x14ac:dyDescent="0.45">
      <c r="I16095"/>
    </row>
    <row r="16096" spans="9:9" x14ac:dyDescent="0.45">
      <c r="I16096"/>
    </row>
    <row r="16097" spans="9:9" x14ac:dyDescent="0.45">
      <c r="I16097"/>
    </row>
    <row r="16098" spans="9:9" x14ac:dyDescent="0.45">
      <c r="I16098"/>
    </row>
    <row r="16099" spans="9:9" x14ac:dyDescent="0.45">
      <c r="I16099"/>
    </row>
    <row r="16100" spans="9:9" x14ac:dyDescent="0.45">
      <c r="I16100"/>
    </row>
    <row r="16101" spans="9:9" x14ac:dyDescent="0.45">
      <c r="I16101"/>
    </row>
    <row r="16102" spans="9:9" x14ac:dyDescent="0.45">
      <c r="I16102"/>
    </row>
    <row r="16103" spans="9:9" x14ac:dyDescent="0.45">
      <c r="I16103"/>
    </row>
    <row r="16104" spans="9:9" x14ac:dyDescent="0.45">
      <c r="I16104"/>
    </row>
    <row r="16105" spans="9:9" x14ac:dyDescent="0.45">
      <c r="I16105"/>
    </row>
    <row r="16106" spans="9:9" x14ac:dyDescent="0.45">
      <c r="I16106"/>
    </row>
    <row r="16107" spans="9:9" x14ac:dyDescent="0.45">
      <c r="I16107"/>
    </row>
    <row r="16108" spans="9:9" x14ac:dyDescent="0.45">
      <c r="I16108"/>
    </row>
    <row r="16109" spans="9:9" x14ac:dyDescent="0.45">
      <c r="I16109"/>
    </row>
    <row r="16110" spans="9:9" x14ac:dyDescent="0.45">
      <c r="I16110"/>
    </row>
    <row r="16111" spans="9:9" x14ac:dyDescent="0.45">
      <c r="I16111"/>
    </row>
    <row r="16112" spans="9:9" x14ac:dyDescent="0.45">
      <c r="I16112"/>
    </row>
    <row r="16113" spans="9:9" x14ac:dyDescent="0.45">
      <c r="I16113"/>
    </row>
    <row r="16114" spans="9:9" x14ac:dyDescent="0.45">
      <c r="I16114"/>
    </row>
    <row r="16115" spans="9:9" x14ac:dyDescent="0.45">
      <c r="I16115"/>
    </row>
    <row r="16116" spans="9:9" x14ac:dyDescent="0.45">
      <c r="I16116"/>
    </row>
    <row r="16117" spans="9:9" x14ac:dyDescent="0.45">
      <c r="I16117"/>
    </row>
    <row r="16118" spans="9:9" x14ac:dyDescent="0.45">
      <c r="I16118"/>
    </row>
    <row r="16119" spans="9:9" x14ac:dyDescent="0.45">
      <c r="I16119"/>
    </row>
    <row r="16120" spans="9:9" x14ac:dyDescent="0.45">
      <c r="I16120"/>
    </row>
    <row r="16121" spans="9:9" x14ac:dyDescent="0.45">
      <c r="I16121"/>
    </row>
    <row r="16122" spans="9:9" x14ac:dyDescent="0.45">
      <c r="I16122"/>
    </row>
    <row r="16123" spans="9:9" x14ac:dyDescent="0.45">
      <c r="I16123"/>
    </row>
    <row r="16124" spans="9:9" x14ac:dyDescent="0.45">
      <c r="I16124"/>
    </row>
    <row r="16125" spans="9:9" x14ac:dyDescent="0.45">
      <c r="I16125"/>
    </row>
    <row r="16126" spans="9:9" x14ac:dyDescent="0.45">
      <c r="I16126"/>
    </row>
    <row r="16127" spans="9:9" x14ac:dyDescent="0.45">
      <c r="I16127"/>
    </row>
    <row r="16128" spans="9:9" x14ac:dyDescent="0.45">
      <c r="I16128"/>
    </row>
    <row r="16129" spans="9:9" x14ac:dyDescent="0.45">
      <c r="I16129"/>
    </row>
    <row r="16130" spans="9:9" x14ac:dyDescent="0.45">
      <c r="I16130"/>
    </row>
    <row r="16131" spans="9:9" x14ac:dyDescent="0.45">
      <c r="I16131"/>
    </row>
    <row r="16132" spans="9:9" x14ac:dyDescent="0.45">
      <c r="I16132"/>
    </row>
    <row r="16133" spans="9:9" x14ac:dyDescent="0.45">
      <c r="I16133"/>
    </row>
    <row r="16134" spans="9:9" x14ac:dyDescent="0.45">
      <c r="I16134"/>
    </row>
    <row r="16135" spans="9:9" x14ac:dyDescent="0.45">
      <c r="I16135"/>
    </row>
    <row r="16136" spans="9:9" x14ac:dyDescent="0.45">
      <c r="I16136"/>
    </row>
    <row r="16137" spans="9:9" x14ac:dyDescent="0.45">
      <c r="I16137"/>
    </row>
    <row r="16138" spans="9:9" x14ac:dyDescent="0.45">
      <c r="I16138"/>
    </row>
    <row r="16139" spans="9:9" x14ac:dyDescent="0.45">
      <c r="I16139"/>
    </row>
    <row r="16140" spans="9:9" x14ac:dyDescent="0.45">
      <c r="I16140"/>
    </row>
    <row r="16141" spans="9:9" x14ac:dyDescent="0.45">
      <c r="I16141"/>
    </row>
    <row r="16142" spans="9:9" x14ac:dyDescent="0.45">
      <c r="I16142"/>
    </row>
    <row r="16143" spans="9:9" x14ac:dyDescent="0.45">
      <c r="I16143"/>
    </row>
    <row r="16144" spans="9:9" x14ac:dyDescent="0.45">
      <c r="I16144"/>
    </row>
    <row r="16145" spans="9:9" x14ac:dyDescent="0.45">
      <c r="I16145"/>
    </row>
    <row r="16146" spans="9:9" x14ac:dyDescent="0.45">
      <c r="I16146"/>
    </row>
    <row r="16147" spans="9:9" x14ac:dyDescent="0.45">
      <c r="I16147"/>
    </row>
    <row r="16148" spans="9:9" x14ac:dyDescent="0.45">
      <c r="I16148"/>
    </row>
    <row r="16149" spans="9:9" x14ac:dyDescent="0.45">
      <c r="I16149"/>
    </row>
    <row r="16150" spans="9:9" x14ac:dyDescent="0.45">
      <c r="I16150"/>
    </row>
    <row r="16151" spans="9:9" x14ac:dyDescent="0.45">
      <c r="I16151"/>
    </row>
    <row r="16152" spans="9:9" x14ac:dyDescent="0.45">
      <c r="I16152"/>
    </row>
    <row r="16153" spans="9:9" x14ac:dyDescent="0.45">
      <c r="I16153"/>
    </row>
    <row r="16154" spans="9:9" x14ac:dyDescent="0.45">
      <c r="I16154"/>
    </row>
    <row r="16155" spans="9:9" x14ac:dyDescent="0.45">
      <c r="I16155"/>
    </row>
    <row r="16156" spans="9:9" x14ac:dyDescent="0.45">
      <c r="I16156"/>
    </row>
    <row r="16157" spans="9:9" x14ac:dyDescent="0.45">
      <c r="I16157"/>
    </row>
    <row r="16158" spans="9:9" x14ac:dyDescent="0.45">
      <c r="I16158"/>
    </row>
    <row r="16159" spans="9:9" x14ac:dyDescent="0.45">
      <c r="I16159"/>
    </row>
    <row r="16160" spans="9:9" x14ac:dyDescent="0.45">
      <c r="I16160"/>
    </row>
    <row r="16161" spans="9:9" x14ac:dyDescent="0.45">
      <c r="I16161"/>
    </row>
    <row r="16162" spans="9:9" x14ac:dyDescent="0.45">
      <c r="I16162"/>
    </row>
    <row r="16163" spans="9:9" x14ac:dyDescent="0.45">
      <c r="I16163"/>
    </row>
    <row r="16164" spans="9:9" x14ac:dyDescent="0.45">
      <c r="I16164"/>
    </row>
    <row r="16165" spans="9:9" x14ac:dyDescent="0.45">
      <c r="I16165"/>
    </row>
    <row r="16166" spans="9:9" x14ac:dyDescent="0.45">
      <c r="I16166"/>
    </row>
    <row r="16167" spans="9:9" x14ac:dyDescent="0.45">
      <c r="I16167"/>
    </row>
    <row r="16168" spans="9:9" x14ac:dyDescent="0.45">
      <c r="I16168"/>
    </row>
    <row r="16169" spans="9:9" x14ac:dyDescent="0.45">
      <c r="I16169"/>
    </row>
    <row r="16170" spans="9:9" x14ac:dyDescent="0.45">
      <c r="I16170"/>
    </row>
    <row r="16171" spans="9:9" x14ac:dyDescent="0.45">
      <c r="I16171"/>
    </row>
    <row r="16172" spans="9:9" x14ac:dyDescent="0.45">
      <c r="I16172"/>
    </row>
    <row r="16173" spans="9:9" x14ac:dyDescent="0.45">
      <c r="I16173"/>
    </row>
    <row r="16174" spans="9:9" x14ac:dyDescent="0.45">
      <c r="I16174"/>
    </row>
    <row r="16175" spans="9:9" x14ac:dyDescent="0.45">
      <c r="I16175"/>
    </row>
    <row r="16176" spans="9:9" x14ac:dyDescent="0.45">
      <c r="I16176"/>
    </row>
    <row r="16177" spans="9:9" x14ac:dyDescent="0.45">
      <c r="I16177"/>
    </row>
    <row r="16178" spans="9:9" x14ac:dyDescent="0.45">
      <c r="I16178"/>
    </row>
    <row r="16179" spans="9:9" x14ac:dyDescent="0.45">
      <c r="I16179"/>
    </row>
    <row r="16180" spans="9:9" x14ac:dyDescent="0.45">
      <c r="I16180"/>
    </row>
    <row r="16181" spans="9:9" x14ac:dyDescent="0.45">
      <c r="I16181"/>
    </row>
    <row r="16182" spans="9:9" x14ac:dyDescent="0.45">
      <c r="I16182"/>
    </row>
    <row r="16183" spans="9:9" x14ac:dyDescent="0.45">
      <c r="I16183"/>
    </row>
    <row r="16184" spans="9:9" x14ac:dyDescent="0.45">
      <c r="I16184"/>
    </row>
    <row r="16185" spans="9:9" x14ac:dyDescent="0.45">
      <c r="I16185"/>
    </row>
    <row r="16186" spans="9:9" x14ac:dyDescent="0.45">
      <c r="I16186"/>
    </row>
    <row r="16187" spans="9:9" x14ac:dyDescent="0.45">
      <c r="I16187"/>
    </row>
    <row r="16188" spans="9:9" x14ac:dyDescent="0.45">
      <c r="I16188"/>
    </row>
    <row r="16189" spans="9:9" x14ac:dyDescent="0.45">
      <c r="I16189"/>
    </row>
    <row r="16190" spans="9:9" x14ac:dyDescent="0.45">
      <c r="I16190"/>
    </row>
    <row r="16191" spans="9:9" x14ac:dyDescent="0.45">
      <c r="I16191"/>
    </row>
    <row r="16192" spans="9:9" x14ac:dyDescent="0.45">
      <c r="I16192"/>
    </row>
    <row r="16193" spans="9:9" x14ac:dyDescent="0.45">
      <c r="I16193"/>
    </row>
    <row r="16194" spans="9:9" x14ac:dyDescent="0.45">
      <c r="I16194"/>
    </row>
    <row r="16195" spans="9:9" x14ac:dyDescent="0.45">
      <c r="I16195"/>
    </row>
    <row r="16196" spans="9:9" x14ac:dyDescent="0.45">
      <c r="I16196"/>
    </row>
    <row r="16197" spans="9:9" x14ac:dyDescent="0.45">
      <c r="I16197"/>
    </row>
    <row r="16198" spans="9:9" x14ac:dyDescent="0.45">
      <c r="I16198"/>
    </row>
    <row r="16199" spans="9:9" x14ac:dyDescent="0.45">
      <c r="I16199"/>
    </row>
    <row r="16200" spans="9:9" x14ac:dyDescent="0.45">
      <c r="I16200"/>
    </row>
    <row r="16201" spans="9:9" x14ac:dyDescent="0.45">
      <c r="I16201"/>
    </row>
    <row r="16202" spans="9:9" x14ac:dyDescent="0.45">
      <c r="I16202"/>
    </row>
    <row r="16203" spans="9:9" x14ac:dyDescent="0.45">
      <c r="I16203"/>
    </row>
    <row r="16204" spans="9:9" x14ac:dyDescent="0.45">
      <c r="I16204"/>
    </row>
    <row r="16205" spans="9:9" x14ac:dyDescent="0.45">
      <c r="I16205"/>
    </row>
    <row r="16206" spans="9:9" x14ac:dyDescent="0.45">
      <c r="I16206"/>
    </row>
    <row r="16207" spans="9:9" x14ac:dyDescent="0.45">
      <c r="I16207"/>
    </row>
    <row r="16208" spans="9:9" x14ac:dyDescent="0.45">
      <c r="I16208"/>
    </row>
    <row r="16209" spans="9:9" x14ac:dyDescent="0.45">
      <c r="I16209"/>
    </row>
    <row r="16210" spans="9:9" x14ac:dyDescent="0.45">
      <c r="I16210"/>
    </row>
    <row r="16211" spans="9:9" x14ac:dyDescent="0.45">
      <c r="I16211"/>
    </row>
    <row r="16212" spans="9:9" x14ac:dyDescent="0.45">
      <c r="I16212"/>
    </row>
    <row r="16213" spans="9:9" x14ac:dyDescent="0.45">
      <c r="I16213"/>
    </row>
    <row r="16214" spans="9:9" x14ac:dyDescent="0.45">
      <c r="I16214"/>
    </row>
    <row r="16215" spans="9:9" x14ac:dyDescent="0.45">
      <c r="I16215"/>
    </row>
    <row r="16216" spans="9:9" x14ac:dyDescent="0.45">
      <c r="I16216"/>
    </row>
    <row r="16217" spans="9:9" x14ac:dyDescent="0.45">
      <c r="I16217"/>
    </row>
    <row r="16218" spans="9:9" x14ac:dyDescent="0.45">
      <c r="I16218"/>
    </row>
    <row r="16219" spans="9:9" x14ac:dyDescent="0.45">
      <c r="I16219"/>
    </row>
    <row r="16220" spans="9:9" x14ac:dyDescent="0.45">
      <c r="I16220"/>
    </row>
    <row r="16221" spans="9:9" x14ac:dyDescent="0.45">
      <c r="I16221"/>
    </row>
    <row r="16222" spans="9:9" x14ac:dyDescent="0.45">
      <c r="I16222"/>
    </row>
    <row r="16223" spans="9:9" x14ac:dyDescent="0.45">
      <c r="I16223"/>
    </row>
    <row r="16224" spans="9:9" x14ac:dyDescent="0.45">
      <c r="I16224"/>
    </row>
    <row r="16225" spans="9:9" x14ac:dyDescent="0.45">
      <c r="I16225"/>
    </row>
    <row r="16226" spans="9:9" x14ac:dyDescent="0.45">
      <c r="I16226"/>
    </row>
    <row r="16227" spans="9:9" x14ac:dyDescent="0.45">
      <c r="I16227"/>
    </row>
    <row r="16228" spans="9:9" x14ac:dyDescent="0.45">
      <c r="I16228"/>
    </row>
    <row r="16229" spans="9:9" x14ac:dyDescent="0.45">
      <c r="I16229"/>
    </row>
    <row r="16230" spans="9:9" x14ac:dyDescent="0.45">
      <c r="I16230"/>
    </row>
    <row r="16231" spans="9:9" x14ac:dyDescent="0.45">
      <c r="I16231"/>
    </row>
    <row r="16232" spans="9:9" x14ac:dyDescent="0.45">
      <c r="I16232"/>
    </row>
    <row r="16233" spans="9:9" x14ac:dyDescent="0.45">
      <c r="I16233"/>
    </row>
    <row r="16234" spans="9:9" x14ac:dyDescent="0.45">
      <c r="I16234"/>
    </row>
    <row r="16235" spans="9:9" x14ac:dyDescent="0.45">
      <c r="I16235"/>
    </row>
    <row r="16236" spans="9:9" x14ac:dyDescent="0.45">
      <c r="I16236"/>
    </row>
    <row r="16237" spans="9:9" x14ac:dyDescent="0.45">
      <c r="I16237"/>
    </row>
    <row r="16238" spans="9:9" x14ac:dyDescent="0.45">
      <c r="I16238"/>
    </row>
    <row r="16239" spans="9:9" x14ac:dyDescent="0.45">
      <c r="I16239"/>
    </row>
    <row r="16240" spans="9:9" x14ac:dyDescent="0.45">
      <c r="I16240"/>
    </row>
    <row r="16241" spans="9:9" x14ac:dyDescent="0.45">
      <c r="I16241"/>
    </row>
    <row r="16242" spans="9:9" x14ac:dyDescent="0.45">
      <c r="I16242"/>
    </row>
    <row r="16243" spans="9:9" x14ac:dyDescent="0.45">
      <c r="I16243"/>
    </row>
    <row r="16244" spans="9:9" x14ac:dyDescent="0.45">
      <c r="I16244"/>
    </row>
    <row r="16245" spans="9:9" x14ac:dyDescent="0.45">
      <c r="I16245"/>
    </row>
    <row r="16246" spans="9:9" x14ac:dyDescent="0.45">
      <c r="I16246"/>
    </row>
    <row r="16247" spans="9:9" x14ac:dyDescent="0.45">
      <c r="I16247"/>
    </row>
    <row r="16248" spans="9:9" x14ac:dyDescent="0.45">
      <c r="I16248"/>
    </row>
    <row r="16249" spans="9:9" x14ac:dyDescent="0.45">
      <c r="I16249"/>
    </row>
    <row r="16250" spans="9:9" x14ac:dyDescent="0.45">
      <c r="I16250"/>
    </row>
    <row r="16251" spans="9:9" x14ac:dyDescent="0.45">
      <c r="I16251"/>
    </row>
    <row r="16252" spans="9:9" x14ac:dyDescent="0.45">
      <c r="I16252"/>
    </row>
    <row r="16253" spans="9:9" x14ac:dyDescent="0.45">
      <c r="I16253"/>
    </row>
    <row r="16254" spans="9:9" x14ac:dyDescent="0.45">
      <c r="I16254"/>
    </row>
    <row r="16255" spans="9:9" x14ac:dyDescent="0.45">
      <c r="I16255"/>
    </row>
    <row r="16256" spans="9:9" x14ac:dyDescent="0.45">
      <c r="I16256"/>
    </row>
    <row r="16257" spans="9:9" x14ac:dyDescent="0.45">
      <c r="I16257"/>
    </row>
    <row r="16258" spans="9:9" x14ac:dyDescent="0.45">
      <c r="I16258"/>
    </row>
    <row r="16259" spans="9:9" x14ac:dyDescent="0.45">
      <c r="I16259"/>
    </row>
    <row r="16260" spans="9:9" x14ac:dyDescent="0.45">
      <c r="I16260"/>
    </row>
    <row r="16261" spans="9:9" x14ac:dyDescent="0.45">
      <c r="I16261"/>
    </row>
    <row r="16262" spans="9:9" x14ac:dyDescent="0.45">
      <c r="I16262"/>
    </row>
    <row r="16263" spans="9:9" x14ac:dyDescent="0.45">
      <c r="I16263"/>
    </row>
    <row r="16264" spans="9:9" x14ac:dyDescent="0.45">
      <c r="I16264"/>
    </row>
    <row r="16265" spans="9:9" x14ac:dyDescent="0.45">
      <c r="I16265"/>
    </row>
    <row r="16266" spans="9:9" x14ac:dyDescent="0.45">
      <c r="I16266"/>
    </row>
    <row r="16267" spans="9:9" x14ac:dyDescent="0.45">
      <c r="I16267"/>
    </row>
    <row r="16268" spans="9:9" x14ac:dyDescent="0.45">
      <c r="I16268"/>
    </row>
    <row r="16269" spans="9:9" x14ac:dyDescent="0.45">
      <c r="I16269"/>
    </row>
    <row r="16270" spans="9:9" x14ac:dyDescent="0.45">
      <c r="I16270"/>
    </row>
    <row r="16271" spans="9:9" x14ac:dyDescent="0.45">
      <c r="I16271"/>
    </row>
    <row r="16272" spans="9:9" x14ac:dyDescent="0.45">
      <c r="I16272"/>
    </row>
    <row r="16273" spans="9:9" x14ac:dyDescent="0.45">
      <c r="I16273"/>
    </row>
    <row r="16274" spans="9:9" x14ac:dyDescent="0.45">
      <c r="I16274"/>
    </row>
    <row r="16275" spans="9:9" x14ac:dyDescent="0.45">
      <c r="I16275"/>
    </row>
    <row r="16276" spans="9:9" x14ac:dyDescent="0.45">
      <c r="I16276"/>
    </row>
    <row r="16277" spans="9:9" x14ac:dyDescent="0.45">
      <c r="I16277"/>
    </row>
    <row r="16278" spans="9:9" x14ac:dyDescent="0.45">
      <c r="I16278"/>
    </row>
    <row r="16279" spans="9:9" x14ac:dyDescent="0.45">
      <c r="I16279"/>
    </row>
    <row r="16280" spans="9:9" x14ac:dyDescent="0.45">
      <c r="I16280"/>
    </row>
    <row r="16281" spans="9:9" x14ac:dyDescent="0.45">
      <c r="I16281"/>
    </row>
    <row r="16282" spans="9:9" x14ac:dyDescent="0.45">
      <c r="I16282"/>
    </row>
    <row r="16283" spans="9:9" x14ac:dyDescent="0.45">
      <c r="I16283"/>
    </row>
    <row r="16284" spans="9:9" x14ac:dyDescent="0.45">
      <c r="I16284"/>
    </row>
    <row r="16285" spans="9:9" x14ac:dyDescent="0.45">
      <c r="I16285"/>
    </row>
    <row r="16286" spans="9:9" x14ac:dyDescent="0.45">
      <c r="I16286"/>
    </row>
    <row r="16287" spans="9:9" x14ac:dyDescent="0.45">
      <c r="I16287"/>
    </row>
    <row r="16288" spans="9:9" x14ac:dyDescent="0.45">
      <c r="I16288"/>
    </row>
    <row r="16289" spans="9:9" x14ac:dyDescent="0.45">
      <c r="I16289"/>
    </row>
    <row r="16290" spans="9:9" x14ac:dyDescent="0.45">
      <c r="I16290"/>
    </row>
    <row r="16291" spans="9:9" x14ac:dyDescent="0.45">
      <c r="I16291"/>
    </row>
    <row r="16292" spans="9:9" x14ac:dyDescent="0.45">
      <c r="I16292"/>
    </row>
    <row r="16293" spans="9:9" x14ac:dyDescent="0.45">
      <c r="I16293"/>
    </row>
    <row r="16294" spans="9:9" x14ac:dyDescent="0.45">
      <c r="I16294"/>
    </row>
    <row r="16295" spans="9:9" x14ac:dyDescent="0.45">
      <c r="I16295"/>
    </row>
    <row r="16296" spans="9:9" x14ac:dyDescent="0.45">
      <c r="I16296"/>
    </row>
    <row r="16297" spans="9:9" x14ac:dyDescent="0.45">
      <c r="I16297"/>
    </row>
    <row r="16298" spans="9:9" x14ac:dyDescent="0.45">
      <c r="I16298"/>
    </row>
    <row r="16299" spans="9:9" x14ac:dyDescent="0.45">
      <c r="I16299"/>
    </row>
    <row r="16300" spans="9:9" x14ac:dyDescent="0.45">
      <c r="I16300"/>
    </row>
    <row r="16301" spans="9:9" x14ac:dyDescent="0.45">
      <c r="I16301"/>
    </row>
    <row r="16302" spans="9:9" x14ac:dyDescent="0.45">
      <c r="I16302"/>
    </row>
    <row r="16303" spans="9:9" x14ac:dyDescent="0.45">
      <c r="I16303"/>
    </row>
    <row r="16304" spans="9:9" x14ac:dyDescent="0.45">
      <c r="I16304"/>
    </row>
    <row r="16305" spans="9:9" x14ac:dyDescent="0.45">
      <c r="I16305"/>
    </row>
    <row r="16306" spans="9:9" x14ac:dyDescent="0.45">
      <c r="I16306"/>
    </row>
    <row r="16307" spans="9:9" x14ac:dyDescent="0.45">
      <c r="I16307"/>
    </row>
    <row r="16308" spans="9:9" x14ac:dyDescent="0.45">
      <c r="I16308"/>
    </row>
    <row r="16309" spans="9:9" x14ac:dyDescent="0.45">
      <c r="I16309"/>
    </row>
    <row r="16310" spans="9:9" x14ac:dyDescent="0.45">
      <c r="I16310"/>
    </row>
    <row r="16311" spans="9:9" x14ac:dyDescent="0.45">
      <c r="I16311"/>
    </row>
    <row r="16312" spans="9:9" x14ac:dyDescent="0.45">
      <c r="I16312"/>
    </row>
    <row r="16313" spans="9:9" x14ac:dyDescent="0.45">
      <c r="I16313"/>
    </row>
    <row r="16314" spans="9:9" x14ac:dyDescent="0.45">
      <c r="I16314"/>
    </row>
    <row r="16315" spans="9:9" x14ac:dyDescent="0.45">
      <c r="I16315"/>
    </row>
    <row r="16316" spans="9:9" x14ac:dyDescent="0.45">
      <c r="I16316"/>
    </row>
    <row r="16317" spans="9:9" x14ac:dyDescent="0.45">
      <c r="I16317"/>
    </row>
    <row r="16318" spans="9:9" x14ac:dyDescent="0.45">
      <c r="I16318"/>
    </row>
    <row r="16319" spans="9:9" x14ac:dyDescent="0.45">
      <c r="I16319"/>
    </row>
    <row r="16320" spans="9:9" x14ac:dyDescent="0.45">
      <c r="I16320"/>
    </row>
    <row r="16321" spans="9:9" x14ac:dyDescent="0.45">
      <c r="I16321"/>
    </row>
    <row r="16322" spans="9:9" x14ac:dyDescent="0.45">
      <c r="I16322"/>
    </row>
    <row r="16323" spans="9:9" x14ac:dyDescent="0.45">
      <c r="I16323"/>
    </row>
    <row r="16324" spans="9:9" x14ac:dyDescent="0.45">
      <c r="I16324"/>
    </row>
    <row r="16325" spans="9:9" x14ac:dyDescent="0.45">
      <c r="I16325"/>
    </row>
    <row r="16326" spans="9:9" x14ac:dyDescent="0.45">
      <c r="I16326"/>
    </row>
    <row r="16327" spans="9:9" x14ac:dyDescent="0.45">
      <c r="I16327"/>
    </row>
    <row r="16328" spans="9:9" x14ac:dyDescent="0.45">
      <c r="I16328"/>
    </row>
    <row r="16329" spans="9:9" x14ac:dyDescent="0.45">
      <c r="I16329"/>
    </row>
    <row r="16330" spans="9:9" x14ac:dyDescent="0.45">
      <c r="I16330"/>
    </row>
    <row r="16331" spans="9:9" x14ac:dyDescent="0.45">
      <c r="I16331"/>
    </row>
    <row r="16332" spans="9:9" x14ac:dyDescent="0.45">
      <c r="I16332"/>
    </row>
    <row r="16333" spans="9:9" x14ac:dyDescent="0.45">
      <c r="I16333"/>
    </row>
    <row r="16334" spans="9:9" x14ac:dyDescent="0.45">
      <c r="I16334"/>
    </row>
    <row r="16335" spans="9:9" x14ac:dyDescent="0.45">
      <c r="I16335"/>
    </row>
    <row r="16336" spans="9:9" x14ac:dyDescent="0.45">
      <c r="I16336"/>
    </row>
    <row r="16337" spans="9:9" x14ac:dyDescent="0.45">
      <c r="I16337"/>
    </row>
    <row r="16338" spans="9:9" x14ac:dyDescent="0.45">
      <c r="I16338"/>
    </row>
    <row r="16339" spans="9:9" x14ac:dyDescent="0.45">
      <c r="I16339"/>
    </row>
    <row r="16340" spans="9:9" x14ac:dyDescent="0.45">
      <c r="I16340"/>
    </row>
    <row r="16341" spans="9:9" x14ac:dyDescent="0.45">
      <c r="I16341"/>
    </row>
    <row r="16342" spans="9:9" x14ac:dyDescent="0.45">
      <c r="I16342"/>
    </row>
    <row r="16343" spans="9:9" x14ac:dyDescent="0.45">
      <c r="I16343"/>
    </row>
    <row r="16344" spans="9:9" x14ac:dyDescent="0.45">
      <c r="I16344"/>
    </row>
    <row r="16345" spans="9:9" x14ac:dyDescent="0.45">
      <c r="I16345"/>
    </row>
    <row r="16346" spans="9:9" x14ac:dyDescent="0.45">
      <c r="I16346"/>
    </row>
    <row r="16347" spans="9:9" x14ac:dyDescent="0.45">
      <c r="I16347"/>
    </row>
    <row r="16348" spans="9:9" x14ac:dyDescent="0.45">
      <c r="I16348"/>
    </row>
    <row r="16349" spans="9:9" x14ac:dyDescent="0.45">
      <c r="I16349"/>
    </row>
    <row r="16350" spans="9:9" x14ac:dyDescent="0.45">
      <c r="I16350"/>
    </row>
    <row r="16351" spans="9:9" x14ac:dyDescent="0.45">
      <c r="I16351"/>
    </row>
    <row r="16352" spans="9:9" x14ac:dyDescent="0.45">
      <c r="I16352"/>
    </row>
    <row r="16353" spans="9:9" x14ac:dyDescent="0.45">
      <c r="I16353"/>
    </row>
    <row r="16354" spans="9:9" x14ac:dyDescent="0.45">
      <c r="I16354"/>
    </row>
    <row r="16355" spans="9:9" x14ac:dyDescent="0.45">
      <c r="I16355"/>
    </row>
    <row r="16356" spans="9:9" x14ac:dyDescent="0.45">
      <c r="I16356"/>
    </row>
    <row r="16357" spans="9:9" x14ac:dyDescent="0.45">
      <c r="I16357"/>
    </row>
    <row r="16358" spans="9:9" x14ac:dyDescent="0.45">
      <c r="I16358"/>
    </row>
    <row r="16359" spans="9:9" x14ac:dyDescent="0.45">
      <c r="I16359"/>
    </row>
    <row r="16360" spans="9:9" x14ac:dyDescent="0.45">
      <c r="I16360"/>
    </row>
    <row r="16361" spans="9:9" x14ac:dyDescent="0.45">
      <c r="I16361"/>
    </row>
    <row r="16362" spans="9:9" x14ac:dyDescent="0.45">
      <c r="I16362"/>
    </row>
    <row r="16363" spans="9:9" x14ac:dyDescent="0.45">
      <c r="I16363"/>
    </row>
    <row r="16364" spans="9:9" x14ac:dyDescent="0.45">
      <c r="I16364"/>
    </row>
    <row r="16365" spans="9:9" x14ac:dyDescent="0.45">
      <c r="I16365"/>
    </row>
    <row r="16366" spans="9:9" x14ac:dyDescent="0.45">
      <c r="I16366"/>
    </row>
    <row r="16367" spans="9:9" x14ac:dyDescent="0.45">
      <c r="I16367"/>
    </row>
    <row r="16368" spans="9:9" x14ac:dyDescent="0.45">
      <c r="I16368"/>
    </row>
    <row r="16369" spans="9:9" x14ac:dyDescent="0.45">
      <c r="I16369"/>
    </row>
    <row r="16370" spans="9:9" x14ac:dyDescent="0.45">
      <c r="I16370"/>
    </row>
    <row r="16371" spans="9:9" x14ac:dyDescent="0.45">
      <c r="I16371"/>
    </row>
    <row r="16372" spans="9:9" x14ac:dyDescent="0.45">
      <c r="I16372"/>
    </row>
    <row r="16373" spans="9:9" x14ac:dyDescent="0.45">
      <c r="I16373"/>
    </row>
    <row r="16374" spans="9:9" x14ac:dyDescent="0.45">
      <c r="I16374"/>
    </row>
    <row r="16375" spans="9:9" x14ac:dyDescent="0.45">
      <c r="I16375"/>
    </row>
    <row r="16376" spans="9:9" x14ac:dyDescent="0.45">
      <c r="I16376"/>
    </row>
    <row r="16377" spans="9:9" x14ac:dyDescent="0.45">
      <c r="I16377"/>
    </row>
    <row r="16378" spans="9:9" x14ac:dyDescent="0.45">
      <c r="I16378"/>
    </row>
    <row r="16379" spans="9:9" x14ac:dyDescent="0.45">
      <c r="I16379"/>
    </row>
    <row r="16380" spans="9:9" x14ac:dyDescent="0.45">
      <c r="I16380"/>
    </row>
    <row r="16381" spans="9:9" x14ac:dyDescent="0.45">
      <c r="I16381"/>
    </row>
    <row r="16382" spans="9:9" x14ac:dyDescent="0.45">
      <c r="I16382"/>
    </row>
    <row r="16383" spans="9:9" x14ac:dyDescent="0.45">
      <c r="I16383"/>
    </row>
    <row r="16384" spans="9:9" x14ac:dyDescent="0.45">
      <c r="I16384"/>
    </row>
    <row r="16385" spans="9:9" x14ac:dyDescent="0.45">
      <c r="I16385"/>
    </row>
    <row r="16386" spans="9:9" x14ac:dyDescent="0.45">
      <c r="I16386"/>
    </row>
    <row r="16387" spans="9:9" x14ac:dyDescent="0.45">
      <c r="I16387"/>
    </row>
    <row r="16388" spans="9:9" x14ac:dyDescent="0.45">
      <c r="I16388"/>
    </row>
    <row r="16389" spans="9:9" x14ac:dyDescent="0.45">
      <c r="I16389"/>
    </row>
    <row r="16390" spans="9:9" x14ac:dyDescent="0.45">
      <c r="I16390"/>
    </row>
    <row r="16391" spans="9:9" x14ac:dyDescent="0.45">
      <c r="I16391"/>
    </row>
    <row r="16392" spans="9:9" x14ac:dyDescent="0.45">
      <c r="I16392"/>
    </row>
    <row r="16393" spans="9:9" x14ac:dyDescent="0.45">
      <c r="I16393"/>
    </row>
    <row r="16394" spans="9:9" x14ac:dyDescent="0.45">
      <c r="I16394"/>
    </row>
    <row r="16395" spans="9:9" x14ac:dyDescent="0.45">
      <c r="I16395"/>
    </row>
    <row r="16396" spans="9:9" x14ac:dyDescent="0.45">
      <c r="I16396"/>
    </row>
    <row r="16397" spans="9:9" x14ac:dyDescent="0.45">
      <c r="I16397"/>
    </row>
    <row r="16398" spans="9:9" x14ac:dyDescent="0.45">
      <c r="I16398"/>
    </row>
    <row r="16399" spans="9:9" x14ac:dyDescent="0.45">
      <c r="I16399"/>
    </row>
    <row r="16400" spans="9:9" x14ac:dyDescent="0.45">
      <c r="I16400"/>
    </row>
    <row r="16401" spans="9:9" x14ac:dyDescent="0.45">
      <c r="I16401"/>
    </row>
    <row r="16402" spans="9:9" x14ac:dyDescent="0.45">
      <c r="I16402"/>
    </row>
    <row r="16403" spans="9:9" x14ac:dyDescent="0.45">
      <c r="I16403"/>
    </row>
    <row r="16404" spans="9:9" x14ac:dyDescent="0.45">
      <c r="I16404"/>
    </row>
    <row r="16405" spans="9:9" x14ac:dyDescent="0.45">
      <c r="I16405"/>
    </row>
    <row r="16406" spans="9:9" x14ac:dyDescent="0.45">
      <c r="I16406"/>
    </row>
    <row r="16407" spans="9:9" x14ac:dyDescent="0.45">
      <c r="I16407"/>
    </row>
    <row r="16408" spans="9:9" x14ac:dyDescent="0.45">
      <c r="I16408"/>
    </row>
    <row r="16409" spans="9:9" x14ac:dyDescent="0.45">
      <c r="I16409"/>
    </row>
    <row r="16410" spans="9:9" x14ac:dyDescent="0.45">
      <c r="I16410"/>
    </row>
    <row r="16411" spans="9:9" x14ac:dyDescent="0.45">
      <c r="I16411"/>
    </row>
    <row r="16412" spans="9:9" x14ac:dyDescent="0.45">
      <c r="I16412"/>
    </row>
    <row r="16413" spans="9:9" x14ac:dyDescent="0.45">
      <c r="I16413"/>
    </row>
    <row r="16414" spans="9:9" x14ac:dyDescent="0.45">
      <c r="I16414"/>
    </row>
    <row r="16415" spans="9:9" x14ac:dyDescent="0.45">
      <c r="I16415"/>
    </row>
    <row r="16416" spans="9:9" x14ac:dyDescent="0.45">
      <c r="I16416"/>
    </row>
    <row r="16417" spans="9:9" x14ac:dyDescent="0.45">
      <c r="I16417"/>
    </row>
    <row r="16418" spans="9:9" x14ac:dyDescent="0.45">
      <c r="I16418"/>
    </row>
    <row r="16419" spans="9:9" x14ac:dyDescent="0.45">
      <c r="I16419"/>
    </row>
    <row r="16420" spans="9:9" x14ac:dyDescent="0.45">
      <c r="I16420"/>
    </row>
    <row r="16421" spans="9:9" x14ac:dyDescent="0.45">
      <c r="I16421"/>
    </row>
    <row r="16422" spans="9:9" x14ac:dyDescent="0.45">
      <c r="I16422"/>
    </row>
    <row r="16423" spans="9:9" x14ac:dyDescent="0.45">
      <c r="I16423"/>
    </row>
    <row r="16424" spans="9:9" x14ac:dyDescent="0.45">
      <c r="I16424"/>
    </row>
    <row r="16425" spans="9:9" x14ac:dyDescent="0.45">
      <c r="I16425"/>
    </row>
    <row r="16426" spans="9:9" x14ac:dyDescent="0.45">
      <c r="I16426"/>
    </row>
    <row r="16427" spans="9:9" x14ac:dyDescent="0.45">
      <c r="I16427"/>
    </row>
    <row r="16428" spans="9:9" x14ac:dyDescent="0.45">
      <c r="I16428"/>
    </row>
    <row r="16429" spans="9:9" x14ac:dyDescent="0.45">
      <c r="I16429"/>
    </row>
    <row r="16430" spans="9:9" x14ac:dyDescent="0.45">
      <c r="I16430"/>
    </row>
    <row r="16431" spans="9:9" x14ac:dyDescent="0.45">
      <c r="I16431"/>
    </row>
    <row r="16432" spans="9:9" x14ac:dyDescent="0.45">
      <c r="I16432"/>
    </row>
    <row r="16433" spans="9:9" x14ac:dyDescent="0.45">
      <c r="I16433"/>
    </row>
    <row r="16434" spans="9:9" x14ac:dyDescent="0.45">
      <c r="I16434"/>
    </row>
    <row r="16435" spans="9:9" x14ac:dyDescent="0.45">
      <c r="I16435"/>
    </row>
    <row r="16436" spans="9:9" x14ac:dyDescent="0.45">
      <c r="I16436"/>
    </row>
    <row r="16437" spans="9:9" x14ac:dyDescent="0.45">
      <c r="I16437"/>
    </row>
    <row r="16438" spans="9:9" x14ac:dyDescent="0.45">
      <c r="I16438"/>
    </row>
    <row r="16439" spans="9:9" x14ac:dyDescent="0.45">
      <c r="I16439"/>
    </row>
    <row r="16440" spans="9:9" x14ac:dyDescent="0.45">
      <c r="I16440"/>
    </row>
    <row r="16441" spans="9:9" x14ac:dyDescent="0.45">
      <c r="I16441"/>
    </row>
    <row r="16442" spans="9:9" x14ac:dyDescent="0.45">
      <c r="I16442"/>
    </row>
    <row r="16443" spans="9:9" x14ac:dyDescent="0.45">
      <c r="I16443"/>
    </row>
    <row r="16444" spans="9:9" x14ac:dyDescent="0.45">
      <c r="I16444"/>
    </row>
    <row r="16445" spans="9:9" x14ac:dyDescent="0.45">
      <c r="I16445"/>
    </row>
    <row r="16446" spans="9:9" x14ac:dyDescent="0.45">
      <c r="I16446"/>
    </row>
    <row r="16447" spans="9:9" x14ac:dyDescent="0.45">
      <c r="I16447"/>
    </row>
    <row r="16448" spans="9:9" x14ac:dyDescent="0.45">
      <c r="I16448"/>
    </row>
    <row r="16449" spans="9:9" x14ac:dyDescent="0.45">
      <c r="I16449"/>
    </row>
    <row r="16450" spans="9:9" x14ac:dyDescent="0.45">
      <c r="I16450"/>
    </row>
    <row r="16451" spans="9:9" x14ac:dyDescent="0.45">
      <c r="I16451"/>
    </row>
    <row r="16452" spans="9:9" x14ac:dyDescent="0.45">
      <c r="I16452"/>
    </row>
    <row r="16453" spans="9:9" x14ac:dyDescent="0.45">
      <c r="I16453"/>
    </row>
    <row r="16454" spans="9:9" x14ac:dyDescent="0.45">
      <c r="I16454"/>
    </row>
    <row r="16455" spans="9:9" x14ac:dyDescent="0.45">
      <c r="I16455"/>
    </row>
    <row r="16456" spans="9:9" x14ac:dyDescent="0.45">
      <c r="I16456"/>
    </row>
    <row r="16457" spans="9:9" x14ac:dyDescent="0.45">
      <c r="I16457"/>
    </row>
    <row r="16458" spans="9:9" x14ac:dyDescent="0.45">
      <c r="I16458"/>
    </row>
    <row r="16459" spans="9:9" x14ac:dyDescent="0.45">
      <c r="I16459"/>
    </row>
    <row r="16460" spans="9:9" x14ac:dyDescent="0.45">
      <c r="I16460"/>
    </row>
    <row r="16461" spans="9:9" x14ac:dyDescent="0.45">
      <c r="I16461"/>
    </row>
    <row r="16462" spans="9:9" x14ac:dyDescent="0.45">
      <c r="I16462"/>
    </row>
    <row r="16463" spans="9:9" x14ac:dyDescent="0.45">
      <c r="I16463"/>
    </row>
    <row r="16464" spans="9:9" x14ac:dyDescent="0.45">
      <c r="I16464"/>
    </row>
    <row r="16465" spans="9:9" x14ac:dyDescent="0.45">
      <c r="I16465"/>
    </row>
    <row r="16466" spans="9:9" x14ac:dyDescent="0.45">
      <c r="I16466"/>
    </row>
    <row r="16467" spans="9:9" x14ac:dyDescent="0.45">
      <c r="I16467"/>
    </row>
    <row r="16468" spans="9:9" x14ac:dyDescent="0.45">
      <c r="I16468"/>
    </row>
    <row r="16469" spans="9:9" x14ac:dyDescent="0.45">
      <c r="I16469"/>
    </row>
    <row r="16470" spans="9:9" x14ac:dyDescent="0.45">
      <c r="I16470"/>
    </row>
    <row r="16471" spans="9:9" x14ac:dyDescent="0.45">
      <c r="I16471"/>
    </row>
    <row r="16472" spans="9:9" x14ac:dyDescent="0.45">
      <c r="I16472"/>
    </row>
    <row r="16473" spans="9:9" x14ac:dyDescent="0.45">
      <c r="I16473"/>
    </row>
    <row r="16474" spans="9:9" x14ac:dyDescent="0.45">
      <c r="I16474"/>
    </row>
    <row r="16475" spans="9:9" x14ac:dyDescent="0.45">
      <c r="I16475"/>
    </row>
    <row r="16476" spans="9:9" x14ac:dyDescent="0.45">
      <c r="I16476"/>
    </row>
    <row r="16477" spans="9:9" x14ac:dyDescent="0.45">
      <c r="I16477"/>
    </row>
    <row r="16478" spans="9:9" x14ac:dyDescent="0.45">
      <c r="I16478"/>
    </row>
    <row r="16479" spans="9:9" x14ac:dyDescent="0.45">
      <c r="I16479"/>
    </row>
    <row r="16480" spans="9:9" x14ac:dyDescent="0.45">
      <c r="I16480"/>
    </row>
    <row r="16481" spans="9:9" x14ac:dyDescent="0.45">
      <c r="I16481"/>
    </row>
    <row r="16482" spans="9:9" x14ac:dyDescent="0.45">
      <c r="I16482"/>
    </row>
    <row r="16483" spans="9:9" x14ac:dyDescent="0.45">
      <c r="I16483"/>
    </row>
    <row r="16484" spans="9:9" x14ac:dyDescent="0.45">
      <c r="I16484"/>
    </row>
    <row r="16485" spans="9:9" x14ac:dyDescent="0.45">
      <c r="I16485"/>
    </row>
    <row r="16486" spans="9:9" x14ac:dyDescent="0.45">
      <c r="I16486"/>
    </row>
    <row r="16487" spans="9:9" x14ac:dyDescent="0.45">
      <c r="I16487"/>
    </row>
    <row r="16488" spans="9:9" x14ac:dyDescent="0.45">
      <c r="I16488"/>
    </row>
    <row r="16489" spans="9:9" x14ac:dyDescent="0.45">
      <c r="I16489"/>
    </row>
    <row r="16490" spans="9:9" x14ac:dyDescent="0.45">
      <c r="I16490"/>
    </row>
    <row r="16491" spans="9:9" x14ac:dyDescent="0.45">
      <c r="I16491"/>
    </row>
    <row r="16492" spans="9:9" x14ac:dyDescent="0.45">
      <c r="I16492"/>
    </row>
    <row r="16493" spans="9:9" x14ac:dyDescent="0.45">
      <c r="I16493"/>
    </row>
    <row r="16494" spans="9:9" x14ac:dyDescent="0.45">
      <c r="I16494"/>
    </row>
    <row r="16495" spans="9:9" x14ac:dyDescent="0.45">
      <c r="I16495"/>
    </row>
    <row r="16496" spans="9:9" x14ac:dyDescent="0.45">
      <c r="I16496"/>
    </row>
    <row r="16497" spans="9:9" x14ac:dyDescent="0.45">
      <c r="I16497"/>
    </row>
    <row r="16498" spans="9:9" x14ac:dyDescent="0.45">
      <c r="I16498"/>
    </row>
    <row r="16499" spans="9:9" x14ac:dyDescent="0.45">
      <c r="I16499"/>
    </row>
    <row r="16500" spans="9:9" x14ac:dyDescent="0.45">
      <c r="I16500"/>
    </row>
    <row r="16501" spans="9:9" x14ac:dyDescent="0.45">
      <c r="I16501"/>
    </row>
    <row r="16502" spans="9:9" x14ac:dyDescent="0.45">
      <c r="I16502"/>
    </row>
    <row r="16503" spans="9:9" x14ac:dyDescent="0.45">
      <c r="I16503"/>
    </row>
    <row r="16504" spans="9:9" x14ac:dyDescent="0.45">
      <c r="I16504"/>
    </row>
    <row r="16505" spans="9:9" x14ac:dyDescent="0.45">
      <c r="I16505"/>
    </row>
    <row r="16506" spans="9:9" x14ac:dyDescent="0.45">
      <c r="I16506"/>
    </row>
    <row r="16507" spans="9:9" x14ac:dyDescent="0.45">
      <c r="I16507"/>
    </row>
    <row r="16508" spans="9:9" x14ac:dyDescent="0.45">
      <c r="I16508"/>
    </row>
    <row r="16509" spans="9:9" x14ac:dyDescent="0.45">
      <c r="I16509"/>
    </row>
    <row r="16510" spans="9:9" x14ac:dyDescent="0.45">
      <c r="I16510"/>
    </row>
    <row r="16511" spans="9:9" x14ac:dyDescent="0.45">
      <c r="I16511"/>
    </row>
    <row r="16512" spans="9:9" x14ac:dyDescent="0.45">
      <c r="I16512"/>
    </row>
    <row r="16513" spans="9:9" x14ac:dyDescent="0.45">
      <c r="I16513"/>
    </row>
    <row r="16514" spans="9:9" x14ac:dyDescent="0.45">
      <c r="I16514"/>
    </row>
    <row r="16515" spans="9:9" x14ac:dyDescent="0.45">
      <c r="I16515"/>
    </row>
    <row r="16516" spans="9:9" x14ac:dyDescent="0.45">
      <c r="I16516"/>
    </row>
    <row r="16517" spans="9:9" x14ac:dyDescent="0.45">
      <c r="I16517"/>
    </row>
    <row r="16518" spans="9:9" x14ac:dyDescent="0.45">
      <c r="I16518"/>
    </row>
    <row r="16519" spans="9:9" x14ac:dyDescent="0.45">
      <c r="I16519"/>
    </row>
    <row r="16520" spans="9:9" x14ac:dyDescent="0.45">
      <c r="I16520"/>
    </row>
    <row r="16521" spans="9:9" x14ac:dyDescent="0.45">
      <c r="I16521"/>
    </row>
    <row r="16522" spans="9:9" x14ac:dyDescent="0.45">
      <c r="I16522"/>
    </row>
    <row r="16523" spans="9:9" x14ac:dyDescent="0.45">
      <c r="I16523"/>
    </row>
    <row r="16524" spans="9:9" x14ac:dyDescent="0.45">
      <c r="I16524"/>
    </row>
    <row r="16525" spans="9:9" x14ac:dyDescent="0.45">
      <c r="I16525"/>
    </row>
    <row r="16526" spans="9:9" x14ac:dyDescent="0.45">
      <c r="I16526"/>
    </row>
    <row r="16527" spans="9:9" x14ac:dyDescent="0.45">
      <c r="I16527"/>
    </row>
    <row r="16528" spans="9:9" x14ac:dyDescent="0.45">
      <c r="I16528"/>
    </row>
    <row r="16529" spans="9:9" x14ac:dyDescent="0.45">
      <c r="I16529"/>
    </row>
    <row r="16530" spans="9:9" x14ac:dyDescent="0.45">
      <c r="I16530"/>
    </row>
    <row r="16531" spans="9:9" x14ac:dyDescent="0.45">
      <c r="I16531"/>
    </row>
    <row r="16532" spans="9:9" x14ac:dyDescent="0.45">
      <c r="I16532"/>
    </row>
    <row r="16533" spans="9:9" x14ac:dyDescent="0.45">
      <c r="I16533"/>
    </row>
    <row r="16534" spans="9:9" x14ac:dyDescent="0.45">
      <c r="I16534"/>
    </row>
    <row r="16535" spans="9:9" x14ac:dyDescent="0.45">
      <c r="I16535"/>
    </row>
    <row r="16536" spans="9:9" x14ac:dyDescent="0.45">
      <c r="I16536"/>
    </row>
    <row r="16537" spans="9:9" x14ac:dyDescent="0.45">
      <c r="I16537"/>
    </row>
    <row r="16538" spans="9:9" x14ac:dyDescent="0.45">
      <c r="I16538"/>
    </row>
    <row r="16539" spans="9:9" x14ac:dyDescent="0.45">
      <c r="I16539"/>
    </row>
    <row r="16540" spans="9:9" x14ac:dyDescent="0.45">
      <c r="I16540"/>
    </row>
    <row r="16541" spans="9:9" x14ac:dyDescent="0.45">
      <c r="I16541"/>
    </row>
    <row r="16542" spans="9:9" x14ac:dyDescent="0.45">
      <c r="I16542"/>
    </row>
    <row r="16543" spans="9:9" x14ac:dyDescent="0.45">
      <c r="I16543"/>
    </row>
    <row r="16544" spans="9:9" x14ac:dyDescent="0.45">
      <c r="I16544"/>
    </row>
    <row r="16545" spans="9:9" x14ac:dyDescent="0.45">
      <c r="I16545"/>
    </row>
    <row r="16546" spans="9:9" x14ac:dyDescent="0.45">
      <c r="I16546"/>
    </row>
    <row r="16547" spans="9:9" x14ac:dyDescent="0.45">
      <c r="I16547"/>
    </row>
    <row r="16548" spans="9:9" x14ac:dyDescent="0.45">
      <c r="I16548"/>
    </row>
    <row r="16549" spans="9:9" x14ac:dyDescent="0.45">
      <c r="I16549"/>
    </row>
    <row r="16550" spans="9:9" x14ac:dyDescent="0.45">
      <c r="I16550"/>
    </row>
    <row r="16551" spans="9:9" x14ac:dyDescent="0.45">
      <c r="I16551"/>
    </row>
    <row r="16552" spans="9:9" x14ac:dyDescent="0.45">
      <c r="I16552"/>
    </row>
    <row r="16553" spans="9:9" x14ac:dyDescent="0.45">
      <c r="I16553"/>
    </row>
    <row r="16554" spans="9:9" x14ac:dyDescent="0.45">
      <c r="I16554"/>
    </row>
    <row r="16555" spans="9:9" x14ac:dyDescent="0.45">
      <c r="I16555"/>
    </row>
    <row r="16556" spans="9:9" x14ac:dyDescent="0.45">
      <c r="I16556"/>
    </row>
    <row r="16557" spans="9:9" x14ac:dyDescent="0.45">
      <c r="I16557"/>
    </row>
    <row r="16558" spans="9:9" x14ac:dyDescent="0.45">
      <c r="I16558"/>
    </row>
    <row r="16559" spans="9:9" x14ac:dyDescent="0.45">
      <c r="I16559"/>
    </row>
    <row r="16560" spans="9:9" x14ac:dyDescent="0.45">
      <c r="I16560"/>
    </row>
    <row r="16561" spans="9:9" x14ac:dyDescent="0.45">
      <c r="I16561"/>
    </row>
    <row r="16562" spans="9:9" x14ac:dyDescent="0.45">
      <c r="I16562"/>
    </row>
    <row r="16563" spans="9:9" x14ac:dyDescent="0.45">
      <c r="I16563"/>
    </row>
    <row r="16564" spans="9:9" x14ac:dyDescent="0.45">
      <c r="I16564"/>
    </row>
    <row r="16565" spans="9:9" x14ac:dyDescent="0.45">
      <c r="I16565"/>
    </row>
    <row r="16566" spans="9:9" x14ac:dyDescent="0.45">
      <c r="I16566"/>
    </row>
    <row r="16567" spans="9:9" x14ac:dyDescent="0.45">
      <c r="I16567"/>
    </row>
    <row r="16568" spans="9:9" x14ac:dyDescent="0.45">
      <c r="I16568"/>
    </row>
    <row r="16569" spans="9:9" x14ac:dyDescent="0.45">
      <c r="I16569"/>
    </row>
    <row r="16570" spans="9:9" x14ac:dyDescent="0.45">
      <c r="I16570"/>
    </row>
    <row r="16571" spans="9:9" x14ac:dyDescent="0.45">
      <c r="I16571"/>
    </row>
    <row r="16572" spans="9:9" x14ac:dyDescent="0.45">
      <c r="I16572"/>
    </row>
    <row r="16573" spans="9:9" x14ac:dyDescent="0.45">
      <c r="I16573"/>
    </row>
    <row r="16574" spans="9:9" x14ac:dyDescent="0.45">
      <c r="I16574"/>
    </row>
    <row r="16575" spans="9:9" x14ac:dyDescent="0.45">
      <c r="I16575"/>
    </row>
    <row r="16576" spans="9:9" x14ac:dyDescent="0.45">
      <c r="I16576"/>
    </row>
    <row r="16577" spans="9:9" x14ac:dyDescent="0.45">
      <c r="I16577"/>
    </row>
    <row r="16578" spans="9:9" x14ac:dyDescent="0.45">
      <c r="I16578"/>
    </row>
    <row r="16579" spans="9:9" x14ac:dyDescent="0.45">
      <c r="I16579"/>
    </row>
    <row r="16580" spans="9:9" x14ac:dyDescent="0.45">
      <c r="I16580"/>
    </row>
    <row r="16581" spans="9:9" x14ac:dyDescent="0.45">
      <c r="I16581"/>
    </row>
    <row r="16582" spans="9:9" x14ac:dyDescent="0.45">
      <c r="I16582"/>
    </row>
    <row r="16583" spans="9:9" x14ac:dyDescent="0.45">
      <c r="I16583"/>
    </row>
    <row r="16584" spans="9:9" x14ac:dyDescent="0.45">
      <c r="I16584"/>
    </row>
    <row r="16585" spans="9:9" x14ac:dyDescent="0.45">
      <c r="I16585"/>
    </row>
    <row r="16586" spans="9:9" x14ac:dyDescent="0.45">
      <c r="I16586"/>
    </row>
    <row r="16587" spans="9:9" x14ac:dyDescent="0.45">
      <c r="I16587"/>
    </row>
    <row r="16588" spans="9:9" x14ac:dyDescent="0.45">
      <c r="I16588"/>
    </row>
    <row r="16589" spans="9:9" x14ac:dyDescent="0.45">
      <c r="I16589"/>
    </row>
    <row r="16590" spans="9:9" x14ac:dyDescent="0.45">
      <c r="I16590"/>
    </row>
    <row r="16591" spans="9:9" x14ac:dyDescent="0.45">
      <c r="I16591"/>
    </row>
    <row r="16592" spans="9:9" x14ac:dyDescent="0.45">
      <c r="I16592"/>
    </row>
    <row r="16593" spans="9:9" x14ac:dyDescent="0.45">
      <c r="I16593"/>
    </row>
    <row r="16594" spans="9:9" x14ac:dyDescent="0.45">
      <c r="I16594"/>
    </row>
    <row r="16595" spans="9:9" x14ac:dyDescent="0.45">
      <c r="I16595"/>
    </row>
    <row r="16596" spans="9:9" x14ac:dyDescent="0.45">
      <c r="I16596"/>
    </row>
    <row r="16597" spans="9:9" x14ac:dyDescent="0.45">
      <c r="I16597"/>
    </row>
    <row r="16598" spans="9:9" x14ac:dyDescent="0.45">
      <c r="I16598"/>
    </row>
    <row r="16599" spans="9:9" x14ac:dyDescent="0.45">
      <c r="I16599"/>
    </row>
    <row r="16600" spans="9:9" x14ac:dyDescent="0.45">
      <c r="I16600"/>
    </row>
    <row r="16601" spans="9:9" x14ac:dyDescent="0.45">
      <c r="I16601"/>
    </row>
    <row r="16602" spans="9:9" x14ac:dyDescent="0.45">
      <c r="I16602"/>
    </row>
    <row r="16603" spans="9:9" x14ac:dyDescent="0.45">
      <c r="I16603"/>
    </row>
    <row r="16604" spans="9:9" x14ac:dyDescent="0.45">
      <c r="I16604"/>
    </row>
    <row r="16605" spans="9:9" x14ac:dyDescent="0.45">
      <c r="I16605"/>
    </row>
    <row r="16606" spans="9:9" x14ac:dyDescent="0.45">
      <c r="I16606"/>
    </row>
    <row r="16607" spans="9:9" x14ac:dyDescent="0.45">
      <c r="I16607"/>
    </row>
    <row r="16608" spans="9:9" x14ac:dyDescent="0.45">
      <c r="I16608"/>
    </row>
    <row r="16609" spans="9:9" x14ac:dyDescent="0.45">
      <c r="I16609"/>
    </row>
    <row r="16610" spans="9:9" x14ac:dyDescent="0.45">
      <c r="I16610"/>
    </row>
    <row r="16611" spans="9:9" x14ac:dyDescent="0.45">
      <c r="I16611"/>
    </row>
    <row r="16612" spans="9:9" x14ac:dyDescent="0.45">
      <c r="I16612"/>
    </row>
    <row r="16613" spans="9:9" x14ac:dyDescent="0.45">
      <c r="I16613"/>
    </row>
    <row r="16614" spans="9:9" x14ac:dyDescent="0.45">
      <c r="I16614"/>
    </row>
    <row r="16615" spans="9:9" x14ac:dyDescent="0.45">
      <c r="I16615"/>
    </row>
    <row r="16616" spans="9:9" x14ac:dyDescent="0.45">
      <c r="I16616"/>
    </row>
    <row r="16617" spans="9:9" x14ac:dyDescent="0.45">
      <c r="I16617"/>
    </row>
    <row r="16618" spans="9:9" x14ac:dyDescent="0.45">
      <c r="I16618"/>
    </row>
    <row r="16619" spans="9:9" x14ac:dyDescent="0.45">
      <c r="I16619"/>
    </row>
    <row r="16620" spans="9:9" x14ac:dyDescent="0.45">
      <c r="I16620"/>
    </row>
    <row r="16621" spans="9:9" x14ac:dyDescent="0.45">
      <c r="I16621"/>
    </row>
    <row r="16622" spans="9:9" x14ac:dyDescent="0.45">
      <c r="I16622"/>
    </row>
    <row r="16623" spans="9:9" x14ac:dyDescent="0.45">
      <c r="I16623"/>
    </row>
    <row r="16624" spans="9:9" x14ac:dyDescent="0.45">
      <c r="I16624"/>
    </row>
    <row r="16625" spans="9:9" x14ac:dyDescent="0.45">
      <c r="I16625"/>
    </row>
    <row r="16626" spans="9:9" x14ac:dyDescent="0.45">
      <c r="I16626"/>
    </row>
    <row r="16627" spans="9:9" x14ac:dyDescent="0.45">
      <c r="I16627"/>
    </row>
    <row r="16628" spans="9:9" x14ac:dyDescent="0.45">
      <c r="I16628"/>
    </row>
    <row r="16629" spans="9:9" x14ac:dyDescent="0.45">
      <c r="I16629"/>
    </row>
    <row r="16630" spans="9:9" x14ac:dyDescent="0.45">
      <c r="I16630"/>
    </row>
    <row r="16631" spans="9:9" x14ac:dyDescent="0.45">
      <c r="I16631"/>
    </row>
    <row r="16632" spans="9:9" x14ac:dyDescent="0.45">
      <c r="I16632"/>
    </row>
    <row r="16633" spans="9:9" x14ac:dyDescent="0.45">
      <c r="I16633"/>
    </row>
    <row r="16634" spans="9:9" x14ac:dyDescent="0.45">
      <c r="I16634"/>
    </row>
    <row r="16635" spans="9:9" x14ac:dyDescent="0.45">
      <c r="I16635"/>
    </row>
    <row r="16636" spans="9:9" x14ac:dyDescent="0.45">
      <c r="I16636"/>
    </row>
    <row r="16637" spans="9:9" x14ac:dyDescent="0.45">
      <c r="I16637"/>
    </row>
    <row r="16638" spans="9:9" x14ac:dyDescent="0.45">
      <c r="I16638"/>
    </row>
    <row r="16639" spans="9:9" x14ac:dyDescent="0.45">
      <c r="I16639"/>
    </row>
    <row r="16640" spans="9:9" x14ac:dyDescent="0.45">
      <c r="I16640"/>
    </row>
    <row r="16641" spans="9:9" x14ac:dyDescent="0.45">
      <c r="I16641"/>
    </row>
    <row r="16642" spans="9:9" x14ac:dyDescent="0.45">
      <c r="I16642"/>
    </row>
    <row r="16643" spans="9:9" x14ac:dyDescent="0.45">
      <c r="I16643"/>
    </row>
    <row r="16644" spans="9:9" x14ac:dyDescent="0.45">
      <c r="I16644"/>
    </row>
    <row r="16645" spans="9:9" x14ac:dyDescent="0.45">
      <c r="I16645"/>
    </row>
    <row r="16646" spans="9:9" x14ac:dyDescent="0.45">
      <c r="I16646"/>
    </row>
    <row r="16647" spans="9:9" x14ac:dyDescent="0.45">
      <c r="I16647"/>
    </row>
    <row r="16648" spans="9:9" x14ac:dyDescent="0.45">
      <c r="I16648"/>
    </row>
    <row r="16649" spans="9:9" x14ac:dyDescent="0.45">
      <c r="I16649"/>
    </row>
    <row r="16650" spans="9:9" x14ac:dyDescent="0.45">
      <c r="I16650"/>
    </row>
    <row r="16651" spans="9:9" x14ac:dyDescent="0.45">
      <c r="I16651"/>
    </row>
    <row r="16652" spans="9:9" x14ac:dyDescent="0.45">
      <c r="I16652"/>
    </row>
    <row r="16653" spans="9:9" x14ac:dyDescent="0.45">
      <c r="I16653"/>
    </row>
    <row r="16654" spans="9:9" x14ac:dyDescent="0.45">
      <c r="I16654"/>
    </row>
    <row r="16655" spans="9:9" x14ac:dyDescent="0.45">
      <c r="I16655"/>
    </row>
    <row r="16656" spans="9:9" x14ac:dyDescent="0.45">
      <c r="I16656"/>
    </row>
    <row r="16657" spans="9:9" x14ac:dyDescent="0.45">
      <c r="I16657"/>
    </row>
    <row r="16658" spans="9:9" x14ac:dyDescent="0.45">
      <c r="I16658"/>
    </row>
    <row r="16659" spans="9:9" x14ac:dyDescent="0.45">
      <c r="I16659"/>
    </row>
    <row r="16660" spans="9:9" x14ac:dyDescent="0.45">
      <c r="I16660"/>
    </row>
    <row r="16661" spans="9:9" x14ac:dyDescent="0.45">
      <c r="I16661"/>
    </row>
    <row r="16662" spans="9:9" x14ac:dyDescent="0.45">
      <c r="I16662"/>
    </row>
    <row r="16663" spans="9:9" x14ac:dyDescent="0.45">
      <c r="I16663"/>
    </row>
    <row r="16664" spans="9:9" x14ac:dyDescent="0.45">
      <c r="I16664"/>
    </row>
    <row r="16665" spans="9:9" x14ac:dyDescent="0.45">
      <c r="I16665"/>
    </row>
    <row r="16666" spans="9:9" x14ac:dyDescent="0.45">
      <c r="I16666"/>
    </row>
    <row r="16667" spans="9:9" x14ac:dyDescent="0.45">
      <c r="I16667"/>
    </row>
    <row r="16668" spans="9:9" x14ac:dyDescent="0.45">
      <c r="I16668"/>
    </row>
    <row r="16669" spans="9:9" x14ac:dyDescent="0.45">
      <c r="I16669"/>
    </row>
    <row r="16670" spans="9:9" x14ac:dyDescent="0.45">
      <c r="I16670"/>
    </row>
    <row r="16671" spans="9:9" x14ac:dyDescent="0.45">
      <c r="I16671"/>
    </row>
    <row r="16672" spans="9:9" x14ac:dyDescent="0.45">
      <c r="I16672"/>
    </row>
    <row r="16673" spans="9:9" x14ac:dyDescent="0.45">
      <c r="I16673"/>
    </row>
    <row r="16674" spans="9:9" x14ac:dyDescent="0.45">
      <c r="I16674"/>
    </row>
    <row r="16675" spans="9:9" x14ac:dyDescent="0.45">
      <c r="I16675"/>
    </row>
    <row r="16676" spans="9:9" x14ac:dyDescent="0.45">
      <c r="I16676"/>
    </row>
    <row r="16677" spans="9:9" x14ac:dyDescent="0.45">
      <c r="I16677"/>
    </row>
    <row r="16678" spans="9:9" x14ac:dyDescent="0.45">
      <c r="I16678"/>
    </row>
    <row r="16679" spans="9:9" x14ac:dyDescent="0.45">
      <c r="I16679"/>
    </row>
    <row r="16680" spans="9:9" x14ac:dyDescent="0.45">
      <c r="I16680"/>
    </row>
    <row r="16681" spans="9:9" x14ac:dyDescent="0.45">
      <c r="I16681"/>
    </row>
    <row r="16682" spans="9:9" x14ac:dyDescent="0.45">
      <c r="I16682"/>
    </row>
    <row r="16683" spans="9:9" x14ac:dyDescent="0.45">
      <c r="I16683"/>
    </row>
    <row r="16684" spans="9:9" x14ac:dyDescent="0.45">
      <c r="I16684"/>
    </row>
    <row r="16685" spans="9:9" x14ac:dyDescent="0.45">
      <c r="I16685"/>
    </row>
    <row r="16686" spans="9:9" x14ac:dyDescent="0.45">
      <c r="I16686"/>
    </row>
    <row r="16687" spans="9:9" x14ac:dyDescent="0.45">
      <c r="I16687"/>
    </row>
    <row r="16688" spans="9:9" x14ac:dyDescent="0.45">
      <c r="I16688"/>
    </row>
    <row r="16689" spans="9:9" x14ac:dyDescent="0.45">
      <c r="I16689"/>
    </row>
    <row r="16690" spans="9:9" x14ac:dyDescent="0.45">
      <c r="I16690"/>
    </row>
    <row r="16691" spans="9:9" x14ac:dyDescent="0.45">
      <c r="I16691"/>
    </row>
    <row r="16692" spans="9:9" x14ac:dyDescent="0.45">
      <c r="I16692"/>
    </row>
    <row r="16693" spans="9:9" x14ac:dyDescent="0.45">
      <c r="I16693"/>
    </row>
    <row r="16694" spans="9:9" x14ac:dyDescent="0.45">
      <c r="I16694"/>
    </row>
    <row r="16695" spans="9:9" x14ac:dyDescent="0.45">
      <c r="I16695"/>
    </row>
    <row r="16696" spans="9:9" x14ac:dyDescent="0.45">
      <c r="I16696"/>
    </row>
    <row r="16697" spans="9:9" x14ac:dyDescent="0.45">
      <c r="I16697"/>
    </row>
    <row r="16698" spans="9:9" x14ac:dyDescent="0.45">
      <c r="I16698"/>
    </row>
    <row r="16699" spans="9:9" x14ac:dyDescent="0.45">
      <c r="I16699"/>
    </row>
    <row r="16700" spans="9:9" x14ac:dyDescent="0.45">
      <c r="I16700"/>
    </row>
    <row r="16701" spans="9:9" x14ac:dyDescent="0.45">
      <c r="I16701"/>
    </row>
    <row r="16702" spans="9:9" x14ac:dyDescent="0.45">
      <c r="I16702"/>
    </row>
    <row r="16703" spans="9:9" x14ac:dyDescent="0.45">
      <c r="I16703"/>
    </row>
    <row r="16704" spans="9:9" x14ac:dyDescent="0.45">
      <c r="I16704"/>
    </row>
    <row r="16705" spans="9:9" x14ac:dyDescent="0.45">
      <c r="I16705"/>
    </row>
    <row r="16706" spans="9:9" x14ac:dyDescent="0.45">
      <c r="I16706"/>
    </row>
    <row r="16707" spans="9:9" x14ac:dyDescent="0.45">
      <c r="I16707"/>
    </row>
    <row r="16708" spans="9:9" x14ac:dyDescent="0.45">
      <c r="I16708"/>
    </row>
    <row r="16709" spans="9:9" x14ac:dyDescent="0.45">
      <c r="I16709"/>
    </row>
    <row r="16710" spans="9:9" x14ac:dyDescent="0.45">
      <c r="I16710"/>
    </row>
    <row r="16711" spans="9:9" x14ac:dyDescent="0.45">
      <c r="I16711"/>
    </row>
    <row r="16712" spans="9:9" x14ac:dyDescent="0.45">
      <c r="I16712"/>
    </row>
    <row r="16713" spans="9:9" x14ac:dyDescent="0.45">
      <c r="I16713"/>
    </row>
    <row r="16714" spans="9:9" x14ac:dyDescent="0.45">
      <c r="I16714"/>
    </row>
    <row r="16715" spans="9:9" x14ac:dyDescent="0.45">
      <c r="I16715"/>
    </row>
    <row r="16716" spans="9:9" x14ac:dyDescent="0.45">
      <c r="I16716"/>
    </row>
    <row r="16717" spans="9:9" x14ac:dyDescent="0.45">
      <c r="I16717"/>
    </row>
    <row r="16718" spans="9:9" x14ac:dyDescent="0.45">
      <c r="I16718"/>
    </row>
    <row r="16719" spans="9:9" x14ac:dyDescent="0.45">
      <c r="I16719"/>
    </row>
    <row r="16720" spans="9:9" x14ac:dyDescent="0.45">
      <c r="I16720"/>
    </row>
    <row r="16721" spans="9:9" x14ac:dyDescent="0.45">
      <c r="I16721"/>
    </row>
    <row r="16722" spans="9:9" x14ac:dyDescent="0.45">
      <c r="I16722"/>
    </row>
    <row r="16723" spans="9:9" x14ac:dyDescent="0.45">
      <c r="I16723"/>
    </row>
    <row r="16724" spans="9:9" x14ac:dyDescent="0.45">
      <c r="I16724"/>
    </row>
    <row r="16725" spans="9:9" x14ac:dyDescent="0.45">
      <c r="I16725"/>
    </row>
    <row r="16726" spans="9:9" x14ac:dyDescent="0.45">
      <c r="I16726"/>
    </row>
    <row r="16727" spans="9:9" x14ac:dyDescent="0.45">
      <c r="I16727"/>
    </row>
    <row r="16728" spans="9:9" x14ac:dyDescent="0.45">
      <c r="I16728"/>
    </row>
    <row r="16729" spans="9:9" x14ac:dyDescent="0.45">
      <c r="I16729"/>
    </row>
    <row r="16730" spans="9:9" x14ac:dyDescent="0.45">
      <c r="I16730"/>
    </row>
    <row r="16731" spans="9:9" x14ac:dyDescent="0.45">
      <c r="I16731"/>
    </row>
    <row r="16732" spans="9:9" x14ac:dyDescent="0.45">
      <c r="I16732"/>
    </row>
    <row r="16733" spans="9:9" x14ac:dyDescent="0.45">
      <c r="I16733"/>
    </row>
    <row r="16734" spans="9:9" x14ac:dyDescent="0.45">
      <c r="I16734"/>
    </row>
    <row r="16735" spans="9:9" x14ac:dyDescent="0.45">
      <c r="I16735"/>
    </row>
    <row r="16736" spans="9:9" x14ac:dyDescent="0.45">
      <c r="I16736"/>
    </row>
    <row r="16737" spans="9:9" x14ac:dyDescent="0.45">
      <c r="I16737"/>
    </row>
    <row r="16738" spans="9:9" x14ac:dyDescent="0.45">
      <c r="I16738"/>
    </row>
    <row r="16739" spans="9:9" x14ac:dyDescent="0.45">
      <c r="I16739"/>
    </row>
    <row r="16740" spans="9:9" x14ac:dyDescent="0.45">
      <c r="I16740"/>
    </row>
    <row r="16741" spans="9:9" x14ac:dyDescent="0.45">
      <c r="I16741"/>
    </row>
    <row r="16742" spans="9:9" x14ac:dyDescent="0.45">
      <c r="I16742"/>
    </row>
    <row r="16743" spans="9:9" x14ac:dyDescent="0.45">
      <c r="I16743"/>
    </row>
    <row r="16744" spans="9:9" x14ac:dyDescent="0.45">
      <c r="I16744"/>
    </row>
    <row r="16745" spans="9:9" x14ac:dyDescent="0.45">
      <c r="I16745"/>
    </row>
    <row r="16746" spans="9:9" x14ac:dyDescent="0.45">
      <c r="I16746"/>
    </row>
    <row r="16747" spans="9:9" x14ac:dyDescent="0.45">
      <c r="I16747"/>
    </row>
    <row r="16748" spans="9:9" x14ac:dyDescent="0.45">
      <c r="I16748"/>
    </row>
    <row r="16749" spans="9:9" x14ac:dyDescent="0.45">
      <c r="I16749"/>
    </row>
    <row r="16750" spans="9:9" x14ac:dyDescent="0.45">
      <c r="I16750"/>
    </row>
    <row r="16751" spans="9:9" x14ac:dyDescent="0.45">
      <c r="I16751"/>
    </row>
    <row r="16752" spans="9:9" x14ac:dyDescent="0.45">
      <c r="I16752"/>
    </row>
    <row r="16753" spans="9:9" x14ac:dyDescent="0.45">
      <c r="I16753"/>
    </row>
    <row r="16754" spans="9:9" x14ac:dyDescent="0.45">
      <c r="I16754"/>
    </row>
    <row r="16755" spans="9:9" x14ac:dyDescent="0.45">
      <c r="I16755"/>
    </row>
    <row r="16756" spans="9:9" x14ac:dyDescent="0.45">
      <c r="I16756"/>
    </row>
    <row r="16757" spans="9:9" x14ac:dyDescent="0.45">
      <c r="I16757"/>
    </row>
    <row r="16758" spans="9:9" x14ac:dyDescent="0.45">
      <c r="I16758"/>
    </row>
    <row r="16759" spans="9:9" x14ac:dyDescent="0.45">
      <c r="I16759"/>
    </row>
    <row r="16760" spans="9:9" x14ac:dyDescent="0.45">
      <c r="I16760"/>
    </row>
    <row r="16761" spans="9:9" x14ac:dyDescent="0.45">
      <c r="I16761"/>
    </row>
    <row r="16762" spans="9:9" x14ac:dyDescent="0.45">
      <c r="I16762"/>
    </row>
    <row r="16763" spans="9:9" x14ac:dyDescent="0.45">
      <c r="I16763"/>
    </row>
    <row r="16764" spans="9:9" x14ac:dyDescent="0.45">
      <c r="I16764"/>
    </row>
    <row r="16765" spans="9:9" x14ac:dyDescent="0.45">
      <c r="I16765"/>
    </row>
    <row r="16766" spans="9:9" x14ac:dyDescent="0.45">
      <c r="I16766"/>
    </row>
    <row r="16767" spans="9:9" x14ac:dyDescent="0.45">
      <c r="I16767"/>
    </row>
    <row r="16768" spans="9:9" x14ac:dyDescent="0.45">
      <c r="I16768"/>
    </row>
    <row r="16769" spans="9:9" x14ac:dyDescent="0.45">
      <c r="I16769"/>
    </row>
    <row r="16770" spans="9:9" x14ac:dyDescent="0.45">
      <c r="I16770"/>
    </row>
    <row r="16771" spans="9:9" x14ac:dyDescent="0.45">
      <c r="I16771"/>
    </row>
    <row r="16772" spans="9:9" x14ac:dyDescent="0.45">
      <c r="I16772"/>
    </row>
    <row r="16773" spans="9:9" x14ac:dyDescent="0.45">
      <c r="I16773"/>
    </row>
    <row r="16774" spans="9:9" x14ac:dyDescent="0.45">
      <c r="I16774"/>
    </row>
    <row r="16775" spans="9:9" x14ac:dyDescent="0.45">
      <c r="I16775"/>
    </row>
    <row r="16776" spans="9:9" x14ac:dyDescent="0.45">
      <c r="I16776"/>
    </row>
    <row r="16777" spans="9:9" x14ac:dyDescent="0.45">
      <c r="I16777"/>
    </row>
    <row r="16778" spans="9:9" x14ac:dyDescent="0.45">
      <c r="I16778"/>
    </row>
    <row r="16779" spans="9:9" x14ac:dyDescent="0.45">
      <c r="I16779"/>
    </row>
    <row r="16780" spans="9:9" x14ac:dyDescent="0.45">
      <c r="I16780"/>
    </row>
    <row r="16781" spans="9:9" x14ac:dyDescent="0.45">
      <c r="I16781"/>
    </row>
    <row r="16782" spans="9:9" x14ac:dyDescent="0.45">
      <c r="I16782"/>
    </row>
    <row r="16783" spans="9:9" x14ac:dyDescent="0.45">
      <c r="I16783"/>
    </row>
    <row r="16784" spans="9:9" x14ac:dyDescent="0.45">
      <c r="I16784"/>
    </row>
    <row r="16785" spans="9:9" x14ac:dyDescent="0.45">
      <c r="I16785"/>
    </row>
    <row r="16786" spans="9:9" x14ac:dyDescent="0.45">
      <c r="I16786"/>
    </row>
    <row r="16787" spans="9:9" x14ac:dyDescent="0.45">
      <c r="I16787"/>
    </row>
    <row r="16788" spans="9:9" x14ac:dyDescent="0.45">
      <c r="I16788"/>
    </row>
    <row r="16789" spans="9:9" x14ac:dyDescent="0.45">
      <c r="I16789"/>
    </row>
    <row r="16790" spans="9:9" x14ac:dyDescent="0.45">
      <c r="I16790"/>
    </row>
    <row r="16791" spans="9:9" x14ac:dyDescent="0.45">
      <c r="I16791"/>
    </row>
    <row r="16792" spans="9:9" x14ac:dyDescent="0.45">
      <c r="I16792"/>
    </row>
    <row r="16793" spans="9:9" x14ac:dyDescent="0.45">
      <c r="I16793"/>
    </row>
    <row r="16794" spans="9:9" x14ac:dyDescent="0.45">
      <c r="I16794"/>
    </row>
    <row r="16795" spans="9:9" x14ac:dyDescent="0.45">
      <c r="I16795"/>
    </row>
    <row r="16796" spans="9:9" x14ac:dyDescent="0.45">
      <c r="I16796"/>
    </row>
    <row r="16797" spans="9:9" x14ac:dyDescent="0.45">
      <c r="I16797"/>
    </row>
    <row r="16798" spans="9:9" x14ac:dyDescent="0.45">
      <c r="I16798"/>
    </row>
    <row r="16799" spans="9:9" x14ac:dyDescent="0.45">
      <c r="I16799"/>
    </row>
    <row r="16800" spans="9:9" x14ac:dyDescent="0.45">
      <c r="I16800"/>
    </row>
    <row r="16801" spans="9:9" x14ac:dyDescent="0.45">
      <c r="I16801"/>
    </row>
    <row r="16802" spans="9:9" x14ac:dyDescent="0.45">
      <c r="I16802"/>
    </row>
    <row r="16803" spans="9:9" x14ac:dyDescent="0.45">
      <c r="I16803"/>
    </row>
    <row r="16804" spans="9:9" x14ac:dyDescent="0.45">
      <c r="I16804"/>
    </row>
    <row r="16805" spans="9:9" x14ac:dyDescent="0.45">
      <c r="I16805"/>
    </row>
    <row r="16806" spans="9:9" x14ac:dyDescent="0.45">
      <c r="I16806"/>
    </row>
    <row r="16807" spans="9:9" x14ac:dyDescent="0.45">
      <c r="I16807"/>
    </row>
    <row r="16808" spans="9:9" x14ac:dyDescent="0.45">
      <c r="I16808"/>
    </row>
    <row r="16809" spans="9:9" x14ac:dyDescent="0.45">
      <c r="I16809"/>
    </row>
    <row r="16810" spans="9:9" x14ac:dyDescent="0.45">
      <c r="I16810"/>
    </row>
    <row r="16811" spans="9:9" x14ac:dyDescent="0.45">
      <c r="I16811"/>
    </row>
    <row r="16812" spans="9:9" x14ac:dyDescent="0.45">
      <c r="I16812"/>
    </row>
    <row r="16813" spans="9:9" x14ac:dyDescent="0.45">
      <c r="I16813"/>
    </row>
    <row r="16814" spans="9:9" x14ac:dyDescent="0.45">
      <c r="I16814"/>
    </row>
    <row r="16815" spans="9:9" x14ac:dyDescent="0.45">
      <c r="I16815"/>
    </row>
    <row r="16816" spans="9:9" x14ac:dyDescent="0.45">
      <c r="I16816"/>
    </row>
    <row r="16817" spans="9:9" x14ac:dyDescent="0.45">
      <c r="I16817"/>
    </row>
    <row r="16818" spans="9:9" x14ac:dyDescent="0.45">
      <c r="I16818"/>
    </row>
    <row r="16819" spans="9:9" x14ac:dyDescent="0.45">
      <c r="I16819"/>
    </row>
    <row r="16820" spans="9:9" x14ac:dyDescent="0.45">
      <c r="I16820"/>
    </row>
    <row r="16821" spans="9:9" x14ac:dyDescent="0.45">
      <c r="I16821"/>
    </row>
    <row r="16822" spans="9:9" x14ac:dyDescent="0.45">
      <c r="I16822"/>
    </row>
    <row r="16823" spans="9:9" x14ac:dyDescent="0.45">
      <c r="I16823"/>
    </row>
    <row r="16824" spans="9:9" x14ac:dyDescent="0.45">
      <c r="I16824"/>
    </row>
    <row r="16825" spans="9:9" x14ac:dyDescent="0.45">
      <c r="I16825"/>
    </row>
    <row r="16826" spans="9:9" x14ac:dyDescent="0.45">
      <c r="I16826"/>
    </row>
    <row r="16827" spans="9:9" x14ac:dyDescent="0.45">
      <c r="I16827"/>
    </row>
    <row r="16828" spans="9:9" x14ac:dyDescent="0.45">
      <c r="I16828"/>
    </row>
    <row r="16829" spans="9:9" x14ac:dyDescent="0.45">
      <c r="I16829"/>
    </row>
    <row r="16830" spans="9:9" x14ac:dyDescent="0.45">
      <c r="I16830"/>
    </row>
    <row r="16831" spans="9:9" x14ac:dyDescent="0.45">
      <c r="I16831"/>
    </row>
    <row r="16832" spans="9:9" x14ac:dyDescent="0.45">
      <c r="I16832"/>
    </row>
    <row r="16833" spans="9:9" x14ac:dyDescent="0.45">
      <c r="I16833"/>
    </row>
    <row r="16834" spans="9:9" x14ac:dyDescent="0.45">
      <c r="I16834"/>
    </row>
    <row r="16835" spans="9:9" x14ac:dyDescent="0.45">
      <c r="I16835"/>
    </row>
    <row r="16836" spans="9:9" x14ac:dyDescent="0.45">
      <c r="I16836"/>
    </row>
    <row r="16837" spans="9:9" x14ac:dyDescent="0.45">
      <c r="I16837"/>
    </row>
    <row r="16838" spans="9:9" x14ac:dyDescent="0.45">
      <c r="I16838"/>
    </row>
    <row r="16839" spans="9:9" x14ac:dyDescent="0.45">
      <c r="I16839"/>
    </row>
    <row r="16840" spans="9:9" x14ac:dyDescent="0.45">
      <c r="I16840"/>
    </row>
    <row r="16841" spans="9:9" x14ac:dyDescent="0.45">
      <c r="I16841"/>
    </row>
    <row r="16842" spans="9:9" x14ac:dyDescent="0.45">
      <c r="I16842"/>
    </row>
    <row r="16843" spans="9:9" x14ac:dyDescent="0.45">
      <c r="I16843"/>
    </row>
    <row r="16844" spans="9:9" x14ac:dyDescent="0.45">
      <c r="I16844"/>
    </row>
    <row r="16845" spans="9:9" x14ac:dyDescent="0.45">
      <c r="I16845"/>
    </row>
    <row r="16846" spans="9:9" x14ac:dyDescent="0.45">
      <c r="I16846"/>
    </row>
    <row r="16847" spans="9:9" x14ac:dyDescent="0.45">
      <c r="I16847"/>
    </row>
    <row r="16848" spans="9:9" x14ac:dyDescent="0.45">
      <c r="I16848"/>
    </row>
    <row r="16849" spans="9:9" x14ac:dyDescent="0.45">
      <c r="I16849"/>
    </row>
    <row r="16850" spans="9:9" x14ac:dyDescent="0.45">
      <c r="I16850"/>
    </row>
    <row r="16851" spans="9:9" x14ac:dyDescent="0.45">
      <c r="I16851"/>
    </row>
    <row r="16852" spans="9:9" x14ac:dyDescent="0.45">
      <c r="I16852"/>
    </row>
    <row r="16853" spans="9:9" x14ac:dyDescent="0.45">
      <c r="I16853"/>
    </row>
    <row r="16854" spans="9:9" x14ac:dyDescent="0.45">
      <c r="I16854"/>
    </row>
    <row r="16855" spans="9:9" x14ac:dyDescent="0.45">
      <c r="I16855"/>
    </row>
    <row r="16856" spans="9:9" x14ac:dyDescent="0.45">
      <c r="I16856"/>
    </row>
    <row r="16857" spans="9:9" x14ac:dyDescent="0.45">
      <c r="I16857"/>
    </row>
    <row r="16858" spans="9:9" x14ac:dyDescent="0.45">
      <c r="I16858"/>
    </row>
    <row r="16859" spans="9:9" x14ac:dyDescent="0.45">
      <c r="I16859"/>
    </row>
    <row r="16860" spans="9:9" x14ac:dyDescent="0.45">
      <c r="I16860"/>
    </row>
    <row r="16861" spans="9:9" x14ac:dyDescent="0.45">
      <c r="I16861"/>
    </row>
    <row r="16862" spans="9:9" x14ac:dyDescent="0.45">
      <c r="I16862"/>
    </row>
    <row r="16863" spans="9:9" x14ac:dyDescent="0.45">
      <c r="I16863"/>
    </row>
    <row r="16864" spans="9:9" x14ac:dyDescent="0.45">
      <c r="I16864"/>
    </row>
    <row r="16865" spans="9:9" x14ac:dyDescent="0.45">
      <c r="I16865"/>
    </row>
    <row r="16866" spans="9:9" x14ac:dyDescent="0.45">
      <c r="I16866"/>
    </row>
    <row r="16867" spans="9:9" x14ac:dyDescent="0.45">
      <c r="I16867"/>
    </row>
    <row r="16868" spans="9:9" x14ac:dyDescent="0.45">
      <c r="I16868"/>
    </row>
    <row r="16869" spans="9:9" x14ac:dyDescent="0.45">
      <c r="I16869"/>
    </row>
    <row r="16870" spans="9:9" x14ac:dyDescent="0.45">
      <c r="I16870"/>
    </row>
    <row r="16871" spans="9:9" x14ac:dyDescent="0.45">
      <c r="I16871"/>
    </row>
    <row r="16872" spans="9:9" x14ac:dyDescent="0.45">
      <c r="I16872"/>
    </row>
    <row r="16873" spans="9:9" x14ac:dyDescent="0.45">
      <c r="I16873"/>
    </row>
    <row r="16874" spans="9:9" x14ac:dyDescent="0.45">
      <c r="I16874"/>
    </row>
    <row r="16875" spans="9:9" x14ac:dyDescent="0.45">
      <c r="I16875"/>
    </row>
    <row r="16876" spans="9:9" x14ac:dyDescent="0.45">
      <c r="I16876"/>
    </row>
    <row r="16877" spans="9:9" x14ac:dyDescent="0.45">
      <c r="I16877"/>
    </row>
    <row r="16878" spans="9:9" x14ac:dyDescent="0.45">
      <c r="I16878"/>
    </row>
    <row r="16879" spans="9:9" x14ac:dyDescent="0.45">
      <c r="I16879"/>
    </row>
    <row r="16880" spans="9:9" x14ac:dyDescent="0.45">
      <c r="I16880"/>
    </row>
    <row r="16881" spans="9:9" x14ac:dyDescent="0.45">
      <c r="I16881"/>
    </row>
    <row r="16882" spans="9:9" x14ac:dyDescent="0.45">
      <c r="I16882"/>
    </row>
    <row r="16883" spans="9:9" x14ac:dyDescent="0.45">
      <c r="I16883"/>
    </row>
    <row r="16884" spans="9:9" x14ac:dyDescent="0.45">
      <c r="I16884"/>
    </row>
    <row r="16885" spans="9:9" x14ac:dyDescent="0.45">
      <c r="I16885"/>
    </row>
    <row r="16886" spans="9:9" x14ac:dyDescent="0.45">
      <c r="I16886"/>
    </row>
    <row r="16887" spans="9:9" x14ac:dyDescent="0.45">
      <c r="I16887"/>
    </row>
    <row r="16888" spans="9:9" x14ac:dyDescent="0.45">
      <c r="I16888"/>
    </row>
    <row r="16889" spans="9:9" x14ac:dyDescent="0.45">
      <c r="I16889"/>
    </row>
    <row r="16890" spans="9:9" x14ac:dyDescent="0.45">
      <c r="I16890"/>
    </row>
    <row r="16891" spans="9:9" x14ac:dyDescent="0.45">
      <c r="I16891"/>
    </row>
    <row r="16892" spans="9:9" x14ac:dyDescent="0.45">
      <c r="I16892"/>
    </row>
    <row r="16893" spans="9:9" x14ac:dyDescent="0.45">
      <c r="I16893"/>
    </row>
    <row r="16894" spans="9:9" x14ac:dyDescent="0.45">
      <c r="I16894"/>
    </row>
    <row r="16895" spans="9:9" x14ac:dyDescent="0.45">
      <c r="I16895"/>
    </row>
    <row r="16896" spans="9:9" x14ac:dyDescent="0.45">
      <c r="I16896"/>
    </row>
    <row r="16897" spans="9:9" x14ac:dyDescent="0.45">
      <c r="I16897"/>
    </row>
    <row r="16898" spans="9:9" x14ac:dyDescent="0.45">
      <c r="I16898"/>
    </row>
    <row r="16899" spans="9:9" x14ac:dyDescent="0.45">
      <c r="I16899"/>
    </row>
    <row r="16900" spans="9:9" x14ac:dyDescent="0.45">
      <c r="I16900"/>
    </row>
    <row r="16901" spans="9:9" x14ac:dyDescent="0.45">
      <c r="I16901"/>
    </row>
    <row r="16902" spans="9:9" x14ac:dyDescent="0.45">
      <c r="I16902"/>
    </row>
    <row r="16903" spans="9:9" x14ac:dyDescent="0.45">
      <c r="I16903"/>
    </row>
    <row r="16904" spans="9:9" x14ac:dyDescent="0.45">
      <c r="I16904"/>
    </row>
    <row r="16905" spans="9:9" x14ac:dyDescent="0.45">
      <c r="I16905"/>
    </row>
    <row r="16906" spans="9:9" x14ac:dyDescent="0.45">
      <c r="I16906"/>
    </row>
    <row r="16907" spans="9:9" x14ac:dyDescent="0.45">
      <c r="I16907"/>
    </row>
    <row r="16908" spans="9:9" x14ac:dyDescent="0.45">
      <c r="I16908"/>
    </row>
    <row r="16909" spans="9:9" x14ac:dyDescent="0.45">
      <c r="I16909"/>
    </row>
    <row r="16910" spans="9:9" x14ac:dyDescent="0.45">
      <c r="I16910"/>
    </row>
    <row r="16911" spans="9:9" x14ac:dyDescent="0.45">
      <c r="I16911"/>
    </row>
    <row r="16912" spans="9:9" x14ac:dyDescent="0.45">
      <c r="I16912"/>
    </row>
    <row r="16913" spans="9:9" x14ac:dyDescent="0.45">
      <c r="I16913"/>
    </row>
    <row r="16914" spans="9:9" x14ac:dyDescent="0.45">
      <c r="I16914"/>
    </row>
    <row r="16915" spans="9:9" x14ac:dyDescent="0.45">
      <c r="I16915"/>
    </row>
    <row r="16916" spans="9:9" x14ac:dyDescent="0.45">
      <c r="I16916"/>
    </row>
    <row r="16917" spans="9:9" x14ac:dyDescent="0.45">
      <c r="I16917"/>
    </row>
    <row r="16918" spans="9:9" x14ac:dyDescent="0.45">
      <c r="I16918"/>
    </row>
    <row r="16919" spans="9:9" x14ac:dyDescent="0.45">
      <c r="I16919"/>
    </row>
    <row r="16920" spans="9:9" x14ac:dyDescent="0.45">
      <c r="I16920"/>
    </row>
    <row r="16921" spans="9:9" x14ac:dyDescent="0.45">
      <c r="I16921"/>
    </row>
    <row r="16922" spans="9:9" x14ac:dyDescent="0.45">
      <c r="I16922"/>
    </row>
    <row r="16923" spans="9:9" x14ac:dyDescent="0.45">
      <c r="I16923"/>
    </row>
    <row r="16924" spans="9:9" x14ac:dyDescent="0.45">
      <c r="I16924"/>
    </row>
    <row r="16925" spans="9:9" x14ac:dyDescent="0.45">
      <c r="I16925"/>
    </row>
    <row r="16926" spans="9:9" x14ac:dyDescent="0.45">
      <c r="I16926"/>
    </row>
    <row r="16927" spans="9:9" x14ac:dyDescent="0.45">
      <c r="I16927"/>
    </row>
    <row r="16928" spans="9:9" x14ac:dyDescent="0.45">
      <c r="I16928"/>
    </row>
    <row r="16929" spans="9:9" x14ac:dyDescent="0.45">
      <c r="I16929"/>
    </row>
    <row r="16930" spans="9:9" x14ac:dyDescent="0.45">
      <c r="I16930"/>
    </row>
    <row r="16931" spans="9:9" x14ac:dyDescent="0.45">
      <c r="I16931"/>
    </row>
    <row r="16932" spans="9:9" x14ac:dyDescent="0.45">
      <c r="I16932"/>
    </row>
    <row r="16933" spans="9:9" x14ac:dyDescent="0.45">
      <c r="I16933"/>
    </row>
    <row r="16934" spans="9:9" x14ac:dyDescent="0.45">
      <c r="I16934"/>
    </row>
    <row r="16935" spans="9:9" x14ac:dyDescent="0.45">
      <c r="I16935"/>
    </row>
    <row r="16936" spans="9:9" x14ac:dyDescent="0.45">
      <c r="I16936"/>
    </row>
    <row r="16937" spans="9:9" x14ac:dyDescent="0.45">
      <c r="I16937"/>
    </row>
    <row r="16938" spans="9:9" x14ac:dyDescent="0.45">
      <c r="I16938"/>
    </row>
    <row r="16939" spans="9:9" x14ac:dyDescent="0.45">
      <c r="I16939"/>
    </row>
    <row r="16940" spans="9:9" x14ac:dyDescent="0.45">
      <c r="I16940"/>
    </row>
    <row r="16941" spans="9:9" x14ac:dyDescent="0.45">
      <c r="I16941"/>
    </row>
    <row r="16942" spans="9:9" x14ac:dyDescent="0.45">
      <c r="I16942"/>
    </row>
    <row r="16943" spans="9:9" x14ac:dyDescent="0.45">
      <c r="I16943"/>
    </row>
    <row r="16944" spans="9:9" x14ac:dyDescent="0.45">
      <c r="I16944"/>
    </row>
    <row r="16945" spans="9:9" x14ac:dyDescent="0.45">
      <c r="I16945"/>
    </row>
    <row r="16946" spans="9:9" x14ac:dyDescent="0.45">
      <c r="I16946"/>
    </row>
    <row r="16947" spans="9:9" x14ac:dyDescent="0.45">
      <c r="I16947"/>
    </row>
    <row r="16948" spans="9:9" x14ac:dyDescent="0.45">
      <c r="I16948"/>
    </row>
    <row r="16949" spans="9:9" x14ac:dyDescent="0.45">
      <c r="I16949"/>
    </row>
    <row r="16950" spans="9:9" x14ac:dyDescent="0.45">
      <c r="I16950"/>
    </row>
    <row r="16951" spans="9:9" x14ac:dyDescent="0.45">
      <c r="I16951"/>
    </row>
    <row r="16952" spans="9:9" x14ac:dyDescent="0.45">
      <c r="I16952"/>
    </row>
    <row r="16953" spans="9:9" x14ac:dyDescent="0.45">
      <c r="I16953"/>
    </row>
    <row r="16954" spans="9:9" x14ac:dyDescent="0.45">
      <c r="I16954"/>
    </row>
    <row r="16955" spans="9:9" x14ac:dyDescent="0.45">
      <c r="I16955"/>
    </row>
    <row r="16956" spans="9:9" x14ac:dyDescent="0.45">
      <c r="I16956"/>
    </row>
    <row r="16957" spans="9:9" x14ac:dyDescent="0.45">
      <c r="I16957"/>
    </row>
    <row r="16958" spans="9:9" x14ac:dyDescent="0.45">
      <c r="I16958"/>
    </row>
    <row r="16959" spans="9:9" x14ac:dyDescent="0.45">
      <c r="I16959"/>
    </row>
    <row r="16960" spans="9:9" x14ac:dyDescent="0.45">
      <c r="I16960"/>
    </row>
    <row r="16961" spans="9:9" x14ac:dyDescent="0.45">
      <c r="I16961"/>
    </row>
    <row r="16962" spans="9:9" x14ac:dyDescent="0.45">
      <c r="I16962"/>
    </row>
    <row r="16963" spans="9:9" x14ac:dyDescent="0.45">
      <c r="I16963"/>
    </row>
    <row r="16964" spans="9:9" x14ac:dyDescent="0.45">
      <c r="I16964"/>
    </row>
    <row r="16965" spans="9:9" x14ac:dyDescent="0.45">
      <c r="I16965"/>
    </row>
    <row r="16966" spans="9:9" x14ac:dyDescent="0.45">
      <c r="I16966"/>
    </row>
    <row r="16967" spans="9:9" x14ac:dyDescent="0.45">
      <c r="I16967"/>
    </row>
    <row r="16968" spans="9:9" x14ac:dyDescent="0.45">
      <c r="I16968"/>
    </row>
    <row r="16969" spans="9:9" x14ac:dyDescent="0.45">
      <c r="I16969"/>
    </row>
    <row r="16970" spans="9:9" x14ac:dyDescent="0.45">
      <c r="I16970"/>
    </row>
    <row r="16971" spans="9:9" x14ac:dyDescent="0.45">
      <c r="I16971"/>
    </row>
    <row r="16972" spans="9:9" x14ac:dyDescent="0.45">
      <c r="I16972"/>
    </row>
    <row r="16973" spans="9:9" x14ac:dyDescent="0.45">
      <c r="I16973"/>
    </row>
    <row r="16974" spans="9:9" x14ac:dyDescent="0.45">
      <c r="I16974"/>
    </row>
    <row r="16975" spans="9:9" x14ac:dyDescent="0.45">
      <c r="I16975"/>
    </row>
    <row r="16976" spans="9:9" x14ac:dyDescent="0.45">
      <c r="I16976"/>
    </row>
    <row r="16977" spans="9:9" x14ac:dyDescent="0.45">
      <c r="I16977"/>
    </row>
    <row r="16978" spans="9:9" x14ac:dyDescent="0.45">
      <c r="I16978"/>
    </row>
    <row r="16979" spans="9:9" x14ac:dyDescent="0.45">
      <c r="I16979"/>
    </row>
    <row r="16980" spans="9:9" x14ac:dyDescent="0.45">
      <c r="I16980"/>
    </row>
    <row r="16981" spans="9:9" x14ac:dyDescent="0.45">
      <c r="I16981"/>
    </row>
    <row r="16982" spans="9:9" x14ac:dyDescent="0.45">
      <c r="I16982"/>
    </row>
    <row r="16983" spans="9:9" x14ac:dyDescent="0.45">
      <c r="I16983"/>
    </row>
    <row r="16984" spans="9:9" x14ac:dyDescent="0.45">
      <c r="I16984"/>
    </row>
    <row r="16985" spans="9:9" x14ac:dyDescent="0.45">
      <c r="I16985"/>
    </row>
    <row r="16986" spans="9:9" x14ac:dyDescent="0.45">
      <c r="I16986"/>
    </row>
    <row r="16987" spans="9:9" x14ac:dyDescent="0.45">
      <c r="I16987"/>
    </row>
    <row r="16988" spans="9:9" x14ac:dyDescent="0.45">
      <c r="I16988"/>
    </row>
    <row r="16989" spans="9:9" x14ac:dyDescent="0.45">
      <c r="I16989"/>
    </row>
    <row r="16990" spans="9:9" x14ac:dyDescent="0.45">
      <c r="I16990"/>
    </row>
    <row r="16991" spans="9:9" x14ac:dyDescent="0.45">
      <c r="I16991"/>
    </row>
    <row r="16992" spans="9:9" x14ac:dyDescent="0.45">
      <c r="I16992"/>
    </row>
    <row r="16993" spans="9:9" x14ac:dyDescent="0.45">
      <c r="I16993"/>
    </row>
    <row r="16994" spans="9:9" x14ac:dyDescent="0.45">
      <c r="I16994"/>
    </row>
    <row r="16995" spans="9:9" x14ac:dyDescent="0.45">
      <c r="I16995"/>
    </row>
    <row r="16996" spans="9:9" x14ac:dyDescent="0.45">
      <c r="I16996"/>
    </row>
    <row r="16997" spans="9:9" x14ac:dyDescent="0.45">
      <c r="I16997"/>
    </row>
    <row r="16998" spans="9:9" x14ac:dyDescent="0.45">
      <c r="I16998"/>
    </row>
    <row r="16999" spans="9:9" x14ac:dyDescent="0.45">
      <c r="I16999"/>
    </row>
    <row r="17000" spans="9:9" x14ac:dyDescent="0.45">
      <c r="I17000"/>
    </row>
    <row r="17001" spans="9:9" x14ac:dyDescent="0.45">
      <c r="I17001"/>
    </row>
    <row r="17002" spans="9:9" x14ac:dyDescent="0.45">
      <c r="I17002"/>
    </row>
    <row r="17003" spans="9:9" x14ac:dyDescent="0.45">
      <c r="I17003"/>
    </row>
    <row r="17004" spans="9:9" x14ac:dyDescent="0.45">
      <c r="I17004"/>
    </row>
    <row r="17005" spans="9:9" x14ac:dyDescent="0.45">
      <c r="I17005"/>
    </row>
    <row r="17006" spans="9:9" x14ac:dyDescent="0.45">
      <c r="I17006"/>
    </row>
    <row r="17007" spans="9:9" x14ac:dyDescent="0.45">
      <c r="I17007"/>
    </row>
    <row r="17008" spans="9:9" x14ac:dyDescent="0.45">
      <c r="I17008"/>
    </row>
    <row r="17009" spans="9:9" x14ac:dyDescent="0.45">
      <c r="I17009"/>
    </row>
    <row r="17010" spans="9:9" x14ac:dyDescent="0.45">
      <c r="I17010"/>
    </row>
    <row r="17011" spans="9:9" x14ac:dyDescent="0.45">
      <c r="I17011"/>
    </row>
    <row r="17012" spans="9:9" x14ac:dyDescent="0.45">
      <c r="I17012"/>
    </row>
    <row r="17013" spans="9:9" x14ac:dyDescent="0.45">
      <c r="I17013"/>
    </row>
    <row r="17014" spans="9:9" x14ac:dyDescent="0.45">
      <c r="I17014"/>
    </row>
    <row r="17015" spans="9:9" x14ac:dyDescent="0.45">
      <c r="I17015"/>
    </row>
    <row r="17016" spans="9:9" x14ac:dyDescent="0.45">
      <c r="I17016"/>
    </row>
    <row r="17017" spans="9:9" x14ac:dyDescent="0.45">
      <c r="I17017"/>
    </row>
    <row r="17018" spans="9:9" x14ac:dyDescent="0.45">
      <c r="I17018"/>
    </row>
    <row r="17019" spans="9:9" x14ac:dyDescent="0.45">
      <c r="I17019"/>
    </row>
    <row r="17020" spans="9:9" x14ac:dyDescent="0.45">
      <c r="I17020"/>
    </row>
    <row r="17021" spans="9:9" x14ac:dyDescent="0.45">
      <c r="I17021"/>
    </row>
    <row r="17022" spans="9:9" x14ac:dyDescent="0.45">
      <c r="I17022"/>
    </row>
    <row r="17023" spans="9:9" x14ac:dyDescent="0.45">
      <c r="I17023"/>
    </row>
    <row r="17024" spans="9:9" x14ac:dyDescent="0.45">
      <c r="I17024"/>
    </row>
    <row r="17025" spans="9:9" x14ac:dyDescent="0.45">
      <c r="I17025"/>
    </row>
    <row r="17026" spans="9:9" x14ac:dyDescent="0.45">
      <c r="I17026"/>
    </row>
    <row r="17027" spans="9:9" x14ac:dyDescent="0.45">
      <c r="I17027"/>
    </row>
    <row r="17028" spans="9:9" x14ac:dyDescent="0.45">
      <c r="I17028"/>
    </row>
    <row r="17029" spans="9:9" x14ac:dyDescent="0.45">
      <c r="I17029"/>
    </row>
    <row r="17030" spans="9:9" x14ac:dyDescent="0.45">
      <c r="I17030"/>
    </row>
    <row r="17031" spans="9:9" x14ac:dyDescent="0.45">
      <c r="I17031"/>
    </row>
    <row r="17032" spans="9:9" x14ac:dyDescent="0.45">
      <c r="I17032"/>
    </row>
    <row r="17033" spans="9:9" x14ac:dyDescent="0.45">
      <c r="I17033"/>
    </row>
    <row r="17034" spans="9:9" x14ac:dyDescent="0.45">
      <c r="I17034"/>
    </row>
    <row r="17035" spans="9:9" x14ac:dyDescent="0.45">
      <c r="I17035"/>
    </row>
    <row r="17036" spans="9:9" x14ac:dyDescent="0.45">
      <c r="I17036"/>
    </row>
    <row r="17037" spans="9:9" x14ac:dyDescent="0.45">
      <c r="I17037"/>
    </row>
    <row r="17038" spans="9:9" x14ac:dyDescent="0.45">
      <c r="I17038"/>
    </row>
    <row r="17039" spans="9:9" x14ac:dyDescent="0.45">
      <c r="I17039"/>
    </row>
    <row r="17040" spans="9:9" x14ac:dyDescent="0.45">
      <c r="I17040"/>
    </row>
    <row r="17041" spans="9:9" x14ac:dyDescent="0.45">
      <c r="I17041"/>
    </row>
    <row r="17042" spans="9:9" x14ac:dyDescent="0.45">
      <c r="I17042"/>
    </row>
    <row r="17043" spans="9:9" x14ac:dyDescent="0.45">
      <c r="I17043"/>
    </row>
    <row r="17044" spans="9:9" x14ac:dyDescent="0.45">
      <c r="I17044"/>
    </row>
    <row r="17045" spans="9:9" x14ac:dyDescent="0.45">
      <c r="I17045"/>
    </row>
    <row r="17046" spans="9:9" x14ac:dyDescent="0.45">
      <c r="I17046"/>
    </row>
    <row r="17047" spans="9:9" x14ac:dyDescent="0.45">
      <c r="I17047"/>
    </row>
    <row r="17048" spans="9:9" x14ac:dyDescent="0.45">
      <c r="I17048"/>
    </row>
    <row r="17049" spans="9:9" x14ac:dyDescent="0.45">
      <c r="I17049"/>
    </row>
    <row r="17050" spans="9:9" x14ac:dyDescent="0.45">
      <c r="I17050"/>
    </row>
    <row r="17051" spans="9:9" x14ac:dyDescent="0.45">
      <c r="I17051"/>
    </row>
    <row r="17052" spans="9:9" x14ac:dyDescent="0.45">
      <c r="I17052"/>
    </row>
    <row r="17053" spans="9:9" x14ac:dyDescent="0.45">
      <c r="I17053"/>
    </row>
    <row r="17054" spans="9:9" x14ac:dyDescent="0.45">
      <c r="I17054"/>
    </row>
    <row r="17055" spans="9:9" x14ac:dyDescent="0.45">
      <c r="I17055"/>
    </row>
    <row r="17056" spans="9:9" x14ac:dyDescent="0.45">
      <c r="I17056"/>
    </row>
    <row r="17057" spans="9:9" x14ac:dyDescent="0.45">
      <c r="I17057"/>
    </row>
    <row r="17058" spans="9:9" x14ac:dyDescent="0.45">
      <c r="I17058"/>
    </row>
    <row r="17059" spans="9:9" x14ac:dyDescent="0.45">
      <c r="I17059"/>
    </row>
    <row r="17060" spans="9:9" x14ac:dyDescent="0.45">
      <c r="I17060"/>
    </row>
    <row r="17061" spans="9:9" x14ac:dyDescent="0.45">
      <c r="I17061"/>
    </row>
    <row r="17062" spans="9:9" x14ac:dyDescent="0.45">
      <c r="I17062"/>
    </row>
    <row r="17063" spans="9:9" x14ac:dyDescent="0.45">
      <c r="I17063"/>
    </row>
    <row r="17064" spans="9:9" x14ac:dyDescent="0.45">
      <c r="I17064"/>
    </row>
    <row r="17065" spans="9:9" x14ac:dyDescent="0.45">
      <c r="I17065"/>
    </row>
    <row r="17066" spans="9:9" x14ac:dyDescent="0.45">
      <c r="I17066"/>
    </row>
    <row r="17067" spans="9:9" x14ac:dyDescent="0.45">
      <c r="I17067"/>
    </row>
    <row r="17068" spans="9:9" x14ac:dyDescent="0.45">
      <c r="I17068"/>
    </row>
    <row r="17069" spans="9:9" x14ac:dyDescent="0.45">
      <c r="I17069"/>
    </row>
    <row r="17070" spans="9:9" x14ac:dyDescent="0.45">
      <c r="I17070"/>
    </row>
    <row r="17071" spans="9:9" x14ac:dyDescent="0.45">
      <c r="I17071"/>
    </row>
    <row r="17072" spans="9:9" x14ac:dyDescent="0.45">
      <c r="I17072"/>
    </row>
    <row r="17073" spans="9:9" x14ac:dyDescent="0.45">
      <c r="I17073"/>
    </row>
    <row r="17074" spans="9:9" x14ac:dyDescent="0.45">
      <c r="I17074"/>
    </row>
    <row r="17075" spans="9:9" x14ac:dyDescent="0.45">
      <c r="I17075"/>
    </row>
    <row r="17076" spans="9:9" x14ac:dyDescent="0.45">
      <c r="I17076"/>
    </row>
    <row r="17077" spans="9:9" x14ac:dyDescent="0.45">
      <c r="I17077"/>
    </row>
    <row r="17078" spans="9:9" x14ac:dyDescent="0.45">
      <c r="I17078"/>
    </row>
    <row r="17079" spans="9:9" x14ac:dyDescent="0.45">
      <c r="I17079"/>
    </row>
    <row r="17080" spans="9:9" x14ac:dyDescent="0.45">
      <c r="I17080"/>
    </row>
    <row r="17081" spans="9:9" x14ac:dyDescent="0.45">
      <c r="I17081"/>
    </row>
    <row r="17082" spans="9:9" x14ac:dyDescent="0.45">
      <c r="I17082"/>
    </row>
    <row r="17083" spans="9:9" x14ac:dyDescent="0.45">
      <c r="I17083"/>
    </row>
    <row r="17084" spans="9:9" x14ac:dyDescent="0.45">
      <c r="I17084"/>
    </row>
    <row r="17085" spans="9:9" x14ac:dyDescent="0.45">
      <c r="I17085"/>
    </row>
    <row r="17086" spans="9:9" x14ac:dyDescent="0.45">
      <c r="I17086"/>
    </row>
    <row r="17087" spans="9:9" x14ac:dyDescent="0.45">
      <c r="I17087"/>
    </row>
    <row r="17088" spans="9:9" x14ac:dyDescent="0.45">
      <c r="I17088"/>
    </row>
    <row r="17089" spans="9:9" x14ac:dyDescent="0.45">
      <c r="I17089"/>
    </row>
    <row r="17090" spans="9:9" x14ac:dyDescent="0.45">
      <c r="I17090"/>
    </row>
    <row r="17091" spans="9:9" x14ac:dyDescent="0.45">
      <c r="I17091"/>
    </row>
    <row r="17092" spans="9:9" x14ac:dyDescent="0.45">
      <c r="I17092"/>
    </row>
    <row r="17093" spans="9:9" x14ac:dyDescent="0.45">
      <c r="I17093"/>
    </row>
    <row r="17094" spans="9:9" x14ac:dyDescent="0.45">
      <c r="I17094"/>
    </row>
    <row r="17095" spans="9:9" x14ac:dyDescent="0.45">
      <c r="I17095"/>
    </row>
    <row r="17096" spans="9:9" x14ac:dyDescent="0.45">
      <c r="I17096"/>
    </row>
    <row r="17097" spans="9:9" x14ac:dyDescent="0.45">
      <c r="I17097"/>
    </row>
    <row r="17098" spans="9:9" x14ac:dyDescent="0.45">
      <c r="I17098"/>
    </row>
    <row r="17099" spans="9:9" x14ac:dyDescent="0.45">
      <c r="I17099"/>
    </row>
    <row r="17100" spans="9:9" x14ac:dyDescent="0.45">
      <c r="I17100"/>
    </row>
    <row r="17101" spans="9:9" x14ac:dyDescent="0.45">
      <c r="I17101"/>
    </row>
    <row r="17102" spans="9:9" x14ac:dyDescent="0.45">
      <c r="I17102"/>
    </row>
    <row r="17103" spans="9:9" x14ac:dyDescent="0.45">
      <c r="I17103"/>
    </row>
    <row r="17104" spans="9:9" x14ac:dyDescent="0.45">
      <c r="I17104"/>
    </row>
    <row r="17105" spans="9:9" x14ac:dyDescent="0.45">
      <c r="I17105"/>
    </row>
    <row r="17106" spans="9:9" x14ac:dyDescent="0.45">
      <c r="I17106"/>
    </row>
    <row r="17107" spans="9:9" x14ac:dyDescent="0.45">
      <c r="I17107"/>
    </row>
    <row r="17108" spans="9:9" x14ac:dyDescent="0.45">
      <c r="I17108"/>
    </row>
    <row r="17109" spans="9:9" x14ac:dyDescent="0.45">
      <c r="I17109"/>
    </row>
    <row r="17110" spans="9:9" x14ac:dyDescent="0.45">
      <c r="I17110"/>
    </row>
    <row r="17111" spans="9:9" x14ac:dyDescent="0.45">
      <c r="I17111"/>
    </row>
    <row r="17112" spans="9:9" x14ac:dyDescent="0.45">
      <c r="I17112"/>
    </row>
    <row r="17113" spans="9:9" x14ac:dyDescent="0.45">
      <c r="I17113"/>
    </row>
    <row r="17114" spans="9:9" x14ac:dyDescent="0.45">
      <c r="I17114"/>
    </row>
    <row r="17115" spans="9:9" x14ac:dyDescent="0.45">
      <c r="I17115"/>
    </row>
    <row r="17116" spans="9:9" x14ac:dyDescent="0.45">
      <c r="I17116"/>
    </row>
    <row r="17117" spans="9:9" x14ac:dyDescent="0.45">
      <c r="I17117"/>
    </row>
    <row r="17118" spans="9:9" x14ac:dyDescent="0.45">
      <c r="I17118"/>
    </row>
    <row r="17119" spans="9:9" x14ac:dyDescent="0.45">
      <c r="I17119"/>
    </row>
    <row r="17120" spans="9:9" x14ac:dyDescent="0.45">
      <c r="I17120"/>
    </row>
    <row r="17121" spans="9:9" x14ac:dyDescent="0.45">
      <c r="I17121"/>
    </row>
    <row r="17122" spans="9:9" x14ac:dyDescent="0.45">
      <c r="I17122"/>
    </row>
    <row r="17123" spans="9:9" x14ac:dyDescent="0.45">
      <c r="I17123"/>
    </row>
    <row r="17124" spans="9:9" x14ac:dyDescent="0.45">
      <c r="I17124"/>
    </row>
    <row r="17125" spans="9:9" x14ac:dyDescent="0.45">
      <c r="I17125"/>
    </row>
    <row r="17126" spans="9:9" x14ac:dyDescent="0.45">
      <c r="I17126"/>
    </row>
    <row r="17127" spans="9:9" x14ac:dyDescent="0.45">
      <c r="I17127"/>
    </row>
    <row r="17128" spans="9:9" x14ac:dyDescent="0.45">
      <c r="I17128"/>
    </row>
    <row r="17129" spans="9:9" x14ac:dyDescent="0.45">
      <c r="I17129"/>
    </row>
    <row r="17130" spans="9:9" x14ac:dyDescent="0.45">
      <c r="I17130"/>
    </row>
    <row r="17131" spans="9:9" x14ac:dyDescent="0.45">
      <c r="I17131"/>
    </row>
    <row r="17132" spans="9:9" x14ac:dyDescent="0.45">
      <c r="I17132"/>
    </row>
    <row r="17133" spans="9:9" x14ac:dyDescent="0.45">
      <c r="I17133"/>
    </row>
    <row r="17134" spans="9:9" x14ac:dyDescent="0.45">
      <c r="I17134"/>
    </row>
    <row r="17135" spans="9:9" x14ac:dyDescent="0.45">
      <c r="I17135"/>
    </row>
    <row r="17136" spans="9:9" x14ac:dyDescent="0.45">
      <c r="I17136"/>
    </row>
    <row r="17137" spans="9:9" x14ac:dyDescent="0.45">
      <c r="I17137"/>
    </row>
    <row r="17138" spans="9:9" x14ac:dyDescent="0.45">
      <c r="I17138"/>
    </row>
    <row r="17139" spans="9:9" x14ac:dyDescent="0.45">
      <c r="I17139"/>
    </row>
    <row r="17140" spans="9:9" x14ac:dyDescent="0.45">
      <c r="I17140"/>
    </row>
    <row r="17141" spans="9:9" x14ac:dyDescent="0.45">
      <c r="I17141"/>
    </row>
    <row r="17142" spans="9:9" x14ac:dyDescent="0.45">
      <c r="I17142"/>
    </row>
    <row r="17143" spans="9:9" x14ac:dyDescent="0.45">
      <c r="I17143"/>
    </row>
    <row r="17144" spans="9:9" x14ac:dyDescent="0.45">
      <c r="I17144"/>
    </row>
    <row r="17145" spans="9:9" x14ac:dyDescent="0.45">
      <c r="I17145"/>
    </row>
    <row r="17146" spans="9:9" x14ac:dyDescent="0.45">
      <c r="I17146"/>
    </row>
    <row r="17147" spans="9:9" x14ac:dyDescent="0.45">
      <c r="I17147"/>
    </row>
    <row r="17148" spans="9:9" x14ac:dyDescent="0.45">
      <c r="I17148"/>
    </row>
    <row r="17149" spans="9:9" x14ac:dyDescent="0.45">
      <c r="I17149"/>
    </row>
    <row r="17150" spans="9:9" x14ac:dyDescent="0.45">
      <c r="I17150"/>
    </row>
    <row r="17151" spans="9:9" x14ac:dyDescent="0.45">
      <c r="I17151"/>
    </row>
    <row r="17152" spans="9:9" x14ac:dyDescent="0.45">
      <c r="I17152"/>
    </row>
    <row r="17153" spans="9:9" x14ac:dyDescent="0.45">
      <c r="I17153"/>
    </row>
    <row r="17154" spans="9:9" x14ac:dyDescent="0.45">
      <c r="I17154"/>
    </row>
    <row r="17155" spans="9:9" x14ac:dyDescent="0.45">
      <c r="I17155"/>
    </row>
    <row r="17156" spans="9:9" x14ac:dyDescent="0.45">
      <c r="I17156"/>
    </row>
    <row r="17157" spans="9:9" x14ac:dyDescent="0.45">
      <c r="I17157"/>
    </row>
    <row r="17158" spans="9:9" x14ac:dyDescent="0.45">
      <c r="I17158"/>
    </row>
    <row r="17159" spans="9:9" x14ac:dyDescent="0.45">
      <c r="I17159"/>
    </row>
    <row r="17160" spans="9:9" x14ac:dyDescent="0.45">
      <c r="I17160"/>
    </row>
    <row r="17161" spans="9:9" x14ac:dyDescent="0.45">
      <c r="I17161"/>
    </row>
    <row r="17162" spans="9:9" x14ac:dyDescent="0.45">
      <c r="I17162"/>
    </row>
    <row r="17163" spans="9:9" x14ac:dyDescent="0.45">
      <c r="I17163"/>
    </row>
    <row r="17164" spans="9:9" x14ac:dyDescent="0.45">
      <c r="I17164"/>
    </row>
    <row r="17165" spans="9:9" x14ac:dyDescent="0.45">
      <c r="I17165"/>
    </row>
    <row r="17166" spans="9:9" x14ac:dyDescent="0.45">
      <c r="I17166"/>
    </row>
    <row r="17167" spans="9:9" x14ac:dyDescent="0.45">
      <c r="I17167"/>
    </row>
    <row r="17168" spans="9:9" x14ac:dyDescent="0.45">
      <c r="I17168"/>
    </row>
    <row r="17169" spans="9:9" x14ac:dyDescent="0.45">
      <c r="I17169"/>
    </row>
    <row r="17170" spans="9:9" x14ac:dyDescent="0.45">
      <c r="I17170"/>
    </row>
    <row r="17171" spans="9:9" x14ac:dyDescent="0.45">
      <c r="I17171"/>
    </row>
    <row r="17172" spans="9:9" x14ac:dyDescent="0.45">
      <c r="I17172"/>
    </row>
    <row r="17173" spans="9:9" x14ac:dyDescent="0.45">
      <c r="I17173"/>
    </row>
    <row r="17174" spans="9:9" x14ac:dyDescent="0.45">
      <c r="I17174"/>
    </row>
    <row r="17175" spans="9:9" x14ac:dyDescent="0.45">
      <c r="I17175"/>
    </row>
    <row r="17176" spans="9:9" x14ac:dyDescent="0.45">
      <c r="I17176"/>
    </row>
    <row r="17177" spans="9:9" x14ac:dyDescent="0.45">
      <c r="I17177"/>
    </row>
    <row r="17178" spans="9:9" x14ac:dyDescent="0.45">
      <c r="I17178"/>
    </row>
    <row r="17179" spans="9:9" x14ac:dyDescent="0.45">
      <c r="I17179"/>
    </row>
    <row r="17180" spans="9:9" x14ac:dyDescent="0.45">
      <c r="I17180"/>
    </row>
    <row r="17181" spans="9:9" x14ac:dyDescent="0.45">
      <c r="I17181"/>
    </row>
    <row r="17182" spans="9:9" x14ac:dyDescent="0.45">
      <c r="I17182"/>
    </row>
    <row r="17183" spans="9:9" x14ac:dyDescent="0.45">
      <c r="I17183"/>
    </row>
    <row r="17184" spans="9:9" x14ac:dyDescent="0.45">
      <c r="I17184"/>
    </row>
    <row r="17185" spans="9:9" x14ac:dyDescent="0.45">
      <c r="I17185"/>
    </row>
    <row r="17186" spans="9:9" x14ac:dyDescent="0.45">
      <c r="I17186"/>
    </row>
    <row r="17187" spans="9:9" x14ac:dyDescent="0.45">
      <c r="I17187"/>
    </row>
    <row r="17188" spans="9:9" x14ac:dyDescent="0.45">
      <c r="I17188"/>
    </row>
    <row r="17189" spans="9:9" x14ac:dyDescent="0.45">
      <c r="I17189"/>
    </row>
    <row r="17190" spans="9:9" x14ac:dyDescent="0.45">
      <c r="I17190"/>
    </row>
    <row r="17191" spans="9:9" x14ac:dyDescent="0.45">
      <c r="I17191"/>
    </row>
    <row r="17192" spans="9:9" x14ac:dyDescent="0.45">
      <c r="I17192"/>
    </row>
    <row r="17193" spans="9:9" x14ac:dyDescent="0.45">
      <c r="I17193"/>
    </row>
    <row r="17194" spans="9:9" x14ac:dyDescent="0.45">
      <c r="I17194"/>
    </row>
    <row r="17195" spans="9:9" x14ac:dyDescent="0.45">
      <c r="I17195"/>
    </row>
    <row r="17196" spans="9:9" x14ac:dyDescent="0.45">
      <c r="I17196"/>
    </row>
    <row r="17197" spans="9:9" x14ac:dyDescent="0.45">
      <c r="I17197"/>
    </row>
    <row r="17198" spans="9:9" x14ac:dyDescent="0.45">
      <c r="I17198"/>
    </row>
    <row r="17199" spans="9:9" x14ac:dyDescent="0.45">
      <c r="I17199"/>
    </row>
    <row r="17200" spans="9:9" x14ac:dyDescent="0.45">
      <c r="I17200"/>
    </row>
    <row r="17201" spans="9:9" x14ac:dyDescent="0.45">
      <c r="I17201"/>
    </row>
    <row r="17202" spans="9:9" x14ac:dyDescent="0.45">
      <c r="I17202"/>
    </row>
    <row r="17203" spans="9:9" x14ac:dyDescent="0.45">
      <c r="I17203"/>
    </row>
    <row r="17204" spans="9:9" x14ac:dyDescent="0.45">
      <c r="I17204"/>
    </row>
    <row r="17205" spans="9:9" x14ac:dyDescent="0.45">
      <c r="I17205"/>
    </row>
    <row r="17206" spans="9:9" x14ac:dyDescent="0.45">
      <c r="I17206"/>
    </row>
    <row r="17207" spans="9:9" x14ac:dyDescent="0.45">
      <c r="I17207"/>
    </row>
    <row r="17208" spans="9:9" x14ac:dyDescent="0.45">
      <c r="I17208"/>
    </row>
    <row r="17209" spans="9:9" x14ac:dyDescent="0.45">
      <c r="I17209"/>
    </row>
    <row r="17210" spans="9:9" x14ac:dyDescent="0.45">
      <c r="I17210"/>
    </row>
    <row r="17211" spans="9:9" x14ac:dyDescent="0.45">
      <c r="I17211"/>
    </row>
    <row r="17212" spans="9:9" x14ac:dyDescent="0.45">
      <c r="I17212"/>
    </row>
    <row r="17213" spans="9:9" x14ac:dyDescent="0.45">
      <c r="I17213"/>
    </row>
    <row r="17214" spans="9:9" x14ac:dyDescent="0.45">
      <c r="I17214"/>
    </row>
    <row r="17215" spans="9:9" x14ac:dyDescent="0.45">
      <c r="I17215"/>
    </row>
    <row r="17216" spans="9:9" x14ac:dyDescent="0.45">
      <c r="I17216"/>
    </row>
    <row r="17217" spans="9:9" x14ac:dyDescent="0.45">
      <c r="I17217"/>
    </row>
    <row r="17218" spans="9:9" x14ac:dyDescent="0.45">
      <c r="I17218"/>
    </row>
    <row r="17219" spans="9:9" x14ac:dyDescent="0.45">
      <c r="I17219"/>
    </row>
    <row r="17220" spans="9:9" x14ac:dyDescent="0.45">
      <c r="I17220"/>
    </row>
    <row r="17221" spans="9:9" x14ac:dyDescent="0.45">
      <c r="I17221"/>
    </row>
    <row r="17222" spans="9:9" x14ac:dyDescent="0.45">
      <c r="I17222"/>
    </row>
    <row r="17223" spans="9:9" x14ac:dyDescent="0.45">
      <c r="I17223"/>
    </row>
    <row r="17224" spans="9:9" x14ac:dyDescent="0.45">
      <c r="I17224"/>
    </row>
    <row r="17225" spans="9:9" x14ac:dyDescent="0.45">
      <c r="I17225"/>
    </row>
    <row r="17226" spans="9:9" x14ac:dyDescent="0.45">
      <c r="I17226"/>
    </row>
    <row r="17227" spans="9:9" x14ac:dyDescent="0.45">
      <c r="I17227"/>
    </row>
    <row r="17228" spans="9:9" x14ac:dyDescent="0.45">
      <c r="I17228"/>
    </row>
    <row r="17229" spans="9:9" x14ac:dyDescent="0.45">
      <c r="I17229"/>
    </row>
    <row r="17230" spans="9:9" x14ac:dyDescent="0.45">
      <c r="I17230"/>
    </row>
    <row r="17231" spans="9:9" x14ac:dyDescent="0.45">
      <c r="I17231"/>
    </row>
    <row r="17232" spans="9:9" x14ac:dyDescent="0.45">
      <c r="I17232"/>
    </row>
    <row r="17233" spans="9:9" x14ac:dyDescent="0.45">
      <c r="I17233"/>
    </row>
    <row r="17234" spans="9:9" x14ac:dyDescent="0.45">
      <c r="I17234"/>
    </row>
    <row r="17235" spans="9:9" x14ac:dyDescent="0.45">
      <c r="I17235"/>
    </row>
    <row r="17236" spans="9:9" x14ac:dyDescent="0.45">
      <c r="I17236"/>
    </row>
    <row r="17237" spans="9:9" x14ac:dyDescent="0.45">
      <c r="I17237"/>
    </row>
    <row r="17238" spans="9:9" x14ac:dyDescent="0.45">
      <c r="I17238"/>
    </row>
    <row r="17239" spans="9:9" x14ac:dyDescent="0.45">
      <c r="I17239"/>
    </row>
    <row r="17240" spans="9:9" x14ac:dyDescent="0.45">
      <c r="I17240"/>
    </row>
    <row r="17241" spans="9:9" x14ac:dyDescent="0.45">
      <c r="I17241"/>
    </row>
    <row r="17242" spans="9:9" x14ac:dyDescent="0.45">
      <c r="I17242"/>
    </row>
    <row r="17243" spans="9:9" x14ac:dyDescent="0.45">
      <c r="I17243"/>
    </row>
    <row r="17244" spans="9:9" x14ac:dyDescent="0.45">
      <c r="I17244"/>
    </row>
    <row r="17245" spans="9:9" x14ac:dyDescent="0.45">
      <c r="I17245"/>
    </row>
    <row r="17246" spans="9:9" x14ac:dyDescent="0.45">
      <c r="I17246"/>
    </row>
    <row r="17247" spans="9:9" x14ac:dyDescent="0.45">
      <c r="I17247"/>
    </row>
    <row r="17248" spans="9:9" x14ac:dyDescent="0.45">
      <c r="I17248"/>
    </row>
    <row r="17249" spans="9:9" x14ac:dyDescent="0.45">
      <c r="I17249"/>
    </row>
    <row r="17250" spans="9:9" x14ac:dyDescent="0.45">
      <c r="I17250"/>
    </row>
    <row r="17251" spans="9:9" x14ac:dyDescent="0.45">
      <c r="I17251"/>
    </row>
    <row r="17252" spans="9:9" x14ac:dyDescent="0.45">
      <c r="I17252"/>
    </row>
    <row r="17253" spans="9:9" x14ac:dyDescent="0.45">
      <c r="I17253"/>
    </row>
    <row r="17254" spans="9:9" x14ac:dyDescent="0.45">
      <c r="I17254"/>
    </row>
    <row r="17255" spans="9:9" x14ac:dyDescent="0.45">
      <c r="I17255"/>
    </row>
    <row r="17256" spans="9:9" x14ac:dyDescent="0.45">
      <c r="I17256"/>
    </row>
    <row r="17257" spans="9:9" x14ac:dyDescent="0.45">
      <c r="I17257"/>
    </row>
    <row r="17258" spans="9:9" x14ac:dyDescent="0.45">
      <c r="I17258"/>
    </row>
    <row r="17259" spans="9:9" x14ac:dyDescent="0.45">
      <c r="I17259"/>
    </row>
    <row r="17260" spans="9:9" x14ac:dyDescent="0.45">
      <c r="I17260"/>
    </row>
    <row r="17261" spans="9:9" x14ac:dyDescent="0.45">
      <c r="I17261"/>
    </row>
    <row r="17262" spans="9:9" x14ac:dyDescent="0.45">
      <c r="I17262"/>
    </row>
    <row r="17263" spans="9:9" x14ac:dyDescent="0.45">
      <c r="I17263"/>
    </row>
    <row r="17264" spans="9:9" x14ac:dyDescent="0.45">
      <c r="I17264"/>
    </row>
    <row r="17265" spans="9:9" x14ac:dyDescent="0.45">
      <c r="I17265"/>
    </row>
    <row r="17266" spans="9:9" x14ac:dyDescent="0.45">
      <c r="I17266"/>
    </row>
    <row r="17267" spans="9:9" x14ac:dyDescent="0.45">
      <c r="I17267"/>
    </row>
    <row r="17268" spans="9:9" x14ac:dyDescent="0.45">
      <c r="I17268"/>
    </row>
    <row r="17269" spans="9:9" x14ac:dyDescent="0.45">
      <c r="I17269"/>
    </row>
    <row r="17270" spans="9:9" x14ac:dyDescent="0.45">
      <c r="I17270"/>
    </row>
    <row r="17271" spans="9:9" x14ac:dyDescent="0.45">
      <c r="I17271"/>
    </row>
    <row r="17272" spans="9:9" x14ac:dyDescent="0.45">
      <c r="I17272"/>
    </row>
    <row r="17273" spans="9:9" x14ac:dyDescent="0.45">
      <c r="I17273"/>
    </row>
    <row r="17274" spans="9:9" x14ac:dyDescent="0.45">
      <c r="I17274"/>
    </row>
    <row r="17275" spans="9:9" x14ac:dyDescent="0.45">
      <c r="I17275"/>
    </row>
    <row r="17276" spans="9:9" x14ac:dyDescent="0.45">
      <c r="I17276"/>
    </row>
    <row r="17277" spans="9:9" x14ac:dyDescent="0.45">
      <c r="I17277"/>
    </row>
    <row r="17278" spans="9:9" x14ac:dyDescent="0.45">
      <c r="I17278"/>
    </row>
    <row r="17279" spans="9:9" x14ac:dyDescent="0.45">
      <c r="I17279"/>
    </row>
    <row r="17280" spans="9:9" x14ac:dyDescent="0.45">
      <c r="I17280"/>
    </row>
    <row r="17281" spans="9:9" x14ac:dyDescent="0.45">
      <c r="I17281"/>
    </row>
    <row r="17282" spans="9:9" x14ac:dyDescent="0.45">
      <c r="I17282"/>
    </row>
    <row r="17283" spans="9:9" x14ac:dyDescent="0.45">
      <c r="I17283"/>
    </row>
    <row r="17284" spans="9:9" x14ac:dyDescent="0.45">
      <c r="I17284"/>
    </row>
    <row r="17285" spans="9:9" x14ac:dyDescent="0.45">
      <c r="I17285"/>
    </row>
    <row r="17286" spans="9:9" x14ac:dyDescent="0.45">
      <c r="I17286"/>
    </row>
    <row r="17287" spans="9:9" x14ac:dyDescent="0.45">
      <c r="I17287"/>
    </row>
    <row r="17288" spans="9:9" x14ac:dyDescent="0.45">
      <c r="I17288"/>
    </row>
    <row r="17289" spans="9:9" x14ac:dyDescent="0.45">
      <c r="I17289"/>
    </row>
    <row r="17290" spans="9:9" x14ac:dyDescent="0.45">
      <c r="I17290"/>
    </row>
    <row r="17291" spans="9:9" x14ac:dyDescent="0.45">
      <c r="I17291"/>
    </row>
    <row r="17292" spans="9:9" x14ac:dyDescent="0.45">
      <c r="I17292"/>
    </row>
    <row r="17293" spans="9:9" x14ac:dyDescent="0.45">
      <c r="I17293"/>
    </row>
    <row r="17294" spans="9:9" x14ac:dyDescent="0.45">
      <c r="I17294"/>
    </row>
    <row r="17295" spans="9:9" x14ac:dyDescent="0.45">
      <c r="I17295"/>
    </row>
    <row r="17296" spans="9:9" x14ac:dyDescent="0.45">
      <c r="I17296"/>
    </row>
    <row r="17297" spans="9:9" x14ac:dyDescent="0.45">
      <c r="I17297"/>
    </row>
    <row r="17298" spans="9:9" x14ac:dyDescent="0.45">
      <c r="I17298"/>
    </row>
    <row r="17299" spans="9:9" x14ac:dyDescent="0.45">
      <c r="I17299"/>
    </row>
    <row r="17300" spans="9:9" x14ac:dyDescent="0.45">
      <c r="I17300"/>
    </row>
    <row r="17301" spans="9:9" x14ac:dyDescent="0.45">
      <c r="I17301"/>
    </row>
    <row r="17302" spans="9:9" x14ac:dyDescent="0.45">
      <c r="I17302"/>
    </row>
    <row r="17303" spans="9:9" x14ac:dyDescent="0.45">
      <c r="I17303"/>
    </row>
    <row r="17304" spans="9:9" x14ac:dyDescent="0.45">
      <c r="I17304"/>
    </row>
    <row r="17305" spans="9:9" x14ac:dyDescent="0.45">
      <c r="I17305"/>
    </row>
    <row r="17306" spans="9:9" x14ac:dyDescent="0.45">
      <c r="I17306"/>
    </row>
    <row r="17307" spans="9:9" x14ac:dyDescent="0.45">
      <c r="I17307"/>
    </row>
    <row r="17308" spans="9:9" x14ac:dyDescent="0.45">
      <c r="I17308"/>
    </row>
    <row r="17309" spans="9:9" x14ac:dyDescent="0.45">
      <c r="I17309"/>
    </row>
    <row r="17310" spans="9:9" x14ac:dyDescent="0.45">
      <c r="I17310"/>
    </row>
    <row r="17311" spans="9:9" x14ac:dyDescent="0.45">
      <c r="I17311"/>
    </row>
    <row r="17312" spans="9:9" x14ac:dyDescent="0.45">
      <c r="I17312"/>
    </row>
    <row r="17313" spans="9:9" x14ac:dyDescent="0.45">
      <c r="I17313"/>
    </row>
    <row r="17314" spans="9:9" x14ac:dyDescent="0.45">
      <c r="I17314"/>
    </row>
    <row r="17315" spans="9:9" x14ac:dyDescent="0.45">
      <c r="I17315"/>
    </row>
    <row r="17316" spans="9:9" x14ac:dyDescent="0.45">
      <c r="I17316"/>
    </row>
    <row r="17317" spans="9:9" x14ac:dyDescent="0.45">
      <c r="I17317"/>
    </row>
    <row r="17318" spans="9:9" x14ac:dyDescent="0.45">
      <c r="I17318"/>
    </row>
    <row r="17319" spans="9:9" x14ac:dyDescent="0.45">
      <c r="I17319"/>
    </row>
    <row r="17320" spans="9:9" x14ac:dyDescent="0.45">
      <c r="I17320"/>
    </row>
    <row r="17321" spans="9:9" x14ac:dyDescent="0.45">
      <c r="I17321"/>
    </row>
    <row r="17322" spans="9:9" x14ac:dyDescent="0.45">
      <c r="I17322"/>
    </row>
    <row r="17323" spans="9:9" x14ac:dyDescent="0.45">
      <c r="I17323"/>
    </row>
    <row r="17324" spans="9:9" x14ac:dyDescent="0.45">
      <c r="I17324"/>
    </row>
    <row r="17325" spans="9:9" x14ac:dyDescent="0.45">
      <c r="I17325"/>
    </row>
    <row r="17326" spans="9:9" x14ac:dyDescent="0.45">
      <c r="I17326"/>
    </row>
    <row r="17327" spans="9:9" x14ac:dyDescent="0.45">
      <c r="I17327"/>
    </row>
    <row r="17328" spans="9:9" x14ac:dyDescent="0.45">
      <c r="I17328"/>
    </row>
    <row r="17329" spans="9:9" x14ac:dyDescent="0.45">
      <c r="I17329"/>
    </row>
    <row r="17330" spans="9:9" x14ac:dyDescent="0.45">
      <c r="I17330"/>
    </row>
    <row r="17331" spans="9:9" x14ac:dyDescent="0.45">
      <c r="I17331"/>
    </row>
    <row r="17332" spans="9:9" x14ac:dyDescent="0.45">
      <c r="I17332"/>
    </row>
    <row r="17333" spans="9:9" x14ac:dyDescent="0.45">
      <c r="I17333"/>
    </row>
    <row r="17334" spans="9:9" x14ac:dyDescent="0.45">
      <c r="I17334"/>
    </row>
    <row r="17335" spans="9:9" x14ac:dyDescent="0.45">
      <c r="I17335"/>
    </row>
    <row r="17336" spans="9:9" x14ac:dyDescent="0.45">
      <c r="I17336"/>
    </row>
    <row r="17337" spans="9:9" x14ac:dyDescent="0.45">
      <c r="I17337"/>
    </row>
    <row r="17338" spans="9:9" x14ac:dyDescent="0.45">
      <c r="I17338"/>
    </row>
    <row r="17339" spans="9:9" x14ac:dyDescent="0.45">
      <c r="I17339"/>
    </row>
    <row r="17340" spans="9:9" x14ac:dyDescent="0.45">
      <c r="I17340"/>
    </row>
    <row r="17341" spans="9:9" x14ac:dyDescent="0.45">
      <c r="I17341"/>
    </row>
    <row r="17342" spans="9:9" x14ac:dyDescent="0.45">
      <c r="I17342"/>
    </row>
    <row r="17343" spans="9:9" x14ac:dyDescent="0.45">
      <c r="I17343"/>
    </row>
    <row r="17344" spans="9:9" x14ac:dyDescent="0.45">
      <c r="I17344"/>
    </row>
    <row r="17345" spans="9:9" x14ac:dyDescent="0.45">
      <c r="I17345"/>
    </row>
    <row r="17346" spans="9:9" x14ac:dyDescent="0.45">
      <c r="I17346"/>
    </row>
    <row r="17347" spans="9:9" x14ac:dyDescent="0.45">
      <c r="I17347"/>
    </row>
    <row r="17348" spans="9:9" x14ac:dyDescent="0.45">
      <c r="I17348"/>
    </row>
    <row r="17349" spans="9:9" x14ac:dyDescent="0.45">
      <c r="I17349"/>
    </row>
    <row r="17350" spans="9:9" x14ac:dyDescent="0.45">
      <c r="I17350"/>
    </row>
    <row r="17351" spans="9:9" x14ac:dyDescent="0.45">
      <c r="I17351"/>
    </row>
    <row r="17352" spans="9:9" x14ac:dyDescent="0.45">
      <c r="I17352"/>
    </row>
    <row r="17353" spans="9:9" x14ac:dyDescent="0.45">
      <c r="I17353"/>
    </row>
    <row r="17354" spans="9:9" x14ac:dyDescent="0.45">
      <c r="I17354"/>
    </row>
    <row r="17355" spans="9:9" x14ac:dyDescent="0.45">
      <c r="I17355"/>
    </row>
    <row r="17356" spans="9:9" x14ac:dyDescent="0.45">
      <c r="I17356"/>
    </row>
    <row r="17357" spans="9:9" x14ac:dyDescent="0.45">
      <c r="I17357"/>
    </row>
    <row r="17358" spans="9:9" x14ac:dyDescent="0.45">
      <c r="I17358"/>
    </row>
    <row r="17359" spans="9:9" x14ac:dyDescent="0.45">
      <c r="I17359"/>
    </row>
    <row r="17360" spans="9:9" x14ac:dyDescent="0.45">
      <c r="I17360"/>
    </row>
    <row r="17361" spans="9:9" x14ac:dyDescent="0.45">
      <c r="I17361"/>
    </row>
    <row r="17362" spans="9:9" x14ac:dyDescent="0.45">
      <c r="I17362"/>
    </row>
    <row r="17363" spans="9:9" x14ac:dyDescent="0.45">
      <c r="I17363"/>
    </row>
    <row r="17364" spans="9:9" x14ac:dyDescent="0.45">
      <c r="I17364"/>
    </row>
    <row r="17365" spans="9:9" x14ac:dyDescent="0.45">
      <c r="I17365"/>
    </row>
    <row r="17366" spans="9:9" x14ac:dyDescent="0.45">
      <c r="I17366"/>
    </row>
    <row r="17367" spans="9:9" x14ac:dyDescent="0.45">
      <c r="I17367"/>
    </row>
    <row r="17368" spans="9:9" x14ac:dyDescent="0.45">
      <c r="I17368"/>
    </row>
    <row r="17369" spans="9:9" x14ac:dyDescent="0.45">
      <c r="I17369"/>
    </row>
    <row r="17370" spans="9:9" x14ac:dyDescent="0.45">
      <c r="I17370"/>
    </row>
    <row r="17371" spans="9:9" x14ac:dyDescent="0.45">
      <c r="I17371"/>
    </row>
    <row r="17372" spans="9:9" x14ac:dyDescent="0.45">
      <c r="I17372"/>
    </row>
    <row r="17373" spans="9:9" x14ac:dyDescent="0.45">
      <c r="I17373"/>
    </row>
    <row r="17374" spans="9:9" x14ac:dyDescent="0.45">
      <c r="I17374"/>
    </row>
    <row r="17375" spans="9:9" x14ac:dyDescent="0.45">
      <c r="I17375"/>
    </row>
    <row r="17376" spans="9:9" x14ac:dyDescent="0.45">
      <c r="I17376"/>
    </row>
    <row r="17377" spans="9:9" x14ac:dyDescent="0.45">
      <c r="I17377"/>
    </row>
    <row r="17378" spans="9:9" x14ac:dyDescent="0.45">
      <c r="I17378"/>
    </row>
    <row r="17379" spans="9:9" x14ac:dyDescent="0.45">
      <c r="I17379"/>
    </row>
    <row r="17380" spans="9:9" x14ac:dyDescent="0.45">
      <c r="I17380"/>
    </row>
    <row r="17381" spans="9:9" x14ac:dyDescent="0.45">
      <c r="I17381"/>
    </row>
    <row r="17382" spans="9:9" x14ac:dyDescent="0.45">
      <c r="I17382"/>
    </row>
    <row r="17383" spans="9:9" x14ac:dyDescent="0.45">
      <c r="I17383"/>
    </row>
    <row r="17384" spans="9:9" x14ac:dyDescent="0.45">
      <c r="I17384"/>
    </row>
    <row r="17385" spans="9:9" x14ac:dyDescent="0.45">
      <c r="I17385"/>
    </row>
    <row r="17386" spans="9:9" x14ac:dyDescent="0.45">
      <c r="I17386"/>
    </row>
    <row r="17387" spans="9:9" x14ac:dyDescent="0.45">
      <c r="I17387"/>
    </row>
    <row r="17388" spans="9:9" x14ac:dyDescent="0.45">
      <c r="I17388"/>
    </row>
    <row r="17389" spans="9:9" x14ac:dyDescent="0.45">
      <c r="I17389"/>
    </row>
    <row r="17390" spans="9:9" x14ac:dyDescent="0.45">
      <c r="I17390"/>
    </row>
    <row r="17391" spans="9:9" x14ac:dyDescent="0.45">
      <c r="I17391"/>
    </row>
    <row r="17392" spans="9:9" x14ac:dyDescent="0.45">
      <c r="I17392"/>
    </row>
    <row r="17393" spans="9:9" x14ac:dyDescent="0.45">
      <c r="I17393"/>
    </row>
    <row r="17394" spans="9:9" x14ac:dyDescent="0.45">
      <c r="I17394"/>
    </row>
    <row r="17395" spans="9:9" x14ac:dyDescent="0.45">
      <c r="I17395"/>
    </row>
    <row r="17396" spans="9:9" x14ac:dyDescent="0.45">
      <c r="I17396"/>
    </row>
    <row r="17397" spans="9:9" x14ac:dyDescent="0.45">
      <c r="I17397"/>
    </row>
    <row r="17398" spans="9:9" x14ac:dyDescent="0.45">
      <c r="I17398"/>
    </row>
    <row r="17399" spans="9:9" x14ac:dyDescent="0.45">
      <c r="I17399"/>
    </row>
    <row r="17400" spans="9:9" x14ac:dyDescent="0.45">
      <c r="I17400"/>
    </row>
    <row r="17401" spans="9:9" x14ac:dyDescent="0.45">
      <c r="I17401"/>
    </row>
    <row r="17402" spans="9:9" x14ac:dyDescent="0.45">
      <c r="I17402"/>
    </row>
    <row r="17403" spans="9:9" x14ac:dyDescent="0.45">
      <c r="I17403"/>
    </row>
    <row r="17404" spans="9:9" x14ac:dyDescent="0.45">
      <c r="I17404"/>
    </row>
    <row r="17405" spans="9:9" x14ac:dyDescent="0.45">
      <c r="I17405"/>
    </row>
    <row r="17406" spans="9:9" x14ac:dyDescent="0.45">
      <c r="I17406"/>
    </row>
    <row r="17407" spans="9:9" x14ac:dyDescent="0.45">
      <c r="I17407"/>
    </row>
    <row r="17408" spans="9:9" x14ac:dyDescent="0.45">
      <c r="I17408"/>
    </row>
    <row r="17409" spans="9:9" x14ac:dyDescent="0.45">
      <c r="I17409"/>
    </row>
    <row r="17410" spans="9:9" x14ac:dyDescent="0.45">
      <c r="I17410"/>
    </row>
    <row r="17411" spans="9:9" x14ac:dyDescent="0.45">
      <c r="I17411"/>
    </row>
    <row r="17412" spans="9:9" x14ac:dyDescent="0.45">
      <c r="I17412"/>
    </row>
    <row r="17413" spans="9:9" x14ac:dyDescent="0.45">
      <c r="I17413"/>
    </row>
    <row r="17414" spans="9:9" x14ac:dyDescent="0.45">
      <c r="I17414"/>
    </row>
    <row r="17415" spans="9:9" x14ac:dyDescent="0.45">
      <c r="I17415"/>
    </row>
    <row r="17416" spans="9:9" x14ac:dyDescent="0.45">
      <c r="I17416"/>
    </row>
    <row r="17417" spans="9:9" x14ac:dyDescent="0.45">
      <c r="I17417"/>
    </row>
    <row r="17418" spans="9:9" x14ac:dyDescent="0.45">
      <c r="I17418"/>
    </row>
    <row r="17419" spans="9:9" x14ac:dyDescent="0.45">
      <c r="I17419"/>
    </row>
    <row r="17420" spans="9:9" x14ac:dyDescent="0.45">
      <c r="I17420"/>
    </row>
    <row r="17421" spans="9:9" x14ac:dyDescent="0.45">
      <c r="I17421"/>
    </row>
    <row r="17422" spans="9:9" x14ac:dyDescent="0.45">
      <c r="I17422"/>
    </row>
    <row r="17423" spans="9:9" x14ac:dyDescent="0.45">
      <c r="I17423"/>
    </row>
    <row r="17424" spans="9:9" x14ac:dyDescent="0.45">
      <c r="I17424"/>
    </row>
    <row r="17425" spans="9:9" x14ac:dyDescent="0.45">
      <c r="I17425"/>
    </row>
    <row r="17426" spans="9:9" x14ac:dyDescent="0.45">
      <c r="I17426"/>
    </row>
    <row r="17427" spans="9:9" x14ac:dyDescent="0.45">
      <c r="I17427"/>
    </row>
    <row r="17428" spans="9:9" x14ac:dyDescent="0.45">
      <c r="I17428"/>
    </row>
    <row r="17429" spans="9:9" x14ac:dyDescent="0.45">
      <c r="I17429"/>
    </row>
    <row r="17430" spans="9:9" x14ac:dyDescent="0.45">
      <c r="I17430"/>
    </row>
    <row r="17431" spans="9:9" x14ac:dyDescent="0.45">
      <c r="I17431"/>
    </row>
    <row r="17432" spans="9:9" x14ac:dyDescent="0.45">
      <c r="I17432"/>
    </row>
    <row r="17433" spans="9:9" x14ac:dyDescent="0.45">
      <c r="I17433"/>
    </row>
    <row r="17434" spans="9:9" x14ac:dyDescent="0.45">
      <c r="I17434"/>
    </row>
    <row r="17435" spans="9:9" x14ac:dyDescent="0.45">
      <c r="I17435"/>
    </row>
    <row r="17436" spans="9:9" x14ac:dyDescent="0.45">
      <c r="I17436"/>
    </row>
    <row r="17437" spans="9:9" x14ac:dyDescent="0.45">
      <c r="I17437"/>
    </row>
    <row r="17438" spans="9:9" x14ac:dyDescent="0.45">
      <c r="I17438"/>
    </row>
    <row r="17439" spans="9:9" x14ac:dyDescent="0.45">
      <c r="I17439"/>
    </row>
    <row r="17440" spans="9:9" x14ac:dyDescent="0.45">
      <c r="I17440"/>
    </row>
    <row r="17441" spans="9:9" x14ac:dyDescent="0.45">
      <c r="I17441"/>
    </row>
    <row r="17442" spans="9:9" x14ac:dyDescent="0.45">
      <c r="I17442"/>
    </row>
    <row r="17443" spans="9:9" x14ac:dyDescent="0.45">
      <c r="I17443"/>
    </row>
    <row r="17444" spans="9:9" x14ac:dyDescent="0.45">
      <c r="I17444"/>
    </row>
    <row r="17445" spans="9:9" x14ac:dyDescent="0.45">
      <c r="I17445"/>
    </row>
    <row r="17446" spans="9:9" x14ac:dyDescent="0.45">
      <c r="I17446"/>
    </row>
    <row r="17447" spans="9:9" x14ac:dyDescent="0.45">
      <c r="I17447"/>
    </row>
    <row r="17448" spans="9:9" x14ac:dyDescent="0.45">
      <c r="I17448"/>
    </row>
    <row r="17449" spans="9:9" x14ac:dyDescent="0.45">
      <c r="I17449"/>
    </row>
    <row r="17450" spans="9:9" x14ac:dyDescent="0.45">
      <c r="I17450"/>
    </row>
    <row r="17451" spans="9:9" x14ac:dyDescent="0.45">
      <c r="I17451"/>
    </row>
    <row r="17452" spans="9:9" x14ac:dyDescent="0.45">
      <c r="I17452"/>
    </row>
    <row r="17453" spans="9:9" x14ac:dyDescent="0.45">
      <c r="I17453"/>
    </row>
    <row r="17454" spans="9:9" x14ac:dyDescent="0.45">
      <c r="I17454"/>
    </row>
    <row r="17455" spans="9:9" x14ac:dyDescent="0.45">
      <c r="I17455"/>
    </row>
    <row r="17456" spans="9:9" x14ac:dyDescent="0.45">
      <c r="I17456"/>
    </row>
    <row r="17457" spans="9:9" x14ac:dyDescent="0.45">
      <c r="I17457"/>
    </row>
    <row r="17458" spans="9:9" x14ac:dyDescent="0.45">
      <c r="I17458"/>
    </row>
    <row r="17459" spans="9:9" x14ac:dyDescent="0.45">
      <c r="I17459"/>
    </row>
    <row r="17460" spans="9:9" x14ac:dyDescent="0.45">
      <c r="I17460"/>
    </row>
    <row r="17461" spans="9:9" x14ac:dyDescent="0.45">
      <c r="I17461"/>
    </row>
    <row r="17462" spans="9:9" x14ac:dyDescent="0.45">
      <c r="I17462"/>
    </row>
    <row r="17463" spans="9:9" x14ac:dyDescent="0.45">
      <c r="I17463"/>
    </row>
    <row r="17464" spans="9:9" x14ac:dyDescent="0.45">
      <c r="I17464"/>
    </row>
    <row r="17465" spans="9:9" x14ac:dyDescent="0.45">
      <c r="I17465"/>
    </row>
    <row r="17466" spans="9:9" x14ac:dyDescent="0.45">
      <c r="I17466"/>
    </row>
    <row r="17467" spans="9:9" x14ac:dyDescent="0.45">
      <c r="I17467"/>
    </row>
    <row r="17468" spans="9:9" x14ac:dyDescent="0.45">
      <c r="I17468"/>
    </row>
    <row r="17469" spans="9:9" x14ac:dyDescent="0.45">
      <c r="I17469"/>
    </row>
    <row r="17470" spans="9:9" x14ac:dyDescent="0.45">
      <c r="I17470"/>
    </row>
    <row r="17471" spans="9:9" x14ac:dyDescent="0.45">
      <c r="I17471"/>
    </row>
    <row r="17472" spans="9:9" x14ac:dyDescent="0.45">
      <c r="I17472"/>
    </row>
    <row r="17473" spans="9:9" x14ac:dyDescent="0.45">
      <c r="I17473"/>
    </row>
    <row r="17474" spans="9:9" x14ac:dyDescent="0.45">
      <c r="I17474"/>
    </row>
    <row r="17475" spans="9:9" x14ac:dyDescent="0.45">
      <c r="I17475"/>
    </row>
    <row r="17476" spans="9:9" x14ac:dyDescent="0.45">
      <c r="I17476"/>
    </row>
    <row r="17477" spans="9:9" x14ac:dyDescent="0.45">
      <c r="I17477"/>
    </row>
    <row r="17478" spans="9:9" x14ac:dyDescent="0.45">
      <c r="I17478"/>
    </row>
    <row r="17479" spans="9:9" x14ac:dyDescent="0.45">
      <c r="I17479"/>
    </row>
    <row r="17480" spans="9:9" x14ac:dyDescent="0.45">
      <c r="I17480"/>
    </row>
    <row r="17481" spans="9:9" x14ac:dyDescent="0.45">
      <c r="I17481"/>
    </row>
    <row r="17482" spans="9:9" x14ac:dyDescent="0.45">
      <c r="I17482"/>
    </row>
    <row r="17483" spans="9:9" x14ac:dyDescent="0.45">
      <c r="I17483"/>
    </row>
    <row r="17484" spans="9:9" x14ac:dyDescent="0.45">
      <c r="I17484"/>
    </row>
    <row r="17485" spans="9:9" x14ac:dyDescent="0.45">
      <c r="I17485"/>
    </row>
    <row r="17486" spans="9:9" x14ac:dyDescent="0.45">
      <c r="I17486"/>
    </row>
    <row r="17487" spans="9:9" x14ac:dyDescent="0.45">
      <c r="I17487"/>
    </row>
    <row r="17488" spans="9:9" x14ac:dyDescent="0.45">
      <c r="I17488"/>
    </row>
    <row r="17489" spans="9:9" x14ac:dyDescent="0.45">
      <c r="I17489"/>
    </row>
    <row r="17490" spans="9:9" x14ac:dyDescent="0.45">
      <c r="I17490"/>
    </row>
    <row r="17491" spans="9:9" x14ac:dyDescent="0.45">
      <c r="I17491"/>
    </row>
    <row r="17492" spans="9:9" x14ac:dyDescent="0.45">
      <c r="I17492"/>
    </row>
    <row r="17493" spans="9:9" x14ac:dyDescent="0.45">
      <c r="I17493"/>
    </row>
    <row r="17494" spans="9:9" x14ac:dyDescent="0.45">
      <c r="I17494"/>
    </row>
    <row r="17495" spans="9:9" x14ac:dyDescent="0.45">
      <c r="I17495"/>
    </row>
    <row r="17496" spans="9:9" x14ac:dyDescent="0.45">
      <c r="I17496"/>
    </row>
    <row r="17497" spans="9:9" x14ac:dyDescent="0.45">
      <c r="I17497"/>
    </row>
    <row r="17498" spans="9:9" x14ac:dyDescent="0.45">
      <c r="I17498"/>
    </row>
    <row r="17499" spans="9:9" x14ac:dyDescent="0.45">
      <c r="I17499"/>
    </row>
    <row r="17500" spans="9:9" x14ac:dyDescent="0.45">
      <c r="I17500"/>
    </row>
    <row r="17501" spans="9:9" x14ac:dyDescent="0.45">
      <c r="I17501"/>
    </row>
    <row r="17502" spans="9:9" x14ac:dyDescent="0.45">
      <c r="I17502"/>
    </row>
    <row r="17503" spans="9:9" x14ac:dyDescent="0.45">
      <c r="I17503"/>
    </row>
    <row r="17504" spans="9:9" x14ac:dyDescent="0.45">
      <c r="I17504"/>
    </row>
    <row r="17505" spans="9:9" x14ac:dyDescent="0.45">
      <c r="I17505"/>
    </row>
    <row r="17506" spans="9:9" x14ac:dyDescent="0.45">
      <c r="I17506"/>
    </row>
    <row r="17507" spans="9:9" x14ac:dyDescent="0.45">
      <c r="I17507"/>
    </row>
    <row r="17508" spans="9:9" x14ac:dyDescent="0.45">
      <c r="I17508"/>
    </row>
    <row r="17509" spans="9:9" x14ac:dyDescent="0.45">
      <c r="I17509"/>
    </row>
    <row r="17510" spans="9:9" x14ac:dyDescent="0.45">
      <c r="I17510"/>
    </row>
    <row r="17511" spans="9:9" x14ac:dyDescent="0.45">
      <c r="I17511"/>
    </row>
    <row r="17512" spans="9:9" x14ac:dyDescent="0.45">
      <c r="I17512"/>
    </row>
    <row r="17513" spans="9:9" x14ac:dyDescent="0.45">
      <c r="I17513"/>
    </row>
    <row r="17514" spans="9:9" x14ac:dyDescent="0.45">
      <c r="I17514"/>
    </row>
    <row r="17515" spans="9:9" x14ac:dyDescent="0.45">
      <c r="I17515"/>
    </row>
    <row r="17516" spans="9:9" x14ac:dyDescent="0.45">
      <c r="I17516"/>
    </row>
    <row r="17517" spans="9:9" x14ac:dyDescent="0.45">
      <c r="I17517"/>
    </row>
    <row r="17518" spans="9:9" x14ac:dyDescent="0.45">
      <c r="I17518"/>
    </row>
    <row r="17519" spans="9:9" x14ac:dyDescent="0.45">
      <c r="I17519"/>
    </row>
    <row r="17520" spans="9:9" x14ac:dyDescent="0.45">
      <c r="I17520"/>
    </row>
    <row r="17521" spans="9:9" x14ac:dyDescent="0.45">
      <c r="I17521"/>
    </row>
    <row r="17522" spans="9:9" x14ac:dyDescent="0.45">
      <c r="I17522"/>
    </row>
    <row r="17523" spans="9:9" x14ac:dyDescent="0.45">
      <c r="I17523"/>
    </row>
    <row r="17524" spans="9:9" x14ac:dyDescent="0.45">
      <c r="I17524"/>
    </row>
    <row r="17525" spans="9:9" x14ac:dyDescent="0.45">
      <c r="I17525"/>
    </row>
    <row r="17526" spans="9:9" x14ac:dyDescent="0.45">
      <c r="I17526"/>
    </row>
    <row r="17527" spans="9:9" x14ac:dyDescent="0.45">
      <c r="I17527"/>
    </row>
    <row r="17528" spans="9:9" x14ac:dyDescent="0.45">
      <c r="I17528"/>
    </row>
    <row r="17529" spans="9:9" x14ac:dyDescent="0.45">
      <c r="I17529"/>
    </row>
    <row r="17530" spans="9:9" x14ac:dyDescent="0.45">
      <c r="I17530"/>
    </row>
    <row r="17531" spans="9:9" x14ac:dyDescent="0.45">
      <c r="I17531"/>
    </row>
    <row r="17532" spans="9:9" x14ac:dyDescent="0.45">
      <c r="I17532"/>
    </row>
    <row r="17533" spans="9:9" x14ac:dyDescent="0.45">
      <c r="I17533"/>
    </row>
    <row r="17534" spans="9:9" x14ac:dyDescent="0.45">
      <c r="I17534"/>
    </row>
    <row r="17535" spans="9:9" x14ac:dyDescent="0.45">
      <c r="I17535"/>
    </row>
    <row r="17536" spans="9:9" x14ac:dyDescent="0.45">
      <c r="I17536"/>
    </row>
    <row r="17537" spans="9:9" x14ac:dyDescent="0.45">
      <c r="I17537"/>
    </row>
    <row r="17538" spans="9:9" x14ac:dyDescent="0.45">
      <c r="I17538"/>
    </row>
    <row r="17539" spans="9:9" x14ac:dyDescent="0.45">
      <c r="I17539"/>
    </row>
    <row r="17540" spans="9:9" x14ac:dyDescent="0.45">
      <c r="I17540"/>
    </row>
    <row r="17541" spans="9:9" x14ac:dyDescent="0.45">
      <c r="I17541"/>
    </row>
    <row r="17542" spans="9:9" x14ac:dyDescent="0.45">
      <c r="I17542"/>
    </row>
    <row r="17543" spans="9:9" x14ac:dyDescent="0.45">
      <c r="I17543"/>
    </row>
    <row r="17544" spans="9:9" x14ac:dyDescent="0.45">
      <c r="I17544"/>
    </row>
    <row r="17545" spans="9:9" x14ac:dyDescent="0.45">
      <c r="I17545"/>
    </row>
    <row r="17546" spans="9:9" x14ac:dyDescent="0.45">
      <c r="I17546"/>
    </row>
    <row r="17547" spans="9:9" x14ac:dyDescent="0.45">
      <c r="I17547"/>
    </row>
    <row r="17548" spans="9:9" x14ac:dyDescent="0.45">
      <c r="I17548"/>
    </row>
    <row r="17549" spans="9:9" x14ac:dyDescent="0.45">
      <c r="I17549"/>
    </row>
    <row r="17550" spans="9:9" x14ac:dyDescent="0.45">
      <c r="I17550"/>
    </row>
    <row r="17551" spans="9:9" x14ac:dyDescent="0.45">
      <c r="I17551"/>
    </row>
    <row r="17552" spans="9:9" x14ac:dyDescent="0.45">
      <c r="I17552"/>
    </row>
    <row r="17553" spans="9:9" x14ac:dyDescent="0.45">
      <c r="I17553"/>
    </row>
    <row r="17554" spans="9:9" x14ac:dyDescent="0.45">
      <c r="I17554"/>
    </row>
    <row r="17555" spans="9:9" x14ac:dyDescent="0.45">
      <c r="I17555"/>
    </row>
    <row r="17556" spans="9:9" x14ac:dyDescent="0.45">
      <c r="I17556"/>
    </row>
    <row r="17557" spans="9:9" x14ac:dyDescent="0.45">
      <c r="I17557"/>
    </row>
    <row r="17558" spans="9:9" x14ac:dyDescent="0.45">
      <c r="I17558"/>
    </row>
    <row r="17559" spans="9:9" x14ac:dyDescent="0.45">
      <c r="I17559"/>
    </row>
    <row r="17560" spans="9:9" x14ac:dyDescent="0.45">
      <c r="I17560"/>
    </row>
    <row r="17561" spans="9:9" x14ac:dyDescent="0.45">
      <c r="I17561"/>
    </row>
    <row r="17562" spans="9:9" x14ac:dyDescent="0.45">
      <c r="I17562"/>
    </row>
    <row r="17563" spans="9:9" x14ac:dyDescent="0.45">
      <c r="I17563"/>
    </row>
    <row r="17564" spans="9:9" x14ac:dyDescent="0.45">
      <c r="I17564"/>
    </row>
    <row r="17565" spans="9:9" x14ac:dyDescent="0.45">
      <c r="I17565"/>
    </row>
    <row r="17566" spans="9:9" x14ac:dyDescent="0.45">
      <c r="I17566"/>
    </row>
    <row r="17567" spans="9:9" x14ac:dyDescent="0.45">
      <c r="I17567"/>
    </row>
    <row r="17568" spans="9:9" x14ac:dyDescent="0.45">
      <c r="I17568"/>
    </row>
    <row r="17569" spans="9:9" x14ac:dyDescent="0.45">
      <c r="I17569"/>
    </row>
    <row r="17570" spans="9:9" x14ac:dyDescent="0.45">
      <c r="I17570"/>
    </row>
    <row r="17571" spans="9:9" x14ac:dyDescent="0.45">
      <c r="I17571"/>
    </row>
    <row r="17572" spans="9:9" x14ac:dyDescent="0.45">
      <c r="I17572"/>
    </row>
    <row r="17573" spans="9:9" x14ac:dyDescent="0.45">
      <c r="I17573"/>
    </row>
    <row r="17574" spans="9:9" x14ac:dyDescent="0.45">
      <c r="I17574"/>
    </row>
    <row r="17575" spans="9:9" x14ac:dyDescent="0.45">
      <c r="I17575"/>
    </row>
    <row r="17576" spans="9:9" x14ac:dyDescent="0.45">
      <c r="I17576"/>
    </row>
    <row r="17577" spans="9:9" x14ac:dyDescent="0.45">
      <c r="I17577"/>
    </row>
    <row r="17578" spans="9:9" x14ac:dyDescent="0.45">
      <c r="I17578"/>
    </row>
    <row r="17579" spans="9:9" x14ac:dyDescent="0.45">
      <c r="I17579"/>
    </row>
    <row r="17580" spans="9:9" x14ac:dyDescent="0.45">
      <c r="I17580"/>
    </row>
    <row r="17581" spans="9:9" x14ac:dyDescent="0.45">
      <c r="I17581"/>
    </row>
    <row r="17582" spans="9:9" x14ac:dyDescent="0.45">
      <c r="I17582"/>
    </row>
    <row r="17583" spans="9:9" x14ac:dyDescent="0.45">
      <c r="I17583"/>
    </row>
    <row r="17584" spans="9:9" x14ac:dyDescent="0.45">
      <c r="I17584"/>
    </row>
    <row r="17585" spans="9:9" x14ac:dyDescent="0.45">
      <c r="I17585"/>
    </row>
    <row r="17586" spans="9:9" x14ac:dyDescent="0.45">
      <c r="I17586"/>
    </row>
    <row r="17587" spans="9:9" x14ac:dyDescent="0.45">
      <c r="I17587"/>
    </row>
    <row r="17588" spans="9:9" x14ac:dyDescent="0.45">
      <c r="I17588"/>
    </row>
    <row r="17589" spans="9:9" x14ac:dyDescent="0.45">
      <c r="I17589"/>
    </row>
    <row r="17590" spans="9:9" x14ac:dyDescent="0.45">
      <c r="I17590"/>
    </row>
    <row r="17591" spans="9:9" x14ac:dyDescent="0.45">
      <c r="I17591"/>
    </row>
    <row r="17592" spans="9:9" x14ac:dyDescent="0.45">
      <c r="I17592"/>
    </row>
    <row r="17593" spans="9:9" x14ac:dyDescent="0.45">
      <c r="I17593"/>
    </row>
    <row r="17594" spans="9:9" x14ac:dyDescent="0.45">
      <c r="I17594"/>
    </row>
    <row r="17595" spans="9:9" x14ac:dyDescent="0.45">
      <c r="I17595"/>
    </row>
    <row r="17596" spans="9:9" x14ac:dyDescent="0.45">
      <c r="I17596"/>
    </row>
    <row r="17597" spans="9:9" x14ac:dyDescent="0.45">
      <c r="I17597"/>
    </row>
    <row r="17598" spans="9:9" x14ac:dyDescent="0.45">
      <c r="I17598"/>
    </row>
    <row r="17599" spans="9:9" x14ac:dyDescent="0.45">
      <c r="I17599"/>
    </row>
    <row r="17600" spans="9:9" x14ac:dyDescent="0.45">
      <c r="I17600"/>
    </row>
    <row r="17601" spans="9:9" x14ac:dyDescent="0.45">
      <c r="I17601"/>
    </row>
    <row r="17602" spans="9:9" x14ac:dyDescent="0.45">
      <c r="I17602"/>
    </row>
    <row r="17603" spans="9:9" x14ac:dyDescent="0.45">
      <c r="I17603"/>
    </row>
    <row r="17604" spans="9:9" x14ac:dyDescent="0.45">
      <c r="I17604"/>
    </row>
    <row r="17605" spans="9:9" x14ac:dyDescent="0.45">
      <c r="I17605"/>
    </row>
    <row r="17606" spans="9:9" x14ac:dyDescent="0.45">
      <c r="I17606"/>
    </row>
    <row r="17607" spans="9:9" x14ac:dyDescent="0.45">
      <c r="I17607"/>
    </row>
    <row r="17608" spans="9:9" x14ac:dyDescent="0.45">
      <c r="I17608"/>
    </row>
    <row r="17609" spans="9:9" x14ac:dyDescent="0.45">
      <c r="I17609"/>
    </row>
    <row r="17610" spans="9:9" x14ac:dyDescent="0.45">
      <c r="I17610"/>
    </row>
    <row r="17611" spans="9:9" x14ac:dyDescent="0.45">
      <c r="I17611"/>
    </row>
    <row r="17612" spans="9:9" x14ac:dyDescent="0.45">
      <c r="I17612"/>
    </row>
    <row r="17613" spans="9:9" x14ac:dyDescent="0.45">
      <c r="I17613"/>
    </row>
    <row r="17614" spans="9:9" x14ac:dyDescent="0.45">
      <c r="I17614"/>
    </row>
    <row r="17615" spans="9:9" x14ac:dyDescent="0.45">
      <c r="I17615"/>
    </row>
    <row r="17616" spans="9:9" x14ac:dyDescent="0.45">
      <c r="I17616"/>
    </row>
    <row r="17617" spans="9:9" x14ac:dyDescent="0.45">
      <c r="I17617"/>
    </row>
    <row r="17618" spans="9:9" x14ac:dyDescent="0.45">
      <c r="I17618"/>
    </row>
    <row r="17619" spans="9:9" x14ac:dyDescent="0.45">
      <c r="I17619"/>
    </row>
    <row r="17620" spans="9:9" x14ac:dyDescent="0.45">
      <c r="I17620"/>
    </row>
    <row r="17621" spans="9:9" x14ac:dyDescent="0.45">
      <c r="I17621"/>
    </row>
    <row r="17622" spans="9:9" x14ac:dyDescent="0.45">
      <c r="I17622"/>
    </row>
    <row r="17623" spans="9:9" x14ac:dyDescent="0.45">
      <c r="I17623"/>
    </row>
    <row r="17624" spans="9:9" x14ac:dyDescent="0.45">
      <c r="I17624"/>
    </row>
    <row r="17625" spans="9:9" x14ac:dyDescent="0.45">
      <c r="I17625"/>
    </row>
    <row r="17626" spans="9:9" x14ac:dyDescent="0.45">
      <c r="I17626"/>
    </row>
    <row r="17627" spans="9:9" x14ac:dyDescent="0.45">
      <c r="I17627"/>
    </row>
    <row r="17628" spans="9:9" x14ac:dyDescent="0.45">
      <c r="I17628"/>
    </row>
    <row r="17629" spans="9:9" x14ac:dyDescent="0.45">
      <c r="I17629"/>
    </row>
    <row r="17630" spans="9:9" x14ac:dyDescent="0.45">
      <c r="I17630"/>
    </row>
    <row r="17631" spans="9:9" x14ac:dyDescent="0.45">
      <c r="I17631"/>
    </row>
    <row r="17632" spans="9:9" x14ac:dyDescent="0.45">
      <c r="I17632"/>
    </row>
    <row r="17633" spans="9:9" x14ac:dyDescent="0.45">
      <c r="I17633"/>
    </row>
    <row r="17634" spans="9:9" x14ac:dyDescent="0.45">
      <c r="I17634"/>
    </row>
    <row r="17635" spans="9:9" x14ac:dyDescent="0.45">
      <c r="I17635"/>
    </row>
    <row r="17636" spans="9:9" x14ac:dyDescent="0.45">
      <c r="I17636"/>
    </row>
    <row r="17637" spans="9:9" x14ac:dyDescent="0.45">
      <c r="I17637"/>
    </row>
    <row r="17638" spans="9:9" x14ac:dyDescent="0.45">
      <c r="I17638"/>
    </row>
    <row r="17639" spans="9:9" x14ac:dyDescent="0.45">
      <c r="I17639"/>
    </row>
    <row r="17640" spans="9:9" x14ac:dyDescent="0.45">
      <c r="I17640"/>
    </row>
    <row r="17641" spans="9:9" x14ac:dyDescent="0.45">
      <c r="I17641"/>
    </row>
    <row r="17642" spans="9:9" x14ac:dyDescent="0.45">
      <c r="I17642"/>
    </row>
    <row r="17643" spans="9:9" x14ac:dyDescent="0.45">
      <c r="I17643"/>
    </row>
    <row r="17644" spans="9:9" x14ac:dyDescent="0.45">
      <c r="I17644"/>
    </row>
    <row r="17645" spans="9:9" x14ac:dyDescent="0.45">
      <c r="I17645"/>
    </row>
    <row r="17646" spans="9:9" x14ac:dyDescent="0.45">
      <c r="I17646"/>
    </row>
    <row r="17647" spans="9:9" x14ac:dyDescent="0.45">
      <c r="I17647"/>
    </row>
    <row r="17648" spans="9:9" x14ac:dyDescent="0.45">
      <c r="I17648"/>
    </row>
    <row r="17649" spans="9:9" x14ac:dyDescent="0.45">
      <c r="I17649"/>
    </row>
    <row r="17650" spans="9:9" x14ac:dyDescent="0.45">
      <c r="I17650"/>
    </row>
    <row r="17651" spans="9:9" x14ac:dyDescent="0.45">
      <c r="I17651"/>
    </row>
    <row r="17652" spans="9:9" x14ac:dyDescent="0.45">
      <c r="I17652"/>
    </row>
    <row r="17653" spans="9:9" x14ac:dyDescent="0.45">
      <c r="I17653"/>
    </row>
    <row r="17654" spans="9:9" x14ac:dyDescent="0.45">
      <c r="I17654"/>
    </row>
    <row r="17655" spans="9:9" x14ac:dyDescent="0.45">
      <c r="I17655"/>
    </row>
    <row r="17656" spans="9:9" x14ac:dyDescent="0.45">
      <c r="I17656"/>
    </row>
    <row r="17657" spans="9:9" x14ac:dyDescent="0.45">
      <c r="I17657"/>
    </row>
    <row r="17658" spans="9:9" x14ac:dyDescent="0.45">
      <c r="I17658"/>
    </row>
    <row r="17659" spans="9:9" x14ac:dyDescent="0.45">
      <c r="I17659"/>
    </row>
    <row r="17660" spans="9:9" x14ac:dyDescent="0.45">
      <c r="I17660"/>
    </row>
    <row r="17661" spans="9:9" x14ac:dyDescent="0.45">
      <c r="I17661"/>
    </row>
    <row r="17662" spans="9:9" x14ac:dyDescent="0.45">
      <c r="I17662"/>
    </row>
    <row r="17663" spans="9:9" x14ac:dyDescent="0.45">
      <c r="I17663"/>
    </row>
    <row r="17664" spans="9:9" x14ac:dyDescent="0.45">
      <c r="I17664"/>
    </row>
    <row r="17665" spans="9:9" x14ac:dyDescent="0.45">
      <c r="I17665"/>
    </row>
    <row r="17666" spans="9:9" x14ac:dyDescent="0.45">
      <c r="I17666"/>
    </row>
    <row r="17667" spans="9:9" x14ac:dyDescent="0.45">
      <c r="I17667"/>
    </row>
    <row r="17668" spans="9:9" x14ac:dyDescent="0.45">
      <c r="I17668"/>
    </row>
    <row r="17669" spans="9:9" x14ac:dyDescent="0.45">
      <c r="I17669"/>
    </row>
    <row r="17670" spans="9:9" x14ac:dyDescent="0.45">
      <c r="I17670"/>
    </row>
    <row r="17671" spans="9:9" x14ac:dyDescent="0.45">
      <c r="I17671"/>
    </row>
    <row r="17672" spans="9:9" x14ac:dyDescent="0.45">
      <c r="I17672"/>
    </row>
    <row r="17673" spans="9:9" x14ac:dyDescent="0.45">
      <c r="I17673"/>
    </row>
    <row r="17674" spans="9:9" x14ac:dyDescent="0.45">
      <c r="I17674"/>
    </row>
    <row r="17675" spans="9:9" x14ac:dyDescent="0.45">
      <c r="I17675"/>
    </row>
    <row r="17676" spans="9:9" x14ac:dyDescent="0.45">
      <c r="I17676"/>
    </row>
    <row r="17677" spans="9:9" x14ac:dyDescent="0.45">
      <c r="I17677"/>
    </row>
    <row r="17678" spans="9:9" x14ac:dyDescent="0.45">
      <c r="I17678"/>
    </row>
    <row r="17679" spans="9:9" x14ac:dyDescent="0.45">
      <c r="I17679"/>
    </row>
    <row r="17680" spans="9:9" x14ac:dyDescent="0.45">
      <c r="I17680"/>
    </row>
    <row r="17681" spans="9:9" x14ac:dyDescent="0.45">
      <c r="I17681"/>
    </row>
    <row r="17682" spans="9:9" x14ac:dyDescent="0.45">
      <c r="I17682"/>
    </row>
    <row r="17683" spans="9:9" x14ac:dyDescent="0.45">
      <c r="I17683"/>
    </row>
    <row r="17684" spans="9:9" x14ac:dyDescent="0.45">
      <c r="I17684"/>
    </row>
    <row r="17685" spans="9:9" x14ac:dyDescent="0.45">
      <c r="I17685"/>
    </row>
    <row r="17686" spans="9:9" x14ac:dyDescent="0.45">
      <c r="I17686"/>
    </row>
    <row r="17687" spans="9:9" x14ac:dyDescent="0.45">
      <c r="I17687"/>
    </row>
    <row r="17688" spans="9:9" x14ac:dyDescent="0.45">
      <c r="I17688"/>
    </row>
    <row r="17689" spans="9:9" x14ac:dyDescent="0.45">
      <c r="I17689"/>
    </row>
    <row r="17690" spans="9:9" x14ac:dyDescent="0.45">
      <c r="I17690"/>
    </row>
    <row r="17691" spans="9:9" x14ac:dyDescent="0.45">
      <c r="I17691"/>
    </row>
    <row r="17692" spans="9:9" x14ac:dyDescent="0.45">
      <c r="I17692"/>
    </row>
    <row r="17693" spans="9:9" x14ac:dyDescent="0.45">
      <c r="I17693"/>
    </row>
    <row r="17694" spans="9:9" x14ac:dyDescent="0.45">
      <c r="I17694"/>
    </row>
    <row r="17695" spans="9:9" x14ac:dyDescent="0.45">
      <c r="I17695"/>
    </row>
    <row r="17696" spans="9:9" x14ac:dyDescent="0.45">
      <c r="I17696"/>
    </row>
    <row r="17697" spans="9:9" x14ac:dyDescent="0.45">
      <c r="I17697"/>
    </row>
    <row r="17698" spans="9:9" x14ac:dyDescent="0.45">
      <c r="I17698"/>
    </row>
    <row r="17699" spans="9:9" x14ac:dyDescent="0.45">
      <c r="I17699"/>
    </row>
    <row r="17700" spans="9:9" x14ac:dyDescent="0.45">
      <c r="I17700"/>
    </row>
    <row r="17701" spans="9:9" x14ac:dyDescent="0.45">
      <c r="I17701"/>
    </row>
    <row r="17702" spans="9:9" x14ac:dyDescent="0.45">
      <c r="I17702"/>
    </row>
    <row r="17703" spans="9:9" x14ac:dyDescent="0.45">
      <c r="I17703"/>
    </row>
    <row r="17704" spans="9:9" x14ac:dyDescent="0.45">
      <c r="I17704"/>
    </row>
    <row r="17705" spans="9:9" x14ac:dyDescent="0.45">
      <c r="I17705"/>
    </row>
    <row r="17706" spans="9:9" x14ac:dyDescent="0.45">
      <c r="I17706"/>
    </row>
    <row r="17707" spans="9:9" x14ac:dyDescent="0.45">
      <c r="I17707"/>
    </row>
    <row r="17708" spans="9:9" x14ac:dyDescent="0.45">
      <c r="I17708"/>
    </row>
    <row r="17709" spans="9:9" x14ac:dyDescent="0.45">
      <c r="I17709"/>
    </row>
    <row r="17710" spans="9:9" x14ac:dyDescent="0.45">
      <c r="I17710"/>
    </row>
    <row r="17711" spans="9:9" x14ac:dyDescent="0.45">
      <c r="I17711"/>
    </row>
    <row r="17712" spans="9:9" x14ac:dyDescent="0.45">
      <c r="I17712"/>
    </row>
    <row r="17713" spans="9:9" x14ac:dyDescent="0.45">
      <c r="I17713"/>
    </row>
    <row r="17714" spans="9:9" x14ac:dyDescent="0.45">
      <c r="I17714"/>
    </row>
    <row r="17715" spans="9:9" x14ac:dyDescent="0.45">
      <c r="I17715"/>
    </row>
    <row r="17716" spans="9:9" x14ac:dyDescent="0.45">
      <c r="I17716"/>
    </row>
    <row r="17717" spans="9:9" x14ac:dyDescent="0.45">
      <c r="I17717"/>
    </row>
    <row r="17718" spans="9:9" x14ac:dyDescent="0.45">
      <c r="I17718"/>
    </row>
    <row r="17719" spans="9:9" x14ac:dyDescent="0.45">
      <c r="I17719"/>
    </row>
    <row r="17720" spans="9:9" x14ac:dyDescent="0.45">
      <c r="I17720"/>
    </row>
    <row r="17721" spans="9:9" x14ac:dyDescent="0.45">
      <c r="I17721"/>
    </row>
    <row r="17722" spans="9:9" x14ac:dyDescent="0.45">
      <c r="I17722"/>
    </row>
    <row r="17723" spans="9:9" x14ac:dyDescent="0.45">
      <c r="I17723"/>
    </row>
    <row r="17724" spans="9:9" x14ac:dyDescent="0.45">
      <c r="I17724"/>
    </row>
    <row r="17725" spans="9:9" x14ac:dyDescent="0.45">
      <c r="I17725"/>
    </row>
    <row r="17726" spans="9:9" x14ac:dyDescent="0.45">
      <c r="I17726"/>
    </row>
    <row r="17727" spans="9:9" x14ac:dyDescent="0.45">
      <c r="I17727"/>
    </row>
    <row r="17728" spans="9:9" x14ac:dyDescent="0.45">
      <c r="I17728"/>
    </row>
    <row r="17729" spans="9:9" x14ac:dyDescent="0.45">
      <c r="I17729"/>
    </row>
    <row r="17730" spans="9:9" x14ac:dyDescent="0.45">
      <c r="I17730"/>
    </row>
    <row r="17731" spans="9:9" x14ac:dyDescent="0.45">
      <c r="I17731"/>
    </row>
    <row r="17732" spans="9:9" x14ac:dyDescent="0.45">
      <c r="I17732"/>
    </row>
    <row r="17733" spans="9:9" x14ac:dyDescent="0.45">
      <c r="I17733"/>
    </row>
    <row r="17734" spans="9:9" x14ac:dyDescent="0.45">
      <c r="I17734"/>
    </row>
    <row r="17735" spans="9:9" x14ac:dyDescent="0.45">
      <c r="I17735"/>
    </row>
    <row r="17736" spans="9:9" x14ac:dyDescent="0.45">
      <c r="I17736"/>
    </row>
    <row r="17737" spans="9:9" x14ac:dyDescent="0.45">
      <c r="I17737"/>
    </row>
    <row r="17738" spans="9:9" x14ac:dyDescent="0.45">
      <c r="I17738"/>
    </row>
    <row r="17739" spans="9:9" x14ac:dyDescent="0.45">
      <c r="I17739"/>
    </row>
    <row r="17740" spans="9:9" x14ac:dyDescent="0.45">
      <c r="I17740"/>
    </row>
    <row r="17741" spans="9:9" x14ac:dyDescent="0.45">
      <c r="I17741"/>
    </row>
    <row r="17742" spans="9:9" x14ac:dyDescent="0.45">
      <c r="I17742"/>
    </row>
    <row r="17743" spans="9:9" x14ac:dyDescent="0.45">
      <c r="I17743"/>
    </row>
    <row r="17744" spans="9:9" x14ac:dyDescent="0.45">
      <c r="I17744"/>
    </row>
    <row r="17745" spans="9:9" x14ac:dyDescent="0.45">
      <c r="I17745"/>
    </row>
    <row r="17746" spans="9:9" x14ac:dyDescent="0.45">
      <c r="I17746"/>
    </row>
    <row r="17747" spans="9:9" x14ac:dyDescent="0.45">
      <c r="I17747"/>
    </row>
    <row r="17748" spans="9:9" x14ac:dyDescent="0.45">
      <c r="I17748"/>
    </row>
    <row r="17749" spans="9:9" x14ac:dyDescent="0.45">
      <c r="I17749"/>
    </row>
    <row r="17750" spans="9:9" x14ac:dyDescent="0.45">
      <c r="I17750"/>
    </row>
    <row r="17751" spans="9:9" x14ac:dyDescent="0.45">
      <c r="I17751"/>
    </row>
    <row r="17752" spans="9:9" x14ac:dyDescent="0.45">
      <c r="I17752"/>
    </row>
    <row r="17753" spans="9:9" x14ac:dyDescent="0.45">
      <c r="I17753"/>
    </row>
    <row r="17754" spans="9:9" x14ac:dyDescent="0.45">
      <c r="I17754"/>
    </row>
    <row r="17755" spans="9:9" x14ac:dyDescent="0.45">
      <c r="I17755"/>
    </row>
    <row r="17756" spans="9:9" x14ac:dyDescent="0.45">
      <c r="I17756"/>
    </row>
    <row r="17757" spans="9:9" x14ac:dyDescent="0.45">
      <c r="I17757"/>
    </row>
    <row r="17758" spans="9:9" x14ac:dyDescent="0.45">
      <c r="I17758"/>
    </row>
    <row r="17759" spans="9:9" x14ac:dyDescent="0.45">
      <c r="I17759"/>
    </row>
    <row r="17760" spans="9:9" x14ac:dyDescent="0.45">
      <c r="I17760"/>
    </row>
    <row r="17761" spans="9:9" x14ac:dyDescent="0.45">
      <c r="I17761"/>
    </row>
    <row r="17762" spans="9:9" x14ac:dyDescent="0.45">
      <c r="I17762"/>
    </row>
    <row r="17763" spans="9:9" x14ac:dyDescent="0.45">
      <c r="I17763"/>
    </row>
    <row r="17764" spans="9:9" x14ac:dyDescent="0.45">
      <c r="I17764"/>
    </row>
    <row r="17765" spans="9:9" x14ac:dyDescent="0.45">
      <c r="I17765"/>
    </row>
    <row r="17766" spans="9:9" x14ac:dyDescent="0.45">
      <c r="I17766"/>
    </row>
    <row r="17767" spans="9:9" x14ac:dyDescent="0.45">
      <c r="I17767"/>
    </row>
    <row r="17768" spans="9:9" x14ac:dyDescent="0.45">
      <c r="I17768"/>
    </row>
    <row r="17769" spans="9:9" x14ac:dyDescent="0.45">
      <c r="I17769"/>
    </row>
    <row r="17770" spans="9:9" x14ac:dyDescent="0.45">
      <c r="I17770"/>
    </row>
    <row r="17771" spans="9:9" x14ac:dyDescent="0.45">
      <c r="I17771"/>
    </row>
    <row r="17772" spans="9:9" x14ac:dyDescent="0.45">
      <c r="I17772"/>
    </row>
    <row r="17773" spans="9:9" x14ac:dyDescent="0.45">
      <c r="I17773"/>
    </row>
    <row r="17774" spans="9:9" x14ac:dyDescent="0.45">
      <c r="I17774"/>
    </row>
    <row r="17775" spans="9:9" x14ac:dyDescent="0.45">
      <c r="I17775"/>
    </row>
    <row r="17776" spans="9:9" x14ac:dyDescent="0.45">
      <c r="I17776"/>
    </row>
    <row r="17777" spans="9:9" x14ac:dyDescent="0.45">
      <c r="I17777"/>
    </row>
    <row r="17778" spans="9:9" x14ac:dyDescent="0.45">
      <c r="I17778"/>
    </row>
    <row r="17779" spans="9:9" x14ac:dyDescent="0.45">
      <c r="I17779"/>
    </row>
    <row r="17780" spans="9:9" x14ac:dyDescent="0.45">
      <c r="I17780"/>
    </row>
    <row r="17781" spans="9:9" x14ac:dyDescent="0.45">
      <c r="I17781"/>
    </row>
    <row r="17782" spans="9:9" x14ac:dyDescent="0.45">
      <c r="I17782"/>
    </row>
    <row r="17783" spans="9:9" x14ac:dyDescent="0.45">
      <c r="I17783"/>
    </row>
    <row r="17784" spans="9:9" x14ac:dyDescent="0.45">
      <c r="I17784"/>
    </row>
    <row r="17785" spans="9:9" x14ac:dyDescent="0.45">
      <c r="I17785"/>
    </row>
    <row r="17786" spans="9:9" x14ac:dyDescent="0.45">
      <c r="I17786"/>
    </row>
    <row r="17787" spans="9:9" x14ac:dyDescent="0.45">
      <c r="I17787"/>
    </row>
    <row r="17788" spans="9:9" x14ac:dyDescent="0.45">
      <c r="I17788"/>
    </row>
    <row r="17789" spans="9:9" x14ac:dyDescent="0.45">
      <c r="I17789"/>
    </row>
    <row r="17790" spans="9:9" x14ac:dyDescent="0.45">
      <c r="I17790"/>
    </row>
    <row r="17791" spans="9:9" x14ac:dyDescent="0.45">
      <c r="I17791"/>
    </row>
    <row r="17792" spans="9:9" x14ac:dyDescent="0.45">
      <c r="I17792"/>
    </row>
    <row r="17793" spans="9:9" x14ac:dyDescent="0.45">
      <c r="I17793"/>
    </row>
    <row r="17794" spans="9:9" x14ac:dyDescent="0.45">
      <c r="I17794"/>
    </row>
    <row r="17795" spans="9:9" x14ac:dyDescent="0.45">
      <c r="I17795"/>
    </row>
    <row r="17796" spans="9:9" x14ac:dyDescent="0.45">
      <c r="I17796"/>
    </row>
    <row r="17797" spans="9:9" x14ac:dyDescent="0.45">
      <c r="I17797"/>
    </row>
    <row r="17798" spans="9:9" x14ac:dyDescent="0.45">
      <c r="I17798"/>
    </row>
    <row r="17799" spans="9:9" x14ac:dyDescent="0.45">
      <c r="I17799"/>
    </row>
    <row r="17800" spans="9:9" x14ac:dyDescent="0.45">
      <c r="I17800"/>
    </row>
    <row r="17801" spans="9:9" x14ac:dyDescent="0.45">
      <c r="I17801"/>
    </row>
    <row r="17802" spans="9:9" x14ac:dyDescent="0.45">
      <c r="I17802"/>
    </row>
    <row r="17803" spans="9:9" x14ac:dyDescent="0.45">
      <c r="I17803"/>
    </row>
    <row r="17804" spans="9:9" x14ac:dyDescent="0.45">
      <c r="I17804"/>
    </row>
    <row r="17805" spans="9:9" x14ac:dyDescent="0.45">
      <c r="I17805"/>
    </row>
    <row r="17806" spans="9:9" x14ac:dyDescent="0.45">
      <c r="I17806"/>
    </row>
    <row r="17807" spans="9:9" x14ac:dyDescent="0.45">
      <c r="I17807"/>
    </row>
    <row r="17808" spans="9:9" x14ac:dyDescent="0.45">
      <c r="I17808"/>
    </row>
    <row r="17809" spans="9:9" x14ac:dyDescent="0.45">
      <c r="I17809"/>
    </row>
    <row r="17810" spans="9:9" x14ac:dyDescent="0.45">
      <c r="I17810"/>
    </row>
    <row r="17811" spans="9:9" x14ac:dyDescent="0.45">
      <c r="I17811"/>
    </row>
    <row r="17812" spans="9:9" x14ac:dyDescent="0.45">
      <c r="I17812"/>
    </row>
    <row r="17813" spans="9:9" x14ac:dyDescent="0.45">
      <c r="I17813"/>
    </row>
    <row r="17814" spans="9:9" x14ac:dyDescent="0.45">
      <c r="I17814"/>
    </row>
    <row r="17815" spans="9:9" x14ac:dyDescent="0.45">
      <c r="I17815"/>
    </row>
    <row r="17816" spans="9:9" x14ac:dyDescent="0.45">
      <c r="I17816"/>
    </row>
    <row r="17817" spans="9:9" x14ac:dyDescent="0.45">
      <c r="I17817"/>
    </row>
    <row r="17818" spans="9:9" x14ac:dyDescent="0.45">
      <c r="I17818"/>
    </row>
    <row r="17819" spans="9:9" x14ac:dyDescent="0.45">
      <c r="I17819"/>
    </row>
    <row r="17820" spans="9:9" x14ac:dyDescent="0.45">
      <c r="I17820"/>
    </row>
    <row r="17821" spans="9:9" x14ac:dyDescent="0.45">
      <c r="I17821"/>
    </row>
    <row r="17822" spans="9:9" x14ac:dyDescent="0.45">
      <c r="I17822"/>
    </row>
    <row r="17823" spans="9:9" x14ac:dyDescent="0.45">
      <c r="I17823"/>
    </row>
    <row r="17824" spans="9:9" x14ac:dyDescent="0.45">
      <c r="I17824"/>
    </row>
    <row r="17825" spans="9:9" x14ac:dyDescent="0.45">
      <c r="I17825"/>
    </row>
    <row r="17826" spans="9:9" x14ac:dyDescent="0.45">
      <c r="I17826"/>
    </row>
    <row r="17827" spans="9:9" x14ac:dyDescent="0.45">
      <c r="I17827"/>
    </row>
    <row r="17828" spans="9:9" x14ac:dyDescent="0.45">
      <c r="I17828"/>
    </row>
    <row r="17829" spans="9:9" x14ac:dyDescent="0.45">
      <c r="I17829"/>
    </row>
    <row r="17830" spans="9:9" x14ac:dyDescent="0.45">
      <c r="I17830"/>
    </row>
    <row r="17831" spans="9:9" x14ac:dyDescent="0.45">
      <c r="I17831"/>
    </row>
    <row r="17832" spans="9:9" x14ac:dyDescent="0.45">
      <c r="I17832"/>
    </row>
    <row r="17833" spans="9:9" x14ac:dyDescent="0.45">
      <c r="I17833"/>
    </row>
    <row r="17834" spans="9:9" x14ac:dyDescent="0.45">
      <c r="I17834"/>
    </row>
    <row r="17835" spans="9:9" x14ac:dyDescent="0.45">
      <c r="I17835"/>
    </row>
    <row r="17836" spans="9:9" x14ac:dyDescent="0.45">
      <c r="I17836"/>
    </row>
    <row r="17837" spans="9:9" x14ac:dyDescent="0.45">
      <c r="I17837"/>
    </row>
    <row r="17838" spans="9:9" x14ac:dyDescent="0.45">
      <c r="I17838"/>
    </row>
    <row r="17839" spans="9:9" x14ac:dyDescent="0.45">
      <c r="I17839"/>
    </row>
    <row r="17840" spans="9:9" x14ac:dyDescent="0.45">
      <c r="I17840"/>
    </row>
    <row r="17841" spans="9:9" x14ac:dyDescent="0.45">
      <c r="I17841"/>
    </row>
    <row r="17842" spans="9:9" x14ac:dyDescent="0.45">
      <c r="I17842"/>
    </row>
    <row r="17843" spans="9:9" x14ac:dyDescent="0.45">
      <c r="I17843"/>
    </row>
    <row r="17844" spans="9:9" x14ac:dyDescent="0.45">
      <c r="I17844"/>
    </row>
    <row r="17845" spans="9:9" x14ac:dyDescent="0.45">
      <c r="I17845"/>
    </row>
    <row r="17846" spans="9:9" x14ac:dyDescent="0.45">
      <c r="I17846"/>
    </row>
    <row r="17847" spans="9:9" x14ac:dyDescent="0.45">
      <c r="I17847"/>
    </row>
    <row r="17848" spans="9:9" x14ac:dyDescent="0.45">
      <c r="I17848"/>
    </row>
    <row r="17849" spans="9:9" x14ac:dyDescent="0.45">
      <c r="I17849"/>
    </row>
    <row r="17850" spans="9:9" x14ac:dyDescent="0.45">
      <c r="I17850"/>
    </row>
    <row r="17851" spans="9:9" x14ac:dyDescent="0.45">
      <c r="I17851"/>
    </row>
    <row r="17852" spans="9:9" x14ac:dyDescent="0.45">
      <c r="I17852"/>
    </row>
    <row r="17853" spans="9:9" x14ac:dyDescent="0.45">
      <c r="I17853"/>
    </row>
    <row r="17854" spans="9:9" x14ac:dyDescent="0.45">
      <c r="I17854"/>
    </row>
    <row r="17855" spans="9:9" x14ac:dyDescent="0.45">
      <c r="I17855"/>
    </row>
    <row r="17856" spans="9:9" x14ac:dyDescent="0.45">
      <c r="I17856"/>
    </row>
    <row r="17857" spans="9:9" x14ac:dyDescent="0.45">
      <c r="I17857"/>
    </row>
    <row r="17858" spans="9:9" x14ac:dyDescent="0.45">
      <c r="I17858"/>
    </row>
    <row r="17859" spans="9:9" x14ac:dyDescent="0.45">
      <c r="I17859"/>
    </row>
    <row r="17860" spans="9:9" x14ac:dyDescent="0.45">
      <c r="I17860"/>
    </row>
    <row r="17861" spans="9:9" x14ac:dyDescent="0.45">
      <c r="I17861"/>
    </row>
    <row r="17862" spans="9:9" x14ac:dyDescent="0.45">
      <c r="I17862"/>
    </row>
    <row r="17863" spans="9:9" x14ac:dyDescent="0.45">
      <c r="I17863"/>
    </row>
    <row r="17864" spans="9:9" x14ac:dyDescent="0.45">
      <c r="I17864"/>
    </row>
    <row r="17865" spans="9:9" x14ac:dyDescent="0.45">
      <c r="I17865"/>
    </row>
    <row r="17866" spans="9:9" x14ac:dyDescent="0.45">
      <c r="I17866"/>
    </row>
    <row r="17867" spans="9:9" x14ac:dyDescent="0.45">
      <c r="I17867"/>
    </row>
    <row r="17868" spans="9:9" x14ac:dyDescent="0.45">
      <c r="I17868"/>
    </row>
    <row r="17869" spans="9:9" x14ac:dyDescent="0.45">
      <c r="I17869"/>
    </row>
    <row r="17870" spans="9:9" x14ac:dyDescent="0.45">
      <c r="I17870"/>
    </row>
    <row r="17871" spans="9:9" x14ac:dyDescent="0.45">
      <c r="I17871"/>
    </row>
    <row r="17872" spans="9:9" x14ac:dyDescent="0.45">
      <c r="I17872"/>
    </row>
    <row r="17873" spans="9:9" x14ac:dyDescent="0.45">
      <c r="I17873"/>
    </row>
    <row r="17874" spans="9:9" x14ac:dyDescent="0.45">
      <c r="I17874"/>
    </row>
    <row r="17875" spans="9:9" x14ac:dyDescent="0.45">
      <c r="I17875"/>
    </row>
    <row r="17876" spans="9:9" x14ac:dyDescent="0.45">
      <c r="I17876"/>
    </row>
    <row r="17877" spans="9:9" x14ac:dyDescent="0.45">
      <c r="I17877"/>
    </row>
    <row r="17878" spans="9:9" x14ac:dyDescent="0.45">
      <c r="I17878"/>
    </row>
    <row r="17879" spans="9:9" x14ac:dyDescent="0.45">
      <c r="I17879"/>
    </row>
    <row r="17880" spans="9:9" x14ac:dyDescent="0.45">
      <c r="I17880"/>
    </row>
    <row r="17881" spans="9:9" x14ac:dyDescent="0.45">
      <c r="I17881"/>
    </row>
    <row r="17882" spans="9:9" x14ac:dyDescent="0.45">
      <c r="I17882"/>
    </row>
    <row r="17883" spans="9:9" x14ac:dyDescent="0.45">
      <c r="I17883"/>
    </row>
    <row r="17884" spans="9:9" x14ac:dyDescent="0.45">
      <c r="I17884"/>
    </row>
    <row r="17885" spans="9:9" x14ac:dyDescent="0.45">
      <c r="I17885"/>
    </row>
    <row r="17886" spans="9:9" x14ac:dyDescent="0.45">
      <c r="I17886"/>
    </row>
    <row r="17887" spans="9:9" x14ac:dyDescent="0.45">
      <c r="I17887"/>
    </row>
    <row r="17888" spans="9:9" x14ac:dyDescent="0.45">
      <c r="I17888"/>
    </row>
    <row r="17889" spans="9:9" x14ac:dyDescent="0.45">
      <c r="I17889"/>
    </row>
    <row r="17890" spans="9:9" x14ac:dyDescent="0.45">
      <c r="I17890"/>
    </row>
    <row r="17891" spans="9:9" x14ac:dyDescent="0.45">
      <c r="I17891"/>
    </row>
    <row r="17892" spans="9:9" x14ac:dyDescent="0.45">
      <c r="I17892"/>
    </row>
    <row r="17893" spans="9:9" x14ac:dyDescent="0.45">
      <c r="I17893"/>
    </row>
    <row r="17894" spans="9:9" x14ac:dyDescent="0.45">
      <c r="I17894"/>
    </row>
    <row r="17895" spans="9:9" x14ac:dyDescent="0.45">
      <c r="I17895"/>
    </row>
    <row r="17896" spans="9:9" x14ac:dyDescent="0.45">
      <c r="I17896"/>
    </row>
    <row r="17897" spans="9:9" x14ac:dyDescent="0.45">
      <c r="I17897"/>
    </row>
    <row r="17898" spans="9:9" x14ac:dyDescent="0.45">
      <c r="I17898"/>
    </row>
    <row r="17899" spans="9:9" x14ac:dyDescent="0.45">
      <c r="I17899"/>
    </row>
    <row r="17900" spans="9:9" x14ac:dyDescent="0.45">
      <c r="I17900"/>
    </row>
    <row r="17901" spans="9:9" x14ac:dyDescent="0.45">
      <c r="I17901"/>
    </row>
    <row r="17902" spans="9:9" x14ac:dyDescent="0.45">
      <c r="I17902"/>
    </row>
    <row r="17903" spans="9:9" x14ac:dyDescent="0.45">
      <c r="I17903"/>
    </row>
    <row r="17904" spans="9:9" x14ac:dyDescent="0.45">
      <c r="I17904"/>
    </row>
    <row r="17905" spans="9:9" x14ac:dyDescent="0.45">
      <c r="I17905"/>
    </row>
    <row r="17906" spans="9:9" x14ac:dyDescent="0.45">
      <c r="I17906"/>
    </row>
    <row r="17907" spans="9:9" x14ac:dyDescent="0.45">
      <c r="I17907"/>
    </row>
    <row r="17908" spans="9:9" x14ac:dyDescent="0.45">
      <c r="I17908"/>
    </row>
    <row r="17909" spans="9:9" x14ac:dyDescent="0.45">
      <c r="I17909"/>
    </row>
    <row r="17910" spans="9:9" x14ac:dyDescent="0.45">
      <c r="I17910"/>
    </row>
    <row r="17911" spans="9:9" x14ac:dyDescent="0.45">
      <c r="I17911"/>
    </row>
    <row r="17912" spans="9:9" x14ac:dyDescent="0.45">
      <c r="I17912"/>
    </row>
    <row r="17913" spans="9:9" x14ac:dyDescent="0.45">
      <c r="I17913"/>
    </row>
    <row r="17914" spans="9:9" x14ac:dyDescent="0.45">
      <c r="I17914"/>
    </row>
    <row r="17915" spans="9:9" x14ac:dyDescent="0.45">
      <c r="I17915"/>
    </row>
    <row r="17916" spans="9:9" x14ac:dyDescent="0.45">
      <c r="I17916"/>
    </row>
    <row r="17917" spans="9:9" x14ac:dyDescent="0.45">
      <c r="I17917"/>
    </row>
    <row r="17918" spans="9:9" x14ac:dyDescent="0.45">
      <c r="I17918"/>
    </row>
    <row r="17919" spans="9:9" x14ac:dyDescent="0.45">
      <c r="I17919"/>
    </row>
    <row r="17920" spans="9:9" x14ac:dyDescent="0.45">
      <c r="I17920"/>
    </row>
    <row r="17921" spans="9:9" x14ac:dyDescent="0.45">
      <c r="I17921"/>
    </row>
    <row r="17922" spans="9:9" x14ac:dyDescent="0.45">
      <c r="I17922"/>
    </row>
    <row r="17923" spans="9:9" x14ac:dyDescent="0.45">
      <c r="I17923"/>
    </row>
    <row r="17924" spans="9:9" x14ac:dyDescent="0.45">
      <c r="I17924"/>
    </row>
    <row r="17925" spans="9:9" x14ac:dyDescent="0.45">
      <c r="I17925"/>
    </row>
    <row r="17926" spans="9:9" x14ac:dyDescent="0.45">
      <c r="I17926"/>
    </row>
    <row r="17927" spans="9:9" x14ac:dyDescent="0.45">
      <c r="I17927"/>
    </row>
    <row r="17928" spans="9:9" x14ac:dyDescent="0.45">
      <c r="I17928"/>
    </row>
    <row r="17929" spans="9:9" x14ac:dyDescent="0.45">
      <c r="I17929"/>
    </row>
    <row r="17930" spans="9:9" x14ac:dyDescent="0.45">
      <c r="I17930"/>
    </row>
    <row r="17931" spans="9:9" x14ac:dyDescent="0.45">
      <c r="I17931"/>
    </row>
    <row r="17932" spans="9:9" x14ac:dyDescent="0.45">
      <c r="I17932"/>
    </row>
    <row r="17933" spans="9:9" x14ac:dyDescent="0.45">
      <c r="I17933"/>
    </row>
    <row r="17934" spans="9:9" x14ac:dyDescent="0.45">
      <c r="I17934"/>
    </row>
    <row r="17935" spans="9:9" x14ac:dyDescent="0.45">
      <c r="I17935"/>
    </row>
    <row r="17936" spans="9:9" x14ac:dyDescent="0.45">
      <c r="I17936"/>
    </row>
    <row r="17937" spans="9:9" x14ac:dyDescent="0.45">
      <c r="I17937"/>
    </row>
    <row r="17938" spans="9:9" x14ac:dyDescent="0.45">
      <c r="I17938"/>
    </row>
    <row r="17939" spans="9:9" x14ac:dyDescent="0.45">
      <c r="I17939"/>
    </row>
    <row r="17940" spans="9:9" x14ac:dyDescent="0.45">
      <c r="I17940"/>
    </row>
    <row r="17941" spans="9:9" x14ac:dyDescent="0.45">
      <c r="I17941"/>
    </row>
    <row r="17942" spans="9:9" x14ac:dyDescent="0.45">
      <c r="I17942"/>
    </row>
    <row r="17943" spans="9:9" x14ac:dyDescent="0.45">
      <c r="I17943"/>
    </row>
    <row r="17944" spans="9:9" x14ac:dyDescent="0.45">
      <c r="I17944"/>
    </row>
    <row r="17945" spans="9:9" x14ac:dyDescent="0.45">
      <c r="I17945"/>
    </row>
    <row r="17946" spans="9:9" x14ac:dyDescent="0.45">
      <c r="I17946"/>
    </row>
    <row r="17947" spans="9:9" x14ac:dyDescent="0.45">
      <c r="I17947"/>
    </row>
    <row r="17948" spans="9:9" x14ac:dyDescent="0.45">
      <c r="I17948"/>
    </row>
    <row r="17949" spans="9:9" x14ac:dyDescent="0.45">
      <c r="I17949"/>
    </row>
    <row r="17950" spans="9:9" x14ac:dyDescent="0.45">
      <c r="I17950"/>
    </row>
    <row r="17951" spans="9:9" x14ac:dyDescent="0.45">
      <c r="I17951"/>
    </row>
    <row r="17952" spans="9:9" x14ac:dyDescent="0.45">
      <c r="I17952"/>
    </row>
    <row r="17953" spans="9:9" x14ac:dyDescent="0.45">
      <c r="I17953"/>
    </row>
    <row r="17954" spans="9:9" x14ac:dyDescent="0.45">
      <c r="I17954"/>
    </row>
    <row r="17955" spans="9:9" x14ac:dyDescent="0.45">
      <c r="I17955"/>
    </row>
    <row r="17956" spans="9:9" x14ac:dyDescent="0.45">
      <c r="I17956"/>
    </row>
    <row r="17957" spans="9:9" x14ac:dyDescent="0.45">
      <c r="I17957"/>
    </row>
    <row r="17958" spans="9:9" x14ac:dyDescent="0.45">
      <c r="I17958"/>
    </row>
    <row r="17959" spans="9:9" x14ac:dyDescent="0.45">
      <c r="I17959"/>
    </row>
    <row r="17960" spans="9:9" x14ac:dyDescent="0.45">
      <c r="I17960"/>
    </row>
    <row r="17961" spans="9:9" x14ac:dyDescent="0.45">
      <c r="I17961"/>
    </row>
    <row r="17962" spans="9:9" x14ac:dyDescent="0.45">
      <c r="I17962"/>
    </row>
    <row r="17963" spans="9:9" x14ac:dyDescent="0.45">
      <c r="I17963"/>
    </row>
    <row r="17964" spans="9:9" x14ac:dyDescent="0.45">
      <c r="I17964"/>
    </row>
    <row r="17965" spans="9:9" x14ac:dyDescent="0.45">
      <c r="I17965"/>
    </row>
    <row r="17966" spans="9:9" x14ac:dyDescent="0.45">
      <c r="I17966"/>
    </row>
    <row r="17967" spans="9:9" x14ac:dyDescent="0.45">
      <c r="I17967"/>
    </row>
    <row r="17968" spans="9:9" x14ac:dyDescent="0.45">
      <c r="I17968"/>
    </row>
    <row r="17969" spans="9:9" x14ac:dyDescent="0.45">
      <c r="I17969"/>
    </row>
    <row r="17970" spans="9:9" x14ac:dyDescent="0.45">
      <c r="I17970"/>
    </row>
    <row r="17971" spans="9:9" x14ac:dyDescent="0.45">
      <c r="I17971"/>
    </row>
    <row r="17972" spans="9:9" x14ac:dyDescent="0.45">
      <c r="I17972"/>
    </row>
    <row r="17973" spans="9:9" x14ac:dyDescent="0.45">
      <c r="I17973"/>
    </row>
    <row r="17974" spans="9:9" x14ac:dyDescent="0.45">
      <c r="I17974"/>
    </row>
    <row r="17975" spans="9:9" x14ac:dyDescent="0.45">
      <c r="I17975"/>
    </row>
    <row r="17976" spans="9:9" x14ac:dyDescent="0.45">
      <c r="I17976"/>
    </row>
    <row r="17977" spans="9:9" x14ac:dyDescent="0.45">
      <c r="I17977"/>
    </row>
    <row r="17978" spans="9:9" x14ac:dyDescent="0.45">
      <c r="I17978"/>
    </row>
    <row r="17979" spans="9:9" x14ac:dyDescent="0.45">
      <c r="I17979"/>
    </row>
    <row r="17980" spans="9:9" x14ac:dyDescent="0.45">
      <c r="I17980"/>
    </row>
    <row r="17981" spans="9:9" x14ac:dyDescent="0.45">
      <c r="I17981"/>
    </row>
    <row r="17982" spans="9:9" x14ac:dyDescent="0.45">
      <c r="I17982"/>
    </row>
    <row r="17983" spans="9:9" x14ac:dyDescent="0.45">
      <c r="I17983"/>
    </row>
    <row r="17984" spans="9:9" x14ac:dyDescent="0.45">
      <c r="I17984"/>
    </row>
    <row r="17985" spans="9:9" x14ac:dyDescent="0.45">
      <c r="I17985"/>
    </row>
    <row r="17986" spans="9:9" x14ac:dyDescent="0.45">
      <c r="I17986"/>
    </row>
    <row r="17987" spans="9:9" x14ac:dyDescent="0.45">
      <c r="I17987"/>
    </row>
    <row r="17988" spans="9:9" x14ac:dyDescent="0.45">
      <c r="I17988"/>
    </row>
    <row r="17989" spans="9:9" x14ac:dyDescent="0.45">
      <c r="I17989"/>
    </row>
    <row r="17990" spans="9:9" x14ac:dyDescent="0.45">
      <c r="I17990"/>
    </row>
    <row r="17991" spans="9:9" x14ac:dyDescent="0.45">
      <c r="I17991"/>
    </row>
    <row r="17992" spans="9:9" x14ac:dyDescent="0.45">
      <c r="I17992"/>
    </row>
    <row r="17993" spans="9:9" x14ac:dyDescent="0.45">
      <c r="I17993"/>
    </row>
    <row r="17994" spans="9:9" x14ac:dyDescent="0.45">
      <c r="I17994"/>
    </row>
    <row r="17995" spans="9:9" x14ac:dyDescent="0.45">
      <c r="I17995"/>
    </row>
    <row r="17996" spans="9:9" x14ac:dyDescent="0.45">
      <c r="I17996"/>
    </row>
    <row r="17997" spans="9:9" x14ac:dyDescent="0.45">
      <c r="I17997"/>
    </row>
    <row r="17998" spans="9:9" x14ac:dyDescent="0.45">
      <c r="I17998"/>
    </row>
    <row r="17999" spans="9:9" x14ac:dyDescent="0.45">
      <c r="I17999"/>
    </row>
    <row r="18000" spans="9:9" x14ac:dyDescent="0.45">
      <c r="I18000"/>
    </row>
    <row r="18001" spans="9:9" x14ac:dyDescent="0.45">
      <c r="I18001"/>
    </row>
    <row r="18002" spans="9:9" x14ac:dyDescent="0.45">
      <c r="I18002"/>
    </row>
    <row r="18003" spans="9:9" x14ac:dyDescent="0.45">
      <c r="I18003"/>
    </row>
    <row r="18004" spans="9:9" x14ac:dyDescent="0.45">
      <c r="I18004"/>
    </row>
    <row r="18005" spans="9:9" x14ac:dyDescent="0.45">
      <c r="I18005"/>
    </row>
    <row r="18006" spans="9:9" x14ac:dyDescent="0.45">
      <c r="I18006"/>
    </row>
    <row r="18007" spans="9:9" x14ac:dyDescent="0.45">
      <c r="I18007"/>
    </row>
    <row r="18008" spans="9:9" x14ac:dyDescent="0.45">
      <c r="I18008"/>
    </row>
    <row r="18009" spans="9:9" x14ac:dyDescent="0.45">
      <c r="I18009"/>
    </row>
    <row r="18010" spans="9:9" x14ac:dyDescent="0.45">
      <c r="I18010"/>
    </row>
    <row r="18011" spans="9:9" x14ac:dyDescent="0.45">
      <c r="I18011"/>
    </row>
    <row r="18012" spans="9:9" x14ac:dyDescent="0.45">
      <c r="I18012"/>
    </row>
    <row r="18013" spans="9:9" x14ac:dyDescent="0.45">
      <c r="I18013"/>
    </row>
    <row r="18014" spans="9:9" x14ac:dyDescent="0.45">
      <c r="I18014"/>
    </row>
    <row r="18015" spans="9:9" x14ac:dyDescent="0.45">
      <c r="I18015"/>
    </row>
    <row r="18016" spans="9:9" x14ac:dyDescent="0.45">
      <c r="I18016"/>
    </row>
    <row r="18017" spans="9:9" x14ac:dyDescent="0.45">
      <c r="I18017"/>
    </row>
    <row r="18018" spans="9:9" x14ac:dyDescent="0.45">
      <c r="I18018"/>
    </row>
    <row r="18019" spans="9:9" x14ac:dyDescent="0.45">
      <c r="I18019"/>
    </row>
    <row r="18020" spans="9:9" x14ac:dyDescent="0.45">
      <c r="I18020"/>
    </row>
    <row r="18021" spans="9:9" x14ac:dyDescent="0.45">
      <c r="I18021"/>
    </row>
    <row r="18022" spans="9:9" x14ac:dyDescent="0.45">
      <c r="I18022"/>
    </row>
    <row r="18023" spans="9:9" x14ac:dyDescent="0.45">
      <c r="I18023"/>
    </row>
    <row r="18024" spans="9:9" x14ac:dyDescent="0.45">
      <c r="I18024"/>
    </row>
    <row r="18025" spans="9:9" x14ac:dyDescent="0.45">
      <c r="I18025"/>
    </row>
    <row r="18026" spans="9:9" x14ac:dyDescent="0.45">
      <c r="I18026"/>
    </row>
    <row r="18027" spans="9:9" x14ac:dyDescent="0.45">
      <c r="I18027"/>
    </row>
    <row r="18028" spans="9:9" x14ac:dyDescent="0.45">
      <c r="I18028"/>
    </row>
    <row r="18029" spans="9:9" x14ac:dyDescent="0.45">
      <c r="I18029"/>
    </row>
    <row r="18030" spans="9:9" x14ac:dyDescent="0.45">
      <c r="I18030"/>
    </row>
    <row r="18031" spans="9:9" x14ac:dyDescent="0.45">
      <c r="I18031"/>
    </row>
    <row r="18032" spans="9:9" x14ac:dyDescent="0.45">
      <c r="I18032"/>
    </row>
    <row r="18033" spans="9:9" x14ac:dyDescent="0.45">
      <c r="I18033"/>
    </row>
    <row r="18034" spans="9:9" x14ac:dyDescent="0.45">
      <c r="I18034"/>
    </row>
    <row r="18035" spans="9:9" x14ac:dyDescent="0.45">
      <c r="I18035"/>
    </row>
    <row r="18036" spans="9:9" x14ac:dyDescent="0.45">
      <c r="I18036"/>
    </row>
    <row r="18037" spans="9:9" x14ac:dyDescent="0.45">
      <c r="I18037"/>
    </row>
    <row r="18038" spans="9:9" x14ac:dyDescent="0.45">
      <c r="I18038"/>
    </row>
    <row r="18039" spans="9:9" x14ac:dyDescent="0.45">
      <c r="I18039"/>
    </row>
    <row r="18040" spans="9:9" x14ac:dyDescent="0.45">
      <c r="I18040"/>
    </row>
    <row r="18041" spans="9:9" x14ac:dyDescent="0.45">
      <c r="I18041"/>
    </row>
    <row r="18042" spans="9:9" x14ac:dyDescent="0.45">
      <c r="I18042"/>
    </row>
    <row r="18043" spans="9:9" x14ac:dyDescent="0.45">
      <c r="I18043"/>
    </row>
    <row r="18044" spans="9:9" x14ac:dyDescent="0.45">
      <c r="I18044"/>
    </row>
    <row r="18045" spans="9:9" x14ac:dyDescent="0.45">
      <c r="I18045"/>
    </row>
    <row r="18046" spans="9:9" x14ac:dyDescent="0.45">
      <c r="I18046"/>
    </row>
    <row r="18047" spans="9:9" x14ac:dyDescent="0.45">
      <c r="I18047"/>
    </row>
    <row r="18048" spans="9:9" x14ac:dyDescent="0.45">
      <c r="I18048"/>
    </row>
    <row r="18049" spans="9:9" x14ac:dyDescent="0.45">
      <c r="I18049"/>
    </row>
    <row r="18050" spans="9:9" x14ac:dyDescent="0.45">
      <c r="I18050"/>
    </row>
    <row r="18051" spans="9:9" x14ac:dyDescent="0.45">
      <c r="I18051"/>
    </row>
    <row r="18052" spans="9:9" x14ac:dyDescent="0.45">
      <c r="I18052"/>
    </row>
    <row r="18053" spans="9:9" x14ac:dyDescent="0.45">
      <c r="I18053"/>
    </row>
    <row r="18054" spans="9:9" x14ac:dyDescent="0.45">
      <c r="I18054"/>
    </row>
    <row r="18055" spans="9:9" x14ac:dyDescent="0.45">
      <c r="I18055"/>
    </row>
    <row r="18056" spans="9:9" x14ac:dyDescent="0.45">
      <c r="I18056"/>
    </row>
    <row r="18057" spans="9:9" x14ac:dyDescent="0.45">
      <c r="I18057"/>
    </row>
    <row r="18058" spans="9:9" x14ac:dyDescent="0.45">
      <c r="I18058"/>
    </row>
    <row r="18059" spans="9:9" x14ac:dyDescent="0.45">
      <c r="I18059"/>
    </row>
    <row r="18060" spans="9:9" x14ac:dyDescent="0.45">
      <c r="I18060"/>
    </row>
    <row r="18061" spans="9:9" x14ac:dyDescent="0.45">
      <c r="I18061"/>
    </row>
    <row r="18062" spans="9:9" x14ac:dyDescent="0.45">
      <c r="I18062"/>
    </row>
    <row r="18063" spans="9:9" x14ac:dyDescent="0.45">
      <c r="I18063"/>
    </row>
    <row r="18064" spans="9:9" x14ac:dyDescent="0.45">
      <c r="I18064"/>
    </row>
    <row r="18065" spans="9:9" x14ac:dyDescent="0.45">
      <c r="I18065"/>
    </row>
    <row r="18066" spans="9:9" x14ac:dyDescent="0.45">
      <c r="I18066"/>
    </row>
    <row r="18067" spans="9:9" x14ac:dyDescent="0.45">
      <c r="I18067"/>
    </row>
    <row r="18068" spans="9:9" x14ac:dyDescent="0.45">
      <c r="I18068"/>
    </row>
    <row r="18069" spans="9:9" x14ac:dyDescent="0.45">
      <c r="I18069"/>
    </row>
    <row r="18070" spans="9:9" x14ac:dyDescent="0.45">
      <c r="I18070"/>
    </row>
    <row r="18071" spans="9:9" x14ac:dyDescent="0.45">
      <c r="I18071"/>
    </row>
    <row r="18072" spans="9:9" x14ac:dyDescent="0.45">
      <c r="I18072"/>
    </row>
    <row r="18073" spans="9:9" x14ac:dyDescent="0.45">
      <c r="I18073"/>
    </row>
    <row r="18074" spans="9:9" x14ac:dyDescent="0.45">
      <c r="I18074"/>
    </row>
    <row r="18075" spans="9:9" x14ac:dyDescent="0.45">
      <c r="I18075"/>
    </row>
    <row r="18076" spans="9:9" x14ac:dyDescent="0.45">
      <c r="I18076"/>
    </row>
    <row r="18077" spans="9:9" x14ac:dyDescent="0.45">
      <c r="I18077"/>
    </row>
    <row r="18078" spans="9:9" x14ac:dyDescent="0.45">
      <c r="I18078"/>
    </row>
    <row r="18079" spans="9:9" x14ac:dyDescent="0.45">
      <c r="I18079"/>
    </row>
    <row r="18080" spans="9:9" x14ac:dyDescent="0.45">
      <c r="I18080"/>
    </row>
    <row r="18081" spans="9:9" x14ac:dyDescent="0.45">
      <c r="I18081"/>
    </row>
    <row r="18082" spans="9:9" x14ac:dyDescent="0.45">
      <c r="I18082"/>
    </row>
    <row r="18083" spans="9:9" x14ac:dyDescent="0.45">
      <c r="I18083"/>
    </row>
    <row r="18084" spans="9:9" x14ac:dyDescent="0.45">
      <c r="I18084"/>
    </row>
    <row r="18085" spans="9:9" x14ac:dyDescent="0.45">
      <c r="I18085"/>
    </row>
    <row r="18086" spans="9:9" x14ac:dyDescent="0.45">
      <c r="I18086"/>
    </row>
    <row r="18087" spans="9:9" x14ac:dyDescent="0.45">
      <c r="I18087"/>
    </row>
    <row r="18088" spans="9:9" x14ac:dyDescent="0.45">
      <c r="I18088"/>
    </row>
    <row r="18089" spans="9:9" x14ac:dyDescent="0.45">
      <c r="I18089"/>
    </row>
    <row r="18090" spans="9:9" x14ac:dyDescent="0.45">
      <c r="I18090"/>
    </row>
    <row r="18091" spans="9:9" x14ac:dyDescent="0.45">
      <c r="I18091"/>
    </row>
    <row r="18092" spans="9:9" x14ac:dyDescent="0.45">
      <c r="I18092"/>
    </row>
    <row r="18093" spans="9:9" x14ac:dyDescent="0.45">
      <c r="I18093"/>
    </row>
    <row r="18094" spans="9:9" x14ac:dyDescent="0.45">
      <c r="I18094"/>
    </row>
    <row r="18095" spans="9:9" x14ac:dyDescent="0.45">
      <c r="I18095"/>
    </row>
    <row r="18096" spans="9:9" x14ac:dyDescent="0.45">
      <c r="I18096"/>
    </row>
    <row r="18097" spans="9:9" x14ac:dyDescent="0.45">
      <c r="I18097"/>
    </row>
    <row r="18098" spans="9:9" x14ac:dyDescent="0.45">
      <c r="I18098"/>
    </row>
    <row r="18099" spans="9:9" x14ac:dyDescent="0.45">
      <c r="I18099"/>
    </row>
    <row r="18100" spans="9:9" x14ac:dyDescent="0.45">
      <c r="I18100"/>
    </row>
    <row r="18101" spans="9:9" x14ac:dyDescent="0.45">
      <c r="I18101"/>
    </row>
    <row r="18102" spans="9:9" x14ac:dyDescent="0.45">
      <c r="I18102"/>
    </row>
    <row r="18103" spans="9:9" x14ac:dyDescent="0.45">
      <c r="I18103"/>
    </row>
    <row r="18104" spans="9:9" x14ac:dyDescent="0.45">
      <c r="I18104"/>
    </row>
    <row r="18105" spans="9:9" x14ac:dyDescent="0.45">
      <c r="I18105"/>
    </row>
    <row r="18106" spans="9:9" x14ac:dyDescent="0.45">
      <c r="I18106"/>
    </row>
    <row r="18107" spans="9:9" x14ac:dyDescent="0.45">
      <c r="I18107"/>
    </row>
    <row r="18108" spans="9:9" x14ac:dyDescent="0.45">
      <c r="I18108"/>
    </row>
    <row r="18109" spans="9:9" x14ac:dyDescent="0.45">
      <c r="I18109"/>
    </row>
    <row r="18110" spans="9:9" x14ac:dyDescent="0.45">
      <c r="I18110"/>
    </row>
    <row r="18111" spans="9:9" x14ac:dyDescent="0.45">
      <c r="I18111"/>
    </row>
    <row r="18112" spans="9:9" x14ac:dyDescent="0.45">
      <c r="I18112"/>
    </row>
    <row r="18113" spans="9:9" x14ac:dyDescent="0.45">
      <c r="I18113"/>
    </row>
    <row r="18114" spans="9:9" x14ac:dyDescent="0.45">
      <c r="I18114"/>
    </row>
    <row r="18115" spans="9:9" x14ac:dyDescent="0.45">
      <c r="I18115"/>
    </row>
    <row r="18116" spans="9:9" x14ac:dyDescent="0.45">
      <c r="I18116"/>
    </row>
    <row r="18117" spans="9:9" x14ac:dyDescent="0.45">
      <c r="I18117"/>
    </row>
    <row r="18118" spans="9:9" x14ac:dyDescent="0.45">
      <c r="I18118"/>
    </row>
    <row r="18119" spans="9:9" x14ac:dyDescent="0.45">
      <c r="I18119"/>
    </row>
    <row r="18120" spans="9:9" x14ac:dyDescent="0.45">
      <c r="I18120"/>
    </row>
    <row r="18121" spans="9:9" x14ac:dyDescent="0.45">
      <c r="I18121"/>
    </row>
    <row r="18122" spans="9:9" x14ac:dyDescent="0.45">
      <c r="I18122"/>
    </row>
    <row r="18123" spans="9:9" x14ac:dyDescent="0.45">
      <c r="I18123"/>
    </row>
    <row r="18124" spans="9:9" x14ac:dyDescent="0.45">
      <c r="I18124"/>
    </row>
    <row r="18125" spans="9:9" x14ac:dyDescent="0.45">
      <c r="I18125"/>
    </row>
    <row r="18126" spans="9:9" x14ac:dyDescent="0.45">
      <c r="I18126"/>
    </row>
    <row r="18127" spans="9:9" x14ac:dyDescent="0.45">
      <c r="I18127"/>
    </row>
    <row r="18128" spans="9:9" x14ac:dyDescent="0.45">
      <c r="I18128"/>
    </row>
    <row r="18129" spans="9:9" x14ac:dyDescent="0.45">
      <c r="I18129"/>
    </row>
    <row r="18130" spans="9:9" x14ac:dyDescent="0.45">
      <c r="I18130"/>
    </row>
    <row r="18131" spans="9:9" x14ac:dyDescent="0.45">
      <c r="I18131"/>
    </row>
    <row r="18132" spans="9:9" x14ac:dyDescent="0.45">
      <c r="I18132"/>
    </row>
    <row r="18133" spans="9:9" x14ac:dyDescent="0.45">
      <c r="I18133"/>
    </row>
    <row r="18134" spans="9:9" x14ac:dyDescent="0.45">
      <c r="I18134"/>
    </row>
    <row r="18135" spans="9:9" x14ac:dyDescent="0.45">
      <c r="I18135"/>
    </row>
    <row r="18136" spans="9:9" x14ac:dyDescent="0.45">
      <c r="I18136"/>
    </row>
    <row r="18137" spans="9:9" x14ac:dyDescent="0.45">
      <c r="I18137"/>
    </row>
    <row r="18138" spans="9:9" x14ac:dyDescent="0.45">
      <c r="I18138"/>
    </row>
    <row r="18139" spans="9:9" x14ac:dyDescent="0.45">
      <c r="I18139"/>
    </row>
    <row r="18140" spans="9:9" x14ac:dyDescent="0.45">
      <c r="I18140"/>
    </row>
    <row r="18141" spans="9:9" x14ac:dyDescent="0.45">
      <c r="I18141"/>
    </row>
    <row r="18142" spans="9:9" x14ac:dyDescent="0.45">
      <c r="I18142"/>
    </row>
    <row r="18143" spans="9:9" x14ac:dyDescent="0.45">
      <c r="I18143"/>
    </row>
    <row r="18144" spans="9:9" x14ac:dyDescent="0.45">
      <c r="I18144"/>
    </row>
    <row r="18145" spans="9:9" x14ac:dyDescent="0.45">
      <c r="I18145"/>
    </row>
    <row r="18146" spans="9:9" x14ac:dyDescent="0.45">
      <c r="I18146"/>
    </row>
    <row r="18147" spans="9:9" x14ac:dyDescent="0.45">
      <c r="I18147"/>
    </row>
    <row r="18148" spans="9:9" x14ac:dyDescent="0.45">
      <c r="I18148"/>
    </row>
    <row r="18149" spans="9:9" x14ac:dyDescent="0.45">
      <c r="I18149"/>
    </row>
    <row r="18150" spans="9:9" x14ac:dyDescent="0.45">
      <c r="I18150"/>
    </row>
    <row r="18151" spans="9:9" x14ac:dyDescent="0.45">
      <c r="I18151"/>
    </row>
    <row r="18152" spans="9:9" x14ac:dyDescent="0.45">
      <c r="I18152"/>
    </row>
    <row r="18153" spans="9:9" x14ac:dyDescent="0.45">
      <c r="I18153"/>
    </row>
    <row r="18154" spans="9:9" x14ac:dyDescent="0.45">
      <c r="I18154"/>
    </row>
    <row r="18155" spans="9:9" x14ac:dyDescent="0.45">
      <c r="I18155"/>
    </row>
    <row r="18156" spans="9:9" x14ac:dyDescent="0.45">
      <c r="I18156"/>
    </row>
    <row r="18157" spans="9:9" x14ac:dyDescent="0.45">
      <c r="I18157"/>
    </row>
    <row r="18158" spans="9:9" x14ac:dyDescent="0.45">
      <c r="I18158"/>
    </row>
    <row r="18159" spans="9:9" x14ac:dyDescent="0.45">
      <c r="I18159"/>
    </row>
    <row r="18160" spans="9:9" x14ac:dyDescent="0.45">
      <c r="I18160"/>
    </row>
    <row r="18161" spans="9:9" x14ac:dyDescent="0.45">
      <c r="I18161"/>
    </row>
    <row r="18162" spans="9:9" x14ac:dyDescent="0.45">
      <c r="I18162"/>
    </row>
    <row r="18163" spans="9:9" x14ac:dyDescent="0.45">
      <c r="I18163"/>
    </row>
    <row r="18164" spans="9:9" x14ac:dyDescent="0.45">
      <c r="I18164"/>
    </row>
    <row r="18165" spans="9:9" x14ac:dyDescent="0.45">
      <c r="I18165"/>
    </row>
    <row r="18166" spans="9:9" x14ac:dyDescent="0.45">
      <c r="I18166"/>
    </row>
    <row r="18167" spans="9:9" x14ac:dyDescent="0.45">
      <c r="I18167"/>
    </row>
    <row r="18168" spans="9:9" x14ac:dyDescent="0.45">
      <c r="I18168"/>
    </row>
    <row r="18169" spans="9:9" x14ac:dyDescent="0.45">
      <c r="I18169"/>
    </row>
    <row r="18170" spans="9:9" x14ac:dyDescent="0.45">
      <c r="I18170"/>
    </row>
    <row r="18171" spans="9:9" x14ac:dyDescent="0.45">
      <c r="I18171"/>
    </row>
    <row r="18172" spans="9:9" x14ac:dyDescent="0.45">
      <c r="I18172"/>
    </row>
    <row r="18173" spans="9:9" x14ac:dyDescent="0.45">
      <c r="I18173"/>
    </row>
    <row r="18174" spans="9:9" x14ac:dyDescent="0.45">
      <c r="I18174"/>
    </row>
    <row r="18175" spans="9:9" x14ac:dyDescent="0.45">
      <c r="I18175"/>
    </row>
    <row r="18176" spans="9:9" x14ac:dyDescent="0.45">
      <c r="I18176"/>
    </row>
    <row r="18177" spans="9:9" x14ac:dyDescent="0.45">
      <c r="I18177"/>
    </row>
    <row r="18178" spans="9:9" x14ac:dyDescent="0.45">
      <c r="I18178"/>
    </row>
    <row r="18179" spans="9:9" x14ac:dyDescent="0.45">
      <c r="I18179"/>
    </row>
    <row r="18180" spans="9:9" x14ac:dyDescent="0.45">
      <c r="I18180"/>
    </row>
    <row r="18181" spans="9:9" x14ac:dyDescent="0.45">
      <c r="I18181"/>
    </row>
    <row r="18182" spans="9:9" x14ac:dyDescent="0.45">
      <c r="I18182"/>
    </row>
    <row r="18183" spans="9:9" x14ac:dyDescent="0.45">
      <c r="I18183"/>
    </row>
    <row r="18184" spans="9:9" x14ac:dyDescent="0.45">
      <c r="I18184"/>
    </row>
    <row r="18185" spans="9:9" x14ac:dyDescent="0.45">
      <c r="I18185"/>
    </row>
    <row r="18186" spans="9:9" x14ac:dyDescent="0.45">
      <c r="I18186"/>
    </row>
    <row r="18187" spans="9:9" x14ac:dyDescent="0.45">
      <c r="I18187"/>
    </row>
    <row r="18188" spans="9:9" x14ac:dyDescent="0.45">
      <c r="I18188"/>
    </row>
    <row r="18189" spans="9:9" x14ac:dyDescent="0.45">
      <c r="I18189"/>
    </row>
    <row r="18190" spans="9:9" x14ac:dyDescent="0.45">
      <c r="I18190"/>
    </row>
    <row r="18191" spans="9:9" x14ac:dyDescent="0.45">
      <c r="I18191"/>
    </row>
    <row r="18192" spans="9:9" x14ac:dyDescent="0.45">
      <c r="I18192"/>
    </row>
    <row r="18193" spans="9:9" x14ac:dyDescent="0.45">
      <c r="I18193"/>
    </row>
    <row r="18194" spans="9:9" x14ac:dyDescent="0.45">
      <c r="I18194"/>
    </row>
    <row r="18195" spans="9:9" x14ac:dyDescent="0.45">
      <c r="I18195"/>
    </row>
    <row r="18196" spans="9:9" x14ac:dyDescent="0.45">
      <c r="I18196"/>
    </row>
    <row r="18197" spans="9:9" x14ac:dyDescent="0.45">
      <c r="I18197"/>
    </row>
    <row r="18198" spans="9:9" x14ac:dyDescent="0.45">
      <c r="I18198"/>
    </row>
    <row r="18199" spans="9:9" x14ac:dyDescent="0.45">
      <c r="I18199"/>
    </row>
    <row r="18200" spans="9:9" x14ac:dyDescent="0.45">
      <c r="I18200"/>
    </row>
    <row r="18201" spans="9:9" x14ac:dyDescent="0.45">
      <c r="I18201"/>
    </row>
    <row r="18202" spans="9:9" x14ac:dyDescent="0.45">
      <c r="I18202"/>
    </row>
    <row r="18203" spans="9:9" x14ac:dyDescent="0.45">
      <c r="I18203"/>
    </row>
    <row r="18204" spans="9:9" x14ac:dyDescent="0.45">
      <c r="I18204"/>
    </row>
    <row r="18205" spans="9:9" x14ac:dyDescent="0.45">
      <c r="I18205"/>
    </row>
    <row r="18206" spans="9:9" x14ac:dyDescent="0.45">
      <c r="I18206"/>
    </row>
    <row r="18207" spans="9:9" x14ac:dyDescent="0.45">
      <c r="I18207"/>
    </row>
    <row r="18208" spans="9:9" x14ac:dyDescent="0.45">
      <c r="I18208"/>
    </row>
    <row r="18209" spans="9:9" x14ac:dyDescent="0.45">
      <c r="I18209"/>
    </row>
    <row r="18210" spans="9:9" x14ac:dyDescent="0.45">
      <c r="I18210"/>
    </row>
    <row r="18211" spans="9:9" x14ac:dyDescent="0.45">
      <c r="I18211"/>
    </row>
    <row r="18212" spans="9:9" x14ac:dyDescent="0.45">
      <c r="I18212"/>
    </row>
    <row r="18213" spans="9:9" x14ac:dyDescent="0.45">
      <c r="I18213"/>
    </row>
    <row r="18214" spans="9:9" x14ac:dyDescent="0.45">
      <c r="I18214"/>
    </row>
    <row r="18215" spans="9:9" x14ac:dyDescent="0.45">
      <c r="I18215"/>
    </row>
    <row r="18216" spans="9:9" x14ac:dyDescent="0.45">
      <c r="I18216"/>
    </row>
    <row r="18217" spans="9:9" x14ac:dyDescent="0.45">
      <c r="I18217"/>
    </row>
    <row r="18218" spans="9:9" x14ac:dyDescent="0.45">
      <c r="I18218"/>
    </row>
    <row r="18219" spans="9:9" x14ac:dyDescent="0.45">
      <c r="I18219"/>
    </row>
    <row r="18220" spans="9:9" x14ac:dyDescent="0.45">
      <c r="I18220"/>
    </row>
    <row r="18221" spans="9:9" x14ac:dyDescent="0.45">
      <c r="I18221"/>
    </row>
    <row r="18222" spans="9:9" x14ac:dyDescent="0.45">
      <c r="I18222"/>
    </row>
    <row r="18223" spans="9:9" x14ac:dyDescent="0.45">
      <c r="I18223"/>
    </row>
    <row r="18224" spans="9:9" x14ac:dyDescent="0.45">
      <c r="I18224"/>
    </row>
    <row r="18225" spans="9:9" x14ac:dyDescent="0.45">
      <c r="I18225"/>
    </row>
    <row r="18226" spans="9:9" x14ac:dyDescent="0.45">
      <c r="I18226"/>
    </row>
    <row r="18227" spans="9:9" x14ac:dyDescent="0.45">
      <c r="I18227"/>
    </row>
    <row r="18228" spans="9:9" x14ac:dyDescent="0.45">
      <c r="I18228"/>
    </row>
    <row r="18229" spans="9:9" x14ac:dyDescent="0.45">
      <c r="I18229"/>
    </row>
    <row r="18230" spans="9:9" x14ac:dyDescent="0.45">
      <c r="I18230"/>
    </row>
    <row r="18231" spans="9:9" x14ac:dyDescent="0.45">
      <c r="I18231"/>
    </row>
    <row r="18232" spans="9:9" x14ac:dyDescent="0.45">
      <c r="I18232"/>
    </row>
    <row r="18233" spans="9:9" x14ac:dyDescent="0.45">
      <c r="I18233"/>
    </row>
    <row r="18234" spans="9:9" x14ac:dyDescent="0.45">
      <c r="I18234"/>
    </row>
    <row r="18235" spans="9:9" x14ac:dyDescent="0.45">
      <c r="I18235"/>
    </row>
    <row r="18236" spans="9:9" x14ac:dyDescent="0.45">
      <c r="I18236"/>
    </row>
    <row r="18237" spans="9:9" x14ac:dyDescent="0.45">
      <c r="I18237"/>
    </row>
    <row r="18238" spans="9:9" x14ac:dyDescent="0.45">
      <c r="I18238"/>
    </row>
    <row r="18239" spans="9:9" x14ac:dyDescent="0.45">
      <c r="I18239"/>
    </row>
    <row r="18240" spans="9:9" x14ac:dyDescent="0.45">
      <c r="I18240"/>
    </row>
    <row r="18241" spans="9:9" x14ac:dyDescent="0.45">
      <c r="I18241"/>
    </row>
    <row r="18242" spans="9:9" x14ac:dyDescent="0.45">
      <c r="I18242"/>
    </row>
    <row r="18243" spans="9:9" x14ac:dyDescent="0.45">
      <c r="I18243"/>
    </row>
    <row r="18244" spans="9:9" x14ac:dyDescent="0.45">
      <c r="I18244"/>
    </row>
    <row r="18245" spans="9:9" x14ac:dyDescent="0.45">
      <c r="I18245"/>
    </row>
    <row r="18246" spans="9:9" x14ac:dyDescent="0.45">
      <c r="I18246"/>
    </row>
    <row r="18247" spans="9:9" x14ac:dyDescent="0.45">
      <c r="I18247"/>
    </row>
    <row r="18248" spans="9:9" x14ac:dyDescent="0.45">
      <c r="I18248"/>
    </row>
    <row r="18249" spans="9:9" x14ac:dyDescent="0.45">
      <c r="I18249"/>
    </row>
    <row r="18250" spans="9:9" x14ac:dyDescent="0.45">
      <c r="I18250"/>
    </row>
    <row r="18251" spans="9:9" x14ac:dyDescent="0.45">
      <c r="I18251"/>
    </row>
    <row r="18252" spans="9:9" x14ac:dyDescent="0.45">
      <c r="I18252"/>
    </row>
    <row r="18253" spans="9:9" x14ac:dyDescent="0.45">
      <c r="I18253"/>
    </row>
    <row r="18254" spans="9:9" x14ac:dyDescent="0.45">
      <c r="I18254"/>
    </row>
    <row r="18255" spans="9:9" x14ac:dyDescent="0.45">
      <c r="I18255"/>
    </row>
    <row r="18256" spans="9:9" x14ac:dyDescent="0.45">
      <c r="I18256"/>
    </row>
    <row r="18257" spans="9:9" x14ac:dyDescent="0.45">
      <c r="I18257"/>
    </row>
    <row r="18258" spans="9:9" x14ac:dyDescent="0.45">
      <c r="I18258"/>
    </row>
    <row r="18259" spans="9:9" x14ac:dyDescent="0.45">
      <c r="I18259"/>
    </row>
    <row r="18260" spans="9:9" x14ac:dyDescent="0.45">
      <c r="I18260"/>
    </row>
    <row r="18261" spans="9:9" x14ac:dyDescent="0.45">
      <c r="I18261"/>
    </row>
    <row r="18262" spans="9:9" x14ac:dyDescent="0.45">
      <c r="I18262"/>
    </row>
    <row r="18263" spans="9:9" x14ac:dyDescent="0.45">
      <c r="I18263"/>
    </row>
    <row r="18264" spans="9:9" x14ac:dyDescent="0.45">
      <c r="I18264"/>
    </row>
    <row r="18265" spans="9:9" x14ac:dyDescent="0.45">
      <c r="I18265"/>
    </row>
    <row r="18266" spans="9:9" x14ac:dyDescent="0.45">
      <c r="I18266"/>
    </row>
    <row r="18267" spans="9:9" x14ac:dyDescent="0.45">
      <c r="I18267"/>
    </row>
    <row r="18268" spans="9:9" x14ac:dyDescent="0.45">
      <c r="I18268"/>
    </row>
    <row r="18269" spans="9:9" x14ac:dyDescent="0.45">
      <c r="I18269"/>
    </row>
    <row r="18270" spans="9:9" x14ac:dyDescent="0.45">
      <c r="I18270"/>
    </row>
    <row r="18271" spans="9:9" x14ac:dyDescent="0.45">
      <c r="I18271"/>
    </row>
    <row r="18272" spans="9:9" x14ac:dyDescent="0.45">
      <c r="I18272"/>
    </row>
    <row r="18273" spans="9:9" x14ac:dyDescent="0.45">
      <c r="I18273"/>
    </row>
    <row r="18274" spans="9:9" x14ac:dyDescent="0.45">
      <c r="I18274"/>
    </row>
    <row r="18275" spans="9:9" x14ac:dyDescent="0.45">
      <c r="I18275"/>
    </row>
    <row r="18276" spans="9:9" x14ac:dyDescent="0.45">
      <c r="I18276"/>
    </row>
    <row r="18277" spans="9:9" x14ac:dyDescent="0.45">
      <c r="I18277"/>
    </row>
    <row r="18278" spans="9:9" x14ac:dyDescent="0.45">
      <c r="I18278"/>
    </row>
    <row r="18279" spans="9:9" x14ac:dyDescent="0.45">
      <c r="I18279"/>
    </row>
    <row r="18280" spans="9:9" x14ac:dyDescent="0.45">
      <c r="I18280"/>
    </row>
    <row r="18281" spans="9:9" x14ac:dyDescent="0.45">
      <c r="I18281"/>
    </row>
    <row r="18282" spans="9:9" x14ac:dyDescent="0.45">
      <c r="I18282"/>
    </row>
    <row r="18283" spans="9:9" x14ac:dyDescent="0.45">
      <c r="I18283"/>
    </row>
    <row r="18284" spans="9:9" x14ac:dyDescent="0.45">
      <c r="I18284"/>
    </row>
    <row r="18285" spans="9:9" x14ac:dyDescent="0.45">
      <c r="I18285"/>
    </row>
    <row r="18286" spans="9:9" x14ac:dyDescent="0.45">
      <c r="I18286"/>
    </row>
    <row r="18287" spans="9:9" x14ac:dyDescent="0.45">
      <c r="I18287"/>
    </row>
    <row r="18288" spans="9:9" x14ac:dyDescent="0.45">
      <c r="I18288"/>
    </row>
    <row r="18289" spans="9:9" x14ac:dyDescent="0.45">
      <c r="I18289"/>
    </row>
    <row r="18290" spans="9:9" x14ac:dyDescent="0.45">
      <c r="I18290"/>
    </row>
    <row r="18291" spans="9:9" x14ac:dyDescent="0.45">
      <c r="I18291"/>
    </row>
    <row r="18292" spans="9:9" x14ac:dyDescent="0.45">
      <c r="I18292"/>
    </row>
    <row r="18293" spans="9:9" x14ac:dyDescent="0.45">
      <c r="I18293"/>
    </row>
    <row r="18294" spans="9:9" x14ac:dyDescent="0.45">
      <c r="I18294"/>
    </row>
    <row r="18295" spans="9:9" x14ac:dyDescent="0.45">
      <c r="I18295"/>
    </row>
    <row r="18296" spans="9:9" x14ac:dyDescent="0.45">
      <c r="I18296"/>
    </row>
    <row r="18297" spans="9:9" x14ac:dyDescent="0.45">
      <c r="I18297"/>
    </row>
    <row r="18298" spans="9:9" x14ac:dyDescent="0.45">
      <c r="I18298"/>
    </row>
    <row r="18299" spans="9:9" x14ac:dyDescent="0.45">
      <c r="I18299"/>
    </row>
    <row r="18300" spans="9:9" x14ac:dyDescent="0.45">
      <c r="I18300"/>
    </row>
    <row r="18301" spans="9:9" x14ac:dyDescent="0.45">
      <c r="I18301"/>
    </row>
    <row r="18302" spans="9:9" x14ac:dyDescent="0.45">
      <c r="I18302"/>
    </row>
    <row r="18303" spans="9:9" x14ac:dyDescent="0.45">
      <c r="I18303"/>
    </row>
    <row r="18304" spans="9:9" x14ac:dyDescent="0.45">
      <c r="I18304"/>
    </row>
    <row r="18305" spans="9:9" x14ac:dyDescent="0.45">
      <c r="I18305"/>
    </row>
    <row r="18306" spans="9:9" x14ac:dyDescent="0.45">
      <c r="I18306"/>
    </row>
    <row r="18307" spans="9:9" x14ac:dyDescent="0.45">
      <c r="I18307"/>
    </row>
    <row r="18308" spans="9:9" x14ac:dyDescent="0.45">
      <c r="I18308"/>
    </row>
    <row r="18309" spans="9:9" x14ac:dyDescent="0.45">
      <c r="I18309"/>
    </row>
    <row r="18310" spans="9:9" x14ac:dyDescent="0.45">
      <c r="I18310"/>
    </row>
    <row r="18311" spans="9:9" x14ac:dyDescent="0.45">
      <c r="I18311"/>
    </row>
    <row r="18312" spans="9:9" x14ac:dyDescent="0.45">
      <c r="I18312"/>
    </row>
    <row r="18313" spans="9:9" x14ac:dyDescent="0.45">
      <c r="I18313"/>
    </row>
    <row r="18314" spans="9:9" x14ac:dyDescent="0.45">
      <c r="I18314"/>
    </row>
    <row r="18315" spans="9:9" x14ac:dyDescent="0.45">
      <c r="I18315"/>
    </row>
    <row r="18316" spans="9:9" x14ac:dyDescent="0.45">
      <c r="I18316"/>
    </row>
    <row r="18317" spans="9:9" x14ac:dyDescent="0.45">
      <c r="I18317"/>
    </row>
    <row r="18318" spans="9:9" x14ac:dyDescent="0.45">
      <c r="I18318"/>
    </row>
    <row r="18319" spans="9:9" x14ac:dyDescent="0.45">
      <c r="I18319"/>
    </row>
    <row r="18320" spans="9:9" x14ac:dyDescent="0.45">
      <c r="I18320"/>
    </row>
    <row r="18321" spans="9:9" x14ac:dyDescent="0.45">
      <c r="I18321"/>
    </row>
    <row r="18322" spans="9:9" x14ac:dyDescent="0.45">
      <c r="I18322"/>
    </row>
    <row r="18323" spans="9:9" x14ac:dyDescent="0.45">
      <c r="I18323"/>
    </row>
    <row r="18324" spans="9:9" x14ac:dyDescent="0.45">
      <c r="I18324"/>
    </row>
    <row r="18325" spans="9:9" x14ac:dyDescent="0.45">
      <c r="I18325"/>
    </row>
    <row r="18326" spans="9:9" x14ac:dyDescent="0.45">
      <c r="I18326"/>
    </row>
    <row r="18327" spans="9:9" x14ac:dyDescent="0.45">
      <c r="I18327"/>
    </row>
    <row r="18328" spans="9:9" x14ac:dyDescent="0.45">
      <c r="I18328"/>
    </row>
    <row r="18329" spans="9:9" x14ac:dyDescent="0.45">
      <c r="I18329"/>
    </row>
    <row r="18330" spans="9:9" x14ac:dyDescent="0.45">
      <c r="I18330"/>
    </row>
    <row r="18331" spans="9:9" x14ac:dyDescent="0.45">
      <c r="I18331"/>
    </row>
    <row r="18332" spans="9:9" x14ac:dyDescent="0.45">
      <c r="I18332"/>
    </row>
    <row r="18333" spans="9:9" x14ac:dyDescent="0.45">
      <c r="I18333"/>
    </row>
    <row r="18334" spans="9:9" x14ac:dyDescent="0.45">
      <c r="I18334"/>
    </row>
    <row r="18335" spans="9:9" x14ac:dyDescent="0.45">
      <c r="I18335"/>
    </row>
    <row r="18336" spans="9:9" x14ac:dyDescent="0.45">
      <c r="I18336"/>
    </row>
    <row r="18337" spans="9:9" x14ac:dyDescent="0.45">
      <c r="I18337"/>
    </row>
    <row r="18338" spans="9:9" x14ac:dyDescent="0.45">
      <c r="I18338"/>
    </row>
    <row r="18339" spans="9:9" x14ac:dyDescent="0.45">
      <c r="I18339"/>
    </row>
    <row r="18340" spans="9:9" x14ac:dyDescent="0.45">
      <c r="I18340"/>
    </row>
    <row r="18341" spans="9:9" x14ac:dyDescent="0.45">
      <c r="I18341"/>
    </row>
    <row r="18342" spans="9:9" x14ac:dyDescent="0.45">
      <c r="I18342"/>
    </row>
    <row r="18343" spans="9:9" x14ac:dyDescent="0.45">
      <c r="I18343"/>
    </row>
    <row r="18344" spans="9:9" x14ac:dyDescent="0.45">
      <c r="I18344"/>
    </row>
    <row r="18345" spans="9:9" x14ac:dyDescent="0.45">
      <c r="I18345"/>
    </row>
    <row r="18346" spans="9:9" x14ac:dyDescent="0.45">
      <c r="I18346"/>
    </row>
    <row r="18347" spans="9:9" x14ac:dyDescent="0.45">
      <c r="I18347"/>
    </row>
    <row r="18348" spans="9:9" x14ac:dyDescent="0.45">
      <c r="I18348"/>
    </row>
    <row r="18349" spans="9:9" x14ac:dyDescent="0.45">
      <c r="I18349"/>
    </row>
    <row r="18350" spans="9:9" x14ac:dyDescent="0.45">
      <c r="I18350"/>
    </row>
    <row r="18351" spans="9:9" x14ac:dyDescent="0.45">
      <c r="I18351"/>
    </row>
    <row r="18352" spans="9:9" x14ac:dyDescent="0.45">
      <c r="I18352"/>
    </row>
    <row r="18353" spans="9:9" x14ac:dyDescent="0.45">
      <c r="I18353"/>
    </row>
    <row r="18354" spans="9:9" x14ac:dyDescent="0.45">
      <c r="I18354"/>
    </row>
    <row r="18355" spans="9:9" x14ac:dyDescent="0.45">
      <c r="I18355"/>
    </row>
    <row r="18356" spans="9:9" x14ac:dyDescent="0.45">
      <c r="I18356"/>
    </row>
    <row r="18357" spans="9:9" x14ac:dyDescent="0.45">
      <c r="I18357"/>
    </row>
    <row r="18358" spans="9:9" x14ac:dyDescent="0.45">
      <c r="I18358"/>
    </row>
    <row r="18359" spans="9:9" x14ac:dyDescent="0.45">
      <c r="I18359"/>
    </row>
    <row r="18360" spans="9:9" x14ac:dyDescent="0.45">
      <c r="I18360"/>
    </row>
    <row r="18361" spans="9:9" x14ac:dyDescent="0.45">
      <c r="I18361"/>
    </row>
    <row r="18362" spans="9:9" x14ac:dyDescent="0.45">
      <c r="I18362"/>
    </row>
    <row r="18363" spans="9:9" x14ac:dyDescent="0.45">
      <c r="I18363"/>
    </row>
    <row r="18364" spans="9:9" x14ac:dyDescent="0.45">
      <c r="I18364"/>
    </row>
    <row r="18365" spans="9:9" x14ac:dyDescent="0.45">
      <c r="I18365"/>
    </row>
    <row r="18366" spans="9:9" x14ac:dyDescent="0.45">
      <c r="I18366"/>
    </row>
    <row r="18367" spans="9:9" x14ac:dyDescent="0.45">
      <c r="I18367"/>
    </row>
    <row r="18368" spans="9:9" x14ac:dyDescent="0.45">
      <c r="I18368"/>
    </row>
    <row r="18369" spans="9:9" x14ac:dyDescent="0.45">
      <c r="I18369"/>
    </row>
    <row r="18370" spans="9:9" x14ac:dyDescent="0.45">
      <c r="I18370"/>
    </row>
    <row r="18371" spans="9:9" x14ac:dyDescent="0.45">
      <c r="I18371"/>
    </row>
    <row r="18372" spans="9:9" x14ac:dyDescent="0.45">
      <c r="I18372"/>
    </row>
    <row r="18373" spans="9:9" x14ac:dyDescent="0.45">
      <c r="I18373"/>
    </row>
    <row r="18374" spans="9:9" x14ac:dyDescent="0.45">
      <c r="I18374"/>
    </row>
    <row r="18375" spans="9:9" x14ac:dyDescent="0.45">
      <c r="I18375"/>
    </row>
    <row r="18376" spans="9:9" x14ac:dyDescent="0.45">
      <c r="I18376"/>
    </row>
    <row r="18377" spans="9:9" x14ac:dyDescent="0.45">
      <c r="I18377"/>
    </row>
    <row r="18378" spans="9:9" x14ac:dyDescent="0.45">
      <c r="I18378"/>
    </row>
    <row r="18379" spans="9:9" x14ac:dyDescent="0.45">
      <c r="I18379"/>
    </row>
    <row r="18380" spans="9:9" x14ac:dyDescent="0.45">
      <c r="I18380"/>
    </row>
    <row r="18381" spans="9:9" x14ac:dyDescent="0.45">
      <c r="I18381"/>
    </row>
    <row r="18382" spans="9:9" x14ac:dyDescent="0.45">
      <c r="I18382"/>
    </row>
    <row r="18383" spans="9:9" x14ac:dyDescent="0.45">
      <c r="I18383"/>
    </row>
    <row r="18384" spans="9:9" x14ac:dyDescent="0.45">
      <c r="I18384"/>
    </row>
    <row r="18385" spans="9:9" x14ac:dyDescent="0.45">
      <c r="I18385"/>
    </row>
    <row r="18386" spans="9:9" x14ac:dyDescent="0.45">
      <c r="I18386"/>
    </row>
    <row r="18387" spans="9:9" x14ac:dyDescent="0.45">
      <c r="I18387"/>
    </row>
    <row r="18388" spans="9:9" x14ac:dyDescent="0.45">
      <c r="I18388"/>
    </row>
    <row r="18389" spans="9:9" x14ac:dyDescent="0.45">
      <c r="I18389"/>
    </row>
    <row r="18390" spans="9:9" x14ac:dyDescent="0.45">
      <c r="I18390"/>
    </row>
    <row r="18391" spans="9:9" x14ac:dyDescent="0.45">
      <c r="I18391"/>
    </row>
    <row r="18392" spans="9:9" x14ac:dyDescent="0.45">
      <c r="I18392"/>
    </row>
    <row r="18393" spans="9:9" x14ac:dyDescent="0.45">
      <c r="I18393"/>
    </row>
    <row r="18394" spans="9:9" x14ac:dyDescent="0.45">
      <c r="I18394"/>
    </row>
    <row r="18395" spans="9:9" x14ac:dyDescent="0.45">
      <c r="I18395"/>
    </row>
    <row r="18396" spans="9:9" x14ac:dyDescent="0.45">
      <c r="I18396"/>
    </row>
    <row r="18397" spans="9:9" x14ac:dyDescent="0.45">
      <c r="I18397"/>
    </row>
    <row r="18398" spans="9:9" x14ac:dyDescent="0.45">
      <c r="I18398"/>
    </row>
    <row r="18399" spans="9:9" x14ac:dyDescent="0.45">
      <c r="I18399"/>
    </row>
    <row r="18400" spans="9:9" x14ac:dyDescent="0.45">
      <c r="I18400"/>
    </row>
    <row r="18401" spans="9:9" x14ac:dyDescent="0.45">
      <c r="I18401"/>
    </row>
    <row r="18402" spans="9:9" x14ac:dyDescent="0.45">
      <c r="I18402"/>
    </row>
    <row r="18403" spans="9:9" x14ac:dyDescent="0.45">
      <c r="I18403"/>
    </row>
    <row r="18404" spans="9:9" x14ac:dyDescent="0.45">
      <c r="I18404"/>
    </row>
    <row r="18405" spans="9:9" x14ac:dyDescent="0.45">
      <c r="I18405"/>
    </row>
    <row r="18406" spans="9:9" x14ac:dyDescent="0.45">
      <c r="I18406"/>
    </row>
    <row r="18407" spans="9:9" x14ac:dyDescent="0.45">
      <c r="I18407"/>
    </row>
    <row r="18408" spans="9:9" x14ac:dyDescent="0.45">
      <c r="I18408"/>
    </row>
    <row r="18409" spans="9:9" x14ac:dyDescent="0.45">
      <c r="I18409"/>
    </row>
    <row r="18410" spans="9:9" x14ac:dyDescent="0.45">
      <c r="I18410"/>
    </row>
    <row r="18411" spans="9:9" x14ac:dyDescent="0.45">
      <c r="I18411"/>
    </row>
    <row r="18412" spans="9:9" x14ac:dyDescent="0.45">
      <c r="I18412"/>
    </row>
    <row r="18413" spans="9:9" x14ac:dyDescent="0.45">
      <c r="I18413"/>
    </row>
    <row r="18414" spans="9:9" x14ac:dyDescent="0.45">
      <c r="I18414"/>
    </row>
    <row r="18415" spans="9:9" x14ac:dyDescent="0.45">
      <c r="I18415"/>
    </row>
    <row r="18416" spans="9:9" x14ac:dyDescent="0.45">
      <c r="I18416"/>
    </row>
    <row r="18417" spans="9:9" x14ac:dyDescent="0.45">
      <c r="I18417"/>
    </row>
    <row r="18418" spans="9:9" x14ac:dyDescent="0.45">
      <c r="I18418"/>
    </row>
    <row r="18419" spans="9:9" x14ac:dyDescent="0.45">
      <c r="I18419"/>
    </row>
    <row r="18420" spans="9:9" x14ac:dyDescent="0.45">
      <c r="I18420"/>
    </row>
    <row r="18421" spans="9:9" x14ac:dyDescent="0.45">
      <c r="I18421"/>
    </row>
    <row r="18422" spans="9:9" x14ac:dyDescent="0.45">
      <c r="I18422"/>
    </row>
    <row r="18423" spans="9:9" x14ac:dyDescent="0.45">
      <c r="I18423"/>
    </row>
    <row r="18424" spans="9:9" x14ac:dyDescent="0.45">
      <c r="I18424"/>
    </row>
    <row r="18425" spans="9:9" x14ac:dyDescent="0.45">
      <c r="I18425"/>
    </row>
    <row r="18426" spans="9:9" x14ac:dyDescent="0.45">
      <c r="I18426"/>
    </row>
    <row r="18427" spans="9:9" x14ac:dyDescent="0.45">
      <c r="I18427"/>
    </row>
    <row r="18428" spans="9:9" x14ac:dyDescent="0.45">
      <c r="I18428"/>
    </row>
    <row r="18429" spans="9:9" x14ac:dyDescent="0.45">
      <c r="I18429"/>
    </row>
    <row r="18430" spans="9:9" x14ac:dyDescent="0.45">
      <c r="I18430"/>
    </row>
    <row r="18431" spans="9:9" x14ac:dyDescent="0.45">
      <c r="I18431"/>
    </row>
    <row r="18432" spans="9:9" x14ac:dyDescent="0.45">
      <c r="I18432"/>
    </row>
    <row r="18433" spans="9:9" x14ac:dyDescent="0.45">
      <c r="I18433"/>
    </row>
    <row r="18434" spans="9:9" x14ac:dyDescent="0.45">
      <c r="I18434"/>
    </row>
    <row r="18435" spans="9:9" x14ac:dyDescent="0.45">
      <c r="I18435"/>
    </row>
    <row r="18436" spans="9:9" x14ac:dyDescent="0.45">
      <c r="I18436"/>
    </row>
    <row r="18437" spans="9:9" x14ac:dyDescent="0.45">
      <c r="I18437"/>
    </row>
    <row r="18438" spans="9:9" x14ac:dyDescent="0.45">
      <c r="I18438"/>
    </row>
    <row r="18439" spans="9:9" x14ac:dyDescent="0.45">
      <c r="I18439"/>
    </row>
    <row r="18440" spans="9:9" x14ac:dyDescent="0.45">
      <c r="I18440"/>
    </row>
    <row r="18441" spans="9:9" x14ac:dyDescent="0.45">
      <c r="I18441"/>
    </row>
    <row r="18442" spans="9:9" x14ac:dyDescent="0.45">
      <c r="I18442"/>
    </row>
    <row r="18443" spans="9:9" x14ac:dyDescent="0.45">
      <c r="I18443"/>
    </row>
    <row r="18444" spans="9:9" x14ac:dyDescent="0.45">
      <c r="I18444"/>
    </row>
    <row r="18445" spans="9:9" x14ac:dyDescent="0.45">
      <c r="I18445"/>
    </row>
    <row r="18446" spans="9:9" x14ac:dyDescent="0.45">
      <c r="I18446"/>
    </row>
    <row r="18447" spans="9:9" x14ac:dyDescent="0.45">
      <c r="I18447"/>
    </row>
    <row r="18448" spans="9:9" x14ac:dyDescent="0.45">
      <c r="I18448"/>
    </row>
    <row r="18449" spans="9:9" x14ac:dyDescent="0.45">
      <c r="I18449"/>
    </row>
    <row r="18450" spans="9:9" x14ac:dyDescent="0.45">
      <c r="I18450"/>
    </row>
    <row r="18451" spans="9:9" x14ac:dyDescent="0.45">
      <c r="I18451"/>
    </row>
    <row r="18452" spans="9:9" x14ac:dyDescent="0.45">
      <c r="I18452"/>
    </row>
    <row r="18453" spans="9:9" x14ac:dyDescent="0.45">
      <c r="I18453"/>
    </row>
    <row r="18454" spans="9:9" x14ac:dyDescent="0.45">
      <c r="I18454"/>
    </row>
    <row r="18455" spans="9:9" x14ac:dyDescent="0.45">
      <c r="I18455"/>
    </row>
    <row r="18456" spans="9:9" x14ac:dyDescent="0.45">
      <c r="I18456"/>
    </row>
    <row r="18457" spans="9:9" x14ac:dyDescent="0.45">
      <c r="I18457"/>
    </row>
    <row r="18458" spans="9:9" x14ac:dyDescent="0.45">
      <c r="I18458"/>
    </row>
    <row r="18459" spans="9:9" x14ac:dyDescent="0.45">
      <c r="I18459"/>
    </row>
    <row r="18460" spans="9:9" x14ac:dyDescent="0.45">
      <c r="I18460"/>
    </row>
    <row r="18461" spans="9:9" x14ac:dyDescent="0.45">
      <c r="I18461"/>
    </row>
    <row r="18462" spans="9:9" x14ac:dyDescent="0.45">
      <c r="I18462"/>
    </row>
    <row r="18463" spans="9:9" x14ac:dyDescent="0.45">
      <c r="I18463"/>
    </row>
    <row r="18464" spans="9:9" x14ac:dyDescent="0.45">
      <c r="I18464"/>
    </row>
    <row r="18465" spans="9:9" x14ac:dyDescent="0.45">
      <c r="I18465"/>
    </row>
    <row r="18466" spans="9:9" x14ac:dyDescent="0.45">
      <c r="I18466"/>
    </row>
    <row r="18467" spans="9:9" x14ac:dyDescent="0.45">
      <c r="I18467"/>
    </row>
    <row r="18468" spans="9:9" x14ac:dyDescent="0.45">
      <c r="I18468"/>
    </row>
    <row r="18469" spans="9:9" x14ac:dyDescent="0.45">
      <c r="I18469"/>
    </row>
    <row r="18470" spans="9:9" x14ac:dyDescent="0.45">
      <c r="I18470"/>
    </row>
    <row r="18471" spans="9:9" x14ac:dyDescent="0.45">
      <c r="I18471"/>
    </row>
    <row r="18472" spans="9:9" x14ac:dyDescent="0.45">
      <c r="I18472"/>
    </row>
    <row r="18473" spans="9:9" x14ac:dyDescent="0.45">
      <c r="I18473"/>
    </row>
    <row r="18474" spans="9:9" x14ac:dyDescent="0.45">
      <c r="I18474"/>
    </row>
    <row r="18475" spans="9:9" x14ac:dyDescent="0.45">
      <c r="I18475"/>
    </row>
    <row r="18476" spans="9:9" x14ac:dyDescent="0.45">
      <c r="I18476"/>
    </row>
    <row r="18477" spans="9:9" x14ac:dyDescent="0.45">
      <c r="I18477"/>
    </row>
    <row r="18478" spans="9:9" x14ac:dyDescent="0.45">
      <c r="I18478"/>
    </row>
    <row r="18479" spans="9:9" x14ac:dyDescent="0.45">
      <c r="I18479"/>
    </row>
    <row r="18480" spans="9:9" x14ac:dyDescent="0.45">
      <c r="I18480"/>
    </row>
    <row r="18481" spans="9:9" x14ac:dyDescent="0.45">
      <c r="I18481"/>
    </row>
    <row r="18482" spans="9:9" x14ac:dyDescent="0.45">
      <c r="I18482"/>
    </row>
    <row r="18483" spans="9:9" x14ac:dyDescent="0.45">
      <c r="I18483"/>
    </row>
    <row r="18484" spans="9:9" x14ac:dyDescent="0.45">
      <c r="I18484"/>
    </row>
    <row r="18485" spans="9:9" x14ac:dyDescent="0.45">
      <c r="I18485"/>
    </row>
    <row r="18486" spans="9:9" x14ac:dyDescent="0.45">
      <c r="I18486"/>
    </row>
    <row r="18487" spans="9:9" x14ac:dyDescent="0.45">
      <c r="I18487"/>
    </row>
    <row r="18488" spans="9:9" x14ac:dyDescent="0.45">
      <c r="I18488"/>
    </row>
    <row r="18489" spans="9:9" x14ac:dyDescent="0.45">
      <c r="I18489"/>
    </row>
    <row r="18490" spans="9:9" x14ac:dyDescent="0.45">
      <c r="I18490"/>
    </row>
    <row r="18491" spans="9:9" x14ac:dyDescent="0.45">
      <c r="I18491"/>
    </row>
    <row r="18492" spans="9:9" x14ac:dyDescent="0.45">
      <c r="I18492"/>
    </row>
    <row r="18493" spans="9:9" x14ac:dyDescent="0.45">
      <c r="I18493"/>
    </row>
    <row r="18494" spans="9:9" x14ac:dyDescent="0.45">
      <c r="I18494"/>
    </row>
    <row r="18495" spans="9:9" x14ac:dyDescent="0.45">
      <c r="I18495"/>
    </row>
    <row r="18496" spans="9:9" x14ac:dyDescent="0.45">
      <c r="I18496"/>
    </row>
    <row r="18497" spans="9:9" x14ac:dyDescent="0.45">
      <c r="I18497"/>
    </row>
    <row r="18498" spans="9:9" x14ac:dyDescent="0.45">
      <c r="I18498"/>
    </row>
    <row r="18499" spans="9:9" x14ac:dyDescent="0.45">
      <c r="I18499"/>
    </row>
    <row r="18500" spans="9:9" x14ac:dyDescent="0.45">
      <c r="I18500"/>
    </row>
    <row r="18501" spans="9:9" x14ac:dyDescent="0.45">
      <c r="I18501"/>
    </row>
    <row r="18502" spans="9:9" x14ac:dyDescent="0.45">
      <c r="I18502"/>
    </row>
    <row r="18503" spans="9:9" x14ac:dyDescent="0.45">
      <c r="I18503"/>
    </row>
    <row r="18504" spans="9:9" x14ac:dyDescent="0.45">
      <c r="I18504"/>
    </row>
    <row r="18505" spans="9:9" x14ac:dyDescent="0.45">
      <c r="I18505"/>
    </row>
    <row r="18506" spans="9:9" x14ac:dyDescent="0.45">
      <c r="I18506"/>
    </row>
    <row r="18507" spans="9:9" x14ac:dyDescent="0.45">
      <c r="I18507"/>
    </row>
    <row r="18508" spans="9:9" x14ac:dyDescent="0.45">
      <c r="I18508"/>
    </row>
    <row r="18509" spans="9:9" x14ac:dyDescent="0.45">
      <c r="I18509"/>
    </row>
    <row r="18510" spans="9:9" x14ac:dyDescent="0.45">
      <c r="I18510"/>
    </row>
    <row r="18511" spans="9:9" x14ac:dyDescent="0.45">
      <c r="I18511"/>
    </row>
    <row r="18512" spans="9:9" x14ac:dyDescent="0.45">
      <c r="I18512"/>
    </row>
    <row r="18513" spans="9:9" x14ac:dyDescent="0.45">
      <c r="I18513"/>
    </row>
    <row r="18514" spans="9:9" x14ac:dyDescent="0.45">
      <c r="I18514"/>
    </row>
    <row r="18515" spans="9:9" x14ac:dyDescent="0.45">
      <c r="I18515"/>
    </row>
    <row r="18516" spans="9:9" x14ac:dyDescent="0.45">
      <c r="I18516"/>
    </row>
    <row r="18517" spans="9:9" x14ac:dyDescent="0.45">
      <c r="I18517"/>
    </row>
    <row r="18518" spans="9:9" x14ac:dyDescent="0.45">
      <c r="I18518"/>
    </row>
    <row r="18519" spans="9:9" x14ac:dyDescent="0.45">
      <c r="I18519"/>
    </row>
    <row r="18520" spans="9:9" x14ac:dyDescent="0.45">
      <c r="I18520"/>
    </row>
    <row r="18521" spans="9:9" x14ac:dyDescent="0.45">
      <c r="I18521"/>
    </row>
    <row r="18522" spans="9:9" x14ac:dyDescent="0.45">
      <c r="I18522"/>
    </row>
    <row r="18523" spans="9:9" x14ac:dyDescent="0.45">
      <c r="I18523"/>
    </row>
    <row r="18524" spans="9:9" x14ac:dyDescent="0.45">
      <c r="I18524"/>
    </row>
    <row r="18525" spans="9:9" x14ac:dyDescent="0.45">
      <c r="I18525"/>
    </row>
    <row r="18526" spans="9:9" x14ac:dyDescent="0.45">
      <c r="I18526"/>
    </row>
    <row r="18527" spans="9:9" x14ac:dyDescent="0.45">
      <c r="I18527"/>
    </row>
    <row r="18528" spans="9:9" x14ac:dyDescent="0.45">
      <c r="I18528"/>
    </row>
    <row r="18529" spans="9:9" x14ac:dyDescent="0.45">
      <c r="I18529"/>
    </row>
    <row r="18530" spans="9:9" x14ac:dyDescent="0.45">
      <c r="I18530"/>
    </row>
    <row r="18531" spans="9:9" x14ac:dyDescent="0.45">
      <c r="I18531"/>
    </row>
    <row r="18532" spans="9:9" x14ac:dyDescent="0.45">
      <c r="I18532"/>
    </row>
    <row r="18533" spans="9:9" x14ac:dyDescent="0.45">
      <c r="I18533"/>
    </row>
    <row r="18534" spans="9:9" x14ac:dyDescent="0.45">
      <c r="I18534"/>
    </row>
    <row r="18535" spans="9:9" x14ac:dyDescent="0.45">
      <c r="I18535"/>
    </row>
    <row r="18536" spans="9:9" x14ac:dyDescent="0.45">
      <c r="I18536"/>
    </row>
    <row r="18537" spans="9:9" x14ac:dyDescent="0.45">
      <c r="I18537"/>
    </row>
    <row r="18538" spans="9:9" x14ac:dyDescent="0.45">
      <c r="I18538"/>
    </row>
    <row r="18539" spans="9:9" x14ac:dyDescent="0.45">
      <c r="I18539"/>
    </row>
    <row r="18540" spans="9:9" x14ac:dyDescent="0.45">
      <c r="I18540"/>
    </row>
    <row r="18541" spans="9:9" x14ac:dyDescent="0.45">
      <c r="I18541"/>
    </row>
    <row r="18542" spans="9:9" x14ac:dyDescent="0.45">
      <c r="I18542"/>
    </row>
    <row r="18543" spans="9:9" x14ac:dyDescent="0.45">
      <c r="I18543"/>
    </row>
    <row r="18544" spans="9:9" x14ac:dyDescent="0.45">
      <c r="I18544"/>
    </row>
    <row r="18545" spans="9:9" x14ac:dyDescent="0.45">
      <c r="I18545"/>
    </row>
    <row r="18546" spans="9:9" x14ac:dyDescent="0.45">
      <c r="I18546"/>
    </row>
    <row r="18547" spans="9:9" x14ac:dyDescent="0.45">
      <c r="I18547"/>
    </row>
    <row r="18548" spans="9:9" x14ac:dyDescent="0.45">
      <c r="I18548"/>
    </row>
    <row r="18549" spans="9:9" x14ac:dyDescent="0.45">
      <c r="I18549"/>
    </row>
    <row r="18550" spans="9:9" x14ac:dyDescent="0.45">
      <c r="I18550"/>
    </row>
    <row r="18551" spans="9:9" x14ac:dyDescent="0.45">
      <c r="I18551"/>
    </row>
    <row r="18552" spans="9:9" x14ac:dyDescent="0.45">
      <c r="I18552"/>
    </row>
    <row r="18553" spans="9:9" x14ac:dyDescent="0.45">
      <c r="I18553"/>
    </row>
    <row r="18554" spans="9:9" x14ac:dyDescent="0.45">
      <c r="I18554"/>
    </row>
    <row r="18555" spans="9:9" x14ac:dyDescent="0.45">
      <c r="I18555"/>
    </row>
    <row r="18556" spans="9:9" x14ac:dyDescent="0.45">
      <c r="I18556"/>
    </row>
    <row r="18557" spans="9:9" x14ac:dyDescent="0.45">
      <c r="I18557"/>
    </row>
    <row r="18558" spans="9:9" x14ac:dyDescent="0.45">
      <c r="I18558"/>
    </row>
    <row r="18559" spans="9:9" x14ac:dyDescent="0.45">
      <c r="I18559"/>
    </row>
    <row r="18560" spans="9:9" x14ac:dyDescent="0.45">
      <c r="I18560"/>
    </row>
    <row r="18561" spans="9:9" x14ac:dyDescent="0.45">
      <c r="I18561"/>
    </row>
    <row r="18562" spans="9:9" x14ac:dyDescent="0.45">
      <c r="I18562"/>
    </row>
    <row r="18563" spans="9:9" x14ac:dyDescent="0.45">
      <c r="I18563"/>
    </row>
    <row r="18564" spans="9:9" x14ac:dyDescent="0.45">
      <c r="I18564"/>
    </row>
    <row r="18565" spans="9:9" x14ac:dyDescent="0.45">
      <c r="I18565"/>
    </row>
    <row r="18566" spans="9:9" x14ac:dyDescent="0.45">
      <c r="I18566"/>
    </row>
    <row r="18567" spans="9:9" x14ac:dyDescent="0.45">
      <c r="I18567"/>
    </row>
    <row r="18568" spans="9:9" x14ac:dyDescent="0.45">
      <c r="I18568"/>
    </row>
    <row r="18569" spans="9:9" x14ac:dyDescent="0.45">
      <c r="I18569"/>
    </row>
    <row r="18570" spans="9:9" x14ac:dyDescent="0.45">
      <c r="I18570"/>
    </row>
    <row r="18571" spans="9:9" x14ac:dyDescent="0.45">
      <c r="I18571"/>
    </row>
    <row r="18572" spans="9:9" x14ac:dyDescent="0.45">
      <c r="I18572"/>
    </row>
    <row r="18573" spans="9:9" x14ac:dyDescent="0.45">
      <c r="I18573"/>
    </row>
    <row r="18574" spans="9:9" x14ac:dyDescent="0.45">
      <c r="I18574"/>
    </row>
    <row r="18575" spans="9:9" x14ac:dyDescent="0.45">
      <c r="I18575"/>
    </row>
    <row r="18576" spans="9:9" x14ac:dyDescent="0.45">
      <c r="I18576"/>
    </row>
    <row r="18577" spans="9:9" x14ac:dyDescent="0.45">
      <c r="I18577"/>
    </row>
    <row r="18578" spans="9:9" x14ac:dyDescent="0.45">
      <c r="I18578"/>
    </row>
    <row r="18579" spans="9:9" x14ac:dyDescent="0.45">
      <c r="I18579"/>
    </row>
    <row r="18580" spans="9:9" x14ac:dyDescent="0.45">
      <c r="I18580"/>
    </row>
    <row r="18581" spans="9:9" x14ac:dyDescent="0.45">
      <c r="I18581"/>
    </row>
    <row r="18582" spans="9:9" x14ac:dyDescent="0.45">
      <c r="I18582"/>
    </row>
    <row r="18583" spans="9:9" x14ac:dyDescent="0.45">
      <c r="I18583"/>
    </row>
    <row r="18584" spans="9:9" x14ac:dyDescent="0.45">
      <c r="I18584"/>
    </row>
    <row r="18585" spans="9:9" x14ac:dyDescent="0.45">
      <c r="I18585"/>
    </row>
    <row r="18586" spans="9:9" x14ac:dyDescent="0.45">
      <c r="I18586"/>
    </row>
    <row r="18587" spans="9:9" x14ac:dyDescent="0.45">
      <c r="I18587"/>
    </row>
    <row r="18588" spans="9:9" x14ac:dyDescent="0.45">
      <c r="I18588"/>
    </row>
    <row r="18589" spans="9:9" x14ac:dyDescent="0.45">
      <c r="I18589"/>
    </row>
    <row r="18590" spans="9:9" x14ac:dyDescent="0.45">
      <c r="I18590"/>
    </row>
    <row r="18591" spans="9:9" x14ac:dyDescent="0.45">
      <c r="I18591"/>
    </row>
    <row r="18592" spans="9:9" x14ac:dyDescent="0.45">
      <c r="I18592"/>
    </row>
    <row r="18593" spans="9:9" x14ac:dyDescent="0.45">
      <c r="I18593"/>
    </row>
    <row r="18594" spans="9:9" x14ac:dyDescent="0.45">
      <c r="I18594"/>
    </row>
    <row r="18595" spans="9:9" x14ac:dyDescent="0.45">
      <c r="I18595"/>
    </row>
    <row r="18596" spans="9:9" x14ac:dyDescent="0.45">
      <c r="I18596"/>
    </row>
    <row r="18597" spans="9:9" x14ac:dyDescent="0.45">
      <c r="I18597"/>
    </row>
    <row r="18598" spans="9:9" x14ac:dyDescent="0.45">
      <c r="I18598"/>
    </row>
    <row r="18599" spans="9:9" x14ac:dyDescent="0.45">
      <c r="I18599"/>
    </row>
    <row r="18600" spans="9:9" x14ac:dyDescent="0.45">
      <c r="I18600"/>
    </row>
    <row r="18601" spans="9:9" x14ac:dyDescent="0.45">
      <c r="I18601"/>
    </row>
    <row r="18602" spans="9:9" x14ac:dyDescent="0.45">
      <c r="I18602"/>
    </row>
    <row r="18603" spans="9:9" x14ac:dyDescent="0.45">
      <c r="I18603"/>
    </row>
    <row r="18604" spans="9:9" x14ac:dyDescent="0.45">
      <c r="I18604"/>
    </row>
    <row r="18605" spans="9:9" x14ac:dyDescent="0.45">
      <c r="I18605"/>
    </row>
    <row r="18606" spans="9:9" x14ac:dyDescent="0.45">
      <c r="I18606"/>
    </row>
    <row r="18607" spans="9:9" x14ac:dyDescent="0.45">
      <c r="I18607"/>
    </row>
    <row r="18608" spans="9:9" x14ac:dyDescent="0.45">
      <c r="I18608"/>
    </row>
    <row r="18609" spans="9:9" x14ac:dyDescent="0.45">
      <c r="I18609"/>
    </row>
    <row r="18610" spans="9:9" x14ac:dyDescent="0.45">
      <c r="I18610"/>
    </row>
    <row r="18611" spans="9:9" x14ac:dyDescent="0.45">
      <c r="I18611"/>
    </row>
    <row r="18612" spans="9:9" x14ac:dyDescent="0.45">
      <c r="I18612"/>
    </row>
    <row r="18613" spans="9:9" x14ac:dyDescent="0.45">
      <c r="I18613"/>
    </row>
    <row r="18614" spans="9:9" x14ac:dyDescent="0.45">
      <c r="I18614"/>
    </row>
    <row r="18615" spans="9:9" x14ac:dyDescent="0.45">
      <c r="I18615"/>
    </row>
    <row r="18616" spans="9:9" x14ac:dyDescent="0.45">
      <c r="I18616"/>
    </row>
    <row r="18617" spans="9:9" x14ac:dyDescent="0.45">
      <c r="I18617"/>
    </row>
    <row r="18618" spans="9:9" x14ac:dyDescent="0.45">
      <c r="I18618"/>
    </row>
    <row r="18619" spans="9:9" x14ac:dyDescent="0.45">
      <c r="I18619"/>
    </row>
    <row r="18620" spans="9:9" x14ac:dyDescent="0.45">
      <c r="I18620"/>
    </row>
    <row r="18621" spans="9:9" x14ac:dyDescent="0.45">
      <c r="I18621"/>
    </row>
    <row r="18622" spans="9:9" x14ac:dyDescent="0.45">
      <c r="I18622"/>
    </row>
    <row r="18623" spans="9:9" x14ac:dyDescent="0.45">
      <c r="I18623"/>
    </row>
    <row r="18624" spans="9:9" x14ac:dyDescent="0.45">
      <c r="I18624"/>
    </row>
    <row r="18625" spans="9:9" x14ac:dyDescent="0.45">
      <c r="I18625"/>
    </row>
    <row r="18626" spans="9:9" x14ac:dyDescent="0.45">
      <c r="I18626"/>
    </row>
    <row r="18627" spans="9:9" x14ac:dyDescent="0.45">
      <c r="I18627"/>
    </row>
    <row r="18628" spans="9:9" x14ac:dyDescent="0.45">
      <c r="I18628"/>
    </row>
    <row r="18629" spans="9:9" x14ac:dyDescent="0.45">
      <c r="I18629"/>
    </row>
    <row r="18630" spans="9:9" x14ac:dyDescent="0.45">
      <c r="I18630"/>
    </row>
    <row r="18631" spans="9:9" x14ac:dyDescent="0.45">
      <c r="I18631"/>
    </row>
    <row r="18632" spans="9:9" x14ac:dyDescent="0.45">
      <c r="I18632"/>
    </row>
    <row r="18633" spans="9:9" x14ac:dyDescent="0.45">
      <c r="I18633"/>
    </row>
    <row r="18634" spans="9:9" x14ac:dyDescent="0.45">
      <c r="I18634"/>
    </row>
    <row r="18635" spans="9:9" x14ac:dyDescent="0.45">
      <c r="I18635"/>
    </row>
    <row r="18636" spans="9:9" x14ac:dyDescent="0.45">
      <c r="I18636"/>
    </row>
    <row r="18637" spans="9:9" x14ac:dyDescent="0.45">
      <c r="I18637"/>
    </row>
    <row r="18638" spans="9:9" x14ac:dyDescent="0.45">
      <c r="I18638"/>
    </row>
    <row r="18639" spans="9:9" x14ac:dyDescent="0.45">
      <c r="I18639"/>
    </row>
    <row r="18640" spans="9:9" x14ac:dyDescent="0.45">
      <c r="I18640"/>
    </row>
    <row r="18641" spans="9:9" x14ac:dyDescent="0.45">
      <c r="I18641"/>
    </row>
    <row r="18642" spans="9:9" x14ac:dyDescent="0.45">
      <c r="I18642"/>
    </row>
    <row r="18643" spans="9:9" x14ac:dyDescent="0.45">
      <c r="I18643"/>
    </row>
    <row r="18644" spans="9:9" x14ac:dyDescent="0.45">
      <c r="I18644"/>
    </row>
    <row r="18645" spans="9:9" x14ac:dyDescent="0.45">
      <c r="I18645"/>
    </row>
    <row r="18646" spans="9:9" x14ac:dyDescent="0.45">
      <c r="I18646"/>
    </row>
    <row r="18647" spans="9:9" x14ac:dyDescent="0.45">
      <c r="I18647"/>
    </row>
    <row r="18648" spans="9:9" x14ac:dyDescent="0.45">
      <c r="I18648"/>
    </row>
    <row r="18649" spans="9:9" x14ac:dyDescent="0.45">
      <c r="I18649"/>
    </row>
    <row r="18650" spans="9:9" x14ac:dyDescent="0.45">
      <c r="I18650"/>
    </row>
    <row r="18651" spans="9:9" x14ac:dyDescent="0.45">
      <c r="I18651"/>
    </row>
    <row r="18652" spans="9:9" x14ac:dyDescent="0.45">
      <c r="I18652"/>
    </row>
    <row r="18653" spans="9:9" x14ac:dyDescent="0.45">
      <c r="I18653"/>
    </row>
    <row r="18654" spans="9:9" x14ac:dyDescent="0.45">
      <c r="I18654"/>
    </row>
    <row r="18655" spans="9:9" x14ac:dyDescent="0.45">
      <c r="I18655"/>
    </row>
    <row r="18656" spans="9:9" x14ac:dyDescent="0.45">
      <c r="I18656"/>
    </row>
    <row r="18657" spans="9:9" x14ac:dyDescent="0.45">
      <c r="I18657"/>
    </row>
    <row r="18658" spans="9:9" x14ac:dyDescent="0.45">
      <c r="I18658"/>
    </row>
    <row r="18659" spans="9:9" x14ac:dyDescent="0.45">
      <c r="I18659"/>
    </row>
    <row r="18660" spans="9:9" x14ac:dyDescent="0.45">
      <c r="I18660"/>
    </row>
    <row r="18661" spans="9:9" x14ac:dyDescent="0.45">
      <c r="I18661"/>
    </row>
    <row r="18662" spans="9:9" x14ac:dyDescent="0.45">
      <c r="I18662"/>
    </row>
    <row r="18663" spans="9:9" x14ac:dyDescent="0.45">
      <c r="I18663"/>
    </row>
    <row r="18664" spans="9:9" x14ac:dyDescent="0.45">
      <c r="I18664"/>
    </row>
    <row r="18665" spans="9:9" x14ac:dyDescent="0.45">
      <c r="I18665"/>
    </row>
    <row r="18666" spans="9:9" x14ac:dyDescent="0.45">
      <c r="I18666"/>
    </row>
    <row r="18667" spans="9:9" x14ac:dyDescent="0.45">
      <c r="I18667"/>
    </row>
    <row r="18668" spans="9:9" x14ac:dyDescent="0.45">
      <c r="I18668"/>
    </row>
    <row r="18669" spans="9:9" x14ac:dyDescent="0.45">
      <c r="I18669"/>
    </row>
    <row r="18670" spans="9:9" x14ac:dyDescent="0.45">
      <c r="I18670"/>
    </row>
    <row r="18671" spans="9:9" x14ac:dyDescent="0.45">
      <c r="I18671"/>
    </row>
    <row r="18672" spans="9:9" x14ac:dyDescent="0.45">
      <c r="I18672"/>
    </row>
    <row r="18673" spans="9:9" x14ac:dyDescent="0.45">
      <c r="I18673"/>
    </row>
    <row r="18674" spans="9:9" x14ac:dyDescent="0.45">
      <c r="I18674"/>
    </row>
    <row r="18675" spans="9:9" x14ac:dyDescent="0.45">
      <c r="I18675"/>
    </row>
    <row r="18676" spans="9:9" x14ac:dyDescent="0.45">
      <c r="I18676"/>
    </row>
    <row r="18677" spans="9:9" x14ac:dyDescent="0.45">
      <c r="I18677"/>
    </row>
    <row r="18678" spans="9:9" x14ac:dyDescent="0.45">
      <c r="I18678"/>
    </row>
    <row r="18679" spans="9:9" x14ac:dyDescent="0.45">
      <c r="I18679"/>
    </row>
    <row r="18680" spans="9:9" x14ac:dyDescent="0.45">
      <c r="I18680"/>
    </row>
    <row r="18681" spans="9:9" x14ac:dyDescent="0.45">
      <c r="I18681"/>
    </row>
    <row r="18682" spans="9:9" x14ac:dyDescent="0.45">
      <c r="I18682"/>
    </row>
    <row r="18683" spans="9:9" x14ac:dyDescent="0.45">
      <c r="I18683"/>
    </row>
    <row r="18684" spans="9:9" x14ac:dyDescent="0.45">
      <c r="I18684"/>
    </row>
    <row r="18685" spans="9:9" x14ac:dyDescent="0.45">
      <c r="I18685"/>
    </row>
    <row r="18686" spans="9:9" x14ac:dyDescent="0.45">
      <c r="I18686"/>
    </row>
    <row r="18687" spans="9:9" x14ac:dyDescent="0.45">
      <c r="I18687"/>
    </row>
    <row r="18688" spans="9:9" x14ac:dyDescent="0.45">
      <c r="I18688"/>
    </row>
    <row r="18689" spans="9:9" x14ac:dyDescent="0.45">
      <c r="I18689"/>
    </row>
    <row r="18690" spans="9:9" x14ac:dyDescent="0.45">
      <c r="I18690"/>
    </row>
    <row r="18691" spans="9:9" x14ac:dyDescent="0.45">
      <c r="I18691"/>
    </row>
    <row r="18692" spans="9:9" x14ac:dyDescent="0.45">
      <c r="I18692"/>
    </row>
    <row r="18693" spans="9:9" x14ac:dyDescent="0.45">
      <c r="I18693"/>
    </row>
    <row r="18694" spans="9:9" x14ac:dyDescent="0.45">
      <c r="I18694"/>
    </row>
    <row r="18695" spans="9:9" x14ac:dyDescent="0.45">
      <c r="I18695"/>
    </row>
    <row r="18696" spans="9:9" x14ac:dyDescent="0.45">
      <c r="I18696"/>
    </row>
    <row r="18697" spans="9:9" x14ac:dyDescent="0.45">
      <c r="I18697"/>
    </row>
    <row r="18698" spans="9:9" x14ac:dyDescent="0.45">
      <c r="I18698"/>
    </row>
    <row r="18699" spans="9:9" x14ac:dyDescent="0.45">
      <c r="I18699"/>
    </row>
    <row r="18700" spans="9:9" x14ac:dyDescent="0.45">
      <c r="I18700"/>
    </row>
    <row r="18701" spans="9:9" x14ac:dyDescent="0.45">
      <c r="I18701"/>
    </row>
    <row r="18702" spans="9:9" x14ac:dyDescent="0.45">
      <c r="I18702"/>
    </row>
    <row r="18703" spans="9:9" x14ac:dyDescent="0.45">
      <c r="I18703"/>
    </row>
    <row r="18704" spans="9:9" x14ac:dyDescent="0.45">
      <c r="I18704"/>
    </row>
    <row r="18705" spans="9:9" x14ac:dyDescent="0.45">
      <c r="I18705"/>
    </row>
    <row r="18706" spans="9:9" x14ac:dyDescent="0.45">
      <c r="I18706"/>
    </row>
    <row r="18707" spans="9:9" x14ac:dyDescent="0.45">
      <c r="I18707"/>
    </row>
    <row r="18708" spans="9:9" x14ac:dyDescent="0.45">
      <c r="I18708"/>
    </row>
    <row r="18709" spans="9:9" x14ac:dyDescent="0.45">
      <c r="I18709"/>
    </row>
    <row r="18710" spans="9:9" x14ac:dyDescent="0.45">
      <c r="I18710"/>
    </row>
    <row r="18711" spans="9:9" x14ac:dyDescent="0.45">
      <c r="I18711"/>
    </row>
    <row r="18712" spans="9:9" x14ac:dyDescent="0.45">
      <c r="I18712"/>
    </row>
    <row r="18713" spans="9:9" x14ac:dyDescent="0.45">
      <c r="I18713"/>
    </row>
    <row r="18714" spans="9:9" x14ac:dyDescent="0.45">
      <c r="I18714"/>
    </row>
    <row r="18715" spans="9:9" x14ac:dyDescent="0.45">
      <c r="I18715"/>
    </row>
    <row r="18716" spans="9:9" x14ac:dyDescent="0.45">
      <c r="I18716"/>
    </row>
    <row r="18717" spans="9:9" x14ac:dyDescent="0.45">
      <c r="I18717"/>
    </row>
    <row r="18718" spans="9:9" x14ac:dyDescent="0.45">
      <c r="I18718"/>
    </row>
    <row r="18719" spans="9:9" x14ac:dyDescent="0.45">
      <c r="I18719"/>
    </row>
    <row r="18720" spans="9:9" x14ac:dyDescent="0.45">
      <c r="I18720"/>
    </row>
    <row r="18721" spans="9:9" x14ac:dyDescent="0.45">
      <c r="I18721"/>
    </row>
    <row r="18722" spans="9:9" x14ac:dyDescent="0.45">
      <c r="I18722"/>
    </row>
    <row r="18723" spans="9:9" x14ac:dyDescent="0.45">
      <c r="I18723"/>
    </row>
    <row r="18724" spans="9:9" x14ac:dyDescent="0.45">
      <c r="I18724"/>
    </row>
    <row r="18725" spans="9:9" x14ac:dyDescent="0.45">
      <c r="I18725"/>
    </row>
    <row r="18726" spans="9:9" x14ac:dyDescent="0.45">
      <c r="I18726"/>
    </row>
    <row r="18727" spans="9:9" x14ac:dyDescent="0.45">
      <c r="I18727"/>
    </row>
    <row r="18728" spans="9:9" x14ac:dyDescent="0.45">
      <c r="I18728"/>
    </row>
    <row r="18729" spans="9:9" x14ac:dyDescent="0.45">
      <c r="I18729"/>
    </row>
    <row r="18730" spans="9:9" x14ac:dyDescent="0.45">
      <c r="I18730"/>
    </row>
    <row r="18731" spans="9:9" x14ac:dyDescent="0.45">
      <c r="I18731"/>
    </row>
    <row r="18732" spans="9:9" x14ac:dyDescent="0.45">
      <c r="I18732"/>
    </row>
    <row r="18733" spans="9:9" x14ac:dyDescent="0.45">
      <c r="I18733"/>
    </row>
    <row r="18734" spans="9:9" x14ac:dyDescent="0.45">
      <c r="I18734"/>
    </row>
    <row r="18735" spans="9:9" x14ac:dyDescent="0.45">
      <c r="I18735"/>
    </row>
    <row r="18736" spans="9:9" x14ac:dyDescent="0.45">
      <c r="I18736"/>
    </row>
    <row r="18737" spans="9:9" x14ac:dyDescent="0.45">
      <c r="I18737"/>
    </row>
    <row r="18738" spans="9:9" x14ac:dyDescent="0.45">
      <c r="I18738"/>
    </row>
    <row r="18739" spans="9:9" x14ac:dyDescent="0.45">
      <c r="I18739"/>
    </row>
    <row r="18740" spans="9:9" x14ac:dyDescent="0.45">
      <c r="I18740"/>
    </row>
    <row r="18741" spans="9:9" x14ac:dyDescent="0.45">
      <c r="I18741"/>
    </row>
    <row r="18742" spans="9:9" x14ac:dyDescent="0.45">
      <c r="I18742"/>
    </row>
    <row r="18743" spans="9:9" x14ac:dyDescent="0.45">
      <c r="I18743"/>
    </row>
    <row r="18744" spans="9:9" x14ac:dyDescent="0.45">
      <c r="I18744"/>
    </row>
    <row r="18745" spans="9:9" x14ac:dyDescent="0.45">
      <c r="I18745"/>
    </row>
    <row r="18746" spans="9:9" x14ac:dyDescent="0.45">
      <c r="I18746"/>
    </row>
    <row r="18747" spans="9:9" x14ac:dyDescent="0.45">
      <c r="I18747"/>
    </row>
    <row r="18748" spans="9:9" x14ac:dyDescent="0.45">
      <c r="I18748"/>
    </row>
    <row r="18749" spans="9:9" x14ac:dyDescent="0.45">
      <c r="I18749"/>
    </row>
    <row r="18750" spans="9:9" x14ac:dyDescent="0.45">
      <c r="I18750"/>
    </row>
    <row r="18751" spans="9:9" x14ac:dyDescent="0.45">
      <c r="I18751"/>
    </row>
    <row r="18752" spans="9:9" x14ac:dyDescent="0.45">
      <c r="I18752"/>
    </row>
    <row r="18753" spans="9:9" x14ac:dyDescent="0.45">
      <c r="I18753"/>
    </row>
    <row r="18754" spans="9:9" x14ac:dyDescent="0.45">
      <c r="I18754"/>
    </row>
    <row r="18755" spans="9:9" x14ac:dyDescent="0.45">
      <c r="I18755"/>
    </row>
    <row r="18756" spans="9:9" x14ac:dyDescent="0.45">
      <c r="I18756"/>
    </row>
    <row r="18757" spans="9:9" x14ac:dyDescent="0.45">
      <c r="I18757"/>
    </row>
    <row r="18758" spans="9:9" x14ac:dyDescent="0.45">
      <c r="I18758"/>
    </row>
    <row r="18759" spans="9:9" x14ac:dyDescent="0.45">
      <c r="I18759"/>
    </row>
    <row r="18760" spans="9:9" x14ac:dyDescent="0.45">
      <c r="I18760"/>
    </row>
    <row r="18761" spans="9:9" x14ac:dyDescent="0.45">
      <c r="I18761"/>
    </row>
    <row r="18762" spans="9:9" x14ac:dyDescent="0.45">
      <c r="I18762"/>
    </row>
    <row r="18763" spans="9:9" x14ac:dyDescent="0.45">
      <c r="I18763"/>
    </row>
    <row r="18764" spans="9:9" x14ac:dyDescent="0.45">
      <c r="I18764"/>
    </row>
    <row r="18765" spans="9:9" x14ac:dyDescent="0.45">
      <c r="I18765"/>
    </row>
    <row r="18766" spans="9:9" x14ac:dyDescent="0.45">
      <c r="I18766"/>
    </row>
    <row r="18767" spans="9:9" x14ac:dyDescent="0.45">
      <c r="I18767"/>
    </row>
    <row r="18768" spans="9:9" x14ac:dyDescent="0.45">
      <c r="I18768"/>
    </row>
    <row r="18769" spans="9:9" x14ac:dyDescent="0.45">
      <c r="I18769"/>
    </row>
    <row r="18770" spans="9:9" x14ac:dyDescent="0.45">
      <c r="I18770"/>
    </row>
    <row r="18771" spans="9:9" x14ac:dyDescent="0.45">
      <c r="I18771"/>
    </row>
    <row r="18772" spans="9:9" x14ac:dyDescent="0.45">
      <c r="I18772"/>
    </row>
    <row r="18773" spans="9:9" x14ac:dyDescent="0.45">
      <c r="I18773"/>
    </row>
    <row r="18774" spans="9:9" x14ac:dyDescent="0.45">
      <c r="I18774"/>
    </row>
    <row r="18775" spans="9:9" x14ac:dyDescent="0.45">
      <c r="I18775"/>
    </row>
    <row r="18776" spans="9:9" x14ac:dyDescent="0.45">
      <c r="I18776"/>
    </row>
    <row r="18777" spans="9:9" x14ac:dyDescent="0.45">
      <c r="I18777"/>
    </row>
    <row r="18778" spans="9:9" x14ac:dyDescent="0.45">
      <c r="I18778"/>
    </row>
    <row r="18779" spans="9:9" x14ac:dyDescent="0.45">
      <c r="I18779"/>
    </row>
    <row r="18780" spans="9:9" x14ac:dyDescent="0.45">
      <c r="I18780"/>
    </row>
    <row r="18781" spans="9:9" x14ac:dyDescent="0.45">
      <c r="I18781"/>
    </row>
    <row r="18782" spans="9:9" x14ac:dyDescent="0.45">
      <c r="I18782"/>
    </row>
    <row r="18783" spans="9:9" x14ac:dyDescent="0.45">
      <c r="I18783"/>
    </row>
    <row r="18784" spans="9:9" x14ac:dyDescent="0.45">
      <c r="I18784"/>
    </row>
    <row r="18785" spans="9:9" x14ac:dyDescent="0.45">
      <c r="I18785"/>
    </row>
    <row r="18786" spans="9:9" x14ac:dyDescent="0.45">
      <c r="I18786"/>
    </row>
    <row r="18787" spans="9:9" x14ac:dyDescent="0.45">
      <c r="I18787"/>
    </row>
    <row r="18788" spans="9:9" x14ac:dyDescent="0.45">
      <c r="I18788"/>
    </row>
    <row r="18789" spans="9:9" x14ac:dyDescent="0.45">
      <c r="I18789"/>
    </row>
    <row r="18790" spans="9:9" x14ac:dyDescent="0.45">
      <c r="I18790"/>
    </row>
    <row r="18791" spans="9:9" x14ac:dyDescent="0.45">
      <c r="I18791"/>
    </row>
    <row r="18792" spans="9:9" x14ac:dyDescent="0.45">
      <c r="I18792"/>
    </row>
    <row r="18793" spans="9:9" x14ac:dyDescent="0.45">
      <c r="I18793"/>
    </row>
    <row r="18794" spans="9:9" x14ac:dyDescent="0.45">
      <c r="I18794"/>
    </row>
    <row r="18795" spans="9:9" x14ac:dyDescent="0.45">
      <c r="I18795"/>
    </row>
    <row r="18796" spans="9:9" x14ac:dyDescent="0.45">
      <c r="I18796"/>
    </row>
    <row r="18797" spans="9:9" x14ac:dyDescent="0.45">
      <c r="I18797"/>
    </row>
    <row r="18798" spans="9:9" x14ac:dyDescent="0.45">
      <c r="I18798"/>
    </row>
    <row r="18799" spans="9:9" x14ac:dyDescent="0.45">
      <c r="I18799"/>
    </row>
    <row r="18800" spans="9:9" x14ac:dyDescent="0.45">
      <c r="I18800"/>
    </row>
    <row r="18801" spans="9:9" x14ac:dyDescent="0.45">
      <c r="I18801"/>
    </row>
    <row r="18802" spans="9:9" x14ac:dyDescent="0.45">
      <c r="I18802"/>
    </row>
    <row r="18803" spans="9:9" x14ac:dyDescent="0.45">
      <c r="I18803"/>
    </row>
    <row r="18804" spans="9:9" x14ac:dyDescent="0.45">
      <c r="I18804"/>
    </row>
    <row r="18805" spans="9:9" x14ac:dyDescent="0.45">
      <c r="I18805"/>
    </row>
    <row r="18806" spans="9:9" x14ac:dyDescent="0.45">
      <c r="I18806"/>
    </row>
    <row r="18807" spans="9:9" x14ac:dyDescent="0.45">
      <c r="I18807"/>
    </row>
    <row r="18808" spans="9:9" x14ac:dyDescent="0.45">
      <c r="I18808"/>
    </row>
    <row r="18809" spans="9:9" x14ac:dyDescent="0.45">
      <c r="I18809"/>
    </row>
    <row r="18810" spans="9:9" x14ac:dyDescent="0.45">
      <c r="I18810"/>
    </row>
    <row r="18811" spans="9:9" x14ac:dyDescent="0.45">
      <c r="I18811"/>
    </row>
    <row r="18812" spans="9:9" x14ac:dyDescent="0.45">
      <c r="I18812"/>
    </row>
    <row r="18813" spans="9:9" x14ac:dyDescent="0.45">
      <c r="I18813"/>
    </row>
    <row r="18814" spans="9:9" x14ac:dyDescent="0.45">
      <c r="I18814"/>
    </row>
    <row r="18815" spans="9:9" x14ac:dyDescent="0.45">
      <c r="I18815"/>
    </row>
    <row r="18816" spans="9:9" x14ac:dyDescent="0.45">
      <c r="I18816"/>
    </row>
    <row r="18817" spans="9:9" x14ac:dyDescent="0.45">
      <c r="I18817"/>
    </row>
    <row r="18818" spans="9:9" x14ac:dyDescent="0.45">
      <c r="I18818"/>
    </row>
    <row r="18819" spans="9:9" x14ac:dyDescent="0.45">
      <c r="I18819"/>
    </row>
    <row r="18820" spans="9:9" x14ac:dyDescent="0.45">
      <c r="I18820"/>
    </row>
    <row r="18821" spans="9:9" x14ac:dyDescent="0.45">
      <c r="I18821"/>
    </row>
    <row r="18822" spans="9:9" x14ac:dyDescent="0.45">
      <c r="I18822"/>
    </row>
    <row r="18823" spans="9:9" x14ac:dyDescent="0.45">
      <c r="I18823"/>
    </row>
    <row r="18824" spans="9:9" x14ac:dyDescent="0.45">
      <c r="I18824"/>
    </row>
    <row r="18825" spans="9:9" x14ac:dyDescent="0.45">
      <c r="I18825"/>
    </row>
    <row r="18826" spans="9:9" x14ac:dyDescent="0.45">
      <c r="I18826"/>
    </row>
    <row r="18827" spans="9:9" x14ac:dyDescent="0.45">
      <c r="I18827"/>
    </row>
    <row r="18828" spans="9:9" x14ac:dyDescent="0.45">
      <c r="I18828"/>
    </row>
    <row r="18829" spans="9:9" x14ac:dyDescent="0.45">
      <c r="I18829"/>
    </row>
    <row r="18830" spans="9:9" x14ac:dyDescent="0.45">
      <c r="I18830"/>
    </row>
    <row r="18831" spans="9:9" x14ac:dyDescent="0.45">
      <c r="I18831"/>
    </row>
    <row r="18832" spans="9:9" x14ac:dyDescent="0.45">
      <c r="I18832"/>
    </row>
    <row r="18833" spans="9:9" x14ac:dyDescent="0.45">
      <c r="I18833"/>
    </row>
    <row r="18834" spans="9:9" x14ac:dyDescent="0.45">
      <c r="I18834"/>
    </row>
    <row r="18835" spans="9:9" x14ac:dyDescent="0.45">
      <c r="I18835"/>
    </row>
    <row r="18836" spans="9:9" x14ac:dyDescent="0.45">
      <c r="I18836"/>
    </row>
    <row r="18837" spans="9:9" x14ac:dyDescent="0.45">
      <c r="I18837"/>
    </row>
    <row r="18838" spans="9:9" x14ac:dyDescent="0.45">
      <c r="I18838"/>
    </row>
    <row r="18839" spans="9:9" x14ac:dyDescent="0.45">
      <c r="I18839"/>
    </row>
    <row r="18840" spans="9:9" x14ac:dyDescent="0.45">
      <c r="I18840"/>
    </row>
    <row r="18841" spans="9:9" x14ac:dyDescent="0.45">
      <c r="I18841"/>
    </row>
    <row r="18842" spans="9:9" x14ac:dyDescent="0.45">
      <c r="I18842"/>
    </row>
    <row r="18843" spans="9:9" x14ac:dyDescent="0.45">
      <c r="I18843"/>
    </row>
    <row r="18844" spans="9:9" x14ac:dyDescent="0.45">
      <c r="I18844"/>
    </row>
    <row r="18845" spans="9:9" x14ac:dyDescent="0.45">
      <c r="I18845"/>
    </row>
    <row r="18846" spans="9:9" x14ac:dyDescent="0.45">
      <c r="I18846"/>
    </row>
    <row r="18847" spans="9:9" x14ac:dyDescent="0.45">
      <c r="I18847"/>
    </row>
    <row r="18848" spans="9:9" x14ac:dyDescent="0.45">
      <c r="I18848"/>
    </row>
    <row r="18849" spans="9:9" x14ac:dyDescent="0.45">
      <c r="I18849"/>
    </row>
    <row r="18850" spans="9:9" x14ac:dyDescent="0.45">
      <c r="I18850"/>
    </row>
    <row r="18851" spans="9:9" x14ac:dyDescent="0.45">
      <c r="I18851"/>
    </row>
    <row r="18852" spans="9:9" x14ac:dyDescent="0.45">
      <c r="I18852"/>
    </row>
    <row r="18853" spans="9:9" x14ac:dyDescent="0.45">
      <c r="I18853"/>
    </row>
    <row r="18854" spans="9:9" x14ac:dyDescent="0.45">
      <c r="I18854"/>
    </row>
    <row r="18855" spans="9:9" x14ac:dyDescent="0.45">
      <c r="I18855"/>
    </row>
    <row r="18856" spans="9:9" x14ac:dyDescent="0.45">
      <c r="I18856"/>
    </row>
    <row r="18857" spans="9:9" x14ac:dyDescent="0.45">
      <c r="I18857"/>
    </row>
    <row r="18858" spans="9:9" x14ac:dyDescent="0.45">
      <c r="I18858"/>
    </row>
    <row r="18859" spans="9:9" x14ac:dyDescent="0.45">
      <c r="I18859"/>
    </row>
    <row r="18860" spans="9:9" x14ac:dyDescent="0.45">
      <c r="I18860"/>
    </row>
    <row r="18861" spans="9:9" x14ac:dyDescent="0.45">
      <c r="I18861"/>
    </row>
    <row r="18862" spans="9:9" x14ac:dyDescent="0.45">
      <c r="I18862"/>
    </row>
    <row r="18863" spans="9:9" x14ac:dyDescent="0.45">
      <c r="I18863"/>
    </row>
    <row r="18864" spans="9:9" x14ac:dyDescent="0.45">
      <c r="I18864"/>
    </row>
    <row r="18865" spans="9:9" x14ac:dyDescent="0.45">
      <c r="I18865"/>
    </row>
    <row r="18866" spans="9:9" x14ac:dyDescent="0.45">
      <c r="I18866"/>
    </row>
    <row r="18867" spans="9:9" x14ac:dyDescent="0.45">
      <c r="I18867"/>
    </row>
    <row r="18868" spans="9:9" x14ac:dyDescent="0.45">
      <c r="I18868"/>
    </row>
    <row r="18869" spans="9:9" x14ac:dyDescent="0.45">
      <c r="I18869"/>
    </row>
    <row r="18870" spans="9:9" x14ac:dyDescent="0.45">
      <c r="I18870"/>
    </row>
    <row r="18871" spans="9:9" x14ac:dyDescent="0.45">
      <c r="I18871"/>
    </row>
    <row r="18872" spans="9:9" x14ac:dyDescent="0.45">
      <c r="I18872"/>
    </row>
    <row r="18873" spans="9:9" x14ac:dyDescent="0.45">
      <c r="I18873"/>
    </row>
    <row r="18874" spans="9:9" x14ac:dyDescent="0.45">
      <c r="I18874"/>
    </row>
    <row r="18875" spans="9:9" x14ac:dyDescent="0.45">
      <c r="I18875"/>
    </row>
    <row r="18876" spans="9:9" x14ac:dyDescent="0.45">
      <c r="I18876"/>
    </row>
    <row r="18877" spans="9:9" x14ac:dyDescent="0.45">
      <c r="I18877"/>
    </row>
    <row r="18878" spans="9:9" x14ac:dyDescent="0.45">
      <c r="I18878"/>
    </row>
    <row r="18879" spans="9:9" x14ac:dyDescent="0.45">
      <c r="I18879"/>
    </row>
    <row r="18880" spans="9:9" x14ac:dyDescent="0.45">
      <c r="I18880"/>
    </row>
    <row r="18881" spans="9:9" x14ac:dyDescent="0.45">
      <c r="I18881"/>
    </row>
    <row r="18882" spans="9:9" x14ac:dyDescent="0.45">
      <c r="I18882"/>
    </row>
    <row r="18883" spans="9:9" x14ac:dyDescent="0.45">
      <c r="I18883"/>
    </row>
    <row r="18884" spans="9:9" x14ac:dyDescent="0.45">
      <c r="I18884"/>
    </row>
    <row r="18885" spans="9:9" x14ac:dyDescent="0.45">
      <c r="I18885"/>
    </row>
    <row r="18886" spans="9:9" x14ac:dyDescent="0.45">
      <c r="I18886"/>
    </row>
    <row r="18887" spans="9:9" x14ac:dyDescent="0.45">
      <c r="I18887"/>
    </row>
    <row r="18888" spans="9:9" x14ac:dyDescent="0.45">
      <c r="I18888"/>
    </row>
    <row r="18889" spans="9:9" x14ac:dyDescent="0.45">
      <c r="I18889"/>
    </row>
    <row r="18890" spans="9:9" x14ac:dyDescent="0.45">
      <c r="I18890"/>
    </row>
    <row r="18891" spans="9:9" x14ac:dyDescent="0.45">
      <c r="I18891"/>
    </row>
    <row r="18892" spans="9:9" x14ac:dyDescent="0.45">
      <c r="I18892"/>
    </row>
    <row r="18893" spans="9:9" x14ac:dyDescent="0.45">
      <c r="I18893"/>
    </row>
    <row r="18894" spans="9:9" x14ac:dyDescent="0.45">
      <c r="I18894"/>
    </row>
    <row r="18895" spans="9:9" x14ac:dyDescent="0.45">
      <c r="I18895"/>
    </row>
    <row r="18896" spans="9:9" x14ac:dyDescent="0.45">
      <c r="I18896"/>
    </row>
    <row r="18897" spans="9:9" x14ac:dyDescent="0.45">
      <c r="I18897"/>
    </row>
    <row r="18898" spans="9:9" x14ac:dyDescent="0.45">
      <c r="I18898"/>
    </row>
    <row r="18899" spans="9:9" x14ac:dyDescent="0.45">
      <c r="I18899"/>
    </row>
    <row r="18900" spans="9:9" x14ac:dyDescent="0.45">
      <c r="I18900"/>
    </row>
    <row r="18901" spans="9:9" x14ac:dyDescent="0.45">
      <c r="I18901"/>
    </row>
    <row r="18902" spans="9:9" x14ac:dyDescent="0.45">
      <c r="I18902"/>
    </row>
    <row r="18903" spans="9:9" x14ac:dyDescent="0.45">
      <c r="I18903"/>
    </row>
    <row r="18904" spans="9:9" x14ac:dyDescent="0.45">
      <c r="I18904"/>
    </row>
    <row r="18905" spans="9:9" x14ac:dyDescent="0.45">
      <c r="I18905"/>
    </row>
    <row r="18906" spans="9:9" x14ac:dyDescent="0.45">
      <c r="I18906"/>
    </row>
    <row r="18907" spans="9:9" x14ac:dyDescent="0.45">
      <c r="I18907"/>
    </row>
    <row r="18908" spans="9:9" x14ac:dyDescent="0.45">
      <c r="I18908"/>
    </row>
    <row r="18909" spans="9:9" x14ac:dyDescent="0.45">
      <c r="I18909"/>
    </row>
    <row r="18910" spans="9:9" x14ac:dyDescent="0.45">
      <c r="I18910"/>
    </row>
    <row r="18911" spans="9:9" x14ac:dyDescent="0.45">
      <c r="I18911"/>
    </row>
    <row r="18912" spans="9:9" x14ac:dyDescent="0.45">
      <c r="I18912"/>
    </row>
    <row r="18913" spans="9:9" x14ac:dyDescent="0.45">
      <c r="I18913"/>
    </row>
    <row r="18914" spans="9:9" x14ac:dyDescent="0.45">
      <c r="I18914"/>
    </row>
    <row r="18915" spans="9:9" x14ac:dyDescent="0.45">
      <c r="I18915"/>
    </row>
    <row r="18916" spans="9:9" x14ac:dyDescent="0.45">
      <c r="I18916"/>
    </row>
    <row r="18917" spans="9:9" x14ac:dyDescent="0.45">
      <c r="I18917"/>
    </row>
    <row r="18918" spans="9:9" x14ac:dyDescent="0.45">
      <c r="I18918"/>
    </row>
    <row r="18919" spans="9:9" x14ac:dyDescent="0.45">
      <c r="I18919"/>
    </row>
    <row r="18920" spans="9:9" x14ac:dyDescent="0.45">
      <c r="I18920"/>
    </row>
    <row r="18921" spans="9:9" x14ac:dyDescent="0.45">
      <c r="I18921"/>
    </row>
    <row r="18922" spans="9:9" x14ac:dyDescent="0.45">
      <c r="I18922"/>
    </row>
    <row r="18923" spans="9:9" x14ac:dyDescent="0.45">
      <c r="I18923"/>
    </row>
    <row r="18924" spans="9:9" x14ac:dyDescent="0.45">
      <c r="I18924"/>
    </row>
    <row r="18925" spans="9:9" x14ac:dyDescent="0.45">
      <c r="I18925"/>
    </row>
    <row r="18926" spans="9:9" x14ac:dyDescent="0.45">
      <c r="I18926"/>
    </row>
    <row r="18927" spans="9:9" x14ac:dyDescent="0.45">
      <c r="I18927"/>
    </row>
    <row r="18928" spans="9:9" x14ac:dyDescent="0.45">
      <c r="I18928"/>
    </row>
    <row r="18929" spans="9:9" x14ac:dyDescent="0.45">
      <c r="I18929"/>
    </row>
    <row r="18930" spans="9:9" x14ac:dyDescent="0.45">
      <c r="I18930"/>
    </row>
    <row r="18931" spans="9:9" x14ac:dyDescent="0.45">
      <c r="I18931"/>
    </row>
    <row r="18932" spans="9:9" x14ac:dyDescent="0.45">
      <c r="I18932"/>
    </row>
    <row r="18933" spans="9:9" x14ac:dyDescent="0.45">
      <c r="I18933"/>
    </row>
    <row r="18934" spans="9:9" x14ac:dyDescent="0.45">
      <c r="I18934"/>
    </row>
    <row r="18935" spans="9:9" x14ac:dyDescent="0.45">
      <c r="I18935"/>
    </row>
    <row r="18936" spans="9:9" x14ac:dyDescent="0.45">
      <c r="I18936"/>
    </row>
    <row r="18937" spans="9:9" x14ac:dyDescent="0.45">
      <c r="I18937"/>
    </row>
    <row r="18938" spans="9:9" x14ac:dyDescent="0.45">
      <c r="I18938"/>
    </row>
    <row r="18939" spans="9:9" x14ac:dyDescent="0.45">
      <c r="I18939"/>
    </row>
    <row r="18940" spans="9:9" x14ac:dyDescent="0.45">
      <c r="I18940"/>
    </row>
    <row r="18941" spans="9:9" x14ac:dyDescent="0.45">
      <c r="I18941"/>
    </row>
    <row r="18942" spans="9:9" x14ac:dyDescent="0.45">
      <c r="I18942"/>
    </row>
    <row r="18943" spans="9:9" x14ac:dyDescent="0.45">
      <c r="I18943"/>
    </row>
    <row r="18944" spans="9:9" x14ac:dyDescent="0.45">
      <c r="I18944"/>
    </row>
    <row r="18945" spans="9:9" x14ac:dyDescent="0.45">
      <c r="I18945"/>
    </row>
    <row r="18946" spans="9:9" x14ac:dyDescent="0.45">
      <c r="I18946"/>
    </row>
    <row r="18947" spans="9:9" x14ac:dyDescent="0.45">
      <c r="I18947"/>
    </row>
    <row r="18948" spans="9:9" x14ac:dyDescent="0.45">
      <c r="I18948"/>
    </row>
    <row r="18949" spans="9:9" x14ac:dyDescent="0.45">
      <c r="I18949"/>
    </row>
    <row r="18950" spans="9:9" x14ac:dyDescent="0.45">
      <c r="I18950"/>
    </row>
    <row r="18951" spans="9:9" x14ac:dyDescent="0.45">
      <c r="I18951"/>
    </row>
    <row r="18952" spans="9:9" x14ac:dyDescent="0.45">
      <c r="I18952"/>
    </row>
    <row r="18953" spans="9:9" x14ac:dyDescent="0.45">
      <c r="I18953"/>
    </row>
    <row r="18954" spans="9:9" x14ac:dyDescent="0.45">
      <c r="I18954"/>
    </row>
    <row r="18955" spans="9:9" x14ac:dyDescent="0.45">
      <c r="I18955"/>
    </row>
    <row r="18956" spans="9:9" x14ac:dyDescent="0.45">
      <c r="I18956"/>
    </row>
    <row r="18957" spans="9:9" x14ac:dyDescent="0.45">
      <c r="I18957"/>
    </row>
    <row r="18958" spans="9:9" x14ac:dyDescent="0.45">
      <c r="I18958"/>
    </row>
    <row r="18959" spans="9:9" x14ac:dyDescent="0.45">
      <c r="I18959"/>
    </row>
    <row r="18960" spans="9:9" x14ac:dyDescent="0.45">
      <c r="I18960"/>
    </row>
    <row r="18961" spans="9:9" x14ac:dyDescent="0.45">
      <c r="I18961"/>
    </row>
    <row r="18962" spans="9:9" x14ac:dyDescent="0.45">
      <c r="I18962"/>
    </row>
    <row r="18963" spans="9:9" x14ac:dyDescent="0.45">
      <c r="I18963"/>
    </row>
    <row r="18964" spans="9:9" x14ac:dyDescent="0.45">
      <c r="I18964"/>
    </row>
    <row r="18965" spans="9:9" x14ac:dyDescent="0.45">
      <c r="I18965"/>
    </row>
    <row r="18966" spans="9:9" x14ac:dyDescent="0.45">
      <c r="I18966"/>
    </row>
    <row r="18967" spans="9:9" x14ac:dyDescent="0.45">
      <c r="I18967"/>
    </row>
    <row r="18968" spans="9:9" x14ac:dyDescent="0.45">
      <c r="I18968"/>
    </row>
    <row r="18969" spans="9:9" x14ac:dyDescent="0.45">
      <c r="I18969"/>
    </row>
    <row r="18970" spans="9:9" x14ac:dyDescent="0.45">
      <c r="I18970"/>
    </row>
    <row r="18971" spans="9:9" x14ac:dyDescent="0.45">
      <c r="I18971"/>
    </row>
    <row r="18972" spans="9:9" x14ac:dyDescent="0.45">
      <c r="I18972"/>
    </row>
    <row r="18973" spans="9:9" x14ac:dyDescent="0.45">
      <c r="I18973"/>
    </row>
    <row r="18974" spans="9:9" x14ac:dyDescent="0.45">
      <c r="I18974"/>
    </row>
    <row r="18975" spans="9:9" x14ac:dyDescent="0.45">
      <c r="I18975"/>
    </row>
    <row r="18976" spans="9:9" x14ac:dyDescent="0.45">
      <c r="I18976"/>
    </row>
    <row r="18977" spans="9:9" x14ac:dyDescent="0.45">
      <c r="I18977"/>
    </row>
    <row r="18978" spans="9:9" x14ac:dyDescent="0.45">
      <c r="I18978"/>
    </row>
    <row r="18979" spans="9:9" x14ac:dyDescent="0.45">
      <c r="I18979"/>
    </row>
    <row r="18980" spans="9:9" x14ac:dyDescent="0.45">
      <c r="I18980"/>
    </row>
    <row r="18981" spans="9:9" x14ac:dyDescent="0.45">
      <c r="I18981"/>
    </row>
    <row r="18982" spans="9:9" x14ac:dyDescent="0.45">
      <c r="I18982"/>
    </row>
    <row r="18983" spans="9:9" x14ac:dyDescent="0.45">
      <c r="I18983"/>
    </row>
    <row r="18984" spans="9:9" x14ac:dyDescent="0.45">
      <c r="I18984"/>
    </row>
    <row r="18985" spans="9:9" x14ac:dyDescent="0.45">
      <c r="I18985"/>
    </row>
    <row r="18986" spans="9:9" x14ac:dyDescent="0.45">
      <c r="I18986"/>
    </row>
    <row r="18987" spans="9:9" x14ac:dyDescent="0.45">
      <c r="I18987"/>
    </row>
    <row r="18988" spans="9:9" x14ac:dyDescent="0.45">
      <c r="I18988"/>
    </row>
    <row r="18989" spans="9:9" x14ac:dyDescent="0.45">
      <c r="I18989"/>
    </row>
    <row r="18990" spans="9:9" x14ac:dyDescent="0.45">
      <c r="I18990"/>
    </row>
    <row r="18991" spans="9:9" x14ac:dyDescent="0.45">
      <c r="I18991"/>
    </row>
    <row r="18992" spans="9:9" x14ac:dyDescent="0.45">
      <c r="I18992"/>
    </row>
    <row r="18993" spans="9:9" x14ac:dyDescent="0.45">
      <c r="I18993"/>
    </row>
    <row r="18994" spans="9:9" x14ac:dyDescent="0.45">
      <c r="I18994"/>
    </row>
    <row r="18995" spans="9:9" x14ac:dyDescent="0.45">
      <c r="I18995"/>
    </row>
    <row r="18996" spans="9:9" x14ac:dyDescent="0.45">
      <c r="I18996"/>
    </row>
    <row r="18997" spans="9:9" x14ac:dyDescent="0.45">
      <c r="I18997"/>
    </row>
    <row r="18998" spans="9:9" x14ac:dyDescent="0.45">
      <c r="I18998"/>
    </row>
    <row r="18999" spans="9:9" x14ac:dyDescent="0.45">
      <c r="I18999"/>
    </row>
    <row r="19000" spans="9:9" x14ac:dyDescent="0.45">
      <c r="I19000"/>
    </row>
    <row r="19001" spans="9:9" x14ac:dyDescent="0.45">
      <c r="I19001"/>
    </row>
    <row r="19002" spans="9:9" x14ac:dyDescent="0.45">
      <c r="I19002"/>
    </row>
    <row r="19003" spans="9:9" x14ac:dyDescent="0.45">
      <c r="I19003"/>
    </row>
    <row r="19004" spans="9:9" x14ac:dyDescent="0.45">
      <c r="I19004"/>
    </row>
    <row r="19005" spans="9:9" x14ac:dyDescent="0.45">
      <c r="I19005"/>
    </row>
    <row r="19006" spans="9:9" x14ac:dyDescent="0.45">
      <c r="I19006"/>
    </row>
    <row r="19007" spans="9:9" x14ac:dyDescent="0.45">
      <c r="I19007"/>
    </row>
    <row r="19008" spans="9:9" x14ac:dyDescent="0.45">
      <c r="I19008"/>
    </row>
    <row r="19009" spans="9:9" x14ac:dyDescent="0.45">
      <c r="I19009"/>
    </row>
    <row r="19010" spans="9:9" x14ac:dyDescent="0.45">
      <c r="I19010"/>
    </row>
    <row r="19011" spans="9:9" x14ac:dyDescent="0.45">
      <c r="I19011"/>
    </row>
    <row r="19012" spans="9:9" x14ac:dyDescent="0.45">
      <c r="I19012"/>
    </row>
    <row r="19013" spans="9:9" x14ac:dyDescent="0.45">
      <c r="I19013"/>
    </row>
    <row r="19014" spans="9:9" x14ac:dyDescent="0.45">
      <c r="I19014"/>
    </row>
    <row r="19015" spans="9:9" x14ac:dyDescent="0.45">
      <c r="I19015"/>
    </row>
    <row r="19016" spans="9:9" x14ac:dyDescent="0.45">
      <c r="I19016"/>
    </row>
    <row r="19017" spans="9:9" x14ac:dyDescent="0.45">
      <c r="I19017"/>
    </row>
    <row r="19018" spans="9:9" x14ac:dyDescent="0.45">
      <c r="I19018"/>
    </row>
    <row r="19019" spans="9:9" x14ac:dyDescent="0.45">
      <c r="I19019"/>
    </row>
    <row r="19020" spans="9:9" x14ac:dyDescent="0.45">
      <c r="I19020"/>
    </row>
    <row r="19021" spans="9:9" x14ac:dyDescent="0.45">
      <c r="I19021"/>
    </row>
    <row r="19022" spans="9:9" x14ac:dyDescent="0.45">
      <c r="I19022"/>
    </row>
    <row r="19023" spans="9:9" x14ac:dyDescent="0.45">
      <c r="I19023"/>
    </row>
    <row r="19024" spans="9:9" x14ac:dyDescent="0.45">
      <c r="I19024"/>
    </row>
    <row r="19025" spans="9:9" x14ac:dyDescent="0.45">
      <c r="I19025"/>
    </row>
    <row r="19026" spans="9:9" x14ac:dyDescent="0.45">
      <c r="I19026"/>
    </row>
    <row r="19027" spans="9:9" x14ac:dyDescent="0.45">
      <c r="I19027"/>
    </row>
    <row r="19028" spans="9:9" x14ac:dyDescent="0.45">
      <c r="I19028"/>
    </row>
    <row r="19029" spans="9:9" x14ac:dyDescent="0.45">
      <c r="I19029"/>
    </row>
    <row r="19030" spans="9:9" x14ac:dyDescent="0.45">
      <c r="I19030"/>
    </row>
    <row r="19031" spans="9:9" x14ac:dyDescent="0.45">
      <c r="I19031"/>
    </row>
    <row r="19032" spans="9:9" x14ac:dyDescent="0.45">
      <c r="I19032"/>
    </row>
    <row r="19033" spans="9:9" x14ac:dyDescent="0.45">
      <c r="I19033"/>
    </row>
    <row r="19034" spans="9:9" x14ac:dyDescent="0.45">
      <c r="I19034"/>
    </row>
    <row r="19035" spans="9:9" x14ac:dyDescent="0.45">
      <c r="I19035"/>
    </row>
    <row r="19036" spans="9:9" x14ac:dyDescent="0.45">
      <c r="I19036"/>
    </row>
    <row r="19037" spans="9:9" x14ac:dyDescent="0.45">
      <c r="I19037"/>
    </row>
    <row r="19038" spans="9:9" x14ac:dyDescent="0.45">
      <c r="I19038"/>
    </row>
    <row r="19039" spans="9:9" x14ac:dyDescent="0.45">
      <c r="I19039"/>
    </row>
    <row r="19040" spans="9:9" x14ac:dyDescent="0.45">
      <c r="I19040"/>
    </row>
    <row r="19041" spans="9:9" x14ac:dyDescent="0.45">
      <c r="I19041"/>
    </row>
    <row r="19042" spans="9:9" x14ac:dyDescent="0.45">
      <c r="I19042"/>
    </row>
    <row r="19043" spans="9:9" x14ac:dyDescent="0.45">
      <c r="I19043"/>
    </row>
    <row r="19044" spans="9:9" x14ac:dyDescent="0.45">
      <c r="I19044"/>
    </row>
    <row r="19045" spans="9:9" x14ac:dyDescent="0.45">
      <c r="I19045"/>
    </row>
    <row r="19046" spans="9:9" x14ac:dyDescent="0.45">
      <c r="I19046"/>
    </row>
    <row r="19047" spans="9:9" x14ac:dyDescent="0.45">
      <c r="I19047"/>
    </row>
    <row r="19048" spans="9:9" x14ac:dyDescent="0.45">
      <c r="I19048"/>
    </row>
    <row r="19049" spans="9:9" x14ac:dyDescent="0.45">
      <c r="I19049"/>
    </row>
    <row r="19050" spans="9:9" x14ac:dyDescent="0.45">
      <c r="I19050"/>
    </row>
    <row r="19051" spans="9:9" x14ac:dyDescent="0.45">
      <c r="I19051"/>
    </row>
    <row r="19052" spans="9:9" x14ac:dyDescent="0.45">
      <c r="I19052"/>
    </row>
    <row r="19053" spans="9:9" x14ac:dyDescent="0.45">
      <c r="I19053"/>
    </row>
    <row r="19054" spans="9:9" x14ac:dyDescent="0.45">
      <c r="I19054"/>
    </row>
    <row r="19055" spans="9:9" x14ac:dyDescent="0.45">
      <c r="I19055"/>
    </row>
    <row r="19056" spans="9:9" x14ac:dyDescent="0.45">
      <c r="I19056"/>
    </row>
    <row r="19057" spans="9:9" x14ac:dyDescent="0.45">
      <c r="I19057"/>
    </row>
    <row r="19058" spans="9:9" x14ac:dyDescent="0.45">
      <c r="I19058"/>
    </row>
    <row r="19059" spans="9:9" x14ac:dyDescent="0.45">
      <c r="I19059"/>
    </row>
    <row r="19060" spans="9:9" x14ac:dyDescent="0.45">
      <c r="I19060"/>
    </row>
    <row r="19061" spans="9:9" x14ac:dyDescent="0.45">
      <c r="I19061"/>
    </row>
    <row r="19062" spans="9:9" x14ac:dyDescent="0.45">
      <c r="I19062"/>
    </row>
    <row r="19063" spans="9:9" x14ac:dyDescent="0.45">
      <c r="I19063"/>
    </row>
    <row r="19064" spans="9:9" x14ac:dyDescent="0.45">
      <c r="I19064"/>
    </row>
    <row r="19065" spans="9:9" x14ac:dyDescent="0.45">
      <c r="I19065"/>
    </row>
    <row r="19066" spans="9:9" x14ac:dyDescent="0.45">
      <c r="I19066"/>
    </row>
    <row r="19067" spans="9:9" x14ac:dyDescent="0.45">
      <c r="I19067"/>
    </row>
    <row r="19068" spans="9:9" x14ac:dyDescent="0.45">
      <c r="I19068"/>
    </row>
    <row r="19069" spans="9:9" x14ac:dyDescent="0.45">
      <c r="I19069"/>
    </row>
    <row r="19070" spans="9:9" x14ac:dyDescent="0.45">
      <c r="I19070"/>
    </row>
    <row r="19071" spans="9:9" x14ac:dyDescent="0.45">
      <c r="I19071"/>
    </row>
    <row r="19072" spans="9:9" x14ac:dyDescent="0.45">
      <c r="I19072"/>
    </row>
    <row r="19073" spans="9:9" x14ac:dyDescent="0.45">
      <c r="I19073"/>
    </row>
    <row r="19074" spans="9:9" x14ac:dyDescent="0.45">
      <c r="I19074"/>
    </row>
    <row r="19075" spans="9:9" x14ac:dyDescent="0.45">
      <c r="I19075"/>
    </row>
    <row r="19076" spans="9:9" x14ac:dyDescent="0.45">
      <c r="I19076"/>
    </row>
    <row r="19077" spans="9:9" x14ac:dyDescent="0.45">
      <c r="I19077"/>
    </row>
    <row r="19078" spans="9:9" x14ac:dyDescent="0.45">
      <c r="I19078"/>
    </row>
    <row r="19079" spans="9:9" x14ac:dyDescent="0.45">
      <c r="I19079"/>
    </row>
    <row r="19080" spans="9:9" x14ac:dyDescent="0.45">
      <c r="I19080"/>
    </row>
    <row r="19081" spans="9:9" x14ac:dyDescent="0.45">
      <c r="I19081"/>
    </row>
    <row r="19082" spans="9:9" x14ac:dyDescent="0.45">
      <c r="I19082"/>
    </row>
    <row r="19083" spans="9:9" x14ac:dyDescent="0.45">
      <c r="I19083"/>
    </row>
    <row r="19084" spans="9:9" x14ac:dyDescent="0.45">
      <c r="I19084"/>
    </row>
    <row r="19085" spans="9:9" x14ac:dyDescent="0.45">
      <c r="I19085"/>
    </row>
    <row r="19086" spans="9:9" x14ac:dyDescent="0.45">
      <c r="I19086"/>
    </row>
    <row r="19087" spans="9:9" x14ac:dyDescent="0.45">
      <c r="I19087"/>
    </row>
    <row r="19088" spans="9:9" x14ac:dyDescent="0.45">
      <c r="I19088"/>
    </row>
    <row r="19089" spans="9:9" x14ac:dyDescent="0.45">
      <c r="I19089"/>
    </row>
    <row r="19090" spans="9:9" x14ac:dyDescent="0.45">
      <c r="I19090"/>
    </row>
    <row r="19091" spans="9:9" x14ac:dyDescent="0.45">
      <c r="I19091"/>
    </row>
    <row r="19092" spans="9:9" x14ac:dyDescent="0.45">
      <c r="I19092"/>
    </row>
    <row r="19093" spans="9:9" x14ac:dyDescent="0.45">
      <c r="I19093"/>
    </row>
    <row r="19094" spans="9:9" x14ac:dyDescent="0.45">
      <c r="I19094"/>
    </row>
    <row r="19095" spans="9:9" x14ac:dyDescent="0.45">
      <c r="I19095"/>
    </row>
    <row r="19096" spans="9:9" x14ac:dyDescent="0.45">
      <c r="I19096"/>
    </row>
    <row r="19097" spans="9:9" x14ac:dyDescent="0.45">
      <c r="I19097"/>
    </row>
    <row r="19098" spans="9:9" x14ac:dyDescent="0.45">
      <c r="I19098"/>
    </row>
    <row r="19099" spans="9:9" x14ac:dyDescent="0.45">
      <c r="I19099"/>
    </row>
    <row r="19100" spans="9:9" x14ac:dyDescent="0.45">
      <c r="I19100"/>
    </row>
    <row r="19101" spans="9:9" x14ac:dyDescent="0.45">
      <c r="I19101"/>
    </row>
    <row r="19102" spans="9:9" x14ac:dyDescent="0.45">
      <c r="I19102"/>
    </row>
    <row r="19103" spans="9:9" x14ac:dyDescent="0.45">
      <c r="I19103"/>
    </row>
    <row r="19104" spans="9:9" x14ac:dyDescent="0.45">
      <c r="I19104"/>
    </row>
    <row r="19105" spans="9:9" x14ac:dyDescent="0.45">
      <c r="I19105"/>
    </row>
    <row r="19106" spans="9:9" x14ac:dyDescent="0.45">
      <c r="I19106"/>
    </row>
    <row r="19107" spans="9:9" x14ac:dyDescent="0.45">
      <c r="I19107"/>
    </row>
    <row r="19108" spans="9:9" x14ac:dyDescent="0.45">
      <c r="I19108"/>
    </row>
    <row r="19109" spans="9:9" x14ac:dyDescent="0.45">
      <c r="I19109"/>
    </row>
    <row r="19110" spans="9:9" x14ac:dyDescent="0.45">
      <c r="I19110"/>
    </row>
    <row r="19111" spans="9:9" x14ac:dyDescent="0.45">
      <c r="I19111"/>
    </row>
    <row r="19112" spans="9:9" x14ac:dyDescent="0.45">
      <c r="I19112"/>
    </row>
    <row r="19113" spans="9:9" x14ac:dyDescent="0.45">
      <c r="I19113"/>
    </row>
    <row r="19114" spans="9:9" x14ac:dyDescent="0.45">
      <c r="I19114"/>
    </row>
    <row r="19115" spans="9:9" x14ac:dyDescent="0.45">
      <c r="I19115"/>
    </row>
    <row r="19116" spans="9:9" x14ac:dyDescent="0.45">
      <c r="I19116"/>
    </row>
    <row r="19117" spans="9:9" x14ac:dyDescent="0.45">
      <c r="I19117"/>
    </row>
    <row r="19118" spans="9:9" x14ac:dyDescent="0.45">
      <c r="I19118"/>
    </row>
    <row r="19119" spans="9:9" x14ac:dyDescent="0.45">
      <c r="I19119"/>
    </row>
    <row r="19120" spans="9:9" x14ac:dyDescent="0.45">
      <c r="I19120"/>
    </row>
    <row r="19121" spans="9:9" x14ac:dyDescent="0.45">
      <c r="I19121"/>
    </row>
    <row r="19122" spans="9:9" x14ac:dyDescent="0.45">
      <c r="I19122"/>
    </row>
    <row r="19123" spans="9:9" x14ac:dyDescent="0.45">
      <c r="I19123"/>
    </row>
    <row r="19124" spans="9:9" x14ac:dyDescent="0.45">
      <c r="I19124"/>
    </row>
    <row r="19125" spans="9:9" x14ac:dyDescent="0.45">
      <c r="I19125"/>
    </row>
    <row r="19126" spans="9:9" x14ac:dyDescent="0.45">
      <c r="I19126"/>
    </row>
    <row r="19127" spans="9:9" x14ac:dyDescent="0.45">
      <c r="I19127"/>
    </row>
    <row r="19128" spans="9:9" x14ac:dyDescent="0.45">
      <c r="I19128"/>
    </row>
    <row r="19129" spans="9:9" x14ac:dyDescent="0.45">
      <c r="I19129"/>
    </row>
    <row r="19130" spans="9:9" x14ac:dyDescent="0.45">
      <c r="I19130"/>
    </row>
    <row r="19131" spans="9:9" x14ac:dyDescent="0.45">
      <c r="I19131"/>
    </row>
    <row r="19132" spans="9:9" x14ac:dyDescent="0.45">
      <c r="I19132"/>
    </row>
    <row r="19133" spans="9:9" x14ac:dyDescent="0.45">
      <c r="I19133"/>
    </row>
    <row r="19134" spans="9:9" x14ac:dyDescent="0.45">
      <c r="I19134"/>
    </row>
    <row r="19135" spans="9:9" x14ac:dyDescent="0.45">
      <c r="I19135"/>
    </row>
    <row r="19136" spans="9:9" x14ac:dyDescent="0.45">
      <c r="I19136"/>
    </row>
    <row r="19137" spans="9:9" x14ac:dyDescent="0.45">
      <c r="I19137"/>
    </row>
    <row r="19138" spans="9:9" x14ac:dyDescent="0.45">
      <c r="I19138"/>
    </row>
    <row r="19139" spans="9:9" x14ac:dyDescent="0.45">
      <c r="I19139"/>
    </row>
    <row r="19140" spans="9:9" x14ac:dyDescent="0.45">
      <c r="I19140"/>
    </row>
    <row r="19141" spans="9:9" x14ac:dyDescent="0.45">
      <c r="I19141"/>
    </row>
    <row r="19142" spans="9:9" x14ac:dyDescent="0.45">
      <c r="I19142"/>
    </row>
    <row r="19143" spans="9:9" x14ac:dyDescent="0.45">
      <c r="I19143"/>
    </row>
    <row r="19144" spans="9:9" x14ac:dyDescent="0.45">
      <c r="I19144"/>
    </row>
    <row r="19145" spans="9:9" x14ac:dyDescent="0.45">
      <c r="I19145"/>
    </row>
    <row r="19146" spans="9:9" x14ac:dyDescent="0.45">
      <c r="I19146"/>
    </row>
    <row r="19147" spans="9:9" x14ac:dyDescent="0.45">
      <c r="I19147"/>
    </row>
    <row r="19148" spans="9:9" x14ac:dyDescent="0.45">
      <c r="I19148"/>
    </row>
    <row r="19149" spans="9:9" x14ac:dyDescent="0.45">
      <c r="I19149"/>
    </row>
    <row r="19150" spans="9:9" x14ac:dyDescent="0.45">
      <c r="I19150"/>
    </row>
    <row r="19151" spans="9:9" x14ac:dyDescent="0.45">
      <c r="I19151"/>
    </row>
    <row r="19152" spans="9:9" x14ac:dyDescent="0.45">
      <c r="I19152"/>
    </row>
    <row r="19153" spans="9:9" x14ac:dyDescent="0.45">
      <c r="I19153"/>
    </row>
    <row r="19154" spans="9:9" x14ac:dyDescent="0.45">
      <c r="I19154"/>
    </row>
    <row r="19155" spans="9:9" x14ac:dyDescent="0.45">
      <c r="I19155"/>
    </row>
    <row r="19156" spans="9:9" x14ac:dyDescent="0.45">
      <c r="I19156"/>
    </row>
    <row r="19157" spans="9:9" x14ac:dyDescent="0.45">
      <c r="I19157"/>
    </row>
    <row r="19158" spans="9:9" x14ac:dyDescent="0.45">
      <c r="I19158"/>
    </row>
    <row r="19159" spans="9:9" x14ac:dyDescent="0.45">
      <c r="I19159"/>
    </row>
    <row r="19160" spans="9:9" x14ac:dyDescent="0.45">
      <c r="I19160"/>
    </row>
    <row r="19161" spans="9:9" x14ac:dyDescent="0.45">
      <c r="I19161"/>
    </row>
    <row r="19162" spans="9:9" x14ac:dyDescent="0.45">
      <c r="I19162"/>
    </row>
    <row r="19163" spans="9:9" x14ac:dyDescent="0.45">
      <c r="I19163"/>
    </row>
    <row r="19164" spans="9:9" x14ac:dyDescent="0.45">
      <c r="I19164"/>
    </row>
    <row r="19165" spans="9:9" x14ac:dyDescent="0.45">
      <c r="I19165"/>
    </row>
    <row r="19166" spans="9:9" x14ac:dyDescent="0.45">
      <c r="I19166"/>
    </row>
    <row r="19167" spans="9:9" x14ac:dyDescent="0.45">
      <c r="I19167"/>
    </row>
    <row r="19168" spans="9:9" x14ac:dyDescent="0.45">
      <c r="I19168"/>
    </row>
    <row r="19169" spans="9:9" x14ac:dyDescent="0.45">
      <c r="I19169"/>
    </row>
    <row r="19170" spans="9:9" x14ac:dyDescent="0.45">
      <c r="I19170"/>
    </row>
    <row r="19171" spans="9:9" x14ac:dyDescent="0.45">
      <c r="I19171"/>
    </row>
    <row r="19172" spans="9:9" x14ac:dyDescent="0.45">
      <c r="I19172"/>
    </row>
    <row r="19173" spans="9:9" x14ac:dyDescent="0.45">
      <c r="I19173"/>
    </row>
    <row r="19174" spans="9:9" x14ac:dyDescent="0.45">
      <c r="I19174"/>
    </row>
    <row r="19175" spans="9:9" x14ac:dyDescent="0.45">
      <c r="I19175"/>
    </row>
    <row r="19176" spans="9:9" x14ac:dyDescent="0.45">
      <c r="I19176"/>
    </row>
    <row r="19177" spans="9:9" x14ac:dyDescent="0.45">
      <c r="I19177"/>
    </row>
    <row r="19178" spans="9:9" x14ac:dyDescent="0.45">
      <c r="I19178"/>
    </row>
    <row r="19179" spans="9:9" x14ac:dyDescent="0.45">
      <c r="I19179"/>
    </row>
    <row r="19180" spans="9:9" x14ac:dyDescent="0.45">
      <c r="I19180"/>
    </row>
    <row r="19181" spans="9:9" x14ac:dyDescent="0.45">
      <c r="I19181"/>
    </row>
    <row r="19182" spans="9:9" x14ac:dyDescent="0.45">
      <c r="I19182"/>
    </row>
    <row r="19183" spans="9:9" x14ac:dyDescent="0.45">
      <c r="I19183"/>
    </row>
    <row r="19184" spans="9:9" x14ac:dyDescent="0.45">
      <c r="I19184"/>
    </row>
    <row r="19185" spans="9:9" x14ac:dyDescent="0.45">
      <c r="I19185"/>
    </row>
    <row r="19186" spans="9:9" x14ac:dyDescent="0.45">
      <c r="I19186"/>
    </row>
    <row r="19187" spans="9:9" x14ac:dyDescent="0.45">
      <c r="I19187"/>
    </row>
    <row r="19188" spans="9:9" x14ac:dyDescent="0.45">
      <c r="I19188"/>
    </row>
    <row r="19189" spans="9:9" x14ac:dyDescent="0.45">
      <c r="I19189"/>
    </row>
    <row r="19190" spans="9:9" x14ac:dyDescent="0.45">
      <c r="I19190"/>
    </row>
    <row r="19191" spans="9:9" x14ac:dyDescent="0.45">
      <c r="I19191"/>
    </row>
    <row r="19192" spans="9:9" x14ac:dyDescent="0.45">
      <c r="I19192"/>
    </row>
    <row r="19193" spans="9:9" x14ac:dyDescent="0.45">
      <c r="I19193"/>
    </row>
    <row r="19194" spans="9:9" x14ac:dyDescent="0.45">
      <c r="I19194"/>
    </row>
    <row r="19195" spans="9:9" x14ac:dyDescent="0.45">
      <c r="I19195"/>
    </row>
    <row r="19196" spans="9:9" x14ac:dyDescent="0.45">
      <c r="I19196"/>
    </row>
    <row r="19197" spans="9:9" x14ac:dyDescent="0.45">
      <c r="I19197"/>
    </row>
    <row r="19198" spans="9:9" x14ac:dyDescent="0.45">
      <c r="I19198"/>
    </row>
    <row r="19199" spans="9:9" x14ac:dyDescent="0.45">
      <c r="I19199"/>
    </row>
    <row r="19200" spans="9:9" x14ac:dyDescent="0.45">
      <c r="I19200"/>
    </row>
    <row r="19201" spans="9:9" x14ac:dyDescent="0.45">
      <c r="I19201"/>
    </row>
    <row r="19202" spans="9:9" x14ac:dyDescent="0.45">
      <c r="I19202"/>
    </row>
    <row r="19203" spans="9:9" x14ac:dyDescent="0.45">
      <c r="I19203"/>
    </row>
    <row r="19204" spans="9:9" x14ac:dyDescent="0.45">
      <c r="I19204"/>
    </row>
    <row r="19205" spans="9:9" x14ac:dyDescent="0.45">
      <c r="I19205"/>
    </row>
    <row r="19206" spans="9:9" x14ac:dyDescent="0.45">
      <c r="I19206"/>
    </row>
    <row r="19207" spans="9:9" x14ac:dyDescent="0.45">
      <c r="I19207"/>
    </row>
    <row r="19208" spans="9:9" x14ac:dyDescent="0.45">
      <c r="I19208"/>
    </row>
    <row r="19209" spans="9:9" x14ac:dyDescent="0.45">
      <c r="I19209"/>
    </row>
    <row r="19210" spans="9:9" x14ac:dyDescent="0.45">
      <c r="I19210"/>
    </row>
    <row r="19211" spans="9:9" x14ac:dyDescent="0.45">
      <c r="I19211"/>
    </row>
    <row r="19212" spans="9:9" x14ac:dyDescent="0.45">
      <c r="I19212"/>
    </row>
    <row r="19213" spans="9:9" x14ac:dyDescent="0.45">
      <c r="I19213"/>
    </row>
    <row r="19214" spans="9:9" x14ac:dyDescent="0.45">
      <c r="I19214"/>
    </row>
    <row r="19215" spans="9:9" x14ac:dyDescent="0.45">
      <c r="I19215"/>
    </row>
    <row r="19216" spans="9:9" x14ac:dyDescent="0.45">
      <c r="I19216"/>
    </row>
    <row r="19217" spans="9:9" x14ac:dyDescent="0.45">
      <c r="I19217"/>
    </row>
    <row r="19218" spans="9:9" x14ac:dyDescent="0.45">
      <c r="I19218"/>
    </row>
    <row r="19219" spans="9:9" x14ac:dyDescent="0.45">
      <c r="I19219"/>
    </row>
    <row r="19220" spans="9:9" x14ac:dyDescent="0.45">
      <c r="I19220"/>
    </row>
    <row r="19221" spans="9:9" x14ac:dyDescent="0.45">
      <c r="I19221"/>
    </row>
    <row r="19222" spans="9:9" x14ac:dyDescent="0.45">
      <c r="I19222"/>
    </row>
    <row r="19223" spans="9:9" x14ac:dyDescent="0.45">
      <c r="I19223"/>
    </row>
    <row r="19224" spans="9:9" x14ac:dyDescent="0.45">
      <c r="I19224"/>
    </row>
    <row r="19225" spans="9:9" x14ac:dyDescent="0.45">
      <c r="I19225"/>
    </row>
    <row r="19226" spans="9:9" x14ac:dyDescent="0.45">
      <c r="I19226"/>
    </row>
    <row r="19227" spans="9:9" x14ac:dyDescent="0.45">
      <c r="I19227"/>
    </row>
    <row r="19228" spans="9:9" x14ac:dyDescent="0.45">
      <c r="I19228"/>
    </row>
    <row r="19229" spans="9:9" x14ac:dyDescent="0.45">
      <c r="I19229"/>
    </row>
    <row r="19230" spans="9:9" x14ac:dyDescent="0.45">
      <c r="I19230"/>
    </row>
    <row r="19231" spans="9:9" x14ac:dyDescent="0.45">
      <c r="I19231"/>
    </row>
    <row r="19232" spans="9:9" x14ac:dyDescent="0.45">
      <c r="I19232"/>
    </row>
    <row r="19233" spans="9:9" x14ac:dyDescent="0.45">
      <c r="I19233"/>
    </row>
    <row r="19234" spans="9:9" x14ac:dyDescent="0.45">
      <c r="I19234"/>
    </row>
    <row r="19235" spans="9:9" x14ac:dyDescent="0.45">
      <c r="I19235"/>
    </row>
    <row r="19236" spans="9:9" x14ac:dyDescent="0.45">
      <c r="I19236"/>
    </row>
    <row r="19237" spans="9:9" x14ac:dyDescent="0.45">
      <c r="I19237"/>
    </row>
    <row r="19238" spans="9:9" x14ac:dyDescent="0.45">
      <c r="I19238"/>
    </row>
    <row r="19239" spans="9:9" x14ac:dyDescent="0.45">
      <c r="I19239"/>
    </row>
    <row r="19240" spans="9:9" x14ac:dyDescent="0.45">
      <c r="I19240"/>
    </row>
    <row r="19241" spans="9:9" x14ac:dyDescent="0.45">
      <c r="I19241"/>
    </row>
    <row r="19242" spans="9:9" x14ac:dyDescent="0.45">
      <c r="I19242"/>
    </row>
    <row r="19243" spans="9:9" x14ac:dyDescent="0.45">
      <c r="I19243"/>
    </row>
    <row r="19244" spans="9:9" x14ac:dyDescent="0.45">
      <c r="I19244"/>
    </row>
    <row r="19245" spans="9:9" x14ac:dyDescent="0.45">
      <c r="I19245"/>
    </row>
    <row r="19246" spans="9:9" x14ac:dyDescent="0.45">
      <c r="I19246"/>
    </row>
    <row r="19247" spans="9:9" x14ac:dyDescent="0.45">
      <c r="I19247"/>
    </row>
    <row r="19248" spans="9:9" x14ac:dyDescent="0.45">
      <c r="I19248"/>
    </row>
    <row r="19249" spans="9:9" x14ac:dyDescent="0.45">
      <c r="I19249"/>
    </row>
    <row r="19250" spans="9:9" x14ac:dyDescent="0.45">
      <c r="I19250"/>
    </row>
    <row r="19251" spans="9:9" x14ac:dyDescent="0.45">
      <c r="I19251"/>
    </row>
    <row r="19252" spans="9:9" x14ac:dyDescent="0.45">
      <c r="I19252"/>
    </row>
    <row r="19253" spans="9:9" x14ac:dyDescent="0.45">
      <c r="I19253"/>
    </row>
    <row r="19254" spans="9:9" x14ac:dyDescent="0.45">
      <c r="I19254"/>
    </row>
    <row r="19255" spans="9:9" x14ac:dyDescent="0.45">
      <c r="I19255"/>
    </row>
    <row r="19256" spans="9:9" x14ac:dyDescent="0.45">
      <c r="I19256"/>
    </row>
    <row r="19257" spans="9:9" x14ac:dyDescent="0.45">
      <c r="I19257"/>
    </row>
    <row r="19258" spans="9:9" x14ac:dyDescent="0.45">
      <c r="I19258"/>
    </row>
    <row r="19259" spans="9:9" x14ac:dyDescent="0.45">
      <c r="I19259"/>
    </row>
    <row r="19260" spans="9:9" x14ac:dyDescent="0.45">
      <c r="I19260"/>
    </row>
    <row r="19261" spans="9:9" x14ac:dyDescent="0.45">
      <c r="I19261"/>
    </row>
    <row r="19262" spans="9:9" x14ac:dyDescent="0.45">
      <c r="I19262"/>
    </row>
    <row r="19263" spans="9:9" x14ac:dyDescent="0.45">
      <c r="I19263"/>
    </row>
    <row r="19264" spans="9:9" x14ac:dyDescent="0.45">
      <c r="I19264"/>
    </row>
    <row r="19265" spans="9:9" x14ac:dyDescent="0.45">
      <c r="I19265"/>
    </row>
    <row r="19266" spans="9:9" x14ac:dyDescent="0.45">
      <c r="I19266"/>
    </row>
    <row r="19267" spans="9:9" x14ac:dyDescent="0.45">
      <c r="I19267"/>
    </row>
    <row r="19268" spans="9:9" x14ac:dyDescent="0.45">
      <c r="I19268"/>
    </row>
    <row r="19269" spans="9:9" x14ac:dyDescent="0.45">
      <c r="I19269"/>
    </row>
    <row r="19270" spans="9:9" x14ac:dyDescent="0.45">
      <c r="I19270"/>
    </row>
    <row r="19271" spans="9:9" x14ac:dyDescent="0.45">
      <c r="I19271"/>
    </row>
    <row r="19272" spans="9:9" x14ac:dyDescent="0.45">
      <c r="I19272"/>
    </row>
    <row r="19273" spans="9:9" x14ac:dyDescent="0.45">
      <c r="I19273"/>
    </row>
    <row r="19274" spans="9:9" x14ac:dyDescent="0.45">
      <c r="I19274"/>
    </row>
    <row r="19275" spans="9:9" x14ac:dyDescent="0.45">
      <c r="I19275"/>
    </row>
    <row r="19276" spans="9:9" x14ac:dyDescent="0.45">
      <c r="I19276"/>
    </row>
    <row r="19277" spans="9:9" x14ac:dyDescent="0.45">
      <c r="I19277"/>
    </row>
    <row r="19278" spans="9:9" x14ac:dyDescent="0.45">
      <c r="I19278"/>
    </row>
    <row r="19279" spans="9:9" x14ac:dyDescent="0.45">
      <c r="I19279"/>
    </row>
    <row r="19280" spans="9:9" x14ac:dyDescent="0.45">
      <c r="I19280"/>
    </row>
    <row r="19281" spans="9:9" x14ac:dyDescent="0.45">
      <c r="I19281"/>
    </row>
    <row r="19282" spans="9:9" x14ac:dyDescent="0.45">
      <c r="I19282"/>
    </row>
    <row r="19283" spans="9:9" x14ac:dyDescent="0.45">
      <c r="I19283"/>
    </row>
    <row r="19284" spans="9:9" x14ac:dyDescent="0.45">
      <c r="I19284"/>
    </row>
    <row r="19285" spans="9:9" x14ac:dyDescent="0.45">
      <c r="I19285"/>
    </row>
    <row r="19286" spans="9:9" x14ac:dyDescent="0.45">
      <c r="I19286"/>
    </row>
    <row r="19287" spans="9:9" x14ac:dyDescent="0.45">
      <c r="I19287"/>
    </row>
    <row r="19288" spans="9:9" x14ac:dyDescent="0.45">
      <c r="I19288"/>
    </row>
    <row r="19289" spans="9:9" x14ac:dyDescent="0.45">
      <c r="I19289"/>
    </row>
    <row r="19290" spans="9:9" x14ac:dyDescent="0.45">
      <c r="I19290"/>
    </row>
    <row r="19291" spans="9:9" x14ac:dyDescent="0.45">
      <c r="I19291"/>
    </row>
    <row r="19292" spans="9:9" x14ac:dyDescent="0.45">
      <c r="I19292"/>
    </row>
    <row r="19293" spans="9:9" x14ac:dyDescent="0.45">
      <c r="I19293"/>
    </row>
    <row r="19294" spans="9:9" x14ac:dyDescent="0.45">
      <c r="I19294"/>
    </row>
    <row r="19295" spans="9:9" x14ac:dyDescent="0.45">
      <c r="I19295"/>
    </row>
    <row r="19296" spans="9:9" x14ac:dyDescent="0.45">
      <c r="I19296"/>
    </row>
    <row r="19297" spans="9:9" x14ac:dyDescent="0.45">
      <c r="I19297"/>
    </row>
    <row r="19298" spans="9:9" x14ac:dyDescent="0.45">
      <c r="I19298"/>
    </row>
    <row r="19299" spans="9:9" x14ac:dyDescent="0.45">
      <c r="I19299"/>
    </row>
    <row r="19300" spans="9:9" x14ac:dyDescent="0.45">
      <c r="I19300"/>
    </row>
    <row r="19301" spans="9:9" x14ac:dyDescent="0.45">
      <c r="I19301"/>
    </row>
    <row r="19302" spans="9:9" x14ac:dyDescent="0.45">
      <c r="I19302"/>
    </row>
    <row r="19303" spans="9:9" x14ac:dyDescent="0.45">
      <c r="I19303"/>
    </row>
    <row r="19304" spans="9:9" x14ac:dyDescent="0.45">
      <c r="I19304"/>
    </row>
    <row r="19305" spans="9:9" x14ac:dyDescent="0.45">
      <c r="I19305"/>
    </row>
    <row r="19306" spans="9:9" x14ac:dyDescent="0.45">
      <c r="I19306"/>
    </row>
    <row r="19307" spans="9:9" x14ac:dyDescent="0.45">
      <c r="I19307"/>
    </row>
    <row r="19308" spans="9:9" x14ac:dyDescent="0.45">
      <c r="I19308"/>
    </row>
    <row r="19309" spans="9:9" x14ac:dyDescent="0.45">
      <c r="I19309"/>
    </row>
    <row r="19310" spans="9:9" x14ac:dyDescent="0.45">
      <c r="I19310"/>
    </row>
    <row r="19311" spans="9:9" x14ac:dyDescent="0.45">
      <c r="I19311"/>
    </row>
    <row r="19312" spans="9:9" x14ac:dyDescent="0.45">
      <c r="I19312"/>
    </row>
    <row r="19313" spans="9:9" x14ac:dyDescent="0.45">
      <c r="I19313"/>
    </row>
    <row r="19314" spans="9:9" x14ac:dyDescent="0.45">
      <c r="I19314"/>
    </row>
    <row r="19315" spans="9:9" x14ac:dyDescent="0.45">
      <c r="I19315"/>
    </row>
    <row r="19316" spans="9:9" x14ac:dyDescent="0.45">
      <c r="I19316"/>
    </row>
    <row r="19317" spans="9:9" x14ac:dyDescent="0.45">
      <c r="I19317"/>
    </row>
    <row r="19318" spans="9:9" x14ac:dyDescent="0.45">
      <c r="I19318"/>
    </row>
    <row r="19319" spans="9:9" x14ac:dyDescent="0.45">
      <c r="I19319"/>
    </row>
    <row r="19320" spans="9:9" x14ac:dyDescent="0.45">
      <c r="I19320"/>
    </row>
    <row r="19321" spans="9:9" x14ac:dyDescent="0.45">
      <c r="I19321"/>
    </row>
    <row r="19322" spans="9:9" x14ac:dyDescent="0.45">
      <c r="I19322"/>
    </row>
    <row r="19323" spans="9:9" x14ac:dyDescent="0.45">
      <c r="I19323"/>
    </row>
    <row r="19324" spans="9:9" x14ac:dyDescent="0.45">
      <c r="I19324"/>
    </row>
    <row r="19325" spans="9:9" x14ac:dyDescent="0.45">
      <c r="I19325"/>
    </row>
    <row r="19326" spans="9:9" x14ac:dyDescent="0.45">
      <c r="I19326"/>
    </row>
    <row r="19327" spans="9:9" x14ac:dyDescent="0.45">
      <c r="I19327"/>
    </row>
    <row r="19328" spans="9:9" x14ac:dyDescent="0.45">
      <c r="I19328"/>
    </row>
    <row r="19329" spans="9:9" x14ac:dyDescent="0.45">
      <c r="I19329"/>
    </row>
    <row r="19330" spans="9:9" x14ac:dyDescent="0.45">
      <c r="I19330"/>
    </row>
    <row r="19331" spans="9:9" x14ac:dyDescent="0.45">
      <c r="I19331"/>
    </row>
    <row r="19332" spans="9:9" x14ac:dyDescent="0.45">
      <c r="I19332"/>
    </row>
    <row r="19333" spans="9:9" x14ac:dyDescent="0.45">
      <c r="I19333"/>
    </row>
    <row r="19334" spans="9:9" x14ac:dyDescent="0.45">
      <c r="I19334"/>
    </row>
    <row r="19335" spans="9:9" x14ac:dyDescent="0.45">
      <c r="I19335"/>
    </row>
    <row r="19336" spans="9:9" x14ac:dyDescent="0.45">
      <c r="I19336"/>
    </row>
    <row r="19337" spans="9:9" x14ac:dyDescent="0.45">
      <c r="I19337"/>
    </row>
    <row r="19338" spans="9:9" x14ac:dyDescent="0.45">
      <c r="I19338"/>
    </row>
    <row r="19339" spans="9:9" x14ac:dyDescent="0.45">
      <c r="I19339"/>
    </row>
    <row r="19340" spans="9:9" x14ac:dyDescent="0.45">
      <c r="I19340"/>
    </row>
    <row r="19341" spans="9:9" x14ac:dyDescent="0.45">
      <c r="I19341"/>
    </row>
    <row r="19342" spans="9:9" x14ac:dyDescent="0.45">
      <c r="I19342"/>
    </row>
    <row r="19343" spans="9:9" x14ac:dyDescent="0.45">
      <c r="I19343"/>
    </row>
    <row r="19344" spans="9:9" x14ac:dyDescent="0.45">
      <c r="I19344"/>
    </row>
    <row r="19345" spans="9:9" x14ac:dyDescent="0.45">
      <c r="I19345"/>
    </row>
    <row r="19346" spans="9:9" x14ac:dyDescent="0.45">
      <c r="I19346"/>
    </row>
    <row r="19347" spans="9:9" x14ac:dyDescent="0.45">
      <c r="I19347"/>
    </row>
    <row r="19348" spans="9:9" x14ac:dyDescent="0.45">
      <c r="I19348"/>
    </row>
    <row r="19349" spans="9:9" x14ac:dyDescent="0.45">
      <c r="I19349"/>
    </row>
    <row r="19350" spans="9:9" x14ac:dyDescent="0.45">
      <c r="I19350"/>
    </row>
    <row r="19351" spans="9:9" x14ac:dyDescent="0.45">
      <c r="I19351"/>
    </row>
    <row r="19352" spans="9:9" x14ac:dyDescent="0.45">
      <c r="I19352"/>
    </row>
    <row r="19353" spans="9:9" x14ac:dyDescent="0.45">
      <c r="I19353"/>
    </row>
    <row r="19354" spans="9:9" x14ac:dyDescent="0.45">
      <c r="I19354"/>
    </row>
    <row r="19355" spans="9:9" x14ac:dyDescent="0.45">
      <c r="I19355"/>
    </row>
    <row r="19356" spans="9:9" x14ac:dyDescent="0.45">
      <c r="I19356"/>
    </row>
    <row r="19357" spans="9:9" x14ac:dyDescent="0.45">
      <c r="I19357"/>
    </row>
    <row r="19358" spans="9:9" x14ac:dyDescent="0.45">
      <c r="I19358"/>
    </row>
    <row r="19359" spans="9:9" x14ac:dyDescent="0.45">
      <c r="I19359"/>
    </row>
    <row r="19360" spans="9:9" x14ac:dyDescent="0.45">
      <c r="I19360"/>
    </row>
    <row r="19361" spans="9:9" x14ac:dyDescent="0.45">
      <c r="I19361"/>
    </row>
    <row r="19362" spans="9:9" x14ac:dyDescent="0.45">
      <c r="I19362"/>
    </row>
    <row r="19363" spans="9:9" x14ac:dyDescent="0.45">
      <c r="I19363"/>
    </row>
    <row r="19364" spans="9:9" x14ac:dyDescent="0.45">
      <c r="I19364"/>
    </row>
    <row r="19365" spans="9:9" x14ac:dyDescent="0.45">
      <c r="I19365"/>
    </row>
    <row r="19366" spans="9:9" x14ac:dyDescent="0.45">
      <c r="I19366"/>
    </row>
    <row r="19367" spans="9:9" x14ac:dyDescent="0.45">
      <c r="I19367"/>
    </row>
    <row r="19368" spans="9:9" x14ac:dyDescent="0.45">
      <c r="I19368"/>
    </row>
    <row r="19369" spans="9:9" x14ac:dyDescent="0.45">
      <c r="I19369"/>
    </row>
    <row r="19370" spans="9:9" x14ac:dyDescent="0.45">
      <c r="I19370"/>
    </row>
    <row r="19371" spans="9:9" x14ac:dyDescent="0.45">
      <c r="I19371"/>
    </row>
    <row r="19372" spans="9:9" x14ac:dyDescent="0.45">
      <c r="I19372"/>
    </row>
    <row r="19373" spans="9:9" x14ac:dyDescent="0.45">
      <c r="I19373"/>
    </row>
    <row r="19374" spans="9:9" x14ac:dyDescent="0.45">
      <c r="I19374"/>
    </row>
    <row r="19375" spans="9:9" x14ac:dyDescent="0.45">
      <c r="I19375"/>
    </row>
    <row r="19376" spans="9:9" x14ac:dyDescent="0.45">
      <c r="I19376"/>
    </row>
    <row r="19377" spans="9:9" x14ac:dyDescent="0.45">
      <c r="I19377"/>
    </row>
    <row r="19378" spans="9:9" x14ac:dyDescent="0.45">
      <c r="I19378"/>
    </row>
    <row r="19379" spans="9:9" x14ac:dyDescent="0.45">
      <c r="I19379"/>
    </row>
    <row r="19380" spans="9:9" x14ac:dyDescent="0.45">
      <c r="I19380"/>
    </row>
    <row r="19381" spans="9:9" x14ac:dyDescent="0.45">
      <c r="I19381"/>
    </row>
    <row r="19382" spans="9:9" x14ac:dyDescent="0.45">
      <c r="I19382"/>
    </row>
    <row r="19383" spans="9:9" x14ac:dyDescent="0.45">
      <c r="I19383"/>
    </row>
    <row r="19384" spans="9:9" x14ac:dyDescent="0.45">
      <c r="I19384"/>
    </row>
    <row r="19385" spans="9:9" x14ac:dyDescent="0.45">
      <c r="I19385"/>
    </row>
    <row r="19386" spans="9:9" x14ac:dyDescent="0.45">
      <c r="I19386"/>
    </row>
    <row r="19387" spans="9:9" x14ac:dyDescent="0.45">
      <c r="I19387"/>
    </row>
    <row r="19388" spans="9:9" x14ac:dyDescent="0.45">
      <c r="I19388"/>
    </row>
    <row r="19389" spans="9:9" x14ac:dyDescent="0.45">
      <c r="I19389"/>
    </row>
    <row r="19390" spans="9:9" x14ac:dyDescent="0.45">
      <c r="I19390"/>
    </row>
    <row r="19391" spans="9:9" x14ac:dyDescent="0.45">
      <c r="I19391"/>
    </row>
    <row r="19392" spans="9:9" x14ac:dyDescent="0.45">
      <c r="I19392"/>
    </row>
    <row r="19393" spans="9:9" x14ac:dyDescent="0.45">
      <c r="I19393"/>
    </row>
    <row r="19394" spans="9:9" x14ac:dyDescent="0.45">
      <c r="I19394"/>
    </row>
    <row r="19395" spans="9:9" x14ac:dyDescent="0.45">
      <c r="I19395"/>
    </row>
    <row r="19396" spans="9:9" x14ac:dyDescent="0.45">
      <c r="I19396"/>
    </row>
    <row r="19397" spans="9:9" x14ac:dyDescent="0.45">
      <c r="I19397"/>
    </row>
    <row r="19398" spans="9:9" x14ac:dyDescent="0.45">
      <c r="I19398"/>
    </row>
    <row r="19399" spans="9:9" x14ac:dyDescent="0.45">
      <c r="I19399"/>
    </row>
    <row r="19400" spans="9:9" x14ac:dyDescent="0.45">
      <c r="I19400"/>
    </row>
    <row r="19401" spans="9:9" x14ac:dyDescent="0.45">
      <c r="I19401"/>
    </row>
    <row r="19402" spans="9:9" x14ac:dyDescent="0.45">
      <c r="I19402"/>
    </row>
    <row r="19403" spans="9:9" x14ac:dyDescent="0.45">
      <c r="I19403"/>
    </row>
    <row r="19404" spans="9:9" x14ac:dyDescent="0.45">
      <c r="I19404"/>
    </row>
    <row r="19405" spans="9:9" x14ac:dyDescent="0.45">
      <c r="I19405"/>
    </row>
    <row r="19406" spans="9:9" x14ac:dyDescent="0.45">
      <c r="I19406"/>
    </row>
    <row r="19407" spans="9:9" x14ac:dyDescent="0.45">
      <c r="I19407"/>
    </row>
    <row r="19408" spans="9:9" x14ac:dyDescent="0.45">
      <c r="I19408"/>
    </row>
    <row r="19409" spans="9:9" x14ac:dyDescent="0.45">
      <c r="I19409"/>
    </row>
    <row r="19410" spans="9:9" x14ac:dyDescent="0.45">
      <c r="I19410"/>
    </row>
    <row r="19411" spans="9:9" x14ac:dyDescent="0.45">
      <c r="I19411"/>
    </row>
    <row r="19412" spans="9:9" x14ac:dyDescent="0.45">
      <c r="I19412"/>
    </row>
    <row r="19413" spans="9:9" x14ac:dyDescent="0.45">
      <c r="I19413"/>
    </row>
    <row r="19414" spans="9:9" x14ac:dyDescent="0.45">
      <c r="I19414"/>
    </row>
    <row r="19415" spans="9:9" x14ac:dyDescent="0.45">
      <c r="I19415"/>
    </row>
    <row r="19416" spans="9:9" x14ac:dyDescent="0.45">
      <c r="I19416"/>
    </row>
    <row r="19417" spans="9:9" x14ac:dyDescent="0.45">
      <c r="I19417"/>
    </row>
    <row r="19418" spans="9:9" x14ac:dyDescent="0.45">
      <c r="I19418"/>
    </row>
    <row r="19419" spans="9:9" x14ac:dyDescent="0.45">
      <c r="I19419"/>
    </row>
    <row r="19420" spans="9:9" x14ac:dyDescent="0.45">
      <c r="I19420"/>
    </row>
    <row r="19421" spans="9:9" x14ac:dyDescent="0.45">
      <c r="I19421"/>
    </row>
    <row r="19422" spans="9:9" x14ac:dyDescent="0.45">
      <c r="I19422"/>
    </row>
    <row r="19423" spans="9:9" x14ac:dyDescent="0.45">
      <c r="I19423"/>
    </row>
    <row r="19424" spans="9:9" x14ac:dyDescent="0.45">
      <c r="I19424"/>
    </row>
    <row r="19425" spans="9:9" x14ac:dyDescent="0.45">
      <c r="I19425"/>
    </row>
    <row r="19426" spans="9:9" x14ac:dyDescent="0.45">
      <c r="I19426"/>
    </row>
    <row r="19427" spans="9:9" x14ac:dyDescent="0.45">
      <c r="I19427"/>
    </row>
    <row r="19428" spans="9:9" x14ac:dyDescent="0.45">
      <c r="I19428"/>
    </row>
    <row r="19429" spans="9:9" x14ac:dyDescent="0.45">
      <c r="I19429"/>
    </row>
    <row r="19430" spans="9:9" x14ac:dyDescent="0.45">
      <c r="I19430"/>
    </row>
    <row r="19431" spans="9:9" x14ac:dyDescent="0.45">
      <c r="I19431"/>
    </row>
    <row r="19432" spans="9:9" x14ac:dyDescent="0.45">
      <c r="I19432"/>
    </row>
    <row r="19433" spans="9:9" x14ac:dyDescent="0.45">
      <c r="I19433"/>
    </row>
    <row r="19434" spans="9:9" x14ac:dyDescent="0.45">
      <c r="I19434"/>
    </row>
    <row r="19435" spans="9:9" x14ac:dyDescent="0.45">
      <c r="I19435"/>
    </row>
    <row r="19436" spans="9:9" x14ac:dyDescent="0.45">
      <c r="I19436"/>
    </row>
    <row r="19437" spans="9:9" x14ac:dyDescent="0.45">
      <c r="I19437"/>
    </row>
    <row r="19438" spans="9:9" x14ac:dyDescent="0.45">
      <c r="I19438"/>
    </row>
    <row r="19439" spans="9:9" x14ac:dyDescent="0.45">
      <c r="I19439"/>
    </row>
    <row r="19440" spans="9:9" x14ac:dyDescent="0.45">
      <c r="I19440"/>
    </row>
    <row r="19441" spans="9:9" x14ac:dyDescent="0.45">
      <c r="I19441"/>
    </row>
    <row r="19442" spans="9:9" x14ac:dyDescent="0.45">
      <c r="I19442"/>
    </row>
    <row r="19443" spans="9:9" x14ac:dyDescent="0.45">
      <c r="I19443"/>
    </row>
    <row r="19444" spans="9:9" x14ac:dyDescent="0.45">
      <c r="I19444"/>
    </row>
    <row r="19445" spans="9:9" x14ac:dyDescent="0.45">
      <c r="I19445"/>
    </row>
    <row r="19446" spans="9:9" x14ac:dyDescent="0.45">
      <c r="I19446"/>
    </row>
    <row r="19447" spans="9:9" x14ac:dyDescent="0.45">
      <c r="I19447"/>
    </row>
    <row r="19448" spans="9:9" x14ac:dyDescent="0.45">
      <c r="I19448"/>
    </row>
    <row r="19449" spans="9:9" x14ac:dyDescent="0.45">
      <c r="I19449"/>
    </row>
    <row r="19450" spans="9:9" x14ac:dyDescent="0.45">
      <c r="I19450"/>
    </row>
    <row r="19451" spans="9:9" x14ac:dyDescent="0.45">
      <c r="I19451"/>
    </row>
    <row r="19452" spans="9:9" x14ac:dyDescent="0.45">
      <c r="I19452"/>
    </row>
    <row r="19453" spans="9:9" x14ac:dyDescent="0.45">
      <c r="I19453"/>
    </row>
    <row r="19454" spans="9:9" x14ac:dyDescent="0.45">
      <c r="I19454"/>
    </row>
    <row r="19455" spans="9:9" x14ac:dyDescent="0.45">
      <c r="I19455"/>
    </row>
    <row r="19456" spans="9:9" x14ac:dyDescent="0.45">
      <c r="I19456"/>
    </row>
    <row r="19457" spans="9:9" x14ac:dyDescent="0.45">
      <c r="I19457"/>
    </row>
    <row r="19458" spans="9:9" x14ac:dyDescent="0.45">
      <c r="I19458"/>
    </row>
    <row r="19459" spans="9:9" x14ac:dyDescent="0.45">
      <c r="I19459"/>
    </row>
    <row r="19460" spans="9:9" x14ac:dyDescent="0.45">
      <c r="I19460"/>
    </row>
    <row r="19461" spans="9:9" x14ac:dyDescent="0.45">
      <c r="I19461"/>
    </row>
    <row r="19462" spans="9:9" x14ac:dyDescent="0.45">
      <c r="I19462"/>
    </row>
    <row r="19463" spans="9:9" x14ac:dyDescent="0.45">
      <c r="I19463"/>
    </row>
    <row r="19464" spans="9:9" x14ac:dyDescent="0.45">
      <c r="I19464"/>
    </row>
    <row r="19465" spans="9:9" x14ac:dyDescent="0.45">
      <c r="I19465"/>
    </row>
    <row r="19466" spans="9:9" x14ac:dyDescent="0.45">
      <c r="I19466"/>
    </row>
    <row r="19467" spans="9:9" x14ac:dyDescent="0.45">
      <c r="I19467"/>
    </row>
    <row r="19468" spans="9:9" x14ac:dyDescent="0.45">
      <c r="I19468"/>
    </row>
    <row r="19469" spans="9:9" x14ac:dyDescent="0.45">
      <c r="I19469"/>
    </row>
    <row r="19470" spans="9:9" x14ac:dyDescent="0.45">
      <c r="I19470"/>
    </row>
    <row r="19471" spans="9:9" x14ac:dyDescent="0.45">
      <c r="I19471"/>
    </row>
    <row r="19472" spans="9:9" x14ac:dyDescent="0.45">
      <c r="I19472"/>
    </row>
    <row r="19473" spans="9:9" x14ac:dyDescent="0.45">
      <c r="I19473"/>
    </row>
    <row r="19474" spans="9:9" x14ac:dyDescent="0.45">
      <c r="I19474"/>
    </row>
    <row r="19475" spans="9:9" x14ac:dyDescent="0.45">
      <c r="I19475"/>
    </row>
    <row r="19476" spans="9:9" x14ac:dyDescent="0.45">
      <c r="I19476"/>
    </row>
    <row r="19477" spans="9:9" x14ac:dyDescent="0.45">
      <c r="I19477"/>
    </row>
    <row r="19478" spans="9:9" x14ac:dyDescent="0.45">
      <c r="I19478"/>
    </row>
    <row r="19479" spans="9:9" x14ac:dyDescent="0.45">
      <c r="I19479"/>
    </row>
    <row r="19480" spans="9:9" x14ac:dyDescent="0.45">
      <c r="I19480"/>
    </row>
    <row r="19481" spans="9:9" x14ac:dyDescent="0.45">
      <c r="I19481"/>
    </row>
    <row r="19482" spans="9:9" x14ac:dyDescent="0.45">
      <c r="I19482"/>
    </row>
    <row r="19483" spans="9:9" x14ac:dyDescent="0.45">
      <c r="I19483"/>
    </row>
    <row r="19484" spans="9:9" x14ac:dyDescent="0.45">
      <c r="I19484"/>
    </row>
    <row r="19485" spans="9:9" x14ac:dyDescent="0.45">
      <c r="I19485"/>
    </row>
    <row r="19486" spans="9:9" x14ac:dyDescent="0.45">
      <c r="I19486"/>
    </row>
    <row r="19487" spans="9:9" x14ac:dyDescent="0.45">
      <c r="I19487"/>
    </row>
    <row r="19488" spans="9:9" x14ac:dyDescent="0.45">
      <c r="I19488"/>
    </row>
    <row r="19489" spans="9:9" x14ac:dyDescent="0.45">
      <c r="I19489"/>
    </row>
    <row r="19490" spans="9:9" x14ac:dyDescent="0.45">
      <c r="I19490"/>
    </row>
    <row r="19491" spans="9:9" x14ac:dyDescent="0.45">
      <c r="I19491"/>
    </row>
    <row r="19492" spans="9:9" x14ac:dyDescent="0.45">
      <c r="I19492"/>
    </row>
    <row r="19493" spans="9:9" x14ac:dyDescent="0.45">
      <c r="I19493"/>
    </row>
    <row r="19494" spans="9:9" x14ac:dyDescent="0.45">
      <c r="I19494"/>
    </row>
    <row r="19495" spans="9:9" x14ac:dyDescent="0.45">
      <c r="I19495"/>
    </row>
    <row r="19496" spans="9:9" x14ac:dyDescent="0.45">
      <c r="I19496"/>
    </row>
    <row r="19497" spans="9:9" x14ac:dyDescent="0.45">
      <c r="I19497"/>
    </row>
    <row r="19498" spans="9:9" x14ac:dyDescent="0.45">
      <c r="I19498"/>
    </row>
    <row r="19499" spans="9:9" x14ac:dyDescent="0.45">
      <c r="I19499"/>
    </row>
    <row r="19500" spans="9:9" x14ac:dyDescent="0.45">
      <c r="I19500"/>
    </row>
    <row r="19501" spans="9:9" x14ac:dyDescent="0.45">
      <c r="I19501"/>
    </row>
    <row r="19502" spans="9:9" x14ac:dyDescent="0.45">
      <c r="I19502"/>
    </row>
    <row r="19503" spans="9:9" x14ac:dyDescent="0.45">
      <c r="I19503"/>
    </row>
    <row r="19504" spans="9:9" x14ac:dyDescent="0.45">
      <c r="I19504"/>
    </row>
    <row r="19505" spans="9:9" x14ac:dyDescent="0.45">
      <c r="I19505"/>
    </row>
    <row r="19506" spans="9:9" x14ac:dyDescent="0.45">
      <c r="I19506"/>
    </row>
    <row r="19507" spans="9:9" x14ac:dyDescent="0.45">
      <c r="I19507"/>
    </row>
    <row r="19508" spans="9:9" x14ac:dyDescent="0.45">
      <c r="I19508"/>
    </row>
    <row r="19509" spans="9:9" x14ac:dyDescent="0.45">
      <c r="I19509"/>
    </row>
    <row r="19510" spans="9:9" x14ac:dyDescent="0.45">
      <c r="I19510"/>
    </row>
    <row r="19511" spans="9:9" x14ac:dyDescent="0.45">
      <c r="I19511"/>
    </row>
    <row r="19512" spans="9:9" x14ac:dyDescent="0.45">
      <c r="I19512"/>
    </row>
    <row r="19513" spans="9:9" x14ac:dyDescent="0.45">
      <c r="I19513"/>
    </row>
    <row r="19514" spans="9:9" x14ac:dyDescent="0.45">
      <c r="I19514"/>
    </row>
    <row r="19515" spans="9:9" x14ac:dyDescent="0.45">
      <c r="I19515"/>
    </row>
    <row r="19516" spans="9:9" x14ac:dyDescent="0.45">
      <c r="I19516"/>
    </row>
    <row r="19517" spans="9:9" x14ac:dyDescent="0.45">
      <c r="I19517"/>
    </row>
    <row r="19518" spans="9:9" x14ac:dyDescent="0.45">
      <c r="I19518"/>
    </row>
    <row r="19519" spans="9:9" x14ac:dyDescent="0.45">
      <c r="I19519"/>
    </row>
    <row r="19520" spans="9:9" x14ac:dyDescent="0.45">
      <c r="I19520"/>
    </row>
    <row r="19521" spans="9:9" x14ac:dyDescent="0.45">
      <c r="I19521"/>
    </row>
    <row r="19522" spans="9:9" x14ac:dyDescent="0.45">
      <c r="I19522"/>
    </row>
    <row r="19523" spans="9:9" x14ac:dyDescent="0.45">
      <c r="I19523"/>
    </row>
    <row r="19524" spans="9:9" x14ac:dyDescent="0.45">
      <c r="I19524"/>
    </row>
    <row r="19525" spans="9:9" x14ac:dyDescent="0.45">
      <c r="I19525"/>
    </row>
    <row r="19526" spans="9:9" x14ac:dyDescent="0.45">
      <c r="I19526"/>
    </row>
    <row r="19527" spans="9:9" x14ac:dyDescent="0.45">
      <c r="I19527"/>
    </row>
    <row r="19528" spans="9:9" x14ac:dyDescent="0.45">
      <c r="I19528"/>
    </row>
    <row r="19529" spans="9:9" x14ac:dyDescent="0.45">
      <c r="I19529"/>
    </row>
    <row r="19530" spans="9:9" x14ac:dyDescent="0.45">
      <c r="I19530"/>
    </row>
    <row r="19531" spans="9:9" x14ac:dyDescent="0.45">
      <c r="I19531"/>
    </row>
    <row r="19532" spans="9:9" x14ac:dyDescent="0.45">
      <c r="I19532"/>
    </row>
    <row r="19533" spans="9:9" x14ac:dyDescent="0.45">
      <c r="I19533"/>
    </row>
    <row r="19534" spans="9:9" x14ac:dyDescent="0.45">
      <c r="I19534"/>
    </row>
    <row r="19535" spans="9:9" x14ac:dyDescent="0.45">
      <c r="I19535"/>
    </row>
    <row r="19536" spans="9:9" x14ac:dyDescent="0.45">
      <c r="I19536"/>
    </row>
    <row r="19537" spans="9:9" x14ac:dyDescent="0.45">
      <c r="I19537"/>
    </row>
    <row r="19538" spans="9:9" x14ac:dyDescent="0.45">
      <c r="I19538"/>
    </row>
    <row r="19539" spans="9:9" x14ac:dyDescent="0.45">
      <c r="I19539"/>
    </row>
    <row r="19540" spans="9:9" x14ac:dyDescent="0.45">
      <c r="I19540"/>
    </row>
    <row r="19541" spans="9:9" x14ac:dyDescent="0.45">
      <c r="I19541"/>
    </row>
    <row r="19542" spans="9:9" x14ac:dyDescent="0.45">
      <c r="I19542"/>
    </row>
    <row r="19543" spans="9:9" x14ac:dyDescent="0.45">
      <c r="I19543"/>
    </row>
    <row r="19544" spans="9:9" x14ac:dyDescent="0.45">
      <c r="I19544"/>
    </row>
    <row r="19545" spans="9:9" x14ac:dyDescent="0.45">
      <c r="I19545"/>
    </row>
    <row r="19546" spans="9:9" x14ac:dyDescent="0.45">
      <c r="I19546"/>
    </row>
    <row r="19547" spans="9:9" x14ac:dyDescent="0.45">
      <c r="I19547"/>
    </row>
    <row r="19548" spans="9:9" x14ac:dyDescent="0.45">
      <c r="I19548"/>
    </row>
    <row r="19549" spans="9:9" x14ac:dyDescent="0.45">
      <c r="I19549"/>
    </row>
    <row r="19550" spans="9:9" x14ac:dyDescent="0.45">
      <c r="I19550"/>
    </row>
    <row r="19551" spans="9:9" x14ac:dyDescent="0.45">
      <c r="I19551"/>
    </row>
    <row r="19552" spans="9:9" x14ac:dyDescent="0.45">
      <c r="I19552"/>
    </row>
    <row r="19553" spans="9:9" x14ac:dyDescent="0.45">
      <c r="I19553"/>
    </row>
    <row r="19554" spans="9:9" x14ac:dyDescent="0.45">
      <c r="I19554"/>
    </row>
    <row r="19555" spans="9:9" x14ac:dyDescent="0.45">
      <c r="I19555"/>
    </row>
    <row r="19556" spans="9:9" x14ac:dyDescent="0.45">
      <c r="I19556"/>
    </row>
    <row r="19557" spans="9:9" x14ac:dyDescent="0.45">
      <c r="I19557"/>
    </row>
    <row r="19558" spans="9:9" x14ac:dyDescent="0.45">
      <c r="I19558"/>
    </row>
    <row r="19559" spans="9:9" x14ac:dyDescent="0.45">
      <c r="I19559"/>
    </row>
    <row r="19560" spans="9:9" x14ac:dyDescent="0.45">
      <c r="I19560"/>
    </row>
    <row r="19561" spans="9:9" x14ac:dyDescent="0.45">
      <c r="I19561"/>
    </row>
    <row r="19562" spans="9:9" x14ac:dyDescent="0.45">
      <c r="I19562"/>
    </row>
    <row r="19563" spans="9:9" x14ac:dyDescent="0.45">
      <c r="I19563"/>
    </row>
    <row r="19564" spans="9:9" x14ac:dyDescent="0.45">
      <c r="I19564"/>
    </row>
    <row r="19565" spans="9:9" x14ac:dyDescent="0.45">
      <c r="I19565"/>
    </row>
    <row r="19566" spans="9:9" x14ac:dyDescent="0.45">
      <c r="I19566"/>
    </row>
    <row r="19567" spans="9:9" x14ac:dyDescent="0.45">
      <c r="I19567"/>
    </row>
    <row r="19568" spans="9:9" x14ac:dyDescent="0.45">
      <c r="I19568"/>
    </row>
    <row r="19569" spans="9:9" x14ac:dyDescent="0.45">
      <c r="I19569"/>
    </row>
    <row r="19570" spans="9:9" x14ac:dyDescent="0.45">
      <c r="I19570"/>
    </row>
    <row r="19571" spans="9:9" x14ac:dyDescent="0.45">
      <c r="I19571"/>
    </row>
    <row r="19572" spans="9:9" x14ac:dyDescent="0.45">
      <c r="I19572"/>
    </row>
    <row r="19573" spans="9:9" x14ac:dyDescent="0.45">
      <c r="I19573"/>
    </row>
    <row r="19574" spans="9:9" x14ac:dyDescent="0.45">
      <c r="I19574"/>
    </row>
    <row r="19575" spans="9:9" x14ac:dyDescent="0.45">
      <c r="I19575"/>
    </row>
    <row r="19576" spans="9:9" x14ac:dyDescent="0.45">
      <c r="I19576"/>
    </row>
    <row r="19577" spans="9:9" x14ac:dyDescent="0.45">
      <c r="I19577"/>
    </row>
    <row r="19578" spans="9:9" x14ac:dyDescent="0.45">
      <c r="I19578"/>
    </row>
    <row r="19579" spans="9:9" x14ac:dyDescent="0.45">
      <c r="I19579"/>
    </row>
    <row r="19580" spans="9:9" x14ac:dyDescent="0.45">
      <c r="I19580"/>
    </row>
    <row r="19581" spans="9:9" x14ac:dyDescent="0.45">
      <c r="I19581"/>
    </row>
    <row r="19582" spans="9:9" x14ac:dyDescent="0.45">
      <c r="I19582"/>
    </row>
    <row r="19583" spans="9:9" x14ac:dyDescent="0.45">
      <c r="I19583"/>
    </row>
    <row r="19584" spans="9:9" x14ac:dyDescent="0.45">
      <c r="I19584"/>
    </row>
    <row r="19585" spans="9:9" x14ac:dyDescent="0.45">
      <c r="I19585"/>
    </row>
    <row r="19586" spans="9:9" x14ac:dyDescent="0.45">
      <c r="I19586"/>
    </row>
    <row r="19587" spans="9:9" x14ac:dyDescent="0.45">
      <c r="I19587"/>
    </row>
    <row r="19588" spans="9:9" x14ac:dyDescent="0.45">
      <c r="I19588"/>
    </row>
    <row r="19589" spans="9:9" x14ac:dyDescent="0.45">
      <c r="I19589"/>
    </row>
    <row r="19590" spans="9:9" x14ac:dyDescent="0.45">
      <c r="I19590"/>
    </row>
    <row r="19591" spans="9:9" x14ac:dyDescent="0.45">
      <c r="I19591"/>
    </row>
    <row r="19592" spans="9:9" x14ac:dyDescent="0.45">
      <c r="I19592"/>
    </row>
    <row r="19593" spans="9:9" x14ac:dyDescent="0.45">
      <c r="I19593"/>
    </row>
    <row r="19594" spans="9:9" x14ac:dyDescent="0.45">
      <c r="I19594"/>
    </row>
    <row r="19595" spans="9:9" x14ac:dyDescent="0.45">
      <c r="I19595"/>
    </row>
    <row r="19596" spans="9:9" x14ac:dyDescent="0.45">
      <c r="I19596"/>
    </row>
    <row r="19597" spans="9:9" x14ac:dyDescent="0.45">
      <c r="I19597"/>
    </row>
    <row r="19598" spans="9:9" x14ac:dyDescent="0.45">
      <c r="I19598"/>
    </row>
    <row r="19599" spans="9:9" x14ac:dyDescent="0.45">
      <c r="I19599"/>
    </row>
    <row r="19600" spans="9:9" x14ac:dyDescent="0.45">
      <c r="I19600"/>
    </row>
    <row r="19601" spans="9:9" x14ac:dyDescent="0.45">
      <c r="I19601"/>
    </row>
    <row r="19602" spans="9:9" x14ac:dyDescent="0.45">
      <c r="I19602"/>
    </row>
    <row r="19603" spans="9:9" x14ac:dyDescent="0.45">
      <c r="I19603"/>
    </row>
    <row r="19604" spans="9:9" x14ac:dyDescent="0.45">
      <c r="I19604"/>
    </row>
    <row r="19605" spans="9:9" x14ac:dyDescent="0.45">
      <c r="I19605"/>
    </row>
    <row r="19606" spans="9:9" x14ac:dyDescent="0.45">
      <c r="I19606"/>
    </row>
    <row r="19607" spans="9:9" x14ac:dyDescent="0.45">
      <c r="I19607"/>
    </row>
    <row r="19608" spans="9:9" x14ac:dyDescent="0.45">
      <c r="I19608"/>
    </row>
    <row r="19609" spans="9:9" x14ac:dyDescent="0.45">
      <c r="I19609"/>
    </row>
    <row r="19610" spans="9:9" x14ac:dyDescent="0.45">
      <c r="I19610"/>
    </row>
    <row r="19611" spans="9:9" x14ac:dyDescent="0.45">
      <c r="I19611"/>
    </row>
    <row r="19612" spans="9:9" x14ac:dyDescent="0.45">
      <c r="I19612"/>
    </row>
    <row r="19613" spans="9:9" x14ac:dyDescent="0.45">
      <c r="I19613"/>
    </row>
    <row r="19614" spans="9:9" x14ac:dyDescent="0.45">
      <c r="I19614"/>
    </row>
    <row r="19615" spans="9:9" x14ac:dyDescent="0.45">
      <c r="I19615"/>
    </row>
    <row r="19616" spans="9:9" x14ac:dyDescent="0.45">
      <c r="I19616"/>
    </row>
    <row r="19617" spans="9:9" x14ac:dyDescent="0.45">
      <c r="I19617"/>
    </row>
    <row r="19618" spans="9:9" x14ac:dyDescent="0.45">
      <c r="I19618"/>
    </row>
    <row r="19619" spans="9:9" x14ac:dyDescent="0.45">
      <c r="I19619"/>
    </row>
    <row r="19620" spans="9:9" x14ac:dyDescent="0.45">
      <c r="I19620"/>
    </row>
    <row r="19621" spans="9:9" x14ac:dyDescent="0.45">
      <c r="I19621"/>
    </row>
    <row r="19622" spans="9:9" x14ac:dyDescent="0.45">
      <c r="I19622"/>
    </row>
    <row r="19623" spans="9:9" x14ac:dyDescent="0.45">
      <c r="I19623"/>
    </row>
    <row r="19624" spans="9:9" x14ac:dyDescent="0.45">
      <c r="I19624"/>
    </row>
    <row r="19625" spans="9:9" x14ac:dyDescent="0.45">
      <c r="I19625"/>
    </row>
    <row r="19626" spans="9:9" x14ac:dyDescent="0.45">
      <c r="I19626"/>
    </row>
    <row r="19627" spans="9:9" x14ac:dyDescent="0.45">
      <c r="I19627"/>
    </row>
    <row r="19628" spans="9:9" x14ac:dyDescent="0.45">
      <c r="I19628"/>
    </row>
    <row r="19629" spans="9:9" x14ac:dyDescent="0.45">
      <c r="I19629"/>
    </row>
    <row r="19630" spans="9:9" x14ac:dyDescent="0.45">
      <c r="I19630"/>
    </row>
    <row r="19631" spans="9:9" x14ac:dyDescent="0.45">
      <c r="I19631"/>
    </row>
    <row r="19632" spans="9:9" x14ac:dyDescent="0.45">
      <c r="I19632"/>
    </row>
    <row r="19633" spans="9:9" x14ac:dyDescent="0.45">
      <c r="I19633"/>
    </row>
    <row r="19634" spans="9:9" x14ac:dyDescent="0.45">
      <c r="I19634"/>
    </row>
    <row r="19635" spans="9:9" x14ac:dyDescent="0.45">
      <c r="I19635"/>
    </row>
    <row r="19636" spans="9:9" x14ac:dyDescent="0.45">
      <c r="I19636"/>
    </row>
    <row r="19637" spans="9:9" x14ac:dyDescent="0.45">
      <c r="I19637"/>
    </row>
    <row r="19638" spans="9:9" x14ac:dyDescent="0.45">
      <c r="I19638"/>
    </row>
    <row r="19639" spans="9:9" x14ac:dyDescent="0.45">
      <c r="I19639"/>
    </row>
    <row r="19640" spans="9:9" x14ac:dyDescent="0.45">
      <c r="I19640"/>
    </row>
    <row r="19641" spans="9:9" x14ac:dyDescent="0.45">
      <c r="I19641"/>
    </row>
    <row r="19642" spans="9:9" x14ac:dyDescent="0.45">
      <c r="I19642"/>
    </row>
    <row r="19643" spans="9:9" x14ac:dyDescent="0.45">
      <c r="I19643"/>
    </row>
    <row r="19644" spans="9:9" x14ac:dyDescent="0.45">
      <c r="I19644"/>
    </row>
    <row r="19645" spans="9:9" x14ac:dyDescent="0.45">
      <c r="I19645"/>
    </row>
    <row r="19646" spans="9:9" x14ac:dyDescent="0.45">
      <c r="I19646"/>
    </row>
    <row r="19647" spans="9:9" x14ac:dyDescent="0.45">
      <c r="I19647"/>
    </row>
    <row r="19648" spans="9:9" x14ac:dyDescent="0.45">
      <c r="I19648"/>
    </row>
    <row r="19649" spans="9:9" x14ac:dyDescent="0.45">
      <c r="I19649"/>
    </row>
    <row r="19650" spans="9:9" x14ac:dyDescent="0.45">
      <c r="I19650"/>
    </row>
    <row r="19651" spans="9:9" x14ac:dyDescent="0.45">
      <c r="I19651"/>
    </row>
    <row r="19652" spans="9:9" x14ac:dyDescent="0.45">
      <c r="I19652"/>
    </row>
    <row r="19653" spans="9:9" x14ac:dyDescent="0.45">
      <c r="I19653"/>
    </row>
    <row r="19654" spans="9:9" x14ac:dyDescent="0.45">
      <c r="I19654"/>
    </row>
    <row r="19655" spans="9:9" x14ac:dyDescent="0.45">
      <c r="I19655"/>
    </row>
    <row r="19656" spans="9:9" x14ac:dyDescent="0.45">
      <c r="I19656"/>
    </row>
    <row r="19657" spans="9:9" x14ac:dyDescent="0.45">
      <c r="I19657"/>
    </row>
    <row r="19658" spans="9:9" x14ac:dyDescent="0.45">
      <c r="I19658"/>
    </row>
    <row r="19659" spans="9:9" x14ac:dyDescent="0.45">
      <c r="I19659"/>
    </row>
    <row r="19660" spans="9:9" x14ac:dyDescent="0.45">
      <c r="I19660"/>
    </row>
    <row r="19661" spans="9:9" x14ac:dyDescent="0.45">
      <c r="I19661"/>
    </row>
    <row r="19662" spans="9:9" x14ac:dyDescent="0.45">
      <c r="I19662"/>
    </row>
    <row r="19663" spans="9:9" x14ac:dyDescent="0.45">
      <c r="I19663"/>
    </row>
    <row r="19664" spans="9:9" x14ac:dyDescent="0.45">
      <c r="I19664"/>
    </row>
    <row r="19665" spans="9:9" x14ac:dyDescent="0.45">
      <c r="I19665"/>
    </row>
    <row r="19666" spans="9:9" x14ac:dyDescent="0.45">
      <c r="I19666"/>
    </row>
    <row r="19667" spans="9:9" x14ac:dyDescent="0.45">
      <c r="I19667"/>
    </row>
    <row r="19668" spans="9:9" x14ac:dyDescent="0.45">
      <c r="I19668"/>
    </row>
    <row r="19669" spans="9:9" x14ac:dyDescent="0.45">
      <c r="I19669"/>
    </row>
    <row r="19670" spans="9:9" x14ac:dyDescent="0.45">
      <c r="I19670"/>
    </row>
    <row r="19671" spans="9:9" x14ac:dyDescent="0.45">
      <c r="I19671"/>
    </row>
    <row r="19672" spans="9:9" x14ac:dyDescent="0.45">
      <c r="I19672"/>
    </row>
    <row r="19673" spans="9:9" x14ac:dyDescent="0.45">
      <c r="I19673"/>
    </row>
    <row r="19674" spans="9:9" x14ac:dyDescent="0.45">
      <c r="I19674"/>
    </row>
    <row r="19675" spans="9:9" x14ac:dyDescent="0.45">
      <c r="I19675"/>
    </row>
    <row r="19676" spans="9:9" x14ac:dyDescent="0.45">
      <c r="I19676"/>
    </row>
    <row r="19677" spans="9:9" x14ac:dyDescent="0.45">
      <c r="I19677"/>
    </row>
    <row r="19678" spans="9:9" x14ac:dyDescent="0.45">
      <c r="I19678"/>
    </row>
    <row r="19679" spans="9:9" x14ac:dyDescent="0.45">
      <c r="I19679"/>
    </row>
    <row r="19680" spans="9:9" x14ac:dyDescent="0.45">
      <c r="I19680"/>
    </row>
    <row r="19681" spans="9:9" x14ac:dyDescent="0.45">
      <c r="I19681"/>
    </row>
    <row r="19682" spans="9:9" x14ac:dyDescent="0.45">
      <c r="I19682"/>
    </row>
    <row r="19683" spans="9:9" x14ac:dyDescent="0.45">
      <c r="I19683"/>
    </row>
    <row r="19684" spans="9:9" x14ac:dyDescent="0.45">
      <c r="I19684"/>
    </row>
    <row r="19685" spans="9:9" x14ac:dyDescent="0.45">
      <c r="I19685"/>
    </row>
    <row r="19686" spans="9:9" x14ac:dyDescent="0.45">
      <c r="I19686"/>
    </row>
    <row r="19687" spans="9:9" x14ac:dyDescent="0.45">
      <c r="I19687"/>
    </row>
    <row r="19688" spans="9:9" x14ac:dyDescent="0.45">
      <c r="I19688"/>
    </row>
    <row r="19689" spans="9:9" x14ac:dyDescent="0.45">
      <c r="I19689"/>
    </row>
    <row r="19690" spans="9:9" x14ac:dyDescent="0.45">
      <c r="I19690"/>
    </row>
    <row r="19691" spans="9:9" x14ac:dyDescent="0.45">
      <c r="I19691"/>
    </row>
    <row r="19692" spans="9:9" x14ac:dyDescent="0.45">
      <c r="I19692"/>
    </row>
    <row r="19693" spans="9:9" x14ac:dyDescent="0.45">
      <c r="I19693"/>
    </row>
    <row r="19694" spans="9:9" x14ac:dyDescent="0.45">
      <c r="I19694"/>
    </row>
    <row r="19695" spans="9:9" x14ac:dyDescent="0.45">
      <c r="I19695"/>
    </row>
    <row r="19696" spans="9:9" x14ac:dyDescent="0.45">
      <c r="I19696"/>
    </row>
    <row r="19697" spans="9:9" x14ac:dyDescent="0.45">
      <c r="I19697"/>
    </row>
    <row r="19698" spans="9:9" x14ac:dyDescent="0.45">
      <c r="I19698"/>
    </row>
    <row r="19699" spans="9:9" x14ac:dyDescent="0.45">
      <c r="I19699"/>
    </row>
    <row r="19700" spans="9:9" x14ac:dyDescent="0.45">
      <c r="I19700"/>
    </row>
    <row r="19701" spans="9:9" x14ac:dyDescent="0.45">
      <c r="I19701"/>
    </row>
    <row r="19702" spans="9:9" x14ac:dyDescent="0.45">
      <c r="I19702"/>
    </row>
    <row r="19703" spans="9:9" x14ac:dyDescent="0.45">
      <c r="I19703"/>
    </row>
    <row r="19704" spans="9:9" x14ac:dyDescent="0.45">
      <c r="I19704"/>
    </row>
    <row r="19705" spans="9:9" x14ac:dyDescent="0.45">
      <c r="I19705"/>
    </row>
    <row r="19706" spans="9:9" x14ac:dyDescent="0.45">
      <c r="I19706"/>
    </row>
    <row r="19707" spans="9:9" x14ac:dyDescent="0.45">
      <c r="I19707"/>
    </row>
    <row r="19708" spans="9:9" x14ac:dyDescent="0.45">
      <c r="I19708"/>
    </row>
    <row r="19709" spans="9:9" x14ac:dyDescent="0.45">
      <c r="I19709"/>
    </row>
    <row r="19710" spans="9:9" x14ac:dyDescent="0.45">
      <c r="I19710"/>
    </row>
    <row r="19711" spans="9:9" x14ac:dyDescent="0.45">
      <c r="I19711"/>
    </row>
    <row r="19712" spans="9:9" x14ac:dyDescent="0.45">
      <c r="I19712"/>
    </row>
    <row r="19713" spans="9:9" x14ac:dyDescent="0.45">
      <c r="I19713"/>
    </row>
    <row r="19714" spans="9:9" x14ac:dyDescent="0.45">
      <c r="I19714"/>
    </row>
    <row r="19715" spans="9:9" x14ac:dyDescent="0.45">
      <c r="I19715"/>
    </row>
    <row r="19716" spans="9:9" x14ac:dyDescent="0.45">
      <c r="I19716"/>
    </row>
    <row r="19717" spans="9:9" x14ac:dyDescent="0.45">
      <c r="I19717"/>
    </row>
    <row r="19718" spans="9:9" x14ac:dyDescent="0.45">
      <c r="I19718"/>
    </row>
    <row r="19719" spans="9:9" x14ac:dyDescent="0.45">
      <c r="I19719"/>
    </row>
    <row r="19720" spans="9:9" x14ac:dyDescent="0.45">
      <c r="I19720"/>
    </row>
    <row r="19721" spans="9:9" x14ac:dyDescent="0.45">
      <c r="I19721"/>
    </row>
    <row r="19722" spans="9:9" x14ac:dyDescent="0.45">
      <c r="I19722"/>
    </row>
    <row r="19723" spans="9:9" x14ac:dyDescent="0.45">
      <c r="I19723"/>
    </row>
    <row r="19724" spans="9:9" x14ac:dyDescent="0.45">
      <c r="I19724"/>
    </row>
    <row r="19725" spans="9:9" x14ac:dyDescent="0.45">
      <c r="I19725"/>
    </row>
    <row r="19726" spans="9:9" x14ac:dyDescent="0.45">
      <c r="I19726"/>
    </row>
    <row r="19727" spans="9:9" x14ac:dyDescent="0.45">
      <c r="I19727"/>
    </row>
    <row r="19728" spans="9:9" x14ac:dyDescent="0.45">
      <c r="I19728"/>
    </row>
    <row r="19729" spans="9:9" x14ac:dyDescent="0.45">
      <c r="I19729"/>
    </row>
    <row r="19730" spans="9:9" x14ac:dyDescent="0.45">
      <c r="I19730"/>
    </row>
    <row r="19731" spans="9:9" x14ac:dyDescent="0.45">
      <c r="I19731"/>
    </row>
    <row r="19732" spans="9:9" x14ac:dyDescent="0.45">
      <c r="I19732"/>
    </row>
    <row r="19733" spans="9:9" x14ac:dyDescent="0.45">
      <c r="I19733"/>
    </row>
    <row r="19734" spans="9:9" x14ac:dyDescent="0.45">
      <c r="I19734"/>
    </row>
    <row r="19735" spans="9:9" x14ac:dyDescent="0.45">
      <c r="I19735"/>
    </row>
    <row r="19736" spans="9:9" x14ac:dyDescent="0.45">
      <c r="I19736"/>
    </row>
    <row r="19737" spans="9:9" x14ac:dyDescent="0.45">
      <c r="I19737"/>
    </row>
    <row r="19738" spans="9:9" x14ac:dyDescent="0.45">
      <c r="I19738"/>
    </row>
    <row r="19739" spans="9:9" x14ac:dyDescent="0.45">
      <c r="I19739"/>
    </row>
    <row r="19740" spans="9:9" x14ac:dyDescent="0.45">
      <c r="I19740"/>
    </row>
    <row r="19741" spans="9:9" x14ac:dyDescent="0.45">
      <c r="I19741"/>
    </row>
    <row r="19742" spans="9:9" x14ac:dyDescent="0.45">
      <c r="I19742"/>
    </row>
    <row r="19743" spans="9:9" x14ac:dyDescent="0.45">
      <c r="I19743"/>
    </row>
    <row r="19744" spans="9:9" x14ac:dyDescent="0.45">
      <c r="I19744"/>
    </row>
    <row r="19745" spans="9:9" x14ac:dyDescent="0.45">
      <c r="I19745"/>
    </row>
    <row r="19746" spans="9:9" x14ac:dyDescent="0.45">
      <c r="I19746"/>
    </row>
    <row r="19747" spans="9:9" x14ac:dyDescent="0.45">
      <c r="I19747"/>
    </row>
    <row r="19748" spans="9:9" x14ac:dyDescent="0.45">
      <c r="I19748"/>
    </row>
    <row r="19749" spans="9:9" x14ac:dyDescent="0.45">
      <c r="I19749"/>
    </row>
    <row r="19750" spans="9:9" x14ac:dyDescent="0.45">
      <c r="I19750"/>
    </row>
    <row r="19751" spans="9:9" x14ac:dyDescent="0.45">
      <c r="I19751"/>
    </row>
    <row r="19752" spans="9:9" x14ac:dyDescent="0.45">
      <c r="I19752"/>
    </row>
    <row r="19753" spans="9:9" x14ac:dyDescent="0.45">
      <c r="I19753"/>
    </row>
    <row r="19754" spans="9:9" x14ac:dyDescent="0.45">
      <c r="I19754"/>
    </row>
    <row r="19755" spans="9:9" x14ac:dyDescent="0.45">
      <c r="I19755"/>
    </row>
    <row r="19756" spans="9:9" x14ac:dyDescent="0.45">
      <c r="I19756"/>
    </row>
    <row r="19757" spans="9:9" x14ac:dyDescent="0.45">
      <c r="I19757"/>
    </row>
    <row r="19758" spans="9:9" x14ac:dyDescent="0.45">
      <c r="I19758"/>
    </row>
    <row r="19759" spans="9:9" x14ac:dyDescent="0.45">
      <c r="I19759"/>
    </row>
    <row r="19760" spans="9:9" x14ac:dyDescent="0.45">
      <c r="I19760"/>
    </row>
    <row r="19761" spans="9:9" x14ac:dyDescent="0.45">
      <c r="I19761"/>
    </row>
    <row r="19762" spans="9:9" x14ac:dyDescent="0.45">
      <c r="I19762"/>
    </row>
    <row r="19763" spans="9:9" x14ac:dyDescent="0.45">
      <c r="I19763"/>
    </row>
    <row r="19764" spans="9:9" x14ac:dyDescent="0.45">
      <c r="I19764"/>
    </row>
    <row r="19765" spans="9:9" x14ac:dyDescent="0.45">
      <c r="I19765"/>
    </row>
    <row r="19766" spans="9:9" x14ac:dyDescent="0.45">
      <c r="I19766"/>
    </row>
    <row r="19767" spans="9:9" x14ac:dyDescent="0.45">
      <c r="I19767"/>
    </row>
    <row r="19768" spans="9:9" x14ac:dyDescent="0.45">
      <c r="I19768"/>
    </row>
    <row r="19769" spans="9:9" x14ac:dyDescent="0.45">
      <c r="I19769"/>
    </row>
    <row r="19770" spans="9:9" x14ac:dyDescent="0.45">
      <c r="I19770"/>
    </row>
    <row r="19771" spans="9:9" x14ac:dyDescent="0.45">
      <c r="I19771"/>
    </row>
    <row r="19772" spans="9:9" x14ac:dyDescent="0.45">
      <c r="I19772"/>
    </row>
    <row r="19773" spans="9:9" x14ac:dyDescent="0.45">
      <c r="I19773"/>
    </row>
    <row r="19774" spans="9:9" x14ac:dyDescent="0.45">
      <c r="I19774"/>
    </row>
    <row r="19775" spans="9:9" x14ac:dyDescent="0.45">
      <c r="I19775"/>
    </row>
    <row r="19776" spans="9:9" x14ac:dyDescent="0.45">
      <c r="I19776"/>
    </row>
    <row r="19777" spans="9:9" x14ac:dyDescent="0.45">
      <c r="I19777"/>
    </row>
    <row r="19778" spans="9:9" x14ac:dyDescent="0.45">
      <c r="I19778"/>
    </row>
    <row r="19779" spans="9:9" x14ac:dyDescent="0.45">
      <c r="I19779"/>
    </row>
    <row r="19780" spans="9:9" x14ac:dyDescent="0.45">
      <c r="I19780"/>
    </row>
    <row r="19781" spans="9:9" x14ac:dyDescent="0.45">
      <c r="I19781"/>
    </row>
    <row r="19782" spans="9:9" x14ac:dyDescent="0.45">
      <c r="I19782"/>
    </row>
    <row r="19783" spans="9:9" x14ac:dyDescent="0.45">
      <c r="I19783"/>
    </row>
    <row r="19784" spans="9:9" x14ac:dyDescent="0.45">
      <c r="I19784"/>
    </row>
    <row r="19785" spans="9:9" x14ac:dyDescent="0.45">
      <c r="I19785"/>
    </row>
    <row r="19786" spans="9:9" x14ac:dyDescent="0.45">
      <c r="I19786"/>
    </row>
    <row r="19787" spans="9:9" x14ac:dyDescent="0.45">
      <c r="I19787"/>
    </row>
    <row r="19788" spans="9:9" x14ac:dyDescent="0.45">
      <c r="I19788"/>
    </row>
    <row r="19789" spans="9:9" x14ac:dyDescent="0.45">
      <c r="I19789"/>
    </row>
    <row r="19790" spans="9:9" x14ac:dyDescent="0.45">
      <c r="I19790"/>
    </row>
    <row r="19791" spans="9:9" x14ac:dyDescent="0.45">
      <c r="I19791"/>
    </row>
    <row r="19792" spans="9:9" x14ac:dyDescent="0.45">
      <c r="I19792"/>
    </row>
    <row r="19793" spans="9:9" x14ac:dyDescent="0.45">
      <c r="I19793"/>
    </row>
    <row r="19794" spans="9:9" x14ac:dyDescent="0.45">
      <c r="I19794"/>
    </row>
    <row r="19795" spans="9:9" x14ac:dyDescent="0.45">
      <c r="I19795"/>
    </row>
    <row r="19796" spans="9:9" x14ac:dyDescent="0.45">
      <c r="I19796"/>
    </row>
    <row r="19797" spans="9:9" x14ac:dyDescent="0.45">
      <c r="I19797"/>
    </row>
    <row r="19798" spans="9:9" x14ac:dyDescent="0.45">
      <c r="I19798"/>
    </row>
    <row r="19799" spans="9:9" x14ac:dyDescent="0.45">
      <c r="I19799"/>
    </row>
    <row r="19800" spans="9:9" x14ac:dyDescent="0.45">
      <c r="I19800"/>
    </row>
    <row r="19801" spans="9:9" x14ac:dyDescent="0.45">
      <c r="I19801"/>
    </row>
    <row r="19802" spans="9:9" x14ac:dyDescent="0.45">
      <c r="I19802"/>
    </row>
    <row r="19803" spans="9:9" x14ac:dyDescent="0.45">
      <c r="I19803"/>
    </row>
    <row r="19804" spans="9:9" x14ac:dyDescent="0.45">
      <c r="I19804"/>
    </row>
    <row r="19805" spans="9:9" x14ac:dyDescent="0.45">
      <c r="I19805"/>
    </row>
    <row r="19806" spans="9:9" x14ac:dyDescent="0.45">
      <c r="I19806"/>
    </row>
    <row r="19807" spans="9:9" x14ac:dyDescent="0.45">
      <c r="I19807"/>
    </row>
    <row r="19808" spans="9:9" x14ac:dyDescent="0.45">
      <c r="I19808"/>
    </row>
    <row r="19809" spans="9:9" x14ac:dyDescent="0.45">
      <c r="I19809"/>
    </row>
    <row r="19810" spans="9:9" x14ac:dyDescent="0.45">
      <c r="I19810"/>
    </row>
    <row r="19811" spans="9:9" x14ac:dyDescent="0.45">
      <c r="I19811"/>
    </row>
    <row r="19812" spans="9:9" x14ac:dyDescent="0.45">
      <c r="I19812"/>
    </row>
    <row r="19813" spans="9:9" x14ac:dyDescent="0.45">
      <c r="I19813"/>
    </row>
    <row r="19814" spans="9:9" x14ac:dyDescent="0.45">
      <c r="I19814"/>
    </row>
    <row r="19815" spans="9:9" x14ac:dyDescent="0.45">
      <c r="I19815"/>
    </row>
    <row r="19816" spans="9:9" x14ac:dyDescent="0.45">
      <c r="I19816"/>
    </row>
    <row r="19817" spans="9:9" x14ac:dyDescent="0.45">
      <c r="I19817"/>
    </row>
    <row r="19818" spans="9:9" x14ac:dyDescent="0.45">
      <c r="I19818"/>
    </row>
    <row r="19819" spans="9:9" x14ac:dyDescent="0.45">
      <c r="I19819"/>
    </row>
    <row r="19820" spans="9:9" x14ac:dyDescent="0.45">
      <c r="I19820"/>
    </row>
    <row r="19821" spans="9:9" x14ac:dyDescent="0.45">
      <c r="I19821"/>
    </row>
    <row r="19822" spans="9:9" x14ac:dyDescent="0.45">
      <c r="I19822"/>
    </row>
    <row r="19823" spans="9:9" x14ac:dyDescent="0.45">
      <c r="I19823"/>
    </row>
    <row r="19824" spans="9:9" x14ac:dyDescent="0.45">
      <c r="I19824"/>
    </row>
    <row r="19825" spans="9:9" x14ac:dyDescent="0.45">
      <c r="I19825"/>
    </row>
    <row r="19826" spans="9:9" x14ac:dyDescent="0.45">
      <c r="I19826"/>
    </row>
    <row r="19827" spans="9:9" x14ac:dyDescent="0.45">
      <c r="I19827"/>
    </row>
    <row r="19828" spans="9:9" x14ac:dyDescent="0.45">
      <c r="I19828"/>
    </row>
    <row r="19829" spans="9:9" x14ac:dyDescent="0.45">
      <c r="I19829"/>
    </row>
    <row r="19830" spans="9:9" x14ac:dyDescent="0.45">
      <c r="I19830"/>
    </row>
    <row r="19831" spans="9:9" x14ac:dyDescent="0.45">
      <c r="I19831"/>
    </row>
    <row r="19832" spans="9:9" x14ac:dyDescent="0.45">
      <c r="I19832"/>
    </row>
    <row r="19833" spans="9:9" x14ac:dyDescent="0.45">
      <c r="I19833"/>
    </row>
    <row r="19834" spans="9:9" x14ac:dyDescent="0.45">
      <c r="I19834"/>
    </row>
    <row r="19835" spans="9:9" x14ac:dyDescent="0.45">
      <c r="I19835"/>
    </row>
    <row r="19836" spans="9:9" x14ac:dyDescent="0.45">
      <c r="I19836"/>
    </row>
    <row r="19837" spans="9:9" x14ac:dyDescent="0.45">
      <c r="I19837"/>
    </row>
    <row r="19838" spans="9:9" x14ac:dyDescent="0.45">
      <c r="I19838"/>
    </row>
    <row r="19839" spans="9:9" x14ac:dyDescent="0.45">
      <c r="I19839"/>
    </row>
    <row r="19840" spans="9:9" x14ac:dyDescent="0.45">
      <c r="I19840"/>
    </row>
    <row r="19841" spans="9:9" x14ac:dyDescent="0.45">
      <c r="I19841"/>
    </row>
    <row r="19842" spans="9:9" x14ac:dyDescent="0.45">
      <c r="I19842"/>
    </row>
    <row r="19843" spans="9:9" x14ac:dyDescent="0.45">
      <c r="I19843"/>
    </row>
    <row r="19844" spans="9:9" x14ac:dyDescent="0.45">
      <c r="I19844"/>
    </row>
    <row r="19845" spans="9:9" x14ac:dyDescent="0.45">
      <c r="I19845"/>
    </row>
    <row r="19846" spans="9:9" x14ac:dyDescent="0.45">
      <c r="I19846"/>
    </row>
    <row r="19847" spans="9:9" x14ac:dyDescent="0.45">
      <c r="I19847"/>
    </row>
    <row r="19848" spans="9:9" x14ac:dyDescent="0.45">
      <c r="I19848"/>
    </row>
    <row r="19849" spans="9:9" x14ac:dyDescent="0.45">
      <c r="I19849"/>
    </row>
    <row r="19850" spans="9:9" x14ac:dyDescent="0.45">
      <c r="I19850"/>
    </row>
    <row r="19851" spans="9:9" x14ac:dyDescent="0.45">
      <c r="I19851"/>
    </row>
    <row r="19852" spans="9:9" x14ac:dyDescent="0.45">
      <c r="I19852"/>
    </row>
    <row r="19853" spans="9:9" x14ac:dyDescent="0.45">
      <c r="I19853"/>
    </row>
    <row r="19854" spans="9:9" x14ac:dyDescent="0.45">
      <c r="I19854"/>
    </row>
    <row r="19855" spans="9:9" x14ac:dyDescent="0.45">
      <c r="I19855"/>
    </row>
    <row r="19856" spans="9:9" x14ac:dyDescent="0.45">
      <c r="I19856"/>
    </row>
    <row r="19857" spans="9:9" x14ac:dyDescent="0.45">
      <c r="I19857"/>
    </row>
    <row r="19858" spans="9:9" x14ac:dyDescent="0.45">
      <c r="I19858"/>
    </row>
    <row r="19859" spans="9:9" x14ac:dyDescent="0.45">
      <c r="I19859"/>
    </row>
    <row r="19860" spans="9:9" x14ac:dyDescent="0.45">
      <c r="I19860"/>
    </row>
    <row r="19861" spans="9:9" x14ac:dyDescent="0.45">
      <c r="I19861"/>
    </row>
    <row r="19862" spans="9:9" x14ac:dyDescent="0.45">
      <c r="I19862"/>
    </row>
    <row r="19863" spans="9:9" x14ac:dyDescent="0.45">
      <c r="I19863"/>
    </row>
    <row r="19864" spans="9:9" x14ac:dyDescent="0.45">
      <c r="I19864"/>
    </row>
    <row r="19865" spans="9:9" x14ac:dyDescent="0.45">
      <c r="I19865"/>
    </row>
    <row r="19866" spans="9:9" x14ac:dyDescent="0.45">
      <c r="I19866"/>
    </row>
    <row r="19867" spans="9:9" x14ac:dyDescent="0.45">
      <c r="I19867"/>
    </row>
    <row r="19868" spans="9:9" x14ac:dyDescent="0.45">
      <c r="I19868"/>
    </row>
    <row r="19869" spans="9:9" x14ac:dyDescent="0.45">
      <c r="I19869"/>
    </row>
    <row r="19870" spans="9:9" x14ac:dyDescent="0.45">
      <c r="I19870"/>
    </row>
    <row r="19871" spans="9:9" x14ac:dyDescent="0.45">
      <c r="I19871"/>
    </row>
    <row r="19872" spans="9:9" x14ac:dyDescent="0.45">
      <c r="I19872"/>
    </row>
    <row r="19873" spans="9:9" x14ac:dyDescent="0.45">
      <c r="I19873"/>
    </row>
    <row r="19874" spans="9:9" x14ac:dyDescent="0.45">
      <c r="I19874"/>
    </row>
    <row r="19875" spans="9:9" x14ac:dyDescent="0.45">
      <c r="I19875"/>
    </row>
    <row r="19876" spans="9:9" x14ac:dyDescent="0.45">
      <c r="I19876"/>
    </row>
    <row r="19877" spans="9:9" x14ac:dyDescent="0.45">
      <c r="I19877"/>
    </row>
    <row r="19878" spans="9:9" x14ac:dyDescent="0.45">
      <c r="I19878"/>
    </row>
    <row r="19879" spans="9:9" x14ac:dyDescent="0.45">
      <c r="I19879"/>
    </row>
    <row r="19880" spans="9:9" x14ac:dyDescent="0.45">
      <c r="I19880"/>
    </row>
    <row r="19881" spans="9:9" x14ac:dyDescent="0.45">
      <c r="I19881"/>
    </row>
    <row r="19882" spans="9:9" x14ac:dyDescent="0.45">
      <c r="I19882"/>
    </row>
    <row r="19883" spans="9:9" x14ac:dyDescent="0.45">
      <c r="I19883"/>
    </row>
    <row r="19884" spans="9:9" x14ac:dyDescent="0.45">
      <c r="I19884"/>
    </row>
    <row r="19885" spans="9:9" x14ac:dyDescent="0.45">
      <c r="I19885"/>
    </row>
    <row r="19886" spans="9:9" x14ac:dyDescent="0.45">
      <c r="I19886"/>
    </row>
    <row r="19887" spans="9:9" x14ac:dyDescent="0.45">
      <c r="I19887"/>
    </row>
    <row r="19888" spans="9:9" x14ac:dyDescent="0.45">
      <c r="I19888"/>
    </row>
    <row r="19889" spans="9:9" x14ac:dyDescent="0.45">
      <c r="I19889"/>
    </row>
    <row r="19890" spans="9:9" x14ac:dyDescent="0.45">
      <c r="I19890"/>
    </row>
    <row r="19891" spans="9:9" x14ac:dyDescent="0.45">
      <c r="I19891"/>
    </row>
    <row r="19892" spans="9:9" x14ac:dyDescent="0.45">
      <c r="I19892"/>
    </row>
    <row r="19893" spans="9:9" x14ac:dyDescent="0.45">
      <c r="I19893"/>
    </row>
    <row r="19894" spans="9:9" x14ac:dyDescent="0.45">
      <c r="I19894"/>
    </row>
    <row r="19895" spans="9:9" x14ac:dyDescent="0.45">
      <c r="I19895"/>
    </row>
    <row r="19896" spans="9:9" x14ac:dyDescent="0.45">
      <c r="I19896"/>
    </row>
    <row r="19897" spans="9:9" x14ac:dyDescent="0.45">
      <c r="I19897"/>
    </row>
    <row r="19898" spans="9:9" x14ac:dyDescent="0.45">
      <c r="I19898"/>
    </row>
    <row r="19899" spans="9:9" x14ac:dyDescent="0.45">
      <c r="I19899"/>
    </row>
    <row r="19900" spans="9:9" x14ac:dyDescent="0.45">
      <c r="I19900"/>
    </row>
    <row r="19901" spans="9:9" x14ac:dyDescent="0.45">
      <c r="I19901"/>
    </row>
    <row r="19902" spans="9:9" x14ac:dyDescent="0.45">
      <c r="I19902"/>
    </row>
    <row r="19903" spans="9:9" x14ac:dyDescent="0.45">
      <c r="I19903"/>
    </row>
    <row r="19904" spans="9:9" x14ac:dyDescent="0.45">
      <c r="I19904"/>
    </row>
    <row r="19905" spans="9:9" x14ac:dyDescent="0.45">
      <c r="I19905"/>
    </row>
    <row r="19906" spans="9:9" x14ac:dyDescent="0.45">
      <c r="I19906"/>
    </row>
    <row r="19907" spans="9:9" x14ac:dyDescent="0.45">
      <c r="I19907"/>
    </row>
    <row r="19908" spans="9:9" x14ac:dyDescent="0.45">
      <c r="I19908"/>
    </row>
    <row r="19909" spans="9:9" x14ac:dyDescent="0.45">
      <c r="I19909"/>
    </row>
    <row r="19910" spans="9:9" x14ac:dyDescent="0.45">
      <c r="I19910"/>
    </row>
    <row r="19911" spans="9:9" x14ac:dyDescent="0.45">
      <c r="I19911"/>
    </row>
    <row r="19912" spans="9:9" x14ac:dyDescent="0.45">
      <c r="I19912"/>
    </row>
    <row r="19913" spans="9:9" x14ac:dyDescent="0.45">
      <c r="I19913"/>
    </row>
    <row r="19914" spans="9:9" x14ac:dyDescent="0.45">
      <c r="I19914"/>
    </row>
    <row r="19915" spans="9:9" x14ac:dyDescent="0.45">
      <c r="I19915"/>
    </row>
    <row r="19916" spans="9:9" x14ac:dyDescent="0.45">
      <c r="I19916"/>
    </row>
    <row r="19917" spans="9:9" x14ac:dyDescent="0.45">
      <c r="I19917"/>
    </row>
    <row r="19918" spans="9:9" x14ac:dyDescent="0.45">
      <c r="I19918"/>
    </row>
    <row r="19919" spans="9:9" x14ac:dyDescent="0.45">
      <c r="I19919"/>
    </row>
    <row r="19920" spans="9:9" x14ac:dyDescent="0.45">
      <c r="I19920"/>
    </row>
    <row r="19921" spans="9:9" x14ac:dyDescent="0.45">
      <c r="I19921"/>
    </row>
    <row r="19922" spans="9:9" x14ac:dyDescent="0.45">
      <c r="I19922"/>
    </row>
    <row r="19923" spans="9:9" x14ac:dyDescent="0.45">
      <c r="I19923"/>
    </row>
    <row r="19924" spans="9:9" x14ac:dyDescent="0.45">
      <c r="I19924"/>
    </row>
    <row r="19925" spans="9:9" x14ac:dyDescent="0.45">
      <c r="I19925"/>
    </row>
    <row r="19926" spans="9:9" x14ac:dyDescent="0.45">
      <c r="I19926"/>
    </row>
    <row r="19927" spans="9:9" x14ac:dyDescent="0.45">
      <c r="I19927"/>
    </row>
    <row r="19928" spans="9:9" x14ac:dyDescent="0.45">
      <c r="I19928"/>
    </row>
    <row r="19929" spans="9:9" x14ac:dyDescent="0.45">
      <c r="I19929"/>
    </row>
    <row r="19930" spans="9:9" x14ac:dyDescent="0.45">
      <c r="I19930"/>
    </row>
    <row r="19931" spans="9:9" x14ac:dyDescent="0.45">
      <c r="I19931"/>
    </row>
    <row r="19932" spans="9:9" x14ac:dyDescent="0.45">
      <c r="I19932"/>
    </row>
    <row r="19933" spans="9:9" x14ac:dyDescent="0.45">
      <c r="I19933"/>
    </row>
    <row r="19934" spans="9:9" x14ac:dyDescent="0.45">
      <c r="I19934"/>
    </row>
    <row r="19935" spans="9:9" x14ac:dyDescent="0.45">
      <c r="I19935"/>
    </row>
    <row r="19936" spans="9:9" x14ac:dyDescent="0.45">
      <c r="I19936"/>
    </row>
    <row r="19937" spans="9:9" x14ac:dyDescent="0.45">
      <c r="I19937"/>
    </row>
    <row r="19938" spans="9:9" x14ac:dyDescent="0.45">
      <c r="I19938"/>
    </row>
    <row r="19939" spans="9:9" x14ac:dyDescent="0.45">
      <c r="I19939"/>
    </row>
    <row r="19940" spans="9:9" x14ac:dyDescent="0.45">
      <c r="I19940"/>
    </row>
    <row r="19941" spans="9:9" x14ac:dyDescent="0.45">
      <c r="I19941"/>
    </row>
    <row r="19942" spans="9:9" x14ac:dyDescent="0.45">
      <c r="I19942"/>
    </row>
    <row r="19943" spans="9:9" x14ac:dyDescent="0.45">
      <c r="I19943"/>
    </row>
    <row r="19944" spans="9:9" x14ac:dyDescent="0.45">
      <c r="I19944"/>
    </row>
    <row r="19945" spans="9:9" x14ac:dyDescent="0.45">
      <c r="I19945"/>
    </row>
    <row r="19946" spans="9:9" x14ac:dyDescent="0.45">
      <c r="I19946"/>
    </row>
    <row r="19947" spans="9:9" x14ac:dyDescent="0.45">
      <c r="I19947"/>
    </row>
    <row r="19948" spans="9:9" x14ac:dyDescent="0.45">
      <c r="I19948"/>
    </row>
    <row r="19949" spans="9:9" x14ac:dyDescent="0.45">
      <c r="I19949"/>
    </row>
    <row r="19950" spans="9:9" x14ac:dyDescent="0.45">
      <c r="I19950"/>
    </row>
    <row r="19951" spans="9:9" x14ac:dyDescent="0.45">
      <c r="I19951"/>
    </row>
    <row r="19952" spans="9:9" x14ac:dyDescent="0.45">
      <c r="I19952"/>
    </row>
    <row r="19953" spans="9:9" x14ac:dyDescent="0.45">
      <c r="I19953"/>
    </row>
    <row r="19954" spans="9:9" x14ac:dyDescent="0.45">
      <c r="I19954"/>
    </row>
    <row r="19955" spans="9:9" x14ac:dyDescent="0.45">
      <c r="I19955"/>
    </row>
    <row r="19956" spans="9:9" x14ac:dyDescent="0.45">
      <c r="I19956"/>
    </row>
    <row r="19957" spans="9:9" x14ac:dyDescent="0.45">
      <c r="I19957"/>
    </row>
    <row r="19958" spans="9:9" x14ac:dyDescent="0.45">
      <c r="I19958"/>
    </row>
    <row r="19959" spans="9:9" x14ac:dyDescent="0.45">
      <c r="I19959"/>
    </row>
    <row r="19960" spans="9:9" x14ac:dyDescent="0.45">
      <c r="I19960"/>
    </row>
    <row r="19961" spans="9:9" x14ac:dyDescent="0.45">
      <c r="I19961"/>
    </row>
    <row r="19962" spans="9:9" x14ac:dyDescent="0.45">
      <c r="I19962"/>
    </row>
    <row r="19963" spans="9:9" x14ac:dyDescent="0.45">
      <c r="I19963"/>
    </row>
    <row r="19964" spans="9:9" x14ac:dyDescent="0.45">
      <c r="I19964"/>
    </row>
    <row r="19965" spans="9:9" x14ac:dyDescent="0.45">
      <c r="I19965"/>
    </row>
    <row r="19966" spans="9:9" x14ac:dyDescent="0.45">
      <c r="I19966"/>
    </row>
    <row r="19967" spans="9:9" x14ac:dyDescent="0.45">
      <c r="I19967"/>
    </row>
    <row r="19968" spans="9:9" x14ac:dyDescent="0.45">
      <c r="I19968"/>
    </row>
    <row r="19969" spans="9:9" x14ac:dyDescent="0.45">
      <c r="I19969"/>
    </row>
    <row r="19970" spans="9:9" x14ac:dyDescent="0.45">
      <c r="I19970"/>
    </row>
    <row r="19971" spans="9:9" x14ac:dyDescent="0.45">
      <c r="I19971"/>
    </row>
    <row r="19972" spans="9:9" x14ac:dyDescent="0.45">
      <c r="I19972"/>
    </row>
    <row r="19973" spans="9:9" x14ac:dyDescent="0.45">
      <c r="I19973"/>
    </row>
    <row r="19974" spans="9:9" x14ac:dyDescent="0.45">
      <c r="I19974"/>
    </row>
    <row r="19975" spans="9:9" x14ac:dyDescent="0.45">
      <c r="I19975"/>
    </row>
    <row r="19976" spans="9:9" x14ac:dyDescent="0.45">
      <c r="I19976"/>
    </row>
    <row r="19977" spans="9:9" x14ac:dyDescent="0.45">
      <c r="I19977"/>
    </row>
    <row r="19978" spans="9:9" x14ac:dyDescent="0.45">
      <c r="I19978"/>
    </row>
    <row r="19979" spans="9:9" x14ac:dyDescent="0.45">
      <c r="I19979"/>
    </row>
    <row r="19980" spans="9:9" x14ac:dyDescent="0.45">
      <c r="I19980"/>
    </row>
    <row r="19981" spans="9:9" x14ac:dyDescent="0.45">
      <c r="I19981"/>
    </row>
    <row r="19982" spans="9:9" x14ac:dyDescent="0.45">
      <c r="I19982"/>
    </row>
    <row r="19983" spans="9:9" x14ac:dyDescent="0.45">
      <c r="I19983"/>
    </row>
    <row r="19984" spans="9:9" x14ac:dyDescent="0.45">
      <c r="I19984"/>
    </row>
    <row r="19985" spans="9:9" x14ac:dyDescent="0.45">
      <c r="I19985"/>
    </row>
    <row r="19986" spans="9:9" x14ac:dyDescent="0.45">
      <c r="I19986"/>
    </row>
    <row r="19987" spans="9:9" x14ac:dyDescent="0.45">
      <c r="I19987"/>
    </row>
    <row r="19988" spans="9:9" x14ac:dyDescent="0.45">
      <c r="I19988"/>
    </row>
    <row r="19989" spans="9:9" x14ac:dyDescent="0.45">
      <c r="I19989"/>
    </row>
    <row r="19990" spans="9:9" x14ac:dyDescent="0.45">
      <c r="I19990"/>
    </row>
    <row r="19991" spans="9:9" x14ac:dyDescent="0.45">
      <c r="I19991"/>
    </row>
    <row r="19992" spans="9:9" x14ac:dyDescent="0.45">
      <c r="I19992"/>
    </row>
    <row r="19993" spans="9:9" x14ac:dyDescent="0.45">
      <c r="I19993"/>
    </row>
    <row r="19994" spans="9:9" x14ac:dyDescent="0.45">
      <c r="I19994"/>
    </row>
    <row r="19995" spans="9:9" x14ac:dyDescent="0.45">
      <c r="I19995"/>
    </row>
    <row r="19996" spans="9:9" x14ac:dyDescent="0.45">
      <c r="I19996"/>
    </row>
    <row r="19997" spans="9:9" x14ac:dyDescent="0.45">
      <c r="I19997"/>
    </row>
    <row r="19998" spans="9:9" x14ac:dyDescent="0.45">
      <c r="I19998"/>
    </row>
    <row r="19999" spans="9:9" x14ac:dyDescent="0.45">
      <c r="I19999"/>
    </row>
    <row r="20000" spans="9:9" x14ac:dyDescent="0.45">
      <c r="I20000"/>
    </row>
    <row r="20001" spans="9:9" x14ac:dyDescent="0.45">
      <c r="I20001"/>
    </row>
    <row r="20002" spans="9:9" x14ac:dyDescent="0.45">
      <c r="I20002"/>
    </row>
    <row r="20003" spans="9:9" x14ac:dyDescent="0.45">
      <c r="I20003"/>
    </row>
    <row r="20004" spans="9:9" x14ac:dyDescent="0.45">
      <c r="I20004"/>
    </row>
    <row r="20005" spans="9:9" x14ac:dyDescent="0.45">
      <c r="I20005"/>
    </row>
    <row r="20006" spans="9:9" x14ac:dyDescent="0.45">
      <c r="I20006"/>
    </row>
    <row r="20007" spans="9:9" x14ac:dyDescent="0.45">
      <c r="I20007"/>
    </row>
    <row r="20008" spans="9:9" x14ac:dyDescent="0.45">
      <c r="I20008"/>
    </row>
    <row r="20009" spans="9:9" x14ac:dyDescent="0.45">
      <c r="I20009"/>
    </row>
    <row r="20010" spans="9:9" x14ac:dyDescent="0.45">
      <c r="I20010"/>
    </row>
    <row r="20011" spans="9:9" x14ac:dyDescent="0.45">
      <c r="I20011"/>
    </row>
    <row r="20012" spans="9:9" x14ac:dyDescent="0.45">
      <c r="I20012"/>
    </row>
    <row r="20013" spans="9:9" x14ac:dyDescent="0.45">
      <c r="I20013"/>
    </row>
    <row r="20014" spans="9:9" x14ac:dyDescent="0.45">
      <c r="I20014"/>
    </row>
    <row r="20015" spans="9:9" x14ac:dyDescent="0.45">
      <c r="I20015"/>
    </row>
    <row r="20016" spans="9:9" x14ac:dyDescent="0.45">
      <c r="I20016"/>
    </row>
    <row r="20017" spans="9:9" x14ac:dyDescent="0.45">
      <c r="I20017"/>
    </row>
    <row r="20018" spans="9:9" x14ac:dyDescent="0.45">
      <c r="I20018"/>
    </row>
    <row r="20019" spans="9:9" x14ac:dyDescent="0.45">
      <c r="I20019"/>
    </row>
    <row r="20020" spans="9:9" x14ac:dyDescent="0.45">
      <c r="I20020"/>
    </row>
    <row r="20021" spans="9:9" x14ac:dyDescent="0.45">
      <c r="I20021"/>
    </row>
    <row r="20022" spans="9:9" x14ac:dyDescent="0.45">
      <c r="I20022"/>
    </row>
    <row r="20023" spans="9:9" x14ac:dyDescent="0.45">
      <c r="I20023"/>
    </row>
    <row r="20024" spans="9:9" x14ac:dyDescent="0.45">
      <c r="I20024"/>
    </row>
    <row r="20025" spans="9:9" x14ac:dyDescent="0.45">
      <c r="I20025"/>
    </row>
    <row r="20026" spans="9:9" x14ac:dyDescent="0.45">
      <c r="I20026"/>
    </row>
    <row r="20027" spans="9:9" x14ac:dyDescent="0.45">
      <c r="I20027"/>
    </row>
    <row r="20028" spans="9:9" x14ac:dyDescent="0.45">
      <c r="I20028"/>
    </row>
    <row r="20029" spans="9:9" x14ac:dyDescent="0.45">
      <c r="I20029"/>
    </row>
    <row r="20030" spans="9:9" x14ac:dyDescent="0.45">
      <c r="I20030"/>
    </row>
    <row r="20031" spans="9:9" x14ac:dyDescent="0.45">
      <c r="I20031"/>
    </row>
    <row r="20032" spans="9:9" x14ac:dyDescent="0.45">
      <c r="I20032"/>
    </row>
    <row r="20033" spans="9:9" x14ac:dyDescent="0.45">
      <c r="I20033"/>
    </row>
    <row r="20034" spans="9:9" x14ac:dyDescent="0.45">
      <c r="I20034"/>
    </row>
    <row r="20035" spans="9:9" x14ac:dyDescent="0.45">
      <c r="I20035"/>
    </row>
    <row r="20036" spans="9:9" x14ac:dyDescent="0.45">
      <c r="I20036"/>
    </row>
    <row r="20037" spans="9:9" x14ac:dyDescent="0.45">
      <c r="I20037"/>
    </row>
    <row r="20038" spans="9:9" x14ac:dyDescent="0.45">
      <c r="I20038"/>
    </row>
    <row r="20039" spans="9:9" x14ac:dyDescent="0.45">
      <c r="I20039"/>
    </row>
    <row r="20040" spans="9:9" x14ac:dyDescent="0.45">
      <c r="I20040"/>
    </row>
    <row r="20041" spans="9:9" x14ac:dyDescent="0.45">
      <c r="I20041"/>
    </row>
    <row r="20042" spans="9:9" x14ac:dyDescent="0.45">
      <c r="I20042"/>
    </row>
    <row r="20043" spans="9:9" x14ac:dyDescent="0.45">
      <c r="I20043"/>
    </row>
    <row r="20044" spans="9:9" x14ac:dyDescent="0.45">
      <c r="I20044"/>
    </row>
    <row r="20045" spans="9:9" x14ac:dyDescent="0.45">
      <c r="I20045"/>
    </row>
    <row r="20046" spans="9:9" x14ac:dyDescent="0.45">
      <c r="I20046"/>
    </row>
    <row r="20047" spans="9:9" x14ac:dyDescent="0.45">
      <c r="I20047"/>
    </row>
    <row r="20048" spans="9:9" x14ac:dyDescent="0.45">
      <c r="I20048"/>
    </row>
    <row r="20049" spans="9:9" x14ac:dyDescent="0.45">
      <c r="I20049"/>
    </row>
    <row r="20050" spans="9:9" x14ac:dyDescent="0.45">
      <c r="I20050"/>
    </row>
    <row r="20051" spans="9:9" x14ac:dyDescent="0.45">
      <c r="I20051"/>
    </row>
    <row r="20052" spans="9:9" x14ac:dyDescent="0.45">
      <c r="I20052"/>
    </row>
    <row r="20053" spans="9:9" x14ac:dyDescent="0.45">
      <c r="I20053"/>
    </row>
    <row r="20054" spans="9:9" x14ac:dyDescent="0.45">
      <c r="I20054"/>
    </row>
    <row r="20055" spans="9:9" x14ac:dyDescent="0.45">
      <c r="I20055"/>
    </row>
    <row r="20056" spans="9:9" x14ac:dyDescent="0.45">
      <c r="I20056"/>
    </row>
    <row r="20057" spans="9:9" x14ac:dyDescent="0.45">
      <c r="I20057"/>
    </row>
    <row r="20058" spans="9:9" x14ac:dyDescent="0.45">
      <c r="I20058"/>
    </row>
    <row r="20059" spans="9:9" x14ac:dyDescent="0.45">
      <c r="I20059"/>
    </row>
    <row r="20060" spans="9:9" x14ac:dyDescent="0.45">
      <c r="I20060"/>
    </row>
    <row r="20061" spans="9:9" x14ac:dyDescent="0.45">
      <c r="I20061"/>
    </row>
    <row r="20062" spans="9:9" x14ac:dyDescent="0.45">
      <c r="I20062"/>
    </row>
    <row r="20063" spans="9:9" x14ac:dyDescent="0.45">
      <c r="I20063"/>
    </row>
    <row r="20064" spans="9:9" x14ac:dyDescent="0.45">
      <c r="I20064"/>
    </row>
    <row r="20065" spans="9:9" x14ac:dyDescent="0.45">
      <c r="I20065"/>
    </row>
    <row r="20066" spans="9:9" x14ac:dyDescent="0.45">
      <c r="I20066"/>
    </row>
    <row r="20067" spans="9:9" x14ac:dyDescent="0.45">
      <c r="I20067"/>
    </row>
    <row r="20068" spans="9:9" x14ac:dyDescent="0.45">
      <c r="I20068"/>
    </row>
    <row r="20069" spans="9:9" x14ac:dyDescent="0.45">
      <c r="I20069"/>
    </row>
    <row r="20070" spans="9:9" x14ac:dyDescent="0.45">
      <c r="I20070"/>
    </row>
    <row r="20071" spans="9:9" x14ac:dyDescent="0.45">
      <c r="I20071"/>
    </row>
    <row r="20072" spans="9:9" x14ac:dyDescent="0.45">
      <c r="I20072"/>
    </row>
    <row r="20073" spans="9:9" x14ac:dyDescent="0.45">
      <c r="I20073"/>
    </row>
    <row r="20074" spans="9:9" x14ac:dyDescent="0.45">
      <c r="I20074"/>
    </row>
    <row r="20075" spans="9:9" x14ac:dyDescent="0.45">
      <c r="I20075"/>
    </row>
    <row r="20076" spans="9:9" x14ac:dyDescent="0.45">
      <c r="I20076"/>
    </row>
    <row r="20077" spans="9:9" x14ac:dyDescent="0.45">
      <c r="I20077"/>
    </row>
    <row r="20078" spans="9:9" x14ac:dyDescent="0.45">
      <c r="I20078"/>
    </row>
    <row r="20079" spans="9:9" x14ac:dyDescent="0.45">
      <c r="I20079"/>
    </row>
    <row r="20080" spans="9:9" x14ac:dyDescent="0.45">
      <c r="I20080"/>
    </row>
    <row r="20081" spans="9:9" x14ac:dyDescent="0.45">
      <c r="I20081"/>
    </row>
    <row r="20082" spans="9:9" x14ac:dyDescent="0.45">
      <c r="I20082"/>
    </row>
    <row r="20083" spans="9:9" x14ac:dyDescent="0.45">
      <c r="I20083"/>
    </row>
    <row r="20084" spans="9:9" x14ac:dyDescent="0.45">
      <c r="I20084"/>
    </row>
    <row r="20085" spans="9:9" x14ac:dyDescent="0.45">
      <c r="I20085"/>
    </row>
    <row r="20086" spans="9:9" x14ac:dyDescent="0.45">
      <c r="I20086"/>
    </row>
    <row r="20087" spans="9:9" x14ac:dyDescent="0.45">
      <c r="I20087"/>
    </row>
    <row r="20088" spans="9:9" x14ac:dyDescent="0.45">
      <c r="I20088"/>
    </row>
    <row r="20089" spans="9:9" x14ac:dyDescent="0.45">
      <c r="I20089"/>
    </row>
    <row r="20090" spans="9:9" x14ac:dyDescent="0.45">
      <c r="I20090"/>
    </row>
    <row r="20091" spans="9:9" x14ac:dyDescent="0.45">
      <c r="I20091"/>
    </row>
    <row r="20092" spans="9:9" x14ac:dyDescent="0.45">
      <c r="I20092"/>
    </row>
    <row r="20093" spans="9:9" x14ac:dyDescent="0.45">
      <c r="I20093"/>
    </row>
    <row r="20094" spans="9:9" x14ac:dyDescent="0.45">
      <c r="I20094"/>
    </row>
    <row r="20095" spans="9:9" x14ac:dyDescent="0.45">
      <c r="I20095"/>
    </row>
    <row r="20096" spans="9:9" x14ac:dyDescent="0.45">
      <c r="I20096"/>
    </row>
    <row r="20097" spans="9:9" x14ac:dyDescent="0.45">
      <c r="I20097"/>
    </row>
    <row r="20098" spans="9:9" x14ac:dyDescent="0.45">
      <c r="I20098"/>
    </row>
    <row r="20099" spans="9:9" x14ac:dyDescent="0.45">
      <c r="I20099"/>
    </row>
    <row r="20100" spans="9:9" x14ac:dyDescent="0.45">
      <c r="I20100"/>
    </row>
    <row r="20101" spans="9:9" x14ac:dyDescent="0.45">
      <c r="I20101"/>
    </row>
    <row r="20102" spans="9:9" x14ac:dyDescent="0.45">
      <c r="I20102"/>
    </row>
    <row r="20103" spans="9:9" x14ac:dyDescent="0.45">
      <c r="I20103"/>
    </row>
    <row r="20104" spans="9:9" x14ac:dyDescent="0.45">
      <c r="I20104"/>
    </row>
    <row r="20105" spans="9:9" x14ac:dyDescent="0.45">
      <c r="I20105"/>
    </row>
    <row r="20106" spans="9:9" x14ac:dyDescent="0.45">
      <c r="I20106"/>
    </row>
    <row r="20107" spans="9:9" x14ac:dyDescent="0.45">
      <c r="I20107"/>
    </row>
    <row r="20108" spans="9:9" x14ac:dyDescent="0.45">
      <c r="I20108"/>
    </row>
    <row r="20109" spans="9:9" x14ac:dyDescent="0.45">
      <c r="I20109"/>
    </row>
    <row r="20110" spans="9:9" x14ac:dyDescent="0.45">
      <c r="I20110"/>
    </row>
    <row r="20111" spans="9:9" x14ac:dyDescent="0.45">
      <c r="I20111"/>
    </row>
    <row r="20112" spans="9:9" x14ac:dyDescent="0.45">
      <c r="I20112"/>
    </row>
    <row r="20113" spans="9:9" x14ac:dyDescent="0.45">
      <c r="I20113"/>
    </row>
    <row r="20114" spans="9:9" x14ac:dyDescent="0.45">
      <c r="I20114"/>
    </row>
    <row r="20115" spans="9:9" x14ac:dyDescent="0.45">
      <c r="I20115"/>
    </row>
    <row r="20116" spans="9:9" x14ac:dyDescent="0.45">
      <c r="I20116"/>
    </row>
    <row r="20117" spans="9:9" x14ac:dyDescent="0.45">
      <c r="I20117"/>
    </row>
    <row r="20118" spans="9:9" x14ac:dyDescent="0.45">
      <c r="I20118"/>
    </row>
    <row r="20119" spans="9:9" x14ac:dyDescent="0.45">
      <c r="I20119"/>
    </row>
    <row r="20120" spans="9:9" x14ac:dyDescent="0.45">
      <c r="I20120"/>
    </row>
    <row r="20121" spans="9:9" x14ac:dyDescent="0.45">
      <c r="I20121"/>
    </row>
    <row r="20122" spans="9:9" x14ac:dyDescent="0.45">
      <c r="I20122"/>
    </row>
    <row r="20123" spans="9:9" x14ac:dyDescent="0.45">
      <c r="I20123"/>
    </row>
    <row r="20124" spans="9:9" x14ac:dyDescent="0.45">
      <c r="I20124"/>
    </row>
    <row r="20125" spans="9:9" x14ac:dyDescent="0.45">
      <c r="I20125"/>
    </row>
    <row r="20126" spans="9:9" x14ac:dyDescent="0.45">
      <c r="I20126"/>
    </row>
    <row r="20127" spans="9:9" x14ac:dyDescent="0.45">
      <c r="I20127"/>
    </row>
    <row r="20128" spans="9:9" x14ac:dyDescent="0.45">
      <c r="I20128"/>
    </row>
    <row r="20129" spans="9:9" x14ac:dyDescent="0.45">
      <c r="I20129"/>
    </row>
    <row r="20130" spans="9:9" x14ac:dyDescent="0.45">
      <c r="I20130"/>
    </row>
    <row r="20131" spans="9:9" x14ac:dyDescent="0.45">
      <c r="I20131"/>
    </row>
    <row r="20132" spans="9:9" x14ac:dyDescent="0.45">
      <c r="I20132"/>
    </row>
    <row r="20133" spans="9:9" x14ac:dyDescent="0.45">
      <c r="I20133"/>
    </row>
    <row r="20134" spans="9:9" x14ac:dyDescent="0.45">
      <c r="I20134"/>
    </row>
    <row r="20135" spans="9:9" x14ac:dyDescent="0.45">
      <c r="I20135"/>
    </row>
    <row r="20136" spans="9:9" x14ac:dyDescent="0.45">
      <c r="I20136"/>
    </row>
    <row r="20137" spans="9:9" x14ac:dyDescent="0.45">
      <c r="I20137"/>
    </row>
    <row r="20138" spans="9:9" x14ac:dyDescent="0.45">
      <c r="I20138"/>
    </row>
    <row r="20139" spans="9:9" x14ac:dyDescent="0.45">
      <c r="I20139"/>
    </row>
    <row r="20140" spans="9:9" x14ac:dyDescent="0.45">
      <c r="I20140"/>
    </row>
    <row r="20141" spans="9:9" x14ac:dyDescent="0.45">
      <c r="I20141"/>
    </row>
    <row r="20142" spans="9:9" x14ac:dyDescent="0.45">
      <c r="I20142"/>
    </row>
    <row r="20143" spans="9:9" x14ac:dyDescent="0.45">
      <c r="I20143"/>
    </row>
    <row r="20144" spans="9:9" x14ac:dyDescent="0.45">
      <c r="I20144"/>
    </row>
    <row r="20145" spans="9:9" x14ac:dyDescent="0.45">
      <c r="I20145"/>
    </row>
    <row r="20146" spans="9:9" x14ac:dyDescent="0.45">
      <c r="I20146"/>
    </row>
    <row r="20147" spans="9:9" x14ac:dyDescent="0.45">
      <c r="I20147"/>
    </row>
    <row r="20148" spans="9:9" x14ac:dyDescent="0.45">
      <c r="I20148"/>
    </row>
    <row r="20149" spans="9:9" x14ac:dyDescent="0.45">
      <c r="I20149"/>
    </row>
    <row r="20150" spans="9:9" x14ac:dyDescent="0.45">
      <c r="I20150"/>
    </row>
    <row r="20151" spans="9:9" x14ac:dyDescent="0.45">
      <c r="I20151"/>
    </row>
    <row r="20152" spans="9:9" x14ac:dyDescent="0.45">
      <c r="I20152"/>
    </row>
    <row r="20153" spans="9:9" x14ac:dyDescent="0.45">
      <c r="I20153"/>
    </row>
    <row r="20154" spans="9:9" x14ac:dyDescent="0.45">
      <c r="I20154"/>
    </row>
    <row r="20155" spans="9:9" x14ac:dyDescent="0.45">
      <c r="I20155"/>
    </row>
    <row r="20156" spans="9:9" x14ac:dyDescent="0.45">
      <c r="I20156"/>
    </row>
    <row r="20157" spans="9:9" x14ac:dyDescent="0.45">
      <c r="I20157"/>
    </row>
    <row r="20158" spans="9:9" x14ac:dyDescent="0.45">
      <c r="I20158"/>
    </row>
    <row r="20159" spans="9:9" x14ac:dyDescent="0.45">
      <c r="I20159"/>
    </row>
    <row r="20160" spans="9:9" x14ac:dyDescent="0.45">
      <c r="I20160"/>
    </row>
    <row r="20161" spans="9:9" x14ac:dyDescent="0.45">
      <c r="I20161"/>
    </row>
    <row r="20162" spans="9:9" x14ac:dyDescent="0.45">
      <c r="I20162"/>
    </row>
    <row r="20163" spans="9:9" x14ac:dyDescent="0.45">
      <c r="I20163"/>
    </row>
    <row r="20164" spans="9:9" x14ac:dyDescent="0.45">
      <c r="I20164"/>
    </row>
    <row r="20165" spans="9:9" x14ac:dyDescent="0.45">
      <c r="I20165"/>
    </row>
    <row r="20166" spans="9:9" x14ac:dyDescent="0.45">
      <c r="I20166"/>
    </row>
    <row r="20167" spans="9:9" x14ac:dyDescent="0.45">
      <c r="I20167"/>
    </row>
    <row r="20168" spans="9:9" x14ac:dyDescent="0.45">
      <c r="I20168"/>
    </row>
    <row r="20169" spans="9:9" x14ac:dyDescent="0.45">
      <c r="I20169"/>
    </row>
    <row r="20170" spans="9:9" x14ac:dyDescent="0.45">
      <c r="I20170"/>
    </row>
    <row r="20171" spans="9:9" x14ac:dyDescent="0.45">
      <c r="I20171"/>
    </row>
    <row r="20172" spans="9:9" x14ac:dyDescent="0.45">
      <c r="I20172"/>
    </row>
    <row r="20173" spans="9:9" x14ac:dyDescent="0.45">
      <c r="I20173"/>
    </row>
    <row r="20174" spans="9:9" x14ac:dyDescent="0.45">
      <c r="I20174"/>
    </row>
    <row r="20175" spans="9:9" x14ac:dyDescent="0.45">
      <c r="I20175"/>
    </row>
    <row r="20176" spans="9:9" x14ac:dyDescent="0.45">
      <c r="I20176"/>
    </row>
    <row r="20177" spans="9:9" x14ac:dyDescent="0.45">
      <c r="I20177"/>
    </row>
    <row r="20178" spans="9:9" x14ac:dyDescent="0.45">
      <c r="I20178"/>
    </row>
    <row r="20179" spans="9:9" x14ac:dyDescent="0.45">
      <c r="I20179"/>
    </row>
    <row r="20180" spans="9:9" x14ac:dyDescent="0.45">
      <c r="I20180"/>
    </row>
    <row r="20181" spans="9:9" x14ac:dyDescent="0.45">
      <c r="I20181"/>
    </row>
    <row r="20182" spans="9:9" x14ac:dyDescent="0.45">
      <c r="I20182"/>
    </row>
    <row r="20183" spans="9:9" x14ac:dyDescent="0.45">
      <c r="I20183"/>
    </row>
    <row r="20184" spans="9:9" x14ac:dyDescent="0.45">
      <c r="I20184"/>
    </row>
    <row r="20185" spans="9:9" x14ac:dyDescent="0.45">
      <c r="I20185"/>
    </row>
    <row r="20186" spans="9:9" x14ac:dyDescent="0.45">
      <c r="I20186"/>
    </row>
    <row r="20187" spans="9:9" x14ac:dyDescent="0.45">
      <c r="I20187"/>
    </row>
    <row r="20188" spans="9:9" x14ac:dyDescent="0.45">
      <c r="I20188"/>
    </row>
    <row r="20189" spans="9:9" x14ac:dyDescent="0.45">
      <c r="I20189"/>
    </row>
    <row r="20190" spans="9:9" x14ac:dyDescent="0.45">
      <c r="I20190"/>
    </row>
    <row r="20191" spans="9:9" x14ac:dyDescent="0.45">
      <c r="I20191"/>
    </row>
    <row r="20192" spans="9:9" x14ac:dyDescent="0.45">
      <c r="I20192"/>
    </row>
    <row r="20193" spans="9:9" x14ac:dyDescent="0.45">
      <c r="I20193"/>
    </row>
    <row r="20194" spans="9:9" x14ac:dyDescent="0.45">
      <c r="I20194"/>
    </row>
    <row r="20195" spans="9:9" x14ac:dyDescent="0.45">
      <c r="I20195"/>
    </row>
    <row r="20196" spans="9:9" x14ac:dyDescent="0.45">
      <c r="I20196"/>
    </row>
    <row r="20197" spans="9:9" x14ac:dyDescent="0.45">
      <c r="I20197"/>
    </row>
    <row r="20198" spans="9:9" x14ac:dyDescent="0.45">
      <c r="I20198"/>
    </row>
    <row r="20199" spans="9:9" x14ac:dyDescent="0.45">
      <c r="I20199"/>
    </row>
    <row r="20200" spans="9:9" x14ac:dyDescent="0.45">
      <c r="I20200"/>
    </row>
    <row r="20201" spans="9:9" x14ac:dyDescent="0.45">
      <c r="I20201"/>
    </row>
    <row r="20202" spans="9:9" x14ac:dyDescent="0.45">
      <c r="I20202"/>
    </row>
    <row r="20203" spans="9:9" x14ac:dyDescent="0.45">
      <c r="I20203"/>
    </row>
    <row r="20204" spans="9:9" x14ac:dyDescent="0.45">
      <c r="I20204"/>
    </row>
    <row r="20205" spans="9:9" x14ac:dyDescent="0.45">
      <c r="I20205"/>
    </row>
    <row r="20206" spans="9:9" x14ac:dyDescent="0.45">
      <c r="I20206"/>
    </row>
    <row r="20207" spans="9:9" x14ac:dyDescent="0.45">
      <c r="I20207"/>
    </row>
    <row r="20208" spans="9:9" x14ac:dyDescent="0.45">
      <c r="I20208"/>
    </row>
    <row r="20209" spans="9:9" x14ac:dyDescent="0.45">
      <c r="I20209"/>
    </row>
    <row r="20210" spans="9:9" x14ac:dyDescent="0.45">
      <c r="I20210"/>
    </row>
    <row r="20211" spans="9:9" x14ac:dyDescent="0.45">
      <c r="I20211"/>
    </row>
    <row r="20212" spans="9:9" x14ac:dyDescent="0.45">
      <c r="I20212"/>
    </row>
    <row r="20213" spans="9:9" x14ac:dyDescent="0.45">
      <c r="I20213"/>
    </row>
    <row r="20214" spans="9:9" x14ac:dyDescent="0.45">
      <c r="I20214"/>
    </row>
    <row r="20215" spans="9:9" x14ac:dyDescent="0.45">
      <c r="I20215"/>
    </row>
    <row r="20216" spans="9:9" x14ac:dyDescent="0.45">
      <c r="I20216"/>
    </row>
    <row r="20217" spans="9:9" x14ac:dyDescent="0.45">
      <c r="I20217"/>
    </row>
    <row r="20218" spans="9:9" x14ac:dyDescent="0.45">
      <c r="I20218"/>
    </row>
    <row r="20219" spans="9:9" x14ac:dyDescent="0.45">
      <c r="I20219"/>
    </row>
    <row r="20220" spans="9:9" x14ac:dyDescent="0.45">
      <c r="I20220"/>
    </row>
    <row r="20221" spans="9:9" x14ac:dyDescent="0.45">
      <c r="I20221"/>
    </row>
    <row r="20222" spans="9:9" x14ac:dyDescent="0.45">
      <c r="I20222"/>
    </row>
    <row r="20223" spans="9:9" x14ac:dyDescent="0.45">
      <c r="I20223"/>
    </row>
    <row r="20224" spans="9:9" x14ac:dyDescent="0.45">
      <c r="I20224"/>
    </row>
    <row r="20225" spans="9:9" x14ac:dyDescent="0.45">
      <c r="I20225"/>
    </row>
    <row r="20226" spans="9:9" x14ac:dyDescent="0.45">
      <c r="I20226"/>
    </row>
    <row r="20227" spans="9:9" x14ac:dyDescent="0.45">
      <c r="I20227"/>
    </row>
    <row r="20228" spans="9:9" x14ac:dyDescent="0.45">
      <c r="I20228"/>
    </row>
    <row r="20229" spans="9:9" x14ac:dyDescent="0.45">
      <c r="I20229"/>
    </row>
    <row r="20230" spans="9:9" x14ac:dyDescent="0.45">
      <c r="I20230"/>
    </row>
    <row r="20231" spans="9:9" x14ac:dyDescent="0.45">
      <c r="I20231"/>
    </row>
    <row r="20232" spans="9:9" x14ac:dyDescent="0.45">
      <c r="I20232"/>
    </row>
    <row r="20233" spans="9:9" x14ac:dyDescent="0.45">
      <c r="I20233"/>
    </row>
    <row r="20234" spans="9:9" x14ac:dyDescent="0.45">
      <c r="I20234"/>
    </row>
    <row r="20235" spans="9:9" x14ac:dyDescent="0.45">
      <c r="I20235"/>
    </row>
    <row r="20236" spans="9:9" x14ac:dyDescent="0.45">
      <c r="I20236"/>
    </row>
    <row r="20237" spans="9:9" x14ac:dyDescent="0.45">
      <c r="I20237"/>
    </row>
    <row r="20238" spans="9:9" x14ac:dyDescent="0.45">
      <c r="I20238"/>
    </row>
    <row r="20239" spans="9:9" x14ac:dyDescent="0.45">
      <c r="I20239"/>
    </row>
    <row r="20240" spans="9:9" x14ac:dyDescent="0.45">
      <c r="I20240"/>
    </row>
    <row r="20241" spans="9:9" x14ac:dyDescent="0.45">
      <c r="I20241"/>
    </row>
    <row r="20242" spans="9:9" x14ac:dyDescent="0.45">
      <c r="I20242"/>
    </row>
    <row r="20243" spans="9:9" x14ac:dyDescent="0.45">
      <c r="I20243"/>
    </row>
    <row r="20244" spans="9:9" x14ac:dyDescent="0.45">
      <c r="I20244"/>
    </row>
    <row r="20245" spans="9:9" x14ac:dyDescent="0.45">
      <c r="I20245"/>
    </row>
    <row r="20246" spans="9:9" x14ac:dyDescent="0.45">
      <c r="I20246"/>
    </row>
    <row r="20247" spans="9:9" x14ac:dyDescent="0.45">
      <c r="I20247"/>
    </row>
    <row r="20248" spans="9:9" x14ac:dyDescent="0.45">
      <c r="I20248"/>
    </row>
    <row r="20249" spans="9:9" x14ac:dyDescent="0.45">
      <c r="I20249"/>
    </row>
    <row r="20250" spans="9:9" x14ac:dyDescent="0.45">
      <c r="I20250"/>
    </row>
    <row r="20251" spans="9:9" x14ac:dyDescent="0.45">
      <c r="I20251"/>
    </row>
    <row r="20252" spans="9:9" x14ac:dyDescent="0.45">
      <c r="I20252"/>
    </row>
    <row r="20253" spans="9:9" x14ac:dyDescent="0.45">
      <c r="I20253"/>
    </row>
    <row r="20254" spans="9:9" x14ac:dyDescent="0.45">
      <c r="I20254"/>
    </row>
    <row r="20255" spans="9:9" x14ac:dyDescent="0.45">
      <c r="I20255"/>
    </row>
    <row r="20256" spans="9:9" x14ac:dyDescent="0.45">
      <c r="I20256"/>
    </row>
    <row r="20257" spans="9:9" x14ac:dyDescent="0.45">
      <c r="I20257"/>
    </row>
    <row r="20258" spans="9:9" x14ac:dyDescent="0.45">
      <c r="I20258"/>
    </row>
    <row r="20259" spans="9:9" x14ac:dyDescent="0.45">
      <c r="I20259"/>
    </row>
    <row r="20260" spans="9:9" x14ac:dyDescent="0.45">
      <c r="I20260"/>
    </row>
    <row r="20261" spans="9:9" x14ac:dyDescent="0.45">
      <c r="I20261"/>
    </row>
    <row r="20262" spans="9:9" x14ac:dyDescent="0.45">
      <c r="I20262"/>
    </row>
    <row r="20263" spans="9:9" x14ac:dyDescent="0.45">
      <c r="I20263"/>
    </row>
    <row r="20264" spans="9:9" x14ac:dyDescent="0.45">
      <c r="I20264"/>
    </row>
    <row r="20265" spans="9:9" x14ac:dyDescent="0.45">
      <c r="I20265"/>
    </row>
    <row r="20266" spans="9:9" x14ac:dyDescent="0.45">
      <c r="I20266"/>
    </row>
    <row r="20267" spans="9:9" x14ac:dyDescent="0.45">
      <c r="I20267"/>
    </row>
    <row r="20268" spans="9:9" x14ac:dyDescent="0.45">
      <c r="I20268"/>
    </row>
    <row r="20269" spans="9:9" x14ac:dyDescent="0.45">
      <c r="I20269"/>
    </row>
    <row r="20270" spans="9:9" x14ac:dyDescent="0.45">
      <c r="I20270"/>
    </row>
    <row r="20271" spans="9:9" x14ac:dyDescent="0.45">
      <c r="I20271"/>
    </row>
    <row r="20272" spans="9:9" x14ac:dyDescent="0.45">
      <c r="I20272"/>
    </row>
    <row r="20273" spans="9:9" x14ac:dyDescent="0.45">
      <c r="I20273"/>
    </row>
    <row r="20274" spans="9:9" x14ac:dyDescent="0.45">
      <c r="I20274"/>
    </row>
    <row r="20275" spans="9:9" x14ac:dyDescent="0.45">
      <c r="I20275"/>
    </row>
    <row r="20276" spans="9:9" x14ac:dyDescent="0.45">
      <c r="I20276"/>
    </row>
    <row r="20277" spans="9:9" x14ac:dyDescent="0.45">
      <c r="I20277"/>
    </row>
    <row r="20278" spans="9:9" x14ac:dyDescent="0.45">
      <c r="I20278"/>
    </row>
    <row r="20279" spans="9:9" x14ac:dyDescent="0.45">
      <c r="I20279"/>
    </row>
    <row r="20280" spans="9:9" x14ac:dyDescent="0.45">
      <c r="I20280"/>
    </row>
    <row r="20281" spans="9:9" x14ac:dyDescent="0.45">
      <c r="I20281"/>
    </row>
    <row r="20282" spans="9:9" x14ac:dyDescent="0.45">
      <c r="I20282"/>
    </row>
    <row r="20283" spans="9:9" x14ac:dyDescent="0.45">
      <c r="I20283"/>
    </row>
    <row r="20284" spans="9:9" x14ac:dyDescent="0.45">
      <c r="I20284"/>
    </row>
    <row r="20285" spans="9:9" x14ac:dyDescent="0.45">
      <c r="I20285"/>
    </row>
    <row r="20286" spans="9:9" x14ac:dyDescent="0.45">
      <c r="I20286"/>
    </row>
    <row r="20287" spans="9:9" x14ac:dyDescent="0.45">
      <c r="I20287"/>
    </row>
    <row r="20288" spans="9:9" x14ac:dyDescent="0.45">
      <c r="I20288"/>
    </row>
    <row r="20289" spans="9:9" x14ac:dyDescent="0.45">
      <c r="I20289"/>
    </row>
    <row r="20290" spans="9:9" x14ac:dyDescent="0.45">
      <c r="I20290"/>
    </row>
    <row r="20291" spans="9:9" x14ac:dyDescent="0.45">
      <c r="I20291"/>
    </row>
    <row r="20292" spans="9:9" x14ac:dyDescent="0.45">
      <c r="I20292"/>
    </row>
    <row r="20293" spans="9:9" x14ac:dyDescent="0.45">
      <c r="I20293"/>
    </row>
    <row r="20294" spans="9:9" x14ac:dyDescent="0.45">
      <c r="I20294"/>
    </row>
    <row r="20295" spans="9:9" x14ac:dyDescent="0.45">
      <c r="I20295"/>
    </row>
    <row r="20296" spans="9:9" x14ac:dyDescent="0.45">
      <c r="I20296"/>
    </row>
    <row r="20297" spans="9:9" x14ac:dyDescent="0.45">
      <c r="I20297"/>
    </row>
    <row r="20298" spans="9:9" x14ac:dyDescent="0.45">
      <c r="I20298"/>
    </row>
    <row r="20299" spans="9:9" x14ac:dyDescent="0.45">
      <c r="I20299"/>
    </row>
    <row r="20300" spans="9:9" x14ac:dyDescent="0.45">
      <c r="I20300"/>
    </row>
    <row r="20301" spans="9:9" x14ac:dyDescent="0.45">
      <c r="I20301"/>
    </row>
    <row r="20302" spans="9:9" x14ac:dyDescent="0.45">
      <c r="I20302"/>
    </row>
    <row r="20303" spans="9:9" x14ac:dyDescent="0.45">
      <c r="I20303"/>
    </row>
    <row r="20304" spans="9:9" x14ac:dyDescent="0.45">
      <c r="I20304"/>
    </row>
    <row r="20305" spans="9:9" x14ac:dyDescent="0.45">
      <c r="I20305"/>
    </row>
    <row r="20306" spans="9:9" x14ac:dyDescent="0.45">
      <c r="I20306"/>
    </row>
    <row r="20307" spans="9:9" x14ac:dyDescent="0.45">
      <c r="I20307"/>
    </row>
    <row r="20308" spans="9:9" x14ac:dyDescent="0.45">
      <c r="I20308"/>
    </row>
    <row r="20309" spans="9:9" x14ac:dyDescent="0.45">
      <c r="I20309"/>
    </row>
    <row r="20310" spans="9:9" x14ac:dyDescent="0.45">
      <c r="I20310"/>
    </row>
    <row r="20311" spans="9:9" x14ac:dyDescent="0.45">
      <c r="I20311"/>
    </row>
    <row r="20312" spans="9:9" x14ac:dyDescent="0.45">
      <c r="I20312"/>
    </row>
    <row r="20313" spans="9:9" x14ac:dyDescent="0.45">
      <c r="I20313"/>
    </row>
    <row r="20314" spans="9:9" x14ac:dyDescent="0.45">
      <c r="I20314"/>
    </row>
    <row r="20315" spans="9:9" x14ac:dyDescent="0.45">
      <c r="I20315"/>
    </row>
    <row r="20316" spans="9:9" x14ac:dyDescent="0.45">
      <c r="I20316"/>
    </row>
    <row r="20317" spans="9:9" x14ac:dyDescent="0.45">
      <c r="I20317"/>
    </row>
    <row r="20318" spans="9:9" x14ac:dyDescent="0.45">
      <c r="I20318"/>
    </row>
    <row r="20319" spans="9:9" x14ac:dyDescent="0.45">
      <c r="I20319"/>
    </row>
    <row r="20320" spans="9:9" x14ac:dyDescent="0.45">
      <c r="I20320"/>
    </row>
    <row r="20321" spans="9:9" x14ac:dyDescent="0.45">
      <c r="I20321"/>
    </row>
    <row r="20322" spans="9:9" x14ac:dyDescent="0.45">
      <c r="I20322"/>
    </row>
    <row r="20323" spans="9:9" x14ac:dyDescent="0.45">
      <c r="I20323"/>
    </row>
    <row r="20324" spans="9:9" x14ac:dyDescent="0.45">
      <c r="I20324"/>
    </row>
    <row r="20325" spans="9:9" x14ac:dyDescent="0.45">
      <c r="I20325"/>
    </row>
    <row r="20326" spans="9:9" x14ac:dyDescent="0.45">
      <c r="I20326"/>
    </row>
    <row r="20327" spans="9:9" x14ac:dyDescent="0.45">
      <c r="I20327"/>
    </row>
    <row r="20328" spans="9:9" x14ac:dyDescent="0.45">
      <c r="I20328"/>
    </row>
    <row r="20329" spans="9:9" x14ac:dyDescent="0.45">
      <c r="I20329"/>
    </row>
    <row r="20330" spans="9:9" x14ac:dyDescent="0.45">
      <c r="I20330"/>
    </row>
    <row r="20331" spans="9:9" x14ac:dyDescent="0.45">
      <c r="I20331"/>
    </row>
    <row r="20332" spans="9:9" x14ac:dyDescent="0.45">
      <c r="I20332"/>
    </row>
    <row r="20333" spans="9:9" x14ac:dyDescent="0.45">
      <c r="I20333"/>
    </row>
    <row r="20334" spans="9:9" x14ac:dyDescent="0.45">
      <c r="I20334"/>
    </row>
    <row r="20335" spans="9:9" x14ac:dyDescent="0.45">
      <c r="I20335"/>
    </row>
    <row r="20336" spans="9:9" x14ac:dyDescent="0.45">
      <c r="I20336"/>
    </row>
    <row r="20337" spans="9:9" x14ac:dyDescent="0.45">
      <c r="I20337"/>
    </row>
    <row r="20338" spans="9:9" x14ac:dyDescent="0.45">
      <c r="I20338"/>
    </row>
    <row r="20339" spans="9:9" x14ac:dyDescent="0.45">
      <c r="I20339"/>
    </row>
    <row r="20340" spans="9:9" x14ac:dyDescent="0.45">
      <c r="I20340"/>
    </row>
    <row r="20341" spans="9:9" x14ac:dyDescent="0.45">
      <c r="I20341"/>
    </row>
    <row r="20342" spans="9:9" x14ac:dyDescent="0.45">
      <c r="I20342"/>
    </row>
    <row r="20343" spans="9:9" x14ac:dyDescent="0.45">
      <c r="I20343"/>
    </row>
    <row r="20344" spans="9:9" x14ac:dyDescent="0.45">
      <c r="I20344"/>
    </row>
    <row r="20345" spans="9:9" x14ac:dyDescent="0.45">
      <c r="I20345"/>
    </row>
    <row r="20346" spans="9:9" x14ac:dyDescent="0.45">
      <c r="I20346"/>
    </row>
    <row r="20347" spans="9:9" x14ac:dyDescent="0.45">
      <c r="I20347"/>
    </row>
    <row r="20348" spans="9:9" x14ac:dyDescent="0.45">
      <c r="I20348"/>
    </row>
    <row r="20349" spans="9:9" x14ac:dyDescent="0.45">
      <c r="I20349"/>
    </row>
    <row r="20350" spans="9:9" x14ac:dyDescent="0.45">
      <c r="I20350"/>
    </row>
    <row r="20351" spans="9:9" x14ac:dyDescent="0.45">
      <c r="I20351"/>
    </row>
    <row r="20352" spans="9:9" x14ac:dyDescent="0.45">
      <c r="I20352"/>
    </row>
    <row r="20353" spans="9:9" x14ac:dyDescent="0.45">
      <c r="I20353"/>
    </row>
    <row r="20354" spans="9:9" x14ac:dyDescent="0.45">
      <c r="I20354"/>
    </row>
    <row r="20355" spans="9:9" x14ac:dyDescent="0.45">
      <c r="I20355"/>
    </row>
    <row r="20356" spans="9:9" x14ac:dyDescent="0.45">
      <c r="I20356"/>
    </row>
    <row r="20357" spans="9:9" x14ac:dyDescent="0.45">
      <c r="I20357"/>
    </row>
    <row r="20358" spans="9:9" x14ac:dyDescent="0.45">
      <c r="I20358"/>
    </row>
    <row r="20359" spans="9:9" x14ac:dyDescent="0.45">
      <c r="I20359"/>
    </row>
    <row r="20360" spans="9:9" x14ac:dyDescent="0.45">
      <c r="I20360"/>
    </row>
    <row r="20361" spans="9:9" x14ac:dyDescent="0.45">
      <c r="I20361"/>
    </row>
    <row r="20362" spans="9:9" x14ac:dyDescent="0.45">
      <c r="I20362"/>
    </row>
    <row r="20363" spans="9:9" x14ac:dyDescent="0.45">
      <c r="I20363"/>
    </row>
    <row r="20364" spans="9:9" x14ac:dyDescent="0.45">
      <c r="I20364"/>
    </row>
    <row r="20365" spans="9:9" x14ac:dyDescent="0.45">
      <c r="I20365"/>
    </row>
    <row r="20366" spans="9:9" x14ac:dyDescent="0.45">
      <c r="I20366"/>
    </row>
    <row r="20367" spans="9:9" x14ac:dyDescent="0.45">
      <c r="I20367"/>
    </row>
    <row r="20368" spans="9:9" x14ac:dyDescent="0.45">
      <c r="I20368"/>
    </row>
    <row r="20369" spans="9:9" x14ac:dyDescent="0.45">
      <c r="I20369"/>
    </row>
    <row r="20370" spans="9:9" x14ac:dyDescent="0.45">
      <c r="I20370"/>
    </row>
    <row r="20371" spans="9:9" x14ac:dyDescent="0.45">
      <c r="I20371"/>
    </row>
    <row r="20372" spans="9:9" x14ac:dyDescent="0.45">
      <c r="I20372"/>
    </row>
    <row r="20373" spans="9:9" x14ac:dyDescent="0.45">
      <c r="I20373"/>
    </row>
    <row r="20374" spans="9:9" x14ac:dyDescent="0.45">
      <c r="I20374"/>
    </row>
    <row r="20375" spans="9:9" x14ac:dyDescent="0.45">
      <c r="I20375"/>
    </row>
    <row r="20376" spans="9:9" x14ac:dyDescent="0.45">
      <c r="I20376"/>
    </row>
    <row r="20377" spans="9:9" x14ac:dyDescent="0.45">
      <c r="I20377"/>
    </row>
    <row r="20378" spans="9:9" x14ac:dyDescent="0.45">
      <c r="I20378"/>
    </row>
    <row r="20379" spans="9:9" x14ac:dyDescent="0.45">
      <c r="I20379"/>
    </row>
    <row r="20380" spans="9:9" x14ac:dyDescent="0.45">
      <c r="I20380"/>
    </row>
    <row r="20381" spans="9:9" x14ac:dyDescent="0.45">
      <c r="I20381"/>
    </row>
    <row r="20382" spans="9:9" x14ac:dyDescent="0.45">
      <c r="I20382"/>
    </row>
    <row r="20383" spans="9:9" x14ac:dyDescent="0.45">
      <c r="I20383"/>
    </row>
    <row r="20384" spans="9:9" x14ac:dyDescent="0.45">
      <c r="I20384"/>
    </row>
    <row r="20385" spans="9:9" x14ac:dyDescent="0.45">
      <c r="I20385"/>
    </row>
    <row r="20386" spans="9:9" x14ac:dyDescent="0.45">
      <c r="I20386"/>
    </row>
    <row r="20387" spans="9:9" x14ac:dyDescent="0.45">
      <c r="I20387"/>
    </row>
    <row r="20388" spans="9:9" x14ac:dyDescent="0.45">
      <c r="I20388"/>
    </row>
    <row r="20389" spans="9:9" x14ac:dyDescent="0.45">
      <c r="I20389"/>
    </row>
    <row r="20390" spans="9:9" x14ac:dyDescent="0.45">
      <c r="I20390"/>
    </row>
    <row r="20391" spans="9:9" x14ac:dyDescent="0.45">
      <c r="I20391"/>
    </row>
    <row r="20392" spans="9:9" x14ac:dyDescent="0.45">
      <c r="I20392"/>
    </row>
    <row r="20393" spans="9:9" x14ac:dyDescent="0.45">
      <c r="I20393"/>
    </row>
    <row r="20394" spans="9:9" x14ac:dyDescent="0.45">
      <c r="I20394"/>
    </row>
    <row r="20395" spans="9:9" x14ac:dyDescent="0.45">
      <c r="I20395"/>
    </row>
    <row r="20396" spans="9:9" x14ac:dyDescent="0.45">
      <c r="I20396"/>
    </row>
    <row r="20397" spans="9:9" x14ac:dyDescent="0.45">
      <c r="I20397"/>
    </row>
    <row r="20398" spans="9:9" x14ac:dyDescent="0.45">
      <c r="I20398"/>
    </row>
    <row r="20399" spans="9:9" x14ac:dyDescent="0.45">
      <c r="I20399"/>
    </row>
    <row r="20400" spans="9:9" x14ac:dyDescent="0.45">
      <c r="I20400"/>
    </row>
    <row r="20401" spans="9:9" x14ac:dyDescent="0.45">
      <c r="I20401"/>
    </row>
    <row r="20402" spans="9:9" x14ac:dyDescent="0.45">
      <c r="I20402"/>
    </row>
    <row r="20403" spans="9:9" x14ac:dyDescent="0.45">
      <c r="I20403"/>
    </row>
    <row r="20404" spans="9:9" x14ac:dyDescent="0.45">
      <c r="I20404"/>
    </row>
    <row r="20405" spans="9:9" x14ac:dyDescent="0.45">
      <c r="I20405"/>
    </row>
    <row r="20406" spans="9:9" x14ac:dyDescent="0.45">
      <c r="I20406"/>
    </row>
    <row r="20407" spans="9:9" x14ac:dyDescent="0.45">
      <c r="I20407"/>
    </row>
    <row r="20408" spans="9:9" x14ac:dyDescent="0.45">
      <c r="I20408"/>
    </row>
    <row r="20409" spans="9:9" x14ac:dyDescent="0.45">
      <c r="I20409"/>
    </row>
    <row r="20410" spans="9:9" x14ac:dyDescent="0.45">
      <c r="I20410"/>
    </row>
    <row r="20411" spans="9:9" x14ac:dyDescent="0.45">
      <c r="I20411"/>
    </row>
    <row r="20412" spans="9:9" x14ac:dyDescent="0.45">
      <c r="I20412"/>
    </row>
    <row r="20413" spans="9:9" x14ac:dyDescent="0.45">
      <c r="I20413"/>
    </row>
    <row r="20414" spans="9:9" x14ac:dyDescent="0.45">
      <c r="I20414"/>
    </row>
    <row r="20415" spans="9:9" x14ac:dyDescent="0.45">
      <c r="I20415"/>
    </row>
    <row r="20416" spans="9:9" x14ac:dyDescent="0.45">
      <c r="I20416"/>
    </row>
    <row r="20417" spans="9:9" x14ac:dyDescent="0.45">
      <c r="I20417"/>
    </row>
    <row r="20418" spans="9:9" x14ac:dyDescent="0.45">
      <c r="I20418"/>
    </row>
    <row r="20419" spans="9:9" x14ac:dyDescent="0.45">
      <c r="I20419"/>
    </row>
    <row r="20420" spans="9:9" x14ac:dyDescent="0.45">
      <c r="I20420"/>
    </row>
    <row r="20421" spans="9:9" x14ac:dyDescent="0.45">
      <c r="I20421"/>
    </row>
    <row r="20422" spans="9:9" x14ac:dyDescent="0.45">
      <c r="I20422"/>
    </row>
    <row r="20423" spans="9:9" x14ac:dyDescent="0.45">
      <c r="I20423"/>
    </row>
    <row r="20424" spans="9:9" x14ac:dyDescent="0.45">
      <c r="I20424"/>
    </row>
    <row r="20425" spans="9:9" x14ac:dyDescent="0.45">
      <c r="I20425"/>
    </row>
    <row r="20426" spans="9:9" x14ac:dyDescent="0.45">
      <c r="I20426"/>
    </row>
    <row r="20427" spans="9:9" x14ac:dyDescent="0.45">
      <c r="I20427"/>
    </row>
    <row r="20428" spans="9:9" x14ac:dyDescent="0.45">
      <c r="I20428"/>
    </row>
    <row r="20429" spans="9:9" x14ac:dyDescent="0.45">
      <c r="I20429"/>
    </row>
    <row r="20430" spans="9:9" x14ac:dyDescent="0.45">
      <c r="I20430"/>
    </row>
    <row r="20431" spans="9:9" x14ac:dyDescent="0.45">
      <c r="I20431"/>
    </row>
    <row r="20432" spans="9:9" x14ac:dyDescent="0.45">
      <c r="I20432"/>
    </row>
    <row r="20433" spans="9:9" x14ac:dyDescent="0.45">
      <c r="I20433"/>
    </row>
    <row r="20434" spans="9:9" x14ac:dyDescent="0.45">
      <c r="I20434"/>
    </row>
    <row r="20435" spans="9:9" x14ac:dyDescent="0.45">
      <c r="I20435"/>
    </row>
    <row r="20436" spans="9:9" x14ac:dyDescent="0.45">
      <c r="I20436"/>
    </row>
    <row r="20437" spans="9:9" x14ac:dyDescent="0.45">
      <c r="I20437"/>
    </row>
    <row r="20438" spans="9:9" x14ac:dyDescent="0.45">
      <c r="I20438"/>
    </row>
    <row r="20439" spans="9:9" x14ac:dyDescent="0.45">
      <c r="I20439"/>
    </row>
    <row r="20440" spans="9:9" x14ac:dyDescent="0.45">
      <c r="I20440"/>
    </row>
    <row r="20441" spans="9:9" x14ac:dyDescent="0.45">
      <c r="I20441"/>
    </row>
    <row r="20442" spans="9:9" x14ac:dyDescent="0.45">
      <c r="I20442"/>
    </row>
    <row r="20443" spans="9:9" x14ac:dyDescent="0.45">
      <c r="I20443"/>
    </row>
    <row r="20444" spans="9:9" x14ac:dyDescent="0.45">
      <c r="I20444"/>
    </row>
    <row r="20445" spans="9:9" x14ac:dyDescent="0.45">
      <c r="I20445"/>
    </row>
    <row r="20446" spans="9:9" x14ac:dyDescent="0.45">
      <c r="I20446"/>
    </row>
    <row r="20447" spans="9:9" x14ac:dyDescent="0.45">
      <c r="I20447"/>
    </row>
    <row r="20448" spans="9:9" x14ac:dyDescent="0.45">
      <c r="I20448"/>
    </row>
    <row r="20449" spans="9:9" x14ac:dyDescent="0.45">
      <c r="I20449"/>
    </row>
    <row r="20450" spans="9:9" x14ac:dyDescent="0.45">
      <c r="I20450"/>
    </row>
    <row r="20451" spans="9:9" x14ac:dyDescent="0.45">
      <c r="I20451"/>
    </row>
    <row r="20452" spans="9:9" x14ac:dyDescent="0.45">
      <c r="I20452"/>
    </row>
    <row r="20453" spans="9:9" x14ac:dyDescent="0.45">
      <c r="I20453"/>
    </row>
    <row r="20454" spans="9:9" x14ac:dyDescent="0.45">
      <c r="I20454"/>
    </row>
    <row r="20455" spans="9:9" x14ac:dyDescent="0.45">
      <c r="I20455"/>
    </row>
    <row r="20456" spans="9:9" x14ac:dyDescent="0.45">
      <c r="I20456"/>
    </row>
    <row r="20457" spans="9:9" x14ac:dyDescent="0.45">
      <c r="I20457"/>
    </row>
    <row r="20458" spans="9:9" x14ac:dyDescent="0.45">
      <c r="I20458"/>
    </row>
    <row r="20459" spans="9:9" x14ac:dyDescent="0.45">
      <c r="I20459"/>
    </row>
    <row r="20460" spans="9:9" x14ac:dyDescent="0.45">
      <c r="I20460"/>
    </row>
    <row r="20461" spans="9:9" x14ac:dyDescent="0.45">
      <c r="I20461"/>
    </row>
    <row r="20462" spans="9:9" x14ac:dyDescent="0.45">
      <c r="I20462"/>
    </row>
    <row r="20463" spans="9:9" x14ac:dyDescent="0.45">
      <c r="I20463"/>
    </row>
    <row r="20464" spans="9:9" x14ac:dyDescent="0.45">
      <c r="I20464"/>
    </row>
    <row r="20465" spans="9:9" x14ac:dyDescent="0.45">
      <c r="I20465"/>
    </row>
    <row r="20466" spans="9:9" x14ac:dyDescent="0.45">
      <c r="I20466"/>
    </row>
    <row r="20467" spans="9:9" x14ac:dyDescent="0.45">
      <c r="I20467"/>
    </row>
    <row r="20468" spans="9:9" x14ac:dyDescent="0.45">
      <c r="I20468"/>
    </row>
    <row r="20469" spans="9:9" x14ac:dyDescent="0.45">
      <c r="I20469"/>
    </row>
    <row r="20470" spans="9:9" x14ac:dyDescent="0.45">
      <c r="I20470"/>
    </row>
    <row r="20471" spans="9:9" x14ac:dyDescent="0.45">
      <c r="I20471"/>
    </row>
    <row r="20472" spans="9:9" x14ac:dyDescent="0.45">
      <c r="I20472"/>
    </row>
    <row r="20473" spans="9:9" x14ac:dyDescent="0.45">
      <c r="I20473"/>
    </row>
    <row r="20474" spans="9:9" x14ac:dyDescent="0.45">
      <c r="I20474"/>
    </row>
    <row r="20475" spans="9:9" x14ac:dyDescent="0.45">
      <c r="I20475"/>
    </row>
    <row r="20476" spans="9:9" x14ac:dyDescent="0.45">
      <c r="I20476"/>
    </row>
    <row r="20477" spans="9:9" x14ac:dyDescent="0.45">
      <c r="I20477"/>
    </row>
    <row r="20478" spans="9:9" x14ac:dyDescent="0.45">
      <c r="I20478"/>
    </row>
    <row r="20479" spans="9:9" x14ac:dyDescent="0.45">
      <c r="I20479"/>
    </row>
    <row r="20480" spans="9:9" x14ac:dyDescent="0.45">
      <c r="I20480"/>
    </row>
    <row r="20481" spans="9:9" x14ac:dyDescent="0.45">
      <c r="I20481"/>
    </row>
    <row r="20482" spans="9:9" x14ac:dyDescent="0.45">
      <c r="I20482"/>
    </row>
    <row r="20483" spans="9:9" x14ac:dyDescent="0.45">
      <c r="I20483"/>
    </row>
    <row r="20484" spans="9:9" x14ac:dyDescent="0.45">
      <c r="I20484"/>
    </row>
    <row r="20485" spans="9:9" x14ac:dyDescent="0.45">
      <c r="I20485"/>
    </row>
    <row r="20486" spans="9:9" x14ac:dyDescent="0.45">
      <c r="I20486"/>
    </row>
    <row r="20487" spans="9:9" x14ac:dyDescent="0.45">
      <c r="I20487"/>
    </row>
    <row r="20488" spans="9:9" x14ac:dyDescent="0.45">
      <c r="I20488"/>
    </row>
    <row r="20489" spans="9:9" x14ac:dyDescent="0.45">
      <c r="I20489"/>
    </row>
    <row r="20490" spans="9:9" x14ac:dyDescent="0.45">
      <c r="I20490"/>
    </row>
    <row r="20491" spans="9:9" x14ac:dyDescent="0.45">
      <c r="I20491"/>
    </row>
    <row r="20492" spans="9:9" x14ac:dyDescent="0.45">
      <c r="I20492"/>
    </row>
    <row r="20493" spans="9:9" x14ac:dyDescent="0.45">
      <c r="I20493"/>
    </row>
    <row r="20494" spans="9:9" x14ac:dyDescent="0.45">
      <c r="I20494"/>
    </row>
    <row r="20495" spans="9:9" x14ac:dyDescent="0.45">
      <c r="I20495"/>
    </row>
    <row r="20496" spans="9:9" x14ac:dyDescent="0.45">
      <c r="I20496"/>
    </row>
    <row r="20497" spans="9:9" x14ac:dyDescent="0.45">
      <c r="I20497"/>
    </row>
    <row r="20498" spans="9:9" x14ac:dyDescent="0.45">
      <c r="I20498"/>
    </row>
    <row r="20499" spans="9:9" x14ac:dyDescent="0.45">
      <c r="I20499"/>
    </row>
    <row r="20500" spans="9:9" x14ac:dyDescent="0.45">
      <c r="I20500"/>
    </row>
    <row r="20501" spans="9:9" x14ac:dyDescent="0.45">
      <c r="I20501"/>
    </row>
    <row r="20502" spans="9:9" x14ac:dyDescent="0.45">
      <c r="I20502"/>
    </row>
    <row r="20503" spans="9:9" x14ac:dyDescent="0.45">
      <c r="I20503"/>
    </row>
    <row r="20504" spans="9:9" x14ac:dyDescent="0.45">
      <c r="I20504"/>
    </row>
    <row r="20505" spans="9:9" x14ac:dyDescent="0.45">
      <c r="I20505"/>
    </row>
    <row r="20506" spans="9:9" x14ac:dyDescent="0.45">
      <c r="I20506"/>
    </row>
    <row r="20507" spans="9:9" x14ac:dyDescent="0.45">
      <c r="I20507"/>
    </row>
    <row r="20508" spans="9:9" x14ac:dyDescent="0.45">
      <c r="I20508"/>
    </row>
    <row r="20509" spans="9:9" x14ac:dyDescent="0.45">
      <c r="I20509"/>
    </row>
    <row r="20510" spans="9:9" x14ac:dyDescent="0.45">
      <c r="I20510"/>
    </row>
    <row r="20511" spans="9:9" x14ac:dyDescent="0.45">
      <c r="I20511"/>
    </row>
    <row r="20512" spans="9:9" x14ac:dyDescent="0.45">
      <c r="I20512"/>
    </row>
    <row r="20513" spans="9:9" x14ac:dyDescent="0.45">
      <c r="I20513"/>
    </row>
    <row r="20514" spans="9:9" x14ac:dyDescent="0.45">
      <c r="I20514"/>
    </row>
    <row r="20515" spans="9:9" x14ac:dyDescent="0.45">
      <c r="I20515"/>
    </row>
    <row r="20516" spans="9:9" x14ac:dyDescent="0.45">
      <c r="I20516"/>
    </row>
    <row r="20517" spans="9:9" x14ac:dyDescent="0.45">
      <c r="I20517"/>
    </row>
    <row r="20518" spans="9:9" x14ac:dyDescent="0.45">
      <c r="I20518"/>
    </row>
    <row r="20519" spans="9:9" x14ac:dyDescent="0.45">
      <c r="I20519"/>
    </row>
    <row r="20520" spans="9:9" x14ac:dyDescent="0.45">
      <c r="I20520"/>
    </row>
    <row r="20521" spans="9:9" x14ac:dyDescent="0.45">
      <c r="I20521"/>
    </row>
    <row r="20522" spans="9:9" x14ac:dyDescent="0.45">
      <c r="I20522"/>
    </row>
    <row r="20523" spans="9:9" x14ac:dyDescent="0.45">
      <c r="I20523"/>
    </row>
    <row r="20524" spans="9:9" x14ac:dyDescent="0.45">
      <c r="I20524"/>
    </row>
    <row r="20525" spans="9:9" x14ac:dyDescent="0.45">
      <c r="I20525"/>
    </row>
    <row r="20526" spans="9:9" x14ac:dyDescent="0.45">
      <c r="I20526"/>
    </row>
    <row r="20527" spans="9:9" x14ac:dyDescent="0.45">
      <c r="I20527"/>
    </row>
    <row r="20528" spans="9:9" x14ac:dyDescent="0.45">
      <c r="I20528"/>
    </row>
    <row r="20529" spans="9:9" x14ac:dyDescent="0.45">
      <c r="I20529"/>
    </row>
    <row r="20530" spans="9:9" x14ac:dyDescent="0.45">
      <c r="I20530"/>
    </row>
    <row r="20531" spans="9:9" x14ac:dyDescent="0.45">
      <c r="I20531"/>
    </row>
    <row r="20532" spans="9:9" x14ac:dyDescent="0.45">
      <c r="I20532"/>
    </row>
    <row r="20533" spans="9:9" x14ac:dyDescent="0.45">
      <c r="I20533"/>
    </row>
    <row r="20534" spans="9:9" x14ac:dyDescent="0.45">
      <c r="I20534"/>
    </row>
    <row r="20535" spans="9:9" x14ac:dyDescent="0.45">
      <c r="I20535"/>
    </row>
    <row r="20536" spans="9:9" x14ac:dyDescent="0.45">
      <c r="I20536"/>
    </row>
    <row r="20537" spans="9:9" x14ac:dyDescent="0.45">
      <c r="I20537"/>
    </row>
    <row r="20538" spans="9:9" x14ac:dyDescent="0.45">
      <c r="I20538"/>
    </row>
    <row r="20539" spans="9:9" x14ac:dyDescent="0.45">
      <c r="I20539"/>
    </row>
    <row r="20540" spans="9:9" x14ac:dyDescent="0.45">
      <c r="I20540"/>
    </row>
    <row r="20541" spans="9:9" x14ac:dyDescent="0.45">
      <c r="I20541"/>
    </row>
    <row r="20542" spans="9:9" x14ac:dyDescent="0.45">
      <c r="I20542"/>
    </row>
    <row r="20543" spans="9:9" x14ac:dyDescent="0.45">
      <c r="I20543"/>
    </row>
    <row r="20544" spans="9:9" x14ac:dyDescent="0.45">
      <c r="I20544"/>
    </row>
    <row r="20545" spans="9:9" x14ac:dyDescent="0.45">
      <c r="I20545"/>
    </row>
    <row r="20546" spans="9:9" x14ac:dyDescent="0.45">
      <c r="I20546"/>
    </row>
    <row r="20547" spans="9:9" x14ac:dyDescent="0.45">
      <c r="I20547"/>
    </row>
    <row r="20548" spans="9:9" x14ac:dyDescent="0.45">
      <c r="I20548"/>
    </row>
    <row r="20549" spans="9:9" x14ac:dyDescent="0.45">
      <c r="I20549"/>
    </row>
    <row r="20550" spans="9:9" x14ac:dyDescent="0.45">
      <c r="I20550"/>
    </row>
    <row r="20551" spans="9:9" x14ac:dyDescent="0.45">
      <c r="I20551"/>
    </row>
    <row r="20552" spans="9:9" x14ac:dyDescent="0.45">
      <c r="I20552"/>
    </row>
    <row r="20553" spans="9:9" x14ac:dyDescent="0.45">
      <c r="I20553"/>
    </row>
    <row r="20554" spans="9:9" x14ac:dyDescent="0.45">
      <c r="I20554"/>
    </row>
    <row r="20555" spans="9:9" x14ac:dyDescent="0.45">
      <c r="I20555"/>
    </row>
    <row r="20556" spans="9:9" x14ac:dyDescent="0.45">
      <c r="I20556"/>
    </row>
    <row r="20557" spans="9:9" x14ac:dyDescent="0.45">
      <c r="I20557"/>
    </row>
    <row r="20558" spans="9:9" x14ac:dyDescent="0.45">
      <c r="I20558"/>
    </row>
    <row r="20559" spans="9:9" x14ac:dyDescent="0.45">
      <c r="I20559"/>
    </row>
    <row r="20560" spans="9:9" x14ac:dyDescent="0.45">
      <c r="I20560"/>
    </row>
    <row r="20561" spans="9:9" x14ac:dyDescent="0.45">
      <c r="I20561"/>
    </row>
    <row r="20562" spans="9:9" x14ac:dyDescent="0.45">
      <c r="I20562"/>
    </row>
    <row r="20563" spans="9:9" x14ac:dyDescent="0.45">
      <c r="I20563"/>
    </row>
    <row r="20564" spans="9:9" x14ac:dyDescent="0.45">
      <c r="I20564"/>
    </row>
    <row r="20565" spans="9:9" x14ac:dyDescent="0.45">
      <c r="I20565"/>
    </row>
    <row r="20566" spans="9:9" x14ac:dyDescent="0.45">
      <c r="I20566"/>
    </row>
    <row r="20567" spans="9:9" x14ac:dyDescent="0.45">
      <c r="I20567"/>
    </row>
    <row r="20568" spans="9:9" x14ac:dyDescent="0.45">
      <c r="I20568"/>
    </row>
    <row r="20569" spans="9:9" x14ac:dyDescent="0.45">
      <c r="I20569"/>
    </row>
    <row r="20570" spans="9:9" x14ac:dyDescent="0.45">
      <c r="I20570"/>
    </row>
    <row r="20571" spans="9:9" x14ac:dyDescent="0.45">
      <c r="I20571"/>
    </row>
    <row r="20572" spans="9:9" x14ac:dyDescent="0.45">
      <c r="I20572"/>
    </row>
    <row r="20573" spans="9:9" x14ac:dyDescent="0.45">
      <c r="I20573"/>
    </row>
    <row r="20574" spans="9:9" x14ac:dyDescent="0.45">
      <c r="I20574"/>
    </row>
    <row r="20575" spans="9:9" x14ac:dyDescent="0.45">
      <c r="I20575"/>
    </row>
    <row r="20576" spans="9:9" x14ac:dyDescent="0.45">
      <c r="I20576"/>
    </row>
    <row r="20577" spans="9:9" x14ac:dyDescent="0.45">
      <c r="I20577"/>
    </row>
    <row r="20578" spans="9:9" x14ac:dyDescent="0.45">
      <c r="I20578"/>
    </row>
    <row r="20579" spans="9:9" x14ac:dyDescent="0.45">
      <c r="I20579"/>
    </row>
    <row r="20580" spans="9:9" x14ac:dyDescent="0.45">
      <c r="I20580"/>
    </row>
    <row r="20581" spans="9:9" x14ac:dyDescent="0.45">
      <c r="I20581"/>
    </row>
    <row r="20582" spans="9:9" x14ac:dyDescent="0.45">
      <c r="I20582"/>
    </row>
    <row r="20583" spans="9:9" x14ac:dyDescent="0.45">
      <c r="I20583"/>
    </row>
    <row r="20584" spans="9:9" x14ac:dyDescent="0.45">
      <c r="I20584"/>
    </row>
    <row r="20585" spans="9:9" x14ac:dyDescent="0.45">
      <c r="I20585"/>
    </row>
    <row r="20586" spans="9:9" x14ac:dyDescent="0.45">
      <c r="I20586"/>
    </row>
    <row r="20587" spans="9:9" x14ac:dyDescent="0.45">
      <c r="I20587"/>
    </row>
    <row r="20588" spans="9:9" x14ac:dyDescent="0.45">
      <c r="I20588"/>
    </row>
    <row r="20589" spans="9:9" x14ac:dyDescent="0.45">
      <c r="I20589"/>
    </row>
    <row r="20590" spans="9:9" x14ac:dyDescent="0.45">
      <c r="I20590"/>
    </row>
    <row r="20591" spans="9:9" x14ac:dyDescent="0.45">
      <c r="I20591"/>
    </row>
    <row r="20592" spans="9:9" x14ac:dyDescent="0.45">
      <c r="I20592"/>
    </row>
    <row r="20593" spans="9:9" x14ac:dyDescent="0.45">
      <c r="I20593"/>
    </row>
    <row r="20594" spans="9:9" x14ac:dyDescent="0.45">
      <c r="I20594"/>
    </row>
    <row r="20595" spans="9:9" x14ac:dyDescent="0.45">
      <c r="I20595"/>
    </row>
    <row r="20596" spans="9:9" x14ac:dyDescent="0.45">
      <c r="I20596"/>
    </row>
    <row r="20597" spans="9:9" x14ac:dyDescent="0.45">
      <c r="I20597"/>
    </row>
    <row r="20598" spans="9:9" x14ac:dyDescent="0.45">
      <c r="I20598"/>
    </row>
    <row r="20599" spans="9:9" x14ac:dyDescent="0.45">
      <c r="I20599"/>
    </row>
    <row r="20600" spans="9:9" x14ac:dyDescent="0.45">
      <c r="I20600"/>
    </row>
    <row r="20601" spans="9:9" x14ac:dyDescent="0.45">
      <c r="I20601"/>
    </row>
    <row r="20602" spans="9:9" x14ac:dyDescent="0.45">
      <c r="I20602"/>
    </row>
    <row r="20603" spans="9:9" x14ac:dyDescent="0.45">
      <c r="I20603"/>
    </row>
    <row r="20604" spans="9:9" x14ac:dyDescent="0.45">
      <c r="I20604"/>
    </row>
    <row r="20605" spans="9:9" x14ac:dyDescent="0.45">
      <c r="I20605"/>
    </row>
    <row r="20606" spans="9:9" x14ac:dyDescent="0.45">
      <c r="I20606"/>
    </row>
    <row r="20607" spans="9:9" x14ac:dyDescent="0.45">
      <c r="I20607"/>
    </row>
    <row r="20608" spans="9:9" x14ac:dyDescent="0.45">
      <c r="I20608"/>
    </row>
    <row r="20609" spans="9:9" x14ac:dyDescent="0.45">
      <c r="I20609"/>
    </row>
    <row r="20610" spans="9:9" x14ac:dyDescent="0.45">
      <c r="I20610"/>
    </row>
    <row r="20611" spans="9:9" x14ac:dyDescent="0.45">
      <c r="I20611"/>
    </row>
    <row r="20612" spans="9:9" x14ac:dyDescent="0.45">
      <c r="I20612"/>
    </row>
    <row r="20613" spans="9:9" x14ac:dyDescent="0.45">
      <c r="I20613"/>
    </row>
    <row r="20614" spans="9:9" x14ac:dyDescent="0.45">
      <c r="I20614"/>
    </row>
    <row r="20615" spans="9:9" x14ac:dyDescent="0.45">
      <c r="I20615"/>
    </row>
    <row r="20616" spans="9:9" x14ac:dyDescent="0.45">
      <c r="I20616"/>
    </row>
    <row r="20617" spans="9:9" x14ac:dyDescent="0.45">
      <c r="I20617"/>
    </row>
    <row r="20618" spans="9:9" x14ac:dyDescent="0.45">
      <c r="I20618"/>
    </row>
    <row r="20619" spans="9:9" x14ac:dyDescent="0.45">
      <c r="I20619"/>
    </row>
    <row r="20620" spans="9:9" x14ac:dyDescent="0.45">
      <c r="I20620"/>
    </row>
    <row r="20621" spans="9:9" x14ac:dyDescent="0.45">
      <c r="I20621"/>
    </row>
    <row r="20622" spans="9:9" x14ac:dyDescent="0.45">
      <c r="I20622"/>
    </row>
    <row r="20623" spans="9:9" x14ac:dyDescent="0.45">
      <c r="I20623"/>
    </row>
    <row r="20624" spans="9:9" x14ac:dyDescent="0.45">
      <c r="I20624"/>
    </row>
    <row r="20625" spans="9:9" x14ac:dyDescent="0.45">
      <c r="I20625"/>
    </row>
    <row r="20626" spans="9:9" x14ac:dyDescent="0.45">
      <c r="I20626"/>
    </row>
    <row r="20627" spans="9:9" x14ac:dyDescent="0.45">
      <c r="I20627"/>
    </row>
    <row r="20628" spans="9:9" x14ac:dyDescent="0.45">
      <c r="I20628"/>
    </row>
    <row r="20629" spans="9:9" x14ac:dyDescent="0.45">
      <c r="I20629"/>
    </row>
    <row r="20630" spans="9:9" x14ac:dyDescent="0.45">
      <c r="I20630"/>
    </row>
    <row r="20631" spans="9:9" x14ac:dyDescent="0.45">
      <c r="I20631"/>
    </row>
    <row r="20632" spans="9:9" x14ac:dyDescent="0.45">
      <c r="I20632"/>
    </row>
    <row r="20633" spans="9:9" x14ac:dyDescent="0.45">
      <c r="I20633"/>
    </row>
    <row r="20634" spans="9:9" x14ac:dyDescent="0.45">
      <c r="I20634"/>
    </row>
    <row r="20635" spans="9:9" x14ac:dyDescent="0.45">
      <c r="I20635"/>
    </row>
    <row r="20636" spans="9:9" x14ac:dyDescent="0.45">
      <c r="I20636"/>
    </row>
    <row r="20637" spans="9:9" x14ac:dyDescent="0.45">
      <c r="I20637"/>
    </row>
    <row r="20638" spans="9:9" x14ac:dyDescent="0.45">
      <c r="I20638"/>
    </row>
    <row r="20639" spans="9:9" x14ac:dyDescent="0.45">
      <c r="I20639"/>
    </row>
    <row r="20640" spans="9:9" x14ac:dyDescent="0.45">
      <c r="I20640"/>
    </row>
    <row r="20641" spans="9:9" x14ac:dyDescent="0.45">
      <c r="I20641"/>
    </row>
    <row r="20642" spans="9:9" x14ac:dyDescent="0.45">
      <c r="I20642"/>
    </row>
    <row r="20643" spans="9:9" x14ac:dyDescent="0.45">
      <c r="I20643"/>
    </row>
    <row r="20644" spans="9:9" x14ac:dyDescent="0.45">
      <c r="I20644"/>
    </row>
    <row r="20645" spans="9:9" x14ac:dyDescent="0.45">
      <c r="I20645"/>
    </row>
    <row r="20646" spans="9:9" x14ac:dyDescent="0.45">
      <c r="I20646"/>
    </row>
    <row r="20647" spans="9:9" x14ac:dyDescent="0.45">
      <c r="I20647"/>
    </row>
    <row r="20648" spans="9:9" x14ac:dyDescent="0.45">
      <c r="I20648"/>
    </row>
    <row r="20649" spans="9:9" x14ac:dyDescent="0.45">
      <c r="I20649"/>
    </row>
    <row r="20650" spans="9:9" x14ac:dyDescent="0.45">
      <c r="I20650"/>
    </row>
    <row r="20651" spans="9:9" x14ac:dyDescent="0.45">
      <c r="I20651"/>
    </row>
    <row r="20652" spans="9:9" x14ac:dyDescent="0.45">
      <c r="I20652"/>
    </row>
    <row r="20653" spans="9:9" x14ac:dyDescent="0.45">
      <c r="I20653"/>
    </row>
    <row r="20654" spans="9:9" x14ac:dyDescent="0.45">
      <c r="I20654"/>
    </row>
    <row r="20655" spans="9:9" x14ac:dyDescent="0.45">
      <c r="I20655"/>
    </row>
    <row r="20656" spans="9:9" x14ac:dyDescent="0.45">
      <c r="I20656"/>
    </row>
    <row r="20657" spans="9:9" x14ac:dyDescent="0.45">
      <c r="I20657"/>
    </row>
    <row r="20658" spans="9:9" x14ac:dyDescent="0.45">
      <c r="I20658"/>
    </row>
    <row r="20659" spans="9:9" x14ac:dyDescent="0.45">
      <c r="I20659"/>
    </row>
    <row r="20660" spans="9:9" x14ac:dyDescent="0.45">
      <c r="I20660"/>
    </row>
    <row r="20661" spans="9:9" x14ac:dyDescent="0.45">
      <c r="I20661"/>
    </row>
    <row r="20662" spans="9:9" x14ac:dyDescent="0.45">
      <c r="I20662"/>
    </row>
    <row r="20663" spans="9:9" x14ac:dyDescent="0.45">
      <c r="I20663"/>
    </row>
    <row r="20664" spans="9:9" x14ac:dyDescent="0.45">
      <c r="I20664"/>
    </row>
    <row r="20665" spans="9:9" x14ac:dyDescent="0.45">
      <c r="I20665"/>
    </row>
    <row r="20666" spans="9:9" x14ac:dyDescent="0.45">
      <c r="I20666"/>
    </row>
    <row r="20667" spans="9:9" x14ac:dyDescent="0.45">
      <c r="I20667"/>
    </row>
    <row r="20668" spans="9:9" x14ac:dyDescent="0.45">
      <c r="I20668"/>
    </row>
    <row r="20669" spans="9:9" x14ac:dyDescent="0.45">
      <c r="I20669"/>
    </row>
    <row r="20670" spans="9:9" x14ac:dyDescent="0.45">
      <c r="I20670"/>
    </row>
    <row r="20671" spans="9:9" x14ac:dyDescent="0.45">
      <c r="I20671"/>
    </row>
    <row r="20672" spans="9:9" x14ac:dyDescent="0.45">
      <c r="I20672"/>
    </row>
    <row r="20673" spans="9:9" x14ac:dyDescent="0.45">
      <c r="I20673"/>
    </row>
    <row r="20674" spans="9:9" x14ac:dyDescent="0.45">
      <c r="I20674"/>
    </row>
    <row r="20675" spans="9:9" x14ac:dyDescent="0.45">
      <c r="I20675"/>
    </row>
    <row r="20676" spans="9:9" x14ac:dyDescent="0.45">
      <c r="I20676"/>
    </row>
    <row r="20677" spans="9:9" x14ac:dyDescent="0.45">
      <c r="I20677"/>
    </row>
    <row r="20678" spans="9:9" x14ac:dyDescent="0.45">
      <c r="I20678"/>
    </row>
    <row r="20679" spans="9:9" x14ac:dyDescent="0.45">
      <c r="I20679"/>
    </row>
    <row r="20680" spans="9:9" x14ac:dyDescent="0.45">
      <c r="I20680"/>
    </row>
    <row r="20681" spans="9:9" x14ac:dyDescent="0.45">
      <c r="I20681"/>
    </row>
    <row r="20682" spans="9:9" x14ac:dyDescent="0.45">
      <c r="I20682"/>
    </row>
    <row r="20683" spans="9:9" x14ac:dyDescent="0.45">
      <c r="I20683"/>
    </row>
    <row r="20684" spans="9:9" x14ac:dyDescent="0.45">
      <c r="I20684"/>
    </row>
    <row r="20685" spans="9:9" x14ac:dyDescent="0.45">
      <c r="I20685"/>
    </row>
    <row r="20686" spans="9:9" x14ac:dyDescent="0.45">
      <c r="I20686"/>
    </row>
    <row r="20687" spans="9:9" x14ac:dyDescent="0.45">
      <c r="I20687"/>
    </row>
    <row r="20688" spans="9:9" x14ac:dyDescent="0.45">
      <c r="I20688"/>
    </row>
    <row r="20689" spans="9:9" x14ac:dyDescent="0.45">
      <c r="I20689"/>
    </row>
    <row r="20690" spans="9:9" x14ac:dyDescent="0.45">
      <c r="I20690"/>
    </row>
    <row r="20691" spans="9:9" x14ac:dyDescent="0.45">
      <c r="I20691"/>
    </row>
    <row r="20692" spans="9:9" x14ac:dyDescent="0.45">
      <c r="I20692"/>
    </row>
    <row r="20693" spans="9:9" x14ac:dyDescent="0.45">
      <c r="I20693"/>
    </row>
    <row r="20694" spans="9:9" x14ac:dyDescent="0.45">
      <c r="I20694"/>
    </row>
    <row r="20695" spans="9:9" x14ac:dyDescent="0.45">
      <c r="I20695"/>
    </row>
    <row r="20696" spans="9:9" x14ac:dyDescent="0.45">
      <c r="I20696"/>
    </row>
    <row r="20697" spans="9:9" x14ac:dyDescent="0.45">
      <c r="I20697"/>
    </row>
    <row r="20698" spans="9:9" x14ac:dyDescent="0.45">
      <c r="I20698"/>
    </row>
    <row r="20699" spans="9:9" x14ac:dyDescent="0.45">
      <c r="I20699"/>
    </row>
    <row r="20700" spans="9:9" x14ac:dyDescent="0.45">
      <c r="I20700"/>
    </row>
    <row r="20701" spans="9:9" x14ac:dyDescent="0.45">
      <c r="I20701"/>
    </row>
    <row r="20702" spans="9:9" x14ac:dyDescent="0.45">
      <c r="I20702"/>
    </row>
    <row r="20703" spans="9:9" x14ac:dyDescent="0.45">
      <c r="I20703"/>
    </row>
    <row r="20704" spans="9:9" x14ac:dyDescent="0.45">
      <c r="I20704"/>
    </row>
    <row r="20705" spans="9:9" x14ac:dyDescent="0.45">
      <c r="I20705"/>
    </row>
    <row r="20706" spans="9:9" x14ac:dyDescent="0.45">
      <c r="I20706"/>
    </row>
    <row r="20707" spans="9:9" x14ac:dyDescent="0.45">
      <c r="I20707"/>
    </row>
    <row r="20708" spans="9:9" x14ac:dyDescent="0.45">
      <c r="I20708"/>
    </row>
    <row r="20709" spans="9:9" x14ac:dyDescent="0.45">
      <c r="I20709"/>
    </row>
    <row r="20710" spans="9:9" x14ac:dyDescent="0.45">
      <c r="I20710"/>
    </row>
    <row r="20711" spans="9:9" x14ac:dyDescent="0.45">
      <c r="I20711"/>
    </row>
    <row r="20712" spans="9:9" x14ac:dyDescent="0.45">
      <c r="I20712"/>
    </row>
    <row r="20713" spans="9:9" x14ac:dyDescent="0.45">
      <c r="I20713"/>
    </row>
    <row r="20714" spans="9:9" x14ac:dyDescent="0.45">
      <c r="I20714"/>
    </row>
    <row r="20715" spans="9:9" x14ac:dyDescent="0.45">
      <c r="I20715"/>
    </row>
    <row r="20716" spans="9:9" x14ac:dyDescent="0.45">
      <c r="I20716"/>
    </row>
    <row r="20717" spans="9:9" x14ac:dyDescent="0.45">
      <c r="I20717"/>
    </row>
    <row r="20718" spans="9:9" x14ac:dyDescent="0.45">
      <c r="I20718"/>
    </row>
    <row r="20719" spans="9:9" x14ac:dyDescent="0.45">
      <c r="I20719"/>
    </row>
    <row r="20720" spans="9:9" x14ac:dyDescent="0.45">
      <c r="I20720"/>
    </row>
    <row r="20721" spans="9:9" x14ac:dyDescent="0.45">
      <c r="I20721"/>
    </row>
    <row r="20722" spans="9:9" x14ac:dyDescent="0.45">
      <c r="I20722"/>
    </row>
    <row r="20723" spans="9:9" x14ac:dyDescent="0.45">
      <c r="I20723"/>
    </row>
    <row r="20724" spans="9:9" x14ac:dyDescent="0.45">
      <c r="I20724"/>
    </row>
    <row r="20725" spans="9:9" x14ac:dyDescent="0.45">
      <c r="I20725"/>
    </row>
    <row r="20726" spans="9:9" x14ac:dyDescent="0.45">
      <c r="I20726"/>
    </row>
    <row r="20727" spans="9:9" x14ac:dyDescent="0.45">
      <c r="I20727"/>
    </row>
    <row r="20728" spans="9:9" x14ac:dyDescent="0.45">
      <c r="I20728"/>
    </row>
    <row r="20729" spans="9:9" x14ac:dyDescent="0.45">
      <c r="I20729"/>
    </row>
    <row r="20730" spans="9:9" x14ac:dyDescent="0.45">
      <c r="I20730"/>
    </row>
    <row r="20731" spans="9:9" x14ac:dyDescent="0.45">
      <c r="I20731"/>
    </row>
    <row r="20732" spans="9:9" x14ac:dyDescent="0.45">
      <c r="I20732"/>
    </row>
    <row r="20733" spans="9:9" x14ac:dyDescent="0.45">
      <c r="I20733"/>
    </row>
    <row r="20734" spans="9:9" x14ac:dyDescent="0.45">
      <c r="I20734"/>
    </row>
    <row r="20735" spans="9:9" x14ac:dyDescent="0.45">
      <c r="I20735"/>
    </row>
    <row r="20736" spans="9:9" x14ac:dyDescent="0.45">
      <c r="I20736"/>
    </row>
    <row r="20737" spans="9:9" x14ac:dyDescent="0.45">
      <c r="I20737"/>
    </row>
    <row r="20738" spans="9:9" x14ac:dyDescent="0.45">
      <c r="I20738"/>
    </row>
    <row r="20739" spans="9:9" x14ac:dyDescent="0.45">
      <c r="I20739"/>
    </row>
    <row r="20740" spans="9:9" x14ac:dyDescent="0.45">
      <c r="I20740"/>
    </row>
    <row r="20741" spans="9:9" x14ac:dyDescent="0.45">
      <c r="I20741"/>
    </row>
    <row r="20742" spans="9:9" x14ac:dyDescent="0.45">
      <c r="I20742"/>
    </row>
    <row r="20743" spans="9:9" x14ac:dyDescent="0.45">
      <c r="I20743"/>
    </row>
    <row r="20744" spans="9:9" x14ac:dyDescent="0.45">
      <c r="I20744"/>
    </row>
    <row r="20745" spans="9:9" x14ac:dyDescent="0.45">
      <c r="I20745"/>
    </row>
    <row r="20746" spans="9:9" x14ac:dyDescent="0.45">
      <c r="I20746"/>
    </row>
    <row r="20747" spans="9:9" x14ac:dyDescent="0.45">
      <c r="I20747"/>
    </row>
    <row r="20748" spans="9:9" x14ac:dyDescent="0.45">
      <c r="I20748"/>
    </row>
    <row r="20749" spans="9:9" x14ac:dyDescent="0.45">
      <c r="I20749"/>
    </row>
    <row r="20750" spans="9:9" x14ac:dyDescent="0.45">
      <c r="I20750"/>
    </row>
    <row r="20751" spans="9:9" x14ac:dyDescent="0.45">
      <c r="I20751"/>
    </row>
    <row r="20752" spans="9:9" x14ac:dyDescent="0.45">
      <c r="I20752"/>
    </row>
    <row r="20753" spans="9:9" x14ac:dyDescent="0.45">
      <c r="I20753"/>
    </row>
    <row r="20754" spans="9:9" x14ac:dyDescent="0.45">
      <c r="I20754"/>
    </row>
    <row r="20755" spans="9:9" x14ac:dyDescent="0.45">
      <c r="I20755"/>
    </row>
    <row r="20756" spans="9:9" x14ac:dyDescent="0.45">
      <c r="I20756"/>
    </row>
    <row r="20757" spans="9:9" x14ac:dyDescent="0.45">
      <c r="I20757"/>
    </row>
    <row r="20758" spans="9:9" x14ac:dyDescent="0.45">
      <c r="I20758"/>
    </row>
    <row r="20759" spans="9:9" x14ac:dyDescent="0.45">
      <c r="I20759"/>
    </row>
    <row r="20760" spans="9:9" x14ac:dyDescent="0.45">
      <c r="I20760"/>
    </row>
    <row r="20761" spans="9:9" x14ac:dyDescent="0.45">
      <c r="I20761"/>
    </row>
    <row r="20762" spans="9:9" x14ac:dyDescent="0.45">
      <c r="I20762"/>
    </row>
    <row r="20763" spans="9:9" x14ac:dyDescent="0.45">
      <c r="I20763"/>
    </row>
    <row r="20764" spans="9:9" x14ac:dyDescent="0.45">
      <c r="I20764"/>
    </row>
    <row r="20765" spans="9:9" x14ac:dyDescent="0.45">
      <c r="I20765"/>
    </row>
    <row r="20766" spans="9:9" x14ac:dyDescent="0.45">
      <c r="I20766"/>
    </row>
    <row r="20767" spans="9:9" x14ac:dyDescent="0.45">
      <c r="I20767"/>
    </row>
    <row r="20768" spans="9:9" x14ac:dyDescent="0.45">
      <c r="I20768"/>
    </row>
    <row r="20769" spans="9:9" x14ac:dyDescent="0.45">
      <c r="I20769"/>
    </row>
    <row r="20770" spans="9:9" x14ac:dyDescent="0.45">
      <c r="I20770"/>
    </row>
    <row r="20771" spans="9:9" x14ac:dyDescent="0.45">
      <c r="I20771"/>
    </row>
    <row r="20772" spans="9:9" x14ac:dyDescent="0.45">
      <c r="I20772"/>
    </row>
    <row r="20773" spans="9:9" x14ac:dyDescent="0.45">
      <c r="I20773"/>
    </row>
    <row r="20774" spans="9:9" x14ac:dyDescent="0.45">
      <c r="I20774"/>
    </row>
    <row r="20775" spans="9:9" x14ac:dyDescent="0.45">
      <c r="I20775"/>
    </row>
    <row r="20776" spans="9:9" x14ac:dyDescent="0.45">
      <c r="I20776"/>
    </row>
    <row r="20777" spans="9:9" x14ac:dyDescent="0.45">
      <c r="I20777"/>
    </row>
    <row r="20778" spans="9:9" x14ac:dyDescent="0.45">
      <c r="I20778"/>
    </row>
    <row r="20779" spans="9:9" x14ac:dyDescent="0.45">
      <c r="I20779"/>
    </row>
    <row r="20780" spans="9:9" x14ac:dyDescent="0.45">
      <c r="I20780"/>
    </row>
    <row r="20781" spans="9:9" x14ac:dyDescent="0.45">
      <c r="I20781"/>
    </row>
    <row r="20782" spans="9:9" x14ac:dyDescent="0.45">
      <c r="I20782"/>
    </row>
    <row r="20783" spans="9:9" x14ac:dyDescent="0.45">
      <c r="I20783"/>
    </row>
    <row r="20784" spans="9:9" x14ac:dyDescent="0.45">
      <c r="I20784"/>
    </row>
    <row r="20785" spans="9:9" x14ac:dyDescent="0.45">
      <c r="I20785"/>
    </row>
    <row r="20786" spans="9:9" x14ac:dyDescent="0.45">
      <c r="I20786"/>
    </row>
    <row r="20787" spans="9:9" x14ac:dyDescent="0.45">
      <c r="I20787"/>
    </row>
    <row r="20788" spans="9:9" x14ac:dyDescent="0.45">
      <c r="I20788"/>
    </row>
    <row r="20789" spans="9:9" x14ac:dyDescent="0.45">
      <c r="I20789"/>
    </row>
    <row r="20790" spans="9:9" x14ac:dyDescent="0.45">
      <c r="I20790"/>
    </row>
    <row r="20791" spans="9:9" x14ac:dyDescent="0.45">
      <c r="I20791"/>
    </row>
    <row r="20792" spans="9:9" x14ac:dyDescent="0.45">
      <c r="I20792"/>
    </row>
    <row r="20793" spans="9:9" x14ac:dyDescent="0.45">
      <c r="I20793"/>
    </row>
    <row r="20794" spans="9:9" x14ac:dyDescent="0.45">
      <c r="I20794"/>
    </row>
    <row r="20795" spans="9:9" x14ac:dyDescent="0.45">
      <c r="I20795"/>
    </row>
    <row r="20796" spans="9:9" x14ac:dyDescent="0.45">
      <c r="I20796"/>
    </row>
    <row r="20797" spans="9:9" x14ac:dyDescent="0.45">
      <c r="I20797"/>
    </row>
    <row r="20798" spans="9:9" x14ac:dyDescent="0.45">
      <c r="I20798"/>
    </row>
    <row r="20799" spans="9:9" x14ac:dyDescent="0.45">
      <c r="I20799"/>
    </row>
    <row r="20800" spans="9:9" x14ac:dyDescent="0.45">
      <c r="I20800"/>
    </row>
    <row r="20801" spans="9:9" x14ac:dyDescent="0.45">
      <c r="I20801"/>
    </row>
    <row r="20802" spans="9:9" x14ac:dyDescent="0.45">
      <c r="I20802"/>
    </row>
    <row r="20803" spans="9:9" x14ac:dyDescent="0.45">
      <c r="I20803"/>
    </row>
    <row r="20804" spans="9:9" x14ac:dyDescent="0.45">
      <c r="I20804"/>
    </row>
    <row r="20805" spans="9:9" x14ac:dyDescent="0.45">
      <c r="I20805"/>
    </row>
    <row r="20806" spans="9:9" x14ac:dyDescent="0.45">
      <c r="I20806"/>
    </row>
    <row r="20807" spans="9:9" x14ac:dyDescent="0.45">
      <c r="I20807"/>
    </row>
    <row r="20808" spans="9:9" x14ac:dyDescent="0.45">
      <c r="I20808"/>
    </row>
    <row r="20809" spans="9:9" x14ac:dyDescent="0.45">
      <c r="I20809"/>
    </row>
    <row r="20810" spans="9:9" x14ac:dyDescent="0.45">
      <c r="I20810"/>
    </row>
    <row r="20811" spans="9:9" x14ac:dyDescent="0.45">
      <c r="I20811"/>
    </row>
    <row r="20812" spans="9:9" x14ac:dyDescent="0.45">
      <c r="I20812"/>
    </row>
    <row r="20813" spans="9:9" x14ac:dyDescent="0.45">
      <c r="I20813"/>
    </row>
    <row r="20814" spans="9:9" x14ac:dyDescent="0.45">
      <c r="I20814"/>
    </row>
    <row r="20815" spans="9:9" x14ac:dyDescent="0.45">
      <c r="I20815"/>
    </row>
    <row r="20816" spans="9:9" x14ac:dyDescent="0.45">
      <c r="I20816"/>
    </row>
    <row r="20817" spans="9:9" x14ac:dyDescent="0.45">
      <c r="I20817"/>
    </row>
    <row r="20818" spans="9:9" x14ac:dyDescent="0.45">
      <c r="I20818"/>
    </row>
    <row r="20819" spans="9:9" x14ac:dyDescent="0.45">
      <c r="I20819"/>
    </row>
    <row r="20820" spans="9:9" x14ac:dyDescent="0.45">
      <c r="I20820"/>
    </row>
    <row r="20821" spans="9:9" x14ac:dyDescent="0.45">
      <c r="I20821"/>
    </row>
    <row r="20822" spans="9:9" x14ac:dyDescent="0.45">
      <c r="I20822"/>
    </row>
    <row r="20823" spans="9:9" x14ac:dyDescent="0.45">
      <c r="I20823"/>
    </row>
    <row r="20824" spans="9:9" x14ac:dyDescent="0.45">
      <c r="I20824"/>
    </row>
    <row r="20825" spans="9:9" x14ac:dyDescent="0.45">
      <c r="I20825"/>
    </row>
    <row r="20826" spans="9:9" x14ac:dyDescent="0.45">
      <c r="I20826"/>
    </row>
    <row r="20827" spans="9:9" x14ac:dyDescent="0.45">
      <c r="I20827"/>
    </row>
    <row r="20828" spans="9:9" x14ac:dyDescent="0.45">
      <c r="I20828"/>
    </row>
    <row r="20829" spans="9:9" x14ac:dyDescent="0.45">
      <c r="I20829"/>
    </row>
    <row r="20830" spans="9:9" x14ac:dyDescent="0.45">
      <c r="I20830"/>
    </row>
    <row r="20831" spans="9:9" x14ac:dyDescent="0.45">
      <c r="I20831"/>
    </row>
    <row r="20832" spans="9:9" x14ac:dyDescent="0.45">
      <c r="I20832"/>
    </row>
    <row r="20833" spans="9:9" x14ac:dyDescent="0.45">
      <c r="I20833"/>
    </row>
    <row r="20834" spans="9:9" x14ac:dyDescent="0.45">
      <c r="I20834"/>
    </row>
    <row r="20835" spans="9:9" x14ac:dyDescent="0.45">
      <c r="I20835"/>
    </row>
    <row r="20836" spans="9:9" x14ac:dyDescent="0.45">
      <c r="I20836"/>
    </row>
    <row r="20837" spans="9:9" x14ac:dyDescent="0.45">
      <c r="I20837"/>
    </row>
    <row r="20838" spans="9:9" x14ac:dyDescent="0.45">
      <c r="I20838"/>
    </row>
    <row r="20839" spans="9:9" x14ac:dyDescent="0.45">
      <c r="I20839"/>
    </row>
    <row r="20840" spans="9:9" x14ac:dyDescent="0.45">
      <c r="I20840"/>
    </row>
    <row r="20841" spans="9:9" x14ac:dyDescent="0.45">
      <c r="I20841"/>
    </row>
    <row r="20842" spans="9:9" x14ac:dyDescent="0.45">
      <c r="I20842"/>
    </row>
    <row r="20843" spans="9:9" x14ac:dyDescent="0.45">
      <c r="I20843"/>
    </row>
    <row r="20844" spans="9:9" x14ac:dyDescent="0.45">
      <c r="I20844"/>
    </row>
    <row r="20845" spans="9:9" x14ac:dyDescent="0.45">
      <c r="I20845"/>
    </row>
    <row r="20846" spans="9:9" x14ac:dyDescent="0.45">
      <c r="I20846"/>
    </row>
    <row r="20847" spans="9:9" x14ac:dyDescent="0.45">
      <c r="I20847"/>
    </row>
    <row r="20848" spans="9:9" x14ac:dyDescent="0.45">
      <c r="I20848"/>
    </row>
    <row r="20849" spans="9:9" x14ac:dyDescent="0.45">
      <c r="I20849"/>
    </row>
    <row r="20850" spans="9:9" x14ac:dyDescent="0.45">
      <c r="I20850"/>
    </row>
    <row r="20851" spans="9:9" x14ac:dyDescent="0.45">
      <c r="I20851"/>
    </row>
    <row r="20852" spans="9:9" x14ac:dyDescent="0.45">
      <c r="I20852"/>
    </row>
    <row r="20853" spans="9:9" x14ac:dyDescent="0.45">
      <c r="I20853"/>
    </row>
    <row r="20854" spans="9:9" x14ac:dyDescent="0.45">
      <c r="I20854"/>
    </row>
    <row r="20855" spans="9:9" x14ac:dyDescent="0.45">
      <c r="I20855"/>
    </row>
    <row r="20856" spans="9:9" x14ac:dyDescent="0.45">
      <c r="I20856"/>
    </row>
    <row r="20857" spans="9:9" x14ac:dyDescent="0.45">
      <c r="I20857"/>
    </row>
    <row r="20858" spans="9:9" x14ac:dyDescent="0.45">
      <c r="I20858"/>
    </row>
    <row r="20859" spans="9:9" x14ac:dyDescent="0.45">
      <c r="I20859"/>
    </row>
    <row r="20860" spans="9:9" x14ac:dyDescent="0.45">
      <c r="I20860"/>
    </row>
    <row r="20861" spans="9:9" x14ac:dyDescent="0.45">
      <c r="I20861"/>
    </row>
    <row r="20862" spans="9:9" x14ac:dyDescent="0.45">
      <c r="I20862"/>
    </row>
    <row r="20863" spans="9:9" x14ac:dyDescent="0.45">
      <c r="I20863"/>
    </row>
    <row r="20864" spans="9:9" x14ac:dyDescent="0.45">
      <c r="I20864"/>
    </row>
    <row r="20865" spans="9:9" x14ac:dyDescent="0.45">
      <c r="I20865"/>
    </row>
    <row r="20866" spans="9:9" x14ac:dyDescent="0.45">
      <c r="I20866"/>
    </row>
    <row r="20867" spans="9:9" x14ac:dyDescent="0.45">
      <c r="I20867"/>
    </row>
    <row r="20868" spans="9:9" x14ac:dyDescent="0.45">
      <c r="I20868"/>
    </row>
    <row r="20869" spans="9:9" x14ac:dyDescent="0.45">
      <c r="I20869"/>
    </row>
    <row r="20870" spans="9:9" x14ac:dyDescent="0.45">
      <c r="I20870"/>
    </row>
    <row r="20871" spans="9:9" x14ac:dyDescent="0.45">
      <c r="I20871"/>
    </row>
    <row r="20872" spans="9:9" x14ac:dyDescent="0.45">
      <c r="I20872"/>
    </row>
    <row r="20873" spans="9:9" x14ac:dyDescent="0.45">
      <c r="I20873"/>
    </row>
    <row r="20874" spans="9:9" x14ac:dyDescent="0.45">
      <c r="I20874"/>
    </row>
    <row r="20875" spans="9:9" x14ac:dyDescent="0.45">
      <c r="I20875"/>
    </row>
    <row r="20876" spans="9:9" x14ac:dyDescent="0.45">
      <c r="I20876"/>
    </row>
    <row r="20877" spans="9:9" x14ac:dyDescent="0.45">
      <c r="I20877"/>
    </row>
    <row r="20878" spans="9:9" x14ac:dyDescent="0.45">
      <c r="I20878"/>
    </row>
    <row r="20879" spans="9:9" x14ac:dyDescent="0.45">
      <c r="I20879"/>
    </row>
    <row r="20880" spans="9:9" x14ac:dyDescent="0.45">
      <c r="I20880"/>
    </row>
    <row r="20881" spans="9:9" x14ac:dyDescent="0.45">
      <c r="I20881"/>
    </row>
    <row r="20882" spans="9:9" x14ac:dyDescent="0.45">
      <c r="I20882"/>
    </row>
    <row r="20883" spans="9:9" x14ac:dyDescent="0.45">
      <c r="I20883"/>
    </row>
    <row r="20884" spans="9:9" x14ac:dyDescent="0.45">
      <c r="I20884"/>
    </row>
    <row r="20885" spans="9:9" x14ac:dyDescent="0.45">
      <c r="I20885"/>
    </row>
    <row r="20886" spans="9:9" x14ac:dyDescent="0.45">
      <c r="I20886"/>
    </row>
    <row r="20887" spans="9:9" x14ac:dyDescent="0.45">
      <c r="I20887"/>
    </row>
    <row r="20888" spans="9:9" x14ac:dyDescent="0.45">
      <c r="I20888"/>
    </row>
    <row r="20889" spans="9:9" x14ac:dyDescent="0.45">
      <c r="I20889"/>
    </row>
    <row r="20890" spans="9:9" x14ac:dyDescent="0.45">
      <c r="I20890"/>
    </row>
    <row r="20891" spans="9:9" x14ac:dyDescent="0.45">
      <c r="I20891"/>
    </row>
    <row r="20892" spans="9:9" x14ac:dyDescent="0.45">
      <c r="I20892"/>
    </row>
    <row r="20893" spans="9:9" x14ac:dyDescent="0.45">
      <c r="I20893"/>
    </row>
    <row r="20894" spans="9:9" x14ac:dyDescent="0.45">
      <c r="I20894"/>
    </row>
    <row r="20895" spans="9:9" x14ac:dyDescent="0.45">
      <c r="I20895"/>
    </row>
    <row r="20896" spans="9:9" x14ac:dyDescent="0.45">
      <c r="I20896"/>
    </row>
    <row r="20897" spans="9:9" x14ac:dyDescent="0.45">
      <c r="I20897"/>
    </row>
    <row r="20898" spans="9:9" x14ac:dyDescent="0.45">
      <c r="I20898"/>
    </row>
    <row r="20899" spans="9:9" x14ac:dyDescent="0.45">
      <c r="I20899"/>
    </row>
    <row r="20900" spans="9:9" x14ac:dyDescent="0.45">
      <c r="I20900"/>
    </row>
    <row r="20901" spans="9:9" x14ac:dyDescent="0.45">
      <c r="I20901"/>
    </row>
    <row r="20902" spans="9:9" x14ac:dyDescent="0.45">
      <c r="I20902"/>
    </row>
    <row r="20903" spans="9:9" x14ac:dyDescent="0.45">
      <c r="I20903"/>
    </row>
    <row r="20904" spans="9:9" x14ac:dyDescent="0.45">
      <c r="I20904"/>
    </row>
    <row r="20905" spans="9:9" x14ac:dyDescent="0.45">
      <c r="I20905"/>
    </row>
    <row r="20906" spans="9:9" x14ac:dyDescent="0.45">
      <c r="I20906"/>
    </row>
    <row r="20907" spans="9:9" x14ac:dyDescent="0.45">
      <c r="I20907"/>
    </row>
    <row r="20908" spans="9:9" x14ac:dyDescent="0.45">
      <c r="I20908"/>
    </row>
    <row r="20909" spans="9:9" x14ac:dyDescent="0.45">
      <c r="I20909"/>
    </row>
    <row r="20910" spans="9:9" x14ac:dyDescent="0.45">
      <c r="I20910"/>
    </row>
    <row r="20911" spans="9:9" x14ac:dyDescent="0.45">
      <c r="I20911"/>
    </row>
    <row r="20912" spans="9:9" x14ac:dyDescent="0.45">
      <c r="I20912"/>
    </row>
    <row r="20913" spans="9:9" x14ac:dyDescent="0.45">
      <c r="I20913"/>
    </row>
    <row r="20914" spans="9:9" x14ac:dyDescent="0.45">
      <c r="I20914"/>
    </row>
    <row r="20915" spans="9:9" x14ac:dyDescent="0.45">
      <c r="I20915"/>
    </row>
    <row r="20916" spans="9:9" x14ac:dyDescent="0.45">
      <c r="I20916"/>
    </row>
    <row r="20917" spans="9:9" x14ac:dyDescent="0.45">
      <c r="I20917"/>
    </row>
    <row r="20918" spans="9:9" x14ac:dyDescent="0.45">
      <c r="I20918"/>
    </row>
    <row r="20919" spans="9:9" x14ac:dyDescent="0.45">
      <c r="I20919"/>
    </row>
    <row r="20920" spans="9:9" x14ac:dyDescent="0.45">
      <c r="I20920"/>
    </row>
    <row r="20921" spans="9:9" x14ac:dyDescent="0.45">
      <c r="I20921"/>
    </row>
    <row r="20922" spans="9:9" x14ac:dyDescent="0.45">
      <c r="I20922"/>
    </row>
    <row r="20923" spans="9:9" x14ac:dyDescent="0.45">
      <c r="I20923"/>
    </row>
    <row r="20924" spans="9:9" x14ac:dyDescent="0.45">
      <c r="I20924"/>
    </row>
    <row r="20925" spans="9:9" x14ac:dyDescent="0.45">
      <c r="I20925"/>
    </row>
    <row r="20926" spans="9:9" x14ac:dyDescent="0.45">
      <c r="I20926"/>
    </row>
    <row r="20927" spans="9:9" x14ac:dyDescent="0.45">
      <c r="I20927"/>
    </row>
    <row r="20928" spans="9:9" x14ac:dyDescent="0.45">
      <c r="I20928"/>
    </row>
    <row r="20929" spans="9:9" x14ac:dyDescent="0.45">
      <c r="I20929"/>
    </row>
    <row r="20930" spans="9:9" x14ac:dyDescent="0.45">
      <c r="I20930"/>
    </row>
    <row r="20931" spans="9:9" x14ac:dyDescent="0.45">
      <c r="I20931"/>
    </row>
    <row r="20932" spans="9:9" x14ac:dyDescent="0.45">
      <c r="I20932"/>
    </row>
    <row r="20933" spans="9:9" x14ac:dyDescent="0.45">
      <c r="I20933"/>
    </row>
    <row r="20934" spans="9:9" x14ac:dyDescent="0.45">
      <c r="I20934"/>
    </row>
    <row r="20935" spans="9:9" x14ac:dyDescent="0.45">
      <c r="I20935"/>
    </row>
    <row r="20936" spans="9:9" x14ac:dyDescent="0.45">
      <c r="I20936"/>
    </row>
    <row r="20937" spans="9:9" x14ac:dyDescent="0.45">
      <c r="I20937"/>
    </row>
    <row r="20938" spans="9:9" x14ac:dyDescent="0.45">
      <c r="I20938"/>
    </row>
    <row r="20939" spans="9:9" x14ac:dyDescent="0.45">
      <c r="I20939"/>
    </row>
    <row r="20940" spans="9:9" x14ac:dyDescent="0.45">
      <c r="I20940"/>
    </row>
    <row r="20941" spans="9:9" x14ac:dyDescent="0.45">
      <c r="I20941"/>
    </row>
    <row r="20942" spans="9:9" x14ac:dyDescent="0.45">
      <c r="I20942"/>
    </row>
    <row r="20943" spans="9:9" x14ac:dyDescent="0.45">
      <c r="I20943"/>
    </row>
    <row r="20944" spans="9:9" x14ac:dyDescent="0.45">
      <c r="I20944"/>
    </row>
    <row r="20945" spans="9:9" x14ac:dyDescent="0.45">
      <c r="I20945"/>
    </row>
    <row r="20946" spans="9:9" x14ac:dyDescent="0.45">
      <c r="I20946"/>
    </row>
    <row r="20947" spans="9:9" x14ac:dyDescent="0.45">
      <c r="I20947"/>
    </row>
    <row r="20948" spans="9:9" x14ac:dyDescent="0.45">
      <c r="I20948"/>
    </row>
    <row r="20949" spans="9:9" x14ac:dyDescent="0.45">
      <c r="I20949"/>
    </row>
    <row r="20950" spans="9:9" x14ac:dyDescent="0.45">
      <c r="I20950"/>
    </row>
    <row r="20951" spans="9:9" x14ac:dyDescent="0.45">
      <c r="I20951"/>
    </row>
    <row r="20952" spans="9:9" x14ac:dyDescent="0.45">
      <c r="I20952"/>
    </row>
    <row r="20953" spans="9:9" x14ac:dyDescent="0.45">
      <c r="I20953"/>
    </row>
    <row r="20954" spans="9:9" x14ac:dyDescent="0.45">
      <c r="I20954"/>
    </row>
    <row r="20955" spans="9:9" x14ac:dyDescent="0.45">
      <c r="I20955"/>
    </row>
    <row r="20956" spans="9:9" x14ac:dyDescent="0.45">
      <c r="I20956"/>
    </row>
    <row r="20957" spans="9:9" x14ac:dyDescent="0.45">
      <c r="I20957"/>
    </row>
    <row r="20958" spans="9:9" x14ac:dyDescent="0.45">
      <c r="I20958"/>
    </row>
    <row r="20959" spans="9:9" x14ac:dyDescent="0.45">
      <c r="I20959"/>
    </row>
    <row r="20960" spans="9:9" x14ac:dyDescent="0.45">
      <c r="I20960"/>
    </row>
    <row r="20961" spans="9:9" x14ac:dyDescent="0.45">
      <c r="I20961"/>
    </row>
    <row r="20962" spans="9:9" x14ac:dyDescent="0.45">
      <c r="I20962"/>
    </row>
    <row r="20963" spans="9:9" x14ac:dyDescent="0.45">
      <c r="I20963"/>
    </row>
    <row r="20964" spans="9:9" x14ac:dyDescent="0.45">
      <c r="I20964"/>
    </row>
    <row r="20965" spans="9:9" x14ac:dyDescent="0.45">
      <c r="I20965"/>
    </row>
    <row r="20966" spans="9:9" x14ac:dyDescent="0.45">
      <c r="I20966"/>
    </row>
    <row r="20967" spans="9:9" x14ac:dyDescent="0.45">
      <c r="I20967"/>
    </row>
    <row r="20968" spans="9:9" x14ac:dyDescent="0.45">
      <c r="I20968"/>
    </row>
    <row r="20969" spans="9:9" x14ac:dyDescent="0.45">
      <c r="I20969"/>
    </row>
    <row r="20970" spans="9:9" x14ac:dyDescent="0.45">
      <c r="I20970"/>
    </row>
    <row r="20971" spans="9:9" x14ac:dyDescent="0.45">
      <c r="I20971"/>
    </row>
    <row r="20972" spans="9:9" x14ac:dyDescent="0.45">
      <c r="I20972"/>
    </row>
    <row r="20973" spans="9:9" x14ac:dyDescent="0.45">
      <c r="I20973"/>
    </row>
    <row r="20974" spans="9:9" x14ac:dyDescent="0.45">
      <c r="I20974"/>
    </row>
    <row r="20975" spans="9:9" x14ac:dyDescent="0.45">
      <c r="I20975"/>
    </row>
    <row r="20976" spans="9:9" x14ac:dyDescent="0.45">
      <c r="I20976"/>
    </row>
    <row r="20977" spans="9:9" x14ac:dyDescent="0.45">
      <c r="I20977"/>
    </row>
    <row r="20978" spans="9:9" x14ac:dyDescent="0.45">
      <c r="I20978"/>
    </row>
    <row r="20979" spans="9:9" x14ac:dyDescent="0.45">
      <c r="I20979"/>
    </row>
    <row r="20980" spans="9:9" x14ac:dyDescent="0.45">
      <c r="I20980"/>
    </row>
    <row r="20981" spans="9:9" x14ac:dyDescent="0.45">
      <c r="I20981"/>
    </row>
    <row r="20982" spans="9:9" x14ac:dyDescent="0.45">
      <c r="I20982"/>
    </row>
    <row r="20983" spans="9:9" x14ac:dyDescent="0.45">
      <c r="I20983"/>
    </row>
    <row r="20984" spans="9:9" x14ac:dyDescent="0.45">
      <c r="I20984"/>
    </row>
    <row r="20985" spans="9:9" x14ac:dyDescent="0.45">
      <c r="I20985"/>
    </row>
    <row r="20986" spans="9:9" x14ac:dyDescent="0.45">
      <c r="I20986"/>
    </row>
    <row r="20987" spans="9:9" x14ac:dyDescent="0.45">
      <c r="I20987"/>
    </row>
    <row r="20988" spans="9:9" x14ac:dyDescent="0.45">
      <c r="I20988"/>
    </row>
    <row r="20989" spans="9:9" x14ac:dyDescent="0.45">
      <c r="I20989"/>
    </row>
    <row r="20990" spans="9:9" x14ac:dyDescent="0.45">
      <c r="I20990"/>
    </row>
    <row r="20991" spans="9:9" x14ac:dyDescent="0.45">
      <c r="I20991"/>
    </row>
    <row r="20992" spans="9:9" x14ac:dyDescent="0.45">
      <c r="I20992"/>
    </row>
    <row r="20993" spans="9:9" x14ac:dyDescent="0.45">
      <c r="I20993"/>
    </row>
    <row r="20994" spans="9:9" x14ac:dyDescent="0.45">
      <c r="I20994"/>
    </row>
    <row r="20995" spans="9:9" x14ac:dyDescent="0.45">
      <c r="I20995"/>
    </row>
    <row r="20996" spans="9:9" x14ac:dyDescent="0.45">
      <c r="I20996"/>
    </row>
    <row r="20997" spans="9:9" x14ac:dyDescent="0.45">
      <c r="I20997"/>
    </row>
    <row r="20998" spans="9:9" x14ac:dyDescent="0.45">
      <c r="I20998"/>
    </row>
    <row r="20999" spans="9:9" x14ac:dyDescent="0.45">
      <c r="I20999"/>
    </row>
    <row r="21000" spans="9:9" x14ac:dyDescent="0.45">
      <c r="I21000"/>
    </row>
    <row r="21001" spans="9:9" x14ac:dyDescent="0.45">
      <c r="I21001"/>
    </row>
    <row r="21002" spans="9:9" x14ac:dyDescent="0.45">
      <c r="I21002"/>
    </row>
    <row r="21003" spans="9:9" x14ac:dyDescent="0.45">
      <c r="I21003"/>
    </row>
    <row r="21004" spans="9:9" x14ac:dyDescent="0.45">
      <c r="I21004"/>
    </row>
    <row r="21005" spans="9:9" x14ac:dyDescent="0.45">
      <c r="I21005"/>
    </row>
    <row r="21006" spans="9:9" x14ac:dyDescent="0.45">
      <c r="I21006"/>
    </row>
    <row r="21007" spans="9:9" x14ac:dyDescent="0.45">
      <c r="I21007"/>
    </row>
    <row r="21008" spans="9:9" x14ac:dyDescent="0.45">
      <c r="I21008"/>
    </row>
    <row r="21009" spans="9:9" x14ac:dyDescent="0.45">
      <c r="I21009"/>
    </row>
    <row r="21010" spans="9:9" x14ac:dyDescent="0.45">
      <c r="I21010"/>
    </row>
    <row r="21011" spans="9:9" x14ac:dyDescent="0.45">
      <c r="I21011"/>
    </row>
    <row r="21012" spans="9:9" x14ac:dyDescent="0.45">
      <c r="I21012"/>
    </row>
    <row r="21013" spans="9:9" x14ac:dyDescent="0.45">
      <c r="I21013"/>
    </row>
    <row r="21014" spans="9:9" x14ac:dyDescent="0.45">
      <c r="I21014"/>
    </row>
    <row r="21015" spans="9:9" x14ac:dyDescent="0.45">
      <c r="I21015"/>
    </row>
    <row r="21016" spans="9:9" x14ac:dyDescent="0.45">
      <c r="I21016"/>
    </row>
    <row r="21017" spans="9:9" x14ac:dyDescent="0.45">
      <c r="I21017"/>
    </row>
    <row r="21018" spans="9:9" x14ac:dyDescent="0.45">
      <c r="I21018"/>
    </row>
    <row r="21019" spans="9:9" x14ac:dyDescent="0.45">
      <c r="I21019"/>
    </row>
    <row r="21020" spans="9:9" x14ac:dyDescent="0.45">
      <c r="I21020"/>
    </row>
    <row r="21021" spans="9:9" x14ac:dyDescent="0.45">
      <c r="I21021"/>
    </row>
    <row r="21022" spans="9:9" x14ac:dyDescent="0.45">
      <c r="I21022"/>
    </row>
    <row r="21023" spans="9:9" x14ac:dyDescent="0.45">
      <c r="I21023"/>
    </row>
    <row r="21024" spans="9:9" x14ac:dyDescent="0.45">
      <c r="I21024"/>
    </row>
    <row r="21025" spans="9:9" x14ac:dyDescent="0.45">
      <c r="I21025"/>
    </row>
    <row r="21026" spans="9:9" x14ac:dyDescent="0.45">
      <c r="I21026"/>
    </row>
    <row r="21027" spans="9:9" x14ac:dyDescent="0.45">
      <c r="I21027"/>
    </row>
    <row r="21028" spans="9:9" x14ac:dyDescent="0.45">
      <c r="I21028"/>
    </row>
    <row r="21029" spans="9:9" x14ac:dyDescent="0.45">
      <c r="I21029"/>
    </row>
    <row r="21030" spans="9:9" x14ac:dyDescent="0.45">
      <c r="I21030"/>
    </row>
    <row r="21031" spans="9:9" x14ac:dyDescent="0.45">
      <c r="I21031"/>
    </row>
    <row r="21032" spans="9:9" x14ac:dyDescent="0.45">
      <c r="I21032"/>
    </row>
    <row r="21033" spans="9:9" x14ac:dyDescent="0.45">
      <c r="I21033"/>
    </row>
    <row r="21034" spans="9:9" x14ac:dyDescent="0.45">
      <c r="I21034"/>
    </row>
    <row r="21035" spans="9:9" x14ac:dyDescent="0.45">
      <c r="I21035"/>
    </row>
    <row r="21036" spans="9:9" x14ac:dyDescent="0.45">
      <c r="I21036"/>
    </row>
    <row r="21037" spans="9:9" x14ac:dyDescent="0.45">
      <c r="I21037"/>
    </row>
    <row r="21038" spans="9:9" x14ac:dyDescent="0.45">
      <c r="I21038"/>
    </row>
    <row r="21039" spans="9:9" x14ac:dyDescent="0.45">
      <c r="I21039"/>
    </row>
    <row r="21040" spans="9:9" x14ac:dyDescent="0.45">
      <c r="I21040"/>
    </row>
    <row r="21041" spans="9:9" x14ac:dyDescent="0.45">
      <c r="I21041"/>
    </row>
    <row r="21042" spans="9:9" x14ac:dyDescent="0.45">
      <c r="I21042"/>
    </row>
    <row r="21043" spans="9:9" x14ac:dyDescent="0.45">
      <c r="I21043"/>
    </row>
    <row r="21044" spans="9:9" x14ac:dyDescent="0.45">
      <c r="I21044"/>
    </row>
    <row r="21045" spans="9:9" x14ac:dyDescent="0.45">
      <c r="I21045"/>
    </row>
    <row r="21046" spans="9:9" x14ac:dyDescent="0.45">
      <c r="I21046"/>
    </row>
    <row r="21047" spans="9:9" x14ac:dyDescent="0.45">
      <c r="I21047"/>
    </row>
    <row r="21048" spans="9:9" x14ac:dyDescent="0.45">
      <c r="I21048"/>
    </row>
    <row r="21049" spans="9:9" x14ac:dyDescent="0.45">
      <c r="I21049"/>
    </row>
    <row r="21050" spans="9:9" x14ac:dyDescent="0.45">
      <c r="I21050"/>
    </row>
    <row r="21051" spans="9:9" x14ac:dyDescent="0.45">
      <c r="I21051"/>
    </row>
    <row r="21052" spans="9:9" x14ac:dyDescent="0.45">
      <c r="I21052"/>
    </row>
    <row r="21053" spans="9:9" x14ac:dyDescent="0.45">
      <c r="I21053"/>
    </row>
    <row r="21054" spans="9:9" x14ac:dyDescent="0.45">
      <c r="I21054"/>
    </row>
    <row r="21055" spans="9:9" x14ac:dyDescent="0.45">
      <c r="I21055"/>
    </row>
    <row r="21056" spans="9:9" x14ac:dyDescent="0.45">
      <c r="I21056"/>
    </row>
    <row r="21057" spans="9:9" x14ac:dyDescent="0.45">
      <c r="I21057"/>
    </row>
    <row r="21058" spans="9:9" x14ac:dyDescent="0.45">
      <c r="I21058"/>
    </row>
    <row r="21059" spans="9:9" x14ac:dyDescent="0.45">
      <c r="I21059"/>
    </row>
    <row r="21060" spans="9:9" x14ac:dyDescent="0.45">
      <c r="I21060"/>
    </row>
    <row r="21061" spans="9:9" x14ac:dyDescent="0.45">
      <c r="I21061"/>
    </row>
    <row r="21062" spans="9:9" x14ac:dyDescent="0.45">
      <c r="I21062"/>
    </row>
    <row r="21063" spans="9:9" x14ac:dyDescent="0.45">
      <c r="I21063"/>
    </row>
    <row r="21064" spans="9:9" x14ac:dyDescent="0.45">
      <c r="I21064"/>
    </row>
    <row r="21065" spans="9:9" x14ac:dyDescent="0.45">
      <c r="I21065"/>
    </row>
    <row r="21066" spans="9:9" x14ac:dyDescent="0.45">
      <c r="I21066"/>
    </row>
    <row r="21067" spans="9:9" x14ac:dyDescent="0.45">
      <c r="I21067"/>
    </row>
    <row r="21068" spans="9:9" x14ac:dyDescent="0.45">
      <c r="I21068"/>
    </row>
    <row r="21069" spans="9:9" x14ac:dyDescent="0.45">
      <c r="I21069"/>
    </row>
    <row r="21070" spans="9:9" x14ac:dyDescent="0.45">
      <c r="I21070"/>
    </row>
    <row r="21071" spans="9:9" x14ac:dyDescent="0.45">
      <c r="I21071"/>
    </row>
    <row r="21072" spans="9:9" x14ac:dyDescent="0.45">
      <c r="I21072"/>
    </row>
    <row r="21073" spans="9:9" x14ac:dyDescent="0.45">
      <c r="I21073"/>
    </row>
    <row r="21074" spans="9:9" x14ac:dyDescent="0.45">
      <c r="I21074"/>
    </row>
    <row r="21075" spans="9:9" x14ac:dyDescent="0.45">
      <c r="I21075"/>
    </row>
    <row r="21076" spans="9:9" x14ac:dyDescent="0.45">
      <c r="I21076"/>
    </row>
    <row r="21077" spans="9:9" x14ac:dyDescent="0.45">
      <c r="I21077"/>
    </row>
    <row r="21078" spans="9:9" x14ac:dyDescent="0.45">
      <c r="I21078"/>
    </row>
    <row r="21079" spans="9:9" x14ac:dyDescent="0.45">
      <c r="I21079"/>
    </row>
    <row r="21080" spans="9:9" x14ac:dyDescent="0.45">
      <c r="I21080"/>
    </row>
    <row r="21081" spans="9:9" x14ac:dyDescent="0.45">
      <c r="I21081"/>
    </row>
    <row r="21082" spans="9:9" x14ac:dyDescent="0.45">
      <c r="I21082"/>
    </row>
    <row r="21083" spans="9:9" x14ac:dyDescent="0.45">
      <c r="I21083"/>
    </row>
    <row r="21084" spans="9:9" x14ac:dyDescent="0.45">
      <c r="I21084"/>
    </row>
    <row r="21085" spans="9:9" x14ac:dyDescent="0.45">
      <c r="I21085"/>
    </row>
    <row r="21086" spans="9:9" x14ac:dyDescent="0.45">
      <c r="I21086"/>
    </row>
    <row r="21087" spans="9:9" x14ac:dyDescent="0.45">
      <c r="I21087"/>
    </row>
    <row r="21088" spans="9:9" x14ac:dyDescent="0.45">
      <c r="I21088"/>
    </row>
    <row r="21089" spans="9:9" x14ac:dyDescent="0.45">
      <c r="I21089"/>
    </row>
    <row r="21090" spans="9:9" x14ac:dyDescent="0.45">
      <c r="I21090"/>
    </row>
    <row r="21091" spans="9:9" x14ac:dyDescent="0.45">
      <c r="I21091"/>
    </row>
    <row r="21092" spans="9:9" x14ac:dyDescent="0.45">
      <c r="I21092"/>
    </row>
    <row r="21093" spans="9:9" x14ac:dyDescent="0.45">
      <c r="I21093"/>
    </row>
    <row r="21094" spans="9:9" x14ac:dyDescent="0.45">
      <c r="I21094"/>
    </row>
    <row r="21095" spans="9:9" x14ac:dyDescent="0.45">
      <c r="I21095"/>
    </row>
    <row r="21096" spans="9:9" x14ac:dyDescent="0.45">
      <c r="I21096"/>
    </row>
    <row r="21097" spans="9:9" x14ac:dyDescent="0.45">
      <c r="I21097"/>
    </row>
    <row r="21098" spans="9:9" x14ac:dyDescent="0.45">
      <c r="I21098"/>
    </row>
    <row r="21099" spans="9:9" x14ac:dyDescent="0.45">
      <c r="I21099"/>
    </row>
    <row r="21100" spans="9:9" x14ac:dyDescent="0.45">
      <c r="I21100"/>
    </row>
    <row r="21101" spans="9:9" x14ac:dyDescent="0.45">
      <c r="I21101"/>
    </row>
    <row r="21102" spans="9:9" x14ac:dyDescent="0.45">
      <c r="I21102"/>
    </row>
    <row r="21103" spans="9:9" x14ac:dyDescent="0.45">
      <c r="I21103"/>
    </row>
    <row r="21104" spans="9:9" x14ac:dyDescent="0.45">
      <c r="I21104"/>
    </row>
    <row r="21105" spans="9:9" x14ac:dyDescent="0.45">
      <c r="I21105"/>
    </row>
    <row r="21106" spans="9:9" x14ac:dyDescent="0.45">
      <c r="I21106"/>
    </row>
    <row r="21107" spans="9:9" x14ac:dyDescent="0.45">
      <c r="I21107"/>
    </row>
    <row r="21108" spans="9:9" x14ac:dyDescent="0.45">
      <c r="I21108"/>
    </row>
    <row r="21109" spans="9:9" x14ac:dyDescent="0.45">
      <c r="I21109"/>
    </row>
    <row r="21110" spans="9:9" x14ac:dyDescent="0.45">
      <c r="I21110"/>
    </row>
    <row r="21111" spans="9:9" x14ac:dyDescent="0.45">
      <c r="I21111"/>
    </row>
    <row r="21112" spans="9:9" x14ac:dyDescent="0.45">
      <c r="I21112"/>
    </row>
    <row r="21113" spans="9:9" x14ac:dyDescent="0.45">
      <c r="I21113"/>
    </row>
    <row r="21114" spans="9:9" x14ac:dyDescent="0.45">
      <c r="I21114"/>
    </row>
    <row r="21115" spans="9:9" x14ac:dyDescent="0.45">
      <c r="I21115"/>
    </row>
    <row r="21116" spans="9:9" x14ac:dyDescent="0.45">
      <c r="I21116"/>
    </row>
    <row r="21117" spans="9:9" x14ac:dyDescent="0.45">
      <c r="I21117"/>
    </row>
    <row r="21118" spans="9:9" x14ac:dyDescent="0.45">
      <c r="I21118"/>
    </row>
    <row r="21119" spans="9:9" x14ac:dyDescent="0.45">
      <c r="I21119"/>
    </row>
    <row r="21120" spans="9:9" x14ac:dyDescent="0.45">
      <c r="I21120"/>
    </row>
    <row r="21121" spans="9:9" x14ac:dyDescent="0.45">
      <c r="I21121"/>
    </row>
    <row r="21122" spans="9:9" x14ac:dyDescent="0.45">
      <c r="I21122"/>
    </row>
    <row r="21123" spans="9:9" x14ac:dyDescent="0.45">
      <c r="I21123"/>
    </row>
    <row r="21124" spans="9:9" x14ac:dyDescent="0.45">
      <c r="I21124"/>
    </row>
    <row r="21125" spans="9:9" x14ac:dyDescent="0.45">
      <c r="I21125"/>
    </row>
    <row r="21126" spans="9:9" x14ac:dyDescent="0.45">
      <c r="I21126"/>
    </row>
    <row r="21127" spans="9:9" x14ac:dyDescent="0.45">
      <c r="I21127"/>
    </row>
    <row r="21128" spans="9:9" x14ac:dyDescent="0.45">
      <c r="I21128"/>
    </row>
    <row r="21129" spans="9:9" x14ac:dyDescent="0.45">
      <c r="I21129"/>
    </row>
    <row r="21130" spans="9:9" x14ac:dyDescent="0.45">
      <c r="I21130"/>
    </row>
    <row r="21131" spans="9:9" x14ac:dyDescent="0.45">
      <c r="I21131"/>
    </row>
    <row r="21132" spans="9:9" x14ac:dyDescent="0.45">
      <c r="I21132"/>
    </row>
    <row r="21133" spans="9:9" x14ac:dyDescent="0.45">
      <c r="I21133"/>
    </row>
    <row r="21134" spans="9:9" x14ac:dyDescent="0.45">
      <c r="I21134"/>
    </row>
    <row r="21135" spans="9:9" x14ac:dyDescent="0.45">
      <c r="I21135"/>
    </row>
    <row r="21136" spans="9:9" x14ac:dyDescent="0.45">
      <c r="I21136"/>
    </row>
    <row r="21137" spans="9:9" x14ac:dyDescent="0.45">
      <c r="I21137"/>
    </row>
    <row r="21138" spans="9:9" x14ac:dyDescent="0.45">
      <c r="I21138"/>
    </row>
    <row r="21139" spans="9:9" x14ac:dyDescent="0.45">
      <c r="I21139"/>
    </row>
    <row r="21140" spans="9:9" x14ac:dyDescent="0.45">
      <c r="I21140"/>
    </row>
    <row r="21141" spans="9:9" x14ac:dyDescent="0.45">
      <c r="I21141"/>
    </row>
    <row r="21142" spans="9:9" x14ac:dyDescent="0.45">
      <c r="I21142"/>
    </row>
    <row r="21143" spans="9:9" x14ac:dyDescent="0.45">
      <c r="I21143"/>
    </row>
    <row r="21144" spans="9:9" x14ac:dyDescent="0.45">
      <c r="I21144"/>
    </row>
    <row r="21145" spans="9:9" x14ac:dyDescent="0.45">
      <c r="I21145"/>
    </row>
    <row r="21146" spans="9:9" x14ac:dyDescent="0.45">
      <c r="I21146"/>
    </row>
    <row r="21147" spans="9:9" x14ac:dyDescent="0.45">
      <c r="I21147"/>
    </row>
    <row r="21148" spans="9:9" x14ac:dyDescent="0.45">
      <c r="I21148"/>
    </row>
    <row r="21149" spans="9:9" x14ac:dyDescent="0.45">
      <c r="I21149"/>
    </row>
    <row r="21150" spans="9:9" x14ac:dyDescent="0.45">
      <c r="I21150"/>
    </row>
    <row r="21151" spans="9:9" x14ac:dyDescent="0.45">
      <c r="I21151"/>
    </row>
    <row r="21152" spans="9:9" x14ac:dyDescent="0.45">
      <c r="I21152"/>
    </row>
    <row r="21153" spans="9:9" x14ac:dyDescent="0.45">
      <c r="I21153"/>
    </row>
    <row r="21154" spans="9:9" x14ac:dyDescent="0.45">
      <c r="I21154"/>
    </row>
    <row r="21155" spans="9:9" x14ac:dyDescent="0.45">
      <c r="I21155"/>
    </row>
    <row r="21156" spans="9:9" x14ac:dyDescent="0.45">
      <c r="I21156"/>
    </row>
    <row r="21157" spans="9:9" x14ac:dyDescent="0.45">
      <c r="I21157"/>
    </row>
    <row r="21158" spans="9:9" x14ac:dyDescent="0.45">
      <c r="I21158"/>
    </row>
    <row r="21159" spans="9:9" x14ac:dyDescent="0.45">
      <c r="I21159"/>
    </row>
    <row r="21160" spans="9:9" x14ac:dyDescent="0.45">
      <c r="I21160"/>
    </row>
    <row r="21161" spans="9:9" x14ac:dyDescent="0.45">
      <c r="I21161"/>
    </row>
    <row r="21162" spans="9:9" x14ac:dyDescent="0.45">
      <c r="I21162"/>
    </row>
    <row r="21163" spans="9:9" x14ac:dyDescent="0.45">
      <c r="I21163"/>
    </row>
    <row r="21164" spans="9:9" x14ac:dyDescent="0.45">
      <c r="I21164"/>
    </row>
    <row r="21165" spans="9:9" x14ac:dyDescent="0.45">
      <c r="I21165"/>
    </row>
    <row r="21166" spans="9:9" x14ac:dyDescent="0.45">
      <c r="I21166"/>
    </row>
    <row r="21167" spans="9:9" x14ac:dyDescent="0.45">
      <c r="I21167"/>
    </row>
    <row r="21168" spans="9:9" x14ac:dyDescent="0.45">
      <c r="I21168"/>
    </row>
    <row r="21169" spans="9:9" x14ac:dyDescent="0.45">
      <c r="I21169"/>
    </row>
    <row r="21170" spans="9:9" x14ac:dyDescent="0.45">
      <c r="I21170"/>
    </row>
    <row r="21171" spans="9:9" x14ac:dyDescent="0.45">
      <c r="I21171"/>
    </row>
    <row r="21172" spans="9:9" x14ac:dyDescent="0.45">
      <c r="I21172"/>
    </row>
    <row r="21173" spans="9:9" x14ac:dyDescent="0.45">
      <c r="I21173"/>
    </row>
    <row r="21174" spans="9:9" x14ac:dyDescent="0.45">
      <c r="I21174"/>
    </row>
    <row r="21175" spans="9:9" x14ac:dyDescent="0.45">
      <c r="I21175"/>
    </row>
    <row r="21176" spans="9:9" x14ac:dyDescent="0.45">
      <c r="I21176"/>
    </row>
    <row r="21177" spans="9:9" x14ac:dyDescent="0.45">
      <c r="I21177"/>
    </row>
    <row r="21178" spans="9:9" x14ac:dyDescent="0.45">
      <c r="I21178"/>
    </row>
    <row r="21179" spans="9:9" x14ac:dyDescent="0.45">
      <c r="I21179"/>
    </row>
    <row r="21180" spans="9:9" x14ac:dyDescent="0.45">
      <c r="I21180"/>
    </row>
    <row r="21181" spans="9:9" x14ac:dyDescent="0.45">
      <c r="I21181"/>
    </row>
    <row r="21182" spans="9:9" x14ac:dyDescent="0.45">
      <c r="I21182"/>
    </row>
    <row r="21183" spans="9:9" x14ac:dyDescent="0.45">
      <c r="I21183"/>
    </row>
    <row r="21184" spans="9:9" x14ac:dyDescent="0.45">
      <c r="I21184"/>
    </row>
    <row r="21185" spans="9:9" x14ac:dyDescent="0.45">
      <c r="I21185"/>
    </row>
    <row r="21186" spans="9:9" x14ac:dyDescent="0.45">
      <c r="I21186"/>
    </row>
    <row r="21187" spans="9:9" x14ac:dyDescent="0.45">
      <c r="I21187"/>
    </row>
    <row r="21188" spans="9:9" x14ac:dyDescent="0.45">
      <c r="I21188"/>
    </row>
    <row r="21189" spans="9:9" x14ac:dyDescent="0.45">
      <c r="I21189"/>
    </row>
    <row r="21190" spans="9:9" x14ac:dyDescent="0.45">
      <c r="I21190"/>
    </row>
    <row r="21191" spans="9:9" x14ac:dyDescent="0.45">
      <c r="I21191"/>
    </row>
    <row r="21192" spans="9:9" x14ac:dyDescent="0.45">
      <c r="I21192"/>
    </row>
    <row r="21193" spans="9:9" x14ac:dyDescent="0.45">
      <c r="I21193"/>
    </row>
    <row r="21194" spans="9:9" x14ac:dyDescent="0.45">
      <c r="I21194"/>
    </row>
    <row r="21195" spans="9:9" x14ac:dyDescent="0.45">
      <c r="I21195"/>
    </row>
    <row r="21196" spans="9:9" x14ac:dyDescent="0.45">
      <c r="I21196"/>
    </row>
    <row r="21197" spans="9:9" x14ac:dyDescent="0.45">
      <c r="I21197"/>
    </row>
    <row r="21198" spans="9:9" x14ac:dyDescent="0.45">
      <c r="I21198"/>
    </row>
    <row r="21199" spans="9:9" x14ac:dyDescent="0.45">
      <c r="I21199"/>
    </row>
    <row r="21200" spans="9:9" x14ac:dyDescent="0.45">
      <c r="I21200"/>
    </row>
    <row r="21201" spans="9:9" x14ac:dyDescent="0.45">
      <c r="I21201"/>
    </row>
    <row r="21202" spans="9:9" x14ac:dyDescent="0.45">
      <c r="I21202"/>
    </row>
    <row r="21203" spans="9:9" x14ac:dyDescent="0.45">
      <c r="I21203"/>
    </row>
    <row r="21204" spans="9:9" x14ac:dyDescent="0.45">
      <c r="I21204"/>
    </row>
    <row r="21205" spans="9:9" x14ac:dyDescent="0.45">
      <c r="I21205"/>
    </row>
    <row r="21206" spans="9:9" x14ac:dyDescent="0.45">
      <c r="I21206"/>
    </row>
    <row r="21207" spans="9:9" x14ac:dyDescent="0.45">
      <c r="I21207"/>
    </row>
    <row r="21208" spans="9:9" x14ac:dyDescent="0.45">
      <c r="I21208"/>
    </row>
    <row r="21209" spans="9:9" x14ac:dyDescent="0.45">
      <c r="I21209"/>
    </row>
    <row r="21210" spans="9:9" x14ac:dyDescent="0.45">
      <c r="I21210"/>
    </row>
    <row r="21211" spans="9:9" x14ac:dyDescent="0.45">
      <c r="I21211"/>
    </row>
    <row r="21212" spans="9:9" x14ac:dyDescent="0.45">
      <c r="I21212"/>
    </row>
    <row r="21213" spans="9:9" x14ac:dyDescent="0.45">
      <c r="I21213"/>
    </row>
    <row r="21214" spans="9:9" x14ac:dyDescent="0.45">
      <c r="I21214"/>
    </row>
    <row r="21215" spans="9:9" x14ac:dyDescent="0.45">
      <c r="I21215"/>
    </row>
    <row r="21216" spans="9:9" x14ac:dyDescent="0.45">
      <c r="I21216"/>
    </row>
    <row r="21217" spans="9:9" x14ac:dyDescent="0.45">
      <c r="I21217"/>
    </row>
    <row r="21218" spans="9:9" x14ac:dyDescent="0.45">
      <c r="I21218"/>
    </row>
    <row r="21219" spans="9:9" x14ac:dyDescent="0.45">
      <c r="I21219"/>
    </row>
    <row r="21220" spans="9:9" x14ac:dyDescent="0.45">
      <c r="I21220"/>
    </row>
    <row r="21221" spans="9:9" x14ac:dyDescent="0.45">
      <c r="I21221"/>
    </row>
    <row r="21222" spans="9:9" x14ac:dyDescent="0.45">
      <c r="I21222"/>
    </row>
    <row r="21223" spans="9:9" x14ac:dyDescent="0.45">
      <c r="I21223"/>
    </row>
    <row r="21224" spans="9:9" x14ac:dyDescent="0.45">
      <c r="I21224"/>
    </row>
    <row r="21225" spans="9:9" x14ac:dyDescent="0.45">
      <c r="I21225"/>
    </row>
    <row r="21226" spans="9:9" x14ac:dyDescent="0.45">
      <c r="I21226"/>
    </row>
    <row r="21227" spans="9:9" x14ac:dyDescent="0.45">
      <c r="I21227"/>
    </row>
    <row r="21228" spans="9:9" x14ac:dyDescent="0.45">
      <c r="I21228"/>
    </row>
    <row r="21229" spans="9:9" x14ac:dyDescent="0.45">
      <c r="I21229"/>
    </row>
    <row r="21230" spans="9:9" x14ac:dyDescent="0.45">
      <c r="I21230"/>
    </row>
    <row r="21231" spans="9:9" x14ac:dyDescent="0.45">
      <c r="I21231"/>
    </row>
    <row r="21232" spans="9:9" x14ac:dyDescent="0.45">
      <c r="I21232"/>
    </row>
    <row r="21233" spans="9:9" x14ac:dyDescent="0.45">
      <c r="I21233"/>
    </row>
    <row r="21234" spans="9:9" x14ac:dyDescent="0.45">
      <c r="I21234"/>
    </row>
    <row r="21235" spans="9:9" x14ac:dyDescent="0.45">
      <c r="I21235"/>
    </row>
    <row r="21236" spans="9:9" x14ac:dyDescent="0.45">
      <c r="I21236"/>
    </row>
    <row r="21237" spans="9:9" x14ac:dyDescent="0.45">
      <c r="I21237"/>
    </row>
    <row r="21238" spans="9:9" x14ac:dyDescent="0.45">
      <c r="I21238"/>
    </row>
    <row r="21239" spans="9:9" x14ac:dyDescent="0.45">
      <c r="I21239"/>
    </row>
    <row r="21240" spans="9:9" x14ac:dyDescent="0.45">
      <c r="I21240"/>
    </row>
    <row r="21241" spans="9:9" x14ac:dyDescent="0.45">
      <c r="I21241"/>
    </row>
    <row r="21242" spans="9:9" x14ac:dyDescent="0.45">
      <c r="I21242"/>
    </row>
    <row r="21243" spans="9:9" x14ac:dyDescent="0.45">
      <c r="I21243"/>
    </row>
    <row r="21244" spans="9:9" x14ac:dyDescent="0.45">
      <c r="I21244"/>
    </row>
    <row r="21245" spans="9:9" x14ac:dyDescent="0.45">
      <c r="I21245"/>
    </row>
    <row r="21246" spans="9:9" x14ac:dyDescent="0.45">
      <c r="I21246"/>
    </row>
    <row r="21247" spans="9:9" x14ac:dyDescent="0.45">
      <c r="I21247"/>
    </row>
    <row r="21248" spans="9:9" x14ac:dyDescent="0.45">
      <c r="I21248"/>
    </row>
    <row r="21249" spans="9:9" x14ac:dyDescent="0.45">
      <c r="I21249"/>
    </row>
    <row r="21250" spans="9:9" x14ac:dyDescent="0.45">
      <c r="I21250"/>
    </row>
    <row r="21251" spans="9:9" x14ac:dyDescent="0.45">
      <c r="I21251"/>
    </row>
    <row r="21252" spans="9:9" x14ac:dyDescent="0.45">
      <c r="I21252"/>
    </row>
    <row r="21253" spans="9:9" x14ac:dyDescent="0.45">
      <c r="I21253"/>
    </row>
    <row r="21254" spans="9:9" x14ac:dyDescent="0.45">
      <c r="I21254"/>
    </row>
    <row r="21255" spans="9:9" x14ac:dyDescent="0.45">
      <c r="I21255"/>
    </row>
    <row r="21256" spans="9:9" x14ac:dyDescent="0.45">
      <c r="I21256"/>
    </row>
    <row r="21257" spans="9:9" x14ac:dyDescent="0.45">
      <c r="I21257"/>
    </row>
    <row r="21258" spans="9:9" x14ac:dyDescent="0.45">
      <c r="I21258"/>
    </row>
    <row r="21259" spans="9:9" x14ac:dyDescent="0.45">
      <c r="I21259"/>
    </row>
    <row r="21260" spans="9:9" x14ac:dyDescent="0.45">
      <c r="I21260"/>
    </row>
    <row r="21261" spans="9:9" x14ac:dyDescent="0.45">
      <c r="I21261"/>
    </row>
    <row r="21262" spans="9:9" x14ac:dyDescent="0.45">
      <c r="I21262"/>
    </row>
    <row r="21263" spans="9:9" x14ac:dyDescent="0.45">
      <c r="I21263"/>
    </row>
    <row r="21264" spans="9:9" x14ac:dyDescent="0.45">
      <c r="I21264"/>
    </row>
    <row r="21265" spans="9:9" x14ac:dyDescent="0.45">
      <c r="I21265"/>
    </row>
    <row r="21266" spans="9:9" x14ac:dyDescent="0.45">
      <c r="I21266"/>
    </row>
    <row r="21267" spans="9:9" x14ac:dyDescent="0.45">
      <c r="I21267"/>
    </row>
    <row r="21268" spans="9:9" x14ac:dyDescent="0.45">
      <c r="I21268"/>
    </row>
    <row r="21269" spans="9:9" x14ac:dyDescent="0.45">
      <c r="I21269"/>
    </row>
    <row r="21270" spans="9:9" x14ac:dyDescent="0.45">
      <c r="I21270"/>
    </row>
    <row r="21271" spans="9:9" x14ac:dyDescent="0.45">
      <c r="I21271"/>
    </row>
    <row r="21272" spans="9:9" x14ac:dyDescent="0.45">
      <c r="I21272"/>
    </row>
    <row r="21273" spans="9:9" x14ac:dyDescent="0.45">
      <c r="I21273"/>
    </row>
    <row r="21274" spans="9:9" x14ac:dyDescent="0.45">
      <c r="I21274"/>
    </row>
    <row r="21275" spans="9:9" x14ac:dyDescent="0.45">
      <c r="I21275"/>
    </row>
    <row r="21276" spans="9:9" x14ac:dyDescent="0.45">
      <c r="I21276"/>
    </row>
    <row r="21277" spans="9:9" x14ac:dyDescent="0.45">
      <c r="I21277"/>
    </row>
    <row r="21278" spans="9:9" x14ac:dyDescent="0.45">
      <c r="I21278"/>
    </row>
    <row r="21279" spans="9:9" x14ac:dyDescent="0.45">
      <c r="I21279"/>
    </row>
    <row r="21280" spans="9:9" x14ac:dyDescent="0.45">
      <c r="I21280"/>
    </row>
    <row r="21281" spans="9:9" x14ac:dyDescent="0.45">
      <c r="I21281"/>
    </row>
    <row r="21282" spans="9:9" x14ac:dyDescent="0.45">
      <c r="I21282"/>
    </row>
    <row r="21283" spans="9:9" x14ac:dyDescent="0.45">
      <c r="I21283"/>
    </row>
    <row r="21284" spans="9:9" x14ac:dyDescent="0.45">
      <c r="I21284"/>
    </row>
    <row r="21285" spans="9:9" x14ac:dyDescent="0.45">
      <c r="I21285"/>
    </row>
    <row r="21286" spans="9:9" x14ac:dyDescent="0.45">
      <c r="I21286"/>
    </row>
    <row r="21287" spans="9:9" x14ac:dyDescent="0.45">
      <c r="I21287"/>
    </row>
    <row r="21288" spans="9:9" x14ac:dyDescent="0.45">
      <c r="I21288"/>
    </row>
    <row r="21289" spans="9:9" x14ac:dyDescent="0.45">
      <c r="I21289"/>
    </row>
    <row r="21290" spans="9:9" x14ac:dyDescent="0.45">
      <c r="I21290"/>
    </row>
    <row r="21291" spans="9:9" x14ac:dyDescent="0.45">
      <c r="I21291"/>
    </row>
    <row r="21292" spans="9:9" x14ac:dyDescent="0.45">
      <c r="I21292"/>
    </row>
    <row r="21293" spans="9:9" x14ac:dyDescent="0.45">
      <c r="I21293"/>
    </row>
    <row r="21294" spans="9:9" x14ac:dyDescent="0.45">
      <c r="I21294"/>
    </row>
    <row r="21295" spans="9:9" x14ac:dyDescent="0.45">
      <c r="I21295"/>
    </row>
    <row r="21296" spans="9:9" x14ac:dyDescent="0.45">
      <c r="I21296"/>
    </row>
    <row r="21297" spans="9:9" x14ac:dyDescent="0.45">
      <c r="I21297"/>
    </row>
    <row r="21298" spans="9:9" x14ac:dyDescent="0.45">
      <c r="I21298"/>
    </row>
    <row r="21299" spans="9:9" x14ac:dyDescent="0.45">
      <c r="I21299"/>
    </row>
    <row r="21300" spans="9:9" x14ac:dyDescent="0.45">
      <c r="I21300"/>
    </row>
    <row r="21301" spans="9:9" x14ac:dyDescent="0.45">
      <c r="I21301"/>
    </row>
    <row r="21302" spans="9:9" x14ac:dyDescent="0.45">
      <c r="I21302"/>
    </row>
    <row r="21303" spans="9:9" x14ac:dyDescent="0.45">
      <c r="I21303"/>
    </row>
    <row r="21304" spans="9:9" x14ac:dyDescent="0.45">
      <c r="I21304"/>
    </row>
    <row r="21305" spans="9:9" x14ac:dyDescent="0.45">
      <c r="I21305"/>
    </row>
    <row r="21306" spans="9:9" x14ac:dyDescent="0.45">
      <c r="I21306"/>
    </row>
    <row r="21307" spans="9:9" x14ac:dyDescent="0.45">
      <c r="I21307"/>
    </row>
    <row r="21308" spans="9:9" x14ac:dyDescent="0.45">
      <c r="I21308"/>
    </row>
    <row r="21309" spans="9:9" x14ac:dyDescent="0.45">
      <c r="I21309"/>
    </row>
    <row r="21310" spans="9:9" x14ac:dyDescent="0.45">
      <c r="I21310"/>
    </row>
    <row r="21311" spans="9:9" x14ac:dyDescent="0.45">
      <c r="I21311"/>
    </row>
    <row r="21312" spans="9:9" x14ac:dyDescent="0.45">
      <c r="I21312"/>
    </row>
    <row r="21313" spans="9:9" x14ac:dyDescent="0.45">
      <c r="I21313"/>
    </row>
    <row r="21314" spans="9:9" x14ac:dyDescent="0.45">
      <c r="I21314"/>
    </row>
    <row r="21315" spans="9:9" x14ac:dyDescent="0.45">
      <c r="I21315"/>
    </row>
    <row r="21316" spans="9:9" x14ac:dyDescent="0.45">
      <c r="I21316"/>
    </row>
    <row r="21317" spans="9:9" x14ac:dyDescent="0.45">
      <c r="I21317"/>
    </row>
    <row r="21318" spans="9:9" x14ac:dyDescent="0.45">
      <c r="I21318"/>
    </row>
    <row r="21319" spans="9:9" x14ac:dyDescent="0.45">
      <c r="I21319"/>
    </row>
    <row r="21320" spans="9:9" x14ac:dyDescent="0.45">
      <c r="I21320"/>
    </row>
    <row r="21321" spans="9:9" x14ac:dyDescent="0.45">
      <c r="I21321"/>
    </row>
    <row r="21322" spans="9:9" x14ac:dyDescent="0.45">
      <c r="I21322"/>
    </row>
    <row r="21323" spans="9:9" x14ac:dyDescent="0.45">
      <c r="I21323"/>
    </row>
    <row r="21324" spans="9:9" x14ac:dyDescent="0.45">
      <c r="I21324"/>
    </row>
    <row r="21325" spans="9:9" x14ac:dyDescent="0.45">
      <c r="I21325"/>
    </row>
    <row r="21326" spans="9:9" x14ac:dyDescent="0.45">
      <c r="I21326"/>
    </row>
    <row r="21327" spans="9:9" x14ac:dyDescent="0.45">
      <c r="I21327"/>
    </row>
    <row r="21328" spans="9:9" x14ac:dyDescent="0.45">
      <c r="I21328"/>
    </row>
    <row r="21329" spans="9:9" x14ac:dyDescent="0.45">
      <c r="I21329"/>
    </row>
    <row r="21330" spans="9:9" x14ac:dyDescent="0.45">
      <c r="I21330"/>
    </row>
    <row r="21331" spans="9:9" x14ac:dyDescent="0.45">
      <c r="I21331"/>
    </row>
    <row r="21332" spans="9:9" x14ac:dyDescent="0.45">
      <c r="I21332"/>
    </row>
    <row r="21333" spans="9:9" x14ac:dyDescent="0.45">
      <c r="I21333"/>
    </row>
    <row r="21334" spans="9:9" x14ac:dyDescent="0.45">
      <c r="I21334"/>
    </row>
    <row r="21335" spans="9:9" x14ac:dyDescent="0.45">
      <c r="I21335"/>
    </row>
    <row r="21336" spans="9:9" x14ac:dyDescent="0.45">
      <c r="I21336"/>
    </row>
    <row r="21337" spans="9:9" x14ac:dyDescent="0.45">
      <c r="I21337"/>
    </row>
    <row r="21338" spans="9:9" x14ac:dyDescent="0.45">
      <c r="I21338"/>
    </row>
    <row r="21339" spans="9:9" x14ac:dyDescent="0.45">
      <c r="I21339"/>
    </row>
    <row r="21340" spans="9:9" x14ac:dyDescent="0.45">
      <c r="I21340"/>
    </row>
    <row r="21341" spans="9:9" x14ac:dyDescent="0.45">
      <c r="I21341"/>
    </row>
    <row r="21342" spans="9:9" x14ac:dyDescent="0.45">
      <c r="I21342"/>
    </row>
    <row r="21343" spans="9:9" x14ac:dyDescent="0.45">
      <c r="I21343"/>
    </row>
    <row r="21344" spans="9:9" x14ac:dyDescent="0.45">
      <c r="I21344"/>
    </row>
    <row r="21345" spans="9:9" x14ac:dyDescent="0.45">
      <c r="I21345"/>
    </row>
    <row r="21346" spans="9:9" x14ac:dyDescent="0.45">
      <c r="I21346"/>
    </row>
    <row r="21347" spans="9:9" x14ac:dyDescent="0.45">
      <c r="I21347"/>
    </row>
    <row r="21348" spans="9:9" x14ac:dyDescent="0.45">
      <c r="I21348"/>
    </row>
    <row r="21349" spans="9:9" x14ac:dyDescent="0.45">
      <c r="I21349"/>
    </row>
    <row r="21350" spans="9:9" x14ac:dyDescent="0.45">
      <c r="I21350"/>
    </row>
    <row r="21351" spans="9:9" x14ac:dyDescent="0.45">
      <c r="I21351"/>
    </row>
    <row r="21352" spans="9:9" x14ac:dyDescent="0.45">
      <c r="I21352"/>
    </row>
    <row r="21353" spans="9:9" x14ac:dyDescent="0.45">
      <c r="I21353"/>
    </row>
    <row r="21354" spans="9:9" x14ac:dyDescent="0.45">
      <c r="I21354"/>
    </row>
    <row r="21355" spans="9:9" x14ac:dyDescent="0.45">
      <c r="I21355"/>
    </row>
    <row r="21356" spans="9:9" x14ac:dyDescent="0.45">
      <c r="I21356"/>
    </row>
    <row r="21357" spans="9:9" x14ac:dyDescent="0.45">
      <c r="I21357"/>
    </row>
    <row r="21358" spans="9:9" x14ac:dyDescent="0.45">
      <c r="I21358"/>
    </row>
    <row r="21359" spans="9:9" x14ac:dyDescent="0.45">
      <c r="I21359"/>
    </row>
    <row r="21360" spans="9:9" x14ac:dyDescent="0.45">
      <c r="I21360"/>
    </row>
    <row r="21361" spans="9:9" x14ac:dyDescent="0.45">
      <c r="I21361"/>
    </row>
    <row r="21362" spans="9:9" x14ac:dyDescent="0.45">
      <c r="I21362"/>
    </row>
    <row r="21363" spans="9:9" x14ac:dyDescent="0.45">
      <c r="I21363"/>
    </row>
    <row r="21364" spans="9:9" x14ac:dyDescent="0.45">
      <c r="I21364"/>
    </row>
    <row r="21365" spans="9:9" x14ac:dyDescent="0.45">
      <c r="I21365"/>
    </row>
    <row r="21366" spans="9:9" x14ac:dyDescent="0.45">
      <c r="I21366"/>
    </row>
    <row r="21367" spans="9:9" x14ac:dyDescent="0.45">
      <c r="I21367"/>
    </row>
    <row r="21368" spans="9:9" x14ac:dyDescent="0.45">
      <c r="I21368"/>
    </row>
    <row r="21369" spans="9:9" x14ac:dyDescent="0.45">
      <c r="I21369"/>
    </row>
    <row r="21370" spans="9:9" x14ac:dyDescent="0.45">
      <c r="I21370"/>
    </row>
    <row r="21371" spans="9:9" x14ac:dyDescent="0.45">
      <c r="I21371"/>
    </row>
    <row r="21372" spans="9:9" x14ac:dyDescent="0.45">
      <c r="I21372"/>
    </row>
    <row r="21373" spans="9:9" x14ac:dyDescent="0.45">
      <c r="I21373"/>
    </row>
    <row r="21374" spans="9:9" x14ac:dyDescent="0.45">
      <c r="I21374"/>
    </row>
    <row r="21375" spans="9:9" x14ac:dyDescent="0.45">
      <c r="I21375"/>
    </row>
    <row r="21376" spans="9:9" x14ac:dyDescent="0.45">
      <c r="I21376"/>
    </row>
    <row r="21377" spans="9:9" x14ac:dyDescent="0.45">
      <c r="I21377"/>
    </row>
    <row r="21378" spans="9:9" x14ac:dyDescent="0.45">
      <c r="I21378"/>
    </row>
    <row r="21379" spans="9:9" x14ac:dyDescent="0.45">
      <c r="I21379"/>
    </row>
    <row r="21380" spans="9:9" x14ac:dyDescent="0.45">
      <c r="I21380"/>
    </row>
    <row r="21381" spans="9:9" x14ac:dyDescent="0.45">
      <c r="I21381"/>
    </row>
    <row r="21382" spans="9:9" x14ac:dyDescent="0.45">
      <c r="I21382"/>
    </row>
    <row r="21383" spans="9:9" x14ac:dyDescent="0.45">
      <c r="I21383"/>
    </row>
    <row r="21384" spans="9:9" x14ac:dyDescent="0.45">
      <c r="I21384"/>
    </row>
    <row r="21385" spans="9:9" x14ac:dyDescent="0.45">
      <c r="I21385"/>
    </row>
    <row r="21386" spans="9:9" x14ac:dyDescent="0.45">
      <c r="I21386"/>
    </row>
    <row r="21387" spans="9:9" x14ac:dyDescent="0.45">
      <c r="I21387"/>
    </row>
    <row r="21388" spans="9:9" x14ac:dyDescent="0.45">
      <c r="I21388"/>
    </row>
    <row r="21389" spans="9:9" x14ac:dyDescent="0.45">
      <c r="I21389"/>
    </row>
    <row r="21390" spans="9:9" x14ac:dyDescent="0.45">
      <c r="I21390"/>
    </row>
    <row r="21391" spans="9:9" x14ac:dyDescent="0.45">
      <c r="I21391"/>
    </row>
    <row r="21392" spans="9:9" x14ac:dyDescent="0.45">
      <c r="I21392"/>
    </row>
    <row r="21393" spans="9:9" x14ac:dyDescent="0.45">
      <c r="I21393"/>
    </row>
    <row r="21394" spans="9:9" x14ac:dyDescent="0.45">
      <c r="I21394"/>
    </row>
    <row r="21395" spans="9:9" x14ac:dyDescent="0.45">
      <c r="I21395"/>
    </row>
    <row r="21396" spans="9:9" x14ac:dyDescent="0.45">
      <c r="I21396"/>
    </row>
    <row r="21397" spans="9:9" x14ac:dyDescent="0.45">
      <c r="I21397"/>
    </row>
    <row r="21398" spans="9:9" x14ac:dyDescent="0.45">
      <c r="I21398"/>
    </row>
    <row r="21399" spans="9:9" x14ac:dyDescent="0.45">
      <c r="I21399"/>
    </row>
    <row r="21400" spans="9:9" x14ac:dyDescent="0.45">
      <c r="I21400"/>
    </row>
    <row r="21401" spans="9:9" x14ac:dyDescent="0.45">
      <c r="I21401"/>
    </row>
    <row r="21402" spans="9:9" x14ac:dyDescent="0.45">
      <c r="I21402"/>
    </row>
    <row r="21403" spans="9:9" x14ac:dyDescent="0.45">
      <c r="I21403"/>
    </row>
    <row r="21404" spans="9:9" x14ac:dyDescent="0.45">
      <c r="I21404"/>
    </row>
    <row r="21405" spans="9:9" x14ac:dyDescent="0.45">
      <c r="I21405"/>
    </row>
    <row r="21406" spans="9:9" x14ac:dyDescent="0.45">
      <c r="I21406"/>
    </row>
    <row r="21407" spans="9:9" x14ac:dyDescent="0.45">
      <c r="I21407"/>
    </row>
    <row r="21408" spans="9:9" x14ac:dyDescent="0.45">
      <c r="I21408"/>
    </row>
    <row r="21409" spans="9:9" x14ac:dyDescent="0.45">
      <c r="I21409"/>
    </row>
    <row r="21410" spans="9:9" x14ac:dyDescent="0.45">
      <c r="I21410"/>
    </row>
    <row r="21411" spans="9:9" x14ac:dyDescent="0.45">
      <c r="I21411"/>
    </row>
    <row r="21412" spans="9:9" x14ac:dyDescent="0.45">
      <c r="I21412"/>
    </row>
    <row r="21413" spans="9:9" x14ac:dyDescent="0.45">
      <c r="I21413"/>
    </row>
    <row r="21414" spans="9:9" x14ac:dyDescent="0.45">
      <c r="I21414"/>
    </row>
    <row r="21415" spans="9:9" x14ac:dyDescent="0.45">
      <c r="I21415"/>
    </row>
    <row r="21416" spans="9:9" x14ac:dyDescent="0.45">
      <c r="I21416"/>
    </row>
    <row r="21417" spans="9:9" x14ac:dyDescent="0.45">
      <c r="I21417"/>
    </row>
    <row r="21418" spans="9:9" x14ac:dyDescent="0.45">
      <c r="I21418"/>
    </row>
    <row r="21419" spans="9:9" x14ac:dyDescent="0.45">
      <c r="I21419"/>
    </row>
    <row r="21420" spans="9:9" x14ac:dyDescent="0.45">
      <c r="I21420"/>
    </row>
    <row r="21421" spans="9:9" x14ac:dyDescent="0.45">
      <c r="I21421"/>
    </row>
    <row r="21422" spans="9:9" x14ac:dyDescent="0.45">
      <c r="I21422"/>
    </row>
    <row r="21423" spans="9:9" x14ac:dyDescent="0.45">
      <c r="I21423"/>
    </row>
    <row r="21424" spans="9:9" x14ac:dyDescent="0.45">
      <c r="I21424"/>
    </row>
    <row r="21425" spans="9:9" x14ac:dyDescent="0.45">
      <c r="I21425"/>
    </row>
    <row r="21426" spans="9:9" x14ac:dyDescent="0.45">
      <c r="I21426"/>
    </row>
    <row r="21427" spans="9:9" x14ac:dyDescent="0.45">
      <c r="I21427"/>
    </row>
    <row r="21428" spans="9:9" x14ac:dyDescent="0.45">
      <c r="I21428"/>
    </row>
    <row r="21429" spans="9:9" x14ac:dyDescent="0.45">
      <c r="I21429"/>
    </row>
    <row r="21430" spans="9:9" x14ac:dyDescent="0.45">
      <c r="I21430"/>
    </row>
    <row r="21431" spans="9:9" x14ac:dyDescent="0.45">
      <c r="I21431"/>
    </row>
    <row r="21432" spans="9:9" x14ac:dyDescent="0.45">
      <c r="I21432"/>
    </row>
    <row r="21433" spans="9:9" x14ac:dyDescent="0.45">
      <c r="I21433"/>
    </row>
    <row r="21434" spans="9:9" x14ac:dyDescent="0.45">
      <c r="I21434"/>
    </row>
    <row r="21435" spans="9:9" x14ac:dyDescent="0.45">
      <c r="I21435"/>
    </row>
    <row r="21436" spans="9:9" x14ac:dyDescent="0.45">
      <c r="I21436"/>
    </row>
    <row r="21437" spans="9:9" x14ac:dyDescent="0.45">
      <c r="I21437"/>
    </row>
    <row r="21438" spans="9:9" x14ac:dyDescent="0.45">
      <c r="I21438"/>
    </row>
    <row r="21439" spans="9:9" x14ac:dyDescent="0.45">
      <c r="I21439"/>
    </row>
    <row r="21440" spans="9:9" x14ac:dyDescent="0.45">
      <c r="I21440"/>
    </row>
    <row r="21441" spans="9:9" x14ac:dyDescent="0.45">
      <c r="I21441"/>
    </row>
    <row r="21442" spans="9:9" x14ac:dyDescent="0.45">
      <c r="I21442"/>
    </row>
    <row r="21443" spans="9:9" x14ac:dyDescent="0.45">
      <c r="I21443"/>
    </row>
    <row r="21444" spans="9:9" x14ac:dyDescent="0.45">
      <c r="I21444"/>
    </row>
    <row r="21445" spans="9:9" x14ac:dyDescent="0.45">
      <c r="I21445"/>
    </row>
    <row r="21446" spans="9:9" x14ac:dyDescent="0.45">
      <c r="I21446"/>
    </row>
    <row r="21447" spans="9:9" x14ac:dyDescent="0.45">
      <c r="I21447"/>
    </row>
    <row r="21448" spans="9:9" x14ac:dyDescent="0.45">
      <c r="I21448"/>
    </row>
    <row r="21449" spans="9:9" x14ac:dyDescent="0.45">
      <c r="I21449"/>
    </row>
    <row r="21450" spans="9:9" x14ac:dyDescent="0.45">
      <c r="I21450"/>
    </row>
    <row r="21451" spans="9:9" x14ac:dyDescent="0.45">
      <c r="I21451"/>
    </row>
    <row r="21452" spans="9:9" x14ac:dyDescent="0.45">
      <c r="I21452"/>
    </row>
    <row r="21453" spans="9:9" x14ac:dyDescent="0.45">
      <c r="I21453"/>
    </row>
    <row r="21454" spans="9:9" x14ac:dyDescent="0.45">
      <c r="I21454"/>
    </row>
    <row r="21455" spans="9:9" x14ac:dyDescent="0.45">
      <c r="I21455"/>
    </row>
    <row r="21456" spans="9:9" x14ac:dyDescent="0.45">
      <c r="I21456"/>
    </row>
    <row r="21457" spans="9:9" x14ac:dyDescent="0.45">
      <c r="I21457"/>
    </row>
    <row r="21458" spans="9:9" x14ac:dyDescent="0.45">
      <c r="I21458"/>
    </row>
    <row r="21459" spans="9:9" x14ac:dyDescent="0.45">
      <c r="I21459"/>
    </row>
    <row r="21460" spans="9:9" x14ac:dyDescent="0.45">
      <c r="I21460"/>
    </row>
    <row r="21461" spans="9:9" x14ac:dyDescent="0.45">
      <c r="I21461"/>
    </row>
    <row r="21462" spans="9:9" x14ac:dyDescent="0.45">
      <c r="I21462"/>
    </row>
    <row r="21463" spans="9:9" x14ac:dyDescent="0.45">
      <c r="I21463"/>
    </row>
    <row r="21464" spans="9:9" x14ac:dyDescent="0.45">
      <c r="I21464"/>
    </row>
    <row r="21465" spans="9:9" x14ac:dyDescent="0.45">
      <c r="I21465"/>
    </row>
    <row r="21466" spans="9:9" x14ac:dyDescent="0.45">
      <c r="I21466"/>
    </row>
    <row r="21467" spans="9:9" x14ac:dyDescent="0.45">
      <c r="I21467"/>
    </row>
    <row r="21468" spans="9:9" x14ac:dyDescent="0.45">
      <c r="I21468"/>
    </row>
    <row r="21469" spans="9:9" x14ac:dyDescent="0.45">
      <c r="I21469"/>
    </row>
    <row r="21470" spans="9:9" x14ac:dyDescent="0.45">
      <c r="I21470"/>
    </row>
    <row r="21471" spans="9:9" x14ac:dyDescent="0.45">
      <c r="I21471"/>
    </row>
    <row r="21472" spans="9:9" x14ac:dyDescent="0.45">
      <c r="I21472"/>
    </row>
    <row r="21473" spans="9:9" x14ac:dyDescent="0.45">
      <c r="I21473"/>
    </row>
    <row r="21474" spans="9:9" x14ac:dyDescent="0.45">
      <c r="I21474"/>
    </row>
    <row r="21475" spans="9:9" x14ac:dyDescent="0.45">
      <c r="I21475"/>
    </row>
    <row r="21476" spans="9:9" x14ac:dyDescent="0.45">
      <c r="I21476"/>
    </row>
    <row r="21477" spans="9:9" x14ac:dyDescent="0.45">
      <c r="I21477"/>
    </row>
    <row r="21478" spans="9:9" x14ac:dyDescent="0.45">
      <c r="I21478"/>
    </row>
    <row r="21479" spans="9:9" x14ac:dyDescent="0.45">
      <c r="I21479"/>
    </row>
    <row r="21480" spans="9:9" x14ac:dyDescent="0.45">
      <c r="I21480"/>
    </row>
    <row r="21481" spans="9:9" x14ac:dyDescent="0.45">
      <c r="I21481"/>
    </row>
    <row r="21482" spans="9:9" x14ac:dyDescent="0.45">
      <c r="I21482"/>
    </row>
    <row r="21483" spans="9:9" x14ac:dyDescent="0.45">
      <c r="I21483"/>
    </row>
    <row r="21484" spans="9:9" x14ac:dyDescent="0.45">
      <c r="I21484"/>
    </row>
    <row r="21485" spans="9:9" x14ac:dyDescent="0.45">
      <c r="I21485"/>
    </row>
    <row r="21486" spans="9:9" x14ac:dyDescent="0.45">
      <c r="I21486"/>
    </row>
    <row r="21487" spans="9:9" x14ac:dyDescent="0.45">
      <c r="I21487"/>
    </row>
    <row r="21488" spans="9:9" x14ac:dyDescent="0.45">
      <c r="I21488"/>
    </row>
    <row r="21489" spans="9:9" x14ac:dyDescent="0.45">
      <c r="I21489"/>
    </row>
    <row r="21490" spans="9:9" x14ac:dyDescent="0.45">
      <c r="I21490"/>
    </row>
    <row r="21491" spans="9:9" x14ac:dyDescent="0.45">
      <c r="I21491"/>
    </row>
    <row r="21492" spans="9:9" x14ac:dyDescent="0.45">
      <c r="I21492"/>
    </row>
    <row r="21493" spans="9:9" x14ac:dyDescent="0.45">
      <c r="I21493"/>
    </row>
    <row r="21494" spans="9:9" x14ac:dyDescent="0.45">
      <c r="I21494"/>
    </row>
    <row r="21495" spans="9:9" x14ac:dyDescent="0.45">
      <c r="I21495"/>
    </row>
    <row r="21496" spans="9:9" x14ac:dyDescent="0.45">
      <c r="I21496"/>
    </row>
    <row r="21497" spans="9:9" x14ac:dyDescent="0.45">
      <c r="I21497"/>
    </row>
    <row r="21498" spans="9:9" x14ac:dyDescent="0.45">
      <c r="I21498"/>
    </row>
    <row r="21499" spans="9:9" x14ac:dyDescent="0.45">
      <c r="I21499"/>
    </row>
    <row r="21500" spans="9:9" x14ac:dyDescent="0.45">
      <c r="I21500"/>
    </row>
    <row r="21501" spans="9:9" x14ac:dyDescent="0.45">
      <c r="I21501"/>
    </row>
    <row r="21502" spans="9:9" x14ac:dyDescent="0.45">
      <c r="I21502"/>
    </row>
    <row r="21503" spans="9:9" x14ac:dyDescent="0.45">
      <c r="I21503"/>
    </row>
    <row r="21504" spans="9:9" x14ac:dyDescent="0.45">
      <c r="I21504"/>
    </row>
    <row r="21505" spans="9:9" x14ac:dyDescent="0.45">
      <c r="I21505"/>
    </row>
    <row r="21506" spans="9:9" x14ac:dyDescent="0.45">
      <c r="I21506"/>
    </row>
    <row r="21507" spans="9:9" x14ac:dyDescent="0.45">
      <c r="I21507"/>
    </row>
    <row r="21508" spans="9:9" x14ac:dyDescent="0.45">
      <c r="I21508"/>
    </row>
    <row r="21509" spans="9:9" x14ac:dyDescent="0.45">
      <c r="I21509"/>
    </row>
    <row r="21510" spans="9:9" x14ac:dyDescent="0.45">
      <c r="I21510"/>
    </row>
    <row r="21511" spans="9:9" x14ac:dyDescent="0.45">
      <c r="I21511"/>
    </row>
    <row r="21512" spans="9:9" x14ac:dyDescent="0.45">
      <c r="I21512"/>
    </row>
    <row r="21513" spans="9:9" x14ac:dyDescent="0.45">
      <c r="I21513"/>
    </row>
    <row r="21514" spans="9:9" x14ac:dyDescent="0.45">
      <c r="I21514"/>
    </row>
    <row r="21515" spans="9:9" x14ac:dyDescent="0.45">
      <c r="I21515"/>
    </row>
    <row r="21516" spans="9:9" x14ac:dyDescent="0.45">
      <c r="I21516"/>
    </row>
    <row r="21517" spans="9:9" x14ac:dyDescent="0.45">
      <c r="I21517"/>
    </row>
    <row r="21518" spans="9:9" x14ac:dyDescent="0.45">
      <c r="I21518"/>
    </row>
    <row r="21519" spans="9:9" x14ac:dyDescent="0.45">
      <c r="I21519"/>
    </row>
    <row r="21520" spans="9:9" x14ac:dyDescent="0.45">
      <c r="I21520"/>
    </row>
    <row r="21521" spans="9:9" x14ac:dyDescent="0.45">
      <c r="I21521"/>
    </row>
    <row r="21522" spans="9:9" x14ac:dyDescent="0.45">
      <c r="I21522"/>
    </row>
    <row r="21523" spans="9:9" x14ac:dyDescent="0.45">
      <c r="I21523"/>
    </row>
    <row r="21524" spans="9:9" x14ac:dyDescent="0.45">
      <c r="I21524"/>
    </row>
    <row r="21525" spans="9:9" x14ac:dyDescent="0.45">
      <c r="I21525"/>
    </row>
    <row r="21526" spans="9:9" x14ac:dyDescent="0.45">
      <c r="I21526"/>
    </row>
    <row r="21527" spans="9:9" x14ac:dyDescent="0.45">
      <c r="I21527"/>
    </row>
    <row r="21528" spans="9:9" x14ac:dyDescent="0.45">
      <c r="I21528"/>
    </row>
    <row r="21529" spans="9:9" x14ac:dyDescent="0.45">
      <c r="I21529"/>
    </row>
    <row r="21530" spans="9:9" x14ac:dyDescent="0.45">
      <c r="I21530"/>
    </row>
    <row r="21531" spans="9:9" x14ac:dyDescent="0.45">
      <c r="I21531"/>
    </row>
    <row r="21532" spans="9:9" x14ac:dyDescent="0.45">
      <c r="I21532"/>
    </row>
    <row r="21533" spans="9:9" x14ac:dyDescent="0.45">
      <c r="I21533"/>
    </row>
    <row r="21534" spans="9:9" x14ac:dyDescent="0.45">
      <c r="I21534"/>
    </row>
    <row r="21535" spans="9:9" x14ac:dyDescent="0.45">
      <c r="I21535"/>
    </row>
    <row r="21536" spans="9:9" x14ac:dyDescent="0.45">
      <c r="I21536"/>
    </row>
    <row r="21537" spans="9:9" x14ac:dyDescent="0.45">
      <c r="I21537"/>
    </row>
    <row r="21538" spans="9:9" x14ac:dyDescent="0.45">
      <c r="I21538"/>
    </row>
    <row r="21539" spans="9:9" x14ac:dyDescent="0.45">
      <c r="I21539"/>
    </row>
    <row r="21540" spans="9:9" x14ac:dyDescent="0.45">
      <c r="I21540"/>
    </row>
    <row r="21541" spans="9:9" x14ac:dyDescent="0.45">
      <c r="I21541"/>
    </row>
    <row r="21542" spans="9:9" x14ac:dyDescent="0.45">
      <c r="I21542"/>
    </row>
    <row r="21543" spans="9:9" x14ac:dyDescent="0.45">
      <c r="I21543"/>
    </row>
    <row r="21544" spans="9:9" x14ac:dyDescent="0.45">
      <c r="I21544"/>
    </row>
    <row r="21545" spans="9:9" x14ac:dyDescent="0.45">
      <c r="I21545"/>
    </row>
    <row r="21546" spans="9:9" x14ac:dyDescent="0.45">
      <c r="I21546"/>
    </row>
    <row r="21547" spans="9:9" x14ac:dyDescent="0.45">
      <c r="I21547"/>
    </row>
    <row r="21548" spans="9:9" x14ac:dyDescent="0.45">
      <c r="I21548"/>
    </row>
    <row r="21549" spans="9:9" x14ac:dyDescent="0.45">
      <c r="I21549"/>
    </row>
    <row r="21550" spans="9:9" x14ac:dyDescent="0.45">
      <c r="I21550"/>
    </row>
    <row r="21551" spans="9:9" x14ac:dyDescent="0.45">
      <c r="I21551"/>
    </row>
    <row r="21552" spans="9:9" x14ac:dyDescent="0.45">
      <c r="I21552"/>
    </row>
    <row r="21553" spans="9:9" x14ac:dyDescent="0.45">
      <c r="I21553"/>
    </row>
    <row r="21554" spans="9:9" x14ac:dyDescent="0.45">
      <c r="I21554"/>
    </row>
    <row r="21555" spans="9:9" x14ac:dyDescent="0.45">
      <c r="I21555"/>
    </row>
    <row r="21556" spans="9:9" x14ac:dyDescent="0.45">
      <c r="I21556"/>
    </row>
    <row r="21557" spans="9:9" x14ac:dyDescent="0.45">
      <c r="I21557"/>
    </row>
    <row r="21558" spans="9:9" x14ac:dyDescent="0.45">
      <c r="I21558"/>
    </row>
    <row r="21559" spans="9:9" x14ac:dyDescent="0.45">
      <c r="I21559"/>
    </row>
    <row r="21560" spans="9:9" x14ac:dyDescent="0.45">
      <c r="I21560"/>
    </row>
    <row r="21561" spans="9:9" x14ac:dyDescent="0.45">
      <c r="I21561"/>
    </row>
    <row r="21562" spans="9:9" x14ac:dyDescent="0.45">
      <c r="I21562"/>
    </row>
    <row r="21563" spans="9:9" x14ac:dyDescent="0.45">
      <c r="I21563"/>
    </row>
    <row r="21564" spans="9:9" x14ac:dyDescent="0.45">
      <c r="I21564"/>
    </row>
    <row r="21565" spans="9:9" x14ac:dyDescent="0.45">
      <c r="I21565"/>
    </row>
    <row r="21566" spans="9:9" x14ac:dyDescent="0.45">
      <c r="I21566"/>
    </row>
    <row r="21567" spans="9:9" x14ac:dyDescent="0.45">
      <c r="I21567"/>
    </row>
    <row r="21568" spans="9:9" x14ac:dyDescent="0.45">
      <c r="I21568"/>
    </row>
    <row r="21569" spans="9:9" x14ac:dyDescent="0.45">
      <c r="I21569"/>
    </row>
    <row r="21570" spans="9:9" x14ac:dyDescent="0.45">
      <c r="I21570"/>
    </row>
    <row r="21571" spans="9:9" x14ac:dyDescent="0.45">
      <c r="I21571"/>
    </row>
    <row r="21572" spans="9:9" x14ac:dyDescent="0.45">
      <c r="I21572"/>
    </row>
    <row r="21573" spans="9:9" x14ac:dyDescent="0.45">
      <c r="I21573"/>
    </row>
    <row r="21574" spans="9:9" x14ac:dyDescent="0.45">
      <c r="I21574"/>
    </row>
    <row r="21575" spans="9:9" x14ac:dyDescent="0.45">
      <c r="I21575"/>
    </row>
    <row r="21576" spans="9:9" x14ac:dyDescent="0.45">
      <c r="I21576"/>
    </row>
    <row r="21577" spans="9:9" x14ac:dyDescent="0.45">
      <c r="I21577"/>
    </row>
    <row r="21578" spans="9:9" x14ac:dyDescent="0.45">
      <c r="I21578"/>
    </row>
    <row r="21579" spans="9:9" x14ac:dyDescent="0.45">
      <c r="I21579"/>
    </row>
    <row r="21580" spans="9:9" x14ac:dyDescent="0.45">
      <c r="I21580"/>
    </row>
    <row r="21581" spans="9:9" x14ac:dyDescent="0.45">
      <c r="I21581"/>
    </row>
    <row r="21582" spans="9:9" x14ac:dyDescent="0.45">
      <c r="I21582"/>
    </row>
    <row r="21583" spans="9:9" x14ac:dyDescent="0.45">
      <c r="I21583"/>
    </row>
    <row r="21584" spans="9:9" x14ac:dyDescent="0.45">
      <c r="I21584"/>
    </row>
    <row r="21585" spans="9:9" x14ac:dyDescent="0.45">
      <c r="I21585"/>
    </row>
    <row r="21586" spans="9:9" x14ac:dyDescent="0.45">
      <c r="I21586"/>
    </row>
    <row r="21587" spans="9:9" x14ac:dyDescent="0.45">
      <c r="I21587"/>
    </row>
    <row r="21588" spans="9:9" x14ac:dyDescent="0.45">
      <c r="I21588"/>
    </row>
    <row r="21589" spans="9:9" x14ac:dyDescent="0.45">
      <c r="I21589"/>
    </row>
    <row r="21590" spans="9:9" x14ac:dyDescent="0.45">
      <c r="I21590"/>
    </row>
    <row r="21591" spans="9:9" x14ac:dyDescent="0.45">
      <c r="I21591"/>
    </row>
    <row r="21592" spans="9:9" x14ac:dyDescent="0.45">
      <c r="I21592"/>
    </row>
    <row r="21593" spans="9:9" x14ac:dyDescent="0.45">
      <c r="I21593"/>
    </row>
    <row r="21594" spans="9:9" x14ac:dyDescent="0.45">
      <c r="I21594"/>
    </row>
    <row r="21595" spans="9:9" x14ac:dyDescent="0.45">
      <c r="I21595"/>
    </row>
    <row r="21596" spans="9:9" x14ac:dyDescent="0.45">
      <c r="I21596"/>
    </row>
    <row r="21597" spans="9:9" x14ac:dyDescent="0.45">
      <c r="I21597"/>
    </row>
    <row r="21598" spans="9:9" x14ac:dyDescent="0.45">
      <c r="I21598"/>
    </row>
    <row r="21599" spans="9:9" x14ac:dyDescent="0.45">
      <c r="I21599"/>
    </row>
    <row r="21600" spans="9:9" x14ac:dyDescent="0.45">
      <c r="I21600"/>
    </row>
    <row r="21601" spans="9:9" x14ac:dyDescent="0.45">
      <c r="I21601"/>
    </row>
    <row r="21602" spans="9:9" x14ac:dyDescent="0.45">
      <c r="I21602"/>
    </row>
    <row r="21603" spans="9:9" x14ac:dyDescent="0.45">
      <c r="I21603"/>
    </row>
    <row r="21604" spans="9:9" x14ac:dyDescent="0.45">
      <c r="I21604"/>
    </row>
    <row r="21605" spans="9:9" x14ac:dyDescent="0.45">
      <c r="I21605"/>
    </row>
    <row r="21606" spans="9:9" x14ac:dyDescent="0.45">
      <c r="I21606"/>
    </row>
    <row r="21607" spans="9:9" x14ac:dyDescent="0.45">
      <c r="I21607"/>
    </row>
    <row r="21608" spans="9:9" x14ac:dyDescent="0.45">
      <c r="I21608"/>
    </row>
    <row r="21609" spans="9:9" x14ac:dyDescent="0.45">
      <c r="I21609"/>
    </row>
    <row r="21610" spans="9:9" x14ac:dyDescent="0.45">
      <c r="I21610"/>
    </row>
    <row r="21611" spans="9:9" x14ac:dyDescent="0.45">
      <c r="I21611"/>
    </row>
    <row r="21612" spans="9:9" x14ac:dyDescent="0.45">
      <c r="I21612"/>
    </row>
    <row r="21613" spans="9:9" x14ac:dyDescent="0.45">
      <c r="I21613"/>
    </row>
    <row r="21614" spans="9:9" x14ac:dyDescent="0.45">
      <c r="I21614"/>
    </row>
    <row r="21615" spans="9:9" x14ac:dyDescent="0.45">
      <c r="I21615"/>
    </row>
    <row r="21616" spans="9:9" x14ac:dyDescent="0.45">
      <c r="I21616"/>
    </row>
    <row r="21617" spans="9:9" x14ac:dyDescent="0.45">
      <c r="I21617"/>
    </row>
    <row r="21618" spans="9:9" x14ac:dyDescent="0.45">
      <c r="I21618"/>
    </row>
    <row r="21619" spans="9:9" x14ac:dyDescent="0.45">
      <c r="I21619"/>
    </row>
    <row r="21620" spans="9:9" x14ac:dyDescent="0.45">
      <c r="I21620"/>
    </row>
    <row r="21621" spans="9:9" x14ac:dyDescent="0.45">
      <c r="I21621"/>
    </row>
    <row r="21622" spans="9:9" x14ac:dyDescent="0.45">
      <c r="I21622"/>
    </row>
    <row r="21623" spans="9:9" x14ac:dyDescent="0.45">
      <c r="I21623"/>
    </row>
    <row r="21624" spans="9:9" x14ac:dyDescent="0.45">
      <c r="I21624"/>
    </row>
    <row r="21625" spans="9:9" x14ac:dyDescent="0.45">
      <c r="I21625"/>
    </row>
    <row r="21626" spans="9:9" x14ac:dyDescent="0.45">
      <c r="I21626"/>
    </row>
    <row r="21627" spans="9:9" x14ac:dyDescent="0.45">
      <c r="I21627"/>
    </row>
    <row r="21628" spans="9:9" x14ac:dyDescent="0.45">
      <c r="I21628"/>
    </row>
    <row r="21629" spans="9:9" x14ac:dyDescent="0.45">
      <c r="I21629"/>
    </row>
    <row r="21630" spans="9:9" x14ac:dyDescent="0.45">
      <c r="I21630"/>
    </row>
    <row r="21631" spans="9:9" x14ac:dyDescent="0.45">
      <c r="I21631"/>
    </row>
    <row r="21632" spans="9:9" x14ac:dyDescent="0.45">
      <c r="I21632"/>
    </row>
    <row r="21633" spans="9:9" x14ac:dyDescent="0.45">
      <c r="I21633"/>
    </row>
    <row r="21634" spans="9:9" x14ac:dyDescent="0.45">
      <c r="I21634"/>
    </row>
    <row r="21635" spans="9:9" x14ac:dyDescent="0.45">
      <c r="I21635"/>
    </row>
    <row r="21636" spans="9:9" x14ac:dyDescent="0.45">
      <c r="I21636"/>
    </row>
    <row r="21637" spans="9:9" x14ac:dyDescent="0.45">
      <c r="I21637"/>
    </row>
    <row r="21638" spans="9:9" x14ac:dyDescent="0.45">
      <c r="I21638"/>
    </row>
    <row r="21639" spans="9:9" x14ac:dyDescent="0.45">
      <c r="I21639"/>
    </row>
    <row r="21640" spans="9:9" x14ac:dyDescent="0.45">
      <c r="I21640"/>
    </row>
    <row r="21641" spans="9:9" x14ac:dyDescent="0.45">
      <c r="I21641"/>
    </row>
    <row r="21642" spans="9:9" x14ac:dyDescent="0.45">
      <c r="I21642"/>
    </row>
    <row r="21643" spans="9:9" x14ac:dyDescent="0.45">
      <c r="I21643"/>
    </row>
    <row r="21644" spans="9:9" x14ac:dyDescent="0.45">
      <c r="I21644"/>
    </row>
    <row r="21645" spans="9:9" x14ac:dyDescent="0.45">
      <c r="I21645"/>
    </row>
    <row r="21646" spans="9:9" x14ac:dyDescent="0.45">
      <c r="I21646"/>
    </row>
    <row r="21647" spans="9:9" x14ac:dyDescent="0.45">
      <c r="I21647"/>
    </row>
    <row r="21648" spans="9:9" x14ac:dyDescent="0.45">
      <c r="I21648"/>
    </row>
    <row r="21649" spans="9:9" x14ac:dyDescent="0.45">
      <c r="I21649"/>
    </row>
    <row r="21650" spans="9:9" x14ac:dyDescent="0.45">
      <c r="I21650"/>
    </row>
    <row r="21651" spans="9:9" x14ac:dyDescent="0.45">
      <c r="I21651"/>
    </row>
    <row r="21652" spans="9:9" x14ac:dyDescent="0.45">
      <c r="I21652"/>
    </row>
    <row r="21653" spans="9:9" x14ac:dyDescent="0.45">
      <c r="I21653"/>
    </row>
    <row r="21654" spans="9:9" x14ac:dyDescent="0.45">
      <c r="I21654"/>
    </row>
    <row r="21655" spans="9:9" x14ac:dyDescent="0.45">
      <c r="I21655"/>
    </row>
    <row r="21656" spans="9:9" x14ac:dyDescent="0.45">
      <c r="I21656"/>
    </row>
    <row r="21657" spans="9:9" x14ac:dyDescent="0.45">
      <c r="I21657"/>
    </row>
    <row r="21658" spans="9:9" x14ac:dyDescent="0.45">
      <c r="I21658"/>
    </row>
    <row r="21659" spans="9:9" x14ac:dyDescent="0.45">
      <c r="I21659"/>
    </row>
    <row r="21660" spans="9:9" x14ac:dyDescent="0.45">
      <c r="I21660"/>
    </row>
    <row r="21661" spans="9:9" x14ac:dyDescent="0.45">
      <c r="I21661"/>
    </row>
    <row r="21662" spans="9:9" x14ac:dyDescent="0.45">
      <c r="I21662"/>
    </row>
    <row r="21663" spans="9:9" x14ac:dyDescent="0.45">
      <c r="I21663"/>
    </row>
    <row r="21664" spans="9:9" x14ac:dyDescent="0.45">
      <c r="I21664"/>
    </row>
    <row r="21665" spans="9:9" x14ac:dyDescent="0.45">
      <c r="I21665"/>
    </row>
    <row r="21666" spans="9:9" x14ac:dyDescent="0.45">
      <c r="I21666"/>
    </row>
    <row r="21667" spans="9:9" x14ac:dyDescent="0.45">
      <c r="I21667"/>
    </row>
    <row r="21668" spans="9:9" x14ac:dyDescent="0.45">
      <c r="I21668"/>
    </row>
    <row r="21669" spans="9:9" x14ac:dyDescent="0.45">
      <c r="I21669"/>
    </row>
    <row r="21670" spans="9:9" x14ac:dyDescent="0.45">
      <c r="I21670"/>
    </row>
    <row r="21671" spans="9:9" x14ac:dyDescent="0.45">
      <c r="I21671"/>
    </row>
    <row r="21672" spans="9:9" x14ac:dyDescent="0.45">
      <c r="I21672"/>
    </row>
    <row r="21673" spans="9:9" x14ac:dyDescent="0.45">
      <c r="I21673"/>
    </row>
    <row r="21674" spans="9:9" x14ac:dyDescent="0.45">
      <c r="I21674"/>
    </row>
    <row r="21675" spans="9:9" x14ac:dyDescent="0.45">
      <c r="I21675"/>
    </row>
    <row r="21676" spans="9:9" x14ac:dyDescent="0.45">
      <c r="I21676"/>
    </row>
    <row r="21677" spans="9:9" x14ac:dyDescent="0.45">
      <c r="I21677"/>
    </row>
    <row r="21678" spans="9:9" x14ac:dyDescent="0.45">
      <c r="I21678"/>
    </row>
    <row r="21679" spans="9:9" x14ac:dyDescent="0.45">
      <c r="I21679"/>
    </row>
    <row r="21680" spans="9:9" x14ac:dyDescent="0.45">
      <c r="I21680"/>
    </row>
    <row r="21681" spans="9:9" x14ac:dyDescent="0.45">
      <c r="I21681"/>
    </row>
    <row r="21682" spans="9:9" x14ac:dyDescent="0.45">
      <c r="I21682"/>
    </row>
    <row r="21683" spans="9:9" x14ac:dyDescent="0.45">
      <c r="I21683"/>
    </row>
    <row r="21684" spans="9:9" x14ac:dyDescent="0.45">
      <c r="I21684"/>
    </row>
    <row r="21685" spans="9:9" x14ac:dyDescent="0.45">
      <c r="I21685"/>
    </row>
    <row r="21686" spans="9:9" x14ac:dyDescent="0.45">
      <c r="I21686"/>
    </row>
    <row r="21687" spans="9:9" x14ac:dyDescent="0.45">
      <c r="I21687"/>
    </row>
    <row r="21688" spans="9:9" x14ac:dyDescent="0.45">
      <c r="I21688"/>
    </row>
    <row r="21689" spans="9:9" x14ac:dyDescent="0.45">
      <c r="I21689"/>
    </row>
    <row r="21690" spans="9:9" x14ac:dyDescent="0.45">
      <c r="I21690"/>
    </row>
    <row r="21691" spans="9:9" x14ac:dyDescent="0.45">
      <c r="I21691"/>
    </row>
    <row r="21692" spans="9:9" x14ac:dyDescent="0.45">
      <c r="I21692"/>
    </row>
    <row r="21693" spans="9:9" x14ac:dyDescent="0.45">
      <c r="I21693"/>
    </row>
    <row r="21694" spans="9:9" x14ac:dyDescent="0.45">
      <c r="I21694"/>
    </row>
    <row r="21695" spans="9:9" x14ac:dyDescent="0.45">
      <c r="I21695"/>
    </row>
    <row r="21696" spans="9:9" x14ac:dyDescent="0.45">
      <c r="I21696"/>
    </row>
    <row r="21697" spans="9:9" x14ac:dyDescent="0.45">
      <c r="I21697"/>
    </row>
    <row r="21698" spans="9:9" x14ac:dyDescent="0.45">
      <c r="I21698"/>
    </row>
    <row r="21699" spans="9:9" x14ac:dyDescent="0.45">
      <c r="I21699"/>
    </row>
    <row r="21700" spans="9:9" x14ac:dyDescent="0.45">
      <c r="I21700"/>
    </row>
    <row r="21701" spans="9:9" x14ac:dyDescent="0.45">
      <c r="I21701"/>
    </row>
    <row r="21702" spans="9:9" x14ac:dyDescent="0.45">
      <c r="I21702"/>
    </row>
    <row r="21703" spans="9:9" x14ac:dyDescent="0.45">
      <c r="I21703"/>
    </row>
    <row r="21704" spans="9:9" x14ac:dyDescent="0.45">
      <c r="I21704"/>
    </row>
    <row r="21705" spans="9:9" x14ac:dyDescent="0.45">
      <c r="I21705"/>
    </row>
    <row r="21706" spans="9:9" x14ac:dyDescent="0.45">
      <c r="I21706"/>
    </row>
    <row r="21707" spans="9:9" x14ac:dyDescent="0.45">
      <c r="I21707"/>
    </row>
    <row r="21708" spans="9:9" x14ac:dyDescent="0.45">
      <c r="I21708"/>
    </row>
    <row r="21709" spans="9:9" x14ac:dyDescent="0.45">
      <c r="I21709"/>
    </row>
    <row r="21710" spans="9:9" x14ac:dyDescent="0.45">
      <c r="I21710"/>
    </row>
    <row r="21711" spans="9:9" x14ac:dyDescent="0.45">
      <c r="I21711"/>
    </row>
    <row r="21712" spans="9:9" x14ac:dyDescent="0.45">
      <c r="I21712"/>
    </row>
    <row r="21713" spans="9:9" x14ac:dyDescent="0.45">
      <c r="I21713"/>
    </row>
    <row r="21714" spans="9:9" x14ac:dyDescent="0.45">
      <c r="I21714"/>
    </row>
    <row r="21715" spans="9:9" x14ac:dyDescent="0.45">
      <c r="I21715"/>
    </row>
    <row r="21716" spans="9:9" x14ac:dyDescent="0.45">
      <c r="I21716"/>
    </row>
    <row r="21717" spans="9:9" x14ac:dyDescent="0.45">
      <c r="I21717"/>
    </row>
    <row r="21718" spans="9:9" x14ac:dyDescent="0.45">
      <c r="I21718"/>
    </row>
    <row r="21719" spans="9:9" x14ac:dyDescent="0.45">
      <c r="I21719"/>
    </row>
    <row r="21720" spans="9:9" x14ac:dyDescent="0.45">
      <c r="I21720"/>
    </row>
    <row r="21721" spans="9:9" x14ac:dyDescent="0.45">
      <c r="I21721"/>
    </row>
    <row r="21722" spans="9:9" x14ac:dyDescent="0.45">
      <c r="I21722"/>
    </row>
    <row r="21723" spans="9:9" x14ac:dyDescent="0.45">
      <c r="I21723"/>
    </row>
    <row r="21724" spans="9:9" x14ac:dyDescent="0.45">
      <c r="I21724"/>
    </row>
    <row r="21725" spans="9:9" x14ac:dyDescent="0.45">
      <c r="I21725"/>
    </row>
    <row r="21726" spans="9:9" x14ac:dyDescent="0.45">
      <c r="I21726"/>
    </row>
    <row r="21727" spans="9:9" x14ac:dyDescent="0.45">
      <c r="I21727"/>
    </row>
    <row r="21728" spans="9:9" x14ac:dyDescent="0.45">
      <c r="I21728"/>
    </row>
    <row r="21729" spans="9:9" x14ac:dyDescent="0.45">
      <c r="I21729"/>
    </row>
    <row r="21730" spans="9:9" x14ac:dyDescent="0.45">
      <c r="I21730"/>
    </row>
    <row r="21731" spans="9:9" x14ac:dyDescent="0.45">
      <c r="I21731"/>
    </row>
    <row r="21732" spans="9:9" x14ac:dyDescent="0.45">
      <c r="I21732"/>
    </row>
    <row r="21733" spans="9:9" x14ac:dyDescent="0.45">
      <c r="I21733"/>
    </row>
    <row r="21734" spans="9:9" x14ac:dyDescent="0.45">
      <c r="I21734"/>
    </row>
    <row r="21735" spans="9:9" x14ac:dyDescent="0.45">
      <c r="I21735"/>
    </row>
    <row r="21736" spans="9:9" x14ac:dyDescent="0.45">
      <c r="I21736"/>
    </row>
    <row r="21737" spans="9:9" x14ac:dyDescent="0.45">
      <c r="I21737"/>
    </row>
    <row r="21738" spans="9:9" x14ac:dyDescent="0.45">
      <c r="I21738"/>
    </row>
    <row r="21739" spans="9:9" x14ac:dyDescent="0.45">
      <c r="I21739"/>
    </row>
    <row r="21740" spans="9:9" x14ac:dyDescent="0.45">
      <c r="I21740"/>
    </row>
    <row r="21741" spans="9:9" x14ac:dyDescent="0.45">
      <c r="I21741"/>
    </row>
    <row r="21742" spans="9:9" x14ac:dyDescent="0.45">
      <c r="I21742"/>
    </row>
    <row r="21743" spans="9:9" x14ac:dyDescent="0.45">
      <c r="I21743"/>
    </row>
    <row r="21744" spans="9:9" x14ac:dyDescent="0.45">
      <c r="I21744"/>
    </row>
    <row r="21745" spans="9:9" x14ac:dyDescent="0.45">
      <c r="I21745"/>
    </row>
    <row r="21746" spans="9:9" x14ac:dyDescent="0.45">
      <c r="I21746"/>
    </row>
    <row r="21747" spans="9:9" x14ac:dyDescent="0.45">
      <c r="I21747"/>
    </row>
    <row r="21748" spans="9:9" x14ac:dyDescent="0.45">
      <c r="I21748"/>
    </row>
    <row r="21749" spans="9:9" x14ac:dyDescent="0.45">
      <c r="I21749"/>
    </row>
    <row r="21750" spans="9:9" x14ac:dyDescent="0.45">
      <c r="I21750"/>
    </row>
    <row r="21751" spans="9:9" x14ac:dyDescent="0.45">
      <c r="I21751"/>
    </row>
    <row r="21752" spans="9:9" x14ac:dyDescent="0.45">
      <c r="I21752"/>
    </row>
    <row r="21753" spans="9:9" x14ac:dyDescent="0.45">
      <c r="I21753"/>
    </row>
    <row r="21754" spans="9:9" x14ac:dyDescent="0.45">
      <c r="I21754"/>
    </row>
    <row r="21755" spans="9:9" x14ac:dyDescent="0.45">
      <c r="I21755"/>
    </row>
    <row r="21756" spans="9:9" x14ac:dyDescent="0.45">
      <c r="I21756"/>
    </row>
    <row r="21757" spans="9:9" x14ac:dyDescent="0.45">
      <c r="I21757"/>
    </row>
    <row r="21758" spans="9:9" x14ac:dyDescent="0.45">
      <c r="I21758"/>
    </row>
    <row r="21759" spans="9:9" x14ac:dyDescent="0.45">
      <c r="I21759"/>
    </row>
    <row r="21760" spans="9:9" x14ac:dyDescent="0.45">
      <c r="I21760"/>
    </row>
    <row r="21761" spans="9:9" x14ac:dyDescent="0.45">
      <c r="I21761"/>
    </row>
    <row r="21762" spans="9:9" x14ac:dyDescent="0.45">
      <c r="I21762"/>
    </row>
    <row r="21763" spans="9:9" x14ac:dyDescent="0.45">
      <c r="I21763"/>
    </row>
    <row r="21764" spans="9:9" x14ac:dyDescent="0.45">
      <c r="I21764"/>
    </row>
    <row r="21765" spans="9:9" x14ac:dyDescent="0.45">
      <c r="I21765"/>
    </row>
    <row r="21766" spans="9:9" x14ac:dyDescent="0.45">
      <c r="I21766"/>
    </row>
    <row r="21767" spans="9:9" x14ac:dyDescent="0.45">
      <c r="I21767"/>
    </row>
    <row r="21768" spans="9:9" x14ac:dyDescent="0.45">
      <c r="I21768"/>
    </row>
    <row r="21769" spans="9:9" x14ac:dyDescent="0.45">
      <c r="I21769"/>
    </row>
    <row r="21770" spans="9:9" x14ac:dyDescent="0.45">
      <c r="I21770"/>
    </row>
    <row r="21771" spans="9:9" x14ac:dyDescent="0.45">
      <c r="I21771"/>
    </row>
    <row r="21772" spans="9:9" x14ac:dyDescent="0.45">
      <c r="I21772"/>
    </row>
    <row r="21773" spans="9:9" x14ac:dyDescent="0.45">
      <c r="I21773"/>
    </row>
    <row r="21774" spans="9:9" x14ac:dyDescent="0.45">
      <c r="I21774"/>
    </row>
    <row r="21775" spans="9:9" x14ac:dyDescent="0.45">
      <c r="I21775"/>
    </row>
    <row r="21776" spans="9:9" x14ac:dyDescent="0.45">
      <c r="I21776"/>
    </row>
    <row r="21777" spans="9:9" x14ac:dyDescent="0.45">
      <c r="I21777"/>
    </row>
    <row r="21778" spans="9:9" x14ac:dyDescent="0.45">
      <c r="I21778"/>
    </row>
    <row r="21779" spans="9:9" x14ac:dyDescent="0.45">
      <c r="I21779"/>
    </row>
    <row r="21780" spans="9:9" x14ac:dyDescent="0.45">
      <c r="I21780"/>
    </row>
    <row r="21781" spans="9:9" x14ac:dyDescent="0.45">
      <c r="I21781"/>
    </row>
    <row r="21782" spans="9:9" x14ac:dyDescent="0.45">
      <c r="I21782"/>
    </row>
    <row r="21783" spans="9:9" x14ac:dyDescent="0.45">
      <c r="I21783"/>
    </row>
    <row r="21784" spans="9:9" x14ac:dyDescent="0.45">
      <c r="I21784"/>
    </row>
    <row r="21785" spans="9:9" x14ac:dyDescent="0.45">
      <c r="I21785"/>
    </row>
    <row r="21786" spans="9:9" x14ac:dyDescent="0.45">
      <c r="I21786"/>
    </row>
    <row r="21787" spans="9:9" x14ac:dyDescent="0.45">
      <c r="I21787"/>
    </row>
    <row r="21788" spans="9:9" x14ac:dyDescent="0.45">
      <c r="I21788"/>
    </row>
    <row r="21789" spans="9:9" x14ac:dyDescent="0.45">
      <c r="I21789"/>
    </row>
    <row r="21790" spans="9:9" x14ac:dyDescent="0.45">
      <c r="I21790"/>
    </row>
    <row r="21791" spans="9:9" x14ac:dyDescent="0.45">
      <c r="I21791"/>
    </row>
    <row r="21792" spans="9:9" x14ac:dyDescent="0.45">
      <c r="I21792"/>
    </row>
    <row r="21793" spans="9:9" x14ac:dyDescent="0.45">
      <c r="I21793"/>
    </row>
    <row r="21794" spans="9:9" x14ac:dyDescent="0.45">
      <c r="I21794"/>
    </row>
    <row r="21795" spans="9:9" x14ac:dyDescent="0.45">
      <c r="I21795"/>
    </row>
    <row r="21796" spans="9:9" x14ac:dyDescent="0.45">
      <c r="I21796"/>
    </row>
    <row r="21797" spans="9:9" x14ac:dyDescent="0.45">
      <c r="I21797"/>
    </row>
    <row r="21798" spans="9:9" x14ac:dyDescent="0.45">
      <c r="I21798"/>
    </row>
    <row r="21799" spans="9:9" x14ac:dyDescent="0.45">
      <c r="I21799"/>
    </row>
    <row r="21800" spans="9:9" x14ac:dyDescent="0.45">
      <c r="I21800"/>
    </row>
    <row r="21801" spans="9:9" x14ac:dyDescent="0.45">
      <c r="I21801"/>
    </row>
    <row r="21802" spans="9:9" x14ac:dyDescent="0.45">
      <c r="I21802"/>
    </row>
    <row r="21803" spans="9:9" x14ac:dyDescent="0.45">
      <c r="I21803"/>
    </row>
    <row r="21804" spans="9:9" x14ac:dyDescent="0.45">
      <c r="I21804"/>
    </row>
    <row r="21805" spans="9:9" x14ac:dyDescent="0.45">
      <c r="I21805"/>
    </row>
    <row r="21806" spans="9:9" x14ac:dyDescent="0.45">
      <c r="I21806"/>
    </row>
    <row r="21807" spans="9:9" x14ac:dyDescent="0.45">
      <c r="I21807"/>
    </row>
    <row r="21808" spans="9:9" x14ac:dyDescent="0.45">
      <c r="I21808"/>
    </row>
    <row r="21809" spans="9:9" x14ac:dyDescent="0.45">
      <c r="I21809"/>
    </row>
    <row r="21810" spans="9:9" x14ac:dyDescent="0.45">
      <c r="I21810"/>
    </row>
    <row r="21811" spans="9:9" x14ac:dyDescent="0.45">
      <c r="I21811"/>
    </row>
    <row r="21812" spans="9:9" x14ac:dyDescent="0.45">
      <c r="I21812"/>
    </row>
    <row r="21813" spans="9:9" x14ac:dyDescent="0.45">
      <c r="I21813"/>
    </row>
    <row r="21814" spans="9:9" x14ac:dyDescent="0.45">
      <c r="I21814"/>
    </row>
    <row r="21815" spans="9:9" x14ac:dyDescent="0.45">
      <c r="I21815"/>
    </row>
    <row r="21816" spans="9:9" x14ac:dyDescent="0.45">
      <c r="I21816"/>
    </row>
    <row r="21817" spans="9:9" x14ac:dyDescent="0.45">
      <c r="I21817"/>
    </row>
    <row r="21818" spans="9:9" x14ac:dyDescent="0.45">
      <c r="I21818"/>
    </row>
    <row r="21819" spans="9:9" x14ac:dyDescent="0.45">
      <c r="I21819"/>
    </row>
    <row r="21820" spans="9:9" x14ac:dyDescent="0.45">
      <c r="I21820"/>
    </row>
    <row r="21821" spans="9:9" x14ac:dyDescent="0.45">
      <c r="I21821"/>
    </row>
    <row r="21822" spans="9:9" x14ac:dyDescent="0.45">
      <c r="I21822"/>
    </row>
    <row r="21823" spans="9:9" x14ac:dyDescent="0.45">
      <c r="I21823"/>
    </row>
    <row r="21824" spans="9:9" x14ac:dyDescent="0.45">
      <c r="I21824"/>
    </row>
    <row r="21825" spans="9:9" x14ac:dyDescent="0.45">
      <c r="I21825"/>
    </row>
    <row r="21826" spans="9:9" x14ac:dyDescent="0.45">
      <c r="I21826"/>
    </row>
    <row r="21827" spans="9:9" x14ac:dyDescent="0.45">
      <c r="I21827"/>
    </row>
    <row r="21828" spans="9:9" x14ac:dyDescent="0.45">
      <c r="I21828"/>
    </row>
    <row r="21829" spans="9:9" x14ac:dyDescent="0.45">
      <c r="I21829"/>
    </row>
    <row r="21830" spans="9:9" x14ac:dyDescent="0.45">
      <c r="I21830"/>
    </row>
    <row r="21831" spans="9:9" x14ac:dyDescent="0.45">
      <c r="I21831"/>
    </row>
    <row r="21832" spans="9:9" x14ac:dyDescent="0.45">
      <c r="I21832"/>
    </row>
    <row r="21833" spans="9:9" x14ac:dyDescent="0.45">
      <c r="I21833"/>
    </row>
    <row r="21834" spans="9:9" x14ac:dyDescent="0.45">
      <c r="I21834"/>
    </row>
    <row r="21835" spans="9:9" x14ac:dyDescent="0.45">
      <c r="I21835"/>
    </row>
    <row r="21836" spans="9:9" x14ac:dyDescent="0.45">
      <c r="I21836"/>
    </row>
    <row r="21837" spans="9:9" x14ac:dyDescent="0.45">
      <c r="I21837"/>
    </row>
    <row r="21838" spans="9:9" x14ac:dyDescent="0.45">
      <c r="I21838"/>
    </row>
    <row r="21839" spans="9:9" x14ac:dyDescent="0.45">
      <c r="I21839"/>
    </row>
    <row r="21840" spans="9:9" x14ac:dyDescent="0.45">
      <c r="I21840"/>
    </row>
    <row r="21841" spans="9:9" x14ac:dyDescent="0.45">
      <c r="I21841"/>
    </row>
    <row r="21842" spans="9:9" x14ac:dyDescent="0.45">
      <c r="I21842"/>
    </row>
    <row r="21843" spans="9:9" x14ac:dyDescent="0.45">
      <c r="I21843"/>
    </row>
    <row r="21844" spans="9:9" x14ac:dyDescent="0.45">
      <c r="I21844"/>
    </row>
    <row r="21845" spans="9:9" x14ac:dyDescent="0.45">
      <c r="I21845"/>
    </row>
    <row r="21846" spans="9:9" x14ac:dyDescent="0.45">
      <c r="I21846"/>
    </row>
    <row r="21847" spans="9:9" x14ac:dyDescent="0.45">
      <c r="I21847"/>
    </row>
    <row r="21848" spans="9:9" x14ac:dyDescent="0.45">
      <c r="I21848"/>
    </row>
    <row r="21849" spans="9:9" x14ac:dyDescent="0.45">
      <c r="I21849"/>
    </row>
    <row r="21850" spans="9:9" x14ac:dyDescent="0.45">
      <c r="I21850"/>
    </row>
    <row r="21851" spans="9:9" x14ac:dyDescent="0.45">
      <c r="I21851"/>
    </row>
    <row r="21852" spans="9:9" x14ac:dyDescent="0.45">
      <c r="I21852"/>
    </row>
    <row r="21853" spans="9:9" x14ac:dyDescent="0.45">
      <c r="I21853"/>
    </row>
    <row r="21854" spans="9:9" x14ac:dyDescent="0.45">
      <c r="I21854"/>
    </row>
    <row r="21855" spans="9:9" x14ac:dyDescent="0.45">
      <c r="I21855"/>
    </row>
    <row r="21856" spans="9:9" x14ac:dyDescent="0.45">
      <c r="I21856"/>
    </row>
    <row r="21857" spans="9:9" x14ac:dyDescent="0.45">
      <c r="I21857"/>
    </row>
    <row r="21858" spans="9:9" x14ac:dyDescent="0.45">
      <c r="I21858"/>
    </row>
    <row r="21859" spans="9:9" x14ac:dyDescent="0.45">
      <c r="I21859"/>
    </row>
    <row r="21860" spans="9:9" x14ac:dyDescent="0.45">
      <c r="I21860"/>
    </row>
    <row r="21861" spans="9:9" x14ac:dyDescent="0.45">
      <c r="I21861"/>
    </row>
    <row r="21862" spans="9:9" x14ac:dyDescent="0.45">
      <c r="I21862"/>
    </row>
    <row r="21863" spans="9:9" x14ac:dyDescent="0.45">
      <c r="I21863"/>
    </row>
    <row r="21864" spans="9:9" x14ac:dyDescent="0.45">
      <c r="I21864"/>
    </row>
    <row r="21865" spans="9:9" x14ac:dyDescent="0.45">
      <c r="I21865"/>
    </row>
    <row r="21866" spans="9:9" x14ac:dyDescent="0.45">
      <c r="I21866"/>
    </row>
    <row r="21867" spans="9:9" x14ac:dyDescent="0.45">
      <c r="I21867"/>
    </row>
    <row r="21868" spans="9:9" x14ac:dyDescent="0.45">
      <c r="I21868"/>
    </row>
    <row r="21869" spans="9:9" x14ac:dyDescent="0.45">
      <c r="I21869"/>
    </row>
    <row r="21870" spans="9:9" x14ac:dyDescent="0.45">
      <c r="I21870"/>
    </row>
    <row r="21871" spans="9:9" x14ac:dyDescent="0.45">
      <c r="I21871"/>
    </row>
    <row r="21872" spans="9:9" x14ac:dyDescent="0.45">
      <c r="I21872"/>
    </row>
    <row r="21873" spans="9:9" x14ac:dyDescent="0.45">
      <c r="I21873"/>
    </row>
    <row r="21874" spans="9:9" x14ac:dyDescent="0.45">
      <c r="I21874"/>
    </row>
    <row r="21875" spans="9:9" x14ac:dyDescent="0.45">
      <c r="I21875"/>
    </row>
    <row r="21876" spans="9:9" x14ac:dyDescent="0.45">
      <c r="I21876"/>
    </row>
    <row r="21877" spans="9:9" x14ac:dyDescent="0.45">
      <c r="I21877"/>
    </row>
    <row r="21878" spans="9:9" x14ac:dyDescent="0.45">
      <c r="I21878"/>
    </row>
    <row r="21879" spans="9:9" x14ac:dyDescent="0.45">
      <c r="I21879"/>
    </row>
    <row r="21880" spans="9:9" x14ac:dyDescent="0.45">
      <c r="I21880"/>
    </row>
    <row r="21881" spans="9:9" x14ac:dyDescent="0.45">
      <c r="I21881"/>
    </row>
    <row r="21882" spans="9:9" x14ac:dyDescent="0.45">
      <c r="I21882"/>
    </row>
    <row r="21883" spans="9:9" x14ac:dyDescent="0.45">
      <c r="I21883"/>
    </row>
    <row r="21884" spans="9:9" x14ac:dyDescent="0.45">
      <c r="I21884"/>
    </row>
    <row r="21885" spans="9:9" x14ac:dyDescent="0.45">
      <c r="I21885"/>
    </row>
    <row r="21886" spans="9:9" x14ac:dyDescent="0.45">
      <c r="I21886"/>
    </row>
    <row r="21887" spans="9:9" x14ac:dyDescent="0.45">
      <c r="I21887"/>
    </row>
    <row r="21888" spans="9:9" x14ac:dyDescent="0.45">
      <c r="I21888"/>
    </row>
    <row r="21889" spans="9:9" x14ac:dyDescent="0.45">
      <c r="I21889"/>
    </row>
    <row r="21890" spans="9:9" x14ac:dyDescent="0.45">
      <c r="I21890"/>
    </row>
    <row r="21891" spans="9:9" x14ac:dyDescent="0.45">
      <c r="I21891"/>
    </row>
    <row r="21892" spans="9:9" x14ac:dyDescent="0.45">
      <c r="I21892"/>
    </row>
    <row r="21893" spans="9:9" x14ac:dyDescent="0.45">
      <c r="I21893"/>
    </row>
    <row r="21894" spans="9:9" x14ac:dyDescent="0.45">
      <c r="I21894"/>
    </row>
    <row r="21895" spans="9:9" x14ac:dyDescent="0.45">
      <c r="I21895"/>
    </row>
    <row r="21896" spans="9:9" x14ac:dyDescent="0.45">
      <c r="I21896"/>
    </row>
    <row r="21897" spans="9:9" x14ac:dyDescent="0.45">
      <c r="I21897"/>
    </row>
    <row r="21898" spans="9:9" x14ac:dyDescent="0.45">
      <c r="I21898"/>
    </row>
    <row r="21899" spans="9:9" x14ac:dyDescent="0.45">
      <c r="I21899"/>
    </row>
    <row r="21900" spans="9:9" x14ac:dyDescent="0.45">
      <c r="I21900"/>
    </row>
    <row r="21901" spans="9:9" x14ac:dyDescent="0.45">
      <c r="I21901"/>
    </row>
    <row r="21902" spans="9:9" x14ac:dyDescent="0.45">
      <c r="I21902"/>
    </row>
    <row r="21903" spans="9:9" x14ac:dyDescent="0.45">
      <c r="I21903"/>
    </row>
    <row r="21904" spans="9:9" x14ac:dyDescent="0.45">
      <c r="I21904"/>
    </row>
    <row r="21905" spans="9:9" x14ac:dyDescent="0.45">
      <c r="I21905"/>
    </row>
    <row r="21906" spans="9:9" x14ac:dyDescent="0.45">
      <c r="I21906"/>
    </row>
    <row r="21907" spans="9:9" x14ac:dyDescent="0.45">
      <c r="I21907"/>
    </row>
    <row r="21908" spans="9:9" x14ac:dyDescent="0.45">
      <c r="I21908"/>
    </row>
    <row r="21909" spans="9:9" x14ac:dyDescent="0.45">
      <c r="I21909"/>
    </row>
    <row r="21910" spans="9:9" x14ac:dyDescent="0.45">
      <c r="I21910"/>
    </row>
    <row r="21911" spans="9:9" x14ac:dyDescent="0.45">
      <c r="I21911"/>
    </row>
    <row r="21912" spans="9:9" x14ac:dyDescent="0.45">
      <c r="I21912"/>
    </row>
    <row r="21913" spans="9:9" x14ac:dyDescent="0.45">
      <c r="I21913"/>
    </row>
    <row r="21914" spans="9:9" x14ac:dyDescent="0.45">
      <c r="I21914"/>
    </row>
    <row r="21915" spans="9:9" x14ac:dyDescent="0.45">
      <c r="I21915"/>
    </row>
    <row r="21916" spans="9:9" x14ac:dyDescent="0.45">
      <c r="I21916"/>
    </row>
    <row r="21917" spans="9:9" x14ac:dyDescent="0.45">
      <c r="I21917"/>
    </row>
    <row r="21918" spans="9:9" x14ac:dyDescent="0.45">
      <c r="I21918"/>
    </row>
    <row r="21919" spans="9:9" x14ac:dyDescent="0.45">
      <c r="I21919"/>
    </row>
    <row r="21920" spans="9:9" x14ac:dyDescent="0.45">
      <c r="I21920"/>
    </row>
    <row r="21921" spans="9:9" x14ac:dyDescent="0.45">
      <c r="I21921"/>
    </row>
    <row r="21922" spans="9:9" x14ac:dyDescent="0.45">
      <c r="I21922"/>
    </row>
    <row r="21923" spans="9:9" x14ac:dyDescent="0.45">
      <c r="I21923"/>
    </row>
    <row r="21924" spans="9:9" x14ac:dyDescent="0.45">
      <c r="I21924"/>
    </row>
    <row r="21925" spans="9:9" x14ac:dyDescent="0.45">
      <c r="I21925"/>
    </row>
    <row r="21926" spans="9:9" x14ac:dyDescent="0.45">
      <c r="I21926"/>
    </row>
    <row r="21927" spans="9:9" x14ac:dyDescent="0.45">
      <c r="I21927"/>
    </row>
    <row r="21928" spans="9:9" x14ac:dyDescent="0.45">
      <c r="I21928"/>
    </row>
    <row r="21929" spans="9:9" x14ac:dyDescent="0.45">
      <c r="I21929"/>
    </row>
    <row r="21930" spans="9:9" x14ac:dyDescent="0.45">
      <c r="I21930"/>
    </row>
    <row r="21931" spans="9:9" x14ac:dyDescent="0.45">
      <c r="I21931"/>
    </row>
    <row r="21932" spans="9:9" x14ac:dyDescent="0.45">
      <c r="I21932"/>
    </row>
    <row r="21933" spans="9:9" x14ac:dyDescent="0.45">
      <c r="I21933"/>
    </row>
    <row r="21934" spans="9:9" x14ac:dyDescent="0.45">
      <c r="I21934"/>
    </row>
    <row r="21935" spans="9:9" x14ac:dyDescent="0.45">
      <c r="I21935"/>
    </row>
    <row r="21936" spans="9:9" x14ac:dyDescent="0.45">
      <c r="I21936"/>
    </row>
    <row r="21937" spans="9:9" x14ac:dyDescent="0.45">
      <c r="I21937"/>
    </row>
    <row r="21938" spans="9:9" x14ac:dyDescent="0.45">
      <c r="I21938"/>
    </row>
    <row r="21939" spans="9:9" x14ac:dyDescent="0.45">
      <c r="I21939"/>
    </row>
    <row r="21940" spans="9:9" x14ac:dyDescent="0.45">
      <c r="I21940"/>
    </row>
    <row r="21941" spans="9:9" x14ac:dyDescent="0.45">
      <c r="I21941"/>
    </row>
    <row r="21942" spans="9:9" x14ac:dyDescent="0.45">
      <c r="I21942"/>
    </row>
    <row r="21943" spans="9:9" x14ac:dyDescent="0.45">
      <c r="I21943"/>
    </row>
    <row r="21944" spans="9:9" x14ac:dyDescent="0.45">
      <c r="I21944"/>
    </row>
    <row r="21945" spans="9:9" x14ac:dyDescent="0.45">
      <c r="I21945"/>
    </row>
    <row r="21946" spans="9:9" x14ac:dyDescent="0.45">
      <c r="I21946"/>
    </row>
    <row r="21947" spans="9:9" x14ac:dyDescent="0.45">
      <c r="I21947"/>
    </row>
    <row r="21948" spans="9:9" x14ac:dyDescent="0.45">
      <c r="I21948"/>
    </row>
    <row r="21949" spans="9:9" x14ac:dyDescent="0.45">
      <c r="I21949"/>
    </row>
    <row r="21950" spans="9:9" x14ac:dyDescent="0.45">
      <c r="I21950"/>
    </row>
    <row r="21951" spans="9:9" x14ac:dyDescent="0.45">
      <c r="I21951"/>
    </row>
    <row r="21952" spans="9:9" x14ac:dyDescent="0.45">
      <c r="I21952"/>
    </row>
    <row r="21953" spans="9:9" x14ac:dyDescent="0.45">
      <c r="I21953"/>
    </row>
    <row r="21954" spans="9:9" x14ac:dyDescent="0.45">
      <c r="I21954"/>
    </row>
    <row r="21955" spans="9:9" x14ac:dyDescent="0.45">
      <c r="I21955"/>
    </row>
    <row r="21956" spans="9:9" x14ac:dyDescent="0.45">
      <c r="I21956"/>
    </row>
    <row r="21957" spans="9:9" x14ac:dyDescent="0.45">
      <c r="I21957"/>
    </row>
    <row r="21958" spans="9:9" x14ac:dyDescent="0.45">
      <c r="I21958"/>
    </row>
    <row r="21959" spans="9:9" x14ac:dyDescent="0.45">
      <c r="I21959"/>
    </row>
    <row r="21960" spans="9:9" x14ac:dyDescent="0.45">
      <c r="I21960"/>
    </row>
    <row r="21961" spans="9:9" x14ac:dyDescent="0.45">
      <c r="I21961"/>
    </row>
    <row r="21962" spans="9:9" x14ac:dyDescent="0.45">
      <c r="I21962"/>
    </row>
    <row r="21963" spans="9:9" x14ac:dyDescent="0.45">
      <c r="I21963"/>
    </row>
    <row r="21964" spans="9:9" x14ac:dyDescent="0.45">
      <c r="I21964"/>
    </row>
    <row r="21965" spans="9:9" x14ac:dyDescent="0.45">
      <c r="I21965"/>
    </row>
    <row r="21966" spans="9:9" x14ac:dyDescent="0.45">
      <c r="I21966"/>
    </row>
    <row r="21967" spans="9:9" x14ac:dyDescent="0.45">
      <c r="I21967"/>
    </row>
    <row r="21968" spans="9:9" x14ac:dyDescent="0.45">
      <c r="I21968"/>
    </row>
    <row r="21969" spans="9:9" x14ac:dyDescent="0.45">
      <c r="I21969"/>
    </row>
    <row r="21970" spans="9:9" x14ac:dyDescent="0.45">
      <c r="I21970"/>
    </row>
    <row r="21971" spans="9:9" x14ac:dyDescent="0.45">
      <c r="I21971"/>
    </row>
    <row r="21972" spans="9:9" x14ac:dyDescent="0.45">
      <c r="I21972"/>
    </row>
    <row r="21973" spans="9:9" x14ac:dyDescent="0.45">
      <c r="I21973"/>
    </row>
    <row r="21974" spans="9:9" x14ac:dyDescent="0.45">
      <c r="I21974"/>
    </row>
    <row r="21975" spans="9:9" x14ac:dyDescent="0.45">
      <c r="I21975"/>
    </row>
    <row r="21976" spans="9:9" x14ac:dyDescent="0.45">
      <c r="I21976"/>
    </row>
    <row r="21977" spans="9:9" x14ac:dyDescent="0.45">
      <c r="I21977"/>
    </row>
    <row r="21978" spans="9:9" x14ac:dyDescent="0.45">
      <c r="I21978"/>
    </row>
    <row r="21979" spans="9:9" x14ac:dyDescent="0.45">
      <c r="I21979"/>
    </row>
    <row r="21980" spans="9:9" x14ac:dyDescent="0.45">
      <c r="I21980"/>
    </row>
    <row r="21981" spans="9:9" x14ac:dyDescent="0.45">
      <c r="I21981"/>
    </row>
    <row r="21982" spans="9:9" x14ac:dyDescent="0.45">
      <c r="I21982"/>
    </row>
    <row r="21983" spans="9:9" x14ac:dyDescent="0.45">
      <c r="I21983"/>
    </row>
    <row r="21984" spans="9:9" x14ac:dyDescent="0.45">
      <c r="I21984"/>
    </row>
    <row r="21985" spans="9:9" x14ac:dyDescent="0.45">
      <c r="I21985"/>
    </row>
    <row r="21986" spans="9:9" x14ac:dyDescent="0.45">
      <c r="I21986"/>
    </row>
    <row r="21987" spans="9:9" x14ac:dyDescent="0.45">
      <c r="I21987"/>
    </row>
    <row r="21988" spans="9:9" x14ac:dyDescent="0.45">
      <c r="I21988"/>
    </row>
    <row r="21989" spans="9:9" x14ac:dyDescent="0.45">
      <c r="I21989"/>
    </row>
    <row r="21990" spans="9:9" x14ac:dyDescent="0.45">
      <c r="I21990"/>
    </row>
    <row r="21991" spans="9:9" x14ac:dyDescent="0.45">
      <c r="I21991"/>
    </row>
    <row r="21992" spans="9:9" x14ac:dyDescent="0.45">
      <c r="I21992"/>
    </row>
    <row r="21993" spans="9:9" x14ac:dyDescent="0.45">
      <c r="I21993"/>
    </row>
    <row r="21994" spans="9:9" x14ac:dyDescent="0.45">
      <c r="I21994"/>
    </row>
    <row r="21995" spans="9:9" x14ac:dyDescent="0.45">
      <c r="I21995"/>
    </row>
    <row r="21996" spans="9:9" x14ac:dyDescent="0.45">
      <c r="I21996"/>
    </row>
    <row r="21997" spans="9:9" x14ac:dyDescent="0.45">
      <c r="I21997"/>
    </row>
    <row r="21998" spans="9:9" x14ac:dyDescent="0.45">
      <c r="I21998"/>
    </row>
    <row r="21999" spans="9:9" x14ac:dyDescent="0.45">
      <c r="I21999"/>
    </row>
    <row r="22000" spans="9:9" x14ac:dyDescent="0.45">
      <c r="I22000"/>
    </row>
    <row r="22001" spans="9:9" x14ac:dyDescent="0.45">
      <c r="I22001"/>
    </row>
    <row r="22002" spans="9:9" x14ac:dyDescent="0.45">
      <c r="I22002"/>
    </row>
    <row r="22003" spans="9:9" x14ac:dyDescent="0.45">
      <c r="I22003"/>
    </row>
    <row r="22004" spans="9:9" x14ac:dyDescent="0.45">
      <c r="I22004"/>
    </row>
    <row r="22005" spans="9:9" x14ac:dyDescent="0.45">
      <c r="I22005"/>
    </row>
    <row r="22006" spans="9:9" x14ac:dyDescent="0.45">
      <c r="I22006"/>
    </row>
    <row r="22007" spans="9:9" x14ac:dyDescent="0.45">
      <c r="I22007"/>
    </row>
    <row r="22008" spans="9:9" x14ac:dyDescent="0.45">
      <c r="I22008"/>
    </row>
    <row r="22009" spans="9:9" x14ac:dyDescent="0.45">
      <c r="I22009"/>
    </row>
    <row r="22010" spans="9:9" x14ac:dyDescent="0.45">
      <c r="I22010"/>
    </row>
    <row r="22011" spans="9:9" x14ac:dyDescent="0.45">
      <c r="I22011"/>
    </row>
    <row r="22012" spans="9:9" x14ac:dyDescent="0.45">
      <c r="I22012"/>
    </row>
    <row r="22013" spans="9:9" x14ac:dyDescent="0.45">
      <c r="I22013"/>
    </row>
    <row r="22014" spans="9:9" x14ac:dyDescent="0.45">
      <c r="I22014"/>
    </row>
    <row r="22015" spans="9:9" x14ac:dyDescent="0.45">
      <c r="I22015"/>
    </row>
    <row r="22016" spans="9:9" x14ac:dyDescent="0.45">
      <c r="I22016"/>
    </row>
    <row r="22017" spans="9:9" x14ac:dyDescent="0.45">
      <c r="I22017"/>
    </row>
    <row r="22018" spans="9:9" x14ac:dyDescent="0.45">
      <c r="I22018"/>
    </row>
    <row r="22019" spans="9:9" x14ac:dyDescent="0.45">
      <c r="I22019"/>
    </row>
    <row r="22020" spans="9:9" x14ac:dyDescent="0.45">
      <c r="I22020"/>
    </row>
    <row r="22021" spans="9:9" x14ac:dyDescent="0.45">
      <c r="I22021"/>
    </row>
    <row r="22022" spans="9:9" x14ac:dyDescent="0.45">
      <c r="I22022"/>
    </row>
    <row r="22023" spans="9:9" x14ac:dyDescent="0.45">
      <c r="I22023"/>
    </row>
    <row r="22024" spans="9:9" x14ac:dyDescent="0.45">
      <c r="I22024"/>
    </row>
    <row r="22025" spans="9:9" x14ac:dyDescent="0.45">
      <c r="I22025"/>
    </row>
    <row r="22026" spans="9:9" x14ac:dyDescent="0.45">
      <c r="I22026"/>
    </row>
    <row r="22027" spans="9:9" x14ac:dyDescent="0.45">
      <c r="I22027"/>
    </row>
    <row r="22028" spans="9:9" x14ac:dyDescent="0.45">
      <c r="I22028"/>
    </row>
    <row r="22029" spans="9:9" x14ac:dyDescent="0.45">
      <c r="I22029"/>
    </row>
    <row r="22030" spans="9:9" x14ac:dyDescent="0.45">
      <c r="I22030"/>
    </row>
    <row r="22031" spans="9:9" x14ac:dyDescent="0.45">
      <c r="I22031"/>
    </row>
    <row r="22032" spans="9:9" x14ac:dyDescent="0.45">
      <c r="I22032"/>
    </row>
    <row r="22033" spans="9:9" x14ac:dyDescent="0.45">
      <c r="I22033"/>
    </row>
    <row r="22034" spans="9:9" x14ac:dyDescent="0.45">
      <c r="I22034"/>
    </row>
    <row r="22035" spans="9:9" x14ac:dyDescent="0.45">
      <c r="I22035"/>
    </row>
    <row r="22036" spans="9:9" x14ac:dyDescent="0.45">
      <c r="I22036"/>
    </row>
    <row r="22037" spans="9:9" x14ac:dyDescent="0.45">
      <c r="I22037"/>
    </row>
    <row r="22038" spans="9:9" x14ac:dyDescent="0.45">
      <c r="I22038"/>
    </row>
    <row r="22039" spans="9:9" x14ac:dyDescent="0.45">
      <c r="I22039"/>
    </row>
    <row r="22040" spans="9:9" x14ac:dyDescent="0.45">
      <c r="I22040"/>
    </row>
    <row r="22041" spans="9:9" x14ac:dyDescent="0.45">
      <c r="I22041"/>
    </row>
    <row r="22042" spans="9:9" x14ac:dyDescent="0.45">
      <c r="I22042"/>
    </row>
    <row r="22043" spans="9:9" x14ac:dyDescent="0.45">
      <c r="I22043"/>
    </row>
    <row r="22044" spans="9:9" x14ac:dyDescent="0.45">
      <c r="I22044"/>
    </row>
    <row r="22045" spans="9:9" x14ac:dyDescent="0.45">
      <c r="I22045"/>
    </row>
    <row r="22046" spans="9:9" x14ac:dyDescent="0.45">
      <c r="I22046"/>
    </row>
    <row r="22047" spans="9:9" x14ac:dyDescent="0.45">
      <c r="I22047"/>
    </row>
    <row r="22048" spans="9:9" x14ac:dyDescent="0.45">
      <c r="I22048"/>
    </row>
    <row r="22049" spans="9:9" x14ac:dyDescent="0.45">
      <c r="I22049"/>
    </row>
    <row r="22050" spans="9:9" x14ac:dyDescent="0.45">
      <c r="I22050"/>
    </row>
    <row r="22051" spans="9:9" x14ac:dyDescent="0.45">
      <c r="I22051"/>
    </row>
    <row r="22052" spans="9:9" x14ac:dyDescent="0.45">
      <c r="I22052"/>
    </row>
    <row r="22053" spans="9:9" x14ac:dyDescent="0.45">
      <c r="I22053"/>
    </row>
    <row r="22054" spans="9:9" x14ac:dyDescent="0.45">
      <c r="I22054"/>
    </row>
    <row r="22055" spans="9:9" x14ac:dyDescent="0.45">
      <c r="I22055"/>
    </row>
    <row r="22056" spans="9:9" x14ac:dyDescent="0.45">
      <c r="I22056"/>
    </row>
    <row r="22057" spans="9:9" x14ac:dyDescent="0.45">
      <c r="I22057"/>
    </row>
    <row r="22058" spans="9:9" x14ac:dyDescent="0.45">
      <c r="I22058"/>
    </row>
    <row r="22059" spans="9:9" x14ac:dyDescent="0.45">
      <c r="I22059"/>
    </row>
    <row r="22060" spans="9:9" x14ac:dyDescent="0.45">
      <c r="I22060"/>
    </row>
    <row r="22061" spans="9:9" x14ac:dyDescent="0.45">
      <c r="I22061"/>
    </row>
    <row r="22062" spans="9:9" x14ac:dyDescent="0.45">
      <c r="I22062"/>
    </row>
    <row r="22063" spans="9:9" x14ac:dyDescent="0.45">
      <c r="I22063"/>
    </row>
    <row r="22064" spans="9:9" x14ac:dyDescent="0.45">
      <c r="I22064"/>
    </row>
    <row r="22065" spans="9:9" x14ac:dyDescent="0.45">
      <c r="I22065"/>
    </row>
    <row r="22066" spans="9:9" x14ac:dyDescent="0.45">
      <c r="I22066"/>
    </row>
    <row r="22067" spans="9:9" x14ac:dyDescent="0.45">
      <c r="I22067"/>
    </row>
    <row r="22068" spans="9:9" x14ac:dyDescent="0.45">
      <c r="I22068"/>
    </row>
    <row r="22069" spans="9:9" x14ac:dyDescent="0.45">
      <c r="I22069"/>
    </row>
    <row r="22070" spans="9:9" x14ac:dyDescent="0.45">
      <c r="I22070"/>
    </row>
    <row r="22071" spans="9:9" x14ac:dyDescent="0.45">
      <c r="I22071"/>
    </row>
    <row r="22072" spans="9:9" x14ac:dyDescent="0.45">
      <c r="I22072"/>
    </row>
    <row r="22073" spans="9:9" x14ac:dyDescent="0.45">
      <c r="I22073"/>
    </row>
    <row r="22074" spans="9:9" x14ac:dyDescent="0.45">
      <c r="I22074"/>
    </row>
    <row r="22075" spans="9:9" x14ac:dyDescent="0.45">
      <c r="I22075"/>
    </row>
    <row r="22076" spans="9:9" x14ac:dyDescent="0.45">
      <c r="I22076"/>
    </row>
    <row r="22077" spans="9:9" x14ac:dyDescent="0.45">
      <c r="I22077"/>
    </row>
    <row r="22078" spans="9:9" x14ac:dyDescent="0.45">
      <c r="I22078"/>
    </row>
    <row r="22079" spans="9:9" x14ac:dyDescent="0.45">
      <c r="I22079"/>
    </row>
    <row r="22080" spans="9:9" x14ac:dyDescent="0.45">
      <c r="I22080"/>
    </row>
    <row r="22081" spans="9:9" x14ac:dyDescent="0.45">
      <c r="I22081"/>
    </row>
    <row r="22082" spans="9:9" x14ac:dyDescent="0.45">
      <c r="I22082"/>
    </row>
    <row r="22083" spans="9:9" x14ac:dyDescent="0.45">
      <c r="I22083"/>
    </row>
    <row r="22084" spans="9:9" x14ac:dyDescent="0.45">
      <c r="I22084"/>
    </row>
    <row r="22085" spans="9:9" x14ac:dyDescent="0.45">
      <c r="I22085"/>
    </row>
    <row r="22086" spans="9:9" x14ac:dyDescent="0.45">
      <c r="I22086"/>
    </row>
    <row r="22087" spans="9:9" x14ac:dyDescent="0.45">
      <c r="I22087"/>
    </row>
    <row r="22088" spans="9:9" x14ac:dyDescent="0.45">
      <c r="I22088"/>
    </row>
    <row r="22089" spans="9:9" x14ac:dyDescent="0.45">
      <c r="I22089"/>
    </row>
    <row r="22090" spans="9:9" x14ac:dyDescent="0.45">
      <c r="I22090"/>
    </row>
    <row r="22091" spans="9:9" x14ac:dyDescent="0.45">
      <c r="I22091"/>
    </row>
    <row r="22092" spans="9:9" x14ac:dyDescent="0.45">
      <c r="I22092"/>
    </row>
    <row r="22093" spans="9:9" x14ac:dyDescent="0.45">
      <c r="I22093"/>
    </row>
    <row r="22094" spans="9:9" x14ac:dyDescent="0.45">
      <c r="I22094"/>
    </row>
    <row r="22095" spans="9:9" x14ac:dyDescent="0.45">
      <c r="I22095"/>
    </row>
    <row r="22096" spans="9:9" x14ac:dyDescent="0.45">
      <c r="I22096"/>
    </row>
    <row r="22097" spans="9:9" x14ac:dyDescent="0.45">
      <c r="I22097"/>
    </row>
    <row r="22098" spans="9:9" x14ac:dyDescent="0.45">
      <c r="I22098"/>
    </row>
    <row r="22099" spans="9:9" x14ac:dyDescent="0.45">
      <c r="I22099"/>
    </row>
    <row r="22100" spans="9:9" x14ac:dyDescent="0.45">
      <c r="I22100"/>
    </row>
    <row r="22101" spans="9:9" x14ac:dyDescent="0.45">
      <c r="I22101"/>
    </row>
    <row r="22102" spans="9:9" x14ac:dyDescent="0.45">
      <c r="I22102"/>
    </row>
    <row r="22103" spans="9:9" x14ac:dyDescent="0.45">
      <c r="I22103"/>
    </row>
    <row r="22104" spans="9:9" x14ac:dyDescent="0.45">
      <c r="I22104"/>
    </row>
    <row r="22105" spans="9:9" x14ac:dyDescent="0.45">
      <c r="I22105"/>
    </row>
    <row r="22106" spans="9:9" x14ac:dyDescent="0.45">
      <c r="I22106"/>
    </row>
    <row r="22107" spans="9:9" x14ac:dyDescent="0.45">
      <c r="I22107"/>
    </row>
    <row r="22108" spans="9:9" x14ac:dyDescent="0.45">
      <c r="I22108"/>
    </row>
    <row r="22109" spans="9:9" x14ac:dyDescent="0.45">
      <c r="I22109"/>
    </row>
    <row r="22110" spans="9:9" x14ac:dyDescent="0.45">
      <c r="I22110"/>
    </row>
    <row r="22111" spans="9:9" x14ac:dyDescent="0.45">
      <c r="I22111"/>
    </row>
    <row r="22112" spans="9:9" x14ac:dyDescent="0.45">
      <c r="I22112"/>
    </row>
    <row r="22113" spans="9:9" x14ac:dyDescent="0.45">
      <c r="I22113"/>
    </row>
    <row r="22114" spans="9:9" x14ac:dyDescent="0.45">
      <c r="I22114"/>
    </row>
    <row r="22115" spans="9:9" x14ac:dyDescent="0.45">
      <c r="I22115"/>
    </row>
    <row r="22116" spans="9:9" x14ac:dyDescent="0.45">
      <c r="I22116"/>
    </row>
    <row r="22117" spans="9:9" x14ac:dyDescent="0.45">
      <c r="I22117"/>
    </row>
    <row r="22118" spans="9:9" x14ac:dyDescent="0.45">
      <c r="I22118"/>
    </row>
    <row r="22119" spans="9:9" x14ac:dyDescent="0.45">
      <c r="I22119"/>
    </row>
    <row r="22120" spans="9:9" x14ac:dyDescent="0.45">
      <c r="I22120"/>
    </row>
    <row r="22121" spans="9:9" x14ac:dyDescent="0.45">
      <c r="I22121"/>
    </row>
    <row r="22122" spans="9:9" x14ac:dyDescent="0.45">
      <c r="I22122"/>
    </row>
    <row r="22123" spans="9:9" x14ac:dyDescent="0.45">
      <c r="I22123"/>
    </row>
    <row r="22124" spans="9:9" x14ac:dyDescent="0.45">
      <c r="I22124"/>
    </row>
    <row r="22125" spans="9:9" x14ac:dyDescent="0.45">
      <c r="I22125"/>
    </row>
    <row r="22126" spans="9:9" x14ac:dyDescent="0.45">
      <c r="I22126"/>
    </row>
    <row r="22127" spans="9:9" x14ac:dyDescent="0.45">
      <c r="I22127"/>
    </row>
    <row r="22128" spans="9:9" x14ac:dyDescent="0.45">
      <c r="I22128"/>
    </row>
    <row r="22129" spans="9:9" x14ac:dyDescent="0.45">
      <c r="I22129"/>
    </row>
    <row r="22130" spans="9:9" x14ac:dyDescent="0.45">
      <c r="I22130"/>
    </row>
    <row r="22131" spans="9:9" x14ac:dyDescent="0.45">
      <c r="I22131"/>
    </row>
    <row r="22132" spans="9:9" x14ac:dyDescent="0.45">
      <c r="I22132"/>
    </row>
    <row r="22133" spans="9:9" x14ac:dyDescent="0.45">
      <c r="I22133"/>
    </row>
    <row r="22134" spans="9:9" x14ac:dyDescent="0.45">
      <c r="I22134"/>
    </row>
    <row r="22135" spans="9:9" x14ac:dyDescent="0.45">
      <c r="I22135"/>
    </row>
    <row r="22136" spans="9:9" x14ac:dyDescent="0.45">
      <c r="I22136"/>
    </row>
    <row r="22137" spans="9:9" x14ac:dyDescent="0.45">
      <c r="I22137"/>
    </row>
    <row r="22138" spans="9:9" x14ac:dyDescent="0.45">
      <c r="I22138"/>
    </row>
    <row r="22139" spans="9:9" x14ac:dyDescent="0.45">
      <c r="I22139"/>
    </row>
    <row r="22140" spans="9:9" x14ac:dyDescent="0.45">
      <c r="I22140"/>
    </row>
    <row r="22141" spans="9:9" x14ac:dyDescent="0.45">
      <c r="I22141"/>
    </row>
    <row r="22142" spans="9:9" x14ac:dyDescent="0.45">
      <c r="I22142"/>
    </row>
    <row r="22143" spans="9:9" x14ac:dyDescent="0.45">
      <c r="I22143"/>
    </row>
    <row r="22144" spans="9:9" x14ac:dyDescent="0.45">
      <c r="I22144"/>
    </row>
    <row r="22145" spans="9:9" x14ac:dyDescent="0.45">
      <c r="I22145"/>
    </row>
    <row r="22146" spans="9:9" x14ac:dyDescent="0.45">
      <c r="I22146"/>
    </row>
    <row r="22147" spans="9:9" x14ac:dyDescent="0.45">
      <c r="I22147"/>
    </row>
    <row r="22148" spans="9:9" x14ac:dyDescent="0.45">
      <c r="I22148"/>
    </row>
    <row r="22149" spans="9:9" x14ac:dyDescent="0.45">
      <c r="I22149"/>
    </row>
    <row r="22150" spans="9:9" x14ac:dyDescent="0.45">
      <c r="I22150"/>
    </row>
    <row r="22151" spans="9:9" x14ac:dyDescent="0.45">
      <c r="I22151"/>
    </row>
    <row r="22152" spans="9:9" x14ac:dyDescent="0.45">
      <c r="I22152"/>
    </row>
    <row r="22153" spans="9:9" x14ac:dyDescent="0.45">
      <c r="I22153"/>
    </row>
    <row r="22154" spans="9:9" x14ac:dyDescent="0.45">
      <c r="I22154"/>
    </row>
    <row r="22155" spans="9:9" x14ac:dyDescent="0.45">
      <c r="I22155"/>
    </row>
    <row r="22156" spans="9:9" x14ac:dyDescent="0.45">
      <c r="I22156"/>
    </row>
    <row r="22157" spans="9:9" x14ac:dyDescent="0.45">
      <c r="I22157"/>
    </row>
    <row r="22158" spans="9:9" x14ac:dyDescent="0.45">
      <c r="I22158"/>
    </row>
    <row r="22159" spans="9:9" x14ac:dyDescent="0.45">
      <c r="I22159"/>
    </row>
    <row r="22160" spans="9:9" x14ac:dyDescent="0.45">
      <c r="I22160"/>
    </row>
    <row r="22161" spans="9:9" x14ac:dyDescent="0.45">
      <c r="I22161"/>
    </row>
    <row r="22162" spans="9:9" x14ac:dyDescent="0.45">
      <c r="I22162"/>
    </row>
    <row r="22163" spans="9:9" x14ac:dyDescent="0.45">
      <c r="I22163"/>
    </row>
    <row r="22164" spans="9:9" x14ac:dyDescent="0.45">
      <c r="I22164"/>
    </row>
    <row r="22165" spans="9:9" x14ac:dyDescent="0.45">
      <c r="I22165"/>
    </row>
    <row r="22166" spans="9:9" x14ac:dyDescent="0.45">
      <c r="I22166"/>
    </row>
    <row r="22167" spans="9:9" x14ac:dyDescent="0.45">
      <c r="I22167"/>
    </row>
    <row r="22168" spans="9:9" x14ac:dyDescent="0.45">
      <c r="I22168"/>
    </row>
    <row r="22169" spans="9:9" x14ac:dyDescent="0.45">
      <c r="I22169"/>
    </row>
    <row r="22170" spans="9:9" x14ac:dyDescent="0.45">
      <c r="I22170"/>
    </row>
    <row r="22171" spans="9:9" x14ac:dyDescent="0.45">
      <c r="I22171"/>
    </row>
    <row r="22172" spans="9:9" x14ac:dyDescent="0.45">
      <c r="I22172"/>
    </row>
    <row r="22173" spans="9:9" x14ac:dyDescent="0.45">
      <c r="I22173"/>
    </row>
    <row r="22174" spans="9:9" x14ac:dyDescent="0.45">
      <c r="I22174"/>
    </row>
    <row r="22175" spans="9:9" x14ac:dyDescent="0.45">
      <c r="I22175"/>
    </row>
    <row r="22176" spans="9:9" x14ac:dyDescent="0.45">
      <c r="I22176"/>
    </row>
    <row r="22177" spans="9:9" x14ac:dyDescent="0.45">
      <c r="I22177"/>
    </row>
    <row r="22178" spans="9:9" x14ac:dyDescent="0.45">
      <c r="I22178"/>
    </row>
    <row r="22179" spans="9:9" x14ac:dyDescent="0.45">
      <c r="I22179"/>
    </row>
    <row r="22180" spans="9:9" x14ac:dyDescent="0.45">
      <c r="I22180"/>
    </row>
    <row r="22181" spans="9:9" x14ac:dyDescent="0.45">
      <c r="I22181"/>
    </row>
    <row r="22182" spans="9:9" x14ac:dyDescent="0.45">
      <c r="I22182"/>
    </row>
    <row r="22183" spans="9:9" x14ac:dyDescent="0.45">
      <c r="I22183"/>
    </row>
    <row r="22184" spans="9:9" x14ac:dyDescent="0.45">
      <c r="I22184"/>
    </row>
    <row r="22185" spans="9:9" x14ac:dyDescent="0.45">
      <c r="I22185"/>
    </row>
    <row r="22186" spans="9:9" x14ac:dyDescent="0.45">
      <c r="I22186"/>
    </row>
    <row r="22187" spans="9:9" x14ac:dyDescent="0.45">
      <c r="I22187"/>
    </row>
    <row r="22188" spans="9:9" x14ac:dyDescent="0.45">
      <c r="I22188"/>
    </row>
    <row r="22189" spans="9:9" x14ac:dyDescent="0.45">
      <c r="I22189"/>
    </row>
    <row r="22190" spans="9:9" x14ac:dyDescent="0.45">
      <c r="I22190"/>
    </row>
    <row r="22191" spans="9:9" x14ac:dyDescent="0.45">
      <c r="I22191"/>
    </row>
    <row r="22192" spans="9:9" x14ac:dyDescent="0.45">
      <c r="I22192"/>
    </row>
    <row r="22193" spans="9:9" x14ac:dyDescent="0.45">
      <c r="I22193"/>
    </row>
    <row r="22194" spans="9:9" x14ac:dyDescent="0.45">
      <c r="I22194"/>
    </row>
    <row r="22195" spans="9:9" x14ac:dyDescent="0.45">
      <c r="I22195"/>
    </row>
    <row r="22196" spans="9:9" x14ac:dyDescent="0.45">
      <c r="I22196"/>
    </row>
    <row r="22197" spans="9:9" x14ac:dyDescent="0.45">
      <c r="I22197"/>
    </row>
    <row r="22198" spans="9:9" x14ac:dyDescent="0.45">
      <c r="I22198"/>
    </row>
    <row r="22199" spans="9:9" x14ac:dyDescent="0.45">
      <c r="I22199"/>
    </row>
    <row r="22200" spans="9:9" x14ac:dyDescent="0.45">
      <c r="I22200"/>
    </row>
    <row r="22201" spans="9:9" x14ac:dyDescent="0.45">
      <c r="I22201"/>
    </row>
    <row r="22202" spans="9:9" x14ac:dyDescent="0.45">
      <c r="I22202"/>
    </row>
    <row r="22203" spans="9:9" x14ac:dyDescent="0.45">
      <c r="I22203"/>
    </row>
    <row r="22204" spans="9:9" x14ac:dyDescent="0.45">
      <c r="I22204"/>
    </row>
    <row r="22205" spans="9:9" x14ac:dyDescent="0.45">
      <c r="I22205"/>
    </row>
    <row r="22206" spans="9:9" x14ac:dyDescent="0.45">
      <c r="I22206"/>
    </row>
    <row r="22207" spans="9:9" x14ac:dyDescent="0.45">
      <c r="I22207"/>
    </row>
    <row r="22208" spans="9:9" x14ac:dyDescent="0.45">
      <c r="I22208"/>
    </row>
    <row r="22209" spans="9:9" x14ac:dyDescent="0.45">
      <c r="I22209"/>
    </row>
    <row r="22210" spans="9:9" x14ac:dyDescent="0.45">
      <c r="I22210"/>
    </row>
    <row r="22211" spans="9:9" x14ac:dyDescent="0.45">
      <c r="I22211"/>
    </row>
    <row r="22212" spans="9:9" x14ac:dyDescent="0.45">
      <c r="I22212"/>
    </row>
    <row r="22213" spans="9:9" x14ac:dyDescent="0.45">
      <c r="I22213"/>
    </row>
    <row r="22214" spans="9:9" x14ac:dyDescent="0.45">
      <c r="I22214"/>
    </row>
    <row r="22215" spans="9:9" x14ac:dyDescent="0.45">
      <c r="I22215"/>
    </row>
    <row r="22216" spans="9:9" x14ac:dyDescent="0.45">
      <c r="I22216"/>
    </row>
    <row r="22217" spans="9:9" x14ac:dyDescent="0.45">
      <c r="I22217"/>
    </row>
    <row r="22218" spans="9:9" x14ac:dyDescent="0.45">
      <c r="I22218"/>
    </row>
    <row r="22219" spans="9:9" x14ac:dyDescent="0.45">
      <c r="I22219"/>
    </row>
    <row r="22220" spans="9:9" x14ac:dyDescent="0.45">
      <c r="I22220"/>
    </row>
    <row r="22221" spans="9:9" x14ac:dyDescent="0.45">
      <c r="I22221"/>
    </row>
    <row r="22222" spans="9:9" x14ac:dyDescent="0.45">
      <c r="I22222"/>
    </row>
    <row r="22223" spans="9:9" x14ac:dyDescent="0.45">
      <c r="I22223"/>
    </row>
    <row r="22224" spans="9:9" x14ac:dyDescent="0.45">
      <c r="I22224"/>
    </row>
    <row r="22225" spans="9:9" x14ac:dyDescent="0.45">
      <c r="I22225"/>
    </row>
    <row r="22226" spans="9:9" x14ac:dyDescent="0.45">
      <c r="I22226"/>
    </row>
    <row r="22227" spans="9:9" x14ac:dyDescent="0.45">
      <c r="I22227"/>
    </row>
    <row r="22228" spans="9:9" x14ac:dyDescent="0.45">
      <c r="I22228"/>
    </row>
    <row r="22229" spans="9:9" x14ac:dyDescent="0.45">
      <c r="I22229"/>
    </row>
    <row r="22230" spans="9:9" x14ac:dyDescent="0.45">
      <c r="I22230"/>
    </row>
    <row r="22231" spans="9:9" x14ac:dyDescent="0.45">
      <c r="I22231"/>
    </row>
    <row r="22232" spans="9:9" x14ac:dyDescent="0.45">
      <c r="I22232"/>
    </row>
    <row r="22233" spans="9:9" x14ac:dyDescent="0.45">
      <c r="I22233"/>
    </row>
    <row r="22234" spans="9:9" x14ac:dyDescent="0.45">
      <c r="I22234"/>
    </row>
    <row r="22235" spans="9:9" x14ac:dyDescent="0.45">
      <c r="I22235"/>
    </row>
    <row r="22236" spans="9:9" x14ac:dyDescent="0.45">
      <c r="I22236"/>
    </row>
    <row r="22237" spans="9:9" x14ac:dyDescent="0.45">
      <c r="I22237"/>
    </row>
    <row r="22238" spans="9:9" x14ac:dyDescent="0.45">
      <c r="I22238"/>
    </row>
    <row r="22239" spans="9:9" x14ac:dyDescent="0.45">
      <c r="I22239"/>
    </row>
    <row r="22240" spans="9:9" x14ac:dyDescent="0.45">
      <c r="I22240"/>
    </row>
    <row r="22241" spans="9:9" x14ac:dyDescent="0.45">
      <c r="I22241"/>
    </row>
    <row r="22242" spans="9:9" x14ac:dyDescent="0.45">
      <c r="I22242"/>
    </row>
    <row r="22243" spans="9:9" x14ac:dyDescent="0.45">
      <c r="I22243"/>
    </row>
    <row r="22244" spans="9:9" x14ac:dyDescent="0.45">
      <c r="I22244"/>
    </row>
    <row r="22245" spans="9:9" x14ac:dyDescent="0.45">
      <c r="I22245"/>
    </row>
    <row r="22246" spans="9:9" x14ac:dyDescent="0.45">
      <c r="I22246"/>
    </row>
    <row r="22247" spans="9:9" x14ac:dyDescent="0.45">
      <c r="I22247"/>
    </row>
    <row r="22248" spans="9:9" x14ac:dyDescent="0.45">
      <c r="I22248"/>
    </row>
    <row r="22249" spans="9:9" x14ac:dyDescent="0.45">
      <c r="I22249"/>
    </row>
    <row r="22250" spans="9:9" x14ac:dyDescent="0.45">
      <c r="I22250"/>
    </row>
    <row r="22251" spans="9:9" x14ac:dyDescent="0.45">
      <c r="I22251"/>
    </row>
    <row r="22252" spans="9:9" x14ac:dyDescent="0.45">
      <c r="I22252"/>
    </row>
    <row r="22253" spans="9:9" x14ac:dyDescent="0.45">
      <c r="I22253"/>
    </row>
    <row r="22254" spans="9:9" x14ac:dyDescent="0.45">
      <c r="I22254"/>
    </row>
    <row r="22255" spans="9:9" x14ac:dyDescent="0.45">
      <c r="I22255"/>
    </row>
    <row r="22256" spans="9:9" x14ac:dyDescent="0.45">
      <c r="I22256"/>
    </row>
    <row r="22257" spans="9:9" x14ac:dyDescent="0.45">
      <c r="I22257"/>
    </row>
    <row r="22258" spans="9:9" x14ac:dyDescent="0.45">
      <c r="I22258"/>
    </row>
    <row r="22259" spans="9:9" x14ac:dyDescent="0.45">
      <c r="I22259"/>
    </row>
    <row r="22260" spans="9:9" x14ac:dyDescent="0.45">
      <c r="I22260"/>
    </row>
    <row r="22261" spans="9:9" x14ac:dyDescent="0.45">
      <c r="I22261"/>
    </row>
    <row r="22262" spans="9:9" x14ac:dyDescent="0.45">
      <c r="I22262"/>
    </row>
    <row r="22263" spans="9:9" x14ac:dyDescent="0.45">
      <c r="I22263"/>
    </row>
    <row r="22264" spans="9:9" x14ac:dyDescent="0.45">
      <c r="I22264"/>
    </row>
    <row r="22265" spans="9:9" x14ac:dyDescent="0.45">
      <c r="I22265"/>
    </row>
    <row r="22266" spans="9:9" x14ac:dyDescent="0.45">
      <c r="I22266"/>
    </row>
    <row r="22267" spans="9:9" x14ac:dyDescent="0.45">
      <c r="I22267"/>
    </row>
    <row r="22268" spans="9:9" x14ac:dyDescent="0.45">
      <c r="I22268"/>
    </row>
    <row r="22269" spans="9:9" x14ac:dyDescent="0.45">
      <c r="I22269"/>
    </row>
    <row r="22270" spans="9:9" x14ac:dyDescent="0.45">
      <c r="I22270"/>
    </row>
    <row r="22271" spans="9:9" x14ac:dyDescent="0.45">
      <c r="I22271"/>
    </row>
    <row r="22272" spans="9:9" x14ac:dyDescent="0.45">
      <c r="I22272"/>
    </row>
    <row r="22273" spans="9:9" x14ac:dyDescent="0.45">
      <c r="I22273"/>
    </row>
    <row r="22274" spans="9:9" x14ac:dyDescent="0.45">
      <c r="I22274"/>
    </row>
    <row r="22275" spans="9:9" x14ac:dyDescent="0.45">
      <c r="I22275"/>
    </row>
    <row r="22276" spans="9:9" x14ac:dyDescent="0.45">
      <c r="I22276"/>
    </row>
    <row r="22277" spans="9:9" x14ac:dyDescent="0.45">
      <c r="I22277"/>
    </row>
    <row r="22278" spans="9:9" x14ac:dyDescent="0.45">
      <c r="I22278"/>
    </row>
    <row r="22279" spans="9:9" x14ac:dyDescent="0.45">
      <c r="I22279"/>
    </row>
    <row r="22280" spans="9:9" x14ac:dyDescent="0.45">
      <c r="I22280"/>
    </row>
    <row r="22281" spans="9:9" x14ac:dyDescent="0.45">
      <c r="I22281"/>
    </row>
    <row r="22282" spans="9:9" x14ac:dyDescent="0.45">
      <c r="I22282"/>
    </row>
    <row r="22283" spans="9:9" x14ac:dyDescent="0.45">
      <c r="I22283"/>
    </row>
    <row r="22284" spans="9:9" x14ac:dyDescent="0.45">
      <c r="I22284"/>
    </row>
    <row r="22285" spans="9:9" x14ac:dyDescent="0.45">
      <c r="I22285"/>
    </row>
    <row r="22286" spans="9:9" x14ac:dyDescent="0.45">
      <c r="I22286"/>
    </row>
    <row r="22287" spans="9:9" x14ac:dyDescent="0.45">
      <c r="I22287"/>
    </row>
    <row r="22288" spans="9:9" x14ac:dyDescent="0.45">
      <c r="I22288"/>
    </row>
    <row r="22289" spans="9:9" x14ac:dyDescent="0.45">
      <c r="I22289"/>
    </row>
    <row r="22290" spans="9:9" x14ac:dyDescent="0.45">
      <c r="I22290"/>
    </row>
    <row r="22291" spans="9:9" x14ac:dyDescent="0.45">
      <c r="I22291"/>
    </row>
    <row r="22292" spans="9:9" x14ac:dyDescent="0.45">
      <c r="I22292"/>
    </row>
    <row r="22293" spans="9:9" x14ac:dyDescent="0.45">
      <c r="I22293"/>
    </row>
    <row r="22294" spans="9:9" x14ac:dyDescent="0.45">
      <c r="I22294"/>
    </row>
    <row r="22295" spans="9:9" x14ac:dyDescent="0.45">
      <c r="I22295"/>
    </row>
    <row r="22296" spans="9:9" x14ac:dyDescent="0.45">
      <c r="I22296"/>
    </row>
    <row r="22297" spans="9:9" x14ac:dyDescent="0.45">
      <c r="I22297"/>
    </row>
    <row r="22298" spans="9:9" x14ac:dyDescent="0.45">
      <c r="I22298"/>
    </row>
    <row r="22299" spans="9:9" x14ac:dyDescent="0.45">
      <c r="I22299"/>
    </row>
    <row r="22300" spans="9:9" x14ac:dyDescent="0.45">
      <c r="I22300"/>
    </row>
    <row r="22301" spans="9:9" x14ac:dyDescent="0.45">
      <c r="I22301"/>
    </row>
    <row r="22302" spans="9:9" x14ac:dyDescent="0.45">
      <c r="I22302"/>
    </row>
    <row r="22303" spans="9:9" x14ac:dyDescent="0.45">
      <c r="I22303"/>
    </row>
    <row r="22304" spans="9:9" x14ac:dyDescent="0.45">
      <c r="I22304"/>
    </row>
    <row r="22305" spans="9:9" x14ac:dyDescent="0.45">
      <c r="I22305"/>
    </row>
    <row r="22306" spans="9:9" x14ac:dyDescent="0.45">
      <c r="I22306"/>
    </row>
    <row r="22307" spans="9:9" x14ac:dyDescent="0.45">
      <c r="I22307"/>
    </row>
    <row r="22308" spans="9:9" x14ac:dyDescent="0.45">
      <c r="I22308"/>
    </row>
    <row r="22309" spans="9:9" x14ac:dyDescent="0.45">
      <c r="I22309"/>
    </row>
    <row r="22310" spans="9:9" x14ac:dyDescent="0.45">
      <c r="I22310"/>
    </row>
    <row r="22311" spans="9:9" x14ac:dyDescent="0.45">
      <c r="I22311"/>
    </row>
    <row r="22312" spans="9:9" x14ac:dyDescent="0.45">
      <c r="I22312"/>
    </row>
    <row r="22313" spans="9:9" x14ac:dyDescent="0.45">
      <c r="I22313"/>
    </row>
    <row r="22314" spans="9:9" x14ac:dyDescent="0.45">
      <c r="I22314"/>
    </row>
    <row r="22315" spans="9:9" x14ac:dyDescent="0.45">
      <c r="I22315"/>
    </row>
    <row r="22316" spans="9:9" x14ac:dyDescent="0.45">
      <c r="I22316"/>
    </row>
    <row r="22317" spans="9:9" x14ac:dyDescent="0.45">
      <c r="I22317"/>
    </row>
    <row r="22318" spans="9:9" x14ac:dyDescent="0.45">
      <c r="I22318"/>
    </row>
    <row r="22319" spans="9:9" x14ac:dyDescent="0.45">
      <c r="I22319"/>
    </row>
    <row r="22320" spans="9:9" x14ac:dyDescent="0.45">
      <c r="I22320"/>
    </row>
    <row r="22321" spans="9:9" x14ac:dyDescent="0.45">
      <c r="I22321"/>
    </row>
    <row r="22322" spans="9:9" x14ac:dyDescent="0.45">
      <c r="I22322"/>
    </row>
    <row r="22323" spans="9:9" x14ac:dyDescent="0.45">
      <c r="I22323"/>
    </row>
    <row r="22324" spans="9:9" x14ac:dyDescent="0.45">
      <c r="I22324"/>
    </row>
    <row r="22325" spans="9:9" x14ac:dyDescent="0.45">
      <c r="I22325"/>
    </row>
    <row r="22326" spans="9:9" x14ac:dyDescent="0.45">
      <c r="I22326"/>
    </row>
    <row r="22327" spans="9:9" x14ac:dyDescent="0.45">
      <c r="I22327"/>
    </row>
    <row r="22328" spans="9:9" x14ac:dyDescent="0.45">
      <c r="I22328"/>
    </row>
    <row r="22329" spans="9:9" x14ac:dyDescent="0.45">
      <c r="I22329"/>
    </row>
    <row r="22330" spans="9:9" x14ac:dyDescent="0.45">
      <c r="I22330"/>
    </row>
    <row r="22331" spans="9:9" x14ac:dyDescent="0.45">
      <c r="I22331"/>
    </row>
    <row r="22332" spans="9:9" x14ac:dyDescent="0.45">
      <c r="I22332"/>
    </row>
    <row r="22333" spans="9:9" x14ac:dyDescent="0.45">
      <c r="I22333"/>
    </row>
    <row r="22334" spans="9:9" x14ac:dyDescent="0.45">
      <c r="I22334"/>
    </row>
    <row r="22335" spans="9:9" x14ac:dyDescent="0.45">
      <c r="I22335"/>
    </row>
    <row r="22336" spans="9:9" x14ac:dyDescent="0.45">
      <c r="I22336"/>
    </row>
    <row r="22337" spans="9:9" x14ac:dyDescent="0.45">
      <c r="I22337"/>
    </row>
    <row r="22338" spans="9:9" x14ac:dyDescent="0.45">
      <c r="I22338"/>
    </row>
    <row r="22339" spans="9:9" x14ac:dyDescent="0.45">
      <c r="I22339"/>
    </row>
    <row r="22340" spans="9:9" x14ac:dyDescent="0.45">
      <c r="I22340"/>
    </row>
    <row r="22341" spans="9:9" x14ac:dyDescent="0.45">
      <c r="I22341"/>
    </row>
    <row r="22342" spans="9:9" x14ac:dyDescent="0.45">
      <c r="I22342"/>
    </row>
    <row r="22343" spans="9:9" x14ac:dyDescent="0.45">
      <c r="I22343"/>
    </row>
    <row r="22344" spans="9:9" x14ac:dyDescent="0.45">
      <c r="I22344"/>
    </row>
    <row r="22345" spans="9:9" x14ac:dyDescent="0.45">
      <c r="I22345"/>
    </row>
    <row r="22346" spans="9:9" x14ac:dyDescent="0.45">
      <c r="I22346"/>
    </row>
    <row r="22347" spans="9:9" x14ac:dyDescent="0.45">
      <c r="I22347"/>
    </row>
    <row r="22348" spans="9:9" x14ac:dyDescent="0.45">
      <c r="I22348"/>
    </row>
    <row r="22349" spans="9:9" x14ac:dyDescent="0.45">
      <c r="I22349"/>
    </row>
    <row r="22350" spans="9:9" x14ac:dyDescent="0.45">
      <c r="I22350"/>
    </row>
    <row r="22351" spans="9:9" x14ac:dyDescent="0.45">
      <c r="I22351"/>
    </row>
    <row r="22352" spans="9:9" x14ac:dyDescent="0.45">
      <c r="I22352"/>
    </row>
    <row r="22353" spans="9:9" x14ac:dyDescent="0.45">
      <c r="I22353"/>
    </row>
    <row r="22354" spans="9:9" x14ac:dyDescent="0.45">
      <c r="I22354"/>
    </row>
    <row r="22355" spans="9:9" x14ac:dyDescent="0.45">
      <c r="I22355"/>
    </row>
    <row r="22356" spans="9:9" x14ac:dyDescent="0.45">
      <c r="I22356"/>
    </row>
    <row r="22357" spans="9:9" x14ac:dyDescent="0.45">
      <c r="I22357"/>
    </row>
    <row r="22358" spans="9:9" x14ac:dyDescent="0.45">
      <c r="I22358"/>
    </row>
    <row r="22359" spans="9:9" x14ac:dyDescent="0.45">
      <c r="I22359"/>
    </row>
    <row r="22360" spans="9:9" x14ac:dyDescent="0.45">
      <c r="I22360"/>
    </row>
    <row r="22361" spans="9:9" x14ac:dyDescent="0.45">
      <c r="I22361"/>
    </row>
    <row r="22362" spans="9:9" x14ac:dyDescent="0.45">
      <c r="I22362"/>
    </row>
    <row r="22363" spans="9:9" x14ac:dyDescent="0.45">
      <c r="I22363"/>
    </row>
    <row r="22364" spans="9:9" x14ac:dyDescent="0.45">
      <c r="I22364"/>
    </row>
    <row r="22365" spans="9:9" x14ac:dyDescent="0.45">
      <c r="I22365"/>
    </row>
    <row r="22366" spans="9:9" x14ac:dyDescent="0.45">
      <c r="I22366"/>
    </row>
    <row r="22367" spans="9:9" x14ac:dyDescent="0.45">
      <c r="I22367"/>
    </row>
    <row r="22368" spans="9:9" x14ac:dyDescent="0.45">
      <c r="I22368"/>
    </row>
    <row r="22369" spans="9:9" x14ac:dyDescent="0.45">
      <c r="I22369"/>
    </row>
    <row r="22370" spans="9:9" x14ac:dyDescent="0.45">
      <c r="I22370"/>
    </row>
    <row r="22371" spans="9:9" x14ac:dyDescent="0.45">
      <c r="I22371"/>
    </row>
    <row r="22372" spans="9:9" x14ac:dyDescent="0.45">
      <c r="I22372"/>
    </row>
    <row r="22373" spans="9:9" x14ac:dyDescent="0.45">
      <c r="I22373"/>
    </row>
    <row r="22374" spans="9:9" x14ac:dyDescent="0.45">
      <c r="I22374"/>
    </row>
    <row r="22375" spans="9:9" x14ac:dyDescent="0.45">
      <c r="I22375"/>
    </row>
    <row r="22376" spans="9:9" x14ac:dyDescent="0.45">
      <c r="I22376"/>
    </row>
    <row r="22377" spans="9:9" x14ac:dyDescent="0.45">
      <c r="I22377"/>
    </row>
    <row r="22378" spans="9:9" x14ac:dyDescent="0.45">
      <c r="I22378"/>
    </row>
    <row r="22379" spans="9:9" x14ac:dyDescent="0.45">
      <c r="I22379"/>
    </row>
    <row r="22380" spans="9:9" x14ac:dyDescent="0.45">
      <c r="I22380"/>
    </row>
    <row r="22381" spans="9:9" x14ac:dyDescent="0.45">
      <c r="I22381"/>
    </row>
    <row r="22382" spans="9:9" x14ac:dyDescent="0.45">
      <c r="I22382"/>
    </row>
    <row r="22383" spans="9:9" x14ac:dyDescent="0.45">
      <c r="I22383"/>
    </row>
    <row r="22384" spans="9:9" x14ac:dyDescent="0.45">
      <c r="I22384"/>
    </row>
    <row r="22385" spans="9:9" x14ac:dyDescent="0.45">
      <c r="I22385"/>
    </row>
    <row r="22386" spans="9:9" x14ac:dyDescent="0.45">
      <c r="I22386"/>
    </row>
    <row r="22387" spans="9:9" x14ac:dyDescent="0.45">
      <c r="I22387"/>
    </row>
    <row r="22388" spans="9:9" x14ac:dyDescent="0.45">
      <c r="I22388"/>
    </row>
    <row r="22389" spans="9:9" x14ac:dyDescent="0.45">
      <c r="I22389"/>
    </row>
    <row r="22390" spans="9:9" x14ac:dyDescent="0.45">
      <c r="I22390"/>
    </row>
    <row r="22391" spans="9:9" x14ac:dyDescent="0.45">
      <c r="I22391"/>
    </row>
    <row r="22392" spans="9:9" x14ac:dyDescent="0.45">
      <c r="I22392"/>
    </row>
    <row r="22393" spans="9:9" x14ac:dyDescent="0.45">
      <c r="I22393"/>
    </row>
    <row r="22394" spans="9:9" x14ac:dyDescent="0.45">
      <c r="I22394"/>
    </row>
    <row r="22395" spans="9:9" x14ac:dyDescent="0.45">
      <c r="I22395"/>
    </row>
    <row r="22396" spans="9:9" x14ac:dyDescent="0.45">
      <c r="I22396"/>
    </row>
    <row r="22397" spans="9:9" x14ac:dyDescent="0.45">
      <c r="I22397"/>
    </row>
    <row r="22398" spans="9:9" x14ac:dyDescent="0.45">
      <c r="I22398"/>
    </row>
    <row r="22399" spans="9:9" x14ac:dyDescent="0.45">
      <c r="I22399"/>
    </row>
    <row r="22400" spans="9:9" x14ac:dyDescent="0.45">
      <c r="I22400"/>
    </row>
    <row r="22401" spans="9:9" x14ac:dyDescent="0.45">
      <c r="I22401"/>
    </row>
    <row r="22402" spans="9:9" x14ac:dyDescent="0.45">
      <c r="I22402"/>
    </row>
    <row r="22403" spans="9:9" x14ac:dyDescent="0.45">
      <c r="I22403"/>
    </row>
    <row r="22404" spans="9:9" x14ac:dyDescent="0.45">
      <c r="I22404"/>
    </row>
    <row r="22405" spans="9:9" x14ac:dyDescent="0.45">
      <c r="I22405"/>
    </row>
    <row r="22406" spans="9:9" x14ac:dyDescent="0.45">
      <c r="I22406"/>
    </row>
    <row r="22407" spans="9:9" x14ac:dyDescent="0.45">
      <c r="I22407"/>
    </row>
    <row r="22408" spans="9:9" x14ac:dyDescent="0.45">
      <c r="I22408"/>
    </row>
    <row r="22409" spans="9:9" x14ac:dyDescent="0.45">
      <c r="I22409"/>
    </row>
    <row r="22410" spans="9:9" x14ac:dyDescent="0.45">
      <c r="I22410"/>
    </row>
    <row r="22411" spans="9:9" x14ac:dyDescent="0.45">
      <c r="I22411"/>
    </row>
    <row r="22412" spans="9:9" x14ac:dyDescent="0.45">
      <c r="I22412"/>
    </row>
    <row r="22413" spans="9:9" x14ac:dyDescent="0.45">
      <c r="I22413"/>
    </row>
    <row r="22414" spans="9:9" x14ac:dyDescent="0.45">
      <c r="I22414"/>
    </row>
    <row r="22415" spans="9:9" x14ac:dyDescent="0.45">
      <c r="I22415"/>
    </row>
    <row r="22416" spans="9:9" x14ac:dyDescent="0.45">
      <c r="I22416"/>
    </row>
    <row r="22417" spans="9:9" x14ac:dyDescent="0.45">
      <c r="I22417"/>
    </row>
    <row r="22418" spans="9:9" x14ac:dyDescent="0.45">
      <c r="I22418"/>
    </row>
    <row r="22419" spans="9:9" x14ac:dyDescent="0.45">
      <c r="I22419"/>
    </row>
    <row r="22420" spans="9:9" x14ac:dyDescent="0.45">
      <c r="I22420"/>
    </row>
    <row r="22421" spans="9:9" x14ac:dyDescent="0.45">
      <c r="I22421"/>
    </row>
    <row r="22422" spans="9:9" x14ac:dyDescent="0.45">
      <c r="I22422"/>
    </row>
    <row r="22423" spans="9:9" x14ac:dyDescent="0.45">
      <c r="I22423"/>
    </row>
    <row r="22424" spans="9:9" x14ac:dyDescent="0.45">
      <c r="I22424"/>
    </row>
    <row r="22425" spans="9:9" x14ac:dyDescent="0.45">
      <c r="I22425"/>
    </row>
    <row r="22426" spans="9:9" x14ac:dyDescent="0.45">
      <c r="I22426"/>
    </row>
    <row r="22427" spans="9:9" x14ac:dyDescent="0.45">
      <c r="I22427"/>
    </row>
    <row r="22428" spans="9:9" x14ac:dyDescent="0.45">
      <c r="I22428"/>
    </row>
    <row r="22429" spans="9:9" x14ac:dyDescent="0.45">
      <c r="I22429"/>
    </row>
    <row r="22430" spans="9:9" x14ac:dyDescent="0.45">
      <c r="I22430"/>
    </row>
    <row r="22431" spans="9:9" x14ac:dyDescent="0.45">
      <c r="I22431"/>
    </row>
    <row r="22432" spans="9:9" x14ac:dyDescent="0.45">
      <c r="I22432"/>
    </row>
    <row r="22433" spans="9:9" x14ac:dyDescent="0.45">
      <c r="I22433"/>
    </row>
    <row r="22434" spans="9:9" x14ac:dyDescent="0.45">
      <c r="I22434"/>
    </row>
    <row r="22435" spans="9:9" x14ac:dyDescent="0.45">
      <c r="I22435"/>
    </row>
    <row r="22436" spans="9:9" x14ac:dyDescent="0.45">
      <c r="I22436"/>
    </row>
    <row r="22437" spans="9:9" x14ac:dyDescent="0.45">
      <c r="I22437"/>
    </row>
    <row r="22438" spans="9:9" x14ac:dyDescent="0.45">
      <c r="I22438"/>
    </row>
    <row r="22439" spans="9:9" x14ac:dyDescent="0.45">
      <c r="I22439"/>
    </row>
    <row r="22440" spans="9:9" x14ac:dyDescent="0.45">
      <c r="I22440"/>
    </row>
    <row r="22441" spans="9:9" x14ac:dyDescent="0.45">
      <c r="I22441"/>
    </row>
    <row r="22442" spans="9:9" x14ac:dyDescent="0.45">
      <c r="I22442"/>
    </row>
    <row r="22443" spans="9:9" x14ac:dyDescent="0.45">
      <c r="I22443"/>
    </row>
    <row r="22444" spans="9:9" x14ac:dyDescent="0.45">
      <c r="I22444"/>
    </row>
    <row r="22445" spans="9:9" x14ac:dyDescent="0.45">
      <c r="I22445"/>
    </row>
    <row r="22446" spans="9:9" x14ac:dyDescent="0.45">
      <c r="I22446"/>
    </row>
    <row r="22447" spans="9:9" x14ac:dyDescent="0.45">
      <c r="I22447"/>
    </row>
    <row r="22448" spans="9:9" x14ac:dyDescent="0.45">
      <c r="I22448"/>
    </row>
    <row r="22449" spans="9:9" x14ac:dyDescent="0.45">
      <c r="I22449"/>
    </row>
    <row r="22450" spans="9:9" x14ac:dyDescent="0.45">
      <c r="I22450"/>
    </row>
    <row r="22451" spans="9:9" x14ac:dyDescent="0.45">
      <c r="I22451"/>
    </row>
    <row r="22452" spans="9:9" x14ac:dyDescent="0.45">
      <c r="I22452"/>
    </row>
    <row r="22453" spans="9:9" x14ac:dyDescent="0.45">
      <c r="I22453"/>
    </row>
    <row r="22454" spans="9:9" x14ac:dyDescent="0.45">
      <c r="I22454"/>
    </row>
    <row r="22455" spans="9:9" x14ac:dyDescent="0.45">
      <c r="I22455"/>
    </row>
    <row r="22456" spans="9:9" x14ac:dyDescent="0.45">
      <c r="I22456"/>
    </row>
    <row r="22457" spans="9:9" x14ac:dyDescent="0.45">
      <c r="I22457"/>
    </row>
    <row r="22458" spans="9:9" x14ac:dyDescent="0.45">
      <c r="I22458"/>
    </row>
    <row r="22459" spans="9:9" x14ac:dyDescent="0.45">
      <c r="I22459"/>
    </row>
    <row r="22460" spans="9:9" x14ac:dyDescent="0.45">
      <c r="I22460"/>
    </row>
    <row r="22461" spans="9:9" x14ac:dyDescent="0.45">
      <c r="I22461"/>
    </row>
    <row r="22462" spans="9:9" x14ac:dyDescent="0.45">
      <c r="I22462"/>
    </row>
    <row r="22463" spans="9:9" x14ac:dyDescent="0.45">
      <c r="I22463"/>
    </row>
    <row r="22464" spans="9:9" x14ac:dyDescent="0.45">
      <c r="I22464"/>
    </row>
    <row r="22465" spans="9:9" x14ac:dyDescent="0.45">
      <c r="I22465"/>
    </row>
    <row r="22466" spans="9:9" x14ac:dyDescent="0.45">
      <c r="I22466"/>
    </row>
    <row r="22467" spans="9:9" x14ac:dyDescent="0.45">
      <c r="I22467"/>
    </row>
    <row r="22468" spans="9:9" x14ac:dyDescent="0.45">
      <c r="I22468"/>
    </row>
    <row r="22469" spans="9:9" x14ac:dyDescent="0.45">
      <c r="I22469"/>
    </row>
    <row r="22470" spans="9:9" x14ac:dyDescent="0.45">
      <c r="I22470"/>
    </row>
    <row r="22471" spans="9:9" x14ac:dyDescent="0.45">
      <c r="I22471"/>
    </row>
    <row r="22472" spans="9:9" x14ac:dyDescent="0.45">
      <c r="I22472"/>
    </row>
    <row r="22473" spans="9:9" x14ac:dyDescent="0.45">
      <c r="I22473"/>
    </row>
    <row r="22474" spans="9:9" x14ac:dyDescent="0.45">
      <c r="I22474"/>
    </row>
    <row r="22475" spans="9:9" x14ac:dyDescent="0.45">
      <c r="I22475"/>
    </row>
    <row r="22476" spans="9:9" x14ac:dyDescent="0.45">
      <c r="I22476"/>
    </row>
    <row r="22477" spans="9:9" x14ac:dyDescent="0.45">
      <c r="I22477"/>
    </row>
    <row r="22478" spans="9:9" x14ac:dyDescent="0.45">
      <c r="I22478"/>
    </row>
    <row r="22479" spans="9:9" x14ac:dyDescent="0.45">
      <c r="I22479"/>
    </row>
    <row r="22480" spans="9:9" x14ac:dyDescent="0.45">
      <c r="I22480"/>
    </row>
    <row r="22481" spans="9:9" x14ac:dyDescent="0.45">
      <c r="I22481"/>
    </row>
    <row r="22482" spans="9:9" x14ac:dyDescent="0.45">
      <c r="I22482"/>
    </row>
    <row r="22483" spans="9:9" x14ac:dyDescent="0.45">
      <c r="I22483"/>
    </row>
    <row r="22484" spans="9:9" x14ac:dyDescent="0.45">
      <c r="I22484"/>
    </row>
    <row r="22485" spans="9:9" x14ac:dyDescent="0.45">
      <c r="I22485"/>
    </row>
    <row r="22486" spans="9:9" x14ac:dyDescent="0.45">
      <c r="I22486"/>
    </row>
    <row r="22487" spans="9:9" x14ac:dyDescent="0.45">
      <c r="I22487"/>
    </row>
    <row r="22488" spans="9:9" x14ac:dyDescent="0.45">
      <c r="I22488"/>
    </row>
    <row r="22489" spans="9:9" x14ac:dyDescent="0.45">
      <c r="I22489"/>
    </row>
    <row r="22490" spans="9:9" x14ac:dyDescent="0.45">
      <c r="I22490"/>
    </row>
    <row r="22491" spans="9:9" x14ac:dyDescent="0.45">
      <c r="I22491"/>
    </row>
    <row r="22492" spans="9:9" x14ac:dyDescent="0.45">
      <c r="I22492"/>
    </row>
    <row r="22493" spans="9:9" x14ac:dyDescent="0.45">
      <c r="I22493"/>
    </row>
    <row r="22494" spans="9:9" x14ac:dyDescent="0.45">
      <c r="I22494"/>
    </row>
    <row r="22495" spans="9:9" x14ac:dyDescent="0.45">
      <c r="I22495"/>
    </row>
    <row r="22496" spans="9:9" x14ac:dyDescent="0.45">
      <c r="I22496"/>
    </row>
    <row r="22497" spans="9:9" x14ac:dyDescent="0.45">
      <c r="I22497"/>
    </row>
    <row r="22498" spans="9:9" x14ac:dyDescent="0.45">
      <c r="I22498"/>
    </row>
    <row r="22499" spans="9:9" x14ac:dyDescent="0.45">
      <c r="I22499"/>
    </row>
    <row r="22500" spans="9:9" x14ac:dyDescent="0.45">
      <c r="I22500"/>
    </row>
    <row r="22501" spans="9:9" x14ac:dyDescent="0.45">
      <c r="I22501"/>
    </row>
    <row r="22502" spans="9:9" x14ac:dyDescent="0.45">
      <c r="I22502"/>
    </row>
    <row r="22503" spans="9:9" x14ac:dyDescent="0.45">
      <c r="I22503"/>
    </row>
    <row r="22504" spans="9:9" x14ac:dyDescent="0.45">
      <c r="I22504"/>
    </row>
    <row r="22505" spans="9:9" x14ac:dyDescent="0.45">
      <c r="I22505"/>
    </row>
    <row r="22506" spans="9:9" x14ac:dyDescent="0.45">
      <c r="I22506"/>
    </row>
    <row r="22507" spans="9:9" x14ac:dyDescent="0.45">
      <c r="I22507"/>
    </row>
    <row r="22508" spans="9:9" x14ac:dyDescent="0.45">
      <c r="I22508"/>
    </row>
    <row r="22509" spans="9:9" x14ac:dyDescent="0.45">
      <c r="I22509"/>
    </row>
    <row r="22510" spans="9:9" x14ac:dyDescent="0.45">
      <c r="I22510"/>
    </row>
    <row r="22511" spans="9:9" x14ac:dyDescent="0.45">
      <c r="I22511"/>
    </row>
    <row r="22512" spans="9:9" x14ac:dyDescent="0.45">
      <c r="I22512"/>
    </row>
    <row r="22513" spans="9:9" x14ac:dyDescent="0.45">
      <c r="I22513"/>
    </row>
    <row r="22514" spans="9:9" x14ac:dyDescent="0.45">
      <c r="I22514"/>
    </row>
    <row r="22515" spans="9:9" x14ac:dyDescent="0.45">
      <c r="I22515"/>
    </row>
    <row r="22516" spans="9:9" x14ac:dyDescent="0.45">
      <c r="I22516"/>
    </row>
    <row r="22517" spans="9:9" x14ac:dyDescent="0.45">
      <c r="I22517"/>
    </row>
    <row r="22518" spans="9:9" x14ac:dyDescent="0.45">
      <c r="I22518"/>
    </row>
    <row r="22519" spans="9:9" x14ac:dyDescent="0.45">
      <c r="I22519"/>
    </row>
    <row r="22520" spans="9:9" x14ac:dyDescent="0.45">
      <c r="I22520"/>
    </row>
    <row r="22521" spans="9:9" x14ac:dyDescent="0.45">
      <c r="I22521"/>
    </row>
    <row r="22522" spans="9:9" x14ac:dyDescent="0.45">
      <c r="I22522"/>
    </row>
    <row r="22523" spans="9:9" x14ac:dyDescent="0.45">
      <c r="I22523"/>
    </row>
    <row r="22524" spans="9:9" x14ac:dyDescent="0.45">
      <c r="I22524"/>
    </row>
    <row r="22525" spans="9:9" x14ac:dyDescent="0.45">
      <c r="I22525"/>
    </row>
    <row r="22526" spans="9:9" x14ac:dyDescent="0.45">
      <c r="I22526"/>
    </row>
    <row r="22527" spans="9:9" x14ac:dyDescent="0.45">
      <c r="I22527"/>
    </row>
    <row r="22528" spans="9:9" x14ac:dyDescent="0.45">
      <c r="I22528"/>
    </row>
    <row r="22529" spans="9:9" x14ac:dyDescent="0.45">
      <c r="I22529"/>
    </row>
    <row r="22530" spans="9:9" x14ac:dyDescent="0.45">
      <c r="I22530"/>
    </row>
    <row r="22531" spans="9:9" x14ac:dyDescent="0.45">
      <c r="I22531"/>
    </row>
    <row r="22532" spans="9:9" x14ac:dyDescent="0.45">
      <c r="I22532"/>
    </row>
    <row r="22533" spans="9:9" x14ac:dyDescent="0.45">
      <c r="I22533"/>
    </row>
    <row r="22534" spans="9:9" x14ac:dyDescent="0.45">
      <c r="I22534"/>
    </row>
    <row r="22535" spans="9:9" x14ac:dyDescent="0.45">
      <c r="I22535"/>
    </row>
    <row r="22536" spans="9:9" x14ac:dyDescent="0.45">
      <c r="I22536"/>
    </row>
    <row r="22537" spans="9:9" x14ac:dyDescent="0.45">
      <c r="I22537"/>
    </row>
    <row r="22538" spans="9:9" x14ac:dyDescent="0.45">
      <c r="I22538"/>
    </row>
    <row r="22539" spans="9:9" x14ac:dyDescent="0.45">
      <c r="I22539"/>
    </row>
    <row r="22540" spans="9:9" x14ac:dyDescent="0.45">
      <c r="I22540"/>
    </row>
    <row r="22541" spans="9:9" x14ac:dyDescent="0.45">
      <c r="I22541"/>
    </row>
    <row r="22542" spans="9:9" x14ac:dyDescent="0.45">
      <c r="I22542"/>
    </row>
    <row r="22543" spans="9:9" x14ac:dyDescent="0.45">
      <c r="I22543"/>
    </row>
    <row r="22544" spans="9:9" x14ac:dyDescent="0.45">
      <c r="I22544"/>
    </row>
    <row r="22545" spans="9:9" x14ac:dyDescent="0.45">
      <c r="I22545"/>
    </row>
    <row r="22546" spans="9:9" x14ac:dyDescent="0.45">
      <c r="I22546"/>
    </row>
    <row r="22547" spans="9:9" x14ac:dyDescent="0.45">
      <c r="I22547"/>
    </row>
    <row r="22548" spans="9:9" x14ac:dyDescent="0.45">
      <c r="I22548"/>
    </row>
    <row r="22549" spans="9:9" x14ac:dyDescent="0.45">
      <c r="I22549"/>
    </row>
    <row r="22550" spans="9:9" x14ac:dyDescent="0.45">
      <c r="I22550"/>
    </row>
    <row r="22551" spans="9:9" x14ac:dyDescent="0.45">
      <c r="I22551"/>
    </row>
    <row r="22552" spans="9:9" x14ac:dyDescent="0.45">
      <c r="I22552"/>
    </row>
    <row r="22553" spans="9:9" x14ac:dyDescent="0.45">
      <c r="I22553"/>
    </row>
    <row r="22554" spans="9:9" x14ac:dyDescent="0.45">
      <c r="I22554"/>
    </row>
    <row r="22555" spans="9:9" x14ac:dyDescent="0.45">
      <c r="I22555"/>
    </row>
    <row r="22556" spans="9:9" x14ac:dyDescent="0.45">
      <c r="I22556"/>
    </row>
    <row r="22557" spans="9:9" x14ac:dyDescent="0.45">
      <c r="I22557"/>
    </row>
    <row r="22558" spans="9:9" x14ac:dyDescent="0.45">
      <c r="I22558"/>
    </row>
    <row r="22559" spans="9:9" x14ac:dyDescent="0.45">
      <c r="I22559"/>
    </row>
    <row r="22560" spans="9:9" x14ac:dyDescent="0.45">
      <c r="I22560"/>
    </row>
    <row r="22561" spans="9:9" x14ac:dyDescent="0.45">
      <c r="I22561"/>
    </row>
    <row r="22562" spans="9:9" x14ac:dyDescent="0.45">
      <c r="I22562"/>
    </row>
    <row r="22563" spans="9:9" x14ac:dyDescent="0.45">
      <c r="I22563"/>
    </row>
    <row r="22564" spans="9:9" x14ac:dyDescent="0.45">
      <c r="I22564"/>
    </row>
    <row r="22565" spans="9:9" x14ac:dyDescent="0.45">
      <c r="I22565"/>
    </row>
    <row r="22566" spans="9:9" x14ac:dyDescent="0.45">
      <c r="I22566"/>
    </row>
    <row r="22567" spans="9:9" x14ac:dyDescent="0.45">
      <c r="I22567"/>
    </row>
    <row r="22568" spans="9:9" x14ac:dyDescent="0.45">
      <c r="I22568"/>
    </row>
    <row r="22569" spans="9:9" x14ac:dyDescent="0.45">
      <c r="I22569"/>
    </row>
    <row r="22570" spans="9:9" x14ac:dyDescent="0.45">
      <c r="I22570"/>
    </row>
    <row r="22571" spans="9:9" x14ac:dyDescent="0.45">
      <c r="I22571"/>
    </row>
    <row r="22572" spans="9:9" x14ac:dyDescent="0.45">
      <c r="I22572"/>
    </row>
    <row r="22573" spans="9:9" x14ac:dyDescent="0.45">
      <c r="I22573"/>
    </row>
    <row r="22574" spans="9:9" x14ac:dyDescent="0.45">
      <c r="I22574"/>
    </row>
    <row r="22575" spans="9:9" x14ac:dyDescent="0.45">
      <c r="I22575"/>
    </row>
    <row r="22576" spans="9:9" x14ac:dyDescent="0.45">
      <c r="I22576"/>
    </row>
    <row r="22577" spans="9:9" x14ac:dyDescent="0.45">
      <c r="I22577"/>
    </row>
    <row r="22578" spans="9:9" x14ac:dyDescent="0.45">
      <c r="I22578"/>
    </row>
    <row r="22579" spans="9:9" x14ac:dyDescent="0.45">
      <c r="I22579"/>
    </row>
    <row r="22580" spans="9:9" x14ac:dyDescent="0.45">
      <c r="I22580"/>
    </row>
    <row r="22581" spans="9:9" x14ac:dyDescent="0.45">
      <c r="I22581"/>
    </row>
    <row r="22582" spans="9:9" x14ac:dyDescent="0.45">
      <c r="I22582"/>
    </row>
    <row r="22583" spans="9:9" x14ac:dyDescent="0.45">
      <c r="I22583"/>
    </row>
    <row r="22584" spans="9:9" x14ac:dyDescent="0.45">
      <c r="I22584"/>
    </row>
    <row r="22585" spans="9:9" x14ac:dyDescent="0.45">
      <c r="I22585"/>
    </row>
    <row r="22586" spans="9:9" x14ac:dyDescent="0.45">
      <c r="I22586"/>
    </row>
    <row r="22587" spans="9:9" x14ac:dyDescent="0.45">
      <c r="I22587"/>
    </row>
    <row r="22588" spans="9:9" x14ac:dyDescent="0.45">
      <c r="I22588"/>
    </row>
    <row r="22589" spans="9:9" x14ac:dyDescent="0.45">
      <c r="I22589"/>
    </row>
    <row r="22590" spans="9:9" x14ac:dyDescent="0.45">
      <c r="I22590"/>
    </row>
    <row r="22591" spans="9:9" x14ac:dyDescent="0.45">
      <c r="I22591"/>
    </row>
    <row r="22592" spans="9:9" x14ac:dyDescent="0.45">
      <c r="I22592"/>
    </row>
    <row r="22593" spans="9:9" x14ac:dyDescent="0.45">
      <c r="I22593"/>
    </row>
    <row r="22594" spans="9:9" x14ac:dyDescent="0.45">
      <c r="I22594"/>
    </row>
    <row r="22595" spans="9:9" x14ac:dyDescent="0.45">
      <c r="I22595"/>
    </row>
    <row r="22596" spans="9:9" x14ac:dyDescent="0.45">
      <c r="I22596"/>
    </row>
    <row r="22597" spans="9:9" x14ac:dyDescent="0.45">
      <c r="I22597"/>
    </row>
    <row r="22598" spans="9:9" x14ac:dyDescent="0.45">
      <c r="I22598"/>
    </row>
    <row r="22599" spans="9:9" x14ac:dyDescent="0.45">
      <c r="I22599"/>
    </row>
    <row r="22600" spans="9:9" x14ac:dyDescent="0.45">
      <c r="I22600"/>
    </row>
    <row r="22601" spans="9:9" x14ac:dyDescent="0.45">
      <c r="I22601"/>
    </row>
    <row r="22602" spans="9:9" x14ac:dyDescent="0.45">
      <c r="I22602"/>
    </row>
    <row r="22603" spans="9:9" x14ac:dyDescent="0.45">
      <c r="I22603"/>
    </row>
    <row r="22604" spans="9:9" x14ac:dyDescent="0.45">
      <c r="I22604"/>
    </row>
    <row r="22605" spans="9:9" x14ac:dyDescent="0.45">
      <c r="I22605"/>
    </row>
    <row r="22606" spans="9:9" x14ac:dyDescent="0.45">
      <c r="I22606"/>
    </row>
    <row r="22607" spans="9:9" x14ac:dyDescent="0.45">
      <c r="I22607"/>
    </row>
    <row r="22608" spans="9:9" x14ac:dyDescent="0.45">
      <c r="I22608"/>
    </row>
    <row r="22609" spans="9:9" x14ac:dyDescent="0.45">
      <c r="I22609"/>
    </row>
    <row r="22610" spans="9:9" x14ac:dyDescent="0.45">
      <c r="I22610"/>
    </row>
    <row r="22611" spans="9:9" x14ac:dyDescent="0.45">
      <c r="I22611"/>
    </row>
    <row r="22612" spans="9:9" x14ac:dyDescent="0.45">
      <c r="I22612"/>
    </row>
    <row r="22613" spans="9:9" x14ac:dyDescent="0.45">
      <c r="I22613"/>
    </row>
    <row r="22614" spans="9:9" x14ac:dyDescent="0.45">
      <c r="I22614"/>
    </row>
    <row r="22615" spans="9:9" x14ac:dyDescent="0.45">
      <c r="I22615"/>
    </row>
    <row r="22616" spans="9:9" x14ac:dyDescent="0.45">
      <c r="I22616"/>
    </row>
    <row r="22617" spans="9:9" x14ac:dyDescent="0.45">
      <c r="I22617"/>
    </row>
    <row r="22618" spans="9:9" x14ac:dyDescent="0.45">
      <c r="I22618"/>
    </row>
    <row r="22619" spans="9:9" x14ac:dyDescent="0.45">
      <c r="I22619"/>
    </row>
    <row r="22620" spans="9:9" x14ac:dyDescent="0.45">
      <c r="I22620"/>
    </row>
    <row r="22621" spans="9:9" x14ac:dyDescent="0.45">
      <c r="I22621"/>
    </row>
    <row r="22622" spans="9:9" x14ac:dyDescent="0.45">
      <c r="I22622"/>
    </row>
    <row r="22623" spans="9:9" x14ac:dyDescent="0.45">
      <c r="I22623"/>
    </row>
    <row r="22624" spans="9:9" x14ac:dyDescent="0.45">
      <c r="I22624"/>
    </row>
    <row r="22625" spans="9:9" x14ac:dyDescent="0.45">
      <c r="I22625"/>
    </row>
    <row r="22626" spans="9:9" x14ac:dyDescent="0.45">
      <c r="I22626"/>
    </row>
    <row r="22627" spans="9:9" x14ac:dyDescent="0.45">
      <c r="I22627"/>
    </row>
    <row r="22628" spans="9:9" x14ac:dyDescent="0.45">
      <c r="I22628"/>
    </row>
    <row r="22629" spans="9:9" x14ac:dyDescent="0.45">
      <c r="I22629"/>
    </row>
    <row r="22630" spans="9:9" x14ac:dyDescent="0.45">
      <c r="I22630"/>
    </row>
    <row r="22631" spans="9:9" x14ac:dyDescent="0.45">
      <c r="I22631"/>
    </row>
    <row r="22632" spans="9:9" x14ac:dyDescent="0.45">
      <c r="I22632"/>
    </row>
    <row r="22633" spans="9:9" x14ac:dyDescent="0.45">
      <c r="I22633"/>
    </row>
    <row r="22634" spans="9:9" x14ac:dyDescent="0.45">
      <c r="I22634"/>
    </row>
    <row r="22635" spans="9:9" x14ac:dyDescent="0.45">
      <c r="I22635"/>
    </row>
    <row r="22636" spans="9:9" x14ac:dyDescent="0.45">
      <c r="I22636"/>
    </row>
    <row r="22637" spans="9:9" x14ac:dyDescent="0.45">
      <c r="I22637"/>
    </row>
    <row r="22638" spans="9:9" x14ac:dyDescent="0.45">
      <c r="I22638"/>
    </row>
    <row r="22639" spans="9:9" x14ac:dyDescent="0.45">
      <c r="I22639"/>
    </row>
    <row r="22640" spans="9:9" x14ac:dyDescent="0.45">
      <c r="I22640"/>
    </row>
    <row r="22641" spans="9:9" x14ac:dyDescent="0.45">
      <c r="I22641"/>
    </row>
    <row r="22642" spans="9:9" x14ac:dyDescent="0.45">
      <c r="I22642"/>
    </row>
    <row r="22643" spans="9:9" x14ac:dyDescent="0.45">
      <c r="I22643"/>
    </row>
    <row r="22644" spans="9:9" x14ac:dyDescent="0.45">
      <c r="I22644"/>
    </row>
    <row r="22645" spans="9:9" x14ac:dyDescent="0.45">
      <c r="I22645"/>
    </row>
    <row r="22646" spans="9:9" x14ac:dyDescent="0.45">
      <c r="I22646"/>
    </row>
    <row r="22647" spans="9:9" x14ac:dyDescent="0.45">
      <c r="I22647"/>
    </row>
    <row r="22648" spans="9:9" x14ac:dyDescent="0.45">
      <c r="I22648"/>
    </row>
    <row r="22649" spans="9:9" x14ac:dyDescent="0.45">
      <c r="I22649"/>
    </row>
    <row r="22650" spans="9:9" x14ac:dyDescent="0.45">
      <c r="I22650"/>
    </row>
    <row r="22651" spans="9:9" x14ac:dyDescent="0.45">
      <c r="I22651"/>
    </row>
    <row r="22652" spans="9:9" x14ac:dyDescent="0.45">
      <c r="I22652"/>
    </row>
    <row r="22653" spans="9:9" x14ac:dyDescent="0.45">
      <c r="I22653"/>
    </row>
    <row r="22654" spans="9:9" x14ac:dyDescent="0.45">
      <c r="I22654"/>
    </row>
    <row r="22655" spans="9:9" x14ac:dyDescent="0.45">
      <c r="I22655"/>
    </row>
    <row r="22656" spans="9:9" x14ac:dyDescent="0.45">
      <c r="I22656"/>
    </row>
    <row r="22657" spans="9:9" x14ac:dyDescent="0.45">
      <c r="I22657"/>
    </row>
    <row r="22658" spans="9:9" x14ac:dyDescent="0.45">
      <c r="I22658"/>
    </row>
    <row r="22659" spans="9:9" x14ac:dyDescent="0.45">
      <c r="I22659"/>
    </row>
    <row r="22660" spans="9:9" x14ac:dyDescent="0.45">
      <c r="I22660"/>
    </row>
    <row r="22661" spans="9:9" x14ac:dyDescent="0.45">
      <c r="I22661"/>
    </row>
    <row r="22662" spans="9:9" x14ac:dyDescent="0.45">
      <c r="I22662"/>
    </row>
    <row r="22663" spans="9:9" x14ac:dyDescent="0.45">
      <c r="I22663"/>
    </row>
    <row r="22664" spans="9:9" x14ac:dyDescent="0.45">
      <c r="I22664"/>
    </row>
    <row r="22665" spans="9:9" x14ac:dyDescent="0.45">
      <c r="I22665"/>
    </row>
    <row r="22666" spans="9:9" x14ac:dyDescent="0.45">
      <c r="I22666"/>
    </row>
    <row r="22667" spans="9:9" x14ac:dyDescent="0.45">
      <c r="I22667"/>
    </row>
    <row r="22668" spans="9:9" x14ac:dyDescent="0.45">
      <c r="I22668"/>
    </row>
    <row r="22669" spans="9:9" x14ac:dyDescent="0.45">
      <c r="I22669"/>
    </row>
    <row r="22670" spans="9:9" x14ac:dyDescent="0.45">
      <c r="I22670"/>
    </row>
    <row r="22671" spans="9:9" x14ac:dyDescent="0.45">
      <c r="I22671"/>
    </row>
    <row r="22672" spans="9:9" x14ac:dyDescent="0.45">
      <c r="I22672"/>
    </row>
    <row r="22673" spans="9:9" x14ac:dyDescent="0.45">
      <c r="I22673"/>
    </row>
    <row r="22674" spans="9:9" x14ac:dyDescent="0.45">
      <c r="I22674"/>
    </row>
    <row r="22675" spans="9:9" x14ac:dyDescent="0.45">
      <c r="I22675"/>
    </row>
    <row r="22676" spans="9:9" x14ac:dyDescent="0.45">
      <c r="I22676"/>
    </row>
    <row r="22677" spans="9:9" x14ac:dyDescent="0.45">
      <c r="I22677"/>
    </row>
    <row r="22678" spans="9:9" x14ac:dyDescent="0.45">
      <c r="I22678"/>
    </row>
    <row r="22679" spans="9:9" x14ac:dyDescent="0.45">
      <c r="I22679"/>
    </row>
    <row r="22680" spans="9:9" x14ac:dyDescent="0.45">
      <c r="I22680"/>
    </row>
    <row r="22681" spans="9:9" x14ac:dyDescent="0.45">
      <c r="I22681"/>
    </row>
    <row r="22682" spans="9:9" x14ac:dyDescent="0.45">
      <c r="I22682"/>
    </row>
    <row r="22683" spans="9:9" x14ac:dyDescent="0.45">
      <c r="I22683"/>
    </row>
    <row r="22684" spans="9:9" x14ac:dyDescent="0.45">
      <c r="I22684"/>
    </row>
    <row r="22685" spans="9:9" x14ac:dyDescent="0.45">
      <c r="I22685"/>
    </row>
    <row r="22686" spans="9:9" x14ac:dyDescent="0.45">
      <c r="I22686"/>
    </row>
    <row r="22687" spans="9:9" x14ac:dyDescent="0.45">
      <c r="I22687"/>
    </row>
    <row r="22688" spans="9:9" x14ac:dyDescent="0.45">
      <c r="I22688"/>
    </row>
    <row r="22689" spans="9:9" x14ac:dyDescent="0.45">
      <c r="I22689"/>
    </row>
    <row r="22690" spans="9:9" x14ac:dyDescent="0.45">
      <c r="I22690"/>
    </row>
    <row r="22691" spans="9:9" x14ac:dyDescent="0.45">
      <c r="I22691"/>
    </row>
    <row r="22692" spans="9:9" x14ac:dyDescent="0.45">
      <c r="I22692"/>
    </row>
    <row r="22693" spans="9:9" x14ac:dyDescent="0.45">
      <c r="I22693"/>
    </row>
    <row r="22694" spans="9:9" x14ac:dyDescent="0.45">
      <c r="I22694"/>
    </row>
    <row r="22695" spans="9:9" x14ac:dyDescent="0.45">
      <c r="I22695"/>
    </row>
    <row r="22696" spans="9:9" x14ac:dyDescent="0.45">
      <c r="I22696"/>
    </row>
    <row r="22697" spans="9:9" x14ac:dyDescent="0.45">
      <c r="I22697"/>
    </row>
    <row r="22698" spans="9:9" x14ac:dyDescent="0.45">
      <c r="I22698"/>
    </row>
    <row r="22699" spans="9:9" x14ac:dyDescent="0.45">
      <c r="I22699"/>
    </row>
    <row r="22700" spans="9:9" x14ac:dyDescent="0.45">
      <c r="I22700"/>
    </row>
    <row r="22701" spans="9:9" x14ac:dyDescent="0.45">
      <c r="I22701"/>
    </row>
    <row r="22702" spans="9:9" x14ac:dyDescent="0.45">
      <c r="I22702"/>
    </row>
    <row r="22703" spans="9:9" x14ac:dyDescent="0.45">
      <c r="I22703"/>
    </row>
    <row r="22704" spans="9:9" x14ac:dyDescent="0.45">
      <c r="I22704"/>
    </row>
    <row r="22705" spans="9:9" x14ac:dyDescent="0.45">
      <c r="I22705"/>
    </row>
    <row r="22706" spans="9:9" x14ac:dyDescent="0.45">
      <c r="I22706"/>
    </row>
    <row r="22707" spans="9:9" x14ac:dyDescent="0.45">
      <c r="I22707"/>
    </row>
    <row r="22708" spans="9:9" x14ac:dyDescent="0.45">
      <c r="I22708"/>
    </row>
    <row r="22709" spans="9:9" x14ac:dyDescent="0.45">
      <c r="I22709"/>
    </row>
    <row r="22710" spans="9:9" x14ac:dyDescent="0.45">
      <c r="I22710"/>
    </row>
    <row r="22711" spans="9:9" x14ac:dyDescent="0.45">
      <c r="I22711"/>
    </row>
    <row r="22712" spans="9:9" x14ac:dyDescent="0.45">
      <c r="I22712"/>
    </row>
    <row r="22713" spans="9:9" x14ac:dyDescent="0.45">
      <c r="I22713"/>
    </row>
    <row r="22714" spans="9:9" x14ac:dyDescent="0.45">
      <c r="I22714"/>
    </row>
    <row r="22715" spans="9:9" x14ac:dyDescent="0.45">
      <c r="I22715"/>
    </row>
    <row r="22716" spans="9:9" x14ac:dyDescent="0.45">
      <c r="I22716"/>
    </row>
    <row r="22717" spans="9:9" x14ac:dyDescent="0.45">
      <c r="I22717"/>
    </row>
    <row r="22718" spans="9:9" x14ac:dyDescent="0.45">
      <c r="I22718"/>
    </row>
    <row r="22719" spans="9:9" x14ac:dyDescent="0.45">
      <c r="I22719"/>
    </row>
    <row r="22720" spans="9:9" x14ac:dyDescent="0.45">
      <c r="I22720"/>
    </row>
    <row r="22721" spans="9:9" x14ac:dyDescent="0.45">
      <c r="I22721"/>
    </row>
    <row r="22722" spans="9:9" x14ac:dyDescent="0.45">
      <c r="I22722"/>
    </row>
    <row r="22723" spans="9:9" x14ac:dyDescent="0.45">
      <c r="I22723"/>
    </row>
    <row r="22724" spans="9:9" x14ac:dyDescent="0.45">
      <c r="I22724"/>
    </row>
    <row r="22725" spans="9:9" x14ac:dyDescent="0.45">
      <c r="I22725"/>
    </row>
    <row r="22726" spans="9:9" x14ac:dyDescent="0.45">
      <c r="I22726"/>
    </row>
    <row r="22727" spans="9:9" x14ac:dyDescent="0.45">
      <c r="I22727"/>
    </row>
    <row r="22728" spans="9:9" x14ac:dyDescent="0.45">
      <c r="I22728"/>
    </row>
    <row r="22729" spans="9:9" x14ac:dyDescent="0.45">
      <c r="I22729"/>
    </row>
    <row r="22730" spans="9:9" x14ac:dyDescent="0.45">
      <c r="I22730"/>
    </row>
    <row r="22731" spans="9:9" x14ac:dyDescent="0.45">
      <c r="I22731"/>
    </row>
    <row r="22732" spans="9:9" x14ac:dyDescent="0.45">
      <c r="I22732"/>
    </row>
    <row r="22733" spans="9:9" x14ac:dyDescent="0.45">
      <c r="I22733"/>
    </row>
    <row r="22734" spans="9:9" x14ac:dyDescent="0.45">
      <c r="I22734"/>
    </row>
    <row r="22735" spans="9:9" x14ac:dyDescent="0.45">
      <c r="I22735"/>
    </row>
    <row r="22736" spans="9:9" x14ac:dyDescent="0.45">
      <c r="I22736"/>
    </row>
    <row r="22737" spans="9:9" x14ac:dyDescent="0.45">
      <c r="I22737"/>
    </row>
    <row r="22738" spans="9:9" x14ac:dyDescent="0.45">
      <c r="I22738"/>
    </row>
    <row r="22739" spans="9:9" x14ac:dyDescent="0.45">
      <c r="I22739"/>
    </row>
    <row r="22740" spans="9:9" x14ac:dyDescent="0.45">
      <c r="I22740"/>
    </row>
    <row r="22741" spans="9:9" x14ac:dyDescent="0.45">
      <c r="I22741"/>
    </row>
    <row r="22742" spans="9:9" x14ac:dyDescent="0.45">
      <c r="I22742"/>
    </row>
    <row r="22743" spans="9:9" x14ac:dyDescent="0.45">
      <c r="I22743"/>
    </row>
    <row r="22744" spans="9:9" x14ac:dyDescent="0.45">
      <c r="I22744"/>
    </row>
    <row r="22745" spans="9:9" x14ac:dyDescent="0.45">
      <c r="I22745"/>
    </row>
    <row r="22746" spans="9:9" x14ac:dyDescent="0.45">
      <c r="I22746"/>
    </row>
    <row r="22747" spans="9:9" x14ac:dyDescent="0.45">
      <c r="I22747"/>
    </row>
    <row r="22748" spans="9:9" x14ac:dyDescent="0.45">
      <c r="I22748"/>
    </row>
    <row r="22749" spans="9:9" x14ac:dyDescent="0.45">
      <c r="I22749"/>
    </row>
    <row r="22750" spans="9:9" x14ac:dyDescent="0.45">
      <c r="I22750"/>
    </row>
    <row r="22751" spans="9:9" x14ac:dyDescent="0.45">
      <c r="I22751"/>
    </row>
    <row r="22752" spans="9:9" x14ac:dyDescent="0.45">
      <c r="I22752"/>
    </row>
    <row r="22753" spans="9:9" x14ac:dyDescent="0.45">
      <c r="I22753"/>
    </row>
    <row r="22754" spans="9:9" x14ac:dyDescent="0.45">
      <c r="I22754"/>
    </row>
    <row r="22755" spans="9:9" x14ac:dyDescent="0.45">
      <c r="I22755"/>
    </row>
    <row r="22756" spans="9:9" x14ac:dyDescent="0.45">
      <c r="I22756"/>
    </row>
    <row r="22757" spans="9:9" x14ac:dyDescent="0.45">
      <c r="I22757"/>
    </row>
    <row r="22758" spans="9:9" x14ac:dyDescent="0.45">
      <c r="I22758"/>
    </row>
    <row r="22759" spans="9:9" x14ac:dyDescent="0.45">
      <c r="I22759"/>
    </row>
    <row r="22760" spans="9:9" x14ac:dyDescent="0.45">
      <c r="I22760"/>
    </row>
    <row r="22761" spans="9:9" x14ac:dyDescent="0.45">
      <c r="I22761"/>
    </row>
    <row r="22762" spans="9:9" x14ac:dyDescent="0.45">
      <c r="I22762"/>
    </row>
    <row r="22763" spans="9:9" x14ac:dyDescent="0.45">
      <c r="I22763"/>
    </row>
    <row r="22764" spans="9:9" x14ac:dyDescent="0.45">
      <c r="I22764"/>
    </row>
    <row r="22765" spans="9:9" x14ac:dyDescent="0.45">
      <c r="I22765"/>
    </row>
    <row r="22766" spans="9:9" x14ac:dyDescent="0.45">
      <c r="I22766"/>
    </row>
    <row r="22767" spans="9:9" x14ac:dyDescent="0.45">
      <c r="I22767"/>
    </row>
    <row r="22768" spans="9:9" x14ac:dyDescent="0.45">
      <c r="I22768"/>
    </row>
    <row r="22769" spans="9:9" x14ac:dyDescent="0.45">
      <c r="I22769"/>
    </row>
    <row r="22770" spans="9:9" x14ac:dyDescent="0.45">
      <c r="I22770"/>
    </row>
    <row r="22771" spans="9:9" x14ac:dyDescent="0.45">
      <c r="I22771"/>
    </row>
    <row r="22772" spans="9:9" x14ac:dyDescent="0.45">
      <c r="I22772"/>
    </row>
    <row r="22773" spans="9:9" x14ac:dyDescent="0.45">
      <c r="I22773"/>
    </row>
    <row r="22774" spans="9:9" x14ac:dyDescent="0.45">
      <c r="I22774"/>
    </row>
    <row r="22775" spans="9:9" x14ac:dyDescent="0.45">
      <c r="I22775"/>
    </row>
    <row r="22776" spans="9:9" x14ac:dyDescent="0.45">
      <c r="I22776"/>
    </row>
    <row r="22777" spans="9:9" x14ac:dyDescent="0.45">
      <c r="I22777"/>
    </row>
    <row r="22778" spans="9:9" x14ac:dyDescent="0.45">
      <c r="I22778"/>
    </row>
    <row r="22779" spans="9:9" x14ac:dyDescent="0.45">
      <c r="I22779"/>
    </row>
    <row r="22780" spans="9:9" x14ac:dyDescent="0.45">
      <c r="I22780"/>
    </row>
    <row r="22781" spans="9:9" x14ac:dyDescent="0.45">
      <c r="I22781"/>
    </row>
    <row r="22782" spans="9:9" x14ac:dyDescent="0.45">
      <c r="I22782"/>
    </row>
    <row r="22783" spans="9:9" x14ac:dyDescent="0.45">
      <c r="I22783"/>
    </row>
    <row r="22784" spans="9:9" x14ac:dyDescent="0.45">
      <c r="I22784"/>
    </row>
    <row r="22785" spans="9:9" x14ac:dyDescent="0.45">
      <c r="I22785"/>
    </row>
    <row r="22786" spans="9:9" x14ac:dyDescent="0.45">
      <c r="I22786"/>
    </row>
    <row r="22787" spans="9:9" x14ac:dyDescent="0.45">
      <c r="I22787"/>
    </row>
    <row r="22788" spans="9:9" x14ac:dyDescent="0.45">
      <c r="I22788"/>
    </row>
    <row r="22789" spans="9:9" x14ac:dyDescent="0.45">
      <c r="I22789"/>
    </row>
    <row r="22790" spans="9:9" x14ac:dyDescent="0.45">
      <c r="I22790"/>
    </row>
    <row r="22791" spans="9:9" x14ac:dyDescent="0.45">
      <c r="I22791"/>
    </row>
    <row r="22792" spans="9:9" x14ac:dyDescent="0.45">
      <c r="I22792"/>
    </row>
    <row r="22793" spans="9:9" x14ac:dyDescent="0.45">
      <c r="I22793"/>
    </row>
    <row r="22794" spans="9:9" x14ac:dyDescent="0.45">
      <c r="I22794"/>
    </row>
    <row r="22795" spans="9:9" x14ac:dyDescent="0.45">
      <c r="I22795"/>
    </row>
    <row r="22796" spans="9:9" x14ac:dyDescent="0.45">
      <c r="I22796"/>
    </row>
    <row r="22797" spans="9:9" x14ac:dyDescent="0.45">
      <c r="I22797"/>
    </row>
    <row r="22798" spans="9:9" x14ac:dyDescent="0.45">
      <c r="I22798"/>
    </row>
    <row r="22799" spans="9:9" x14ac:dyDescent="0.45">
      <c r="I22799"/>
    </row>
    <row r="22800" spans="9:9" x14ac:dyDescent="0.45">
      <c r="I22800"/>
    </row>
    <row r="22801" spans="9:9" x14ac:dyDescent="0.45">
      <c r="I22801"/>
    </row>
    <row r="22802" spans="9:9" x14ac:dyDescent="0.45">
      <c r="I22802"/>
    </row>
    <row r="22803" spans="9:9" x14ac:dyDescent="0.45">
      <c r="I22803"/>
    </row>
    <row r="22804" spans="9:9" x14ac:dyDescent="0.45">
      <c r="I22804"/>
    </row>
    <row r="22805" spans="9:9" x14ac:dyDescent="0.45">
      <c r="I22805"/>
    </row>
    <row r="22806" spans="9:9" x14ac:dyDescent="0.45">
      <c r="I22806"/>
    </row>
    <row r="22807" spans="9:9" x14ac:dyDescent="0.45">
      <c r="I22807"/>
    </row>
    <row r="22808" spans="9:9" x14ac:dyDescent="0.45">
      <c r="I22808"/>
    </row>
    <row r="22809" spans="9:9" x14ac:dyDescent="0.45">
      <c r="I22809"/>
    </row>
    <row r="22810" spans="9:9" x14ac:dyDescent="0.45">
      <c r="I22810"/>
    </row>
    <row r="22811" spans="9:9" x14ac:dyDescent="0.45">
      <c r="I22811"/>
    </row>
    <row r="22812" spans="9:9" x14ac:dyDescent="0.45">
      <c r="I22812"/>
    </row>
    <row r="22813" spans="9:9" x14ac:dyDescent="0.45">
      <c r="I22813"/>
    </row>
    <row r="22814" spans="9:9" x14ac:dyDescent="0.45">
      <c r="I22814"/>
    </row>
    <row r="22815" spans="9:9" x14ac:dyDescent="0.45">
      <c r="I22815"/>
    </row>
    <row r="22816" spans="9:9" x14ac:dyDescent="0.45">
      <c r="I22816"/>
    </row>
    <row r="22817" spans="9:9" x14ac:dyDescent="0.45">
      <c r="I22817"/>
    </row>
    <row r="22818" spans="9:9" x14ac:dyDescent="0.45">
      <c r="I22818"/>
    </row>
    <row r="22819" spans="9:9" x14ac:dyDescent="0.45">
      <c r="I22819"/>
    </row>
    <row r="22820" spans="9:9" x14ac:dyDescent="0.45">
      <c r="I22820"/>
    </row>
    <row r="22821" spans="9:9" x14ac:dyDescent="0.45">
      <c r="I22821"/>
    </row>
    <row r="22822" spans="9:9" x14ac:dyDescent="0.45">
      <c r="I22822"/>
    </row>
    <row r="22823" spans="9:9" x14ac:dyDescent="0.45">
      <c r="I22823"/>
    </row>
    <row r="22824" spans="9:9" x14ac:dyDescent="0.45">
      <c r="I22824"/>
    </row>
    <row r="22825" spans="9:9" x14ac:dyDescent="0.45">
      <c r="I22825"/>
    </row>
    <row r="22826" spans="9:9" x14ac:dyDescent="0.45">
      <c r="I22826"/>
    </row>
    <row r="22827" spans="9:9" x14ac:dyDescent="0.45">
      <c r="I22827"/>
    </row>
    <row r="22828" spans="9:9" x14ac:dyDescent="0.45">
      <c r="I22828"/>
    </row>
    <row r="22829" spans="9:9" x14ac:dyDescent="0.45">
      <c r="I22829"/>
    </row>
    <row r="22830" spans="9:9" x14ac:dyDescent="0.45">
      <c r="I22830"/>
    </row>
    <row r="22831" spans="9:9" x14ac:dyDescent="0.45">
      <c r="I22831"/>
    </row>
    <row r="22832" spans="9:9" x14ac:dyDescent="0.45">
      <c r="I22832"/>
    </row>
    <row r="22833" spans="9:9" x14ac:dyDescent="0.45">
      <c r="I22833"/>
    </row>
    <row r="22834" spans="9:9" x14ac:dyDescent="0.45">
      <c r="I22834"/>
    </row>
    <row r="22835" spans="9:9" x14ac:dyDescent="0.45">
      <c r="I22835"/>
    </row>
    <row r="22836" spans="9:9" x14ac:dyDescent="0.45">
      <c r="I22836"/>
    </row>
    <row r="22837" spans="9:9" x14ac:dyDescent="0.45">
      <c r="I22837"/>
    </row>
    <row r="22838" spans="9:9" x14ac:dyDescent="0.45">
      <c r="I22838"/>
    </row>
    <row r="22839" spans="9:9" x14ac:dyDescent="0.45">
      <c r="I22839"/>
    </row>
    <row r="22840" spans="9:9" x14ac:dyDescent="0.45">
      <c r="I22840"/>
    </row>
    <row r="22841" spans="9:9" x14ac:dyDescent="0.45">
      <c r="I22841"/>
    </row>
    <row r="22842" spans="9:9" x14ac:dyDescent="0.45">
      <c r="I22842"/>
    </row>
    <row r="22843" spans="9:9" x14ac:dyDescent="0.45">
      <c r="I22843"/>
    </row>
    <row r="22844" spans="9:9" x14ac:dyDescent="0.45">
      <c r="I22844"/>
    </row>
    <row r="22845" spans="9:9" x14ac:dyDescent="0.45">
      <c r="I22845"/>
    </row>
    <row r="22846" spans="9:9" x14ac:dyDescent="0.45">
      <c r="I22846"/>
    </row>
    <row r="22847" spans="9:9" x14ac:dyDescent="0.45">
      <c r="I22847"/>
    </row>
    <row r="22848" spans="9:9" x14ac:dyDescent="0.45">
      <c r="I22848"/>
    </row>
    <row r="22849" spans="9:9" x14ac:dyDescent="0.45">
      <c r="I22849"/>
    </row>
    <row r="22850" spans="9:9" x14ac:dyDescent="0.45">
      <c r="I22850"/>
    </row>
    <row r="22851" spans="9:9" x14ac:dyDescent="0.45">
      <c r="I22851"/>
    </row>
    <row r="22852" spans="9:9" x14ac:dyDescent="0.45">
      <c r="I22852"/>
    </row>
    <row r="22853" spans="9:9" x14ac:dyDescent="0.45">
      <c r="I22853"/>
    </row>
    <row r="22854" spans="9:9" x14ac:dyDescent="0.45">
      <c r="I22854"/>
    </row>
    <row r="22855" spans="9:9" x14ac:dyDescent="0.45">
      <c r="I22855"/>
    </row>
    <row r="22856" spans="9:9" x14ac:dyDescent="0.45">
      <c r="I22856"/>
    </row>
    <row r="22857" spans="9:9" x14ac:dyDescent="0.45">
      <c r="I22857"/>
    </row>
    <row r="22858" spans="9:9" x14ac:dyDescent="0.45">
      <c r="I22858"/>
    </row>
    <row r="22859" spans="9:9" x14ac:dyDescent="0.45">
      <c r="I22859"/>
    </row>
    <row r="22860" spans="9:9" x14ac:dyDescent="0.45">
      <c r="I22860"/>
    </row>
    <row r="22861" spans="9:9" x14ac:dyDescent="0.45">
      <c r="I22861"/>
    </row>
    <row r="22862" spans="9:9" x14ac:dyDescent="0.45">
      <c r="I22862"/>
    </row>
    <row r="22863" spans="9:9" x14ac:dyDescent="0.45">
      <c r="I22863"/>
    </row>
    <row r="22864" spans="9:9" x14ac:dyDescent="0.45">
      <c r="I22864"/>
    </row>
    <row r="22865" spans="9:9" x14ac:dyDescent="0.45">
      <c r="I22865"/>
    </row>
    <row r="22866" spans="9:9" x14ac:dyDescent="0.45">
      <c r="I22866"/>
    </row>
    <row r="22867" spans="9:9" x14ac:dyDescent="0.45">
      <c r="I22867"/>
    </row>
    <row r="22868" spans="9:9" x14ac:dyDescent="0.45">
      <c r="I22868"/>
    </row>
    <row r="22869" spans="9:9" x14ac:dyDescent="0.45">
      <c r="I22869"/>
    </row>
    <row r="22870" spans="9:9" x14ac:dyDescent="0.45">
      <c r="I22870"/>
    </row>
    <row r="22871" spans="9:9" x14ac:dyDescent="0.45">
      <c r="I22871"/>
    </row>
    <row r="22872" spans="9:9" x14ac:dyDescent="0.45">
      <c r="I22872"/>
    </row>
    <row r="22873" spans="9:9" x14ac:dyDescent="0.45">
      <c r="I22873"/>
    </row>
    <row r="22874" spans="9:9" x14ac:dyDescent="0.45">
      <c r="I22874"/>
    </row>
    <row r="22875" spans="9:9" x14ac:dyDescent="0.45">
      <c r="I22875"/>
    </row>
    <row r="22876" spans="9:9" x14ac:dyDescent="0.45">
      <c r="I22876"/>
    </row>
    <row r="22877" spans="9:9" x14ac:dyDescent="0.45">
      <c r="I22877"/>
    </row>
    <row r="22878" spans="9:9" x14ac:dyDescent="0.45">
      <c r="I22878"/>
    </row>
    <row r="22879" spans="9:9" x14ac:dyDescent="0.45">
      <c r="I22879"/>
    </row>
    <row r="22880" spans="9:9" x14ac:dyDescent="0.45">
      <c r="I22880"/>
    </row>
    <row r="22881" spans="9:9" x14ac:dyDescent="0.45">
      <c r="I22881"/>
    </row>
    <row r="22882" spans="9:9" x14ac:dyDescent="0.45">
      <c r="I22882"/>
    </row>
    <row r="22883" spans="9:9" x14ac:dyDescent="0.45">
      <c r="I22883"/>
    </row>
    <row r="22884" spans="9:9" x14ac:dyDescent="0.45">
      <c r="I22884"/>
    </row>
    <row r="22885" spans="9:9" x14ac:dyDescent="0.45">
      <c r="I22885"/>
    </row>
    <row r="22886" spans="9:9" x14ac:dyDescent="0.45">
      <c r="I22886"/>
    </row>
    <row r="22887" spans="9:9" x14ac:dyDescent="0.45">
      <c r="I22887"/>
    </row>
    <row r="22888" spans="9:9" x14ac:dyDescent="0.45">
      <c r="I22888"/>
    </row>
    <row r="22889" spans="9:9" x14ac:dyDescent="0.45">
      <c r="I22889"/>
    </row>
    <row r="22890" spans="9:9" x14ac:dyDescent="0.45">
      <c r="I22890"/>
    </row>
    <row r="22891" spans="9:9" x14ac:dyDescent="0.45">
      <c r="I22891"/>
    </row>
    <row r="22892" spans="9:9" x14ac:dyDescent="0.45">
      <c r="I22892"/>
    </row>
    <row r="22893" spans="9:9" x14ac:dyDescent="0.45">
      <c r="I22893"/>
    </row>
    <row r="22894" spans="9:9" x14ac:dyDescent="0.45">
      <c r="I22894"/>
    </row>
    <row r="22895" spans="9:9" x14ac:dyDescent="0.45">
      <c r="I22895"/>
    </row>
    <row r="22896" spans="9:9" x14ac:dyDescent="0.45">
      <c r="I22896"/>
    </row>
    <row r="22897" spans="9:9" x14ac:dyDescent="0.45">
      <c r="I22897"/>
    </row>
    <row r="22898" spans="9:9" x14ac:dyDescent="0.45">
      <c r="I22898"/>
    </row>
    <row r="22899" spans="9:9" x14ac:dyDescent="0.45">
      <c r="I22899"/>
    </row>
    <row r="22900" spans="9:9" x14ac:dyDescent="0.45">
      <c r="I22900"/>
    </row>
    <row r="22901" spans="9:9" x14ac:dyDescent="0.45">
      <c r="I22901"/>
    </row>
    <row r="22902" spans="9:9" x14ac:dyDescent="0.45">
      <c r="I22902"/>
    </row>
    <row r="22903" spans="9:9" x14ac:dyDescent="0.45">
      <c r="I22903"/>
    </row>
    <row r="22904" spans="9:9" x14ac:dyDescent="0.45">
      <c r="I22904"/>
    </row>
    <row r="22905" spans="9:9" x14ac:dyDescent="0.45">
      <c r="I22905"/>
    </row>
    <row r="22906" spans="9:9" x14ac:dyDescent="0.45">
      <c r="I22906"/>
    </row>
    <row r="22907" spans="9:9" x14ac:dyDescent="0.45">
      <c r="I22907"/>
    </row>
    <row r="22908" spans="9:9" x14ac:dyDescent="0.45">
      <c r="I22908"/>
    </row>
    <row r="22909" spans="9:9" x14ac:dyDescent="0.45">
      <c r="I22909"/>
    </row>
    <row r="22910" spans="9:9" x14ac:dyDescent="0.45">
      <c r="I22910"/>
    </row>
    <row r="22911" spans="9:9" x14ac:dyDescent="0.45">
      <c r="I22911"/>
    </row>
    <row r="22912" spans="9:9" x14ac:dyDescent="0.45">
      <c r="I22912"/>
    </row>
    <row r="22913" spans="9:9" x14ac:dyDescent="0.45">
      <c r="I22913"/>
    </row>
    <row r="22914" spans="9:9" x14ac:dyDescent="0.45">
      <c r="I22914"/>
    </row>
    <row r="22915" spans="9:9" x14ac:dyDescent="0.45">
      <c r="I22915"/>
    </row>
    <row r="22916" spans="9:9" x14ac:dyDescent="0.45">
      <c r="I22916"/>
    </row>
    <row r="22917" spans="9:9" x14ac:dyDescent="0.45">
      <c r="I22917"/>
    </row>
    <row r="22918" spans="9:9" x14ac:dyDescent="0.45">
      <c r="I22918"/>
    </row>
    <row r="22919" spans="9:9" x14ac:dyDescent="0.45">
      <c r="I22919"/>
    </row>
    <row r="22920" spans="9:9" x14ac:dyDescent="0.45">
      <c r="I22920"/>
    </row>
    <row r="22921" spans="9:9" x14ac:dyDescent="0.45">
      <c r="I22921"/>
    </row>
    <row r="22922" spans="9:9" x14ac:dyDescent="0.45">
      <c r="I22922"/>
    </row>
    <row r="22923" spans="9:9" x14ac:dyDescent="0.45">
      <c r="I22923"/>
    </row>
    <row r="22924" spans="9:9" x14ac:dyDescent="0.45">
      <c r="I22924"/>
    </row>
    <row r="22925" spans="9:9" x14ac:dyDescent="0.45">
      <c r="I22925"/>
    </row>
    <row r="22926" spans="9:9" x14ac:dyDescent="0.45">
      <c r="I22926"/>
    </row>
    <row r="22927" spans="9:9" x14ac:dyDescent="0.45">
      <c r="I22927"/>
    </row>
    <row r="22928" spans="9:9" x14ac:dyDescent="0.45">
      <c r="I22928"/>
    </row>
    <row r="22929" spans="9:9" x14ac:dyDescent="0.45">
      <c r="I22929"/>
    </row>
    <row r="22930" spans="9:9" x14ac:dyDescent="0.45">
      <c r="I22930"/>
    </row>
    <row r="22931" spans="9:9" x14ac:dyDescent="0.45">
      <c r="I22931"/>
    </row>
    <row r="22932" spans="9:9" x14ac:dyDescent="0.45">
      <c r="I22932"/>
    </row>
    <row r="22933" spans="9:9" x14ac:dyDescent="0.45">
      <c r="I22933"/>
    </row>
    <row r="22934" spans="9:9" x14ac:dyDescent="0.45">
      <c r="I22934"/>
    </row>
    <row r="22935" spans="9:9" x14ac:dyDescent="0.45">
      <c r="I22935"/>
    </row>
    <row r="22936" spans="9:9" x14ac:dyDescent="0.45">
      <c r="I22936"/>
    </row>
    <row r="22937" spans="9:9" x14ac:dyDescent="0.45">
      <c r="I22937"/>
    </row>
    <row r="22938" spans="9:9" x14ac:dyDescent="0.45">
      <c r="I22938"/>
    </row>
    <row r="22939" spans="9:9" x14ac:dyDescent="0.45">
      <c r="I22939"/>
    </row>
    <row r="22940" spans="9:9" x14ac:dyDescent="0.45">
      <c r="I22940"/>
    </row>
    <row r="22941" spans="9:9" x14ac:dyDescent="0.45">
      <c r="I22941"/>
    </row>
    <row r="22942" spans="9:9" x14ac:dyDescent="0.45">
      <c r="I22942"/>
    </row>
    <row r="22943" spans="9:9" x14ac:dyDescent="0.45">
      <c r="I22943"/>
    </row>
    <row r="22944" spans="9:9" x14ac:dyDescent="0.45">
      <c r="I22944"/>
    </row>
    <row r="22945" spans="9:9" x14ac:dyDescent="0.45">
      <c r="I22945"/>
    </row>
    <row r="22946" spans="9:9" x14ac:dyDescent="0.45">
      <c r="I22946"/>
    </row>
    <row r="22947" spans="9:9" x14ac:dyDescent="0.45">
      <c r="I22947"/>
    </row>
    <row r="22948" spans="9:9" x14ac:dyDescent="0.45">
      <c r="I22948"/>
    </row>
    <row r="22949" spans="9:9" x14ac:dyDescent="0.45">
      <c r="I22949"/>
    </row>
    <row r="22950" spans="9:9" x14ac:dyDescent="0.45">
      <c r="I22950"/>
    </row>
    <row r="22951" spans="9:9" x14ac:dyDescent="0.45">
      <c r="I22951"/>
    </row>
    <row r="22952" spans="9:9" x14ac:dyDescent="0.45">
      <c r="I22952"/>
    </row>
    <row r="22953" spans="9:9" x14ac:dyDescent="0.45">
      <c r="I22953"/>
    </row>
    <row r="22954" spans="9:9" x14ac:dyDescent="0.45">
      <c r="I22954"/>
    </row>
    <row r="22955" spans="9:9" x14ac:dyDescent="0.45">
      <c r="I22955"/>
    </row>
    <row r="22956" spans="9:9" x14ac:dyDescent="0.45">
      <c r="I22956"/>
    </row>
    <row r="22957" spans="9:9" x14ac:dyDescent="0.45">
      <c r="I22957"/>
    </row>
    <row r="22958" spans="9:9" x14ac:dyDescent="0.45">
      <c r="I22958"/>
    </row>
    <row r="22959" spans="9:9" x14ac:dyDescent="0.45">
      <c r="I22959"/>
    </row>
    <row r="22960" spans="9:9" x14ac:dyDescent="0.45">
      <c r="I22960"/>
    </row>
    <row r="22961" spans="9:9" x14ac:dyDescent="0.45">
      <c r="I22961"/>
    </row>
    <row r="22962" spans="9:9" x14ac:dyDescent="0.45">
      <c r="I22962"/>
    </row>
    <row r="22963" spans="9:9" x14ac:dyDescent="0.45">
      <c r="I22963"/>
    </row>
    <row r="22964" spans="9:9" x14ac:dyDescent="0.45">
      <c r="I22964"/>
    </row>
    <row r="22965" spans="9:9" x14ac:dyDescent="0.45">
      <c r="I22965"/>
    </row>
    <row r="22966" spans="9:9" x14ac:dyDescent="0.45">
      <c r="I22966"/>
    </row>
    <row r="22967" spans="9:9" x14ac:dyDescent="0.45">
      <c r="I22967"/>
    </row>
    <row r="22968" spans="9:9" x14ac:dyDescent="0.45">
      <c r="I22968"/>
    </row>
    <row r="22969" spans="9:9" x14ac:dyDescent="0.45">
      <c r="I22969"/>
    </row>
    <row r="22970" spans="9:9" x14ac:dyDescent="0.45">
      <c r="I22970"/>
    </row>
    <row r="22971" spans="9:9" x14ac:dyDescent="0.45">
      <c r="I22971"/>
    </row>
    <row r="22972" spans="9:9" x14ac:dyDescent="0.45">
      <c r="I22972"/>
    </row>
    <row r="22973" spans="9:9" x14ac:dyDescent="0.45">
      <c r="I22973"/>
    </row>
    <row r="22974" spans="9:9" x14ac:dyDescent="0.45">
      <c r="I22974"/>
    </row>
    <row r="22975" spans="9:9" x14ac:dyDescent="0.45">
      <c r="I22975"/>
    </row>
    <row r="22976" spans="9:9" x14ac:dyDescent="0.45">
      <c r="I22976"/>
    </row>
    <row r="22977" spans="9:9" x14ac:dyDescent="0.45">
      <c r="I22977"/>
    </row>
    <row r="22978" spans="9:9" x14ac:dyDescent="0.45">
      <c r="I22978"/>
    </row>
    <row r="22979" spans="9:9" x14ac:dyDescent="0.45">
      <c r="I22979"/>
    </row>
    <row r="22980" spans="9:9" x14ac:dyDescent="0.45">
      <c r="I22980"/>
    </row>
    <row r="22981" spans="9:9" x14ac:dyDescent="0.45">
      <c r="I22981"/>
    </row>
    <row r="22982" spans="9:9" x14ac:dyDescent="0.45">
      <c r="I22982"/>
    </row>
    <row r="22983" spans="9:9" x14ac:dyDescent="0.45">
      <c r="I22983"/>
    </row>
    <row r="22984" spans="9:9" x14ac:dyDescent="0.45">
      <c r="I22984"/>
    </row>
    <row r="22985" spans="9:9" x14ac:dyDescent="0.45">
      <c r="I22985"/>
    </row>
    <row r="22986" spans="9:9" x14ac:dyDescent="0.45">
      <c r="I22986"/>
    </row>
    <row r="22987" spans="9:9" x14ac:dyDescent="0.45">
      <c r="I22987"/>
    </row>
    <row r="22988" spans="9:9" x14ac:dyDescent="0.45">
      <c r="I22988"/>
    </row>
    <row r="22989" spans="9:9" x14ac:dyDescent="0.45">
      <c r="I22989"/>
    </row>
    <row r="22990" spans="9:9" x14ac:dyDescent="0.45">
      <c r="I22990"/>
    </row>
    <row r="22991" spans="9:9" x14ac:dyDescent="0.45">
      <c r="I22991"/>
    </row>
    <row r="22992" spans="9:9" x14ac:dyDescent="0.45">
      <c r="I22992"/>
    </row>
    <row r="22993" spans="9:9" x14ac:dyDescent="0.45">
      <c r="I22993"/>
    </row>
    <row r="22994" spans="9:9" x14ac:dyDescent="0.45">
      <c r="I22994"/>
    </row>
    <row r="22995" spans="9:9" x14ac:dyDescent="0.45">
      <c r="I22995"/>
    </row>
    <row r="22996" spans="9:9" x14ac:dyDescent="0.45">
      <c r="I22996"/>
    </row>
    <row r="22997" spans="9:9" x14ac:dyDescent="0.45">
      <c r="I22997"/>
    </row>
    <row r="22998" spans="9:9" x14ac:dyDescent="0.45">
      <c r="I22998"/>
    </row>
    <row r="22999" spans="9:9" x14ac:dyDescent="0.45">
      <c r="I22999"/>
    </row>
    <row r="23000" spans="9:9" x14ac:dyDescent="0.45">
      <c r="I23000"/>
    </row>
    <row r="23001" spans="9:9" x14ac:dyDescent="0.45">
      <c r="I23001"/>
    </row>
    <row r="23002" spans="9:9" x14ac:dyDescent="0.45">
      <c r="I23002"/>
    </row>
    <row r="23003" spans="9:9" x14ac:dyDescent="0.45">
      <c r="I23003"/>
    </row>
    <row r="23004" spans="9:9" x14ac:dyDescent="0.45">
      <c r="I23004"/>
    </row>
    <row r="23005" spans="9:9" x14ac:dyDescent="0.45">
      <c r="I23005"/>
    </row>
    <row r="23006" spans="9:9" x14ac:dyDescent="0.45">
      <c r="I23006"/>
    </row>
    <row r="23007" spans="9:9" x14ac:dyDescent="0.45">
      <c r="I23007"/>
    </row>
    <row r="23008" spans="9:9" x14ac:dyDescent="0.45">
      <c r="I23008"/>
    </row>
    <row r="23009" spans="9:9" x14ac:dyDescent="0.45">
      <c r="I23009"/>
    </row>
    <row r="23010" spans="9:9" x14ac:dyDescent="0.45">
      <c r="I23010"/>
    </row>
    <row r="23011" spans="9:9" x14ac:dyDescent="0.45">
      <c r="I23011"/>
    </row>
    <row r="23012" spans="9:9" x14ac:dyDescent="0.45">
      <c r="I23012"/>
    </row>
    <row r="23013" spans="9:9" x14ac:dyDescent="0.45">
      <c r="I23013"/>
    </row>
    <row r="23014" spans="9:9" x14ac:dyDescent="0.45">
      <c r="I23014"/>
    </row>
    <row r="23015" spans="9:9" x14ac:dyDescent="0.45">
      <c r="I23015"/>
    </row>
    <row r="23016" spans="9:9" x14ac:dyDescent="0.45">
      <c r="I23016"/>
    </row>
    <row r="23017" spans="9:9" x14ac:dyDescent="0.45">
      <c r="I23017"/>
    </row>
    <row r="23018" spans="9:9" x14ac:dyDescent="0.45">
      <c r="I23018"/>
    </row>
    <row r="23019" spans="9:9" x14ac:dyDescent="0.45">
      <c r="I23019"/>
    </row>
    <row r="23020" spans="9:9" x14ac:dyDescent="0.45">
      <c r="I23020"/>
    </row>
    <row r="23021" spans="9:9" x14ac:dyDescent="0.45">
      <c r="I23021"/>
    </row>
    <row r="23022" spans="9:9" x14ac:dyDescent="0.45">
      <c r="I23022"/>
    </row>
    <row r="23023" spans="9:9" x14ac:dyDescent="0.45">
      <c r="I23023"/>
    </row>
    <row r="23024" spans="9:9" x14ac:dyDescent="0.45">
      <c r="I23024"/>
    </row>
    <row r="23025" spans="9:9" x14ac:dyDescent="0.45">
      <c r="I23025"/>
    </row>
    <row r="23026" spans="9:9" x14ac:dyDescent="0.45">
      <c r="I23026"/>
    </row>
    <row r="23027" spans="9:9" x14ac:dyDescent="0.45">
      <c r="I23027"/>
    </row>
    <row r="23028" spans="9:9" x14ac:dyDescent="0.45">
      <c r="I23028"/>
    </row>
    <row r="23029" spans="9:9" x14ac:dyDescent="0.45">
      <c r="I23029"/>
    </row>
    <row r="23030" spans="9:9" x14ac:dyDescent="0.45">
      <c r="I23030"/>
    </row>
    <row r="23031" spans="9:9" x14ac:dyDescent="0.45">
      <c r="I23031"/>
    </row>
    <row r="23032" spans="9:9" x14ac:dyDescent="0.45">
      <c r="I23032"/>
    </row>
    <row r="23033" spans="9:9" x14ac:dyDescent="0.45">
      <c r="I23033"/>
    </row>
    <row r="23034" spans="9:9" x14ac:dyDescent="0.45">
      <c r="I23034"/>
    </row>
    <row r="23035" spans="9:9" x14ac:dyDescent="0.45">
      <c r="I23035"/>
    </row>
    <row r="23036" spans="9:9" x14ac:dyDescent="0.45">
      <c r="I23036"/>
    </row>
    <row r="23037" spans="9:9" x14ac:dyDescent="0.45">
      <c r="I23037"/>
    </row>
    <row r="23038" spans="9:9" x14ac:dyDescent="0.45">
      <c r="I23038"/>
    </row>
    <row r="23039" spans="9:9" x14ac:dyDescent="0.45">
      <c r="I23039"/>
    </row>
    <row r="23040" spans="9:9" x14ac:dyDescent="0.45">
      <c r="I23040"/>
    </row>
    <row r="23041" spans="9:9" x14ac:dyDescent="0.45">
      <c r="I23041"/>
    </row>
    <row r="23042" spans="9:9" x14ac:dyDescent="0.45">
      <c r="I23042"/>
    </row>
    <row r="23043" spans="9:9" x14ac:dyDescent="0.45">
      <c r="I23043"/>
    </row>
    <row r="23044" spans="9:9" x14ac:dyDescent="0.45">
      <c r="I23044"/>
    </row>
    <row r="23045" spans="9:9" x14ac:dyDescent="0.45">
      <c r="I23045"/>
    </row>
    <row r="23046" spans="9:9" x14ac:dyDescent="0.45">
      <c r="I23046"/>
    </row>
    <row r="23047" spans="9:9" x14ac:dyDescent="0.45">
      <c r="I23047"/>
    </row>
    <row r="23048" spans="9:9" x14ac:dyDescent="0.45">
      <c r="I23048"/>
    </row>
    <row r="23049" spans="9:9" x14ac:dyDescent="0.45">
      <c r="I23049"/>
    </row>
    <row r="23050" spans="9:9" x14ac:dyDescent="0.45">
      <c r="I23050"/>
    </row>
    <row r="23051" spans="9:9" x14ac:dyDescent="0.45">
      <c r="I23051"/>
    </row>
    <row r="23052" spans="9:9" x14ac:dyDescent="0.45">
      <c r="I23052"/>
    </row>
    <row r="23053" spans="9:9" x14ac:dyDescent="0.45">
      <c r="I23053"/>
    </row>
    <row r="23054" spans="9:9" x14ac:dyDescent="0.45">
      <c r="I23054"/>
    </row>
    <row r="23055" spans="9:9" x14ac:dyDescent="0.45">
      <c r="I23055"/>
    </row>
    <row r="23056" spans="9:9" x14ac:dyDescent="0.45">
      <c r="I23056"/>
    </row>
    <row r="23057" spans="9:9" x14ac:dyDescent="0.45">
      <c r="I23057"/>
    </row>
    <row r="23058" spans="9:9" x14ac:dyDescent="0.45">
      <c r="I23058"/>
    </row>
    <row r="23059" spans="9:9" x14ac:dyDescent="0.45">
      <c r="I23059"/>
    </row>
    <row r="23060" spans="9:9" x14ac:dyDescent="0.45">
      <c r="I23060"/>
    </row>
    <row r="23061" spans="9:9" x14ac:dyDescent="0.45">
      <c r="I23061"/>
    </row>
    <row r="23062" spans="9:9" x14ac:dyDescent="0.45">
      <c r="I23062"/>
    </row>
    <row r="23063" spans="9:9" x14ac:dyDescent="0.45">
      <c r="I23063"/>
    </row>
    <row r="23064" spans="9:9" x14ac:dyDescent="0.45">
      <c r="I23064"/>
    </row>
    <row r="23065" spans="9:9" x14ac:dyDescent="0.45">
      <c r="I23065"/>
    </row>
    <row r="23066" spans="9:9" x14ac:dyDescent="0.45">
      <c r="I23066"/>
    </row>
    <row r="23067" spans="9:9" x14ac:dyDescent="0.45">
      <c r="I23067"/>
    </row>
    <row r="23068" spans="9:9" x14ac:dyDescent="0.45">
      <c r="I23068"/>
    </row>
    <row r="23069" spans="9:9" x14ac:dyDescent="0.45">
      <c r="I23069"/>
    </row>
    <row r="23070" spans="9:9" x14ac:dyDescent="0.45">
      <c r="I23070"/>
    </row>
    <row r="23071" spans="9:9" x14ac:dyDescent="0.45">
      <c r="I23071"/>
    </row>
    <row r="23072" spans="9:9" x14ac:dyDescent="0.45">
      <c r="I23072"/>
    </row>
    <row r="23073" spans="9:9" x14ac:dyDescent="0.45">
      <c r="I23073"/>
    </row>
    <row r="23074" spans="9:9" x14ac:dyDescent="0.45">
      <c r="I23074"/>
    </row>
    <row r="23075" spans="9:9" x14ac:dyDescent="0.45">
      <c r="I23075"/>
    </row>
    <row r="23076" spans="9:9" x14ac:dyDescent="0.45">
      <c r="I23076"/>
    </row>
    <row r="23077" spans="9:9" x14ac:dyDescent="0.45">
      <c r="I23077"/>
    </row>
    <row r="23078" spans="9:9" x14ac:dyDescent="0.45">
      <c r="I23078"/>
    </row>
    <row r="23079" spans="9:9" x14ac:dyDescent="0.45">
      <c r="I23079"/>
    </row>
    <row r="23080" spans="9:9" x14ac:dyDescent="0.45">
      <c r="I23080"/>
    </row>
    <row r="23081" spans="9:9" x14ac:dyDescent="0.45">
      <c r="I23081"/>
    </row>
    <row r="23082" spans="9:9" x14ac:dyDescent="0.45">
      <c r="I23082"/>
    </row>
    <row r="23083" spans="9:9" x14ac:dyDescent="0.45">
      <c r="I23083"/>
    </row>
    <row r="23084" spans="9:9" x14ac:dyDescent="0.45">
      <c r="I23084"/>
    </row>
    <row r="23085" spans="9:9" x14ac:dyDescent="0.45">
      <c r="I23085"/>
    </row>
    <row r="23086" spans="9:9" x14ac:dyDescent="0.45">
      <c r="I23086"/>
    </row>
    <row r="23087" spans="9:9" x14ac:dyDescent="0.45">
      <c r="I23087"/>
    </row>
    <row r="23088" spans="9:9" x14ac:dyDescent="0.45">
      <c r="I23088"/>
    </row>
    <row r="23089" spans="9:9" x14ac:dyDescent="0.45">
      <c r="I23089"/>
    </row>
    <row r="23090" spans="9:9" x14ac:dyDescent="0.45">
      <c r="I23090"/>
    </row>
    <row r="23091" spans="9:9" x14ac:dyDescent="0.45">
      <c r="I23091"/>
    </row>
    <row r="23092" spans="9:9" x14ac:dyDescent="0.45">
      <c r="I23092"/>
    </row>
    <row r="23093" spans="9:9" x14ac:dyDescent="0.45">
      <c r="I23093"/>
    </row>
    <row r="23094" spans="9:9" x14ac:dyDescent="0.45">
      <c r="I23094"/>
    </row>
    <row r="23095" spans="9:9" x14ac:dyDescent="0.45">
      <c r="I23095"/>
    </row>
    <row r="23096" spans="9:9" x14ac:dyDescent="0.45">
      <c r="I23096"/>
    </row>
    <row r="23097" spans="9:9" x14ac:dyDescent="0.45">
      <c r="I23097"/>
    </row>
    <row r="23098" spans="9:9" x14ac:dyDescent="0.45">
      <c r="I23098"/>
    </row>
    <row r="23099" spans="9:9" x14ac:dyDescent="0.45">
      <c r="I23099"/>
    </row>
    <row r="23100" spans="9:9" x14ac:dyDescent="0.45">
      <c r="I23100"/>
    </row>
    <row r="23101" spans="9:9" x14ac:dyDescent="0.45">
      <c r="I23101"/>
    </row>
    <row r="23102" spans="9:9" x14ac:dyDescent="0.45">
      <c r="I23102"/>
    </row>
    <row r="23103" spans="9:9" x14ac:dyDescent="0.45">
      <c r="I23103"/>
    </row>
    <row r="23104" spans="9:9" x14ac:dyDescent="0.45">
      <c r="I23104"/>
    </row>
    <row r="23105" spans="9:9" x14ac:dyDescent="0.45">
      <c r="I23105"/>
    </row>
    <row r="23106" spans="9:9" x14ac:dyDescent="0.45">
      <c r="I23106"/>
    </row>
    <row r="23107" spans="9:9" x14ac:dyDescent="0.45">
      <c r="I23107"/>
    </row>
    <row r="23108" spans="9:9" x14ac:dyDescent="0.45">
      <c r="I23108"/>
    </row>
    <row r="23109" spans="9:9" x14ac:dyDescent="0.45">
      <c r="I23109"/>
    </row>
    <row r="23110" spans="9:9" x14ac:dyDescent="0.45">
      <c r="I23110"/>
    </row>
    <row r="23111" spans="9:9" x14ac:dyDescent="0.45">
      <c r="I23111"/>
    </row>
    <row r="23112" spans="9:9" x14ac:dyDescent="0.45">
      <c r="I23112"/>
    </row>
    <row r="23113" spans="9:9" x14ac:dyDescent="0.45">
      <c r="I23113"/>
    </row>
    <row r="23114" spans="9:9" x14ac:dyDescent="0.45">
      <c r="I23114"/>
    </row>
    <row r="23115" spans="9:9" x14ac:dyDescent="0.45">
      <c r="I23115"/>
    </row>
    <row r="23116" spans="9:9" x14ac:dyDescent="0.45">
      <c r="I23116"/>
    </row>
    <row r="23117" spans="9:9" x14ac:dyDescent="0.45">
      <c r="I23117"/>
    </row>
    <row r="23118" spans="9:9" x14ac:dyDescent="0.45">
      <c r="I23118"/>
    </row>
    <row r="23119" spans="9:9" x14ac:dyDescent="0.45">
      <c r="I23119"/>
    </row>
    <row r="23120" spans="9:9" x14ac:dyDescent="0.45">
      <c r="I23120"/>
    </row>
    <row r="23121" spans="9:9" x14ac:dyDescent="0.45">
      <c r="I23121"/>
    </row>
    <row r="23122" spans="9:9" x14ac:dyDescent="0.45">
      <c r="I23122"/>
    </row>
    <row r="23123" spans="9:9" x14ac:dyDescent="0.45">
      <c r="I23123"/>
    </row>
    <row r="23124" spans="9:9" x14ac:dyDescent="0.45">
      <c r="I23124"/>
    </row>
    <row r="23125" spans="9:9" x14ac:dyDescent="0.45">
      <c r="I23125"/>
    </row>
    <row r="23126" spans="9:9" x14ac:dyDescent="0.45">
      <c r="I23126"/>
    </row>
    <row r="23127" spans="9:9" x14ac:dyDescent="0.45">
      <c r="I23127"/>
    </row>
    <row r="23128" spans="9:9" x14ac:dyDescent="0.45">
      <c r="I23128"/>
    </row>
    <row r="23129" spans="9:9" x14ac:dyDescent="0.45">
      <c r="I23129"/>
    </row>
    <row r="23130" spans="9:9" x14ac:dyDescent="0.45">
      <c r="I23130"/>
    </row>
    <row r="23131" spans="9:9" x14ac:dyDescent="0.45">
      <c r="I23131"/>
    </row>
    <row r="23132" spans="9:9" x14ac:dyDescent="0.45">
      <c r="I23132"/>
    </row>
    <row r="23133" spans="9:9" x14ac:dyDescent="0.45">
      <c r="I23133"/>
    </row>
    <row r="23134" spans="9:9" x14ac:dyDescent="0.45">
      <c r="I23134"/>
    </row>
    <row r="23135" spans="9:9" x14ac:dyDescent="0.45">
      <c r="I23135"/>
    </row>
    <row r="23136" spans="9:9" x14ac:dyDescent="0.45">
      <c r="I23136"/>
    </row>
    <row r="23137" spans="9:9" x14ac:dyDescent="0.45">
      <c r="I23137"/>
    </row>
    <row r="23138" spans="9:9" x14ac:dyDescent="0.45">
      <c r="I23138"/>
    </row>
    <row r="23139" spans="9:9" x14ac:dyDescent="0.45">
      <c r="I23139"/>
    </row>
    <row r="23140" spans="9:9" x14ac:dyDescent="0.45">
      <c r="I23140"/>
    </row>
    <row r="23141" spans="9:9" x14ac:dyDescent="0.45">
      <c r="I23141"/>
    </row>
    <row r="23142" spans="9:9" x14ac:dyDescent="0.45">
      <c r="I23142"/>
    </row>
    <row r="23143" spans="9:9" x14ac:dyDescent="0.45">
      <c r="I23143"/>
    </row>
    <row r="23144" spans="9:9" x14ac:dyDescent="0.45">
      <c r="I23144"/>
    </row>
    <row r="23145" spans="9:9" x14ac:dyDescent="0.45">
      <c r="I23145"/>
    </row>
    <row r="23146" spans="9:9" x14ac:dyDescent="0.45">
      <c r="I23146"/>
    </row>
    <row r="23147" spans="9:9" x14ac:dyDescent="0.45">
      <c r="I23147"/>
    </row>
    <row r="23148" spans="9:9" x14ac:dyDescent="0.45">
      <c r="I23148"/>
    </row>
    <row r="23149" spans="9:9" x14ac:dyDescent="0.45">
      <c r="I23149"/>
    </row>
    <row r="23150" spans="9:9" x14ac:dyDescent="0.45">
      <c r="I23150"/>
    </row>
    <row r="23151" spans="9:9" x14ac:dyDescent="0.45">
      <c r="I23151"/>
    </row>
    <row r="23152" spans="9:9" x14ac:dyDescent="0.45">
      <c r="I23152"/>
    </row>
    <row r="23153" spans="9:9" x14ac:dyDescent="0.45">
      <c r="I23153"/>
    </row>
    <row r="23154" spans="9:9" x14ac:dyDescent="0.45">
      <c r="I23154"/>
    </row>
    <row r="23155" spans="9:9" x14ac:dyDescent="0.45">
      <c r="I23155"/>
    </row>
    <row r="23156" spans="9:9" x14ac:dyDescent="0.45">
      <c r="I23156"/>
    </row>
    <row r="23157" spans="9:9" x14ac:dyDescent="0.45">
      <c r="I23157"/>
    </row>
    <row r="23158" spans="9:9" x14ac:dyDescent="0.45">
      <c r="I23158"/>
    </row>
    <row r="23159" spans="9:9" x14ac:dyDescent="0.45">
      <c r="I23159"/>
    </row>
    <row r="23160" spans="9:9" x14ac:dyDescent="0.45">
      <c r="I23160"/>
    </row>
    <row r="23161" spans="9:9" x14ac:dyDescent="0.45">
      <c r="I23161"/>
    </row>
    <row r="23162" spans="9:9" x14ac:dyDescent="0.45">
      <c r="I23162"/>
    </row>
    <row r="23163" spans="9:9" x14ac:dyDescent="0.45">
      <c r="I23163"/>
    </row>
    <row r="23164" spans="9:9" x14ac:dyDescent="0.45">
      <c r="I23164"/>
    </row>
    <row r="23165" spans="9:9" x14ac:dyDescent="0.45">
      <c r="I23165"/>
    </row>
    <row r="23166" spans="9:9" x14ac:dyDescent="0.45">
      <c r="I23166"/>
    </row>
    <row r="23167" spans="9:9" x14ac:dyDescent="0.45">
      <c r="I23167"/>
    </row>
    <row r="23168" spans="9:9" x14ac:dyDescent="0.45">
      <c r="I23168"/>
    </row>
    <row r="23169" spans="9:9" x14ac:dyDescent="0.45">
      <c r="I23169"/>
    </row>
    <row r="23170" spans="9:9" x14ac:dyDescent="0.45">
      <c r="I23170"/>
    </row>
    <row r="23171" spans="9:9" x14ac:dyDescent="0.45">
      <c r="I23171"/>
    </row>
    <row r="23172" spans="9:9" x14ac:dyDescent="0.45">
      <c r="I23172"/>
    </row>
    <row r="23173" spans="9:9" x14ac:dyDescent="0.45">
      <c r="I23173"/>
    </row>
    <row r="23174" spans="9:9" x14ac:dyDescent="0.45">
      <c r="I23174"/>
    </row>
    <row r="23175" spans="9:9" x14ac:dyDescent="0.45">
      <c r="I23175"/>
    </row>
    <row r="23176" spans="9:9" x14ac:dyDescent="0.45">
      <c r="I23176"/>
    </row>
    <row r="23177" spans="9:9" x14ac:dyDescent="0.45">
      <c r="I23177"/>
    </row>
    <row r="23178" spans="9:9" x14ac:dyDescent="0.45">
      <c r="I23178"/>
    </row>
    <row r="23179" spans="9:9" x14ac:dyDescent="0.45">
      <c r="I23179"/>
    </row>
    <row r="23180" spans="9:9" x14ac:dyDescent="0.45">
      <c r="I23180"/>
    </row>
    <row r="23181" spans="9:9" x14ac:dyDescent="0.45">
      <c r="I23181"/>
    </row>
    <row r="23182" spans="9:9" x14ac:dyDescent="0.45">
      <c r="I23182"/>
    </row>
    <row r="23183" spans="9:9" x14ac:dyDescent="0.45">
      <c r="I23183"/>
    </row>
    <row r="23184" spans="9:9" x14ac:dyDescent="0.45">
      <c r="I23184"/>
    </row>
    <row r="23185" spans="9:9" x14ac:dyDescent="0.45">
      <c r="I23185"/>
    </row>
    <row r="23186" spans="9:9" x14ac:dyDescent="0.45">
      <c r="I23186"/>
    </row>
    <row r="23187" spans="9:9" x14ac:dyDescent="0.45">
      <c r="I23187"/>
    </row>
    <row r="23188" spans="9:9" x14ac:dyDescent="0.45">
      <c r="I23188"/>
    </row>
    <row r="23189" spans="9:9" x14ac:dyDescent="0.45">
      <c r="I23189"/>
    </row>
    <row r="23190" spans="9:9" x14ac:dyDescent="0.45">
      <c r="I23190"/>
    </row>
    <row r="23191" spans="9:9" x14ac:dyDescent="0.45">
      <c r="I23191"/>
    </row>
    <row r="23192" spans="9:9" x14ac:dyDescent="0.45">
      <c r="I23192"/>
    </row>
    <row r="23193" spans="9:9" x14ac:dyDescent="0.45">
      <c r="I23193"/>
    </row>
    <row r="23194" spans="9:9" x14ac:dyDescent="0.45">
      <c r="I23194"/>
    </row>
    <row r="23195" spans="9:9" x14ac:dyDescent="0.45">
      <c r="I23195"/>
    </row>
    <row r="23196" spans="9:9" x14ac:dyDescent="0.45">
      <c r="I23196"/>
    </row>
    <row r="23197" spans="9:9" x14ac:dyDescent="0.45">
      <c r="I23197"/>
    </row>
    <row r="23198" spans="9:9" x14ac:dyDescent="0.45">
      <c r="I23198"/>
    </row>
    <row r="23199" spans="9:9" x14ac:dyDescent="0.45">
      <c r="I23199"/>
    </row>
    <row r="23200" spans="9:9" x14ac:dyDescent="0.45">
      <c r="I23200"/>
    </row>
    <row r="23201" spans="9:9" x14ac:dyDescent="0.45">
      <c r="I23201"/>
    </row>
    <row r="23202" spans="9:9" x14ac:dyDescent="0.45">
      <c r="I23202"/>
    </row>
    <row r="23203" spans="9:9" x14ac:dyDescent="0.45">
      <c r="I23203"/>
    </row>
    <row r="23204" spans="9:9" x14ac:dyDescent="0.45">
      <c r="I23204"/>
    </row>
    <row r="23205" spans="9:9" x14ac:dyDescent="0.45">
      <c r="I23205"/>
    </row>
    <row r="23206" spans="9:9" x14ac:dyDescent="0.45">
      <c r="I23206"/>
    </row>
    <row r="23207" spans="9:9" x14ac:dyDescent="0.45">
      <c r="I23207"/>
    </row>
    <row r="23208" spans="9:9" x14ac:dyDescent="0.45">
      <c r="I23208"/>
    </row>
    <row r="23209" spans="9:9" x14ac:dyDescent="0.45">
      <c r="I23209"/>
    </row>
    <row r="23210" spans="9:9" x14ac:dyDescent="0.45">
      <c r="I23210"/>
    </row>
    <row r="23211" spans="9:9" x14ac:dyDescent="0.45">
      <c r="I23211"/>
    </row>
    <row r="23212" spans="9:9" x14ac:dyDescent="0.45">
      <c r="I23212"/>
    </row>
    <row r="23213" spans="9:9" x14ac:dyDescent="0.45">
      <c r="I23213"/>
    </row>
    <row r="23214" spans="9:9" x14ac:dyDescent="0.45">
      <c r="I23214"/>
    </row>
    <row r="23215" spans="9:9" x14ac:dyDescent="0.45">
      <c r="I23215"/>
    </row>
    <row r="23216" spans="9:9" x14ac:dyDescent="0.45">
      <c r="I23216"/>
    </row>
    <row r="23217" spans="9:9" x14ac:dyDescent="0.45">
      <c r="I23217"/>
    </row>
    <row r="23218" spans="9:9" x14ac:dyDescent="0.45">
      <c r="I23218"/>
    </row>
    <row r="23219" spans="9:9" x14ac:dyDescent="0.45">
      <c r="I23219"/>
    </row>
    <row r="23220" spans="9:9" x14ac:dyDescent="0.45">
      <c r="I23220"/>
    </row>
    <row r="23221" spans="9:9" x14ac:dyDescent="0.45">
      <c r="I23221"/>
    </row>
    <row r="23222" spans="9:9" x14ac:dyDescent="0.45">
      <c r="I23222"/>
    </row>
    <row r="23223" spans="9:9" x14ac:dyDescent="0.45">
      <c r="I23223"/>
    </row>
    <row r="23224" spans="9:9" x14ac:dyDescent="0.45">
      <c r="I23224"/>
    </row>
    <row r="23225" spans="9:9" x14ac:dyDescent="0.45">
      <c r="I23225"/>
    </row>
    <row r="23226" spans="9:9" x14ac:dyDescent="0.45">
      <c r="I23226"/>
    </row>
    <row r="23227" spans="9:9" x14ac:dyDescent="0.45">
      <c r="I23227"/>
    </row>
    <row r="23228" spans="9:9" x14ac:dyDescent="0.45">
      <c r="I23228"/>
    </row>
    <row r="23229" spans="9:9" x14ac:dyDescent="0.45">
      <c r="I23229"/>
    </row>
    <row r="23230" spans="9:9" x14ac:dyDescent="0.45">
      <c r="I23230"/>
    </row>
    <row r="23231" spans="9:9" x14ac:dyDescent="0.45">
      <c r="I23231"/>
    </row>
    <row r="23232" spans="9:9" x14ac:dyDescent="0.45">
      <c r="I23232"/>
    </row>
    <row r="23233" spans="9:9" x14ac:dyDescent="0.45">
      <c r="I23233"/>
    </row>
    <row r="23234" spans="9:9" x14ac:dyDescent="0.45">
      <c r="I23234"/>
    </row>
    <row r="23235" spans="9:9" x14ac:dyDescent="0.45">
      <c r="I23235"/>
    </row>
    <row r="23236" spans="9:9" x14ac:dyDescent="0.45">
      <c r="I23236"/>
    </row>
    <row r="23237" spans="9:9" x14ac:dyDescent="0.45">
      <c r="I23237"/>
    </row>
    <row r="23238" spans="9:9" x14ac:dyDescent="0.45">
      <c r="I23238"/>
    </row>
    <row r="23239" spans="9:9" x14ac:dyDescent="0.45">
      <c r="I23239"/>
    </row>
    <row r="23240" spans="9:9" x14ac:dyDescent="0.45">
      <c r="I23240"/>
    </row>
    <row r="23241" spans="9:9" x14ac:dyDescent="0.45">
      <c r="I23241"/>
    </row>
    <row r="23242" spans="9:9" x14ac:dyDescent="0.45">
      <c r="I23242"/>
    </row>
    <row r="23243" spans="9:9" x14ac:dyDescent="0.45">
      <c r="I23243"/>
    </row>
    <row r="23244" spans="9:9" x14ac:dyDescent="0.45">
      <c r="I23244"/>
    </row>
    <row r="23245" spans="9:9" x14ac:dyDescent="0.45">
      <c r="I23245"/>
    </row>
    <row r="23246" spans="9:9" x14ac:dyDescent="0.45">
      <c r="I23246"/>
    </row>
    <row r="23247" spans="9:9" x14ac:dyDescent="0.45">
      <c r="I23247"/>
    </row>
    <row r="23248" spans="9:9" x14ac:dyDescent="0.45">
      <c r="I23248"/>
    </row>
    <row r="23249" spans="9:9" x14ac:dyDescent="0.45">
      <c r="I23249"/>
    </row>
    <row r="23250" spans="9:9" x14ac:dyDescent="0.45">
      <c r="I23250"/>
    </row>
    <row r="23251" spans="9:9" x14ac:dyDescent="0.45">
      <c r="I23251"/>
    </row>
    <row r="23252" spans="9:9" x14ac:dyDescent="0.45">
      <c r="I23252"/>
    </row>
    <row r="23253" spans="9:9" x14ac:dyDescent="0.45">
      <c r="I23253"/>
    </row>
    <row r="23254" spans="9:9" x14ac:dyDescent="0.45">
      <c r="I23254"/>
    </row>
    <row r="23255" spans="9:9" x14ac:dyDescent="0.45">
      <c r="I23255"/>
    </row>
    <row r="23256" spans="9:9" x14ac:dyDescent="0.45">
      <c r="I23256"/>
    </row>
    <row r="23257" spans="9:9" x14ac:dyDescent="0.45">
      <c r="I23257"/>
    </row>
    <row r="23258" spans="9:9" x14ac:dyDescent="0.45">
      <c r="I23258"/>
    </row>
    <row r="23259" spans="9:9" x14ac:dyDescent="0.45">
      <c r="I23259"/>
    </row>
    <row r="23260" spans="9:9" x14ac:dyDescent="0.45">
      <c r="I23260"/>
    </row>
    <row r="23261" spans="9:9" x14ac:dyDescent="0.45">
      <c r="I23261"/>
    </row>
    <row r="23262" spans="9:9" x14ac:dyDescent="0.45">
      <c r="I23262"/>
    </row>
    <row r="23263" spans="9:9" x14ac:dyDescent="0.45">
      <c r="I23263"/>
    </row>
    <row r="23264" spans="9:9" x14ac:dyDescent="0.45">
      <c r="I23264"/>
    </row>
    <row r="23265" spans="9:9" x14ac:dyDescent="0.45">
      <c r="I23265"/>
    </row>
    <row r="23266" spans="9:9" x14ac:dyDescent="0.45">
      <c r="I23266"/>
    </row>
    <row r="23267" spans="9:9" x14ac:dyDescent="0.45">
      <c r="I23267"/>
    </row>
    <row r="23268" spans="9:9" x14ac:dyDescent="0.45">
      <c r="I23268"/>
    </row>
    <row r="23269" spans="9:9" x14ac:dyDescent="0.45">
      <c r="I23269"/>
    </row>
    <row r="23270" spans="9:9" x14ac:dyDescent="0.45">
      <c r="I23270"/>
    </row>
    <row r="23271" spans="9:9" x14ac:dyDescent="0.45">
      <c r="I23271"/>
    </row>
    <row r="23272" spans="9:9" x14ac:dyDescent="0.45">
      <c r="I23272"/>
    </row>
    <row r="23273" spans="9:9" x14ac:dyDescent="0.45">
      <c r="I23273"/>
    </row>
    <row r="23274" spans="9:9" x14ac:dyDescent="0.45">
      <c r="I23274"/>
    </row>
    <row r="23275" spans="9:9" x14ac:dyDescent="0.45">
      <c r="I23275"/>
    </row>
    <row r="23276" spans="9:9" x14ac:dyDescent="0.45">
      <c r="I23276"/>
    </row>
    <row r="23277" spans="9:9" x14ac:dyDescent="0.45">
      <c r="I23277"/>
    </row>
    <row r="23278" spans="9:9" x14ac:dyDescent="0.45">
      <c r="I23278"/>
    </row>
    <row r="23279" spans="9:9" x14ac:dyDescent="0.45">
      <c r="I23279"/>
    </row>
    <row r="23280" spans="9:9" x14ac:dyDescent="0.45">
      <c r="I23280"/>
    </row>
    <row r="23281" spans="9:9" x14ac:dyDescent="0.45">
      <c r="I23281"/>
    </row>
    <row r="23282" spans="9:9" x14ac:dyDescent="0.45">
      <c r="I23282"/>
    </row>
    <row r="23283" spans="9:9" x14ac:dyDescent="0.45">
      <c r="I23283"/>
    </row>
    <row r="23284" spans="9:9" x14ac:dyDescent="0.45">
      <c r="I23284"/>
    </row>
    <row r="23285" spans="9:9" x14ac:dyDescent="0.45">
      <c r="I23285"/>
    </row>
    <row r="23286" spans="9:9" x14ac:dyDescent="0.45">
      <c r="I23286"/>
    </row>
    <row r="23287" spans="9:9" x14ac:dyDescent="0.45">
      <c r="I23287"/>
    </row>
    <row r="23288" spans="9:9" x14ac:dyDescent="0.45">
      <c r="I23288"/>
    </row>
    <row r="23289" spans="9:9" x14ac:dyDescent="0.45">
      <c r="I23289"/>
    </row>
    <row r="23290" spans="9:9" x14ac:dyDescent="0.45">
      <c r="I23290"/>
    </row>
    <row r="23291" spans="9:9" x14ac:dyDescent="0.45">
      <c r="I23291"/>
    </row>
    <row r="23292" spans="9:9" x14ac:dyDescent="0.45">
      <c r="I23292"/>
    </row>
    <row r="23293" spans="9:9" x14ac:dyDescent="0.45">
      <c r="I23293"/>
    </row>
    <row r="23294" spans="9:9" x14ac:dyDescent="0.45">
      <c r="I23294"/>
    </row>
    <row r="23295" spans="9:9" x14ac:dyDescent="0.45">
      <c r="I23295"/>
    </row>
    <row r="23296" spans="9:9" x14ac:dyDescent="0.45">
      <c r="I23296"/>
    </row>
    <row r="23297" spans="9:9" x14ac:dyDescent="0.45">
      <c r="I23297"/>
    </row>
    <row r="23298" spans="9:9" x14ac:dyDescent="0.45">
      <c r="I23298"/>
    </row>
    <row r="23299" spans="9:9" x14ac:dyDescent="0.45">
      <c r="I23299"/>
    </row>
    <row r="23300" spans="9:9" x14ac:dyDescent="0.45">
      <c r="I23300"/>
    </row>
    <row r="23301" spans="9:9" x14ac:dyDescent="0.45">
      <c r="I23301"/>
    </row>
    <row r="23302" spans="9:9" x14ac:dyDescent="0.45">
      <c r="I23302"/>
    </row>
    <row r="23303" spans="9:9" x14ac:dyDescent="0.45">
      <c r="I23303"/>
    </row>
    <row r="23304" spans="9:9" x14ac:dyDescent="0.45">
      <c r="I23304"/>
    </row>
    <row r="23305" spans="9:9" x14ac:dyDescent="0.45">
      <c r="I23305"/>
    </row>
    <row r="23306" spans="9:9" x14ac:dyDescent="0.45">
      <c r="I23306"/>
    </row>
    <row r="23307" spans="9:9" x14ac:dyDescent="0.45">
      <c r="I23307"/>
    </row>
    <row r="23308" spans="9:9" x14ac:dyDescent="0.45">
      <c r="I23308"/>
    </row>
    <row r="23309" spans="9:9" x14ac:dyDescent="0.45">
      <c r="I23309"/>
    </row>
    <row r="23310" spans="9:9" x14ac:dyDescent="0.45">
      <c r="I23310"/>
    </row>
    <row r="23311" spans="9:9" x14ac:dyDescent="0.45">
      <c r="I23311"/>
    </row>
    <row r="23312" spans="9:9" x14ac:dyDescent="0.45">
      <c r="I23312"/>
    </row>
    <row r="23313" spans="9:9" x14ac:dyDescent="0.45">
      <c r="I23313"/>
    </row>
    <row r="23314" spans="9:9" x14ac:dyDescent="0.45">
      <c r="I23314"/>
    </row>
    <row r="23315" spans="9:9" x14ac:dyDescent="0.45">
      <c r="I23315"/>
    </row>
    <row r="23316" spans="9:9" x14ac:dyDescent="0.45">
      <c r="I23316"/>
    </row>
    <row r="23317" spans="9:9" x14ac:dyDescent="0.45">
      <c r="I23317"/>
    </row>
    <row r="23318" spans="9:9" x14ac:dyDescent="0.45">
      <c r="I23318"/>
    </row>
    <row r="23319" spans="9:9" x14ac:dyDescent="0.45">
      <c r="I23319"/>
    </row>
    <row r="23320" spans="9:9" x14ac:dyDescent="0.45">
      <c r="I23320"/>
    </row>
    <row r="23321" spans="9:9" x14ac:dyDescent="0.45">
      <c r="I23321"/>
    </row>
    <row r="23322" spans="9:9" x14ac:dyDescent="0.45">
      <c r="I23322"/>
    </row>
    <row r="23323" spans="9:9" x14ac:dyDescent="0.45">
      <c r="I23323"/>
    </row>
    <row r="23324" spans="9:9" x14ac:dyDescent="0.45">
      <c r="I23324"/>
    </row>
    <row r="23325" spans="9:9" x14ac:dyDescent="0.45">
      <c r="I23325"/>
    </row>
    <row r="23326" spans="9:9" x14ac:dyDescent="0.45">
      <c r="I23326"/>
    </row>
    <row r="23327" spans="9:9" x14ac:dyDescent="0.45">
      <c r="I23327"/>
    </row>
    <row r="23328" spans="9:9" x14ac:dyDescent="0.45">
      <c r="I23328"/>
    </row>
    <row r="23329" spans="9:9" x14ac:dyDescent="0.45">
      <c r="I23329"/>
    </row>
    <row r="23330" spans="9:9" x14ac:dyDescent="0.45">
      <c r="I23330"/>
    </row>
    <row r="23331" spans="9:9" x14ac:dyDescent="0.45">
      <c r="I23331"/>
    </row>
    <row r="23332" spans="9:9" x14ac:dyDescent="0.45">
      <c r="I23332"/>
    </row>
    <row r="23333" spans="9:9" x14ac:dyDescent="0.45">
      <c r="I23333"/>
    </row>
    <row r="23334" spans="9:9" x14ac:dyDescent="0.45">
      <c r="I23334"/>
    </row>
    <row r="23335" spans="9:9" x14ac:dyDescent="0.45">
      <c r="I23335"/>
    </row>
    <row r="23336" spans="9:9" x14ac:dyDescent="0.45">
      <c r="I23336"/>
    </row>
    <row r="23337" spans="9:9" x14ac:dyDescent="0.45">
      <c r="I23337"/>
    </row>
    <row r="23338" spans="9:9" x14ac:dyDescent="0.45">
      <c r="I23338"/>
    </row>
    <row r="23339" spans="9:9" x14ac:dyDescent="0.45">
      <c r="I23339"/>
    </row>
    <row r="23340" spans="9:9" x14ac:dyDescent="0.45">
      <c r="I23340"/>
    </row>
    <row r="23341" spans="9:9" x14ac:dyDescent="0.45">
      <c r="I23341"/>
    </row>
    <row r="23342" spans="9:9" x14ac:dyDescent="0.45">
      <c r="I23342"/>
    </row>
    <row r="23343" spans="9:9" x14ac:dyDescent="0.45">
      <c r="I23343"/>
    </row>
    <row r="23344" spans="9:9" x14ac:dyDescent="0.45">
      <c r="I23344"/>
    </row>
    <row r="23345" spans="9:9" x14ac:dyDescent="0.45">
      <c r="I23345"/>
    </row>
    <row r="23346" spans="9:9" x14ac:dyDescent="0.45">
      <c r="I23346"/>
    </row>
    <row r="23347" spans="9:9" x14ac:dyDescent="0.45">
      <c r="I23347"/>
    </row>
    <row r="23348" spans="9:9" x14ac:dyDescent="0.45">
      <c r="I23348"/>
    </row>
    <row r="23349" spans="9:9" x14ac:dyDescent="0.45">
      <c r="I23349"/>
    </row>
    <row r="23350" spans="9:9" x14ac:dyDescent="0.45">
      <c r="I23350"/>
    </row>
    <row r="23351" spans="9:9" x14ac:dyDescent="0.45">
      <c r="I23351"/>
    </row>
    <row r="23352" spans="9:9" x14ac:dyDescent="0.45">
      <c r="I23352"/>
    </row>
    <row r="23353" spans="9:9" x14ac:dyDescent="0.45">
      <c r="I23353"/>
    </row>
    <row r="23354" spans="9:9" x14ac:dyDescent="0.45">
      <c r="I23354"/>
    </row>
    <row r="23355" spans="9:9" x14ac:dyDescent="0.45">
      <c r="I23355"/>
    </row>
    <row r="23356" spans="9:9" x14ac:dyDescent="0.45">
      <c r="I23356"/>
    </row>
    <row r="23357" spans="9:9" x14ac:dyDescent="0.45">
      <c r="I23357"/>
    </row>
    <row r="23358" spans="9:9" x14ac:dyDescent="0.45">
      <c r="I23358"/>
    </row>
    <row r="23359" spans="9:9" x14ac:dyDescent="0.45">
      <c r="I23359"/>
    </row>
    <row r="23360" spans="9:9" x14ac:dyDescent="0.45">
      <c r="I23360"/>
    </row>
    <row r="23361" spans="9:9" x14ac:dyDescent="0.45">
      <c r="I23361"/>
    </row>
    <row r="23362" spans="9:9" x14ac:dyDescent="0.45">
      <c r="I23362"/>
    </row>
    <row r="23363" spans="9:9" x14ac:dyDescent="0.45">
      <c r="I23363"/>
    </row>
    <row r="23364" spans="9:9" x14ac:dyDescent="0.45">
      <c r="I23364"/>
    </row>
    <row r="23365" spans="9:9" x14ac:dyDescent="0.45">
      <c r="I23365"/>
    </row>
    <row r="23366" spans="9:9" x14ac:dyDescent="0.45">
      <c r="I23366"/>
    </row>
    <row r="23367" spans="9:9" x14ac:dyDescent="0.45">
      <c r="I23367"/>
    </row>
    <row r="23368" spans="9:9" x14ac:dyDescent="0.45">
      <c r="I23368"/>
    </row>
    <row r="23369" spans="9:9" x14ac:dyDescent="0.45">
      <c r="I23369"/>
    </row>
    <row r="23370" spans="9:9" x14ac:dyDescent="0.45">
      <c r="I23370"/>
    </row>
    <row r="23371" spans="9:9" x14ac:dyDescent="0.45">
      <c r="I23371"/>
    </row>
    <row r="23372" spans="9:9" x14ac:dyDescent="0.45">
      <c r="I23372"/>
    </row>
    <row r="23373" spans="9:9" x14ac:dyDescent="0.45">
      <c r="I23373"/>
    </row>
    <row r="23374" spans="9:9" x14ac:dyDescent="0.45">
      <c r="I23374"/>
    </row>
    <row r="23375" spans="9:9" x14ac:dyDescent="0.45">
      <c r="I23375"/>
    </row>
    <row r="23376" spans="9:9" x14ac:dyDescent="0.45">
      <c r="I23376"/>
    </row>
    <row r="23377" spans="9:9" x14ac:dyDescent="0.45">
      <c r="I23377"/>
    </row>
    <row r="23378" spans="9:9" x14ac:dyDescent="0.45">
      <c r="I23378"/>
    </row>
    <row r="23379" spans="9:9" x14ac:dyDescent="0.45">
      <c r="I23379"/>
    </row>
    <row r="23380" spans="9:9" x14ac:dyDescent="0.45">
      <c r="I23380"/>
    </row>
    <row r="23381" spans="9:9" x14ac:dyDescent="0.45">
      <c r="I23381"/>
    </row>
    <row r="23382" spans="9:9" x14ac:dyDescent="0.45">
      <c r="I23382"/>
    </row>
    <row r="23383" spans="9:9" x14ac:dyDescent="0.45">
      <c r="I23383"/>
    </row>
    <row r="23384" spans="9:9" x14ac:dyDescent="0.45">
      <c r="I23384"/>
    </row>
    <row r="23385" spans="9:9" x14ac:dyDescent="0.45">
      <c r="I23385"/>
    </row>
    <row r="23386" spans="9:9" x14ac:dyDescent="0.45">
      <c r="I23386"/>
    </row>
    <row r="23387" spans="9:9" x14ac:dyDescent="0.45">
      <c r="I23387"/>
    </row>
    <row r="23388" spans="9:9" x14ac:dyDescent="0.45">
      <c r="I23388"/>
    </row>
    <row r="23389" spans="9:9" x14ac:dyDescent="0.45">
      <c r="I23389"/>
    </row>
    <row r="23390" spans="9:9" x14ac:dyDescent="0.45">
      <c r="I23390"/>
    </row>
    <row r="23391" spans="9:9" x14ac:dyDescent="0.45">
      <c r="I23391"/>
    </row>
    <row r="23392" spans="9:9" x14ac:dyDescent="0.45">
      <c r="I23392"/>
    </row>
    <row r="23393" spans="9:9" x14ac:dyDescent="0.45">
      <c r="I23393"/>
    </row>
    <row r="23394" spans="9:9" x14ac:dyDescent="0.45">
      <c r="I23394"/>
    </row>
    <row r="23395" spans="9:9" x14ac:dyDescent="0.45">
      <c r="I23395"/>
    </row>
    <row r="23396" spans="9:9" x14ac:dyDescent="0.45">
      <c r="I23396"/>
    </row>
    <row r="23397" spans="9:9" x14ac:dyDescent="0.45">
      <c r="I23397"/>
    </row>
    <row r="23398" spans="9:9" x14ac:dyDescent="0.45">
      <c r="I23398"/>
    </row>
    <row r="23399" spans="9:9" x14ac:dyDescent="0.45">
      <c r="I23399"/>
    </row>
    <row r="23400" spans="9:9" x14ac:dyDescent="0.45">
      <c r="I23400"/>
    </row>
    <row r="23401" spans="9:9" x14ac:dyDescent="0.45">
      <c r="I23401"/>
    </row>
    <row r="23402" spans="9:9" x14ac:dyDescent="0.45">
      <c r="I23402"/>
    </row>
    <row r="23403" spans="9:9" x14ac:dyDescent="0.45">
      <c r="I23403"/>
    </row>
    <row r="23404" spans="9:9" x14ac:dyDescent="0.45">
      <c r="I23404"/>
    </row>
    <row r="23405" spans="9:9" x14ac:dyDescent="0.45">
      <c r="I23405"/>
    </row>
    <row r="23406" spans="9:9" x14ac:dyDescent="0.45">
      <c r="I23406"/>
    </row>
    <row r="23407" spans="9:9" x14ac:dyDescent="0.45">
      <c r="I23407"/>
    </row>
    <row r="23408" spans="9:9" x14ac:dyDescent="0.45">
      <c r="I23408"/>
    </row>
    <row r="23409" spans="9:9" x14ac:dyDescent="0.45">
      <c r="I23409"/>
    </row>
    <row r="23410" spans="9:9" x14ac:dyDescent="0.45">
      <c r="I23410"/>
    </row>
    <row r="23411" spans="9:9" x14ac:dyDescent="0.45">
      <c r="I23411"/>
    </row>
    <row r="23412" spans="9:9" x14ac:dyDescent="0.45">
      <c r="I23412"/>
    </row>
    <row r="23413" spans="9:9" x14ac:dyDescent="0.45">
      <c r="I23413"/>
    </row>
    <row r="23414" spans="9:9" x14ac:dyDescent="0.45">
      <c r="I23414"/>
    </row>
    <row r="23415" spans="9:9" x14ac:dyDescent="0.45">
      <c r="I23415"/>
    </row>
    <row r="23416" spans="9:9" x14ac:dyDescent="0.45">
      <c r="I23416"/>
    </row>
    <row r="23417" spans="9:9" x14ac:dyDescent="0.45">
      <c r="I23417"/>
    </row>
    <row r="23418" spans="9:9" x14ac:dyDescent="0.45">
      <c r="I23418"/>
    </row>
    <row r="23419" spans="9:9" x14ac:dyDescent="0.45">
      <c r="I23419"/>
    </row>
    <row r="23420" spans="9:9" x14ac:dyDescent="0.45">
      <c r="I23420"/>
    </row>
    <row r="23421" spans="9:9" x14ac:dyDescent="0.45">
      <c r="I23421"/>
    </row>
    <row r="23422" spans="9:9" x14ac:dyDescent="0.45">
      <c r="I23422"/>
    </row>
    <row r="23423" spans="9:9" x14ac:dyDescent="0.45">
      <c r="I23423"/>
    </row>
    <row r="23424" spans="9:9" x14ac:dyDescent="0.45">
      <c r="I23424"/>
    </row>
    <row r="23425" spans="9:9" x14ac:dyDescent="0.45">
      <c r="I23425"/>
    </row>
    <row r="23426" spans="9:9" x14ac:dyDescent="0.45">
      <c r="I23426"/>
    </row>
    <row r="23427" spans="9:9" x14ac:dyDescent="0.45">
      <c r="I23427"/>
    </row>
    <row r="23428" spans="9:9" x14ac:dyDescent="0.45">
      <c r="I23428"/>
    </row>
    <row r="23429" spans="9:9" x14ac:dyDescent="0.45">
      <c r="I23429"/>
    </row>
    <row r="23430" spans="9:9" x14ac:dyDescent="0.45">
      <c r="I23430"/>
    </row>
    <row r="23431" spans="9:9" x14ac:dyDescent="0.45">
      <c r="I23431"/>
    </row>
    <row r="23432" spans="9:9" x14ac:dyDescent="0.45">
      <c r="I23432"/>
    </row>
    <row r="23433" spans="9:9" x14ac:dyDescent="0.45">
      <c r="I23433"/>
    </row>
    <row r="23434" spans="9:9" x14ac:dyDescent="0.45">
      <c r="I23434"/>
    </row>
    <row r="23435" spans="9:9" x14ac:dyDescent="0.45">
      <c r="I23435"/>
    </row>
    <row r="23436" spans="9:9" x14ac:dyDescent="0.45">
      <c r="I23436"/>
    </row>
    <row r="23437" spans="9:9" x14ac:dyDescent="0.45">
      <c r="I23437"/>
    </row>
    <row r="23438" spans="9:9" x14ac:dyDescent="0.45">
      <c r="I23438"/>
    </row>
    <row r="23439" spans="9:9" x14ac:dyDescent="0.45">
      <c r="I23439"/>
    </row>
    <row r="23440" spans="9:9" x14ac:dyDescent="0.45">
      <c r="I23440"/>
    </row>
    <row r="23441" spans="9:9" x14ac:dyDescent="0.45">
      <c r="I23441"/>
    </row>
    <row r="23442" spans="9:9" x14ac:dyDescent="0.45">
      <c r="I23442"/>
    </row>
    <row r="23443" spans="9:9" x14ac:dyDescent="0.45">
      <c r="I23443"/>
    </row>
    <row r="23444" spans="9:9" x14ac:dyDescent="0.45">
      <c r="I23444"/>
    </row>
    <row r="23445" spans="9:9" x14ac:dyDescent="0.45">
      <c r="I23445"/>
    </row>
    <row r="23446" spans="9:9" x14ac:dyDescent="0.45">
      <c r="I23446"/>
    </row>
    <row r="23447" spans="9:9" x14ac:dyDescent="0.45">
      <c r="I23447"/>
    </row>
    <row r="23448" spans="9:9" x14ac:dyDescent="0.45">
      <c r="I23448"/>
    </row>
    <row r="23449" spans="9:9" x14ac:dyDescent="0.45">
      <c r="I23449"/>
    </row>
    <row r="23450" spans="9:9" x14ac:dyDescent="0.45">
      <c r="I23450"/>
    </row>
    <row r="23451" spans="9:9" x14ac:dyDescent="0.45">
      <c r="I23451"/>
    </row>
    <row r="23452" spans="9:9" x14ac:dyDescent="0.45">
      <c r="I23452"/>
    </row>
    <row r="23453" spans="9:9" x14ac:dyDescent="0.45">
      <c r="I23453"/>
    </row>
    <row r="23454" spans="9:9" x14ac:dyDescent="0.45">
      <c r="I23454"/>
    </row>
    <row r="23455" spans="9:9" x14ac:dyDescent="0.45">
      <c r="I23455"/>
    </row>
    <row r="23456" spans="9:9" x14ac:dyDescent="0.45">
      <c r="I23456"/>
    </row>
    <row r="23457" spans="9:9" x14ac:dyDescent="0.45">
      <c r="I23457"/>
    </row>
    <row r="23458" spans="9:9" x14ac:dyDescent="0.45">
      <c r="I23458"/>
    </row>
    <row r="23459" spans="9:9" x14ac:dyDescent="0.45">
      <c r="I23459"/>
    </row>
    <row r="23460" spans="9:9" x14ac:dyDescent="0.45">
      <c r="I23460"/>
    </row>
    <row r="23461" spans="9:9" x14ac:dyDescent="0.45">
      <c r="I23461"/>
    </row>
    <row r="23462" spans="9:9" x14ac:dyDescent="0.45">
      <c r="I23462"/>
    </row>
    <row r="23463" spans="9:9" x14ac:dyDescent="0.45">
      <c r="I23463"/>
    </row>
    <row r="23464" spans="9:9" x14ac:dyDescent="0.45">
      <c r="I23464"/>
    </row>
    <row r="23465" spans="9:9" x14ac:dyDescent="0.45">
      <c r="I23465"/>
    </row>
    <row r="23466" spans="9:9" x14ac:dyDescent="0.45">
      <c r="I23466"/>
    </row>
    <row r="23467" spans="9:9" x14ac:dyDescent="0.45">
      <c r="I23467"/>
    </row>
    <row r="23468" spans="9:9" x14ac:dyDescent="0.45">
      <c r="I23468"/>
    </row>
    <row r="23469" spans="9:9" x14ac:dyDescent="0.45">
      <c r="I23469"/>
    </row>
    <row r="23470" spans="9:9" x14ac:dyDescent="0.45">
      <c r="I23470"/>
    </row>
    <row r="23471" spans="9:9" x14ac:dyDescent="0.45">
      <c r="I23471"/>
    </row>
    <row r="23472" spans="9:9" x14ac:dyDescent="0.45">
      <c r="I23472"/>
    </row>
    <row r="23473" spans="9:9" x14ac:dyDescent="0.45">
      <c r="I23473"/>
    </row>
    <row r="23474" spans="9:9" x14ac:dyDescent="0.45">
      <c r="I23474"/>
    </row>
    <row r="23475" spans="9:9" x14ac:dyDescent="0.45">
      <c r="I23475"/>
    </row>
    <row r="23476" spans="9:9" x14ac:dyDescent="0.45">
      <c r="I23476"/>
    </row>
    <row r="23477" spans="9:9" x14ac:dyDescent="0.45">
      <c r="I23477"/>
    </row>
    <row r="23478" spans="9:9" x14ac:dyDescent="0.45">
      <c r="I23478"/>
    </row>
    <row r="23479" spans="9:9" x14ac:dyDescent="0.45">
      <c r="I23479"/>
    </row>
    <row r="23480" spans="9:9" x14ac:dyDescent="0.45">
      <c r="I23480"/>
    </row>
    <row r="23481" spans="9:9" x14ac:dyDescent="0.45">
      <c r="I23481"/>
    </row>
    <row r="23482" spans="9:9" x14ac:dyDescent="0.45">
      <c r="I23482"/>
    </row>
    <row r="23483" spans="9:9" x14ac:dyDescent="0.45">
      <c r="I23483"/>
    </row>
    <row r="23484" spans="9:9" x14ac:dyDescent="0.45">
      <c r="I23484"/>
    </row>
    <row r="23485" spans="9:9" x14ac:dyDescent="0.45">
      <c r="I23485"/>
    </row>
    <row r="23486" spans="9:9" x14ac:dyDescent="0.45">
      <c r="I23486"/>
    </row>
    <row r="23487" spans="9:9" x14ac:dyDescent="0.45">
      <c r="I23487"/>
    </row>
    <row r="23488" spans="9:9" x14ac:dyDescent="0.45">
      <c r="I23488"/>
    </row>
    <row r="23489" spans="9:9" x14ac:dyDescent="0.45">
      <c r="I23489"/>
    </row>
    <row r="23490" spans="9:9" x14ac:dyDescent="0.45">
      <c r="I23490"/>
    </row>
    <row r="23491" spans="9:9" x14ac:dyDescent="0.45">
      <c r="I23491"/>
    </row>
    <row r="23492" spans="9:9" x14ac:dyDescent="0.45">
      <c r="I23492"/>
    </row>
    <row r="23493" spans="9:9" x14ac:dyDescent="0.45">
      <c r="I23493"/>
    </row>
    <row r="23494" spans="9:9" x14ac:dyDescent="0.45">
      <c r="I23494"/>
    </row>
    <row r="23495" spans="9:9" x14ac:dyDescent="0.45">
      <c r="I23495"/>
    </row>
    <row r="23496" spans="9:9" x14ac:dyDescent="0.45">
      <c r="I23496"/>
    </row>
    <row r="23497" spans="9:9" x14ac:dyDescent="0.45">
      <c r="I23497"/>
    </row>
    <row r="23498" spans="9:9" x14ac:dyDescent="0.45">
      <c r="I23498"/>
    </row>
    <row r="23499" spans="9:9" x14ac:dyDescent="0.45">
      <c r="I23499"/>
    </row>
    <row r="23500" spans="9:9" x14ac:dyDescent="0.45">
      <c r="I23500"/>
    </row>
    <row r="23501" spans="9:9" x14ac:dyDescent="0.45">
      <c r="I23501"/>
    </row>
    <row r="23502" spans="9:9" x14ac:dyDescent="0.45">
      <c r="I23502"/>
    </row>
    <row r="23503" spans="9:9" x14ac:dyDescent="0.45">
      <c r="I23503"/>
    </row>
    <row r="23504" spans="9:9" x14ac:dyDescent="0.45">
      <c r="I23504"/>
    </row>
    <row r="23505" spans="9:9" x14ac:dyDescent="0.45">
      <c r="I23505"/>
    </row>
    <row r="23506" spans="9:9" x14ac:dyDescent="0.45">
      <c r="I23506"/>
    </row>
    <row r="23507" spans="9:9" x14ac:dyDescent="0.45">
      <c r="I23507"/>
    </row>
    <row r="23508" spans="9:9" x14ac:dyDescent="0.45">
      <c r="I23508"/>
    </row>
    <row r="23509" spans="9:9" x14ac:dyDescent="0.45">
      <c r="I23509"/>
    </row>
    <row r="23510" spans="9:9" x14ac:dyDescent="0.45">
      <c r="I23510"/>
    </row>
    <row r="23511" spans="9:9" x14ac:dyDescent="0.45">
      <c r="I23511"/>
    </row>
    <row r="23512" spans="9:9" x14ac:dyDescent="0.45">
      <c r="I23512"/>
    </row>
    <row r="23513" spans="9:9" x14ac:dyDescent="0.45">
      <c r="I23513"/>
    </row>
    <row r="23514" spans="9:9" x14ac:dyDescent="0.45">
      <c r="I23514"/>
    </row>
    <row r="23515" spans="9:9" x14ac:dyDescent="0.45">
      <c r="I23515"/>
    </row>
    <row r="23516" spans="9:9" x14ac:dyDescent="0.45">
      <c r="I23516"/>
    </row>
    <row r="23517" spans="9:9" x14ac:dyDescent="0.45">
      <c r="I23517"/>
    </row>
    <row r="23518" spans="9:9" x14ac:dyDescent="0.45">
      <c r="I23518"/>
    </row>
    <row r="23519" spans="9:9" x14ac:dyDescent="0.45">
      <c r="I23519"/>
    </row>
    <row r="23520" spans="9:9" x14ac:dyDescent="0.45">
      <c r="I23520"/>
    </row>
    <row r="23521" spans="9:9" x14ac:dyDescent="0.45">
      <c r="I23521"/>
    </row>
    <row r="23522" spans="9:9" x14ac:dyDescent="0.45">
      <c r="I23522"/>
    </row>
    <row r="23523" spans="9:9" x14ac:dyDescent="0.45">
      <c r="I23523"/>
    </row>
    <row r="23524" spans="9:9" x14ac:dyDescent="0.45">
      <c r="I23524"/>
    </row>
    <row r="23525" spans="9:9" x14ac:dyDescent="0.45">
      <c r="I23525"/>
    </row>
    <row r="23526" spans="9:9" x14ac:dyDescent="0.45">
      <c r="I23526"/>
    </row>
    <row r="23527" spans="9:9" x14ac:dyDescent="0.45">
      <c r="I23527"/>
    </row>
    <row r="23528" spans="9:9" x14ac:dyDescent="0.45">
      <c r="I23528"/>
    </row>
    <row r="23529" spans="9:9" x14ac:dyDescent="0.45">
      <c r="I23529"/>
    </row>
    <row r="23530" spans="9:9" x14ac:dyDescent="0.45">
      <c r="I23530"/>
    </row>
    <row r="23531" spans="9:9" x14ac:dyDescent="0.45">
      <c r="I23531"/>
    </row>
    <row r="23532" spans="9:9" x14ac:dyDescent="0.45">
      <c r="I23532"/>
    </row>
    <row r="23533" spans="9:9" x14ac:dyDescent="0.45">
      <c r="I23533"/>
    </row>
    <row r="23534" spans="9:9" x14ac:dyDescent="0.45">
      <c r="I23534"/>
    </row>
    <row r="23535" spans="9:9" x14ac:dyDescent="0.45">
      <c r="I23535"/>
    </row>
    <row r="23536" spans="9:9" x14ac:dyDescent="0.45">
      <c r="I23536"/>
    </row>
    <row r="23537" spans="9:9" x14ac:dyDescent="0.45">
      <c r="I23537"/>
    </row>
    <row r="23538" spans="9:9" x14ac:dyDescent="0.45">
      <c r="I23538"/>
    </row>
    <row r="23539" spans="9:9" x14ac:dyDescent="0.45">
      <c r="I23539"/>
    </row>
    <row r="23540" spans="9:9" x14ac:dyDescent="0.45">
      <c r="I23540"/>
    </row>
    <row r="23541" spans="9:9" x14ac:dyDescent="0.45">
      <c r="I23541"/>
    </row>
    <row r="23542" spans="9:9" x14ac:dyDescent="0.45">
      <c r="I23542"/>
    </row>
    <row r="23543" spans="9:9" x14ac:dyDescent="0.45">
      <c r="I23543"/>
    </row>
    <row r="23544" spans="9:9" x14ac:dyDescent="0.45">
      <c r="I23544"/>
    </row>
    <row r="23545" spans="9:9" x14ac:dyDescent="0.45">
      <c r="I23545"/>
    </row>
    <row r="23546" spans="9:9" x14ac:dyDescent="0.45">
      <c r="I23546"/>
    </row>
    <row r="23547" spans="9:9" x14ac:dyDescent="0.45">
      <c r="I23547"/>
    </row>
    <row r="23548" spans="9:9" x14ac:dyDescent="0.45">
      <c r="I23548"/>
    </row>
    <row r="23549" spans="9:9" x14ac:dyDescent="0.45">
      <c r="I23549"/>
    </row>
    <row r="23550" spans="9:9" x14ac:dyDescent="0.45">
      <c r="I23550"/>
    </row>
    <row r="23551" spans="9:9" x14ac:dyDescent="0.45">
      <c r="I23551"/>
    </row>
    <row r="23552" spans="9:9" x14ac:dyDescent="0.45">
      <c r="I23552"/>
    </row>
    <row r="23553" spans="9:9" x14ac:dyDescent="0.45">
      <c r="I23553"/>
    </row>
    <row r="23554" spans="9:9" x14ac:dyDescent="0.45">
      <c r="I23554"/>
    </row>
    <row r="23555" spans="9:9" x14ac:dyDescent="0.45">
      <c r="I23555"/>
    </row>
    <row r="23556" spans="9:9" x14ac:dyDescent="0.45">
      <c r="I23556"/>
    </row>
    <row r="23557" spans="9:9" x14ac:dyDescent="0.45">
      <c r="I23557"/>
    </row>
    <row r="23558" spans="9:9" x14ac:dyDescent="0.45">
      <c r="I23558"/>
    </row>
    <row r="23559" spans="9:9" x14ac:dyDescent="0.45">
      <c r="I23559"/>
    </row>
    <row r="23560" spans="9:9" x14ac:dyDescent="0.45">
      <c r="I23560"/>
    </row>
    <row r="23561" spans="9:9" x14ac:dyDescent="0.45">
      <c r="I23561"/>
    </row>
    <row r="23562" spans="9:9" x14ac:dyDescent="0.45">
      <c r="I23562"/>
    </row>
    <row r="23563" spans="9:9" x14ac:dyDescent="0.45">
      <c r="I23563"/>
    </row>
    <row r="23564" spans="9:9" x14ac:dyDescent="0.45">
      <c r="I23564"/>
    </row>
    <row r="23565" spans="9:9" x14ac:dyDescent="0.45">
      <c r="I23565"/>
    </row>
    <row r="23566" spans="9:9" x14ac:dyDescent="0.45">
      <c r="I23566"/>
    </row>
    <row r="23567" spans="9:9" x14ac:dyDescent="0.45">
      <c r="I23567"/>
    </row>
    <row r="23568" spans="9:9" x14ac:dyDescent="0.45">
      <c r="I23568"/>
    </row>
    <row r="23569" spans="9:9" x14ac:dyDescent="0.45">
      <c r="I23569"/>
    </row>
    <row r="23570" spans="9:9" x14ac:dyDescent="0.45">
      <c r="I23570"/>
    </row>
    <row r="23571" spans="9:9" x14ac:dyDescent="0.45">
      <c r="I23571"/>
    </row>
    <row r="23572" spans="9:9" x14ac:dyDescent="0.45">
      <c r="I23572"/>
    </row>
    <row r="23573" spans="9:9" x14ac:dyDescent="0.45">
      <c r="I23573"/>
    </row>
    <row r="23574" spans="9:9" x14ac:dyDescent="0.45">
      <c r="I23574"/>
    </row>
    <row r="23575" spans="9:9" x14ac:dyDescent="0.45">
      <c r="I23575"/>
    </row>
    <row r="23576" spans="9:9" x14ac:dyDescent="0.45">
      <c r="I23576"/>
    </row>
    <row r="23577" spans="9:9" x14ac:dyDescent="0.45">
      <c r="I23577"/>
    </row>
    <row r="23578" spans="9:9" x14ac:dyDescent="0.45">
      <c r="I23578"/>
    </row>
    <row r="23579" spans="9:9" x14ac:dyDescent="0.45">
      <c r="I23579"/>
    </row>
    <row r="23580" spans="9:9" x14ac:dyDescent="0.45">
      <c r="I23580"/>
    </row>
    <row r="23581" spans="9:9" x14ac:dyDescent="0.45">
      <c r="I23581"/>
    </row>
    <row r="23582" spans="9:9" x14ac:dyDescent="0.45">
      <c r="I23582"/>
    </row>
    <row r="23583" spans="9:9" x14ac:dyDescent="0.45">
      <c r="I23583"/>
    </row>
    <row r="23584" spans="9:9" x14ac:dyDescent="0.45">
      <c r="I23584"/>
    </row>
    <row r="23585" spans="9:9" x14ac:dyDescent="0.45">
      <c r="I23585"/>
    </row>
    <row r="23586" spans="9:9" x14ac:dyDescent="0.45">
      <c r="I23586"/>
    </row>
    <row r="23587" spans="9:9" x14ac:dyDescent="0.45">
      <c r="I23587"/>
    </row>
    <row r="23588" spans="9:9" x14ac:dyDescent="0.45">
      <c r="I23588"/>
    </row>
    <row r="23589" spans="9:9" x14ac:dyDescent="0.45">
      <c r="I23589"/>
    </row>
    <row r="23590" spans="9:9" x14ac:dyDescent="0.45">
      <c r="I23590"/>
    </row>
    <row r="23591" spans="9:9" x14ac:dyDescent="0.45">
      <c r="I23591"/>
    </row>
    <row r="23592" spans="9:9" x14ac:dyDescent="0.45">
      <c r="I23592"/>
    </row>
    <row r="23593" spans="9:9" x14ac:dyDescent="0.45">
      <c r="I23593"/>
    </row>
    <row r="23594" spans="9:9" x14ac:dyDescent="0.45">
      <c r="I23594"/>
    </row>
    <row r="23595" spans="9:9" x14ac:dyDescent="0.45">
      <c r="I23595"/>
    </row>
    <row r="23596" spans="9:9" x14ac:dyDescent="0.45">
      <c r="I23596"/>
    </row>
    <row r="23597" spans="9:9" x14ac:dyDescent="0.45">
      <c r="I23597"/>
    </row>
    <row r="23598" spans="9:9" x14ac:dyDescent="0.45">
      <c r="I23598"/>
    </row>
    <row r="23599" spans="9:9" x14ac:dyDescent="0.45">
      <c r="I23599"/>
    </row>
    <row r="23600" spans="9:9" x14ac:dyDescent="0.45">
      <c r="I23600"/>
    </row>
    <row r="23601" spans="9:9" x14ac:dyDescent="0.45">
      <c r="I23601"/>
    </row>
    <row r="23602" spans="9:9" x14ac:dyDescent="0.45">
      <c r="I23602"/>
    </row>
    <row r="23603" spans="9:9" x14ac:dyDescent="0.45">
      <c r="I23603"/>
    </row>
    <row r="23604" spans="9:9" x14ac:dyDescent="0.45">
      <c r="I23604"/>
    </row>
    <row r="23605" spans="9:9" x14ac:dyDescent="0.45">
      <c r="I23605"/>
    </row>
    <row r="23606" spans="9:9" x14ac:dyDescent="0.45">
      <c r="I23606"/>
    </row>
    <row r="23607" spans="9:9" x14ac:dyDescent="0.45">
      <c r="I23607"/>
    </row>
    <row r="23608" spans="9:9" x14ac:dyDescent="0.45">
      <c r="I23608"/>
    </row>
    <row r="23609" spans="9:9" x14ac:dyDescent="0.45">
      <c r="I23609"/>
    </row>
    <row r="23610" spans="9:9" x14ac:dyDescent="0.45">
      <c r="I23610"/>
    </row>
    <row r="23611" spans="9:9" x14ac:dyDescent="0.45">
      <c r="I23611"/>
    </row>
    <row r="23612" spans="9:9" x14ac:dyDescent="0.45">
      <c r="I23612"/>
    </row>
    <row r="23613" spans="9:9" x14ac:dyDescent="0.45">
      <c r="I23613"/>
    </row>
    <row r="23614" spans="9:9" x14ac:dyDescent="0.45">
      <c r="I23614"/>
    </row>
    <row r="23615" spans="9:9" x14ac:dyDescent="0.45">
      <c r="I23615"/>
    </row>
    <row r="23616" spans="9:9" x14ac:dyDescent="0.45">
      <c r="I23616"/>
    </row>
    <row r="23617" spans="9:9" x14ac:dyDescent="0.45">
      <c r="I23617"/>
    </row>
    <row r="23618" spans="9:9" x14ac:dyDescent="0.45">
      <c r="I23618"/>
    </row>
    <row r="23619" spans="9:9" x14ac:dyDescent="0.45">
      <c r="I23619"/>
    </row>
    <row r="23620" spans="9:9" x14ac:dyDescent="0.45">
      <c r="I23620"/>
    </row>
    <row r="23621" spans="9:9" x14ac:dyDescent="0.45">
      <c r="I23621"/>
    </row>
    <row r="23622" spans="9:9" x14ac:dyDescent="0.45">
      <c r="I23622"/>
    </row>
    <row r="23623" spans="9:9" x14ac:dyDescent="0.45">
      <c r="I23623"/>
    </row>
    <row r="23624" spans="9:9" x14ac:dyDescent="0.45">
      <c r="I23624"/>
    </row>
    <row r="23625" spans="9:9" x14ac:dyDescent="0.45">
      <c r="I23625"/>
    </row>
    <row r="23626" spans="9:9" x14ac:dyDescent="0.45">
      <c r="I23626"/>
    </row>
    <row r="23627" spans="9:9" x14ac:dyDescent="0.45">
      <c r="I23627"/>
    </row>
    <row r="23628" spans="9:9" x14ac:dyDescent="0.45">
      <c r="I23628"/>
    </row>
    <row r="23629" spans="9:9" x14ac:dyDescent="0.45">
      <c r="I23629"/>
    </row>
    <row r="23630" spans="9:9" x14ac:dyDescent="0.45">
      <c r="I23630"/>
    </row>
    <row r="23631" spans="9:9" x14ac:dyDescent="0.45">
      <c r="I23631"/>
    </row>
    <row r="23632" spans="9:9" x14ac:dyDescent="0.45">
      <c r="I23632"/>
    </row>
    <row r="23633" spans="9:9" x14ac:dyDescent="0.45">
      <c r="I23633"/>
    </row>
    <row r="23634" spans="9:9" x14ac:dyDescent="0.45">
      <c r="I23634"/>
    </row>
    <row r="23635" spans="9:9" x14ac:dyDescent="0.45">
      <c r="I23635"/>
    </row>
    <row r="23636" spans="9:9" x14ac:dyDescent="0.45">
      <c r="I23636"/>
    </row>
    <row r="23637" spans="9:9" x14ac:dyDescent="0.45">
      <c r="I23637"/>
    </row>
    <row r="23638" spans="9:9" x14ac:dyDescent="0.45">
      <c r="I23638"/>
    </row>
    <row r="23639" spans="9:9" x14ac:dyDescent="0.45">
      <c r="I23639"/>
    </row>
    <row r="23640" spans="9:9" x14ac:dyDescent="0.45">
      <c r="I23640"/>
    </row>
    <row r="23641" spans="9:9" x14ac:dyDescent="0.45">
      <c r="I23641"/>
    </row>
    <row r="23642" spans="9:9" x14ac:dyDescent="0.45">
      <c r="I23642"/>
    </row>
    <row r="23643" spans="9:9" x14ac:dyDescent="0.45">
      <c r="I23643"/>
    </row>
    <row r="23644" spans="9:9" x14ac:dyDescent="0.45">
      <c r="I23644"/>
    </row>
    <row r="23645" spans="9:9" x14ac:dyDescent="0.45">
      <c r="I23645"/>
    </row>
    <row r="23646" spans="9:9" x14ac:dyDescent="0.45">
      <c r="I23646"/>
    </row>
    <row r="23647" spans="9:9" x14ac:dyDescent="0.45">
      <c r="I23647"/>
    </row>
    <row r="23648" spans="9:9" x14ac:dyDescent="0.45">
      <c r="I23648"/>
    </row>
    <row r="23649" spans="9:9" x14ac:dyDescent="0.45">
      <c r="I23649"/>
    </row>
    <row r="23650" spans="9:9" x14ac:dyDescent="0.45">
      <c r="I23650"/>
    </row>
    <row r="23651" spans="9:9" x14ac:dyDescent="0.45">
      <c r="I23651"/>
    </row>
    <row r="23652" spans="9:9" x14ac:dyDescent="0.45">
      <c r="I23652"/>
    </row>
    <row r="23653" spans="9:9" x14ac:dyDescent="0.45">
      <c r="I23653"/>
    </row>
    <row r="23654" spans="9:9" x14ac:dyDescent="0.45">
      <c r="I23654"/>
    </row>
    <row r="23655" spans="9:9" x14ac:dyDescent="0.45">
      <c r="I23655"/>
    </row>
    <row r="23656" spans="9:9" x14ac:dyDescent="0.45">
      <c r="I23656"/>
    </row>
    <row r="23657" spans="9:9" x14ac:dyDescent="0.45">
      <c r="I23657"/>
    </row>
    <row r="23658" spans="9:9" x14ac:dyDescent="0.45">
      <c r="I23658"/>
    </row>
    <row r="23659" spans="9:9" x14ac:dyDescent="0.45">
      <c r="I23659"/>
    </row>
    <row r="23660" spans="9:9" x14ac:dyDescent="0.45">
      <c r="I23660"/>
    </row>
    <row r="23661" spans="9:9" x14ac:dyDescent="0.45">
      <c r="I23661"/>
    </row>
    <row r="23662" spans="9:9" x14ac:dyDescent="0.45">
      <c r="I23662"/>
    </row>
    <row r="23663" spans="9:9" x14ac:dyDescent="0.45">
      <c r="I23663"/>
    </row>
    <row r="23664" spans="9:9" x14ac:dyDescent="0.45">
      <c r="I23664"/>
    </row>
    <row r="23665" spans="9:9" x14ac:dyDescent="0.45">
      <c r="I23665"/>
    </row>
    <row r="23666" spans="9:9" x14ac:dyDescent="0.45">
      <c r="I23666"/>
    </row>
    <row r="23667" spans="9:9" x14ac:dyDescent="0.45">
      <c r="I23667"/>
    </row>
    <row r="23668" spans="9:9" x14ac:dyDescent="0.45">
      <c r="I23668"/>
    </row>
    <row r="23669" spans="9:9" x14ac:dyDescent="0.45">
      <c r="I23669"/>
    </row>
    <row r="23670" spans="9:9" x14ac:dyDescent="0.45">
      <c r="I23670"/>
    </row>
    <row r="23671" spans="9:9" x14ac:dyDescent="0.45">
      <c r="I23671"/>
    </row>
    <row r="23672" spans="9:9" x14ac:dyDescent="0.45">
      <c r="I23672"/>
    </row>
    <row r="23673" spans="9:9" x14ac:dyDescent="0.45">
      <c r="I23673"/>
    </row>
    <row r="23674" spans="9:9" x14ac:dyDescent="0.45">
      <c r="I23674"/>
    </row>
    <row r="23675" spans="9:9" x14ac:dyDescent="0.45">
      <c r="I23675"/>
    </row>
    <row r="23676" spans="9:9" x14ac:dyDescent="0.45">
      <c r="I23676"/>
    </row>
    <row r="23677" spans="9:9" x14ac:dyDescent="0.45">
      <c r="I23677"/>
    </row>
    <row r="23678" spans="9:9" x14ac:dyDescent="0.45">
      <c r="I23678"/>
    </row>
    <row r="23679" spans="9:9" x14ac:dyDescent="0.45">
      <c r="I23679"/>
    </row>
    <row r="23680" spans="9:9" x14ac:dyDescent="0.45">
      <c r="I23680"/>
    </row>
    <row r="23681" spans="9:9" x14ac:dyDescent="0.45">
      <c r="I23681"/>
    </row>
    <row r="23682" spans="9:9" x14ac:dyDescent="0.45">
      <c r="I23682"/>
    </row>
    <row r="23683" spans="9:9" x14ac:dyDescent="0.45">
      <c r="I23683"/>
    </row>
    <row r="23684" spans="9:9" x14ac:dyDescent="0.45">
      <c r="I23684"/>
    </row>
    <row r="23685" spans="9:9" x14ac:dyDescent="0.45">
      <c r="I23685"/>
    </row>
    <row r="23686" spans="9:9" x14ac:dyDescent="0.45">
      <c r="I23686"/>
    </row>
    <row r="23687" spans="9:9" x14ac:dyDescent="0.45">
      <c r="I23687"/>
    </row>
    <row r="23688" spans="9:9" x14ac:dyDescent="0.45">
      <c r="I23688"/>
    </row>
    <row r="23689" spans="9:9" x14ac:dyDescent="0.45">
      <c r="I23689"/>
    </row>
    <row r="23690" spans="9:9" x14ac:dyDescent="0.45">
      <c r="I23690"/>
    </row>
    <row r="23691" spans="9:9" x14ac:dyDescent="0.45">
      <c r="I23691"/>
    </row>
    <row r="23692" spans="9:9" x14ac:dyDescent="0.45">
      <c r="I23692"/>
    </row>
    <row r="23693" spans="9:9" x14ac:dyDescent="0.45">
      <c r="I23693"/>
    </row>
    <row r="23694" spans="9:9" x14ac:dyDescent="0.45">
      <c r="I23694"/>
    </row>
    <row r="23695" spans="9:9" x14ac:dyDescent="0.45">
      <c r="I23695"/>
    </row>
    <row r="23696" spans="9:9" x14ac:dyDescent="0.45">
      <c r="I23696"/>
    </row>
    <row r="23697" spans="9:9" x14ac:dyDescent="0.45">
      <c r="I23697"/>
    </row>
    <row r="23698" spans="9:9" x14ac:dyDescent="0.45">
      <c r="I23698"/>
    </row>
    <row r="23699" spans="9:9" x14ac:dyDescent="0.45">
      <c r="I23699"/>
    </row>
    <row r="23700" spans="9:9" x14ac:dyDescent="0.45">
      <c r="I23700"/>
    </row>
    <row r="23701" spans="9:9" x14ac:dyDescent="0.45">
      <c r="I23701"/>
    </row>
    <row r="23702" spans="9:9" x14ac:dyDescent="0.45">
      <c r="I23702"/>
    </row>
    <row r="23703" spans="9:9" x14ac:dyDescent="0.45">
      <c r="I23703"/>
    </row>
    <row r="23704" spans="9:9" x14ac:dyDescent="0.45">
      <c r="I23704"/>
    </row>
    <row r="23705" spans="9:9" x14ac:dyDescent="0.45">
      <c r="I23705"/>
    </row>
    <row r="23706" spans="9:9" x14ac:dyDescent="0.45">
      <c r="I23706"/>
    </row>
    <row r="23707" spans="9:9" x14ac:dyDescent="0.45">
      <c r="I23707"/>
    </row>
    <row r="23708" spans="9:9" x14ac:dyDescent="0.45">
      <c r="I23708"/>
    </row>
    <row r="23709" spans="9:9" x14ac:dyDescent="0.45">
      <c r="I23709"/>
    </row>
    <row r="23710" spans="9:9" x14ac:dyDescent="0.45">
      <c r="I23710"/>
    </row>
    <row r="23711" spans="9:9" x14ac:dyDescent="0.45">
      <c r="I23711"/>
    </row>
    <row r="23712" spans="9:9" x14ac:dyDescent="0.45">
      <c r="I23712"/>
    </row>
    <row r="23713" spans="9:9" x14ac:dyDescent="0.45">
      <c r="I23713"/>
    </row>
    <row r="23714" spans="9:9" x14ac:dyDescent="0.45">
      <c r="I23714"/>
    </row>
    <row r="23715" spans="9:9" x14ac:dyDescent="0.45">
      <c r="I23715"/>
    </row>
    <row r="23716" spans="9:9" x14ac:dyDescent="0.45">
      <c r="I23716"/>
    </row>
    <row r="23717" spans="9:9" x14ac:dyDescent="0.45">
      <c r="I23717"/>
    </row>
    <row r="23718" spans="9:9" x14ac:dyDescent="0.45">
      <c r="I23718"/>
    </row>
    <row r="23719" spans="9:9" x14ac:dyDescent="0.45">
      <c r="I23719"/>
    </row>
    <row r="23720" spans="9:9" x14ac:dyDescent="0.45">
      <c r="I23720"/>
    </row>
    <row r="23721" spans="9:9" x14ac:dyDescent="0.45">
      <c r="I23721"/>
    </row>
    <row r="23722" spans="9:9" x14ac:dyDescent="0.45">
      <c r="I23722"/>
    </row>
    <row r="23723" spans="9:9" x14ac:dyDescent="0.45">
      <c r="I23723"/>
    </row>
    <row r="23724" spans="9:9" x14ac:dyDescent="0.45">
      <c r="I23724"/>
    </row>
    <row r="23725" spans="9:9" x14ac:dyDescent="0.45">
      <c r="I23725"/>
    </row>
    <row r="23726" spans="9:9" x14ac:dyDescent="0.45">
      <c r="I23726"/>
    </row>
    <row r="23727" spans="9:9" x14ac:dyDescent="0.45">
      <c r="I23727"/>
    </row>
    <row r="23728" spans="9:9" x14ac:dyDescent="0.45">
      <c r="I23728"/>
    </row>
    <row r="23729" spans="9:9" x14ac:dyDescent="0.45">
      <c r="I23729"/>
    </row>
    <row r="23730" spans="9:9" x14ac:dyDescent="0.45">
      <c r="I23730"/>
    </row>
    <row r="23731" spans="9:9" x14ac:dyDescent="0.45">
      <c r="I23731"/>
    </row>
    <row r="23732" spans="9:9" x14ac:dyDescent="0.45">
      <c r="I23732"/>
    </row>
    <row r="23733" spans="9:9" x14ac:dyDescent="0.45">
      <c r="I23733"/>
    </row>
    <row r="23734" spans="9:9" x14ac:dyDescent="0.45">
      <c r="I23734"/>
    </row>
    <row r="23735" spans="9:9" x14ac:dyDescent="0.45">
      <c r="I23735"/>
    </row>
    <row r="23736" spans="9:9" x14ac:dyDescent="0.45">
      <c r="I23736"/>
    </row>
    <row r="23737" spans="9:9" x14ac:dyDescent="0.45">
      <c r="I23737"/>
    </row>
    <row r="23738" spans="9:9" x14ac:dyDescent="0.45">
      <c r="I23738"/>
    </row>
    <row r="23739" spans="9:9" x14ac:dyDescent="0.45">
      <c r="I23739"/>
    </row>
    <row r="23740" spans="9:9" x14ac:dyDescent="0.45">
      <c r="I23740"/>
    </row>
    <row r="23741" spans="9:9" x14ac:dyDescent="0.45">
      <c r="I23741"/>
    </row>
    <row r="23742" spans="9:9" x14ac:dyDescent="0.45">
      <c r="I23742"/>
    </row>
    <row r="23743" spans="9:9" x14ac:dyDescent="0.45">
      <c r="I23743"/>
    </row>
    <row r="23744" spans="9:9" x14ac:dyDescent="0.45">
      <c r="I23744"/>
    </row>
    <row r="23745" spans="9:9" x14ac:dyDescent="0.45">
      <c r="I23745"/>
    </row>
    <row r="23746" spans="9:9" x14ac:dyDescent="0.45">
      <c r="I23746"/>
    </row>
    <row r="23747" spans="9:9" x14ac:dyDescent="0.45">
      <c r="I23747"/>
    </row>
    <row r="23748" spans="9:9" x14ac:dyDescent="0.45">
      <c r="I23748"/>
    </row>
    <row r="23749" spans="9:9" x14ac:dyDescent="0.45">
      <c r="I23749"/>
    </row>
    <row r="23750" spans="9:9" x14ac:dyDescent="0.45">
      <c r="I23750"/>
    </row>
    <row r="23751" spans="9:9" x14ac:dyDescent="0.45">
      <c r="I23751"/>
    </row>
    <row r="23752" spans="9:9" x14ac:dyDescent="0.45">
      <c r="I23752"/>
    </row>
    <row r="23753" spans="9:9" x14ac:dyDescent="0.45">
      <c r="I23753"/>
    </row>
    <row r="23754" spans="9:9" x14ac:dyDescent="0.45">
      <c r="I23754"/>
    </row>
    <row r="23755" spans="9:9" x14ac:dyDescent="0.45">
      <c r="I23755"/>
    </row>
    <row r="23756" spans="9:9" x14ac:dyDescent="0.45">
      <c r="I23756"/>
    </row>
    <row r="23757" spans="9:9" x14ac:dyDescent="0.45">
      <c r="I23757"/>
    </row>
    <row r="23758" spans="9:9" x14ac:dyDescent="0.45">
      <c r="I23758"/>
    </row>
    <row r="23759" spans="9:9" x14ac:dyDescent="0.45">
      <c r="I23759"/>
    </row>
    <row r="23760" spans="9:9" x14ac:dyDescent="0.45">
      <c r="I23760"/>
    </row>
    <row r="23761" spans="9:9" x14ac:dyDescent="0.45">
      <c r="I23761"/>
    </row>
    <row r="23762" spans="9:9" x14ac:dyDescent="0.45">
      <c r="I23762"/>
    </row>
    <row r="23763" spans="9:9" x14ac:dyDescent="0.45">
      <c r="I23763"/>
    </row>
    <row r="23764" spans="9:9" x14ac:dyDescent="0.45">
      <c r="I23764"/>
    </row>
    <row r="23765" spans="9:9" x14ac:dyDescent="0.45">
      <c r="I23765"/>
    </row>
    <row r="23766" spans="9:9" x14ac:dyDescent="0.45">
      <c r="I23766"/>
    </row>
    <row r="23767" spans="9:9" x14ac:dyDescent="0.45">
      <c r="I23767"/>
    </row>
    <row r="23768" spans="9:9" x14ac:dyDescent="0.45">
      <c r="I23768"/>
    </row>
    <row r="23769" spans="9:9" x14ac:dyDescent="0.45">
      <c r="I23769"/>
    </row>
    <row r="23770" spans="9:9" x14ac:dyDescent="0.45">
      <c r="I23770"/>
    </row>
    <row r="23771" spans="9:9" x14ac:dyDescent="0.45">
      <c r="I23771"/>
    </row>
    <row r="23772" spans="9:9" x14ac:dyDescent="0.45">
      <c r="I23772"/>
    </row>
    <row r="23773" spans="9:9" x14ac:dyDescent="0.45">
      <c r="I23773"/>
    </row>
    <row r="23774" spans="9:9" x14ac:dyDescent="0.45">
      <c r="I23774"/>
    </row>
    <row r="23775" spans="9:9" x14ac:dyDescent="0.45">
      <c r="I23775"/>
    </row>
    <row r="23776" spans="9:9" x14ac:dyDescent="0.45">
      <c r="I23776"/>
    </row>
    <row r="23777" spans="9:9" x14ac:dyDescent="0.45">
      <c r="I23777"/>
    </row>
    <row r="23778" spans="9:9" x14ac:dyDescent="0.45">
      <c r="I23778"/>
    </row>
    <row r="23779" spans="9:9" x14ac:dyDescent="0.45">
      <c r="I23779"/>
    </row>
    <row r="23780" spans="9:9" x14ac:dyDescent="0.45">
      <c r="I23780"/>
    </row>
    <row r="23781" spans="9:9" x14ac:dyDescent="0.45">
      <c r="I23781"/>
    </row>
    <row r="23782" spans="9:9" x14ac:dyDescent="0.45">
      <c r="I23782"/>
    </row>
    <row r="23783" spans="9:9" x14ac:dyDescent="0.45">
      <c r="I23783"/>
    </row>
    <row r="23784" spans="9:9" x14ac:dyDescent="0.45">
      <c r="I23784"/>
    </row>
    <row r="23785" spans="9:9" x14ac:dyDescent="0.45">
      <c r="I23785"/>
    </row>
    <row r="23786" spans="9:9" x14ac:dyDescent="0.45">
      <c r="I23786"/>
    </row>
    <row r="23787" spans="9:9" x14ac:dyDescent="0.45">
      <c r="I23787"/>
    </row>
    <row r="23788" spans="9:9" x14ac:dyDescent="0.45">
      <c r="I23788"/>
    </row>
    <row r="23789" spans="9:9" x14ac:dyDescent="0.45">
      <c r="I23789"/>
    </row>
    <row r="23790" spans="9:9" x14ac:dyDescent="0.45">
      <c r="I23790"/>
    </row>
    <row r="23791" spans="9:9" x14ac:dyDescent="0.45">
      <c r="I23791"/>
    </row>
    <row r="23792" spans="9:9" x14ac:dyDescent="0.45">
      <c r="I23792"/>
    </row>
    <row r="23793" spans="9:9" x14ac:dyDescent="0.45">
      <c r="I23793"/>
    </row>
    <row r="23794" spans="9:9" x14ac:dyDescent="0.45">
      <c r="I23794"/>
    </row>
    <row r="23795" spans="9:9" x14ac:dyDescent="0.45">
      <c r="I23795"/>
    </row>
    <row r="23796" spans="9:9" x14ac:dyDescent="0.45">
      <c r="I23796"/>
    </row>
    <row r="23797" spans="9:9" x14ac:dyDescent="0.45">
      <c r="I23797"/>
    </row>
    <row r="23798" spans="9:9" x14ac:dyDescent="0.45">
      <c r="I23798"/>
    </row>
    <row r="23799" spans="9:9" x14ac:dyDescent="0.45">
      <c r="I23799"/>
    </row>
    <row r="23800" spans="9:9" x14ac:dyDescent="0.45">
      <c r="I23800"/>
    </row>
    <row r="23801" spans="9:9" x14ac:dyDescent="0.45">
      <c r="I23801"/>
    </row>
    <row r="23802" spans="9:9" x14ac:dyDescent="0.45">
      <c r="I23802"/>
    </row>
    <row r="23803" spans="9:9" x14ac:dyDescent="0.45">
      <c r="I23803"/>
    </row>
    <row r="23804" spans="9:9" x14ac:dyDescent="0.45">
      <c r="I23804"/>
    </row>
    <row r="23805" spans="9:9" x14ac:dyDescent="0.45">
      <c r="I23805"/>
    </row>
    <row r="23806" spans="9:9" x14ac:dyDescent="0.45">
      <c r="I23806"/>
    </row>
    <row r="23807" spans="9:9" x14ac:dyDescent="0.45">
      <c r="I23807"/>
    </row>
    <row r="23808" spans="9:9" x14ac:dyDescent="0.45">
      <c r="I23808"/>
    </row>
    <row r="23809" spans="9:9" x14ac:dyDescent="0.45">
      <c r="I23809"/>
    </row>
    <row r="23810" spans="9:9" x14ac:dyDescent="0.45">
      <c r="I23810"/>
    </row>
    <row r="23811" spans="9:9" x14ac:dyDescent="0.45">
      <c r="I23811"/>
    </row>
    <row r="23812" spans="9:9" x14ac:dyDescent="0.45">
      <c r="I23812"/>
    </row>
    <row r="23813" spans="9:9" x14ac:dyDescent="0.45">
      <c r="I23813"/>
    </row>
    <row r="23814" spans="9:9" x14ac:dyDescent="0.45">
      <c r="I23814"/>
    </row>
    <row r="23815" spans="9:9" x14ac:dyDescent="0.45">
      <c r="I23815"/>
    </row>
    <row r="23816" spans="9:9" x14ac:dyDescent="0.45">
      <c r="I23816"/>
    </row>
    <row r="23817" spans="9:9" x14ac:dyDescent="0.45">
      <c r="I23817"/>
    </row>
    <row r="23818" spans="9:9" x14ac:dyDescent="0.45">
      <c r="I23818"/>
    </row>
    <row r="23819" spans="9:9" x14ac:dyDescent="0.45">
      <c r="I23819"/>
    </row>
    <row r="23820" spans="9:9" x14ac:dyDescent="0.45">
      <c r="I23820"/>
    </row>
    <row r="23821" spans="9:9" x14ac:dyDescent="0.45">
      <c r="I23821"/>
    </row>
    <row r="23822" spans="9:9" x14ac:dyDescent="0.45">
      <c r="I23822"/>
    </row>
    <row r="23823" spans="9:9" x14ac:dyDescent="0.45">
      <c r="I23823"/>
    </row>
    <row r="23824" spans="9:9" x14ac:dyDescent="0.45">
      <c r="I23824"/>
    </row>
    <row r="23825" spans="9:9" x14ac:dyDescent="0.45">
      <c r="I23825"/>
    </row>
    <row r="23826" spans="9:9" x14ac:dyDescent="0.45">
      <c r="I23826"/>
    </row>
    <row r="23827" spans="9:9" x14ac:dyDescent="0.45">
      <c r="I23827"/>
    </row>
    <row r="23828" spans="9:9" x14ac:dyDescent="0.45">
      <c r="I23828"/>
    </row>
    <row r="23829" spans="9:9" x14ac:dyDescent="0.45">
      <c r="I23829"/>
    </row>
    <row r="23830" spans="9:9" x14ac:dyDescent="0.45">
      <c r="I23830"/>
    </row>
    <row r="23831" spans="9:9" x14ac:dyDescent="0.45">
      <c r="I23831"/>
    </row>
    <row r="23832" spans="9:9" x14ac:dyDescent="0.45">
      <c r="I23832"/>
    </row>
    <row r="23833" spans="9:9" x14ac:dyDescent="0.45">
      <c r="I23833"/>
    </row>
    <row r="23834" spans="9:9" x14ac:dyDescent="0.45">
      <c r="I23834"/>
    </row>
    <row r="23835" spans="9:9" x14ac:dyDescent="0.45">
      <c r="I23835"/>
    </row>
    <row r="23836" spans="9:9" x14ac:dyDescent="0.45">
      <c r="I23836"/>
    </row>
    <row r="23837" spans="9:9" x14ac:dyDescent="0.45">
      <c r="I23837"/>
    </row>
    <row r="23838" spans="9:9" x14ac:dyDescent="0.45">
      <c r="I23838"/>
    </row>
    <row r="23839" spans="9:9" x14ac:dyDescent="0.45">
      <c r="I23839"/>
    </row>
    <row r="23840" spans="9:9" x14ac:dyDescent="0.45">
      <c r="I23840"/>
    </row>
    <row r="23841" spans="9:9" x14ac:dyDescent="0.45">
      <c r="I23841"/>
    </row>
    <row r="23842" spans="9:9" x14ac:dyDescent="0.45">
      <c r="I23842"/>
    </row>
    <row r="23843" spans="9:9" x14ac:dyDescent="0.45">
      <c r="I23843"/>
    </row>
    <row r="23844" spans="9:9" x14ac:dyDescent="0.45">
      <c r="I23844"/>
    </row>
    <row r="23845" spans="9:9" x14ac:dyDescent="0.45">
      <c r="I23845"/>
    </row>
    <row r="23846" spans="9:9" x14ac:dyDescent="0.45">
      <c r="I23846"/>
    </row>
    <row r="23847" spans="9:9" x14ac:dyDescent="0.45">
      <c r="I23847"/>
    </row>
    <row r="23848" spans="9:9" x14ac:dyDescent="0.45">
      <c r="I23848"/>
    </row>
    <row r="23849" spans="9:9" x14ac:dyDescent="0.45">
      <c r="I23849"/>
    </row>
    <row r="23850" spans="9:9" x14ac:dyDescent="0.45">
      <c r="I23850"/>
    </row>
    <row r="23851" spans="9:9" x14ac:dyDescent="0.45">
      <c r="I23851"/>
    </row>
    <row r="23852" spans="9:9" x14ac:dyDescent="0.45">
      <c r="I23852"/>
    </row>
    <row r="23853" spans="9:9" x14ac:dyDescent="0.45">
      <c r="I23853"/>
    </row>
    <row r="23854" spans="9:9" x14ac:dyDescent="0.45">
      <c r="I23854"/>
    </row>
    <row r="23855" spans="9:9" x14ac:dyDescent="0.45">
      <c r="I23855"/>
    </row>
    <row r="23856" spans="9:9" x14ac:dyDescent="0.45">
      <c r="I23856"/>
    </row>
    <row r="23857" spans="9:9" x14ac:dyDescent="0.45">
      <c r="I23857"/>
    </row>
    <row r="23858" spans="9:9" x14ac:dyDescent="0.45">
      <c r="I23858"/>
    </row>
    <row r="23859" spans="9:9" x14ac:dyDescent="0.45">
      <c r="I23859"/>
    </row>
    <row r="23860" spans="9:9" x14ac:dyDescent="0.45">
      <c r="I23860"/>
    </row>
    <row r="23861" spans="9:9" x14ac:dyDescent="0.45">
      <c r="I23861"/>
    </row>
    <row r="23862" spans="9:9" x14ac:dyDescent="0.45">
      <c r="I23862"/>
    </row>
    <row r="23863" spans="9:9" x14ac:dyDescent="0.45">
      <c r="I23863"/>
    </row>
    <row r="23864" spans="9:9" x14ac:dyDescent="0.45">
      <c r="I23864"/>
    </row>
    <row r="23865" spans="9:9" x14ac:dyDescent="0.45">
      <c r="I23865"/>
    </row>
    <row r="23866" spans="9:9" x14ac:dyDescent="0.45">
      <c r="I23866"/>
    </row>
    <row r="23867" spans="9:9" x14ac:dyDescent="0.45">
      <c r="I23867"/>
    </row>
    <row r="23868" spans="9:9" x14ac:dyDescent="0.45">
      <c r="I23868"/>
    </row>
    <row r="23869" spans="9:9" x14ac:dyDescent="0.45">
      <c r="I23869"/>
    </row>
    <row r="23870" spans="9:9" x14ac:dyDescent="0.45">
      <c r="I23870"/>
    </row>
    <row r="23871" spans="9:9" x14ac:dyDescent="0.45">
      <c r="I23871"/>
    </row>
    <row r="23872" spans="9:9" x14ac:dyDescent="0.45">
      <c r="I23872"/>
    </row>
    <row r="23873" spans="9:9" x14ac:dyDescent="0.45">
      <c r="I23873"/>
    </row>
    <row r="23874" spans="9:9" x14ac:dyDescent="0.45">
      <c r="I23874"/>
    </row>
    <row r="23875" spans="9:9" x14ac:dyDescent="0.45">
      <c r="I23875"/>
    </row>
    <row r="23876" spans="9:9" x14ac:dyDescent="0.45">
      <c r="I23876"/>
    </row>
    <row r="23877" spans="9:9" x14ac:dyDescent="0.45">
      <c r="I23877"/>
    </row>
    <row r="23878" spans="9:9" x14ac:dyDescent="0.45">
      <c r="I23878"/>
    </row>
    <row r="23879" spans="9:9" x14ac:dyDescent="0.45">
      <c r="I23879"/>
    </row>
    <row r="23880" spans="9:9" x14ac:dyDescent="0.45">
      <c r="I23880"/>
    </row>
    <row r="23881" spans="9:9" x14ac:dyDescent="0.45">
      <c r="I23881"/>
    </row>
    <row r="23882" spans="9:9" x14ac:dyDescent="0.45">
      <c r="I23882"/>
    </row>
    <row r="23883" spans="9:9" x14ac:dyDescent="0.45">
      <c r="I23883"/>
    </row>
    <row r="23884" spans="9:9" x14ac:dyDescent="0.45">
      <c r="I23884"/>
    </row>
    <row r="23885" spans="9:9" x14ac:dyDescent="0.45">
      <c r="I23885"/>
    </row>
    <row r="23886" spans="9:9" x14ac:dyDescent="0.45">
      <c r="I23886"/>
    </row>
    <row r="23887" spans="9:9" x14ac:dyDescent="0.45">
      <c r="I23887"/>
    </row>
    <row r="23888" spans="9:9" x14ac:dyDescent="0.45">
      <c r="I23888"/>
    </row>
    <row r="23889" spans="9:9" x14ac:dyDescent="0.45">
      <c r="I23889"/>
    </row>
    <row r="23890" spans="9:9" x14ac:dyDescent="0.45">
      <c r="I23890"/>
    </row>
    <row r="23891" spans="9:9" x14ac:dyDescent="0.45">
      <c r="I23891"/>
    </row>
    <row r="23892" spans="9:9" x14ac:dyDescent="0.45">
      <c r="I23892"/>
    </row>
    <row r="23893" spans="9:9" x14ac:dyDescent="0.45">
      <c r="I23893"/>
    </row>
    <row r="23894" spans="9:9" x14ac:dyDescent="0.45">
      <c r="I23894"/>
    </row>
    <row r="23895" spans="9:9" x14ac:dyDescent="0.45">
      <c r="I23895"/>
    </row>
    <row r="23896" spans="9:9" x14ac:dyDescent="0.45">
      <c r="I23896"/>
    </row>
    <row r="23897" spans="9:9" x14ac:dyDescent="0.45">
      <c r="I23897"/>
    </row>
    <row r="23898" spans="9:9" x14ac:dyDescent="0.45">
      <c r="I23898"/>
    </row>
    <row r="23899" spans="9:9" x14ac:dyDescent="0.45">
      <c r="I23899"/>
    </row>
    <row r="23900" spans="9:9" x14ac:dyDescent="0.45">
      <c r="I23900"/>
    </row>
    <row r="23901" spans="9:9" x14ac:dyDescent="0.45">
      <c r="I23901"/>
    </row>
    <row r="23902" spans="9:9" x14ac:dyDescent="0.45">
      <c r="I23902"/>
    </row>
    <row r="23903" spans="9:9" x14ac:dyDescent="0.45">
      <c r="I23903"/>
    </row>
    <row r="23904" spans="9:9" x14ac:dyDescent="0.45">
      <c r="I23904"/>
    </row>
    <row r="23905" spans="9:9" x14ac:dyDescent="0.45">
      <c r="I23905"/>
    </row>
    <row r="23906" spans="9:9" x14ac:dyDescent="0.45">
      <c r="I23906"/>
    </row>
    <row r="23907" spans="9:9" x14ac:dyDescent="0.45">
      <c r="I23907"/>
    </row>
    <row r="23908" spans="9:9" x14ac:dyDescent="0.45">
      <c r="I23908"/>
    </row>
    <row r="23909" spans="9:9" x14ac:dyDescent="0.45">
      <c r="I23909"/>
    </row>
    <row r="23910" spans="9:9" x14ac:dyDescent="0.45">
      <c r="I23910"/>
    </row>
    <row r="23911" spans="9:9" x14ac:dyDescent="0.45">
      <c r="I23911"/>
    </row>
    <row r="23912" spans="9:9" x14ac:dyDescent="0.45">
      <c r="I23912"/>
    </row>
    <row r="23913" spans="9:9" x14ac:dyDescent="0.45">
      <c r="I23913"/>
    </row>
    <row r="23914" spans="9:9" x14ac:dyDescent="0.45">
      <c r="I23914"/>
    </row>
    <row r="23915" spans="9:9" x14ac:dyDescent="0.45">
      <c r="I23915"/>
    </row>
    <row r="23916" spans="9:9" x14ac:dyDescent="0.45">
      <c r="I23916"/>
    </row>
    <row r="23917" spans="9:9" x14ac:dyDescent="0.45">
      <c r="I23917"/>
    </row>
    <row r="23918" spans="9:9" x14ac:dyDescent="0.45">
      <c r="I23918"/>
    </row>
    <row r="23919" spans="9:9" x14ac:dyDescent="0.45">
      <c r="I23919"/>
    </row>
    <row r="23920" spans="9:9" x14ac:dyDescent="0.45">
      <c r="I23920"/>
    </row>
    <row r="23921" spans="9:9" x14ac:dyDescent="0.45">
      <c r="I23921"/>
    </row>
    <row r="23922" spans="9:9" x14ac:dyDescent="0.45">
      <c r="I23922"/>
    </row>
    <row r="23923" spans="9:9" x14ac:dyDescent="0.45">
      <c r="I23923"/>
    </row>
    <row r="23924" spans="9:9" x14ac:dyDescent="0.45">
      <c r="I23924"/>
    </row>
    <row r="23925" spans="9:9" x14ac:dyDescent="0.45">
      <c r="I23925"/>
    </row>
    <row r="23926" spans="9:9" x14ac:dyDescent="0.45">
      <c r="I23926"/>
    </row>
    <row r="23927" spans="9:9" x14ac:dyDescent="0.45">
      <c r="I23927"/>
    </row>
    <row r="23928" spans="9:9" x14ac:dyDescent="0.45">
      <c r="I23928"/>
    </row>
    <row r="23929" spans="9:9" x14ac:dyDescent="0.45">
      <c r="I23929"/>
    </row>
    <row r="23930" spans="9:9" x14ac:dyDescent="0.45">
      <c r="I23930"/>
    </row>
    <row r="23931" spans="9:9" x14ac:dyDescent="0.45">
      <c r="I23931"/>
    </row>
    <row r="23932" spans="9:9" x14ac:dyDescent="0.45">
      <c r="I23932"/>
    </row>
    <row r="23933" spans="9:9" x14ac:dyDescent="0.45">
      <c r="I23933"/>
    </row>
    <row r="23934" spans="9:9" x14ac:dyDescent="0.45">
      <c r="I23934"/>
    </row>
    <row r="23935" spans="9:9" x14ac:dyDescent="0.45">
      <c r="I23935"/>
    </row>
    <row r="23936" spans="9:9" x14ac:dyDescent="0.45">
      <c r="I23936"/>
    </row>
    <row r="23937" spans="9:9" x14ac:dyDescent="0.45">
      <c r="I23937"/>
    </row>
    <row r="23938" spans="9:9" x14ac:dyDescent="0.45">
      <c r="I23938"/>
    </row>
    <row r="23939" spans="9:9" x14ac:dyDescent="0.45">
      <c r="I23939"/>
    </row>
    <row r="23940" spans="9:9" x14ac:dyDescent="0.45">
      <c r="I23940"/>
    </row>
    <row r="23941" spans="9:9" x14ac:dyDescent="0.45">
      <c r="I23941"/>
    </row>
    <row r="23942" spans="9:9" x14ac:dyDescent="0.45">
      <c r="I23942"/>
    </row>
    <row r="23943" spans="9:9" x14ac:dyDescent="0.45">
      <c r="I23943"/>
    </row>
    <row r="23944" spans="9:9" x14ac:dyDescent="0.45">
      <c r="I23944"/>
    </row>
    <row r="23945" spans="9:9" x14ac:dyDescent="0.45">
      <c r="I23945"/>
    </row>
    <row r="23946" spans="9:9" x14ac:dyDescent="0.45">
      <c r="I23946"/>
    </row>
    <row r="23947" spans="9:9" x14ac:dyDescent="0.45">
      <c r="I23947"/>
    </row>
    <row r="23948" spans="9:9" x14ac:dyDescent="0.45">
      <c r="I23948"/>
    </row>
    <row r="23949" spans="9:9" x14ac:dyDescent="0.45">
      <c r="I23949"/>
    </row>
    <row r="23950" spans="9:9" x14ac:dyDescent="0.45">
      <c r="I23950"/>
    </row>
    <row r="23951" spans="9:9" x14ac:dyDescent="0.45">
      <c r="I23951"/>
    </row>
    <row r="23952" spans="9:9" x14ac:dyDescent="0.45">
      <c r="I23952"/>
    </row>
    <row r="23953" spans="9:9" x14ac:dyDescent="0.45">
      <c r="I23953"/>
    </row>
    <row r="23954" spans="9:9" x14ac:dyDescent="0.45">
      <c r="I23954"/>
    </row>
    <row r="23955" spans="9:9" x14ac:dyDescent="0.45">
      <c r="I23955"/>
    </row>
    <row r="23956" spans="9:9" x14ac:dyDescent="0.45">
      <c r="I23956"/>
    </row>
    <row r="23957" spans="9:9" x14ac:dyDescent="0.45">
      <c r="I23957"/>
    </row>
    <row r="23958" spans="9:9" x14ac:dyDescent="0.45">
      <c r="I23958"/>
    </row>
    <row r="23959" spans="9:9" x14ac:dyDescent="0.45">
      <c r="I23959"/>
    </row>
    <row r="23960" spans="9:9" x14ac:dyDescent="0.45">
      <c r="I23960"/>
    </row>
    <row r="23961" spans="9:9" x14ac:dyDescent="0.45">
      <c r="I23961"/>
    </row>
    <row r="23962" spans="9:9" x14ac:dyDescent="0.45">
      <c r="I23962"/>
    </row>
    <row r="23963" spans="9:9" x14ac:dyDescent="0.45">
      <c r="I23963"/>
    </row>
    <row r="23964" spans="9:9" x14ac:dyDescent="0.45">
      <c r="I23964"/>
    </row>
    <row r="23965" spans="9:9" x14ac:dyDescent="0.45">
      <c r="I23965"/>
    </row>
    <row r="23966" spans="9:9" x14ac:dyDescent="0.45">
      <c r="I23966"/>
    </row>
    <row r="23967" spans="9:9" x14ac:dyDescent="0.45">
      <c r="I23967"/>
    </row>
    <row r="23968" spans="9:9" x14ac:dyDescent="0.45">
      <c r="I23968"/>
    </row>
    <row r="23969" spans="9:9" x14ac:dyDescent="0.45">
      <c r="I23969"/>
    </row>
    <row r="23970" spans="9:9" x14ac:dyDescent="0.45">
      <c r="I23970"/>
    </row>
    <row r="23971" spans="9:9" x14ac:dyDescent="0.45">
      <c r="I23971"/>
    </row>
    <row r="23972" spans="9:9" x14ac:dyDescent="0.45">
      <c r="I23972"/>
    </row>
    <row r="23973" spans="9:9" x14ac:dyDescent="0.45">
      <c r="I23973"/>
    </row>
    <row r="23974" spans="9:9" x14ac:dyDescent="0.45">
      <c r="I23974"/>
    </row>
    <row r="23975" spans="9:9" x14ac:dyDescent="0.45">
      <c r="I23975"/>
    </row>
    <row r="23976" spans="9:9" x14ac:dyDescent="0.45">
      <c r="I23976"/>
    </row>
    <row r="23977" spans="9:9" x14ac:dyDescent="0.45">
      <c r="I23977"/>
    </row>
    <row r="23978" spans="9:9" x14ac:dyDescent="0.45">
      <c r="I23978"/>
    </row>
    <row r="23979" spans="9:9" x14ac:dyDescent="0.45">
      <c r="I23979"/>
    </row>
    <row r="23980" spans="9:9" x14ac:dyDescent="0.45">
      <c r="I23980"/>
    </row>
    <row r="23981" spans="9:9" x14ac:dyDescent="0.45">
      <c r="I23981"/>
    </row>
    <row r="23982" spans="9:9" x14ac:dyDescent="0.45">
      <c r="I23982"/>
    </row>
    <row r="23983" spans="9:9" x14ac:dyDescent="0.45">
      <c r="I23983"/>
    </row>
    <row r="23984" spans="9:9" x14ac:dyDescent="0.45">
      <c r="I23984"/>
    </row>
    <row r="23985" spans="9:9" x14ac:dyDescent="0.45">
      <c r="I23985"/>
    </row>
    <row r="23986" spans="9:9" x14ac:dyDescent="0.45">
      <c r="I23986"/>
    </row>
    <row r="23987" spans="9:9" x14ac:dyDescent="0.45">
      <c r="I23987"/>
    </row>
    <row r="23988" spans="9:9" x14ac:dyDescent="0.45">
      <c r="I23988"/>
    </row>
    <row r="23989" spans="9:9" x14ac:dyDescent="0.45">
      <c r="I23989"/>
    </row>
    <row r="23990" spans="9:9" x14ac:dyDescent="0.45">
      <c r="I23990"/>
    </row>
    <row r="23991" spans="9:9" x14ac:dyDescent="0.45">
      <c r="I23991"/>
    </row>
    <row r="23992" spans="9:9" x14ac:dyDescent="0.45">
      <c r="I23992"/>
    </row>
    <row r="23993" spans="9:9" x14ac:dyDescent="0.45">
      <c r="I23993"/>
    </row>
    <row r="23994" spans="9:9" x14ac:dyDescent="0.45">
      <c r="I23994"/>
    </row>
    <row r="23995" spans="9:9" x14ac:dyDescent="0.45">
      <c r="I23995"/>
    </row>
    <row r="23996" spans="9:9" x14ac:dyDescent="0.45">
      <c r="I23996"/>
    </row>
    <row r="23997" spans="9:9" x14ac:dyDescent="0.45">
      <c r="I23997"/>
    </row>
    <row r="23998" spans="9:9" x14ac:dyDescent="0.45">
      <c r="I23998"/>
    </row>
    <row r="23999" spans="9:9" x14ac:dyDescent="0.45">
      <c r="I23999"/>
    </row>
    <row r="24000" spans="9:9" x14ac:dyDescent="0.45">
      <c r="I24000"/>
    </row>
    <row r="24001" spans="9:9" x14ac:dyDescent="0.45">
      <c r="I24001"/>
    </row>
    <row r="24002" spans="9:9" x14ac:dyDescent="0.45">
      <c r="I24002"/>
    </row>
    <row r="24003" spans="9:9" x14ac:dyDescent="0.45">
      <c r="I24003"/>
    </row>
    <row r="24004" spans="9:9" x14ac:dyDescent="0.45">
      <c r="I24004"/>
    </row>
    <row r="24005" spans="9:9" x14ac:dyDescent="0.45">
      <c r="I24005"/>
    </row>
    <row r="24006" spans="9:9" x14ac:dyDescent="0.45">
      <c r="I24006"/>
    </row>
    <row r="24007" spans="9:9" x14ac:dyDescent="0.45">
      <c r="I24007"/>
    </row>
    <row r="24008" spans="9:9" x14ac:dyDescent="0.45">
      <c r="I24008"/>
    </row>
    <row r="24009" spans="9:9" x14ac:dyDescent="0.45">
      <c r="I24009"/>
    </row>
    <row r="24010" spans="9:9" x14ac:dyDescent="0.45">
      <c r="I24010"/>
    </row>
    <row r="24011" spans="9:9" x14ac:dyDescent="0.45">
      <c r="I24011"/>
    </row>
    <row r="24012" spans="9:9" x14ac:dyDescent="0.45">
      <c r="I24012"/>
    </row>
    <row r="24013" spans="9:9" x14ac:dyDescent="0.45">
      <c r="I24013"/>
    </row>
    <row r="24014" spans="9:9" x14ac:dyDescent="0.45">
      <c r="I24014"/>
    </row>
    <row r="24015" spans="9:9" x14ac:dyDescent="0.45">
      <c r="I24015"/>
    </row>
    <row r="24016" spans="9:9" x14ac:dyDescent="0.45">
      <c r="I24016"/>
    </row>
    <row r="24017" spans="9:9" x14ac:dyDescent="0.45">
      <c r="I24017"/>
    </row>
    <row r="24018" spans="9:9" x14ac:dyDescent="0.45">
      <c r="I24018"/>
    </row>
    <row r="24019" spans="9:9" x14ac:dyDescent="0.45">
      <c r="I24019"/>
    </row>
    <row r="24020" spans="9:9" x14ac:dyDescent="0.45">
      <c r="I24020"/>
    </row>
    <row r="24021" spans="9:9" x14ac:dyDescent="0.45">
      <c r="I24021"/>
    </row>
    <row r="24022" spans="9:9" x14ac:dyDescent="0.45">
      <c r="I24022"/>
    </row>
    <row r="24023" spans="9:9" x14ac:dyDescent="0.45">
      <c r="I24023"/>
    </row>
    <row r="24024" spans="9:9" x14ac:dyDescent="0.45">
      <c r="I24024"/>
    </row>
    <row r="24025" spans="9:9" x14ac:dyDescent="0.45">
      <c r="I24025"/>
    </row>
    <row r="24026" spans="9:9" x14ac:dyDescent="0.45">
      <c r="I24026"/>
    </row>
    <row r="24027" spans="9:9" x14ac:dyDescent="0.45">
      <c r="I24027"/>
    </row>
    <row r="24028" spans="9:9" x14ac:dyDescent="0.45">
      <c r="I24028"/>
    </row>
    <row r="24029" spans="9:9" x14ac:dyDescent="0.45">
      <c r="I24029"/>
    </row>
    <row r="24030" spans="9:9" x14ac:dyDescent="0.45">
      <c r="I24030"/>
    </row>
    <row r="24031" spans="9:9" x14ac:dyDescent="0.45">
      <c r="I24031"/>
    </row>
    <row r="24032" spans="9:9" x14ac:dyDescent="0.45">
      <c r="I24032"/>
    </row>
    <row r="24033" spans="9:9" x14ac:dyDescent="0.45">
      <c r="I24033"/>
    </row>
    <row r="24034" spans="9:9" x14ac:dyDescent="0.45">
      <c r="I24034"/>
    </row>
    <row r="24035" spans="9:9" x14ac:dyDescent="0.45">
      <c r="I24035"/>
    </row>
    <row r="24036" spans="9:9" x14ac:dyDescent="0.45">
      <c r="I24036"/>
    </row>
    <row r="24037" spans="9:9" x14ac:dyDescent="0.45">
      <c r="I24037"/>
    </row>
    <row r="24038" spans="9:9" x14ac:dyDescent="0.45">
      <c r="I24038"/>
    </row>
    <row r="24039" spans="9:9" x14ac:dyDescent="0.45">
      <c r="I24039"/>
    </row>
    <row r="24040" spans="9:9" x14ac:dyDescent="0.45">
      <c r="I24040"/>
    </row>
    <row r="24041" spans="9:9" x14ac:dyDescent="0.45">
      <c r="I24041"/>
    </row>
    <row r="24042" spans="9:9" x14ac:dyDescent="0.45">
      <c r="I24042"/>
    </row>
    <row r="24043" spans="9:9" x14ac:dyDescent="0.45">
      <c r="I24043"/>
    </row>
    <row r="24044" spans="9:9" x14ac:dyDescent="0.45">
      <c r="I24044"/>
    </row>
    <row r="24045" spans="9:9" x14ac:dyDescent="0.45">
      <c r="I24045"/>
    </row>
    <row r="24046" spans="9:9" x14ac:dyDescent="0.45">
      <c r="I24046"/>
    </row>
    <row r="24047" spans="9:9" x14ac:dyDescent="0.45">
      <c r="I24047"/>
    </row>
    <row r="24048" spans="9:9" x14ac:dyDescent="0.45">
      <c r="I24048"/>
    </row>
    <row r="24049" spans="9:9" x14ac:dyDescent="0.45">
      <c r="I24049"/>
    </row>
    <row r="24050" spans="9:9" x14ac:dyDescent="0.45">
      <c r="I24050"/>
    </row>
    <row r="24051" spans="9:9" x14ac:dyDescent="0.45">
      <c r="I24051"/>
    </row>
    <row r="24052" spans="9:9" x14ac:dyDescent="0.45">
      <c r="I24052"/>
    </row>
    <row r="24053" spans="9:9" x14ac:dyDescent="0.45">
      <c r="I24053"/>
    </row>
    <row r="24054" spans="9:9" x14ac:dyDescent="0.45">
      <c r="I24054"/>
    </row>
    <row r="24055" spans="9:9" x14ac:dyDescent="0.45">
      <c r="I24055"/>
    </row>
    <row r="24056" spans="9:9" x14ac:dyDescent="0.45">
      <c r="I24056"/>
    </row>
    <row r="24057" spans="9:9" x14ac:dyDescent="0.45">
      <c r="I24057"/>
    </row>
    <row r="24058" spans="9:9" x14ac:dyDescent="0.45">
      <c r="I24058"/>
    </row>
    <row r="24059" spans="9:9" x14ac:dyDescent="0.45">
      <c r="I24059"/>
    </row>
    <row r="24060" spans="9:9" x14ac:dyDescent="0.45">
      <c r="I24060"/>
    </row>
    <row r="24061" spans="9:9" x14ac:dyDescent="0.45">
      <c r="I24061"/>
    </row>
    <row r="24062" spans="9:9" x14ac:dyDescent="0.45">
      <c r="I24062"/>
    </row>
    <row r="24063" spans="9:9" x14ac:dyDescent="0.45">
      <c r="I24063"/>
    </row>
    <row r="24064" spans="9:9" x14ac:dyDescent="0.45">
      <c r="I24064"/>
    </row>
    <row r="24065" spans="9:9" x14ac:dyDescent="0.45">
      <c r="I24065"/>
    </row>
    <row r="24066" spans="9:9" x14ac:dyDescent="0.45">
      <c r="I24066"/>
    </row>
    <row r="24067" spans="9:9" x14ac:dyDescent="0.45">
      <c r="I24067"/>
    </row>
    <row r="24068" spans="9:9" x14ac:dyDescent="0.45">
      <c r="I24068"/>
    </row>
    <row r="24069" spans="9:9" x14ac:dyDescent="0.45">
      <c r="I24069"/>
    </row>
    <row r="24070" spans="9:9" x14ac:dyDescent="0.45">
      <c r="I24070"/>
    </row>
    <row r="24071" spans="9:9" x14ac:dyDescent="0.45">
      <c r="I24071"/>
    </row>
    <row r="24072" spans="9:9" x14ac:dyDescent="0.45">
      <c r="I24072"/>
    </row>
    <row r="24073" spans="9:9" x14ac:dyDescent="0.45">
      <c r="I24073"/>
    </row>
    <row r="24074" spans="9:9" x14ac:dyDescent="0.45">
      <c r="I24074"/>
    </row>
    <row r="24075" spans="9:9" x14ac:dyDescent="0.45">
      <c r="I24075"/>
    </row>
    <row r="24076" spans="9:9" x14ac:dyDescent="0.45">
      <c r="I24076"/>
    </row>
    <row r="24077" spans="9:9" x14ac:dyDescent="0.45">
      <c r="I24077"/>
    </row>
    <row r="24078" spans="9:9" x14ac:dyDescent="0.45">
      <c r="I24078"/>
    </row>
    <row r="24079" spans="9:9" x14ac:dyDescent="0.45">
      <c r="I24079"/>
    </row>
    <row r="24080" spans="9:9" x14ac:dyDescent="0.45">
      <c r="I24080"/>
    </row>
    <row r="24081" spans="9:9" x14ac:dyDescent="0.45">
      <c r="I24081"/>
    </row>
    <row r="24082" spans="9:9" x14ac:dyDescent="0.45">
      <c r="I24082"/>
    </row>
    <row r="24083" spans="9:9" x14ac:dyDescent="0.45">
      <c r="I24083"/>
    </row>
    <row r="24084" spans="9:9" x14ac:dyDescent="0.45">
      <c r="I24084"/>
    </row>
    <row r="24085" spans="9:9" x14ac:dyDescent="0.45">
      <c r="I24085"/>
    </row>
    <row r="24086" spans="9:9" x14ac:dyDescent="0.45">
      <c r="I24086"/>
    </row>
    <row r="24087" spans="9:9" x14ac:dyDescent="0.45">
      <c r="I24087"/>
    </row>
    <row r="24088" spans="9:9" x14ac:dyDescent="0.45">
      <c r="I24088"/>
    </row>
    <row r="24089" spans="9:9" x14ac:dyDescent="0.45">
      <c r="I24089"/>
    </row>
    <row r="24090" spans="9:9" x14ac:dyDescent="0.45">
      <c r="I24090"/>
    </row>
    <row r="24091" spans="9:9" x14ac:dyDescent="0.45">
      <c r="I24091"/>
    </row>
    <row r="24092" spans="9:9" x14ac:dyDescent="0.45">
      <c r="I24092"/>
    </row>
    <row r="24093" spans="9:9" x14ac:dyDescent="0.45">
      <c r="I24093"/>
    </row>
    <row r="24094" spans="9:9" x14ac:dyDescent="0.45">
      <c r="I24094"/>
    </row>
    <row r="24095" spans="9:9" x14ac:dyDescent="0.45">
      <c r="I24095"/>
    </row>
    <row r="24096" spans="9:9" x14ac:dyDescent="0.45">
      <c r="I24096"/>
    </row>
    <row r="24097" spans="9:9" x14ac:dyDescent="0.45">
      <c r="I24097"/>
    </row>
    <row r="24098" spans="9:9" x14ac:dyDescent="0.45">
      <c r="I24098"/>
    </row>
    <row r="24099" spans="9:9" x14ac:dyDescent="0.45">
      <c r="I24099"/>
    </row>
    <row r="24100" spans="9:9" x14ac:dyDescent="0.45">
      <c r="I24100"/>
    </row>
    <row r="24101" spans="9:9" x14ac:dyDescent="0.45">
      <c r="I24101"/>
    </row>
    <row r="24102" spans="9:9" x14ac:dyDescent="0.45">
      <c r="I24102"/>
    </row>
    <row r="24103" spans="9:9" x14ac:dyDescent="0.45">
      <c r="I24103"/>
    </row>
    <row r="24104" spans="9:9" x14ac:dyDescent="0.45">
      <c r="I24104"/>
    </row>
    <row r="24105" spans="9:9" x14ac:dyDescent="0.45">
      <c r="I24105"/>
    </row>
    <row r="24106" spans="9:9" x14ac:dyDescent="0.45">
      <c r="I24106"/>
    </row>
    <row r="24107" spans="9:9" x14ac:dyDescent="0.45">
      <c r="I24107"/>
    </row>
    <row r="24108" spans="9:9" x14ac:dyDescent="0.45">
      <c r="I24108"/>
    </row>
    <row r="24109" spans="9:9" x14ac:dyDescent="0.45">
      <c r="I24109"/>
    </row>
    <row r="24110" spans="9:9" x14ac:dyDescent="0.45">
      <c r="I24110"/>
    </row>
    <row r="24111" spans="9:9" x14ac:dyDescent="0.45">
      <c r="I24111"/>
    </row>
    <row r="24112" spans="9:9" x14ac:dyDescent="0.45">
      <c r="I24112"/>
    </row>
    <row r="24113" spans="9:9" x14ac:dyDescent="0.45">
      <c r="I24113"/>
    </row>
    <row r="24114" spans="9:9" x14ac:dyDescent="0.45">
      <c r="I24114"/>
    </row>
    <row r="24115" spans="9:9" x14ac:dyDescent="0.45">
      <c r="I24115"/>
    </row>
    <row r="24116" spans="9:9" x14ac:dyDescent="0.45">
      <c r="I24116"/>
    </row>
    <row r="24117" spans="9:9" x14ac:dyDescent="0.45">
      <c r="I24117"/>
    </row>
    <row r="24118" spans="9:9" x14ac:dyDescent="0.45">
      <c r="I24118"/>
    </row>
    <row r="24119" spans="9:9" x14ac:dyDescent="0.45">
      <c r="I24119"/>
    </row>
    <row r="24120" spans="9:9" x14ac:dyDescent="0.45">
      <c r="I24120"/>
    </row>
    <row r="24121" spans="9:9" x14ac:dyDescent="0.45">
      <c r="I24121"/>
    </row>
    <row r="24122" spans="9:9" x14ac:dyDescent="0.45">
      <c r="I24122"/>
    </row>
    <row r="24123" spans="9:9" x14ac:dyDescent="0.45">
      <c r="I24123"/>
    </row>
    <row r="24124" spans="9:9" x14ac:dyDescent="0.45">
      <c r="I24124"/>
    </row>
    <row r="24125" spans="9:9" x14ac:dyDescent="0.45">
      <c r="I24125"/>
    </row>
    <row r="24126" spans="9:9" x14ac:dyDescent="0.45">
      <c r="I24126"/>
    </row>
    <row r="24127" spans="9:9" x14ac:dyDescent="0.45">
      <c r="I24127"/>
    </row>
    <row r="24128" spans="9:9" x14ac:dyDescent="0.45">
      <c r="I24128"/>
    </row>
    <row r="24129" spans="9:9" x14ac:dyDescent="0.45">
      <c r="I24129"/>
    </row>
    <row r="24130" spans="9:9" x14ac:dyDescent="0.45">
      <c r="I24130"/>
    </row>
    <row r="24131" spans="9:9" x14ac:dyDescent="0.45">
      <c r="I24131"/>
    </row>
    <row r="24132" spans="9:9" x14ac:dyDescent="0.45">
      <c r="I24132"/>
    </row>
    <row r="24133" spans="9:9" x14ac:dyDescent="0.45">
      <c r="I24133"/>
    </row>
    <row r="24134" spans="9:9" x14ac:dyDescent="0.45">
      <c r="I24134"/>
    </row>
    <row r="24135" spans="9:9" x14ac:dyDescent="0.45">
      <c r="I24135"/>
    </row>
    <row r="24136" spans="9:9" x14ac:dyDescent="0.45">
      <c r="I24136"/>
    </row>
    <row r="24137" spans="9:9" x14ac:dyDescent="0.45">
      <c r="I24137"/>
    </row>
    <row r="24138" spans="9:9" x14ac:dyDescent="0.45">
      <c r="I24138"/>
    </row>
    <row r="24139" spans="9:9" x14ac:dyDescent="0.45">
      <c r="I24139"/>
    </row>
    <row r="24140" spans="9:9" x14ac:dyDescent="0.45">
      <c r="I24140"/>
    </row>
    <row r="24141" spans="9:9" x14ac:dyDescent="0.45">
      <c r="I24141"/>
    </row>
    <row r="24142" spans="9:9" x14ac:dyDescent="0.45">
      <c r="I24142"/>
    </row>
    <row r="24143" spans="9:9" x14ac:dyDescent="0.45">
      <c r="I24143"/>
    </row>
    <row r="24144" spans="9:9" x14ac:dyDescent="0.45">
      <c r="I24144"/>
    </row>
    <row r="24145" spans="9:9" x14ac:dyDescent="0.45">
      <c r="I24145"/>
    </row>
    <row r="24146" spans="9:9" x14ac:dyDescent="0.45">
      <c r="I24146"/>
    </row>
    <row r="24147" spans="9:9" x14ac:dyDescent="0.45">
      <c r="I24147"/>
    </row>
    <row r="24148" spans="9:9" x14ac:dyDescent="0.45">
      <c r="I24148"/>
    </row>
    <row r="24149" spans="9:9" x14ac:dyDescent="0.45">
      <c r="I24149"/>
    </row>
    <row r="24150" spans="9:9" x14ac:dyDescent="0.45">
      <c r="I24150"/>
    </row>
    <row r="24151" spans="9:9" x14ac:dyDescent="0.45">
      <c r="I24151"/>
    </row>
    <row r="24152" spans="9:9" x14ac:dyDescent="0.45">
      <c r="I24152"/>
    </row>
    <row r="24153" spans="9:9" x14ac:dyDescent="0.45">
      <c r="I24153"/>
    </row>
    <row r="24154" spans="9:9" x14ac:dyDescent="0.45">
      <c r="I24154"/>
    </row>
    <row r="24155" spans="9:9" x14ac:dyDescent="0.45">
      <c r="I24155"/>
    </row>
    <row r="24156" spans="9:9" x14ac:dyDescent="0.45">
      <c r="I24156"/>
    </row>
    <row r="24157" spans="9:9" x14ac:dyDescent="0.45">
      <c r="I24157"/>
    </row>
    <row r="24158" spans="9:9" x14ac:dyDescent="0.45">
      <c r="I24158"/>
    </row>
    <row r="24159" spans="9:9" x14ac:dyDescent="0.45">
      <c r="I24159"/>
    </row>
    <row r="24160" spans="9:9" x14ac:dyDescent="0.45">
      <c r="I24160"/>
    </row>
    <row r="24161" spans="9:9" x14ac:dyDescent="0.45">
      <c r="I24161"/>
    </row>
    <row r="24162" spans="9:9" x14ac:dyDescent="0.45">
      <c r="I24162"/>
    </row>
    <row r="24163" spans="9:9" x14ac:dyDescent="0.45">
      <c r="I24163"/>
    </row>
    <row r="24164" spans="9:9" x14ac:dyDescent="0.45">
      <c r="I24164"/>
    </row>
    <row r="24165" spans="9:9" x14ac:dyDescent="0.45">
      <c r="I24165"/>
    </row>
    <row r="24166" spans="9:9" x14ac:dyDescent="0.45">
      <c r="I24166"/>
    </row>
    <row r="24167" spans="9:9" x14ac:dyDescent="0.45">
      <c r="I24167"/>
    </row>
    <row r="24168" spans="9:9" x14ac:dyDescent="0.45">
      <c r="I24168"/>
    </row>
    <row r="24169" spans="9:9" x14ac:dyDescent="0.45">
      <c r="I24169"/>
    </row>
    <row r="24170" spans="9:9" x14ac:dyDescent="0.45">
      <c r="I24170"/>
    </row>
    <row r="24171" spans="9:9" x14ac:dyDescent="0.45">
      <c r="I24171"/>
    </row>
    <row r="24172" spans="9:9" x14ac:dyDescent="0.45">
      <c r="I24172"/>
    </row>
    <row r="24173" spans="9:9" x14ac:dyDescent="0.45">
      <c r="I24173"/>
    </row>
    <row r="24174" spans="9:9" x14ac:dyDescent="0.45">
      <c r="I24174"/>
    </row>
    <row r="24175" spans="9:9" x14ac:dyDescent="0.45">
      <c r="I24175"/>
    </row>
    <row r="24176" spans="9:9" x14ac:dyDescent="0.45">
      <c r="I24176"/>
    </row>
    <row r="24177" spans="9:9" x14ac:dyDescent="0.45">
      <c r="I24177"/>
    </row>
    <row r="24178" spans="9:9" x14ac:dyDescent="0.45">
      <c r="I24178"/>
    </row>
    <row r="24179" spans="9:9" x14ac:dyDescent="0.45">
      <c r="I24179"/>
    </row>
    <row r="24180" spans="9:9" x14ac:dyDescent="0.45">
      <c r="I24180"/>
    </row>
    <row r="24181" spans="9:9" x14ac:dyDescent="0.45">
      <c r="I24181"/>
    </row>
    <row r="24182" spans="9:9" x14ac:dyDescent="0.45">
      <c r="I24182"/>
    </row>
    <row r="24183" spans="9:9" x14ac:dyDescent="0.45">
      <c r="I24183"/>
    </row>
    <row r="24184" spans="9:9" x14ac:dyDescent="0.45">
      <c r="I24184"/>
    </row>
    <row r="24185" spans="9:9" x14ac:dyDescent="0.45">
      <c r="I24185"/>
    </row>
    <row r="24186" spans="9:9" x14ac:dyDescent="0.45">
      <c r="I24186"/>
    </row>
    <row r="24187" spans="9:9" x14ac:dyDescent="0.45">
      <c r="I24187"/>
    </row>
    <row r="24188" spans="9:9" x14ac:dyDescent="0.45">
      <c r="I24188"/>
    </row>
    <row r="24189" spans="9:9" x14ac:dyDescent="0.45">
      <c r="I24189"/>
    </row>
    <row r="24190" spans="9:9" x14ac:dyDescent="0.45">
      <c r="I24190"/>
    </row>
    <row r="24191" spans="9:9" x14ac:dyDescent="0.45">
      <c r="I24191"/>
    </row>
    <row r="24192" spans="9:9" x14ac:dyDescent="0.45">
      <c r="I24192"/>
    </row>
    <row r="24193" spans="9:9" x14ac:dyDescent="0.45">
      <c r="I24193"/>
    </row>
    <row r="24194" spans="9:9" x14ac:dyDescent="0.45">
      <c r="I24194"/>
    </row>
    <row r="24195" spans="9:9" x14ac:dyDescent="0.45">
      <c r="I24195"/>
    </row>
    <row r="24196" spans="9:9" x14ac:dyDescent="0.45">
      <c r="I24196"/>
    </row>
    <row r="24197" spans="9:9" x14ac:dyDescent="0.45">
      <c r="I24197"/>
    </row>
    <row r="24198" spans="9:9" x14ac:dyDescent="0.45">
      <c r="I24198"/>
    </row>
    <row r="24199" spans="9:9" x14ac:dyDescent="0.45">
      <c r="I24199"/>
    </row>
    <row r="24200" spans="9:9" x14ac:dyDescent="0.45">
      <c r="I24200"/>
    </row>
    <row r="24201" spans="9:9" x14ac:dyDescent="0.45">
      <c r="I24201"/>
    </row>
    <row r="24202" spans="9:9" x14ac:dyDescent="0.45">
      <c r="I24202"/>
    </row>
    <row r="24203" spans="9:9" x14ac:dyDescent="0.45">
      <c r="I24203"/>
    </row>
    <row r="24204" spans="9:9" x14ac:dyDescent="0.45">
      <c r="I24204"/>
    </row>
    <row r="24205" spans="9:9" x14ac:dyDescent="0.45">
      <c r="I24205"/>
    </row>
    <row r="24206" spans="9:9" x14ac:dyDescent="0.45">
      <c r="I24206"/>
    </row>
    <row r="24207" spans="9:9" x14ac:dyDescent="0.45">
      <c r="I24207"/>
    </row>
    <row r="24208" spans="9:9" x14ac:dyDescent="0.45">
      <c r="I24208"/>
    </row>
    <row r="24209" spans="9:9" x14ac:dyDescent="0.45">
      <c r="I24209"/>
    </row>
    <row r="24210" spans="9:9" x14ac:dyDescent="0.45">
      <c r="I24210"/>
    </row>
    <row r="24211" spans="9:9" x14ac:dyDescent="0.45">
      <c r="I24211"/>
    </row>
    <row r="24212" spans="9:9" x14ac:dyDescent="0.45">
      <c r="I24212"/>
    </row>
    <row r="24213" spans="9:9" x14ac:dyDescent="0.45">
      <c r="I24213"/>
    </row>
    <row r="24214" spans="9:9" x14ac:dyDescent="0.45">
      <c r="I24214"/>
    </row>
    <row r="24215" spans="9:9" x14ac:dyDescent="0.45">
      <c r="I24215"/>
    </row>
    <row r="24216" spans="9:9" x14ac:dyDescent="0.45">
      <c r="I24216"/>
    </row>
    <row r="24217" spans="9:9" x14ac:dyDescent="0.45">
      <c r="I24217"/>
    </row>
    <row r="24218" spans="9:9" x14ac:dyDescent="0.45">
      <c r="I24218"/>
    </row>
    <row r="24219" spans="9:9" x14ac:dyDescent="0.45">
      <c r="I24219"/>
    </row>
    <row r="24220" spans="9:9" x14ac:dyDescent="0.45">
      <c r="I24220"/>
    </row>
    <row r="24221" spans="9:9" x14ac:dyDescent="0.45">
      <c r="I24221"/>
    </row>
    <row r="24222" spans="9:9" x14ac:dyDescent="0.45">
      <c r="I24222"/>
    </row>
    <row r="24223" spans="9:9" x14ac:dyDescent="0.45">
      <c r="I24223"/>
    </row>
    <row r="24224" spans="9:9" x14ac:dyDescent="0.45">
      <c r="I24224"/>
    </row>
    <row r="24225" spans="9:9" x14ac:dyDescent="0.45">
      <c r="I24225"/>
    </row>
    <row r="24226" spans="9:9" x14ac:dyDescent="0.45">
      <c r="I24226"/>
    </row>
    <row r="24227" spans="9:9" x14ac:dyDescent="0.45">
      <c r="I24227"/>
    </row>
    <row r="24228" spans="9:9" x14ac:dyDescent="0.45">
      <c r="I24228"/>
    </row>
    <row r="24229" spans="9:9" x14ac:dyDescent="0.45">
      <c r="I24229"/>
    </row>
    <row r="24230" spans="9:9" x14ac:dyDescent="0.45">
      <c r="I24230"/>
    </row>
    <row r="24231" spans="9:9" x14ac:dyDescent="0.45">
      <c r="I24231"/>
    </row>
    <row r="24232" spans="9:9" x14ac:dyDescent="0.45">
      <c r="I24232"/>
    </row>
    <row r="24233" spans="9:9" x14ac:dyDescent="0.45">
      <c r="I24233"/>
    </row>
    <row r="24234" spans="9:9" x14ac:dyDescent="0.45">
      <c r="I24234"/>
    </row>
    <row r="24235" spans="9:9" x14ac:dyDescent="0.45">
      <c r="I24235"/>
    </row>
    <row r="24236" spans="9:9" x14ac:dyDescent="0.45">
      <c r="I24236"/>
    </row>
    <row r="24237" spans="9:9" x14ac:dyDescent="0.45">
      <c r="I24237"/>
    </row>
    <row r="24238" spans="9:9" x14ac:dyDescent="0.45">
      <c r="I24238"/>
    </row>
    <row r="24239" spans="9:9" x14ac:dyDescent="0.45">
      <c r="I24239"/>
    </row>
    <row r="24240" spans="9:9" x14ac:dyDescent="0.45">
      <c r="I24240"/>
    </row>
    <row r="24241" spans="9:9" x14ac:dyDescent="0.45">
      <c r="I24241"/>
    </row>
    <row r="24242" spans="9:9" x14ac:dyDescent="0.45">
      <c r="I24242"/>
    </row>
    <row r="24243" spans="9:9" x14ac:dyDescent="0.45">
      <c r="I24243"/>
    </row>
    <row r="24244" spans="9:9" x14ac:dyDescent="0.45">
      <c r="I24244"/>
    </row>
    <row r="24245" spans="9:9" x14ac:dyDescent="0.45">
      <c r="I24245"/>
    </row>
    <row r="24246" spans="9:9" x14ac:dyDescent="0.45">
      <c r="I24246"/>
    </row>
    <row r="24247" spans="9:9" x14ac:dyDescent="0.45">
      <c r="I24247"/>
    </row>
    <row r="24248" spans="9:9" x14ac:dyDescent="0.45">
      <c r="I24248"/>
    </row>
    <row r="24249" spans="9:9" x14ac:dyDescent="0.45">
      <c r="I24249"/>
    </row>
    <row r="24250" spans="9:9" x14ac:dyDescent="0.45">
      <c r="I24250"/>
    </row>
    <row r="24251" spans="9:9" x14ac:dyDescent="0.45">
      <c r="I24251"/>
    </row>
    <row r="24252" spans="9:9" x14ac:dyDescent="0.45">
      <c r="I24252"/>
    </row>
    <row r="24253" spans="9:9" x14ac:dyDescent="0.45">
      <c r="I24253"/>
    </row>
    <row r="24254" spans="9:9" x14ac:dyDescent="0.45">
      <c r="I24254"/>
    </row>
    <row r="24255" spans="9:9" x14ac:dyDescent="0.45">
      <c r="I24255"/>
    </row>
    <row r="24256" spans="9:9" x14ac:dyDescent="0.45">
      <c r="I24256"/>
    </row>
    <row r="24257" spans="9:9" x14ac:dyDescent="0.45">
      <c r="I24257"/>
    </row>
    <row r="24258" spans="9:9" x14ac:dyDescent="0.45">
      <c r="I24258"/>
    </row>
    <row r="24259" spans="9:9" x14ac:dyDescent="0.45">
      <c r="I24259"/>
    </row>
    <row r="24260" spans="9:9" x14ac:dyDescent="0.45">
      <c r="I24260"/>
    </row>
    <row r="24261" spans="9:9" x14ac:dyDescent="0.45">
      <c r="I24261"/>
    </row>
    <row r="24262" spans="9:9" x14ac:dyDescent="0.45">
      <c r="I24262"/>
    </row>
    <row r="24263" spans="9:9" x14ac:dyDescent="0.45">
      <c r="I24263"/>
    </row>
    <row r="24264" spans="9:9" x14ac:dyDescent="0.45">
      <c r="I24264"/>
    </row>
    <row r="24265" spans="9:9" x14ac:dyDescent="0.45">
      <c r="I24265"/>
    </row>
    <row r="24266" spans="9:9" x14ac:dyDescent="0.45">
      <c r="I24266"/>
    </row>
    <row r="24267" spans="9:9" x14ac:dyDescent="0.45">
      <c r="I24267"/>
    </row>
    <row r="24268" spans="9:9" x14ac:dyDescent="0.45">
      <c r="I24268"/>
    </row>
    <row r="24269" spans="9:9" x14ac:dyDescent="0.45">
      <c r="I24269"/>
    </row>
    <row r="24270" spans="9:9" x14ac:dyDescent="0.45">
      <c r="I24270"/>
    </row>
    <row r="24271" spans="9:9" x14ac:dyDescent="0.45">
      <c r="I24271"/>
    </row>
    <row r="24272" spans="9:9" x14ac:dyDescent="0.45">
      <c r="I24272"/>
    </row>
    <row r="24273" spans="9:9" x14ac:dyDescent="0.45">
      <c r="I24273"/>
    </row>
    <row r="24274" spans="9:9" x14ac:dyDescent="0.45">
      <c r="I24274"/>
    </row>
    <row r="24275" spans="9:9" x14ac:dyDescent="0.45">
      <c r="I24275"/>
    </row>
    <row r="24276" spans="9:9" x14ac:dyDescent="0.45">
      <c r="I24276"/>
    </row>
    <row r="24277" spans="9:9" x14ac:dyDescent="0.45">
      <c r="I24277"/>
    </row>
    <row r="24278" spans="9:9" x14ac:dyDescent="0.45">
      <c r="I24278"/>
    </row>
    <row r="24279" spans="9:9" x14ac:dyDescent="0.45">
      <c r="I24279"/>
    </row>
    <row r="24280" spans="9:9" x14ac:dyDescent="0.45">
      <c r="I24280"/>
    </row>
    <row r="24281" spans="9:9" x14ac:dyDescent="0.45">
      <c r="I24281"/>
    </row>
    <row r="24282" spans="9:9" x14ac:dyDescent="0.45">
      <c r="I24282"/>
    </row>
    <row r="24283" spans="9:9" x14ac:dyDescent="0.45">
      <c r="I24283"/>
    </row>
    <row r="24284" spans="9:9" x14ac:dyDescent="0.45">
      <c r="I24284"/>
    </row>
    <row r="24285" spans="9:9" x14ac:dyDescent="0.45">
      <c r="I24285"/>
    </row>
    <row r="24286" spans="9:9" x14ac:dyDescent="0.45">
      <c r="I24286"/>
    </row>
    <row r="24287" spans="9:9" x14ac:dyDescent="0.45">
      <c r="I24287"/>
    </row>
    <row r="24288" spans="9:9" x14ac:dyDescent="0.45">
      <c r="I24288"/>
    </row>
    <row r="24289" spans="9:9" x14ac:dyDescent="0.45">
      <c r="I24289"/>
    </row>
    <row r="24290" spans="9:9" x14ac:dyDescent="0.45">
      <c r="I24290"/>
    </row>
    <row r="24291" spans="9:9" x14ac:dyDescent="0.45">
      <c r="I24291"/>
    </row>
    <row r="24292" spans="9:9" x14ac:dyDescent="0.45">
      <c r="I24292"/>
    </row>
    <row r="24293" spans="9:9" x14ac:dyDescent="0.45">
      <c r="I24293"/>
    </row>
    <row r="24294" spans="9:9" x14ac:dyDescent="0.45">
      <c r="I24294"/>
    </row>
    <row r="24295" spans="9:9" x14ac:dyDescent="0.45">
      <c r="I24295"/>
    </row>
    <row r="24296" spans="9:9" x14ac:dyDescent="0.45">
      <c r="I24296"/>
    </row>
    <row r="24297" spans="9:9" x14ac:dyDescent="0.45">
      <c r="I24297"/>
    </row>
    <row r="24298" spans="9:9" x14ac:dyDescent="0.45">
      <c r="I24298"/>
    </row>
    <row r="24299" spans="9:9" x14ac:dyDescent="0.45">
      <c r="I24299"/>
    </row>
    <row r="24300" spans="9:9" x14ac:dyDescent="0.45">
      <c r="I24300"/>
    </row>
    <row r="24301" spans="9:9" x14ac:dyDescent="0.45">
      <c r="I24301"/>
    </row>
    <row r="24302" spans="9:9" x14ac:dyDescent="0.45">
      <c r="I24302"/>
    </row>
    <row r="24303" spans="9:9" x14ac:dyDescent="0.45">
      <c r="I24303"/>
    </row>
    <row r="24304" spans="9:9" x14ac:dyDescent="0.45">
      <c r="I24304"/>
    </row>
    <row r="24305" spans="9:9" x14ac:dyDescent="0.45">
      <c r="I24305"/>
    </row>
    <row r="24306" spans="9:9" x14ac:dyDescent="0.45">
      <c r="I24306"/>
    </row>
    <row r="24307" spans="9:9" x14ac:dyDescent="0.45">
      <c r="I24307"/>
    </row>
    <row r="24308" spans="9:9" x14ac:dyDescent="0.45">
      <c r="I24308"/>
    </row>
    <row r="24309" spans="9:9" x14ac:dyDescent="0.45">
      <c r="I24309"/>
    </row>
    <row r="24310" spans="9:9" x14ac:dyDescent="0.45">
      <c r="I24310"/>
    </row>
    <row r="24311" spans="9:9" x14ac:dyDescent="0.45">
      <c r="I24311"/>
    </row>
    <row r="24312" spans="9:9" x14ac:dyDescent="0.45">
      <c r="I24312"/>
    </row>
    <row r="24313" spans="9:9" x14ac:dyDescent="0.45">
      <c r="I24313"/>
    </row>
    <row r="24314" spans="9:9" x14ac:dyDescent="0.45">
      <c r="I24314"/>
    </row>
    <row r="24315" spans="9:9" x14ac:dyDescent="0.45">
      <c r="I24315"/>
    </row>
    <row r="24316" spans="9:9" x14ac:dyDescent="0.45">
      <c r="I24316"/>
    </row>
    <row r="24317" spans="9:9" x14ac:dyDescent="0.45">
      <c r="I24317"/>
    </row>
    <row r="24318" spans="9:9" x14ac:dyDescent="0.45">
      <c r="I24318"/>
    </row>
    <row r="24319" spans="9:9" x14ac:dyDescent="0.45">
      <c r="I24319"/>
    </row>
    <row r="24320" spans="9:9" x14ac:dyDescent="0.45">
      <c r="I24320"/>
    </row>
    <row r="24321" spans="9:9" x14ac:dyDescent="0.45">
      <c r="I24321"/>
    </row>
    <row r="24322" spans="9:9" x14ac:dyDescent="0.45">
      <c r="I24322"/>
    </row>
    <row r="24323" spans="9:9" x14ac:dyDescent="0.45">
      <c r="I24323"/>
    </row>
    <row r="24324" spans="9:9" x14ac:dyDescent="0.45">
      <c r="I24324"/>
    </row>
    <row r="24325" spans="9:9" x14ac:dyDescent="0.45">
      <c r="I24325"/>
    </row>
    <row r="24326" spans="9:9" x14ac:dyDescent="0.45">
      <c r="I24326"/>
    </row>
    <row r="24327" spans="9:9" x14ac:dyDescent="0.45">
      <c r="I24327"/>
    </row>
    <row r="24328" spans="9:9" x14ac:dyDescent="0.45">
      <c r="I24328"/>
    </row>
    <row r="24329" spans="9:9" x14ac:dyDescent="0.45">
      <c r="I24329"/>
    </row>
    <row r="24330" spans="9:9" x14ac:dyDescent="0.45">
      <c r="I24330"/>
    </row>
    <row r="24331" spans="9:9" x14ac:dyDescent="0.45">
      <c r="I24331"/>
    </row>
    <row r="24332" spans="9:9" x14ac:dyDescent="0.45">
      <c r="I24332"/>
    </row>
    <row r="24333" spans="9:9" x14ac:dyDescent="0.45">
      <c r="I24333"/>
    </row>
    <row r="24334" spans="9:9" x14ac:dyDescent="0.45">
      <c r="I24334"/>
    </row>
    <row r="24335" spans="9:9" x14ac:dyDescent="0.45">
      <c r="I24335"/>
    </row>
    <row r="24336" spans="9:9" x14ac:dyDescent="0.45">
      <c r="I24336"/>
    </row>
    <row r="24337" spans="9:9" x14ac:dyDescent="0.45">
      <c r="I24337"/>
    </row>
    <row r="24338" spans="9:9" x14ac:dyDescent="0.45">
      <c r="I24338"/>
    </row>
    <row r="24339" spans="9:9" x14ac:dyDescent="0.45">
      <c r="I24339"/>
    </row>
    <row r="24340" spans="9:9" x14ac:dyDescent="0.45">
      <c r="I24340"/>
    </row>
    <row r="24341" spans="9:9" x14ac:dyDescent="0.45">
      <c r="I24341"/>
    </row>
    <row r="24342" spans="9:9" x14ac:dyDescent="0.45">
      <c r="I24342"/>
    </row>
    <row r="24343" spans="9:9" x14ac:dyDescent="0.45">
      <c r="I24343"/>
    </row>
    <row r="24344" spans="9:9" x14ac:dyDescent="0.45">
      <c r="I24344"/>
    </row>
    <row r="24345" spans="9:9" x14ac:dyDescent="0.45">
      <c r="I24345"/>
    </row>
    <row r="24346" spans="9:9" x14ac:dyDescent="0.45">
      <c r="I24346"/>
    </row>
    <row r="24347" spans="9:9" x14ac:dyDescent="0.45">
      <c r="I24347"/>
    </row>
    <row r="24348" spans="9:9" x14ac:dyDescent="0.45">
      <c r="I24348"/>
    </row>
    <row r="24349" spans="9:9" x14ac:dyDescent="0.45">
      <c r="I24349"/>
    </row>
    <row r="24350" spans="9:9" x14ac:dyDescent="0.45">
      <c r="I24350"/>
    </row>
    <row r="24351" spans="9:9" x14ac:dyDescent="0.45">
      <c r="I24351"/>
    </row>
    <row r="24352" spans="9:9" x14ac:dyDescent="0.45">
      <c r="I24352"/>
    </row>
    <row r="24353" spans="9:9" x14ac:dyDescent="0.45">
      <c r="I24353"/>
    </row>
    <row r="24354" spans="9:9" x14ac:dyDescent="0.45">
      <c r="I24354"/>
    </row>
    <row r="24355" spans="9:9" x14ac:dyDescent="0.45">
      <c r="I24355"/>
    </row>
    <row r="24356" spans="9:9" x14ac:dyDescent="0.45">
      <c r="I24356"/>
    </row>
    <row r="24357" spans="9:9" x14ac:dyDescent="0.45">
      <c r="I24357"/>
    </row>
    <row r="24358" spans="9:9" x14ac:dyDescent="0.45">
      <c r="I24358"/>
    </row>
    <row r="24359" spans="9:9" x14ac:dyDescent="0.45">
      <c r="I24359"/>
    </row>
    <row r="24360" spans="9:9" x14ac:dyDescent="0.45">
      <c r="I24360"/>
    </row>
    <row r="24361" spans="9:9" x14ac:dyDescent="0.45">
      <c r="I24361"/>
    </row>
    <row r="24362" spans="9:9" x14ac:dyDescent="0.45">
      <c r="I24362"/>
    </row>
    <row r="24363" spans="9:9" x14ac:dyDescent="0.45">
      <c r="I24363"/>
    </row>
    <row r="24364" spans="9:9" x14ac:dyDescent="0.45">
      <c r="I24364"/>
    </row>
    <row r="24365" spans="9:9" x14ac:dyDescent="0.45">
      <c r="I24365"/>
    </row>
    <row r="24366" spans="9:9" x14ac:dyDescent="0.45">
      <c r="I24366"/>
    </row>
    <row r="24367" spans="9:9" x14ac:dyDescent="0.45">
      <c r="I24367"/>
    </row>
    <row r="24368" spans="9:9" x14ac:dyDescent="0.45">
      <c r="I24368"/>
    </row>
    <row r="24369" spans="9:9" x14ac:dyDescent="0.45">
      <c r="I24369"/>
    </row>
    <row r="24370" spans="9:9" x14ac:dyDescent="0.45">
      <c r="I24370"/>
    </row>
    <row r="24371" spans="9:9" x14ac:dyDescent="0.45">
      <c r="I24371"/>
    </row>
    <row r="24372" spans="9:9" x14ac:dyDescent="0.45">
      <c r="I24372"/>
    </row>
    <row r="24373" spans="9:9" x14ac:dyDescent="0.45">
      <c r="I24373"/>
    </row>
    <row r="24374" spans="9:9" x14ac:dyDescent="0.45">
      <c r="I24374"/>
    </row>
    <row r="24375" spans="9:9" x14ac:dyDescent="0.45">
      <c r="I24375"/>
    </row>
    <row r="24376" spans="9:9" x14ac:dyDescent="0.45">
      <c r="I24376"/>
    </row>
    <row r="24377" spans="9:9" x14ac:dyDescent="0.45">
      <c r="I24377"/>
    </row>
    <row r="24378" spans="9:9" x14ac:dyDescent="0.45">
      <c r="I24378"/>
    </row>
    <row r="24379" spans="9:9" x14ac:dyDescent="0.45">
      <c r="I24379"/>
    </row>
    <row r="24380" spans="9:9" x14ac:dyDescent="0.45">
      <c r="I24380"/>
    </row>
    <row r="24381" spans="9:9" x14ac:dyDescent="0.45">
      <c r="I24381"/>
    </row>
    <row r="24382" spans="9:9" x14ac:dyDescent="0.45">
      <c r="I24382"/>
    </row>
    <row r="24383" spans="9:9" x14ac:dyDescent="0.45">
      <c r="I24383"/>
    </row>
    <row r="24384" spans="9:9" x14ac:dyDescent="0.45">
      <c r="I24384"/>
    </row>
    <row r="24385" spans="9:9" x14ac:dyDescent="0.45">
      <c r="I24385"/>
    </row>
    <row r="24386" spans="9:9" x14ac:dyDescent="0.45">
      <c r="I24386"/>
    </row>
    <row r="24387" spans="9:9" x14ac:dyDescent="0.45">
      <c r="I24387"/>
    </row>
    <row r="24388" spans="9:9" x14ac:dyDescent="0.45">
      <c r="I24388"/>
    </row>
    <row r="24389" spans="9:9" x14ac:dyDescent="0.45">
      <c r="I24389"/>
    </row>
    <row r="24390" spans="9:9" x14ac:dyDescent="0.45">
      <c r="I24390"/>
    </row>
    <row r="24391" spans="9:9" x14ac:dyDescent="0.45">
      <c r="I24391"/>
    </row>
    <row r="24392" spans="9:9" x14ac:dyDescent="0.45">
      <c r="I24392"/>
    </row>
    <row r="24393" spans="9:9" x14ac:dyDescent="0.45">
      <c r="I24393"/>
    </row>
    <row r="24394" spans="9:9" x14ac:dyDescent="0.45">
      <c r="I24394"/>
    </row>
    <row r="24395" spans="9:9" x14ac:dyDescent="0.45">
      <c r="I24395"/>
    </row>
    <row r="24396" spans="9:9" x14ac:dyDescent="0.45">
      <c r="I24396"/>
    </row>
    <row r="24397" spans="9:9" x14ac:dyDescent="0.45">
      <c r="I24397"/>
    </row>
    <row r="24398" spans="9:9" x14ac:dyDescent="0.45">
      <c r="I24398"/>
    </row>
    <row r="24399" spans="9:9" x14ac:dyDescent="0.45">
      <c r="I24399"/>
    </row>
    <row r="24400" spans="9:9" x14ac:dyDescent="0.45">
      <c r="I24400"/>
    </row>
    <row r="24401" spans="9:9" x14ac:dyDescent="0.45">
      <c r="I24401"/>
    </row>
    <row r="24402" spans="9:9" x14ac:dyDescent="0.45">
      <c r="I24402"/>
    </row>
    <row r="24403" spans="9:9" x14ac:dyDescent="0.45">
      <c r="I24403"/>
    </row>
    <row r="24404" spans="9:9" x14ac:dyDescent="0.45">
      <c r="I24404"/>
    </row>
    <row r="24405" spans="9:9" x14ac:dyDescent="0.45">
      <c r="I24405"/>
    </row>
    <row r="24406" spans="9:9" x14ac:dyDescent="0.45">
      <c r="I24406"/>
    </row>
    <row r="24407" spans="9:9" x14ac:dyDescent="0.45">
      <c r="I24407"/>
    </row>
    <row r="24408" spans="9:9" x14ac:dyDescent="0.45">
      <c r="I24408"/>
    </row>
    <row r="24409" spans="9:9" x14ac:dyDescent="0.45">
      <c r="I24409"/>
    </row>
    <row r="24410" spans="9:9" x14ac:dyDescent="0.45">
      <c r="I24410"/>
    </row>
    <row r="24411" spans="9:9" x14ac:dyDescent="0.45">
      <c r="I24411"/>
    </row>
    <row r="24412" spans="9:9" x14ac:dyDescent="0.45">
      <c r="I24412"/>
    </row>
    <row r="24413" spans="9:9" x14ac:dyDescent="0.45">
      <c r="I24413"/>
    </row>
    <row r="24414" spans="9:9" x14ac:dyDescent="0.45">
      <c r="I24414"/>
    </row>
    <row r="24415" spans="9:9" x14ac:dyDescent="0.45">
      <c r="I24415"/>
    </row>
    <row r="24416" spans="9:9" x14ac:dyDescent="0.45">
      <c r="I24416"/>
    </row>
    <row r="24417" spans="9:9" x14ac:dyDescent="0.45">
      <c r="I24417"/>
    </row>
    <row r="24418" spans="9:9" x14ac:dyDescent="0.45">
      <c r="I24418"/>
    </row>
    <row r="24419" spans="9:9" x14ac:dyDescent="0.45">
      <c r="I24419"/>
    </row>
    <row r="24420" spans="9:9" x14ac:dyDescent="0.45">
      <c r="I24420"/>
    </row>
    <row r="24421" spans="9:9" x14ac:dyDescent="0.45">
      <c r="I24421"/>
    </row>
    <row r="24422" spans="9:9" x14ac:dyDescent="0.45">
      <c r="I24422"/>
    </row>
    <row r="24423" spans="9:9" x14ac:dyDescent="0.45">
      <c r="I24423"/>
    </row>
    <row r="24424" spans="9:9" x14ac:dyDescent="0.45">
      <c r="I24424"/>
    </row>
    <row r="24425" spans="9:9" x14ac:dyDescent="0.45">
      <c r="I24425"/>
    </row>
    <row r="24426" spans="9:9" x14ac:dyDescent="0.45">
      <c r="I24426"/>
    </row>
    <row r="24427" spans="9:9" x14ac:dyDescent="0.45">
      <c r="I24427"/>
    </row>
    <row r="24428" spans="9:9" x14ac:dyDescent="0.45">
      <c r="I24428"/>
    </row>
    <row r="24429" spans="9:9" x14ac:dyDescent="0.45">
      <c r="I24429"/>
    </row>
    <row r="24430" spans="9:9" x14ac:dyDescent="0.45">
      <c r="I24430"/>
    </row>
    <row r="24431" spans="9:9" x14ac:dyDescent="0.45">
      <c r="I24431"/>
    </row>
    <row r="24432" spans="9:9" x14ac:dyDescent="0.45">
      <c r="I24432"/>
    </row>
    <row r="24433" spans="9:9" x14ac:dyDescent="0.45">
      <c r="I24433"/>
    </row>
    <row r="24434" spans="9:9" x14ac:dyDescent="0.45">
      <c r="I24434"/>
    </row>
    <row r="24435" spans="9:9" x14ac:dyDescent="0.45">
      <c r="I24435"/>
    </row>
    <row r="24436" spans="9:9" x14ac:dyDescent="0.45">
      <c r="I24436"/>
    </row>
    <row r="24437" spans="9:9" x14ac:dyDescent="0.45">
      <c r="I24437"/>
    </row>
    <row r="24438" spans="9:9" x14ac:dyDescent="0.45">
      <c r="I24438"/>
    </row>
    <row r="24439" spans="9:9" x14ac:dyDescent="0.45">
      <c r="I24439"/>
    </row>
    <row r="24440" spans="9:9" x14ac:dyDescent="0.45">
      <c r="I24440"/>
    </row>
    <row r="24441" spans="9:9" x14ac:dyDescent="0.45">
      <c r="I24441"/>
    </row>
    <row r="24442" spans="9:9" x14ac:dyDescent="0.45">
      <c r="I24442"/>
    </row>
    <row r="24443" spans="9:9" x14ac:dyDescent="0.45">
      <c r="I24443"/>
    </row>
    <row r="24444" spans="9:9" x14ac:dyDescent="0.45">
      <c r="I24444"/>
    </row>
    <row r="24445" spans="9:9" x14ac:dyDescent="0.45">
      <c r="I24445"/>
    </row>
    <row r="24446" spans="9:9" x14ac:dyDescent="0.45">
      <c r="I24446"/>
    </row>
    <row r="24447" spans="9:9" x14ac:dyDescent="0.45">
      <c r="I24447"/>
    </row>
    <row r="24448" spans="9:9" x14ac:dyDescent="0.45">
      <c r="I24448"/>
    </row>
    <row r="24449" spans="9:9" x14ac:dyDescent="0.45">
      <c r="I24449"/>
    </row>
    <row r="24450" spans="9:9" x14ac:dyDescent="0.45">
      <c r="I24450"/>
    </row>
    <row r="24451" spans="9:9" x14ac:dyDescent="0.45">
      <c r="I24451"/>
    </row>
    <row r="24452" spans="9:9" x14ac:dyDescent="0.45">
      <c r="I24452"/>
    </row>
    <row r="24453" spans="9:9" x14ac:dyDescent="0.45">
      <c r="I24453"/>
    </row>
    <row r="24454" spans="9:9" x14ac:dyDescent="0.45">
      <c r="I24454"/>
    </row>
    <row r="24455" spans="9:9" x14ac:dyDescent="0.45">
      <c r="I24455"/>
    </row>
    <row r="24456" spans="9:9" x14ac:dyDescent="0.45">
      <c r="I24456"/>
    </row>
    <row r="24457" spans="9:9" x14ac:dyDescent="0.45">
      <c r="I24457"/>
    </row>
    <row r="24458" spans="9:9" x14ac:dyDescent="0.45">
      <c r="I24458"/>
    </row>
    <row r="24459" spans="9:9" x14ac:dyDescent="0.45">
      <c r="I24459"/>
    </row>
    <row r="24460" spans="9:9" x14ac:dyDescent="0.45">
      <c r="I24460"/>
    </row>
    <row r="24461" spans="9:9" x14ac:dyDescent="0.45">
      <c r="I24461"/>
    </row>
    <row r="24462" spans="9:9" x14ac:dyDescent="0.45">
      <c r="I24462"/>
    </row>
    <row r="24463" spans="9:9" x14ac:dyDescent="0.45">
      <c r="I24463"/>
    </row>
    <row r="24464" spans="9:9" x14ac:dyDescent="0.45">
      <c r="I24464"/>
    </row>
    <row r="24465" spans="9:9" x14ac:dyDescent="0.45">
      <c r="I24465"/>
    </row>
    <row r="24466" spans="9:9" x14ac:dyDescent="0.45">
      <c r="I24466"/>
    </row>
    <row r="24467" spans="9:9" x14ac:dyDescent="0.45">
      <c r="I24467"/>
    </row>
    <row r="24468" spans="9:9" x14ac:dyDescent="0.45">
      <c r="I24468"/>
    </row>
    <row r="24469" spans="9:9" x14ac:dyDescent="0.45">
      <c r="I24469"/>
    </row>
    <row r="24470" spans="9:9" x14ac:dyDescent="0.45">
      <c r="I24470"/>
    </row>
    <row r="24471" spans="9:9" x14ac:dyDescent="0.45">
      <c r="I24471"/>
    </row>
    <row r="24472" spans="9:9" x14ac:dyDescent="0.45">
      <c r="I24472"/>
    </row>
    <row r="24473" spans="9:9" x14ac:dyDescent="0.45">
      <c r="I24473"/>
    </row>
    <row r="24474" spans="9:9" x14ac:dyDescent="0.45">
      <c r="I24474"/>
    </row>
    <row r="24475" spans="9:9" x14ac:dyDescent="0.45">
      <c r="I24475"/>
    </row>
    <row r="24476" spans="9:9" x14ac:dyDescent="0.45">
      <c r="I24476"/>
    </row>
    <row r="24477" spans="9:9" x14ac:dyDescent="0.45">
      <c r="I24477"/>
    </row>
    <row r="24478" spans="9:9" x14ac:dyDescent="0.45">
      <c r="I24478"/>
    </row>
    <row r="24479" spans="9:9" x14ac:dyDescent="0.45">
      <c r="I24479"/>
    </row>
    <row r="24480" spans="9:9" x14ac:dyDescent="0.45">
      <c r="I24480"/>
    </row>
    <row r="24481" spans="9:9" x14ac:dyDescent="0.45">
      <c r="I24481"/>
    </row>
    <row r="24482" spans="9:9" x14ac:dyDescent="0.45">
      <c r="I24482"/>
    </row>
    <row r="24483" spans="9:9" x14ac:dyDescent="0.45">
      <c r="I24483"/>
    </row>
    <row r="24484" spans="9:9" x14ac:dyDescent="0.45">
      <c r="I24484"/>
    </row>
    <row r="24485" spans="9:9" x14ac:dyDescent="0.45">
      <c r="I24485"/>
    </row>
    <row r="24486" spans="9:9" x14ac:dyDescent="0.45">
      <c r="I24486"/>
    </row>
    <row r="24487" spans="9:9" x14ac:dyDescent="0.45">
      <c r="I24487"/>
    </row>
    <row r="24488" spans="9:9" x14ac:dyDescent="0.45">
      <c r="I24488"/>
    </row>
    <row r="24489" spans="9:9" x14ac:dyDescent="0.45">
      <c r="I24489"/>
    </row>
    <row r="24490" spans="9:9" x14ac:dyDescent="0.45">
      <c r="I24490"/>
    </row>
    <row r="24491" spans="9:9" x14ac:dyDescent="0.45">
      <c r="I24491"/>
    </row>
    <row r="24492" spans="9:9" x14ac:dyDescent="0.45">
      <c r="I24492"/>
    </row>
    <row r="24493" spans="9:9" x14ac:dyDescent="0.45">
      <c r="I24493"/>
    </row>
    <row r="24494" spans="9:9" x14ac:dyDescent="0.45">
      <c r="I24494"/>
    </row>
    <row r="24495" spans="9:9" x14ac:dyDescent="0.45">
      <c r="I24495"/>
    </row>
    <row r="24496" spans="9:9" x14ac:dyDescent="0.45">
      <c r="I24496"/>
    </row>
    <row r="24497" spans="9:9" x14ac:dyDescent="0.45">
      <c r="I24497"/>
    </row>
    <row r="24498" spans="9:9" x14ac:dyDescent="0.45">
      <c r="I24498"/>
    </row>
    <row r="24499" spans="9:9" x14ac:dyDescent="0.45">
      <c r="I24499"/>
    </row>
    <row r="24500" spans="9:9" x14ac:dyDescent="0.45">
      <c r="I24500"/>
    </row>
    <row r="24501" spans="9:9" x14ac:dyDescent="0.45">
      <c r="I24501"/>
    </row>
    <row r="24502" spans="9:9" x14ac:dyDescent="0.45">
      <c r="I24502"/>
    </row>
    <row r="24503" spans="9:9" x14ac:dyDescent="0.45">
      <c r="I24503"/>
    </row>
    <row r="24504" spans="9:9" x14ac:dyDescent="0.45">
      <c r="I24504"/>
    </row>
    <row r="24505" spans="9:9" x14ac:dyDescent="0.45">
      <c r="I24505"/>
    </row>
    <row r="24506" spans="9:9" x14ac:dyDescent="0.45">
      <c r="I24506"/>
    </row>
    <row r="24507" spans="9:9" x14ac:dyDescent="0.45">
      <c r="I24507"/>
    </row>
    <row r="24508" spans="9:9" x14ac:dyDescent="0.45">
      <c r="I24508"/>
    </row>
    <row r="24509" spans="9:9" x14ac:dyDescent="0.45">
      <c r="I24509"/>
    </row>
    <row r="24510" spans="9:9" x14ac:dyDescent="0.45">
      <c r="I24510"/>
    </row>
    <row r="24511" spans="9:9" x14ac:dyDescent="0.45">
      <c r="I24511"/>
    </row>
    <row r="24512" spans="9:9" x14ac:dyDescent="0.45">
      <c r="I24512"/>
    </row>
    <row r="24513" spans="9:9" x14ac:dyDescent="0.45">
      <c r="I24513"/>
    </row>
    <row r="24514" spans="9:9" x14ac:dyDescent="0.45">
      <c r="I24514"/>
    </row>
    <row r="24515" spans="9:9" x14ac:dyDescent="0.45">
      <c r="I24515"/>
    </row>
    <row r="24516" spans="9:9" x14ac:dyDescent="0.45">
      <c r="I24516"/>
    </row>
    <row r="24517" spans="9:9" x14ac:dyDescent="0.45">
      <c r="I24517"/>
    </row>
    <row r="24518" spans="9:9" x14ac:dyDescent="0.45">
      <c r="I24518"/>
    </row>
    <row r="24519" spans="9:9" x14ac:dyDescent="0.45">
      <c r="I24519"/>
    </row>
    <row r="24520" spans="9:9" x14ac:dyDescent="0.45">
      <c r="I24520"/>
    </row>
    <row r="24521" spans="9:9" x14ac:dyDescent="0.45">
      <c r="I24521"/>
    </row>
    <row r="24522" spans="9:9" x14ac:dyDescent="0.45">
      <c r="I24522"/>
    </row>
    <row r="24523" spans="9:9" x14ac:dyDescent="0.45">
      <c r="I24523"/>
    </row>
    <row r="24524" spans="9:9" x14ac:dyDescent="0.45">
      <c r="I24524"/>
    </row>
    <row r="24525" spans="9:9" x14ac:dyDescent="0.45">
      <c r="I24525"/>
    </row>
    <row r="24526" spans="9:9" x14ac:dyDescent="0.45">
      <c r="I24526"/>
    </row>
    <row r="24527" spans="9:9" x14ac:dyDescent="0.45">
      <c r="I24527"/>
    </row>
    <row r="24528" spans="9:9" x14ac:dyDescent="0.45">
      <c r="I24528"/>
    </row>
    <row r="24529" spans="9:9" x14ac:dyDescent="0.45">
      <c r="I24529"/>
    </row>
    <row r="24530" spans="9:9" x14ac:dyDescent="0.45">
      <c r="I24530"/>
    </row>
    <row r="24531" spans="9:9" x14ac:dyDescent="0.45">
      <c r="I24531"/>
    </row>
    <row r="24532" spans="9:9" x14ac:dyDescent="0.45">
      <c r="I24532"/>
    </row>
    <row r="24533" spans="9:9" x14ac:dyDescent="0.45">
      <c r="I24533"/>
    </row>
    <row r="24534" spans="9:9" x14ac:dyDescent="0.45">
      <c r="I24534"/>
    </row>
    <row r="24535" spans="9:9" x14ac:dyDescent="0.45">
      <c r="I24535"/>
    </row>
    <row r="24536" spans="9:9" x14ac:dyDescent="0.45">
      <c r="I24536"/>
    </row>
    <row r="24537" spans="9:9" x14ac:dyDescent="0.45">
      <c r="I24537"/>
    </row>
    <row r="24538" spans="9:9" x14ac:dyDescent="0.45">
      <c r="I24538"/>
    </row>
    <row r="24539" spans="9:9" x14ac:dyDescent="0.45">
      <c r="I24539"/>
    </row>
    <row r="24540" spans="9:9" x14ac:dyDescent="0.45">
      <c r="I24540"/>
    </row>
    <row r="24541" spans="9:9" x14ac:dyDescent="0.45">
      <c r="I24541"/>
    </row>
    <row r="24542" spans="9:9" x14ac:dyDescent="0.45">
      <c r="I24542"/>
    </row>
    <row r="24543" spans="9:9" x14ac:dyDescent="0.45">
      <c r="I24543"/>
    </row>
    <row r="24544" spans="9:9" x14ac:dyDescent="0.45">
      <c r="I24544"/>
    </row>
    <row r="24545" spans="9:9" x14ac:dyDescent="0.45">
      <c r="I24545"/>
    </row>
    <row r="24546" spans="9:9" x14ac:dyDescent="0.45">
      <c r="I24546"/>
    </row>
    <row r="24547" spans="9:9" x14ac:dyDescent="0.45">
      <c r="I24547"/>
    </row>
    <row r="24548" spans="9:9" x14ac:dyDescent="0.45">
      <c r="I24548"/>
    </row>
    <row r="24549" spans="9:9" x14ac:dyDescent="0.45">
      <c r="I24549"/>
    </row>
    <row r="24550" spans="9:9" x14ac:dyDescent="0.45">
      <c r="I24550"/>
    </row>
    <row r="24551" spans="9:9" x14ac:dyDescent="0.45">
      <c r="I24551"/>
    </row>
    <row r="24552" spans="9:9" x14ac:dyDescent="0.45">
      <c r="I24552"/>
    </row>
    <row r="24553" spans="9:9" x14ac:dyDescent="0.45">
      <c r="I24553"/>
    </row>
    <row r="24554" spans="9:9" x14ac:dyDescent="0.45">
      <c r="I24554"/>
    </row>
    <row r="24555" spans="9:9" x14ac:dyDescent="0.45">
      <c r="I24555"/>
    </row>
    <row r="24556" spans="9:9" x14ac:dyDescent="0.45">
      <c r="I24556"/>
    </row>
    <row r="24557" spans="9:9" x14ac:dyDescent="0.45">
      <c r="I24557"/>
    </row>
    <row r="24558" spans="9:9" x14ac:dyDescent="0.45">
      <c r="I24558"/>
    </row>
    <row r="24559" spans="9:9" x14ac:dyDescent="0.45">
      <c r="I24559"/>
    </row>
    <row r="24560" spans="9:9" x14ac:dyDescent="0.45">
      <c r="I24560"/>
    </row>
    <row r="24561" spans="9:9" x14ac:dyDescent="0.45">
      <c r="I24561"/>
    </row>
    <row r="24562" spans="9:9" x14ac:dyDescent="0.45">
      <c r="I24562"/>
    </row>
    <row r="24563" spans="9:9" x14ac:dyDescent="0.45">
      <c r="I24563"/>
    </row>
    <row r="24564" spans="9:9" x14ac:dyDescent="0.45">
      <c r="I24564"/>
    </row>
    <row r="24565" spans="9:9" x14ac:dyDescent="0.45">
      <c r="I24565"/>
    </row>
    <row r="24566" spans="9:9" x14ac:dyDescent="0.45">
      <c r="I24566"/>
    </row>
    <row r="24567" spans="9:9" x14ac:dyDescent="0.45">
      <c r="I24567"/>
    </row>
    <row r="24568" spans="9:9" x14ac:dyDescent="0.45">
      <c r="I24568"/>
    </row>
    <row r="24569" spans="9:9" x14ac:dyDescent="0.45">
      <c r="I24569"/>
    </row>
    <row r="24570" spans="9:9" x14ac:dyDescent="0.45">
      <c r="I24570"/>
    </row>
    <row r="24571" spans="9:9" x14ac:dyDescent="0.45">
      <c r="I24571"/>
    </row>
    <row r="24572" spans="9:9" x14ac:dyDescent="0.45">
      <c r="I24572"/>
    </row>
    <row r="24573" spans="9:9" x14ac:dyDescent="0.45">
      <c r="I24573"/>
    </row>
    <row r="24574" spans="9:9" x14ac:dyDescent="0.45">
      <c r="I24574"/>
    </row>
    <row r="24575" spans="9:9" x14ac:dyDescent="0.45">
      <c r="I24575"/>
    </row>
    <row r="24576" spans="9:9" x14ac:dyDescent="0.45">
      <c r="I24576"/>
    </row>
    <row r="24577" spans="9:9" x14ac:dyDescent="0.45">
      <c r="I24577"/>
    </row>
    <row r="24578" spans="9:9" x14ac:dyDescent="0.45">
      <c r="I24578"/>
    </row>
    <row r="24579" spans="9:9" x14ac:dyDescent="0.45">
      <c r="I24579"/>
    </row>
    <row r="24580" spans="9:9" x14ac:dyDescent="0.45">
      <c r="I24580"/>
    </row>
    <row r="24581" spans="9:9" x14ac:dyDescent="0.45">
      <c r="I24581"/>
    </row>
    <row r="24582" spans="9:9" x14ac:dyDescent="0.45">
      <c r="I24582"/>
    </row>
    <row r="24583" spans="9:9" x14ac:dyDescent="0.45">
      <c r="I24583"/>
    </row>
    <row r="24584" spans="9:9" x14ac:dyDescent="0.45">
      <c r="I24584"/>
    </row>
    <row r="24585" spans="9:9" x14ac:dyDescent="0.45">
      <c r="I24585"/>
    </row>
    <row r="24586" spans="9:9" x14ac:dyDescent="0.45">
      <c r="I24586"/>
    </row>
    <row r="24587" spans="9:9" x14ac:dyDescent="0.45">
      <c r="I24587"/>
    </row>
    <row r="24588" spans="9:9" x14ac:dyDescent="0.45">
      <c r="I24588"/>
    </row>
    <row r="24589" spans="9:9" x14ac:dyDescent="0.45">
      <c r="I24589"/>
    </row>
    <row r="24590" spans="9:9" x14ac:dyDescent="0.45">
      <c r="I24590"/>
    </row>
    <row r="24591" spans="9:9" x14ac:dyDescent="0.45">
      <c r="I24591"/>
    </row>
    <row r="24592" spans="9:9" x14ac:dyDescent="0.45">
      <c r="I24592"/>
    </row>
    <row r="24593" spans="9:9" x14ac:dyDescent="0.45">
      <c r="I24593"/>
    </row>
    <row r="24594" spans="9:9" x14ac:dyDescent="0.45">
      <c r="I24594"/>
    </row>
    <row r="24595" spans="9:9" x14ac:dyDescent="0.45">
      <c r="I24595"/>
    </row>
    <row r="24596" spans="9:9" x14ac:dyDescent="0.45">
      <c r="I24596"/>
    </row>
    <row r="24597" spans="9:9" x14ac:dyDescent="0.45">
      <c r="I24597"/>
    </row>
    <row r="24598" spans="9:9" x14ac:dyDescent="0.45">
      <c r="I24598"/>
    </row>
    <row r="24599" spans="9:9" x14ac:dyDescent="0.45">
      <c r="I24599"/>
    </row>
    <row r="24600" spans="9:9" x14ac:dyDescent="0.45">
      <c r="I24600"/>
    </row>
    <row r="24601" spans="9:9" x14ac:dyDescent="0.45">
      <c r="I24601"/>
    </row>
    <row r="24602" spans="9:9" x14ac:dyDescent="0.45">
      <c r="I24602"/>
    </row>
    <row r="24603" spans="9:9" x14ac:dyDescent="0.45">
      <c r="I24603"/>
    </row>
    <row r="24604" spans="9:9" x14ac:dyDescent="0.45">
      <c r="I24604"/>
    </row>
    <row r="24605" spans="9:9" x14ac:dyDescent="0.45">
      <c r="I24605"/>
    </row>
    <row r="24606" spans="9:9" x14ac:dyDescent="0.45">
      <c r="I24606"/>
    </row>
    <row r="24607" spans="9:9" x14ac:dyDescent="0.45">
      <c r="I24607"/>
    </row>
    <row r="24608" spans="9:9" x14ac:dyDescent="0.45">
      <c r="I24608"/>
    </row>
    <row r="24609" spans="9:9" x14ac:dyDescent="0.45">
      <c r="I24609"/>
    </row>
    <row r="24610" spans="9:9" x14ac:dyDescent="0.45">
      <c r="I24610"/>
    </row>
    <row r="24611" spans="9:9" x14ac:dyDescent="0.45">
      <c r="I24611"/>
    </row>
    <row r="24612" spans="9:9" x14ac:dyDescent="0.45">
      <c r="I24612"/>
    </row>
    <row r="24613" spans="9:9" x14ac:dyDescent="0.45">
      <c r="I24613"/>
    </row>
    <row r="24614" spans="9:9" x14ac:dyDescent="0.45">
      <c r="I24614"/>
    </row>
    <row r="24615" spans="9:9" x14ac:dyDescent="0.45">
      <c r="I24615"/>
    </row>
    <row r="24616" spans="9:9" x14ac:dyDescent="0.45">
      <c r="I24616"/>
    </row>
    <row r="24617" spans="9:9" x14ac:dyDescent="0.45">
      <c r="I24617"/>
    </row>
    <row r="24618" spans="9:9" x14ac:dyDescent="0.45">
      <c r="I24618"/>
    </row>
    <row r="24619" spans="9:9" x14ac:dyDescent="0.45">
      <c r="I24619"/>
    </row>
    <row r="24620" spans="9:9" x14ac:dyDescent="0.45">
      <c r="I24620"/>
    </row>
    <row r="24621" spans="9:9" x14ac:dyDescent="0.45">
      <c r="I24621"/>
    </row>
    <row r="24622" spans="9:9" x14ac:dyDescent="0.45">
      <c r="I24622"/>
    </row>
    <row r="24623" spans="9:9" x14ac:dyDescent="0.45">
      <c r="I24623"/>
    </row>
    <row r="24624" spans="9:9" x14ac:dyDescent="0.45">
      <c r="I24624"/>
    </row>
    <row r="24625" spans="9:9" x14ac:dyDescent="0.45">
      <c r="I24625"/>
    </row>
    <row r="24626" spans="9:9" x14ac:dyDescent="0.45">
      <c r="I24626"/>
    </row>
    <row r="24627" spans="9:9" x14ac:dyDescent="0.45">
      <c r="I24627"/>
    </row>
    <row r="24628" spans="9:9" x14ac:dyDescent="0.45">
      <c r="I24628"/>
    </row>
    <row r="24629" spans="9:9" x14ac:dyDescent="0.45">
      <c r="I24629"/>
    </row>
    <row r="24630" spans="9:9" x14ac:dyDescent="0.45">
      <c r="I24630"/>
    </row>
    <row r="24631" spans="9:9" x14ac:dyDescent="0.45">
      <c r="I24631"/>
    </row>
    <row r="24632" spans="9:9" x14ac:dyDescent="0.45">
      <c r="I24632"/>
    </row>
    <row r="24633" spans="9:9" x14ac:dyDescent="0.45">
      <c r="I24633"/>
    </row>
    <row r="24634" spans="9:9" x14ac:dyDescent="0.45">
      <c r="I24634"/>
    </row>
    <row r="24635" spans="9:9" x14ac:dyDescent="0.45">
      <c r="I24635"/>
    </row>
    <row r="24636" spans="9:9" x14ac:dyDescent="0.45">
      <c r="I24636"/>
    </row>
    <row r="24637" spans="9:9" x14ac:dyDescent="0.45">
      <c r="I24637"/>
    </row>
    <row r="24638" spans="9:9" x14ac:dyDescent="0.45">
      <c r="I24638"/>
    </row>
    <row r="24639" spans="9:9" x14ac:dyDescent="0.45">
      <c r="I24639"/>
    </row>
    <row r="24640" spans="9:9" x14ac:dyDescent="0.45">
      <c r="I24640"/>
    </row>
    <row r="24641" spans="9:9" x14ac:dyDescent="0.45">
      <c r="I24641"/>
    </row>
    <row r="24642" spans="9:9" x14ac:dyDescent="0.45">
      <c r="I24642"/>
    </row>
    <row r="24643" spans="9:9" x14ac:dyDescent="0.45">
      <c r="I24643"/>
    </row>
    <row r="24644" spans="9:9" x14ac:dyDescent="0.45">
      <c r="I24644"/>
    </row>
    <row r="24645" spans="9:9" x14ac:dyDescent="0.45">
      <c r="I24645"/>
    </row>
    <row r="24646" spans="9:9" x14ac:dyDescent="0.45">
      <c r="I24646"/>
    </row>
    <row r="24647" spans="9:9" x14ac:dyDescent="0.45">
      <c r="I24647"/>
    </row>
    <row r="24648" spans="9:9" x14ac:dyDescent="0.45">
      <c r="I24648"/>
    </row>
    <row r="24649" spans="9:9" x14ac:dyDescent="0.45">
      <c r="I24649"/>
    </row>
    <row r="24650" spans="9:9" x14ac:dyDescent="0.45">
      <c r="I24650"/>
    </row>
    <row r="24651" spans="9:9" x14ac:dyDescent="0.45">
      <c r="I24651"/>
    </row>
    <row r="24652" spans="9:9" x14ac:dyDescent="0.45">
      <c r="I24652"/>
    </row>
    <row r="24653" spans="9:9" x14ac:dyDescent="0.45">
      <c r="I24653"/>
    </row>
    <row r="24654" spans="9:9" x14ac:dyDescent="0.45">
      <c r="I24654"/>
    </row>
    <row r="24655" spans="9:9" x14ac:dyDescent="0.45">
      <c r="I24655"/>
    </row>
  </sheetData>
  <autoFilter ref="I1:L455" xr:uid="{12495775-98AF-40D7-A15A-282E58E62C2E}">
    <sortState xmlns:xlrd2="http://schemas.microsoft.com/office/spreadsheetml/2017/richdata2" ref="I11:L455">
      <sortCondition descending="1" ref="L1:L455"/>
    </sortState>
  </autoFilter>
  <conditionalFormatting sqref="I1:I456 I24656:I1048576">
    <cfRule type="containsText" dxfId="78" priority="6" operator="containsText" text="brake block">
      <formula>NOT(ISERROR(SEARCH("brake block",I1)))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E3B3-FC28-4B35-8DFF-8040211062A8}">
  <dimension ref="A1:T2337"/>
  <sheetViews>
    <sheetView topLeftCell="A2337" zoomScale="85" zoomScaleNormal="85" workbookViewId="0">
      <selection activeCell="P2337" sqref="P2337"/>
    </sheetView>
  </sheetViews>
  <sheetFormatPr defaultRowHeight="14.25" x14ac:dyDescent="0.45"/>
  <cols>
    <col min="2" max="2" width="16.1328125" customWidth="1"/>
    <col min="3" max="3" width="0" hidden="1" customWidth="1"/>
    <col min="10" max="10" width="37.53125" customWidth="1"/>
    <col min="11" max="11" width="21.796875" customWidth="1"/>
    <col min="15" max="15" width="62.9296875" customWidth="1"/>
    <col min="16" max="16" width="11.265625" customWidth="1"/>
    <col min="17" max="17" width="11.265625" hidden="1" customWidth="1"/>
    <col min="18" max="18" width="15.19921875" style="7" customWidth="1"/>
    <col min="20" max="20" width="15.59765625" style="17" customWidth="1"/>
  </cols>
  <sheetData>
    <row r="1" spans="1:20" ht="42.75" x14ac:dyDescent="0.45">
      <c r="A1" s="57" t="s">
        <v>4542</v>
      </c>
      <c r="B1" s="58" t="s">
        <v>4525</v>
      </c>
      <c r="C1" s="59" t="s">
        <v>4543</v>
      </c>
      <c r="D1" s="60" t="s">
        <v>4544</v>
      </c>
      <c r="E1" s="60" t="s">
        <v>4545</v>
      </c>
      <c r="F1" s="60" t="s">
        <v>4546</v>
      </c>
      <c r="G1" s="60" t="s">
        <v>4547</v>
      </c>
      <c r="H1" s="60" t="s">
        <v>4548</v>
      </c>
      <c r="I1" s="60" t="s">
        <v>4549</v>
      </c>
      <c r="J1" s="60" t="s">
        <v>4550</v>
      </c>
      <c r="K1" s="60" t="s">
        <v>4551</v>
      </c>
      <c r="L1" s="60" t="s">
        <v>4552</v>
      </c>
      <c r="M1" s="60" t="s">
        <v>4553</v>
      </c>
      <c r="N1" s="60" t="s">
        <v>4554</v>
      </c>
      <c r="O1" s="61" t="s">
        <v>4555</v>
      </c>
      <c r="P1" s="60" t="s">
        <v>4556</v>
      </c>
      <c r="Q1" s="60" t="s">
        <v>4557</v>
      </c>
      <c r="R1" s="61" t="s">
        <v>4558</v>
      </c>
      <c r="S1" s="15" t="s">
        <v>4</v>
      </c>
      <c r="T1" s="16" t="s">
        <v>4521</v>
      </c>
    </row>
    <row r="2" spans="1:20" ht="28.5" x14ac:dyDescent="0.45">
      <c r="A2" s="62">
        <v>16627</v>
      </c>
      <c r="B2" s="63">
        <v>43463</v>
      </c>
      <c r="C2" s="64">
        <v>0.23750000000000002</v>
      </c>
      <c r="D2" s="65">
        <v>0</v>
      </c>
      <c r="E2" s="65">
        <v>0</v>
      </c>
      <c r="F2" s="65" t="s">
        <v>4559</v>
      </c>
      <c r="G2" s="65" t="s">
        <v>9</v>
      </c>
      <c r="H2" s="65" t="s">
        <v>4560</v>
      </c>
      <c r="I2" s="65" t="s">
        <v>4560</v>
      </c>
      <c r="J2" s="65" t="s">
        <v>4561</v>
      </c>
      <c r="K2" s="65" t="s">
        <v>4562</v>
      </c>
      <c r="L2" s="65">
        <v>199311</v>
      </c>
      <c r="M2" s="65" t="s">
        <v>4563</v>
      </c>
      <c r="N2" s="65" t="s">
        <v>4409</v>
      </c>
      <c r="O2" s="66" t="s">
        <v>4564</v>
      </c>
      <c r="P2" s="65" t="s">
        <v>4565</v>
      </c>
      <c r="Q2" s="65" t="s">
        <v>4566</v>
      </c>
      <c r="R2" s="7" t="s">
        <v>4567</v>
      </c>
      <c r="S2" t="e">
        <v>#N/A</v>
      </c>
      <c r="T2" s="17" t="s">
        <v>4568</v>
      </c>
    </row>
    <row r="3" spans="1:20" ht="28.5" x14ac:dyDescent="0.45">
      <c r="A3" s="62">
        <v>16641</v>
      </c>
      <c r="B3" s="63">
        <v>43463</v>
      </c>
      <c r="C3" s="64">
        <v>0.80208333333333337</v>
      </c>
      <c r="D3" s="65">
        <v>0</v>
      </c>
      <c r="E3" s="65">
        <v>0</v>
      </c>
      <c r="F3" s="65" t="s">
        <v>147</v>
      </c>
      <c r="G3" s="65">
        <v>24</v>
      </c>
      <c r="H3" s="65" t="s">
        <v>4569</v>
      </c>
      <c r="I3" s="65" t="s">
        <v>4570</v>
      </c>
      <c r="J3" s="65" t="s">
        <v>4571</v>
      </c>
      <c r="K3" s="65" t="s">
        <v>4572</v>
      </c>
      <c r="L3" s="65">
        <v>199386</v>
      </c>
      <c r="M3" s="65" t="s">
        <v>4563</v>
      </c>
      <c r="N3" s="65" t="s">
        <v>4522</v>
      </c>
      <c r="O3" s="66" t="s">
        <v>4573</v>
      </c>
      <c r="P3" s="65" t="s">
        <v>4574</v>
      </c>
      <c r="Q3" s="65" t="s">
        <v>4575</v>
      </c>
      <c r="R3" s="7" t="s">
        <v>4576</v>
      </c>
      <c r="S3" t="s">
        <v>11</v>
      </c>
      <c r="T3" s="17" t="s">
        <v>4568</v>
      </c>
    </row>
    <row r="4" spans="1:20" ht="57" x14ac:dyDescent="0.45">
      <c r="A4" s="62">
        <v>16646</v>
      </c>
      <c r="B4" s="63">
        <v>43464</v>
      </c>
      <c r="C4" s="64">
        <v>1.1805555555555555E-2</v>
      </c>
      <c r="D4" s="65">
        <v>0</v>
      </c>
      <c r="E4" s="65">
        <v>0</v>
      </c>
      <c r="F4" s="65" t="s">
        <v>61</v>
      </c>
      <c r="G4" s="65">
        <v>0</v>
      </c>
      <c r="H4" s="65" t="s">
        <v>4577</v>
      </c>
      <c r="I4" s="65" t="s">
        <v>4577</v>
      </c>
      <c r="J4" s="65" t="s">
        <v>4578</v>
      </c>
      <c r="K4" s="65" t="s">
        <v>4579</v>
      </c>
      <c r="L4" s="65">
        <v>199408</v>
      </c>
      <c r="M4" s="65" t="s">
        <v>4563</v>
      </c>
      <c r="N4" s="65" t="s">
        <v>4409</v>
      </c>
      <c r="O4" s="66" t="s">
        <v>4580</v>
      </c>
      <c r="P4" s="65" t="s">
        <v>4581</v>
      </c>
      <c r="Q4" s="65" t="s">
        <v>4582</v>
      </c>
      <c r="R4" s="7" t="s">
        <v>4583</v>
      </c>
      <c r="S4" t="s">
        <v>11</v>
      </c>
      <c r="T4" s="17" t="s">
        <v>4568</v>
      </c>
    </row>
    <row r="5" spans="1:20" ht="57" x14ac:dyDescent="0.45">
      <c r="A5" s="62" t="s">
        <v>4584</v>
      </c>
      <c r="B5" s="63">
        <v>43464</v>
      </c>
      <c r="C5" s="64">
        <v>0.28111111111111109</v>
      </c>
      <c r="D5" s="65">
        <v>0</v>
      </c>
      <c r="E5" s="65">
        <v>0</v>
      </c>
      <c r="F5" s="65" t="s">
        <v>35</v>
      </c>
      <c r="G5" s="65">
        <v>0</v>
      </c>
      <c r="H5" s="65" t="s">
        <v>4585</v>
      </c>
      <c r="I5" s="65" t="s">
        <v>4585</v>
      </c>
      <c r="J5" s="65" t="s">
        <v>4586</v>
      </c>
      <c r="K5" s="65" t="s">
        <v>4587</v>
      </c>
      <c r="L5" s="65">
        <v>199419</v>
      </c>
      <c r="M5" s="65" t="s">
        <v>4563</v>
      </c>
      <c r="N5" s="65" t="s">
        <v>4409</v>
      </c>
      <c r="O5" s="66" t="s">
        <v>4588</v>
      </c>
      <c r="P5" s="65" t="s">
        <v>4520</v>
      </c>
      <c r="Q5" s="65" t="s">
        <v>4589</v>
      </c>
      <c r="R5" s="7" t="s">
        <v>4590</v>
      </c>
      <c r="S5" t="s">
        <v>11</v>
      </c>
      <c r="T5" s="17" t="s">
        <v>4568</v>
      </c>
    </row>
    <row r="6" spans="1:20" ht="57" x14ac:dyDescent="0.45">
      <c r="A6" s="62" t="s">
        <v>4591</v>
      </c>
      <c r="B6" s="63">
        <v>43464</v>
      </c>
      <c r="C6" s="64">
        <v>0.4291666666666667</v>
      </c>
      <c r="D6" s="65">
        <v>2</v>
      </c>
      <c r="E6" s="65">
        <v>0</v>
      </c>
      <c r="F6" s="65" t="s">
        <v>116</v>
      </c>
      <c r="G6" s="65">
        <v>22</v>
      </c>
      <c r="H6" s="65" t="s">
        <v>4592</v>
      </c>
      <c r="I6" s="65" t="s">
        <v>4593</v>
      </c>
      <c r="J6" s="65" t="s">
        <v>4594</v>
      </c>
      <c r="K6" s="65" t="s">
        <v>4595</v>
      </c>
      <c r="L6" s="65">
        <v>199444</v>
      </c>
      <c r="M6" s="65" t="s">
        <v>4563</v>
      </c>
      <c r="N6" s="65" t="s">
        <v>4409</v>
      </c>
      <c r="O6" s="66" t="s">
        <v>4596</v>
      </c>
      <c r="P6" s="65" t="s">
        <v>4520</v>
      </c>
      <c r="Q6" s="65" t="s">
        <v>4589</v>
      </c>
      <c r="R6" s="7" t="s">
        <v>4590</v>
      </c>
      <c r="S6" t="s">
        <v>30</v>
      </c>
      <c r="T6" s="17" t="s">
        <v>4568</v>
      </c>
    </row>
    <row r="7" spans="1:20" ht="57" x14ac:dyDescent="0.45">
      <c r="A7" s="62" t="s">
        <v>4597</v>
      </c>
      <c r="B7" s="63">
        <v>43464</v>
      </c>
      <c r="C7" s="64">
        <v>0.42777777777777781</v>
      </c>
      <c r="D7" s="65">
        <v>4.5</v>
      </c>
      <c r="E7" s="65">
        <v>0</v>
      </c>
      <c r="F7" s="65" t="s">
        <v>151</v>
      </c>
      <c r="G7" s="65">
        <v>32</v>
      </c>
      <c r="H7" s="65" t="s">
        <v>4598</v>
      </c>
      <c r="I7" s="65" t="s">
        <v>4593</v>
      </c>
      <c r="J7" s="65" t="s">
        <v>4599</v>
      </c>
      <c r="K7" s="65" t="s">
        <v>4600</v>
      </c>
      <c r="L7" s="65">
        <v>199449</v>
      </c>
      <c r="M7" s="65" t="s">
        <v>4563</v>
      </c>
      <c r="N7" s="65" t="s">
        <v>4522</v>
      </c>
      <c r="O7" s="66" t="s">
        <v>4601</v>
      </c>
      <c r="P7" s="65" t="s">
        <v>4520</v>
      </c>
      <c r="Q7" s="65" t="s">
        <v>4589</v>
      </c>
      <c r="R7" s="7" t="s">
        <v>4590</v>
      </c>
      <c r="S7" t="s">
        <v>30</v>
      </c>
      <c r="T7" s="17" t="s">
        <v>4568</v>
      </c>
    </row>
    <row r="8" spans="1:20" ht="42.75" x14ac:dyDescent="0.45">
      <c r="A8" s="62">
        <v>16710</v>
      </c>
      <c r="B8" s="63">
        <v>43465</v>
      </c>
      <c r="C8" s="64">
        <v>0.94930555555555562</v>
      </c>
      <c r="D8" s="65">
        <v>1.5</v>
      </c>
      <c r="E8" s="65">
        <v>0</v>
      </c>
      <c r="F8" s="65" t="s">
        <v>4602</v>
      </c>
      <c r="G8" s="65" t="s">
        <v>4602</v>
      </c>
      <c r="H8" s="65" t="s">
        <v>4603</v>
      </c>
      <c r="I8" s="65" t="s">
        <v>4604</v>
      </c>
      <c r="J8" s="65" t="s">
        <v>4605</v>
      </c>
      <c r="K8" s="65" t="s">
        <v>4606</v>
      </c>
      <c r="L8" s="65">
        <v>199668</v>
      </c>
      <c r="M8" s="65" t="s">
        <v>4563</v>
      </c>
      <c r="N8" s="65" t="s">
        <v>4409</v>
      </c>
      <c r="O8" s="66" t="s">
        <v>4607</v>
      </c>
      <c r="P8" s="65" t="s">
        <v>4608</v>
      </c>
      <c r="Q8" s="65" t="s">
        <v>4609</v>
      </c>
      <c r="R8" s="7" t="s">
        <v>4610</v>
      </c>
      <c r="S8" t="e">
        <v>#N/A</v>
      </c>
      <c r="T8" s="17" t="s">
        <v>4568</v>
      </c>
    </row>
    <row r="9" spans="1:20" ht="57" x14ac:dyDescent="0.45">
      <c r="A9" s="62">
        <v>16682</v>
      </c>
      <c r="B9" s="63">
        <v>43465</v>
      </c>
      <c r="C9" s="64">
        <v>0.2757060185185185</v>
      </c>
      <c r="D9" s="65">
        <v>0</v>
      </c>
      <c r="E9" s="65">
        <v>0</v>
      </c>
      <c r="F9" s="65" t="s">
        <v>17</v>
      </c>
      <c r="G9" s="65">
        <v>0</v>
      </c>
      <c r="H9" s="65" t="s">
        <v>4585</v>
      </c>
      <c r="I9" s="65" t="s">
        <v>4585</v>
      </c>
      <c r="J9" s="65" t="s">
        <v>4611</v>
      </c>
      <c r="K9" s="65" t="s">
        <v>4612</v>
      </c>
      <c r="L9" s="65">
        <v>199526</v>
      </c>
      <c r="M9" s="65" t="s">
        <v>4563</v>
      </c>
      <c r="N9" s="65" t="s">
        <v>4409</v>
      </c>
      <c r="O9" s="66" t="s">
        <v>4613</v>
      </c>
      <c r="P9" s="65" t="s">
        <v>4520</v>
      </c>
      <c r="Q9" s="65" t="s">
        <v>4589</v>
      </c>
      <c r="R9" s="7" t="e">
        <v>#N/A</v>
      </c>
      <c r="S9" t="s">
        <v>11</v>
      </c>
      <c r="T9" s="17" t="s">
        <v>4568</v>
      </c>
    </row>
    <row r="10" spans="1:20" ht="57" x14ac:dyDescent="0.45">
      <c r="A10" s="62" t="s">
        <v>4614</v>
      </c>
      <c r="B10" s="63">
        <v>43465</v>
      </c>
      <c r="C10" s="64">
        <v>0.67256944444444444</v>
      </c>
      <c r="D10" s="65">
        <v>0</v>
      </c>
      <c r="E10" s="65">
        <v>0</v>
      </c>
      <c r="F10" s="65" t="s">
        <v>123</v>
      </c>
      <c r="G10" s="65">
        <v>0</v>
      </c>
      <c r="H10" s="65" t="s">
        <v>4585</v>
      </c>
      <c r="I10" s="65" t="s">
        <v>4615</v>
      </c>
      <c r="J10" s="65" t="s">
        <v>4616</v>
      </c>
      <c r="K10" s="65" t="s">
        <v>4617</v>
      </c>
      <c r="L10" s="65">
        <v>199616</v>
      </c>
      <c r="M10" s="65" t="s">
        <v>4563</v>
      </c>
      <c r="N10" s="65" t="s">
        <v>4409</v>
      </c>
      <c r="O10" s="66" t="s">
        <v>4618</v>
      </c>
      <c r="P10" s="65" t="s">
        <v>4608</v>
      </c>
      <c r="Q10" s="65" t="s">
        <v>4619</v>
      </c>
      <c r="R10" s="7" t="s">
        <v>4620</v>
      </c>
      <c r="S10" t="s">
        <v>30</v>
      </c>
      <c r="T10" s="17" t="s">
        <v>4568</v>
      </c>
    </row>
    <row r="11" spans="1:20" ht="57" x14ac:dyDescent="0.45">
      <c r="A11" s="62">
        <v>2</v>
      </c>
      <c r="B11" s="63">
        <v>43466</v>
      </c>
      <c r="C11" s="64">
        <v>7.8472222222222221E-2</v>
      </c>
      <c r="D11" s="65">
        <v>5</v>
      </c>
      <c r="E11" s="65">
        <v>0</v>
      </c>
      <c r="F11" s="65" t="s">
        <v>17</v>
      </c>
      <c r="G11" s="65">
        <v>78</v>
      </c>
      <c r="H11" s="65" t="s">
        <v>4621</v>
      </c>
      <c r="I11" s="65" t="s">
        <v>4622</v>
      </c>
      <c r="J11" s="65" t="s">
        <v>4623</v>
      </c>
      <c r="K11" s="65" t="s">
        <v>4624</v>
      </c>
      <c r="L11" s="65">
        <v>199686</v>
      </c>
      <c r="M11" s="65" t="s">
        <v>4563</v>
      </c>
      <c r="N11" s="65" t="s">
        <v>4409</v>
      </c>
      <c r="O11" s="66" t="s">
        <v>4625</v>
      </c>
      <c r="P11" s="65" t="s">
        <v>4520</v>
      </c>
      <c r="Q11" s="65" t="s">
        <v>4589</v>
      </c>
      <c r="R11" s="7" t="e">
        <v>#N/A</v>
      </c>
      <c r="S11" t="s">
        <v>11</v>
      </c>
      <c r="T11" s="17" t="s">
        <v>4626</v>
      </c>
    </row>
    <row r="12" spans="1:20" ht="57" x14ac:dyDescent="0.45">
      <c r="A12" s="62" t="s">
        <v>4627</v>
      </c>
      <c r="B12" s="63">
        <v>43466</v>
      </c>
      <c r="C12" s="64">
        <v>0.37291666666666662</v>
      </c>
      <c r="D12" s="65">
        <v>0</v>
      </c>
      <c r="E12" s="65">
        <v>5</v>
      </c>
      <c r="F12" s="65" t="s">
        <v>124</v>
      </c>
      <c r="G12" s="65">
        <v>31</v>
      </c>
      <c r="H12" s="65" t="s">
        <v>4628</v>
      </c>
      <c r="I12" s="65" t="s">
        <v>4628</v>
      </c>
      <c r="J12" s="65" t="s">
        <v>2020</v>
      </c>
      <c r="K12" s="65" t="s">
        <v>4629</v>
      </c>
      <c r="L12" s="65">
        <v>199709</v>
      </c>
      <c r="M12" s="65" t="s">
        <v>4563</v>
      </c>
      <c r="N12" s="65" t="s">
        <v>4522</v>
      </c>
      <c r="O12" s="66" t="s">
        <v>4630</v>
      </c>
      <c r="P12" s="65" t="s">
        <v>4520</v>
      </c>
      <c r="Q12" s="65" t="s">
        <v>4631</v>
      </c>
      <c r="R12" s="7" t="s">
        <v>4632</v>
      </c>
      <c r="S12" t="s">
        <v>30</v>
      </c>
      <c r="T12" s="17" t="s">
        <v>4626</v>
      </c>
    </row>
    <row r="13" spans="1:20" ht="57" x14ac:dyDescent="0.45">
      <c r="A13" s="62">
        <v>34</v>
      </c>
      <c r="B13" s="63">
        <v>43467</v>
      </c>
      <c r="C13" s="64">
        <v>0.2986111111111111</v>
      </c>
      <c r="D13" s="65">
        <v>0</v>
      </c>
      <c r="E13" s="65">
        <v>0</v>
      </c>
      <c r="F13" s="65" t="s">
        <v>57</v>
      </c>
      <c r="G13" s="65">
        <v>60</v>
      </c>
      <c r="H13" s="65" t="s">
        <v>4633</v>
      </c>
      <c r="I13" s="65" t="s">
        <v>4634</v>
      </c>
      <c r="J13" s="65" t="s">
        <v>4635</v>
      </c>
      <c r="K13" s="65" t="s">
        <v>4636</v>
      </c>
      <c r="L13" s="65">
        <v>199803</v>
      </c>
      <c r="M13" s="65" t="s">
        <v>4563</v>
      </c>
      <c r="N13" s="65" t="s">
        <v>4409</v>
      </c>
      <c r="O13" s="66" t="s">
        <v>4637</v>
      </c>
      <c r="P13" s="65" t="s">
        <v>4520</v>
      </c>
      <c r="Q13" s="65" t="s">
        <v>4589</v>
      </c>
      <c r="R13" s="7" t="e">
        <v>#N/A</v>
      </c>
      <c r="S13" t="s">
        <v>11</v>
      </c>
      <c r="T13" s="17" t="s">
        <v>4626</v>
      </c>
    </row>
    <row r="14" spans="1:20" ht="42.75" x14ac:dyDescent="0.45">
      <c r="A14" s="62">
        <v>107</v>
      </c>
      <c r="B14" s="63">
        <v>43468</v>
      </c>
      <c r="C14" s="64">
        <v>0.73958333333333337</v>
      </c>
      <c r="D14" s="65">
        <v>0</v>
      </c>
      <c r="E14" s="65">
        <v>0</v>
      </c>
      <c r="F14" s="65" t="s">
        <v>17</v>
      </c>
      <c r="G14" s="65">
        <v>0</v>
      </c>
      <c r="H14" s="65" t="s">
        <v>4615</v>
      </c>
      <c r="I14" s="65" t="s">
        <v>4615</v>
      </c>
      <c r="J14" s="65" t="s">
        <v>4638</v>
      </c>
      <c r="K14" s="65" t="s">
        <v>4639</v>
      </c>
      <c r="L14" s="65">
        <v>200017</v>
      </c>
      <c r="M14" s="65" t="s">
        <v>4563</v>
      </c>
      <c r="N14" s="65" t="s">
        <v>4409</v>
      </c>
      <c r="O14" s="66" t="s">
        <v>4640</v>
      </c>
      <c r="P14" s="65" t="s">
        <v>4641</v>
      </c>
      <c r="Q14" s="65" t="s">
        <v>4642</v>
      </c>
      <c r="R14" s="7" t="s">
        <v>4643</v>
      </c>
      <c r="S14" t="s">
        <v>11</v>
      </c>
      <c r="T14" s="17" t="s">
        <v>4626</v>
      </c>
    </row>
    <row r="15" spans="1:20" ht="28.5" x14ac:dyDescent="0.45">
      <c r="A15" s="62">
        <v>111</v>
      </c>
      <c r="B15" s="63">
        <v>43468</v>
      </c>
      <c r="C15" s="64">
        <v>0.74332175925925925</v>
      </c>
      <c r="D15" s="65">
        <v>0</v>
      </c>
      <c r="E15" s="65">
        <v>0</v>
      </c>
      <c r="F15" s="65" t="s">
        <v>123</v>
      </c>
      <c r="G15" s="65">
        <v>59</v>
      </c>
      <c r="H15" s="65" t="s">
        <v>4644</v>
      </c>
      <c r="I15" s="65" t="s">
        <v>4570</v>
      </c>
      <c r="J15" s="65" t="s">
        <v>4645</v>
      </c>
      <c r="K15" s="65" t="s">
        <v>4646</v>
      </c>
      <c r="L15" s="65">
        <v>200015</v>
      </c>
      <c r="M15" s="65" t="s">
        <v>4563</v>
      </c>
      <c r="N15" s="65" t="s">
        <v>4409</v>
      </c>
      <c r="O15" s="66" t="s">
        <v>4647</v>
      </c>
      <c r="P15" s="65" t="s">
        <v>4520</v>
      </c>
      <c r="Q15" s="65" t="s">
        <v>4648</v>
      </c>
      <c r="R15" s="7" t="e">
        <v>#N/A</v>
      </c>
      <c r="S15" t="s">
        <v>30</v>
      </c>
      <c r="T15" s="17" t="s">
        <v>4626</v>
      </c>
    </row>
    <row r="16" spans="1:20" ht="42.75" x14ac:dyDescent="0.45">
      <c r="A16" s="62">
        <v>109</v>
      </c>
      <c r="B16" s="63">
        <v>43468</v>
      </c>
      <c r="C16" s="64">
        <v>0.74033564814814812</v>
      </c>
      <c r="D16" s="65">
        <v>0</v>
      </c>
      <c r="E16" s="65">
        <v>0</v>
      </c>
      <c r="F16" s="65" t="s">
        <v>83</v>
      </c>
      <c r="G16" s="65">
        <v>0</v>
      </c>
      <c r="H16" s="65" t="s">
        <v>4615</v>
      </c>
      <c r="I16" s="65" t="s">
        <v>4615</v>
      </c>
      <c r="J16" s="65" t="s">
        <v>4649</v>
      </c>
      <c r="K16" s="65" t="s">
        <v>4650</v>
      </c>
      <c r="L16" s="65">
        <v>200013</v>
      </c>
      <c r="M16" s="65" t="s">
        <v>4563</v>
      </c>
      <c r="N16" s="65" t="s">
        <v>4409</v>
      </c>
      <c r="O16" s="66" t="s">
        <v>4651</v>
      </c>
      <c r="P16" s="65" t="s">
        <v>4520</v>
      </c>
      <c r="Q16" s="65" t="s">
        <v>4652</v>
      </c>
      <c r="R16" s="7" t="s">
        <v>4653</v>
      </c>
      <c r="S16" t="s">
        <v>30</v>
      </c>
      <c r="T16" s="17" t="s">
        <v>4626</v>
      </c>
    </row>
    <row r="17" spans="1:20" ht="57" x14ac:dyDescent="0.45">
      <c r="A17" s="62">
        <v>156</v>
      </c>
      <c r="B17" s="63">
        <v>43470</v>
      </c>
      <c r="C17" s="64">
        <v>3.1944444444444449E-2</v>
      </c>
      <c r="D17" s="65">
        <v>0</v>
      </c>
      <c r="E17" s="65">
        <v>0</v>
      </c>
      <c r="F17" s="65" t="s">
        <v>178</v>
      </c>
      <c r="G17" s="65">
        <v>0</v>
      </c>
      <c r="H17" s="65" t="s">
        <v>4654</v>
      </c>
      <c r="I17" s="65" t="s">
        <v>4615</v>
      </c>
      <c r="J17" s="65" t="s">
        <v>4655</v>
      </c>
      <c r="K17" s="65" t="s">
        <v>4656</v>
      </c>
      <c r="L17" s="65">
        <v>200166</v>
      </c>
      <c r="M17" s="65" t="s">
        <v>4563</v>
      </c>
      <c r="N17" s="65" t="s">
        <v>4409</v>
      </c>
      <c r="O17" s="66" t="s">
        <v>4657</v>
      </c>
      <c r="P17" s="65" t="s">
        <v>4520</v>
      </c>
      <c r="Q17" s="65" t="s">
        <v>4589</v>
      </c>
      <c r="R17" s="7" t="e">
        <v>#N/A</v>
      </c>
      <c r="S17" t="s">
        <v>30</v>
      </c>
      <c r="T17" s="17" t="s">
        <v>4626</v>
      </c>
    </row>
    <row r="18" spans="1:20" ht="71.25" x14ac:dyDescent="0.45">
      <c r="A18" s="62" t="s">
        <v>4658</v>
      </c>
      <c r="B18" s="63">
        <v>43471</v>
      </c>
      <c r="C18" s="64">
        <v>0.13194444444444445</v>
      </c>
      <c r="D18" s="65">
        <v>0</v>
      </c>
      <c r="E18" s="65">
        <v>0</v>
      </c>
      <c r="F18" s="65" t="s">
        <v>270</v>
      </c>
      <c r="G18" s="65"/>
      <c r="H18" s="65" t="s">
        <v>4615</v>
      </c>
      <c r="I18" s="65"/>
      <c r="J18" s="65" t="s">
        <v>4659</v>
      </c>
      <c r="K18" s="65">
        <v>5934839</v>
      </c>
      <c r="L18" s="65"/>
      <c r="M18" s="65" t="s">
        <v>4563</v>
      </c>
      <c r="N18" s="65" t="s">
        <v>4409</v>
      </c>
      <c r="O18" s="66" t="s">
        <v>4660</v>
      </c>
      <c r="P18" s="65" t="s">
        <v>4661</v>
      </c>
      <c r="Q18" s="65" t="s">
        <v>4662</v>
      </c>
      <c r="R18" s="7" t="s">
        <v>4663</v>
      </c>
      <c r="S18" t="e">
        <v>#N/A</v>
      </c>
      <c r="T18" s="17" t="s">
        <v>4626</v>
      </c>
    </row>
    <row r="19" spans="1:20" ht="42.75" x14ac:dyDescent="0.45">
      <c r="A19" s="62">
        <v>181</v>
      </c>
      <c r="B19" s="63">
        <v>43471</v>
      </c>
      <c r="C19" s="64">
        <v>0.26458333333333334</v>
      </c>
      <c r="D19" s="65">
        <v>0</v>
      </c>
      <c r="E19" s="65">
        <v>0</v>
      </c>
      <c r="F19" s="65" t="s">
        <v>4664</v>
      </c>
      <c r="G19" s="65">
        <v>0</v>
      </c>
      <c r="H19" s="65" t="s">
        <v>4665</v>
      </c>
      <c r="I19" s="65" t="s">
        <v>4598</v>
      </c>
      <c r="J19" s="65" t="s">
        <v>4666</v>
      </c>
      <c r="K19" s="65" t="s">
        <v>4667</v>
      </c>
      <c r="L19" s="65">
        <v>200271</v>
      </c>
      <c r="M19" s="65" t="s">
        <v>4563</v>
      </c>
      <c r="N19" s="65" t="s">
        <v>4409</v>
      </c>
      <c r="O19" s="66" t="s">
        <v>4668</v>
      </c>
      <c r="P19" s="65" t="s">
        <v>4669</v>
      </c>
      <c r="Q19" s="65" t="s">
        <v>4670</v>
      </c>
      <c r="R19" s="7" t="s">
        <v>4671</v>
      </c>
      <c r="S19" t="e">
        <v>#N/A</v>
      </c>
      <c r="T19" s="17" t="s">
        <v>4626</v>
      </c>
    </row>
    <row r="20" spans="1:20" ht="42.75" x14ac:dyDescent="0.45">
      <c r="A20" s="62">
        <v>204</v>
      </c>
      <c r="B20" s="63">
        <v>43472</v>
      </c>
      <c r="C20" s="64">
        <v>1.0416666666666666E-2</v>
      </c>
      <c r="D20" s="65">
        <v>0</v>
      </c>
      <c r="E20" s="65">
        <v>0</v>
      </c>
      <c r="F20" s="65" t="s">
        <v>133</v>
      </c>
      <c r="G20" s="65">
        <v>923</v>
      </c>
      <c r="H20" s="65" t="s">
        <v>4615</v>
      </c>
      <c r="I20" s="65" t="s">
        <v>4615</v>
      </c>
      <c r="J20" s="65" t="s">
        <v>4672</v>
      </c>
      <c r="K20" s="65" t="s">
        <v>4673</v>
      </c>
      <c r="L20" s="65">
        <v>200349</v>
      </c>
      <c r="M20" s="65" t="s">
        <v>4563</v>
      </c>
      <c r="N20" s="65" t="s">
        <v>4409</v>
      </c>
      <c r="O20" s="66" t="s">
        <v>4674</v>
      </c>
      <c r="P20" s="65" t="s">
        <v>4520</v>
      </c>
      <c r="Q20" s="65" t="s">
        <v>4675</v>
      </c>
      <c r="R20" s="7" t="e">
        <v>#N/A</v>
      </c>
      <c r="S20" t="e">
        <v>#N/A</v>
      </c>
      <c r="T20" s="17" t="s">
        <v>4626</v>
      </c>
    </row>
    <row r="21" spans="1:20" ht="57" x14ac:dyDescent="0.45">
      <c r="A21" s="62">
        <v>212</v>
      </c>
      <c r="B21" s="63">
        <v>43472</v>
      </c>
      <c r="C21" s="64">
        <v>0.30138888888888887</v>
      </c>
      <c r="D21" s="65">
        <v>1</v>
      </c>
      <c r="E21" s="65">
        <v>0</v>
      </c>
      <c r="F21" s="65" t="s">
        <v>42</v>
      </c>
      <c r="G21" s="65">
        <v>46</v>
      </c>
      <c r="H21" s="65" t="s">
        <v>4598</v>
      </c>
      <c r="I21" s="65" t="s">
        <v>4598</v>
      </c>
      <c r="J21" s="65" t="s">
        <v>4676</v>
      </c>
      <c r="K21" s="65" t="s">
        <v>4677</v>
      </c>
      <c r="L21" s="65">
        <v>200348</v>
      </c>
      <c r="M21" s="65" t="s">
        <v>4563</v>
      </c>
      <c r="N21" s="65" t="s">
        <v>4522</v>
      </c>
      <c r="O21" s="66" t="s">
        <v>4678</v>
      </c>
      <c r="P21" s="65" t="s">
        <v>4520</v>
      </c>
      <c r="Q21" s="65" t="s">
        <v>4589</v>
      </c>
      <c r="R21" s="7" t="e">
        <v>#N/A</v>
      </c>
      <c r="S21" t="e">
        <v>#N/A</v>
      </c>
      <c r="T21" s="17" t="s">
        <v>4626</v>
      </c>
    </row>
    <row r="22" spans="1:20" ht="71.25" x14ac:dyDescent="0.45">
      <c r="A22" s="62">
        <v>241</v>
      </c>
      <c r="B22" s="63">
        <v>43472</v>
      </c>
      <c r="C22" s="64">
        <v>0.91556712962962961</v>
      </c>
      <c r="D22" s="65">
        <v>1.5</v>
      </c>
      <c r="E22" s="65">
        <v>0</v>
      </c>
      <c r="F22" s="65" t="s">
        <v>42</v>
      </c>
      <c r="G22" s="65">
        <v>61</v>
      </c>
      <c r="H22" s="65" t="s">
        <v>4679</v>
      </c>
      <c r="I22" s="65" t="s">
        <v>4679</v>
      </c>
      <c r="J22" s="65" t="s">
        <v>4680</v>
      </c>
      <c r="K22" s="65" t="s">
        <v>4681</v>
      </c>
      <c r="L22" s="65">
        <v>200470</v>
      </c>
      <c r="M22" s="65" t="s">
        <v>4563</v>
      </c>
      <c r="N22" s="65" t="s">
        <v>4409</v>
      </c>
      <c r="O22" s="66" t="s">
        <v>4682</v>
      </c>
      <c r="P22" s="65" t="s">
        <v>4520</v>
      </c>
      <c r="Q22" s="65" t="s">
        <v>4589</v>
      </c>
      <c r="R22" s="7" t="e">
        <v>#N/A</v>
      </c>
      <c r="S22" t="e">
        <v>#N/A</v>
      </c>
      <c r="T22" s="17" t="s">
        <v>4626</v>
      </c>
    </row>
    <row r="23" spans="1:20" ht="42.75" x14ac:dyDescent="0.45">
      <c r="A23" s="62">
        <v>210</v>
      </c>
      <c r="B23" s="63">
        <v>43472</v>
      </c>
      <c r="C23" s="64">
        <v>0.2643287037037037</v>
      </c>
      <c r="D23" s="65">
        <v>0</v>
      </c>
      <c r="E23" s="65">
        <v>0</v>
      </c>
      <c r="F23" s="65" t="s">
        <v>24</v>
      </c>
      <c r="G23" s="65">
        <v>0</v>
      </c>
      <c r="H23" s="65" t="s">
        <v>4633</v>
      </c>
      <c r="I23" s="65" t="s">
        <v>4634</v>
      </c>
      <c r="J23" s="65" t="s">
        <v>4683</v>
      </c>
      <c r="K23" s="65" t="s">
        <v>4684</v>
      </c>
      <c r="L23" s="65">
        <v>200338</v>
      </c>
      <c r="M23" s="65" t="s">
        <v>4563</v>
      </c>
      <c r="N23" s="65" t="s">
        <v>4409</v>
      </c>
      <c r="O23" s="66" t="s">
        <v>4685</v>
      </c>
      <c r="P23" s="65" t="s">
        <v>4520</v>
      </c>
      <c r="Q23" s="65" t="s">
        <v>4652</v>
      </c>
      <c r="R23" s="7" t="e">
        <v>#N/A</v>
      </c>
      <c r="S23" t="s">
        <v>11</v>
      </c>
      <c r="T23" s="17" t="s">
        <v>4626</v>
      </c>
    </row>
    <row r="24" spans="1:20" x14ac:dyDescent="0.45">
      <c r="A24" s="62">
        <v>251</v>
      </c>
      <c r="B24" s="63">
        <v>43473</v>
      </c>
      <c r="C24" s="64">
        <v>0.28857638888888887</v>
      </c>
      <c r="D24" s="65">
        <v>0</v>
      </c>
      <c r="E24" s="65">
        <v>0</v>
      </c>
      <c r="F24" s="65" t="s">
        <v>4686</v>
      </c>
      <c r="G24" s="65">
        <v>0</v>
      </c>
      <c r="H24" s="65" t="s">
        <v>4615</v>
      </c>
      <c r="I24" s="65" t="s">
        <v>4615</v>
      </c>
      <c r="J24" s="65" t="s">
        <v>4687</v>
      </c>
      <c r="K24" s="65" t="s">
        <v>4688</v>
      </c>
      <c r="L24" s="65">
        <v>200491</v>
      </c>
      <c r="M24" s="65" t="s">
        <v>4563</v>
      </c>
      <c r="N24" s="65" t="s">
        <v>4409</v>
      </c>
      <c r="O24" s="66" t="s">
        <v>4689</v>
      </c>
      <c r="P24" s="65" t="s">
        <v>4690</v>
      </c>
      <c r="Q24" s="65" t="s">
        <v>4690</v>
      </c>
      <c r="R24" s="7" t="e">
        <v>#N/A</v>
      </c>
      <c r="S24" t="e">
        <v>#N/A</v>
      </c>
      <c r="T24" s="17" t="s">
        <v>4626</v>
      </c>
    </row>
    <row r="25" spans="1:20" ht="57" x14ac:dyDescent="0.45">
      <c r="A25" s="62">
        <v>274</v>
      </c>
      <c r="B25" s="63">
        <v>43473</v>
      </c>
      <c r="C25" s="64">
        <v>0.55759259259259253</v>
      </c>
      <c r="D25" s="65">
        <v>0</v>
      </c>
      <c r="E25" s="65">
        <v>0</v>
      </c>
      <c r="F25" s="65" t="s">
        <v>84</v>
      </c>
      <c r="G25" s="65">
        <v>22</v>
      </c>
      <c r="H25" s="65" t="s">
        <v>4691</v>
      </c>
      <c r="I25" s="65" t="s">
        <v>4691</v>
      </c>
      <c r="J25" s="65" t="s">
        <v>4692</v>
      </c>
      <c r="K25" s="65" t="s">
        <v>4693</v>
      </c>
      <c r="L25" s="65">
        <v>200552</v>
      </c>
      <c r="M25" s="65" t="s">
        <v>4563</v>
      </c>
      <c r="N25" s="65" t="s">
        <v>4409</v>
      </c>
      <c r="O25" s="66" t="s">
        <v>4694</v>
      </c>
      <c r="P25" s="65" t="s">
        <v>4520</v>
      </c>
      <c r="Q25" s="65" t="s">
        <v>4589</v>
      </c>
      <c r="R25" s="7" t="e">
        <v>#N/A</v>
      </c>
      <c r="S25" t="s">
        <v>30</v>
      </c>
      <c r="T25" s="17" t="s">
        <v>4626</v>
      </c>
    </row>
    <row r="26" spans="1:20" ht="57" x14ac:dyDescent="0.45">
      <c r="A26" s="62">
        <v>262</v>
      </c>
      <c r="B26" s="63">
        <v>43473</v>
      </c>
      <c r="C26" s="64">
        <v>0.35625000000000001</v>
      </c>
      <c r="D26" s="65">
        <v>1.5</v>
      </c>
      <c r="E26" s="65">
        <v>0</v>
      </c>
      <c r="F26" s="65" t="s">
        <v>131</v>
      </c>
      <c r="G26" s="65">
        <v>22</v>
      </c>
      <c r="H26" s="65" t="s">
        <v>4695</v>
      </c>
      <c r="I26" s="65" t="s">
        <v>4696</v>
      </c>
      <c r="J26" s="65" t="s">
        <v>4697</v>
      </c>
      <c r="K26" s="65" t="s">
        <v>4698</v>
      </c>
      <c r="L26" s="65">
        <v>200510</v>
      </c>
      <c r="M26" s="65" t="s">
        <v>4563</v>
      </c>
      <c r="N26" s="65" t="s">
        <v>4522</v>
      </c>
      <c r="O26" s="66" t="s">
        <v>4699</v>
      </c>
      <c r="P26" s="65" t="s">
        <v>4520</v>
      </c>
      <c r="Q26" s="65" t="s">
        <v>4589</v>
      </c>
      <c r="R26" s="7" t="e">
        <v>#N/A</v>
      </c>
      <c r="S26" t="s">
        <v>30</v>
      </c>
      <c r="T26" s="17" t="s">
        <v>4626</v>
      </c>
    </row>
    <row r="27" spans="1:20" ht="57" x14ac:dyDescent="0.45">
      <c r="A27" s="62">
        <v>293</v>
      </c>
      <c r="B27" s="63">
        <v>43474</v>
      </c>
      <c r="C27" s="64">
        <v>0.22291666666666665</v>
      </c>
      <c r="D27" s="65">
        <v>0</v>
      </c>
      <c r="E27" s="65">
        <v>0</v>
      </c>
      <c r="F27" s="65" t="s">
        <v>141</v>
      </c>
      <c r="G27" s="65">
        <v>3</v>
      </c>
      <c r="H27" s="65" t="s">
        <v>4633</v>
      </c>
      <c r="I27" s="65" t="s">
        <v>4634</v>
      </c>
      <c r="J27" s="65" t="s">
        <v>4700</v>
      </c>
      <c r="K27" s="65" t="s">
        <v>4701</v>
      </c>
      <c r="L27" s="65">
        <v>200622</v>
      </c>
      <c r="M27" s="65" t="s">
        <v>4563</v>
      </c>
      <c r="N27" s="65" t="s">
        <v>4409</v>
      </c>
      <c r="O27" s="66" t="s">
        <v>4702</v>
      </c>
      <c r="P27" s="65" t="s">
        <v>4520</v>
      </c>
      <c r="Q27" s="65" t="s">
        <v>4589</v>
      </c>
      <c r="R27" s="7" t="e">
        <v>#N/A</v>
      </c>
      <c r="S27" t="s">
        <v>11</v>
      </c>
      <c r="T27" s="17" t="s">
        <v>4626</v>
      </c>
    </row>
    <row r="28" spans="1:20" ht="42.75" x14ac:dyDescent="0.45">
      <c r="A28" s="62">
        <v>321</v>
      </c>
      <c r="B28" s="63">
        <v>43474</v>
      </c>
      <c r="C28" s="64">
        <v>0.72592592592592586</v>
      </c>
      <c r="D28" s="65">
        <v>0</v>
      </c>
      <c r="E28" s="65">
        <v>0</v>
      </c>
      <c r="F28" s="65" t="s">
        <v>4703</v>
      </c>
      <c r="G28" s="65">
        <v>0</v>
      </c>
      <c r="H28" s="65" t="s">
        <v>4704</v>
      </c>
      <c r="I28" s="65" t="s">
        <v>4704</v>
      </c>
      <c r="J28" s="65" t="s">
        <v>4705</v>
      </c>
      <c r="K28" s="65" t="s">
        <v>4706</v>
      </c>
      <c r="L28" s="65">
        <v>200704</v>
      </c>
      <c r="M28" s="65" t="s">
        <v>4563</v>
      </c>
      <c r="N28" s="65" t="s">
        <v>4409</v>
      </c>
      <c r="O28" s="66" t="s">
        <v>4707</v>
      </c>
      <c r="P28" s="65" t="s">
        <v>4641</v>
      </c>
      <c r="Q28" s="65" t="s">
        <v>4708</v>
      </c>
      <c r="R28" s="7" t="s">
        <v>4709</v>
      </c>
      <c r="S28" t="e">
        <v>#N/A</v>
      </c>
      <c r="T28" s="17" t="s">
        <v>4626</v>
      </c>
    </row>
    <row r="29" spans="1:20" ht="57" x14ac:dyDescent="0.45">
      <c r="A29" s="62">
        <v>302</v>
      </c>
      <c r="B29" s="63">
        <v>43474</v>
      </c>
      <c r="C29" s="64">
        <v>0.33819444444444446</v>
      </c>
      <c r="D29" s="65">
        <v>0.5</v>
      </c>
      <c r="E29" s="65">
        <v>0</v>
      </c>
      <c r="F29" s="65" t="s">
        <v>85</v>
      </c>
      <c r="G29" s="65">
        <v>37</v>
      </c>
      <c r="H29" s="65" t="s">
        <v>4710</v>
      </c>
      <c r="I29" s="65" t="s">
        <v>4711</v>
      </c>
      <c r="J29" s="65" t="s">
        <v>4712</v>
      </c>
      <c r="K29" s="65" t="s">
        <v>4713</v>
      </c>
      <c r="L29" s="65">
        <v>200643</v>
      </c>
      <c r="M29" s="65" t="s">
        <v>4563</v>
      </c>
      <c r="N29" s="65" t="s">
        <v>4522</v>
      </c>
      <c r="O29" s="66" t="s">
        <v>4714</v>
      </c>
      <c r="P29" s="65" t="s">
        <v>4520</v>
      </c>
      <c r="Q29" s="65" t="s">
        <v>4589</v>
      </c>
      <c r="R29" s="7" t="e">
        <v>#N/A</v>
      </c>
      <c r="S29" t="s">
        <v>30</v>
      </c>
      <c r="T29" s="17" t="s">
        <v>4626</v>
      </c>
    </row>
    <row r="30" spans="1:20" ht="57" x14ac:dyDescent="0.45">
      <c r="A30" s="62">
        <v>348</v>
      </c>
      <c r="B30" s="63">
        <v>43475</v>
      </c>
      <c r="C30" s="64">
        <v>0.42638888888888887</v>
      </c>
      <c r="D30" s="65">
        <v>0</v>
      </c>
      <c r="E30" s="65">
        <v>0</v>
      </c>
      <c r="F30" s="65" t="s">
        <v>54</v>
      </c>
      <c r="G30" s="65">
        <v>0</v>
      </c>
      <c r="H30" s="65" t="s">
        <v>4615</v>
      </c>
      <c r="I30" s="65" t="s">
        <v>4615</v>
      </c>
      <c r="J30" s="65" t="s">
        <v>4715</v>
      </c>
      <c r="K30" s="65" t="s">
        <v>4716</v>
      </c>
      <c r="L30" s="65">
        <v>200832</v>
      </c>
      <c r="M30" s="65" t="s">
        <v>4563</v>
      </c>
      <c r="N30" s="65" t="s">
        <v>4409</v>
      </c>
      <c r="O30" s="66" t="s">
        <v>4717</v>
      </c>
      <c r="P30" s="65" t="s">
        <v>4520</v>
      </c>
      <c r="Q30" s="65" t="s">
        <v>4589</v>
      </c>
      <c r="R30" s="7" t="e">
        <v>#N/A</v>
      </c>
      <c r="S30" t="e">
        <v>#N/A</v>
      </c>
      <c r="T30" s="17" t="s">
        <v>4626</v>
      </c>
    </row>
    <row r="31" spans="1:20" ht="42.75" x14ac:dyDescent="0.45">
      <c r="A31" s="62">
        <v>342</v>
      </c>
      <c r="B31" s="63">
        <v>43475</v>
      </c>
      <c r="C31" s="64">
        <v>0.31944444444444448</v>
      </c>
      <c r="D31" s="65">
        <v>0</v>
      </c>
      <c r="E31" s="65">
        <v>0</v>
      </c>
      <c r="F31" s="65" t="s">
        <v>4718</v>
      </c>
      <c r="G31" s="65" t="s">
        <v>4719</v>
      </c>
      <c r="H31" s="65" t="s">
        <v>4615</v>
      </c>
      <c r="I31" s="65" t="s">
        <v>4615</v>
      </c>
      <c r="J31" s="65" t="s">
        <v>4720</v>
      </c>
      <c r="K31" s="65" t="s">
        <v>4721</v>
      </c>
      <c r="L31" s="65">
        <v>200778</v>
      </c>
      <c r="M31" s="65" t="s">
        <v>4563</v>
      </c>
      <c r="N31" s="65" t="s">
        <v>4409</v>
      </c>
      <c r="O31" s="66" t="s">
        <v>4722</v>
      </c>
      <c r="P31" s="65" t="s">
        <v>4608</v>
      </c>
      <c r="Q31" s="65" t="s">
        <v>4723</v>
      </c>
      <c r="R31" s="7" t="s">
        <v>4724</v>
      </c>
      <c r="S31" t="e">
        <v>#N/A</v>
      </c>
      <c r="T31" s="17" t="s">
        <v>4626</v>
      </c>
    </row>
    <row r="32" spans="1:20" ht="57" x14ac:dyDescent="0.45">
      <c r="A32" s="62">
        <v>432</v>
      </c>
      <c r="B32" s="63">
        <v>43477</v>
      </c>
      <c r="C32" s="64">
        <v>0.43784722222222222</v>
      </c>
      <c r="D32" s="65">
        <v>0</v>
      </c>
      <c r="E32" s="65">
        <v>0</v>
      </c>
      <c r="F32" s="65" t="s">
        <v>119</v>
      </c>
      <c r="G32" s="65">
        <v>0</v>
      </c>
      <c r="H32" s="65" t="s">
        <v>4585</v>
      </c>
      <c r="I32" s="65" t="s">
        <v>4725</v>
      </c>
      <c r="J32" s="65" t="s">
        <v>4726</v>
      </c>
      <c r="K32" s="65" t="s">
        <v>4727</v>
      </c>
      <c r="L32" s="65">
        <v>201063</v>
      </c>
      <c r="M32" s="65" t="s">
        <v>4563</v>
      </c>
      <c r="N32" s="65" t="s">
        <v>4409</v>
      </c>
      <c r="O32" s="66" t="s">
        <v>4728</v>
      </c>
      <c r="P32" s="65" t="s">
        <v>4520</v>
      </c>
      <c r="Q32" s="65" t="s">
        <v>4589</v>
      </c>
      <c r="R32" s="7" t="e">
        <v>#N/A</v>
      </c>
      <c r="S32" t="e">
        <v>#N/A</v>
      </c>
      <c r="T32" s="17" t="s">
        <v>4626</v>
      </c>
    </row>
    <row r="33" spans="1:20" ht="42.75" x14ac:dyDescent="0.45">
      <c r="A33" s="62">
        <v>475</v>
      </c>
      <c r="B33" s="63">
        <v>43478</v>
      </c>
      <c r="C33" s="64">
        <v>0.86597222222222225</v>
      </c>
      <c r="D33" s="65">
        <v>0</v>
      </c>
      <c r="E33" s="65">
        <v>0</v>
      </c>
      <c r="F33" s="65" t="s">
        <v>48</v>
      </c>
      <c r="G33" s="65">
        <v>6</v>
      </c>
      <c r="H33" s="65" t="s">
        <v>4592</v>
      </c>
      <c r="I33" s="65" t="s">
        <v>4570</v>
      </c>
      <c r="J33" s="65" t="s">
        <v>4729</v>
      </c>
      <c r="K33" s="65" t="s">
        <v>4730</v>
      </c>
      <c r="L33" s="65">
        <v>201221</v>
      </c>
      <c r="M33" s="65" t="s">
        <v>4563</v>
      </c>
      <c r="N33" s="65" t="s">
        <v>4522</v>
      </c>
      <c r="O33" s="66" t="s">
        <v>4731</v>
      </c>
      <c r="P33" s="65" t="s">
        <v>4520</v>
      </c>
      <c r="Q33" s="65" t="s">
        <v>4652</v>
      </c>
      <c r="R33" s="7" t="e">
        <v>#N/A</v>
      </c>
      <c r="S33" t="s">
        <v>11</v>
      </c>
      <c r="T33" s="17" t="s">
        <v>4626</v>
      </c>
    </row>
    <row r="34" spans="1:20" x14ac:dyDescent="0.45">
      <c r="A34" s="62">
        <v>487</v>
      </c>
      <c r="B34" s="63">
        <v>43479</v>
      </c>
      <c r="C34" s="64">
        <v>0.38876157407407402</v>
      </c>
      <c r="D34" s="65">
        <v>2</v>
      </c>
      <c r="E34" s="65">
        <v>0</v>
      </c>
      <c r="F34" s="65" t="s">
        <v>4732</v>
      </c>
      <c r="G34" s="65">
        <v>0</v>
      </c>
      <c r="H34" s="65" t="s">
        <v>4733</v>
      </c>
      <c r="I34" s="65" t="s">
        <v>4734</v>
      </c>
      <c r="J34" s="65" t="s">
        <v>4735</v>
      </c>
      <c r="K34" s="65" t="s">
        <v>4736</v>
      </c>
      <c r="L34" s="65">
        <v>201267</v>
      </c>
      <c r="M34" s="65" t="s">
        <v>4563</v>
      </c>
      <c r="N34" s="65" t="s">
        <v>4409</v>
      </c>
      <c r="O34" s="66" t="s">
        <v>4737</v>
      </c>
      <c r="P34" s="65" t="s">
        <v>4737</v>
      </c>
      <c r="Q34" s="65" t="s">
        <v>4738</v>
      </c>
      <c r="R34" s="7" t="e">
        <v>#N/A</v>
      </c>
      <c r="S34" t="e">
        <v>#N/A</v>
      </c>
      <c r="T34" s="17" t="s">
        <v>4626</v>
      </c>
    </row>
    <row r="35" spans="1:20" ht="42.75" x14ac:dyDescent="0.45">
      <c r="A35" s="62">
        <v>518</v>
      </c>
      <c r="B35" s="63">
        <v>43480</v>
      </c>
      <c r="C35" s="64">
        <v>0.18055555555555555</v>
      </c>
      <c r="D35" s="65">
        <v>0</v>
      </c>
      <c r="E35" s="65">
        <v>0</v>
      </c>
      <c r="F35" s="65" t="s">
        <v>4732</v>
      </c>
      <c r="G35" s="65">
        <v>0</v>
      </c>
      <c r="H35" s="65" t="s">
        <v>4733</v>
      </c>
      <c r="I35" s="65" t="s">
        <v>4734</v>
      </c>
      <c r="J35" s="65" t="s">
        <v>4739</v>
      </c>
      <c r="K35" s="65" t="s">
        <v>4740</v>
      </c>
      <c r="L35" s="65">
        <v>201394</v>
      </c>
      <c r="M35" s="65" t="s">
        <v>4563</v>
      </c>
      <c r="N35" s="65" t="s">
        <v>4409</v>
      </c>
      <c r="O35" s="66" t="s">
        <v>4741</v>
      </c>
      <c r="P35" s="65" t="s">
        <v>4742</v>
      </c>
      <c r="Q35" s="65" t="s">
        <v>4743</v>
      </c>
      <c r="R35" s="7" t="s">
        <v>4744</v>
      </c>
      <c r="S35" t="e">
        <v>#N/A</v>
      </c>
      <c r="T35" s="17" t="s">
        <v>4626</v>
      </c>
    </row>
    <row r="36" spans="1:20" ht="57" x14ac:dyDescent="0.45">
      <c r="A36" s="62">
        <v>658</v>
      </c>
      <c r="B36" s="63">
        <v>43483</v>
      </c>
      <c r="C36" s="64">
        <v>0.68819444444444444</v>
      </c>
      <c r="D36" s="65">
        <v>0</v>
      </c>
      <c r="E36" s="65">
        <v>0</v>
      </c>
      <c r="F36" s="65" t="s">
        <v>10</v>
      </c>
      <c r="G36" s="65">
        <v>33</v>
      </c>
      <c r="H36" s="65" t="s">
        <v>4696</v>
      </c>
      <c r="I36" s="65" t="s">
        <v>4696</v>
      </c>
      <c r="J36" s="65" t="s">
        <v>4745</v>
      </c>
      <c r="K36" s="65" t="s">
        <v>4746</v>
      </c>
      <c r="L36" s="65">
        <v>201885</v>
      </c>
      <c r="M36" s="65" t="s">
        <v>4563</v>
      </c>
      <c r="N36" s="65" t="s">
        <v>4522</v>
      </c>
      <c r="O36" s="66" t="s">
        <v>4747</v>
      </c>
      <c r="P36" s="65" t="s">
        <v>4581</v>
      </c>
      <c r="Q36" s="65" t="s">
        <v>4582</v>
      </c>
      <c r="R36" s="7" t="s">
        <v>4583</v>
      </c>
      <c r="S36" t="e">
        <v>#N/A</v>
      </c>
      <c r="T36" s="17" t="s">
        <v>4626</v>
      </c>
    </row>
    <row r="37" spans="1:20" ht="71.25" x14ac:dyDescent="0.45">
      <c r="A37" s="62">
        <v>667</v>
      </c>
      <c r="B37" s="63">
        <v>43483</v>
      </c>
      <c r="C37" s="64">
        <v>0.94166666666666676</v>
      </c>
      <c r="D37" s="65">
        <v>0</v>
      </c>
      <c r="E37" s="65">
        <v>0</v>
      </c>
      <c r="F37" s="65" t="s">
        <v>64</v>
      </c>
      <c r="G37" s="65">
        <v>0</v>
      </c>
      <c r="H37" s="65" t="s">
        <v>4615</v>
      </c>
      <c r="I37" s="65" t="s">
        <v>4615</v>
      </c>
      <c r="J37" s="65" t="s">
        <v>4748</v>
      </c>
      <c r="K37" s="65" t="s">
        <v>4749</v>
      </c>
      <c r="L37" s="65">
        <v>201948</v>
      </c>
      <c r="M37" s="65" t="s">
        <v>4563</v>
      </c>
      <c r="N37" s="65" t="s">
        <v>4409</v>
      </c>
      <c r="O37" s="66" t="s">
        <v>4750</v>
      </c>
      <c r="P37" s="65" t="s">
        <v>4520</v>
      </c>
      <c r="Q37" s="65" t="s">
        <v>4589</v>
      </c>
      <c r="R37" s="7" t="e">
        <v>#N/A</v>
      </c>
      <c r="S37" t="e">
        <v>#N/A</v>
      </c>
      <c r="T37" s="17" t="s">
        <v>4626</v>
      </c>
    </row>
    <row r="38" spans="1:20" ht="71.25" x14ac:dyDescent="0.45">
      <c r="A38" s="62">
        <v>705</v>
      </c>
      <c r="B38" s="63">
        <v>43485</v>
      </c>
      <c r="C38" s="64">
        <v>2.7083333333333334E-2</v>
      </c>
      <c r="D38" s="65">
        <v>0</v>
      </c>
      <c r="E38" s="65">
        <v>0</v>
      </c>
      <c r="F38" s="65" t="s">
        <v>48</v>
      </c>
      <c r="G38" s="65">
        <v>5</v>
      </c>
      <c r="H38" s="65" t="s">
        <v>4654</v>
      </c>
      <c r="I38" s="65" t="s">
        <v>4751</v>
      </c>
      <c r="J38" s="65" t="s">
        <v>4752</v>
      </c>
      <c r="K38" s="65" t="s">
        <v>4753</v>
      </c>
      <c r="L38" s="65">
        <v>202042</v>
      </c>
      <c r="M38" s="65" t="s">
        <v>4563</v>
      </c>
      <c r="N38" s="65" t="s">
        <v>4409</v>
      </c>
      <c r="O38" s="66" t="s">
        <v>4754</v>
      </c>
      <c r="P38" s="65" t="s">
        <v>4520</v>
      </c>
      <c r="Q38" s="65" t="s">
        <v>4589</v>
      </c>
      <c r="R38" s="7" t="e">
        <v>#N/A</v>
      </c>
      <c r="S38" t="e">
        <v>#N/A</v>
      </c>
      <c r="T38" s="17" t="s">
        <v>4626</v>
      </c>
    </row>
    <row r="39" spans="1:20" ht="42.75" x14ac:dyDescent="0.45">
      <c r="A39" s="62">
        <v>709</v>
      </c>
      <c r="B39" s="63">
        <v>43485</v>
      </c>
      <c r="C39" s="64">
        <v>0.17708333333333334</v>
      </c>
      <c r="D39" s="65">
        <v>0</v>
      </c>
      <c r="E39" s="65">
        <v>0</v>
      </c>
      <c r="F39" s="65" t="s">
        <v>4755</v>
      </c>
      <c r="G39" s="65">
        <v>0</v>
      </c>
      <c r="H39" s="65" t="s">
        <v>4756</v>
      </c>
      <c r="I39" s="65" t="s">
        <v>4695</v>
      </c>
      <c r="J39" s="65" t="s">
        <v>4757</v>
      </c>
      <c r="K39" s="65" t="s">
        <v>4758</v>
      </c>
      <c r="L39" s="65">
        <v>202043</v>
      </c>
      <c r="M39" s="65" t="s">
        <v>4563</v>
      </c>
      <c r="N39" s="65" t="s">
        <v>4409</v>
      </c>
      <c r="O39" s="66" t="s">
        <v>4759</v>
      </c>
      <c r="P39" s="65" t="s">
        <v>4608</v>
      </c>
      <c r="Q39" s="65" t="s">
        <v>4723</v>
      </c>
      <c r="R39" s="7" t="s">
        <v>4724</v>
      </c>
      <c r="S39" t="e">
        <v>#N/A</v>
      </c>
      <c r="T39" s="17" t="s">
        <v>4626</v>
      </c>
    </row>
    <row r="40" spans="1:20" ht="42.75" x14ac:dyDescent="0.45">
      <c r="A40" s="62">
        <v>710</v>
      </c>
      <c r="B40" s="63">
        <v>43485</v>
      </c>
      <c r="C40" s="64">
        <v>0.19349537037037037</v>
      </c>
      <c r="D40" s="65">
        <v>0</v>
      </c>
      <c r="E40" s="65">
        <v>0</v>
      </c>
      <c r="F40" s="65" t="s">
        <v>4760</v>
      </c>
      <c r="G40" s="65">
        <v>0</v>
      </c>
      <c r="H40" s="65" t="s">
        <v>4654</v>
      </c>
      <c r="I40" s="65" t="s">
        <v>4751</v>
      </c>
      <c r="J40" s="65" t="s">
        <v>4761</v>
      </c>
      <c r="K40" s="65" t="s">
        <v>4762</v>
      </c>
      <c r="L40" s="65">
        <v>202044</v>
      </c>
      <c r="M40" s="65" t="s">
        <v>4563</v>
      </c>
      <c r="N40" s="65" t="s">
        <v>4409</v>
      </c>
      <c r="O40" s="66" t="s">
        <v>4763</v>
      </c>
      <c r="P40" s="65" t="s">
        <v>4608</v>
      </c>
      <c r="Q40" s="65" t="s">
        <v>4609</v>
      </c>
      <c r="R40" s="7" t="s">
        <v>4610</v>
      </c>
      <c r="S40" t="e">
        <v>#N/A</v>
      </c>
      <c r="T40" s="17" t="s">
        <v>4626</v>
      </c>
    </row>
    <row r="41" spans="1:20" ht="42.75" x14ac:dyDescent="0.45">
      <c r="A41" s="62" t="s">
        <v>4764</v>
      </c>
      <c r="B41" s="63">
        <v>43486</v>
      </c>
      <c r="C41" s="64">
        <v>0.96388888888888891</v>
      </c>
      <c r="D41" s="65">
        <v>0</v>
      </c>
      <c r="E41" s="65">
        <v>0</v>
      </c>
      <c r="F41" s="65" t="s">
        <v>64</v>
      </c>
      <c r="G41" s="65">
        <v>0</v>
      </c>
      <c r="H41" s="65" t="s">
        <v>4615</v>
      </c>
      <c r="I41" s="65" t="s">
        <v>4615</v>
      </c>
      <c r="J41" s="65" t="s">
        <v>2083</v>
      </c>
      <c r="K41" s="65" t="s">
        <v>4765</v>
      </c>
      <c r="L41" s="65">
        <v>202277</v>
      </c>
      <c r="M41" s="65" t="s">
        <v>4563</v>
      </c>
      <c r="N41" s="65" t="s">
        <v>4409</v>
      </c>
      <c r="O41" s="66" t="s">
        <v>4766</v>
      </c>
      <c r="P41" s="65" t="s">
        <v>4641</v>
      </c>
      <c r="Q41" s="65" t="s">
        <v>4642</v>
      </c>
      <c r="R41" s="7" t="s">
        <v>4643</v>
      </c>
      <c r="S41" t="e">
        <v>#N/A</v>
      </c>
      <c r="T41" s="17" t="s">
        <v>4626</v>
      </c>
    </row>
    <row r="42" spans="1:20" ht="42.75" x14ac:dyDescent="0.45">
      <c r="A42" s="62">
        <v>823</v>
      </c>
      <c r="B42" s="63">
        <v>43488</v>
      </c>
      <c r="C42" s="64">
        <v>0.11633101851851851</v>
      </c>
      <c r="D42" s="65">
        <v>0</v>
      </c>
      <c r="E42" s="65">
        <v>0</v>
      </c>
      <c r="F42" s="65" t="s">
        <v>4767</v>
      </c>
      <c r="G42" s="65">
        <v>0</v>
      </c>
      <c r="H42" s="65" t="s">
        <v>4615</v>
      </c>
      <c r="I42" s="65" t="s">
        <v>4615</v>
      </c>
      <c r="J42" s="65" t="s">
        <v>4768</v>
      </c>
      <c r="K42" s="65" t="s">
        <v>4769</v>
      </c>
      <c r="L42" s="65">
        <v>202422</v>
      </c>
      <c r="M42" s="65" t="s">
        <v>4563</v>
      </c>
      <c r="N42" s="65" t="s">
        <v>4409</v>
      </c>
      <c r="O42" s="66" t="s">
        <v>4770</v>
      </c>
      <c r="P42" s="65" t="s">
        <v>4581</v>
      </c>
      <c r="Q42" s="65" t="s">
        <v>4582</v>
      </c>
      <c r="R42" s="7" t="s">
        <v>4583</v>
      </c>
      <c r="S42" t="e">
        <v>#N/A</v>
      </c>
      <c r="T42" s="17" t="s">
        <v>4626</v>
      </c>
    </row>
    <row r="43" spans="1:20" ht="42.75" x14ac:dyDescent="0.45">
      <c r="A43" s="62">
        <v>879</v>
      </c>
      <c r="B43" s="63">
        <v>43489</v>
      </c>
      <c r="C43" s="64">
        <v>0.66527777777777775</v>
      </c>
      <c r="D43" s="65">
        <v>0</v>
      </c>
      <c r="E43" s="65">
        <v>0</v>
      </c>
      <c r="F43" s="65" t="s">
        <v>145</v>
      </c>
      <c r="G43" s="65" t="s">
        <v>145</v>
      </c>
      <c r="H43" s="65" t="s">
        <v>4771</v>
      </c>
      <c r="I43" s="65" t="s">
        <v>4771</v>
      </c>
      <c r="J43" s="65" t="s">
        <v>4772</v>
      </c>
      <c r="K43" s="65" t="s">
        <v>4773</v>
      </c>
      <c r="L43" s="65">
        <v>202615</v>
      </c>
      <c r="M43" s="65" t="s">
        <v>4563</v>
      </c>
      <c r="N43" s="65" t="s">
        <v>4409</v>
      </c>
      <c r="O43" s="66" t="s">
        <v>4774</v>
      </c>
      <c r="P43" s="65" t="s">
        <v>4581</v>
      </c>
      <c r="Q43" s="65" t="s">
        <v>4582</v>
      </c>
      <c r="R43" s="7" t="s">
        <v>4583</v>
      </c>
      <c r="S43" t="e">
        <v>#N/A</v>
      </c>
      <c r="T43" s="17" t="s">
        <v>4626</v>
      </c>
    </row>
    <row r="44" spans="1:20" ht="71.25" x14ac:dyDescent="0.45">
      <c r="A44" s="62">
        <v>881</v>
      </c>
      <c r="B44" s="63">
        <v>43489</v>
      </c>
      <c r="C44" s="64">
        <v>0.79525462962962967</v>
      </c>
      <c r="D44" s="65">
        <v>0.5</v>
      </c>
      <c r="E44" s="65">
        <v>0</v>
      </c>
      <c r="F44" s="65" t="s">
        <v>64</v>
      </c>
      <c r="G44" s="65">
        <v>58</v>
      </c>
      <c r="H44" s="65" t="s">
        <v>4775</v>
      </c>
      <c r="I44" s="65" t="s">
        <v>4775</v>
      </c>
      <c r="J44" s="65" t="s">
        <v>4776</v>
      </c>
      <c r="K44" s="65" t="s">
        <v>4777</v>
      </c>
      <c r="L44" s="65">
        <v>202638</v>
      </c>
      <c r="M44" s="65" t="s">
        <v>4563</v>
      </c>
      <c r="N44" s="65" t="s">
        <v>4522</v>
      </c>
      <c r="O44" s="66" t="s">
        <v>4778</v>
      </c>
      <c r="P44" s="65" t="s">
        <v>4520</v>
      </c>
      <c r="Q44" s="65" t="s">
        <v>4589</v>
      </c>
      <c r="R44" s="7" t="e">
        <v>#N/A</v>
      </c>
      <c r="S44" t="e">
        <v>#N/A</v>
      </c>
      <c r="T44" s="17" t="s">
        <v>4626</v>
      </c>
    </row>
    <row r="45" spans="1:20" ht="42.75" x14ac:dyDescent="0.45">
      <c r="A45" s="62">
        <v>890</v>
      </c>
      <c r="B45" s="63">
        <v>43490</v>
      </c>
      <c r="C45" s="64">
        <v>2.7777777777777779E-3</v>
      </c>
      <c r="D45" s="65">
        <v>2</v>
      </c>
      <c r="E45" s="65">
        <v>0</v>
      </c>
      <c r="F45" s="65" t="s">
        <v>4718</v>
      </c>
      <c r="G45" s="65">
        <v>0</v>
      </c>
      <c r="H45" s="65" t="s">
        <v>4779</v>
      </c>
      <c r="I45" s="65" t="s">
        <v>4779</v>
      </c>
      <c r="J45" s="65" t="s">
        <v>4780</v>
      </c>
      <c r="K45" s="65" t="s">
        <v>4781</v>
      </c>
      <c r="L45" s="65">
        <v>202674</v>
      </c>
      <c r="M45" s="65" t="s">
        <v>4563</v>
      </c>
      <c r="N45" s="65" t="s">
        <v>4409</v>
      </c>
      <c r="O45" s="66" t="s">
        <v>4782</v>
      </c>
      <c r="P45" s="65" t="s">
        <v>4608</v>
      </c>
      <c r="Q45" s="65" t="s">
        <v>4783</v>
      </c>
      <c r="R45" s="7" t="s">
        <v>4784</v>
      </c>
      <c r="S45" t="e">
        <v>#N/A</v>
      </c>
      <c r="T45" s="17" t="s">
        <v>4626</v>
      </c>
    </row>
    <row r="46" spans="1:20" ht="71.25" x14ac:dyDescent="0.45">
      <c r="A46" s="62">
        <v>902</v>
      </c>
      <c r="B46" s="63">
        <v>43490</v>
      </c>
      <c r="C46" s="64">
        <v>0.33329861111111109</v>
      </c>
      <c r="D46" s="65">
        <v>1</v>
      </c>
      <c r="E46" s="65">
        <v>0</v>
      </c>
      <c r="F46" s="65" t="s">
        <v>135</v>
      </c>
      <c r="G46" s="65">
        <v>74</v>
      </c>
      <c r="H46" s="65" t="s">
        <v>4785</v>
      </c>
      <c r="I46" s="65" t="s">
        <v>4785</v>
      </c>
      <c r="J46" s="65" t="s">
        <v>4786</v>
      </c>
      <c r="K46" s="65" t="s">
        <v>4787</v>
      </c>
      <c r="L46" s="65">
        <v>202696</v>
      </c>
      <c r="M46" s="65" t="s">
        <v>4563</v>
      </c>
      <c r="N46" s="65" t="s">
        <v>4409</v>
      </c>
      <c r="O46" s="66" t="s">
        <v>4788</v>
      </c>
      <c r="P46" s="65" t="s">
        <v>4520</v>
      </c>
      <c r="Q46" s="65" t="s">
        <v>4589</v>
      </c>
      <c r="R46" s="7" t="e">
        <v>#N/A</v>
      </c>
      <c r="S46" t="e">
        <v>#N/A</v>
      </c>
      <c r="T46" s="17" t="s">
        <v>4626</v>
      </c>
    </row>
    <row r="47" spans="1:20" ht="57" x14ac:dyDescent="0.45">
      <c r="A47" s="62">
        <v>934</v>
      </c>
      <c r="B47" s="63">
        <v>43490</v>
      </c>
      <c r="C47" s="64">
        <v>0.92083333333333339</v>
      </c>
      <c r="D47" s="65">
        <v>0</v>
      </c>
      <c r="E47" s="65">
        <v>0</v>
      </c>
      <c r="F47" s="65" t="s">
        <v>4789</v>
      </c>
      <c r="G47" s="65"/>
      <c r="H47" s="65" t="s">
        <v>4790</v>
      </c>
      <c r="I47" s="65" t="s">
        <v>4790</v>
      </c>
      <c r="J47" s="65" t="s">
        <v>4791</v>
      </c>
      <c r="K47" s="65">
        <v>5959541</v>
      </c>
      <c r="L47" s="65"/>
      <c r="M47" s="65" t="s">
        <v>4563</v>
      </c>
      <c r="N47" s="65" t="s">
        <v>4409</v>
      </c>
      <c r="O47" s="66" t="s">
        <v>4792</v>
      </c>
      <c r="P47" s="65" t="s">
        <v>4608</v>
      </c>
      <c r="Q47" s="65" t="s">
        <v>4793</v>
      </c>
      <c r="R47" s="7" t="s">
        <v>4794</v>
      </c>
      <c r="S47" t="e">
        <v>#N/A</v>
      </c>
      <c r="T47" s="17" t="s">
        <v>4626</v>
      </c>
    </row>
    <row r="48" spans="1:20" ht="42.75" x14ac:dyDescent="0.45">
      <c r="A48" s="62">
        <v>936</v>
      </c>
      <c r="B48" s="63">
        <v>43491</v>
      </c>
      <c r="C48" s="64">
        <v>1.1111111111111112E-2</v>
      </c>
      <c r="D48" s="65">
        <v>0</v>
      </c>
      <c r="E48" s="65">
        <v>0</v>
      </c>
      <c r="F48" s="65" t="s">
        <v>4795</v>
      </c>
      <c r="G48" s="65" t="s">
        <v>4795</v>
      </c>
      <c r="H48" s="65" t="s">
        <v>4796</v>
      </c>
      <c r="I48" s="65" t="s">
        <v>4797</v>
      </c>
      <c r="J48" s="65" t="s">
        <v>4798</v>
      </c>
      <c r="K48" s="65" t="s">
        <v>4799</v>
      </c>
      <c r="L48" s="65">
        <v>202819</v>
      </c>
      <c r="M48" s="65" t="s">
        <v>4563</v>
      </c>
      <c r="N48" s="65" t="s">
        <v>4409</v>
      </c>
      <c r="O48" s="66" t="s">
        <v>4800</v>
      </c>
      <c r="P48" s="65" t="s">
        <v>4608</v>
      </c>
      <c r="Q48" s="65" t="s">
        <v>4723</v>
      </c>
      <c r="R48" s="7" t="s">
        <v>4724</v>
      </c>
      <c r="S48" t="e">
        <v>#N/A</v>
      </c>
      <c r="T48" s="17" t="s">
        <v>4626</v>
      </c>
    </row>
    <row r="49" spans="1:20" ht="42.75" x14ac:dyDescent="0.45">
      <c r="A49" s="62">
        <v>991</v>
      </c>
      <c r="B49" s="63">
        <v>43492</v>
      </c>
      <c r="C49" s="64">
        <v>0.68055555555555547</v>
      </c>
      <c r="D49" s="65">
        <v>0</v>
      </c>
      <c r="E49" s="65">
        <v>0</v>
      </c>
      <c r="F49" s="65" t="s">
        <v>4801</v>
      </c>
      <c r="G49" s="65"/>
      <c r="H49" s="65" t="s">
        <v>4802</v>
      </c>
      <c r="I49" s="65"/>
      <c r="J49" s="65" t="s">
        <v>4803</v>
      </c>
      <c r="K49" s="65">
        <v>5961339</v>
      </c>
      <c r="L49" s="65"/>
      <c r="M49" s="65" t="s">
        <v>4804</v>
      </c>
      <c r="N49" s="65" t="s">
        <v>4409</v>
      </c>
      <c r="O49" s="66" t="s">
        <v>4805</v>
      </c>
      <c r="P49" s="65" t="s">
        <v>4574</v>
      </c>
      <c r="Q49" s="65" t="s">
        <v>4806</v>
      </c>
      <c r="R49" s="7" t="s">
        <v>4807</v>
      </c>
      <c r="S49" t="e">
        <v>#N/A</v>
      </c>
      <c r="T49" s="17" t="s">
        <v>4626</v>
      </c>
    </row>
    <row r="50" spans="1:20" ht="71.25" x14ac:dyDescent="0.45">
      <c r="A50" s="62">
        <v>1006</v>
      </c>
      <c r="B50" s="63">
        <v>43493</v>
      </c>
      <c r="C50" s="64">
        <v>0.22777777777777777</v>
      </c>
      <c r="D50" s="65">
        <v>0</v>
      </c>
      <c r="E50" s="65">
        <v>0</v>
      </c>
      <c r="F50" s="65" t="s">
        <v>154</v>
      </c>
      <c r="G50" s="65">
        <v>58</v>
      </c>
      <c r="H50" s="65" t="s">
        <v>4633</v>
      </c>
      <c r="I50" s="65" t="s">
        <v>4696</v>
      </c>
      <c r="J50" s="65" t="s">
        <v>4808</v>
      </c>
      <c r="K50" s="65" t="s">
        <v>4809</v>
      </c>
      <c r="L50" s="65">
        <v>203004</v>
      </c>
      <c r="M50" s="65" t="s">
        <v>4563</v>
      </c>
      <c r="N50" s="65" t="s">
        <v>4409</v>
      </c>
      <c r="O50" s="66" t="s">
        <v>4810</v>
      </c>
      <c r="P50" s="65" t="s">
        <v>4520</v>
      </c>
      <c r="Q50" s="65" t="s">
        <v>4589</v>
      </c>
      <c r="R50" s="7" t="e">
        <v>#N/A</v>
      </c>
      <c r="S50" t="s">
        <v>30</v>
      </c>
      <c r="T50" s="17" t="s">
        <v>4626</v>
      </c>
    </row>
    <row r="51" spans="1:20" ht="85.5" x14ac:dyDescent="0.45">
      <c r="A51" s="62">
        <v>1044</v>
      </c>
      <c r="B51" s="63">
        <v>43494</v>
      </c>
      <c r="C51" s="64">
        <v>1.1805555555555555E-2</v>
      </c>
      <c r="D51" s="65">
        <v>2.5</v>
      </c>
      <c r="E51" s="65">
        <v>0</v>
      </c>
      <c r="F51" s="65" t="s">
        <v>75</v>
      </c>
      <c r="G51" s="65">
        <v>22</v>
      </c>
      <c r="H51" s="65" t="s">
        <v>4811</v>
      </c>
      <c r="I51" s="65" t="s">
        <v>4811</v>
      </c>
      <c r="J51" s="65" t="s">
        <v>4812</v>
      </c>
      <c r="K51" s="65" t="s">
        <v>4813</v>
      </c>
      <c r="L51" s="65">
        <v>203127</v>
      </c>
      <c r="M51" s="65" t="s">
        <v>4563</v>
      </c>
      <c r="N51" s="65" t="s">
        <v>4409</v>
      </c>
      <c r="O51" s="66" t="s">
        <v>4814</v>
      </c>
      <c r="P51" s="65" t="s">
        <v>4520</v>
      </c>
      <c r="Q51" s="65" t="s">
        <v>4589</v>
      </c>
      <c r="R51" s="7" t="e">
        <v>#N/A</v>
      </c>
      <c r="S51" t="e">
        <v>#N/A</v>
      </c>
      <c r="T51" s="17" t="s">
        <v>4626</v>
      </c>
    </row>
    <row r="52" spans="1:20" ht="71.25" x14ac:dyDescent="0.45">
      <c r="A52" s="62">
        <v>1045</v>
      </c>
      <c r="B52" s="63">
        <v>43494</v>
      </c>
      <c r="C52" s="64">
        <v>3.125E-2</v>
      </c>
      <c r="D52" s="65">
        <v>0</v>
      </c>
      <c r="E52" s="65">
        <v>0</v>
      </c>
      <c r="F52" s="65" t="s">
        <v>93</v>
      </c>
      <c r="G52" s="65">
        <v>27</v>
      </c>
      <c r="H52" s="65" t="s">
        <v>4654</v>
      </c>
      <c r="I52" s="65" t="s">
        <v>4615</v>
      </c>
      <c r="J52" s="65" t="s">
        <v>4815</v>
      </c>
      <c r="K52" s="65" t="s">
        <v>4816</v>
      </c>
      <c r="L52" s="65">
        <v>203128</v>
      </c>
      <c r="M52" s="65" t="s">
        <v>4563</v>
      </c>
      <c r="N52" s="65" t="s">
        <v>4409</v>
      </c>
      <c r="O52" s="66" t="s">
        <v>4817</v>
      </c>
      <c r="P52" s="65" t="s">
        <v>4520</v>
      </c>
      <c r="Q52" s="65" t="s">
        <v>4589</v>
      </c>
      <c r="R52" s="7" t="e">
        <v>#N/A</v>
      </c>
      <c r="S52" t="e">
        <v>#N/A</v>
      </c>
      <c r="T52" s="17" t="s">
        <v>4626</v>
      </c>
    </row>
    <row r="53" spans="1:20" ht="42.75" x14ac:dyDescent="0.45">
      <c r="A53" s="62">
        <v>1076</v>
      </c>
      <c r="B53" s="63">
        <v>43494</v>
      </c>
      <c r="C53" s="64">
        <v>0.52569444444444446</v>
      </c>
      <c r="D53" s="65">
        <v>19</v>
      </c>
      <c r="E53" s="65">
        <v>0</v>
      </c>
      <c r="F53" s="65" t="s">
        <v>4818</v>
      </c>
      <c r="G53" s="65" t="s">
        <v>9</v>
      </c>
      <c r="H53" s="65" t="s">
        <v>4710</v>
      </c>
      <c r="I53" s="65" t="s">
        <v>4711</v>
      </c>
      <c r="J53" s="65" t="s">
        <v>4819</v>
      </c>
      <c r="K53" s="65" t="s">
        <v>4820</v>
      </c>
      <c r="L53" s="65">
        <v>203217</v>
      </c>
      <c r="M53" s="65" t="s">
        <v>4563</v>
      </c>
      <c r="N53" s="65" t="s">
        <v>4409</v>
      </c>
      <c r="O53" s="66" t="s">
        <v>4821</v>
      </c>
      <c r="P53" s="65" t="s">
        <v>4608</v>
      </c>
      <c r="Q53" s="65" t="s">
        <v>4822</v>
      </c>
      <c r="R53" s="7" t="s">
        <v>4823</v>
      </c>
      <c r="S53" t="e">
        <v>#N/A</v>
      </c>
      <c r="T53" s="17" t="s">
        <v>4626</v>
      </c>
    </row>
    <row r="54" spans="1:20" ht="28.5" x14ac:dyDescent="0.45">
      <c r="A54" s="62" t="s">
        <v>4824</v>
      </c>
      <c r="B54" s="63">
        <v>43495</v>
      </c>
      <c r="C54" s="64">
        <v>0.17708333333333334</v>
      </c>
      <c r="D54" s="65">
        <v>0</v>
      </c>
      <c r="E54" s="65">
        <v>0</v>
      </c>
      <c r="F54" s="65" t="s">
        <v>4718</v>
      </c>
      <c r="G54" s="65">
        <v>0</v>
      </c>
      <c r="H54" s="65" t="s">
        <v>4825</v>
      </c>
      <c r="I54" s="65" t="s">
        <v>4826</v>
      </c>
      <c r="J54" s="65" t="s">
        <v>4827</v>
      </c>
      <c r="K54" s="65" t="s">
        <v>4828</v>
      </c>
      <c r="L54" s="65">
        <v>203289</v>
      </c>
      <c r="M54" s="65" t="s">
        <v>4563</v>
      </c>
      <c r="N54" s="65" t="s">
        <v>4409</v>
      </c>
      <c r="O54" s="66" t="s">
        <v>4829</v>
      </c>
      <c r="P54" s="65" t="s">
        <v>4608</v>
      </c>
      <c r="Q54" s="65" t="s">
        <v>4830</v>
      </c>
      <c r="R54" s="7" t="s">
        <v>4831</v>
      </c>
      <c r="S54" t="e">
        <v>#N/A</v>
      </c>
      <c r="T54" s="17" t="s">
        <v>4626</v>
      </c>
    </row>
    <row r="55" spans="1:20" ht="42.75" x14ac:dyDescent="0.45">
      <c r="A55" s="62">
        <v>1101</v>
      </c>
      <c r="B55" s="63">
        <v>43495</v>
      </c>
      <c r="C55" s="64">
        <v>0.375</v>
      </c>
      <c r="D55" s="65">
        <v>0</v>
      </c>
      <c r="E55" s="65">
        <v>0</v>
      </c>
      <c r="F55" s="65" t="s">
        <v>42</v>
      </c>
      <c r="G55" s="65">
        <v>19</v>
      </c>
      <c r="H55" s="65" t="s">
        <v>4832</v>
      </c>
      <c r="I55" s="65" t="s">
        <v>4832</v>
      </c>
      <c r="J55" s="65" t="s">
        <v>4833</v>
      </c>
      <c r="K55" s="65" t="s">
        <v>4834</v>
      </c>
      <c r="L55" s="65">
        <v>203329</v>
      </c>
      <c r="M55" s="65" t="s">
        <v>4563</v>
      </c>
      <c r="N55" s="65" t="s">
        <v>4522</v>
      </c>
      <c r="O55" s="66" t="s">
        <v>4835</v>
      </c>
      <c r="P55" s="65" t="s">
        <v>4581</v>
      </c>
      <c r="Q55" s="65" t="s">
        <v>4582</v>
      </c>
      <c r="R55" s="7" t="e">
        <v>#N/A</v>
      </c>
      <c r="S55" t="e">
        <v>#N/A</v>
      </c>
      <c r="T55" s="17" t="s">
        <v>4626</v>
      </c>
    </row>
    <row r="56" spans="1:20" ht="42.75" x14ac:dyDescent="0.45">
      <c r="A56" s="62">
        <v>1106</v>
      </c>
      <c r="B56" s="63">
        <v>43495</v>
      </c>
      <c r="C56" s="64">
        <v>0.481412037037037</v>
      </c>
      <c r="D56" s="65">
        <v>0</v>
      </c>
      <c r="E56" s="65">
        <v>0</v>
      </c>
      <c r="F56" s="65" t="s">
        <v>24</v>
      </c>
      <c r="G56" s="65" t="s">
        <v>25</v>
      </c>
      <c r="H56" s="65" t="s">
        <v>4615</v>
      </c>
      <c r="I56" s="65" t="s">
        <v>4615</v>
      </c>
      <c r="J56" s="65" t="s">
        <v>4836</v>
      </c>
      <c r="K56" s="65" t="s">
        <v>4837</v>
      </c>
      <c r="L56" s="65">
        <v>203336</v>
      </c>
      <c r="M56" s="65" t="s">
        <v>4563</v>
      </c>
      <c r="N56" s="65" t="s">
        <v>4409</v>
      </c>
      <c r="O56" s="66" t="s">
        <v>4838</v>
      </c>
      <c r="P56" s="65" t="s">
        <v>4641</v>
      </c>
      <c r="Q56" s="65" t="s">
        <v>4642</v>
      </c>
      <c r="R56" s="7" t="e">
        <v>#N/A</v>
      </c>
      <c r="S56" t="e">
        <v>#N/A</v>
      </c>
      <c r="T56" s="17" t="s">
        <v>4626</v>
      </c>
    </row>
    <row r="57" spans="1:20" ht="42.75" x14ac:dyDescent="0.45">
      <c r="A57" s="62">
        <v>1120</v>
      </c>
      <c r="B57" s="63">
        <v>43495</v>
      </c>
      <c r="C57" s="64">
        <v>0.92839120370370365</v>
      </c>
      <c r="D57" s="65">
        <v>0</v>
      </c>
      <c r="E57" s="65">
        <v>0</v>
      </c>
      <c r="F57" s="65" t="s">
        <v>135</v>
      </c>
      <c r="G57" s="65">
        <v>0</v>
      </c>
      <c r="H57" s="65" t="s">
        <v>4615</v>
      </c>
      <c r="I57" s="65" t="s">
        <v>4615</v>
      </c>
      <c r="J57" s="65" t="s">
        <v>4839</v>
      </c>
      <c r="K57" s="65" t="s">
        <v>4840</v>
      </c>
      <c r="L57" s="65">
        <v>203419</v>
      </c>
      <c r="M57" s="65" t="s">
        <v>4563</v>
      </c>
      <c r="N57" s="65" t="s">
        <v>4409</v>
      </c>
      <c r="O57" s="66" t="s">
        <v>4841</v>
      </c>
      <c r="P57" s="65" t="s">
        <v>4641</v>
      </c>
      <c r="Q57" s="65" t="s">
        <v>4642</v>
      </c>
      <c r="R57" s="7" t="e">
        <v>#N/A</v>
      </c>
      <c r="S57" t="e">
        <v>#N/A</v>
      </c>
      <c r="T57" s="17" t="s">
        <v>4626</v>
      </c>
    </row>
    <row r="58" spans="1:20" ht="42.75" x14ac:dyDescent="0.45">
      <c r="A58" s="62">
        <v>1157</v>
      </c>
      <c r="B58" s="63">
        <v>43496</v>
      </c>
      <c r="C58" s="64">
        <v>0.8965277777777777</v>
      </c>
      <c r="D58" s="65">
        <v>0</v>
      </c>
      <c r="E58" s="65">
        <v>0</v>
      </c>
      <c r="F58" s="65" t="s">
        <v>42</v>
      </c>
      <c r="G58" s="65">
        <v>6</v>
      </c>
      <c r="H58" s="65" t="s">
        <v>4696</v>
      </c>
      <c r="I58" s="65" t="s">
        <v>4570</v>
      </c>
      <c r="J58" s="65" t="s">
        <v>4842</v>
      </c>
      <c r="K58" s="65" t="s">
        <v>4843</v>
      </c>
      <c r="L58" s="65">
        <v>203563</v>
      </c>
      <c r="M58" s="65" t="s">
        <v>4563</v>
      </c>
      <c r="N58" s="65" t="s">
        <v>4522</v>
      </c>
      <c r="O58" s="66" t="s">
        <v>4844</v>
      </c>
      <c r="P58" s="65" t="s">
        <v>4581</v>
      </c>
      <c r="Q58" s="65" t="s">
        <v>4582</v>
      </c>
      <c r="R58" s="7" t="e">
        <v>#N/A</v>
      </c>
      <c r="S58" t="e">
        <v>#N/A</v>
      </c>
      <c r="T58" s="17" t="s">
        <v>4626</v>
      </c>
    </row>
    <row r="59" spans="1:20" ht="42.75" x14ac:dyDescent="0.45">
      <c r="A59" s="62" t="s">
        <v>4845</v>
      </c>
      <c r="B59" s="63">
        <v>43497</v>
      </c>
      <c r="C59" s="64">
        <v>0.22951388888888888</v>
      </c>
      <c r="D59" s="65">
        <v>0</v>
      </c>
      <c r="E59" s="65">
        <v>0</v>
      </c>
      <c r="F59" s="65" t="s">
        <v>151</v>
      </c>
      <c r="G59" s="65">
        <v>7</v>
      </c>
      <c r="H59" s="65" t="s">
        <v>4710</v>
      </c>
      <c r="I59" s="65" t="s">
        <v>4710</v>
      </c>
      <c r="J59" s="65" t="s">
        <v>2133</v>
      </c>
      <c r="K59" s="65" t="s">
        <v>4846</v>
      </c>
      <c r="L59" s="65">
        <v>203583</v>
      </c>
      <c r="M59" s="65" t="s">
        <v>4563</v>
      </c>
      <c r="N59" s="65" t="s">
        <v>4409</v>
      </c>
      <c r="O59" s="66" t="s">
        <v>4847</v>
      </c>
      <c r="P59" s="65" t="s">
        <v>4520</v>
      </c>
      <c r="Q59" s="65" t="s">
        <v>4631</v>
      </c>
      <c r="R59" s="7" t="e">
        <v>#N/A</v>
      </c>
      <c r="S59" t="e">
        <v>#N/A</v>
      </c>
      <c r="T59" s="17" t="s">
        <v>4848</v>
      </c>
    </row>
    <row r="60" spans="1:20" ht="42.75" x14ac:dyDescent="0.45">
      <c r="A60" s="62">
        <v>1194</v>
      </c>
      <c r="B60" s="63">
        <v>43498</v>
      </c>
      <c r="C60" s="64">
        <v>0.23276620370370371</v>
      </c>
      <c r="D60" s="65">
        <v>0</v>
      </c>
      <c r="E60" s="65">
        <v>0</v>
      </c>
      <c r="F60" s="65" t="s">
        <v>147</v>
      </c>
      <c r="G60" s="65">
        <v>12</v>
      </c>
      <c r="H60" s="65" t="s">
        <v>4849</v>
      </c>
      <c r="I60" s="65" t="s">
        <v>4570</v>
      </c>
      <c r="J60" s="65" t="s">
        <v>4850</v>
      </c>
      <c r="K60" s="65" t="s">
        <v>4851</v>
      </c>
      <c r="L60" s="65">
        <v>203740</v>
      </c>
      <c r="M60" s="65" t="s">
        <v>4563</v>
      </c>
      <c r="N60" s="65" t="s">
        <v>4409</v>
      </c>
      <c r="O60" s="66" t="s">
        <v>4852</v>
      </c>
      <c r="P60" s="65" t="s">
        <v>4520</v>
      </c>
      <c r="Q60" s="65" t="s">
        <v>4675</v>
      </c>
      <c r="R60" s="7" t="e">
        <v>#N/A</v>
      </c>
      <c r="S60" t="e">
        <v>#N/A</v>
      </c>
      <c r="T60" s="17" t="s">
        <v>4848</v>
      </c>
    </row>
    <row r="61" spans="1:20" ht="57" x14ac:dyDescent="0.45">
      <c r="A61" s="62" t="s">
        <v>4853</v>
      </c>
      <c r="B61" s="63">
        <v>43499</v>
      </c>
      <c r="C61" s="64">
        <v>0.86458333333333337</v>
      </c>
      <c r="D61" s="65">
        <v>0</v>
      </c>
      <c r="E61" s="65">
        <v>0</v>
      </c>
      <c r="F61" s="65" t="s">
        <v>99</v>
      </c>
      <c r="G61" s="65">
        <v>35</v>
      </c>
      <c r="H61" s="65" t="s">
        <v>4665</v>
      </c>
      <c r="I61" s="65" t="s">
        <v>4598</v>
      </c>
      <c r="J61" s="65" t="s">
        <v>4854</v>
      </c>
      <c r="K61" s="65" t="s">
        <v>4855</v>
      </c>
      <c r="L61" s="65">
        <v>203917</v>
      </c>
      <c r="M61" s="65" t="s">
        <v>4563</v>
      </c>
      <c r="N61" s="65" t="s">
        <v>4409</v>
      </c>
      <c r="O61" s="66" t="s">
        <v>4856</v>
      </c>
      <c r="P61" s="65" t="s">
        <v>4520</v>
      </c>
      <c r="Q61" s="65" t="s">
        <v>4857</v>
      </c>
      <c r="R61" s="7" t="e">
        <v>#N/A</v>
      </c>
      <c r="S61" t="e">
        <v>#N/A</v>
      </c>
      <c r="T61" s="17" t="s">
        <v>4848</v>
      </c>
    </row>
    <row r="62" spans="1:20" ht="28.5" x14ac:dyDescent="0.45">
      <c r="A62" s="62">
        <v>1250</v>
      </c>
      <c r="B62" s="63">
        <v>43500</v>
      </c>
      <c r="C62" s="64">
        <v>0.18819444444444444</v>
      </c>
      <c r="D62" s="65">
        <v>0</v>
      </c>
      <c r="E62" s="65">
        <v>0</v>
      </c>
      <c r="F62" s="65" t="s">
        <v>4858</v>
      </c>
      <c r="G62" s="65"/>
      <c r="H62" s="65" t="s">
        <v>4603</v>
      </c>
      <c r="I62" s="65" t="s">
        <v>4604</v>
      </c>
      <c r="J62" s="65" t="s">
        <v>4859</v>
      </c>
      <c r="K62" s="65" t="s">
        <v>4860</v>
      </c>
      <c r="L62" s="65">
        <v>203939</v>
      </c>
      <c r="M62" s="65" t="s">
        <v>4563</v>
      </c>
      <c r="N62" s="65" t="s">
        <v>4409</v>
      </c>
      <c r="O62" s="66" t="s">
        <v>4861</v>
      </c>
      <c r="P62" s="65" t="s">
        <v>4608</v>
      </c>
      <c r="Q62" s="65" t="s">
        <v>4723</v>
      </c>
      <c r="R62" s="7" t="s">
        <v>4724</v>
      </c>
      <c r="S62" t="e">
        <v>#N/A</v>
      </c>
      <c r="T62" s="17" t="s">
        <v>4848</v>
      </c>
    </row>
    <row r="63" spans="1:20" ht="57" x14ac:dyDescent="0.45">
      <c r="A63" s="62">
        <v>1251</v>
      </c>
      <c r="B63" s="63">
        <v>43500</v>
      </c>
      <c r="C63" s="64">
        <v>0.21527777777777779</v>
      </c>
      <c r="D63" s="65">
        <v>0</v>
      </c>
      <c r="E63" s="65">
        <v>0</v>
      </c>
      <c r="F63" s="65" t="s">
        <v>152</v>
      </c>
      <c r="G63" s="65">
        <v>48</v>
      </c>
      <c r="H63" s="65" t="s">
        <v>4633</v>
      </c>
      <c r="I63" s="65" t="s">
        <v>4634</v>
      </c>
      <c r="J63" s="65" t="s">
        <v>4862</v>
      </c>
      <c r="K63" s="65" t="s">
        <v>4863</v>
      </c>
      <c r="L63" s="65">
        <v>203940</v>
      </c>
      <c r="M63" s="65" t="s">
        <v>4563</v>
      </c>
      <c r="N63" s="65" t="s">
        <v>4409</v>
      </c>
      <c r="O63" s="66" t="s">
        <v>4864</v>
      </c>
      <c r="P63" s="65" t="s">
        <v>4520</v>
      </c>
      <c r="Q63" s="65" t="s">
        <v>4589</v>
      </c>
      <c r="R63" s="7" t="e">
        <v>#N/A</v>
      </c>
      <c r="S63" t="e">
        <v>#N/A</v>
      </c>
      <c r="T63" s="17" t="s">
        <v>4848</v>
      </c>
    </row>
    <row r="64" spans="1:20" ht="28.5" x14ac:dyDescent="0.45">
      <c r="A64" s="62">
        <v>1268</v>
      </c>
      <c r="B64" s="63">
        <v>43500</v>
      </c>
      <c r="C64" s="64">
        <v>0.47916666666666669</v>
      </c>
      <c r="D64" s="65">
        <v>0</v>
      </c>
      <c r="E64" s="65">
        <v>0</v>
      </c>
      <c r="F64" s="65" t="s">
        <v>4865</v>
      </c>
      <c r="G64" s="65">
        <v>0</v>
      </c>
      <c r="H64" s="65" t="s">
        <v>4615</v>
      </c>
      <c r="I64" s="65" t="s">
        <v>4615</v>
      </c>
      <c r="J64" s="65" t="s">
        <v>4866</v>
      </c>
      <c r="K64" s="65" t="s">
        <v>4867</v>
      </c>
      <c r="L64" s="65">
        <v>203983</v>
      </c>
      <c r="M64" s="65" t="s">
        <v>4563</v>
      </c>
      <c r="N64" s="65" t="s">
        <v>4409</v>
      </c>
      <c r="O64" s="66" t="s">
        <v>4868</v>
      </c>
      <c r="P64" s="65" t="s">
        <v>4608</v>
      </c>
      <c r="Q64" s="65" t="s">
        <v>4723</v>
      </c>
      <c r="R64" s="7" t="s">
        <v>4724</v>
      </c>
      <c r="S64" t="e">
        <v>#N/A</v>
      </c>
      <c r="T64" s="17" t="s">
        <v>4848</v>
      </c>
    </row>
    <row r="65" spans="1:20" ht="71.25" x14ac:dyDescent="0.45">
      <c r="A65" s="62">
        <v>1304</v>
      </c>
      <c r="B65" s="63">
        <v>43501</v>
      </c>
      <c r="C65" s="64">
        <v>0.82013888888888886</v>
      </c>
      <c r="D65" s="65">
        <v>1</v>
      </c>
      <c r="E65" s="65">
        <v>0</v>
      </c>
      <c r="F65" s="65" t="s">
        <v>135</v>
      </c>
      <c r="G65" s="65">
        <v>6</v>
      </c>
      <c r="H65" s="65" t="s">
        <v>4785</v>
      </c>
      <c r="I65" s="65" t="s">
        <v>4785</v>
      </c>
      <c r="J65" s="65" t="s">
        <v>4869</v>
      </c>
      <c r="K65" s="65" t="s">
        <v>4870</v>
      </c>
      <c r="L65" s="65">
        <v>204125</v>
      </c>
      <c r="M65" s="65" t="s">
        <v>4563</v>
      </c>
      <c r="N65" s="65" t="s">
        <v>4522</v>
      </c>
      <c r="O65" s="66" t="s">
        <v>4871</v>
      </c>
      <c r="P65" s="65" t="s">
        <v>4520</v>
      </c>
      <c r="Q65" s="65" t="s">
        <v>4589</v>
      </c>
      <c r="R65" s="7" t="e">
        <v>#N/A</v>
      </c>
      <c r="S65" t="e">
        <v>#N/A</v>
      </c>
      <c r="T65" s="17" t="s">
        <v>4848</v>
      </c>
    </row>
    <row r="66" spans="1:20" ht="71.25" x14ac:dyDescent="0.45">
      <c r="A66" s="62" t="s">
        <v>4872</v>
      </c>
      <c r="B66" s="63">
        <v>43501</v>
      </c>
      <c r="C66" s="64">
        <v>0.87569444444444444</v>
      </c>
      <c r="D66" s="65">
        <v>0</v>
      </c>
      <c r="E66" s="65">
        <v>5</v>
      </c>
      <c r="F66" s="65" t="s">
        <v>142</v>
      </c>
      <c r="G66" s="65">
        <v>39</v>
      </c>
      <c r="H66" s="65" t="s">
        <v>4628</v>
      </c>
      <c r="I66" s="65" t="s">
        <v>4628</v>
      </c>
      <c r="J66" s="65" t="s">
        <v>2148</v>
      </c>
      <c r="K66" s="65" t="s">
        <v>4873</v>
      </c>
      <c r="L66" s="65">
        <v>204134</v>
      </c>
      <c r="M66" s="65" t="s">
        <v>4563</v>
      </c>
      <c r="N66" s="65" t="s">
        <v>4522</v>
      </c>
      <c r="O66" s="66" t="s">
        <v>4874</v>
      </c>
      <c r="P66" s="65" t="s">
        <v>4520</v>
      </c>
      <c r="Q66" s="65" t="s">
        <v>4631</v>
      </c>
      <c r="R66" s="7" t="e">
        <v>#N/A</v>
      </c>
      <c r="S66" t="e">
        <v>#N/A</v>
      </c>
      <c r="T66" s="17" t="s">
        <v>4848</v>
      </c>
    </row>
    <row r="67" spans="1:20" ht="57" x14ac:dyDescent="0.45">
      <c r="A67" s="62" t="s">
        <v>4875</v>
      </c>
      <c r="B67" s="63">
        <v>43501</v>
      </c>
      <c r="C67" s="64">
        <v>0.89166666666666661</v>
      </c>
      <c r="D67" s="65">
        <v>0</v>
      </c>
      <c r="E67" s="65">
        <v>0</v>
      </c>
      <c r="F67" s="65" t="s">
        <v>4876</v>
      </c>
      <c r="G67" s="65">
        <v>0</v>
      </c>
      <c r="H67" s="65" t="s">
        <v>4877</v>
      </c>
      <c r="I67" s="65" t="s">
        <v>4877</v>
      </c>
      <c r="J67" s="65" t="s">
        <v>4878</v>
      </c>
      <c r="K67" s="65" t="s">
        <v>4879</v>
      </c>
      <c r="L67" s="65">
        <v>204133</v>
      </c>
      <c r="M67" s="65" t="s">
        <v>4563</v>
      </c>
      <c r="N67" s="65" t="s">
        <v>4409</v>
      </c>
      <c r="O67" s="66" t="s">
        <v>4880</v>
      </c>
      <c r="P67" s="65" t="s">
        <v>4574</v>
      </c>
      <c r="Q67" s="65" t="s">
        <v>4575</v>
      </c>
      <c r="R67" s="7" t="e">
        <v>#N/A</v>
      </c>
      <c r="S67" t="e">
        <v>#N/A</v>
      </c>
      <c r="T67" s="17" t="s">
        <v>4848</v>
      </c>
    </row>
    <row r="68" spans="1:20" ht="42.75" x14ac:dyDescent="0.45">
      <c r="A68" s="62">
        <v>1311</v>
      </c>
      <c r="B68" s="63">
        <v>43502</v>
      </c>
      <c r="C68" s="64">
        <v>6.9444444444444447E-4</v>
      </c>
      <c r="D68" s="65">
        <v>3</v>
      </c>
      <c r="E68" s="65">
        <v>0</v>
      </c>
      <c r="F68" s="65" t="s">
        <v>4703</v>
      </c>
      <c r="G68" s="65" t="s">
        <v>4881</v>
      </c>
      <c r="H68" s="65" t="s">
        <v>4779</v>
      </c>
      <c r="I68" s="65" t="s">
        <v>4779</v>
      </c>
      <c r="J68" s="65" t="s">
        <v>4882</v>
      </c>
      <c r="K68" s="65" t="s">
        <v>4883</v>
      </c>
      <c r="L68" s="65">
        <v>204143</v>
      </c>
      <c r="M68" s="65" t="s">
        <v>4563</v>
      </c>
      <c r="N68" s="65" t="s">
        <v>4409</v>
      </c>
      <c r="O68" s="66" t="s">
        <v>4884</v>
      </c>
      <c r="P68" s="65" t="s">
        <v>4608</v>
      </c>
      <c r="Q68" s="65" t="s">
        <v>4783</v>
      </c>
      <c r="R68" s="7" t="s">
        <v>4784</v>
      </c>
      <c r="S68" t="e">
        <v>#N/A</v>
      </c>
      <c r="T68" s="17" t="s">
        <v>4848</v>
      </c>
    </row>
    <row r="69" spans="1:20" ht="42.75" x14ac:dyDescent="0.45">
      <c r="A69" s="62">
        <v>1318</v>
      </c>
      <c r="B69" s="63">
        <v>43502</v>
      </c>
      <c r="C69" s="64">
        <v>0.31292824074074072</v>
      </c>
      <c r="D69" s="65">
        <v>0</v>
      </c>
      <c r="E69" s="65">
        <v>0</v>
      </c>
      <c r="F69" s="65" t="s">
        <v>70</v>
      </c>
      <c r="G69" s="65" t="s">
        <v>70</v>
      </c>
      <c r="H69" s="65" t="s">
        <v>4615</v>
      </c>
      <c r="I69" s="65" t="s">
        <v>4615</v>
      </c>
      <c r="J69" s="65" t="s">
        <v>4885</v>
      </c>
      <c r="K69" s="65" t="s">
        <v>4886</v>
      </c>
      <c r="L69" s="65">
        <v>204154</v>
      </c>
      <c r="M69" s="65" t="s">
        <v>4563</v>
      </c>
      <c r="N69" s="65" t="s">
        <v>4409</v>
      </c>
      <c r="O69" s="66" t="s">
        <v>4887</v>
      </c>
      <c r="P69" s="65" t="s">
        <v>4520</v>
      </c>
      <c r="Q69" s="65" t="s">
        <v>4675</v>
      </c>
      <c r="R69" s="7" t="e">
        <v>#N/A</v>
      </c>
      <c r="S69" t="e">
        <v>#N/A</v>
      </c>
      <c r="T69" s="17" t="s">
        <v>4848</v>
      </c>
    </row>
    <row r="70" spans="1:20" ht="57" x14ac:dyDescent="0.45">
      <c r="A70" s="62">
        <v>1322</v>
      </c>
      <c r="B70" s="63">
        <v>43502</v>
      </c>
      <c r="C70" s="64">
        <v>0.40833333333333338</v>
      </c>
      <c r="D70" s="65">
        <v>0</v>
      </c>
      <c r="E70" s="65">
        <v>0</v>
      </c>
      <c r="F70" s="65" t="s">
        <v>82</v>
      </c>
      <c r="G70" s="65">
        <v>0</v>
      </c>
      <c r="H70" s="65" t="s">
        <v>4585</v>
      </c>
      <c r="I70" s="65" t="s">
        <v>4725</v>
      </c>
      <c r="J70" s="65" t="s">
        <v>4888</v>
      </c>
      <c r="K70" s="65" t="s">
        <v>4889</v>
      </c>
      <c r="L70" s="65">
        <v>204171</v>
      </c>
      <c r="M70" s="65" t="s">
        <v>4563</v>
      </c>
      <c r="N70" s="65" t="s">
        <v>4409</v>
      </c>
      <c r="O70" s="66" t="s">
        <v>4890</v>
      </c>
      <c r="P70" s="65" t="s">
        <v>4520</v>
      </c>
      <c r="Q70" s="65" t="s">
        <v>4589</v>
      </c>
      <c r="R70" s="7" t="e">
        <v>#N/A</v>
      </c>
      <c r="S70" t="e">
        <v>#N/A</v>
      </c>
      <c r="T70" s="17" t="s">
        <v>4848</v>
      </c>
    </row>
    <row r="71" spans="1:20" ht="57" x14ac:dyDescent="0.45">
      <c r="A71" s="62" t="s">
        <v>4891</v>
      </c>
      <c r="B71" s="63">
        <v>43503</v>
      </c>
      <c r="C71" s="64">
        <v>4.1793981481481481E-2</v>
      </c>
      <c r="D71" s="65">
        <v>0</v>
      </c>
      <c r="E71" s="65">
        <v>0</v>
      </c>
      <c r="F71" s="65" t="s">
        <v>57</v>
      </c>
      <c r="G71" s="65" t="s">
        <v>57</v>
      </c>
      <c r="H71" s="65" t="s">
        <v>4892</v>
      </c>
      <c r="I71" s="65" t="s">
        <v>4892</v>
      </c>
      <c r="J71" s="65" t="s">
        <v>2154</v>
      </c>
      <c r="K71" s="65" t="s">
        <v>4893</v>
      </c>
      <c r="L71" s="65">
        <v>204225</v>
      </c>
      <c r="M71" s="65" t="s">
        <v>4563</v>
      </c>
      <c r="N71" s="65" t="s">
        <v>4409</v>
      </c>
      <c r="O71" s="66" t="s">
        <v>4894</v>
      </c>
      <c r="P71" s="65" t="s">
        <v>4520</v>
      </c>
      <c r="Q71" s="65" t="s">
        <v>4631</v>
      </c>
      <c r="R71" s="7" t="e">
        <v>#N/A</v>
      </c>
      <c r="S71" t="e">
        <v>#N/A</v>
      </c>
      <c r="T71" s="17" t="s">
        <v>4848</v>
      </c>
    </row>
    <row r="72" spans="1:20" ht="57" x14ac:dyDescent="0.45">
      <c r="A72" s="62">
        <v>1427</v>
      </c>
      <c r="B72" s="63">
        <v>43505</v>
      </c>
      <c r="C72" s="64">
        <v>0.65416666666666667</v>
      </c>
      <c r="D72" s="65">
        <v>0</v>
      </c>
      <c r="E72" s="65">
        <v>0</v>
      </c>
      <c r="F72" s="65" t="s">
        <v>4789</v>
      </c>
      <c r="G72" s="65"/>
      <c r="H72" s="65" t="s">
        <v>4895</v>
      </c>
      <c r="I72" s="65"/>
      <c r="J72" s="65" t="s">
        <v>4896</v>
      </c>
      <c r="K72" s="65">
        <v>5971098</v>
      </c>
      <c r="L72" s="65"/>
      <c r="M72" s="65" t="s">
        <v>4563</v>
      </c>
      <c r="N72" s="65" t="s">
        <v>4409</v>
      </c>
      <c r="O72" s="66" t="s">
        <v>4897</v>
      </c>
      <c r="P72" s="65" t="s">
        <v>4608</v>
      </c>
      <c r="Q72" s="65" t="s">
        <v>4793</v>
      </c>
      <c r="R72" s="7" t="s">
        <v>4794</v>
      </c>
      <c r="S72" t="e">
        <v>#N/A</v>
      </c>
      <c r="T72" s="17" t="s">
        <v>4848</v>
      </c>
    </row>
    <row r="73" spans="1:20" ht="42.75" x14ac:dyDescent="0.45">
      <c r="A73" s="62">
        <v>1458</v>
      </c>
      <c r="B73" s="63">
        <v>43506</v>
      </c>
      <c r="C73" s="64">
        <v>0.3666666666666667</v>
      </c>
      <c r="D73" s="65">
        <v>0</v>
      </c>
      <c r="E73" s="65">
        <v>0</v>
      </c>
      <c r="F73" s="65" t="s">
        <v>64</v>
      </c>
      <c r="G73" s="65">
        <v>33</v>
      </c>
      <c r="H73" s="65" t="s">
        <v>4585</v>
      </c>
      <c r="I73" s="65" t="s">
        <v>4802</v>
      </c>
      <c r="J73" s="65" t="s">
        <v>4898</v>
      </c>
      <c r="K73" s="65" t="s">
        <v>4899</v>
      </c>
      <c r="L73" s="65">
        <v>204566</v>
      </c>
      <c r="M73" s="65" t="s">
        <v>4563</v>
      </c>
      <c r="N73" s="65" t="s">
        <v>4522</v>
      </c>
      <c r="O73" s="66" t="s">
        <v>4900</v>
      </c>
      <c r="P73" s="65" t="s">
        <v>4520</v>
      </c>
      <c r="Q73" s="65" t="s">
        <v>4652</v>
      </c>
      <c r="R73" s="7" t="e">
        <v>#N/A</v>
      </c>
      <c r="S73" t="e">
        <v>#N/A</v>
      </c>
      <c r="T73" s="17" t="s">
        <v>4848</v>
      </c>
    </row>
    <row r="74" spans="1:20" ht="28.5" x14ac:dyDescent="0.45">
      <c r="A74" s="62">
        <v>1479</v>
      </c>
      <c r="B74" s="63">
        <v>43507</v>
      </c>
      <c r="C74" s="64">
        <v>6.9444444444444447E-4</v>
      </c>
      <c r="D74" s="65">
        <v>0</v>
      </c>
      <c r="E74" s="65">
        <v>0</v>
      </c>
      <c r="F74" s="65" t="s">
        <v>4718</v>
      </c>
      <c r="G74" s="65">
        <v>0</v>
      </c>
      <c r="H74" s="65" t="s">
        <v>4779</v>
      </c>
      <c r="I74" s="65" t="s">
        <v>4901</v>
      </c>
      <c r="J74" s="65" t="s">
        <v>4902</v>
      </c>
      <c r="K74" s="65" t="s">
        <v>4903</v>
      </c>
      <c r="L74" s="65">
        <v>204622</v>
      </c>
      <c r="M74" s="65" t="s">
        <v>4563</v>
      </c>
      <c r="N74" s="65" t="s">
        <v>4409</v>
      </c>
      <c r="O74" s="66" t="s">
        <v>4904</v>
      </c>
      <c r="P74" s="65" t="s">
        <v>4608</v>
      </c>
      <c r="Q74" s="65" t="s">
        <v>4905</v>
      </c>
      <c r="R74" s="7" t="s">
        <v>4906</v>
      </c>
      <c r="S74" t="e">
        <v>#N/A</v>
      </c>
      <c r="T74" s="17" t="s">
        <v>4848</v>
      </c>
    </row>
    <row r="75" spans="1:20" ht="42.75" x14ac:dyDescent="0.45">
      <c r="A75" s="62">
        <v>1511</v>
      </c>
      <c r="B75" s="63">
        <v>43507</v>
      </c>
      <c r="C75" s="64">
        <v>0.8340277777777777</v>
      </c>
      <c r="D75" s="65">
        <v>0</v>
      </c>
      <c r="E75" s="65">
        <v>0</v>
      </c>
      <c r="F75" s="65" t="s">
        <v>39</v>
      </c>
      <c r="G75" s="65">
        <v>55</v>
      </c>
      <c r="H75" s="65" t="s">
        <v>4710</v>
      </c>
      <c r="I75" s="65" t="s">
        <v>4570</v>
      </c>
      <c r="J75" s="65" t="s">
        <v>4907</v>
      </c>
      <c r="K75" s="65" t="s">
        <v>4908</v>
      </c>
      <c r="L75" s="65">
        <v>204755</v>
      </c>
      <c r="M75" s="65" t="s">
        <v>4563</v>
      </c>
      <c r="N75" s="65" t="s">
        <v>4409</v>
      </c>
      <c r="O75" s="66" t="s">
        <v>4909</v>
      </c>
      <c r="P75" s="65" t="s">
        <v>4520</v>
      </c>
      <c r="Q75" s="65" t="s">
        <v>4675</v>
      </c>
      <c r="R75" s="7" t="e">
        <v>#N/A</v>
      </c>
      <c r="S75" t="e">
        <v>#N/A</v>
      </c>
      <c r="T75" s="17" t="s">
        <v>4848</v>
      </c>
    </row>
    <row r="76" spans="1:20" ht="42.75" x14ac:dyDescent="0.45">
      <c r="A76" s="62">
        <v>1531</v>
      </c>
      <c r="B76" s="63">
        <v>43508</v>
      </c>
      <c r="C76" s="64">
        <v>0.37152777777777773</v>
      </c>
      <c r="D76" s="65">
        <v>0</v>
      </c>
      <c r="E76" s="65">
        <v>0</v>
      </c>
      <c r="F76" s="65" t="s">
        <v>4718</v>
      </c>
      <c r="G76" s="65">
        <v>0</v>
      </c>
      <c r="H76" s="65" t="s">
        <v>4802</v>
      </c>
      <c r="I76" s="65" t="s">
        <v>4802</v>
      </c>
      <c r="J76" s="65" t="s">
        <v>4910</v>
      </c>
      <c r="K76" s="65" t="s">
        <v>4911</v>
      </c>
      <c r="L76" s="65">
        <v>204824</v>
      </c>
      <c r="M76" s="65" t="s">
        <v>4563</v>
      </c>
      <c r="N76" s="65" t="s">
        <v>4409</v>
      </c>
      <c r="O76" s="66" t="s">
        <v>4912</v>
      </c>
      <c r="P76" s="65" t="s">
        <v>4608</v>
      </c>
      <c r="Q76" s="65" t="s">
        <v>4913</v>
      </c>
      <c r="R76" s="7" t="s">
        <v>4914</v>
      </c>
      <c r="S76" t="e">
        <v>#N/A</v>
      </c>
      <c r="T76" s="17" t="s">
        <v>4848</v>
      </c>
    </row>
    <row r="77" spans="1:20" ht="71.25" x14ac:dyDescent="0.45">
      <c r="A77" s="62">
        <v>1541</v>
      </c>
      <c r="B77" s="63">
        <v>43508</v>
      </c>
      <c r="C77" s="64">
        <v>0.66100694444444441</v>
      </c>
      <c r="D77" s="65">
        <v>1.5</v>
      </c>
      <c r="E77" s="65">
        <v>0</v>
      </c>
      <c r="F77" s="65" t="s">
        <v>154</v>
      </c>
      <c r="G77" s="65">
        <v>51</v>
      </c>
      <c r="H77" s="65" t="s">
        <v>4915</v>
      </c>
      <c r="I77" s="65" t="s">
        <v>4915</v>
      </c>
      <c r="J77" s="65" t="s">
        <v>4916</v>
      </c>
      <c r="K77" s="65" t="s">
        <v>4917</v>
      </c>
      <c r="L77" s="65">
        <v>204871</v>
      </c>
      <c r="M77" s="65" t="s">
        <v>4563</v>
      </c>
      <c r="N77" s="65" t="s">
        <v>4522</v>
      </c>
      <c r="O77" s="66" t="s">
        <v>4918</v>
      </c>
      <c r="P77" s="65" t="s">
        <v>4520</v>
      </c>
      <c r="Q77" s="65" t="s">
        <v>4589</v>
      </c>
      <c r="R77" s="7" t="e">
        <v>#N/A</v>
      </c>
      <c r="S77" t="e">
        <v>#N/A</v>
      </c>
      <c r="T77" s="17" t="s">
        <v>4848</v>
      </c>
    </row>
    <row r="78" spans="1:20" ht="42.75" x14ac:dyDescent="0.45">
      <c r="A78" s="62" t="s">
        <v>4919</v>
      </c>
      <c r="B78" s="63">
        <v>43508</v>
      </c>
      <c r="C78" s="64">
        <v>0.67146990740740742</v>
      </c>
      <c r="D78" s="65">
        <v>0</v>
      </c>
      <c r="E78" s="65">
        <v>0</v>
      </c>
      <c r="F78" s="65" t="s">
        <v>61</v>
      </c>
      <c r="G78" s="65">
        <v>8</v>
      </c>
      <c r="H78" s="65" t="s">
        <v>4615</v>
      </c>
      <c r="I78" s="65" t="s">
        <v>4615</v>
      </c>
      <c r="J78" s="65" t="s">
        <v>2173</v>
      </c>
      <c r="K78" s="65" t="s">
        <v>4920</v>
      </c>
      <c r="L78" s="65">
        <v>204873</v>
      </c>
      <c r="M78" s="65" t="s">
        <v>4563</v>
      </c>
      <c r="N78" s="65" t="s">
        <v>4409</v>
      </c>
      <c r="O78" s="66" t="s">
        <v>4921</v>
      </c>
      <c r="P78" s="65" t="s">
        <v>4520</v>
      </c>
      <c r="Q78" s="65" t="s">
        <v>4631</v>
      </c>
      <c r="R78" s="7" t="e">
        <v>#N/A</v>
      </c>
      <c r="S78" t="e">
        <v>#N/A</v>
      </c>
      <c r="T78" s="17" t="s">
        <v>4848</v>
      </c>
    </row>
    <row r="79" spans="1:20" ht="57" x14ac:dyDescent="0.45">
      <c r="A79" s="62">
        <v>1579</v>
      </c>
      <c r="B79" s="63">
        <v>43509</v>
      </c>
      <c r="C79" s="64">
        <v>0.76458333333333339</v>
      </c>
      <c r="D79" s="65">
        <v>0</v>
      </c>
      <c r="E79" s="65">
        <v>0</v>
      </c>
      <c r="F79" s="65" t="s">
        <v>4922</v>
      </c>
      <c r="G79" s="65">
        <v>3</v>
      </c>
      <c r="H79" s="65" t="s">
        <v>4923</v>
      </c>
      <c r="I79" s="65" t="s">
        <v>4923</v>
      </c>
      <c r="J79" s="65" t="s">
        <v>4924</v>
      </c>
      <c r="K79" s="65" t="s">
        <v>4925</v>
      </c>
      <c r="L79" s="65">
        <v>205051</v>
      </c>
      <c r="M79" s="65" t="s">
        <v>4563</v>
      </c>
      <c r="N79" s="65" t="s">
        <v>4409</v>
      </c>
      <c r="O79" s="66" t="s">
        <v>4926</v>
      </c>
      <c r="P79" s="65" t="s">
        <v>4641</v>
      </c>
      <c r="Q79" s="65" t="s">
        <v>4927</v>
      </c>
      <c r="R79" s="7" t="e">
        <v>#N/A</v>
      </c>
      <c r="S79" t="e">
        <v>#N/A</v>
      </c>
      <c r="T79" s="17" t="s">
        <v>4848</v>
      </c>
    </row>
    <row r="80" spans="1:20" ht="71.25" x14ac:dyDescent="0.45">
      <c r="A80" s="62">
        <v>1585</v>
      </c>
      <c r="B80" s="63">
        <v>43509</v>
      </c>
      <c r="C80" s="64">
        <v>0.88194444444444453</v>
      </c>
      <c r="D80" s="65">
        <v>1.5</v>
      </c>
      <c r="E80" s="65">
        <v>0</v>
      </c>
      <c r="F80" s="65" t="s">
        <v>91</v>
      </c>
      <c r="G80" s="65">
        <v>17</v>
      </c>
      <c r="H80" s="65" t="s">
        <v>4679</v>
      </c>
      <c r="I80" s="65" t="s">
        <v>4771</v>
      </c>
      <c r="J80" s="65" t="s">
        <v>4928</v>
      </c>
      <c r="K80" s="65" t="s">
        <v>4929</v>
      </c>
      <c r="L80" s="65">
        <v>205080</v>
      </c>
      <c r="M80" s="65" t="s">
        <v>4563</v>
      </c>
      <c r="N80" s="65" t="s">
        <v>4409</v>
      </c>
      <c r="O80" s="66" t="s">
        <v>4930</v>
      </c>
      <c r="P80" s="65" t="s">
        <v>4520</v>
      </c>
      <c r="Q80" s="65" t="s">
        <v>4589</v>
      </c>
      <c r="R80" s="7" t="e">
        <v>#N/A</v>
      </c>
      <c r="S80" t="e">
        <v>#N/A</v>
      </c>
      <c r="T80" s="17" t="s">
        <v>4848</v>
      </c>
    </row>
    <row r="81" spans="1:20" ht="42.75" x14ac:dyDescent="0.45">
      <c r="A81" s="62">
        <v>1649</v>
      </c>
      <c r="B81" s="63">
        <v>43511</v>
      </c>
      <c r="C81" s="64">
        <v>0.67361111111111116</v>
      </c>
      <c r="D81" s="65">
        <v>0</v>
      </c>
      <c r="E81" s="65">
        <v>0</v>
      </c>
      <c r="F81" s="65" t="s">
        <v>4931</v>
      </c>
      <c r="G81" s="65">
        <v>0</v>
      </c>
      <c r="H81" s="65" t="s">
        <v>4932</v>
      </c>
      <c r="I81" s="65" t="s">
        <v>4933</v>
      </c>
      <c r="J81" s="65" t="s">
        <v>4934</v>
      </c>
      <c r="K81" s="65" t="s">
        <v>4935</v>
      </c>
      <c r="L81" s="65">
        <v>205325</v>
      </c>
      <c r="M81" s="65" t="s">
        <v>4563</v>
      </c>
      <c r="N81" s="65" t="s">
        <v>4409</v>
      </c>
      <c r="O81" s="66" t="s">
        <v>4936</v>
      </c>
      <c r="P81" s="65" t="s">
        <v>4608</v>
      </c>
      <c r="Q81" s="65" t="s">
        <v>4609</v>
      </c>
      <c r="R81" s="7" t="s">
        <v>4610</v>
      </c>
      <c r="S81" t="e">
        <v>#N/A</v>
      </c>
      <c r="T81" s="17" t="s">
        <v>4848</v>
      </c>
    </row>
    <row r="82" spans="1:20" ht="71.25" x14ac:dyDescent="0.45">
      <c r="A82" s="62">
        <v>1652</v>
      </c>
      <c r="B82" s="63">
        <v>43511</v>
      </c>
      <c r="C82" s="64">
        <v>0.69925925925925936</v>
      </c>
      <c r="D82" s="65">
        <v>0</v>
      </c>
      <c r="E82" s="65">
        <v>0</v>
      </c>
      <c r="F82" s="65" t="s">
        <v>147</v>
      </c>
      <c r="G82" s="65">
        <v>0</v>
      </c>
      <c r="H82" s="65" t="s">
        <v>4615</v>
      </c>
      <c r="I82" s="65" t="s">
        <v>4615</v>
      </c>
      <c r="J82" s="65" t="s">
        <v>4937</v>
      </c>
      <c r="K82" s="65" t="s">
        <v>4938</v>
      </c>
      <c r="L82" s="65">
        <v>205333</v>
      </c>
      <c r="M82" s="65" t="s">
        <v>4563</v>
      </c>
      <c r="N82" s="65" t="s">
        <v>4409</v>
      </c>
      <c r="O82" s="66" t="s">
        <v>4939</v>
      </c>
      <c r="P82" s="65" t="s">
        <v>4520</v>
      </c>
      <c r="Q82" s="65" t="s">
        <v>4589</v>
      </c>
      <c r="R82" s="7" t="e">
        <v>#N/A</v>
      </c>
      <c r="S82" t="e">
        <v>#N/A</v>
      </c>
      <c r="T82" s="17" t="s">
        <v>4848</v>
      </c>
    </row>
    <row r="83" spans="1:20" ht="28.5" x14ac:dyDescent="0.45">
      <c r="A83" s="62">
        <v>1659</v>
      </c>
      <c r="B83" s="63">
        <v>43511</v>
      </c>
      <c r="C83" s="64">
        <v>0.83819444444444446</v>
      </c>
      <c r="D83" s="65">
        <v>0</v>
      </c>
      <c r="E83" s="65">
        <v>0</v>
      </c>
      <c r="F83" s="65" t="s">
        <v>4559</v>
      </c>
      <c r="G83" s="65">
        <v>0</v>
      </c>
      <c r="H83" s="65" t="s">
        <v>4940</v>
      </c>
      <c r="I83" s="65" t="s">
        <v>4940</v>
      </c>
      <c r="J83" s="65" t="s">
        <v>4941</v>
      </c>
      <c r="K83" s="65" t="s">
        <v>4942</v>
      </c>
      <c r="L83" s="65">
        <v>205359</v>
      </c>
      <c r="M83" s="65" t="s">
        <v>4563</v>
      </c>
      <c r="N83" s="65" t="s">
        <v>4409</v>
      </c>
      <c r="O83" s="66" t="s">
        <v>4943</v>
      </c>
      <c r="P83" s="65" t="s">
        <v>4565</v>
      </c>
      <c r="Q83" s="65" t="s">
        <v>4566</v>
      </c>
      <c r="R83" s="7" t="s">
        <v>4567</v>
      </c>
      <c r="S83" t="e">
        <v>#N/A</v>
      </c>
      <c r="T83" s="17" t="s">
        <v>4848</v>
      </c>
    </row>
    <row r="84" spans="1:20" ht="42.75" x14ac:dyDescent="0.45">
      <c r="A84" s="62">
        <v>1662</v>
      </c>
      <c r="B84" s="63">
        <v>43511</v>
      </c>
      <c r="C84" s="64">
        <v>0.84444444444444444</v>
      </c>
      <c r="D84" s="65">
        <v>0</v>
      </c>
      <c r="E84" s="65">
        <v>0</v>
      </c>
      <c r="F84" s="65" t="s">
        <v>99</v>
      </c>
      <c r="G84" s="65">
        <v>76</v>
      </c>
      <c r="H84" s="65" t="s">
        <v>4771</v>
      </c>
      <c r="I84" s="65" t="s">
        <v>4771</v>
      </c>
      <c r="J84" s="65" t="s">
        <v>4944</v>
      </c>
      <c r="K84" s="65" t="s">
        <v>4945</v>
      </c>
      <c r="L84" s="65">
        <v>205357</v>
      </c>
      <c r="M84" s="65" t="s">
        <v>4563</v>
      </c>
      <c r="N84" s="65" t="s">
        <v>4409</v>
      </c>
      <c r="O84" s="66" t="s">
        <v>4946</v>
      </c>
      <c r="P84" s="65" t="s">
        <v>4520</v>
      </c>
      <c r="Q84" s="65" t="s">
        <v>4652</v>
      </c>
      <c r="R84" s="7" t="e">
        <v>#N/A</v>
      </c>
      <c r="S84" t="e">
        <v>#N/A</v>
      </c>
      <c r="T84" s="17" t="s">
        <v>4848</v>
      </c>
    </row>
    <row r="85" spans="1:20" ht="42.75" x14ac:dyDescent="0.45">
      <c r="A85" s="62">
        <v>1687</v>
      </c>
      <c r="B85" s="63">
        <v>43512</v>
      </c>
      <c r="C85" s="64">
        <v>0.46121527777777777</v>
      </c>
      <c r="D85" s="65">
        <v>0</v>
      </c>
      <c r="E85" s="65">
        <v>0</v>
      </c>
      <c r="F85" s="65" t="s">
        <v>4947</v>
      </c>
      <c r="G85" s="65" t="s">
        <v>4409</v>
      </c>
      <c r="H85" s="65" t="s">
        <v>4615</v>
      </c>
      <c r="I85" s="65" t="s">
        <v>4615</v>
      </c>
      <c r="J85" s="65" t="s">
        <v>4948</v>
      </c>
      <c r="K85" s="65" t="s">
        <v>4949</v>
      </c>
      <c r="L85" s="65">
        <v>205400</v>
      </c>
      <c r="M85" s="65" t="s">
        <v>4563</v>
      </c>
      <c r="N85" s="65" t="s">
        <v>4409</v>
      </c>
      <c r="O85" s="66" t="s">
        <v>4950</v>
      </c>
      <c r="P85" s="65" t="s">
        <v>4951</v>
      </c>
      <c r="Q85" s="65" t="s">
        <v>4952</v>
      </c>
      <c r="R85" s="7" t="s">
        <v>4953</v>
      </c>
      <c r="S85" t="e">
        <v>#N/A</v>
      </c>
      <c r="T85" s="17" t="s">
        <v>4848</v>
      </c>
    </row>
    <row r="86" spans="1:20" ht="28.5" x14ac:dyDescent="0.45">
      <c r="A86" s="62">
        <v>1713</v>
      </c>
      <c r="B86" s="63">
        <v>43513</v>
      </c>
      <c r="C86" s="64">
        <v>0.25261574074074072</v>
      </c>
      <c r="D86" s="65">
        <v>0</v>
      </c>
      <c r="E86" s="65">
        <v>0</v>
      </c>
      <c r="F86" s="65" t="s">
        <v>64</v>
      </c>
      <c r="G86" s="65">
        <v>6</v>
      </c>
      <c r="H86" s="65" t="s">
        <v>4621</v>
      </c>
      <c r="I86" s="65" t="s">
        <v>4954</v>
      </c>
      <c r="J86" s="65" t="s">
        <v>4955</v>
      </c>
      <c r="K86" s="65" t="s">
        <v>4956</v>
      </c>
      <c r="L86" s="65">
        <v>205468</v>
      </c>
      <c r="M86" s="65" t="s">
        <v>4563</v>
      </c>
      <c r="N86" s="65" t="s">
        <v>4522</v>
      </c>
      <c r="O86" s="66" t="s">
        <v>4957</v>
      </c>
      <c r="P86" s="65" t="s">
        <v>4520</v>
      </c>
      <c r="Q86" s="65" t="s">
        <v>4589</v>
      </c>
      <c r="R86" s="7" t="e">
        <v>#N/A</v>
      </c>
      <c r="S86" t="e">
        <v>#N/A</v>
      </c>
      <c r="T86" s="17" t="s">
        <v>4848</v>
      </c>
    </row>
    <row r="87" spans="1:20" ht="57" x14ac:dyDescent="0.45">
      <c r="A87" s="62" t="s">
        <v>4958</v>
      </c>
      <c r="B87" s="63">
        <v>43513</v>
      </c>
      <c r="C87" s="64">
        <v>0.40347222222222223</v>
      </c>
      <c r="D87" s="65">
        <v>0</v>
      </c>
      <c r="E87" s="65">
        <v>0</v>
      </c>
      <c r="F87" s="65" t="s">
        <v>135</v>
      </c>
      <c r="G87" s="65">
        <v>3</v>
      </c>
      <c r="H87" s="65" t="s">
        <v>4569</v>
      </c>
      <c r="I87" s="65" t="s">
        <v>4569</v>
      </c>
      <c r="J87" s="65" t="s">
        <v>2193</v>
      </c>
      <c r="K87" s="65" t="s">
        <v>4959</v>
      </c>
      <c r="L87" s="65">
        <v>205483</v>
      </c>
      <c r="M87" s="65" t="s">
        <v>4563</v>
      </c>
      <c r="N87" s="65" t="s">
        <v>4409</v>
      </c>
      <c r="O87" s="66" t="s">
        <v>4960</v>
      </c>
      <c r="P87" s="65" t="s">
        <v>4520</v>
      </c>
      <c r="Q87" s="65" t="s">
        <v>4631</v>
      </c>
      <c r="R87" s="7" t="e">
        <v>#N/A</v>
      </c>
      <c r="S87" t="e">
        <v>#N/A</v>
      </c>
      <c r="T87" s="17" t="s">
        <v>4848</v>
      </c>
    </row>
    <row r="88" spans="1:20" ht="42.75" x14ac:dyDescent="0.45">
      <c r="A88" s="62">
        <v>1751</v>
      </c>
      <c r="B88" s="63">
        <v>43514</v>
      </c>
      <c r="C88" s="64">
        <v>0.24361111111111111</v>
      </c>
      <c r="D88" s="65">
        <v>0</v>
      </c>
      <c r="E88" s="65">
        <v>0</v>
      </c>
      <c r="F88" s="65" t="s">
        <v>54</v>
      </c>
      <c r="G88" s="65">
        <v>20</v>
      </c>
      <c r="H88" s="65" t="s">
        <v>4961</v>
      </c>
      <c r="I88" s="65" t="s">
        <v>4962</v>
      </c>
      <c r="J88" s="65" t="s">
        <v>4963</v>
      </c>
      <c r="K88" s="65" t="s">
        <v>4964</v>
      </c>
      <c r="L88" s="65">
        <v>205565</v>
      </c>
      <c r="M88" s="65" t="s">
        <v>4563</v>
      </c>
      <c r="N88" s="65" t="s">
        <v>4409</v>
      </c>
      <c r="O88" s="66" t="s">
        <v>4965</v>
      </c>
      <c r="P88" s="65" t="s">
        <v>4520</v>
      </c>
      <c r="Q88" s="65" t="s">
        <v>4652</v>
      </c>
      <c r="R88" s="7" t="e">
        <v>#N/A</v>
      </c>
      <c r="S88" t="e">
        <v>#N/A</v>
      </c>
      <c r="T88" s="17" t="s">
        <v>4848</v>
      </c>
    </row>
    <row r="89" spans="1:20" ht="42.75" x14ac:dyDescent="0.45">
      <c r="A89" s="62">
        <v>1758</v>
      </c>
      <c r="B89" s="63">
        <v>43514</v>
      </c>
      <c r="C89" s="64">
        <v>0.29097222222222224</v>
      </c>
      <c r="D89" s="65">
        <v>0</v>
      </c>
      <c r="E89" s="65">
        <v>2.5</v>
      </c>
      <c r="F89" s="65" t="s">
        <v>130</v>
      </c>
      <c r="G89" s="65">
        <v>20</v>
      </c>
      <c r="H89" s="65" t="s">
        <v>4966</v>
      </c>
      <c r="I89" s="65" t="s">
        <v>4570</v>
      </c>
      <c r="J89" s="65" t="s">
        <v>4967</v>
      </c>
      <c r="K89" s="65" t="s">
        <v>4968</v>
      </c>
      <c r="L89" s="65">
        <v>205575</v>
      </c>
      <c r="M89" s="65" t="s">
        <v>4563</v>
      </c>
      <c r="N89" s="65" t="s">
        <v>4523</v>
      </c>
      <c r="O89" s="66" t="s">
        <v>4969</v>
      </c>
      <c r="P89" s="65" t="s">
        <v>4520</v>
      </c>
      <c r="Q89" s="65" t="s">
        <v>4970</v>
      </c>
      <c r="R89" s="7" t="e">
        <v>#N/A</v>
      </c>
      <c r="S89" t="e">
        <v>#N/A</v>
      </c>
      <c r="T89" s="17" t="s">
        <v>4848</v>
      </c>
    </row>
    <row r="90" spans="1:20" ht="57" x14ac:dyDescent="0.45">
      <c r="A90" s="62">
        <v>1765</v>
      </c>
      <c r="B90" s="63">
        <v>43514</v>
      </c>
      <c r="C90" s="64">
        <v>0.40484953703703702</v>
      </c>
      <c r="D90" s="65">
        <v>1</v>
      </c>
      <c r="E90" s="65">
        <v>0</v>
      </c>
      <c r="F90" s="65" t="s">
        <v>44</v>
      </c>
      <c r="G90" s="65">
        <v>67</v>
      </c>
      <c r="H90" s="65" t="s">
        <v>4604</v>
      </c>
      <c r="I90" s="65" t="s">
        <v>4966</v>
      </c>
      <c r="J90" s="65" t="s">
        <v>4971</v>
      </c>
      <c r="K90" s="65" t="s">
        <v>4972</v>
      </c>
      <c r="L90" s="65">
        <v>205592</v>
      </c>
      <c r="M90" s="65" t="s">
        <v>4563</v>
      </c>
      <c r="N90" s="65" t="s">
        <v>4409</v>
      </c>
      <c r="O90" s="66" t="s">
        <v>4973</v>
      </c>
      <c r="P90" s="65" t="s">
        <v>4520</v>
      </c>
      <c r="Q90" s="65" t="s">
        <v>4589</v>
      </c>
      <c r="R90" s="7" t="e">
        <v>#N/A</v>
      </c>
      <c r="S90" t="e">
        <v>#N/A</v>
      </c>
      <c r="T90" s="17" t="s">
        <v>4848</v>
      </c>
    </row>
    <row r="91" spans="1:20" ht="57" x14ac:dyDescent="0.45">
      <c r="A91" s="62">
        <v>1793</v>
      </c>
      <c r="B91" s="63">
        <v>43515</v>
      </c>
      <c r="C91" s="64">
        <v>0.20138888888888887</v>
      </c>
      <c r="D91" s="65">
        <v>0</v>
      </c>
      <c r="E91" s="65">
        <v>0</v>
      </c>
      <c r="F91" s="65" t="s">
        <v>61</v>
      </c>
      <c r="G91" s="65">
        <v>0</v>
      </c>
      <c r="H91" s="65" t="s">
        <v>4615</v>
      </c>
      <c r="I91" s="65" t="s">
        <v>4615</v>
      </c>
      <c r="J91" s="65" t="s">
        <v>4974</v>
      </c>
      <c r="K91" s="65" t="s">
        <v>4975</v>
      </c>
      <c r="L91" s="65">
        <v>205704</v>
      </c>
      <c r="M91" s="65" t="s">
        <v>4563</v>
      </c>
      <c r="N91" s="65" t="s">
        <v>4409</v>
      </c>
      <c r="O91" s="66" t="s">
        <v>4976</v>
      </c>
      <c r="P91" s="65" t="s">
        <v>4520</v>
      </c>
      <c r="Q91" s="65" t="s">
        <v>4631</v>
      </c>
      <c r="R91" s="7" t="e">
        <v>#N/A</v>
      </c>
      <c r="S91" t="e">
        <v>#N/A</v>
      </c>
      <c r="T91" s="17" t="s">
        <v>4848</v>
      </c>
    </row>
    <row r="92" spans="1:20" ht="71.25" x14ac:dyDescent="0.45">
      <c r="A92" s="62">
        <v>1807</v>
      </c>
      <c r="B92" s="63">
        <v>43515</v>
      </c>
      <c r="C92" s="64">
        <v>0.38969907407407406</v>
      </c>
      <c r="D92" s="65">
        <v>2</v>
      </c>
      <c r="E92" s="65">
        <v>0</v>
      </c>
      <c r="F92" s="65" t="s">
        <v>154</v>
      </c>
      <c r="G92" s="65">
        <v>12</v>
      </c>
      <c r="H92" s="65" t="s">
        <v>4923</v>
      </c>
      <c r="I92" s="65" t="s">
        <v>4679</v>
      </c>
      <c r="J92" s="65" t="s">
        <v>4977</v>
      </c>
      <c r="K92" s="65" t="s">
        <v>4978</v>
      </c>
      <c r="L92" s="65">
        <v>205730</v>
      </c>
      <c r="M92" s="65" t="s">
        <v>4563</v>
      </c>
      <c r="N92" s="65" t="s">
        <v>4522</v>
      </c>
      <c r="O92" s="66" t="s">
        <v>4979</v>
      </c>
      <c r="P92" s="65" t="s">
        <v>4520</v>
      </c>
      <c r="Q92" s="65" t="s">
        <v>4589</v>
      </c>
      <c r="R92" s="7" t="e">
        <v>#N/A</v>
      </c>
      <c r="S92" t="e">
        <v>#N/A</v>
      </c>
      <c r="T92" s="17" t="s">
        <v>4848</v>
      </c>
    </row>
    <row r="93" spans="1:20" ht="42.75" x14ac:dyDescent="0.45">
      <c r="A93" s="62">
        <v>1848</v>
      </c>
      <c r="B93" s="63">
        <v>43516</v>
      </c>
      <c r="C93" s="64">
        <v>0.22361111111111109</v>
      </c>
      <c r="D93" s="65">
        <v>0</v>
      </c>
      <c r="E93" s="65">
        <v>0</v>
      </c>
      <c r="F93" s="65" t="s">
        <v>101</v>
      </c>
      <c r="G93" s="65">
        <v>0</v>
      </c>
      <c r="H93" s="65" t="s">
        <v>4802</v>
      </c>
      <c r="I93" s="65" t="s">
        <v>4980</v>
      </c>
      <c r="J93" s="65" t="s">
        <v>4981</v>
      </c>
      <c r="K93" s="65" t="s">
        <v>4982</v>
      </c>
      <c r="L93" s="65">
        <v>205860</v>
      </c>
      <c r="M93" s="65" t="s">
        <v>4563</v>
      </c>
      <c r="N93" s="65" t="s">
        <v>4522</v>
      </c>
      <c r="O93" s="66" t="s">
        <v>4983</v>
      </c>
      <c r="P93" s="65" t="s">
        <v>4520</v>
      </c>
      <c r="Q93" s="65" t="s">
        <v>4675</v>
      </c>
      <c r="R93" s="7" t="e">
        <v>#N/A</v>
      </c>
      <c r="S93" t="e">
        <v>#N/A</v>
      </c>
      <c r="T93" s="17" t="s">
        <v>4848</v>
      </c>
    </row>
    <row r="94" spans="1:20" x14ac:dyDescent="0.45">
      <c r="A94" s="62" t="s">
        <v>4984</v>
      </c>
      <c r="B94" s="63">
        <v>43516</v>
      </c>
      <c r="C94" s="64">
        <v>0.2946064814814815</v>
      </c>
      <c r="D94" s="65">
        <v>0</v>
      </c>
      <c r="E94" s="65">
        <v>0</v>
      </c>
      <c r="F94" s="65" t="s">
        <v>46</v>
      </c>
      <c r="G94" s="65">
        <v>0</v>
      </c>
      <c r="H94" s="65" t="s">
        <v>4615</v>
      </c>
      <c r="I94" s="65" t="s">
        <v>4615</v>
      </c>
      <c r="J94" s="65" t="s">
        <v>2204</v>
      </c>
      <c r="K94" s="65" t="s">
        <v>4985</v>
      </c>
      <c r="L94" s="65">
        <v>205874</v>
      </c>
      <c r="M94" s="65" t="s">
        <v>4563</v>
      </c>
      <c r="N94" s="65" t="s">
        <v>4409</v>
      </c>
      <c r="O94" s="66" t="s">
        <v>4986</v>
      </c>
      <c r="P94" s="65" t="s">
        <v>4986</v>
      </c>
      <c r="Q94" s="65" t="s">
        <v>4986</v>
      </c>
      <c r="R94" s="7" t="e">
        <v>#N/A</v>
      </c>
      <c r="S94" t="e">
        <v>#N/A</v>
      </c>
      <c r="T94" s="17" t="s">
        <v>4848</v>
      </c>
    </row>
    <row r="95" spans="1:20" ht="57" x14ac:dyDescent="0.45">
      <c r="A95" s="62" t="s">
        <v>4987</v>
      </c>
      <c r="B95" s="63">
        <v>43516</v>
      </c>
      <c r="C95" s="64">
        <v>0.29768518518518522</v>
      </c>
      <c r="D95" s="65">
        <v>0</v>
      </c>
      <c r="E95" s="65">
        <v>0</v>
      </c>
      <c r="F95" s="65" t="s">
        <v>20</v>
      </c>
      <c r="G95" s="65">
        <v>0</v>
      </c>
      <c r="H95" s="65" t="s">
        <v>4615</v>
      </c>
      <c r="I95" s="65" t="s">
        <v>4615</v>
      </c>
      <c r="J95" s="65" t="s">
        <v>2202</v>
      </c>
      <c r="K95" s="65" t="s">
        <v>4988</v>
      </c>
      <c r="L95" s="65">
        <v>205875</v>
      </c>
      <c r="M95" s="65" t="s">
        <v>4563</v>
      </c>
      <c r="N95" s="65" t="s">
        <v>4409</v>
      </c>
      <c r="O95" s="66" t="s">
        <v>4989</v>
      </c>
      <c r="P95" s="65" t="s">
        <v>4565</v>
      </c>
      <c r="Q95" s="65" t="s">
        <v>4990</v>
      </c>
      <c r="R95" s="7" t="s">
        <v>4991</v>
      </c>
      <c r="S95" t="e">
        <v>#N/A</v>
      </c>
      <c r="T95" s="17" t="s">
        <v>4848</v>
      </c>
    </row>
    <row r="96" spans="1:20" ht="57" x14ac:dyDescent="0.45">
      <c r="A96" s="62">
        <v>1899</v>
      </c>
      <c r="B96" s="63">
        <v>43517</v>
      </c>
      <c r="C96" s="64">
        <v>0.28168981481481481</v>
      </c>
      <c r="D96" s="65">
        <v>0</v>
      </c>
      <c r="E96" s="65">
        <v>0</v>
      </c>
      <c r="F96" s="65" t="s">
        <v>4992</v>
      </c>
      <c r="G96" s="65">
        <v>0</v>
      </c>
      <c r="H96" s="65" t="s">
        <v>4615</v>
      </c>
      <c r="I96" s="65" t="s">
        <v>4615</v>
      </c>
      <c r="J96" s="65" t="s">
        <v>4993</v>
      </c>
      <c r="K96" s="65" t="s">
        <v>4994</v>
      </c>
      <c r="L96" s="65">
        <v>206005</v>
      </c>
      <c r="M96" s="65" t="s">
        <v>4563</v>
      </c>
      <c r="N96" s="65" t="s">
        <v>4409</v>
      </c>
      <c r="O96" s="66" t="s">
        <v>4995</v>
      </c>
      <c r="P96" s="65" t="s">
        <v>4996</v>
      </c>
      <c r="Q96" s="65" t="s">
        <v>4997</v>
      </c>
      <c r="R96" s="7" t="s">
        <v>4998</v>
      </c>
      <c r="S96" t="e">
        <v>#N/A</v>
      </c>
      <c r="T96" s="17" t="s">
        <v>4848</v>
      </c>
    </row>
    <row r="97" spans="1:20" ht="71.25" x14ac:dyDescent="0.45">
      <c r="A97" s="62">
        <v>1978</v>
      </c>
      <c r="B97" s="63">
        <v>43518</v>
      </c>
      <c r="C97" s="64">
        <v>0.93099537037037028</v>
      </c>
      <c r="D97" s="65">
        <v>0.5</v>
      </c>
      <c r="E97" s="65">
        <v>0</v>
      </c>
      <c r="F97" s="65" t="s">
        <v>10</v>
      </c>
      <c r="G97" s="65">
        <v>20</v>
      </c>
      <c r="H97" s="65" t="s">
        <v>4598</v>
      </c>
      <c r="I97" s="65" t="s">
        <v>4598</v>
      </c>
      <c r="J97" s="65" t="s">
        <v>4999</v>
      </c>
      <c r="K97" s="65" t="s">
        <v>5000</v>
      </c>
      <c r="L97" s="65">
        <v>206256</v>
      </c>
      <c r="M97" s="65" t="s">
        <v>4563</v>
      </c>
      <c r="N97" s="65" t="s">
        <v>4409</v>
      </c>
      <c r="O97" s="66" t="s">
        <v>5001</v>
      </c>
      <c r="P97" s="65" t="s">
        <v>4520</v>
      </c>
      <c r="Q97" s="65" t="s">
        <v>4589</v>
      </c>
      <c r="R97" s="7" t="e">
        <v>#N/A</v>
      </c>
      <c r="S97" t="e">
        <v>#N/A</v>
      </c>
      <c r="T97" s="17" t="s">
        <v>4848</v>
      </c>
    </row>
    <row r="98" spans="1:20" ht="57" x14ac:dyDescent="0.45">
      <c r="A98" s="62">
        <v>1986</v>
      </c>
      <c r="B98" s="63">
        <v>43519</v>
      </c>
      <c r="C98" s="64">
        <v>0.23802083333333335</v>
      </c>
      <c r="D98" s="65">
        <v>0</v>
      </c>
      <c r="E98" s="65">
        <v>0</v>
      </c>
      <c r="F98" s="65" t="s">
        <v>123</v>
      </c>
      <c r="G98" s="65">
        <v>6</v>
      </c>
      <c r="H98" s="65" t="s">
        <v>5002</v>
      </c>
      <c r="I98" s="65" t="s">
        <v>4570</v>
      </c>
      <c r="J98" s="65" t="s">
        <v>5003</v>
      </c>
      <c r="K98" s="65" t="s">
        <v>5004</v>
      </c>
      <c r="L98" s="65">
        <v>206277</v>
      </c>
      <c r="M98" s="65" t="s">
        <v>4563</v>
      </c>
      <c r="N98" s="65" t="s">
        <v>4522</v>
      </c>
      <c r="O98" s="66" t="s">
        <v>5005</v>
      </c>
      <c r="P98" s="65" t="s">
        <v>4520</v>
      </c>
      <c r="Q98" s="65" t="s">
        <v>5006</v>
      </c>
      <c r="R98" s="7" t="e">
        <v>#N/A</v>
      </c>
      <c r="S98" t="e">
        <v>#N/A</v>
      </c>
      <c r="T98" s="17" t="s">
        <v>4848</v>
      </c>
    </row>
    <row r="99" spans="1:20" ht="99.75" x14ac:dyDescent="0.45">
      <c r="A99" s="62" t="s">
        <v>5007</v>
      </c>
      <c r="B99" s="63">
        <v>43520</v>
      </c>
      <c r="C99" s="64">
        <v>0.7319444444444444</v>
      </c>
      <c r="D99" s="65">
        <v>2.5</v>
      </c>
      <c r="E99" s="65">
        <v>0</v>
      </c>
      <c r="F99" s="65" t="s">
        <v>78</v>
      </c>
      <c r="G99" s="65">
        <v>6</v>
      </c>
      <c r="H99" s="65" t="s">
        <v>4785</v>
      </c>
      <c r="I99" s="65" t="s">
        <v>4785</v>
      </c>
      <c r="J99" s="65" t="s">
        <v>5008</v>
      </c>
      <c r="K99" s="65" t="s">
        <v>5009</v>
      </c>
      <c r="L99" s="65">
        <v>206432</v>
      </c>
      <c r="M99" s="65" t="s">
        <v>4563</v>
      </c>
      <c r="N99" s="65" t="s">
        <v>4522</v>
      </c>
      <c r="O99" s="66" t="s">
        <v>5010</v>
      </c>
      <c r="P99" s="65" t="s">
        <v>4520</v>
      </c>
      <c r="Q99" s="65" t="s">
        <v>4631</v>
      </c>
      <c r="R99" s="7" t="e">
        <v>#N/A</v>
      </c>
      <c r="S99" t="e">
        <v>#N/A</v>
      </c>
      <c r="T99" s="17" t="s">
        <v>4848</v>
      </c>
    </row>
    <row r="100" spans="1:20" ht="42.75" x14ac:dyDescent="0.45">
      <c r="A100" s="62">
        <v>2052</v>
      </c>
      <c r="B100" s="63">
        <v>43520</v>
      </c>
      <c r="C100" s="64">
        <v>0.88263888888888886</v>
      </c>
      <c r="D100" s="65">
        <v>0</v>
      </c>
      <c r="E100" s="65">
        <v>0</v>
      </c>
      <c r="F100" s="65" t="s">
        <v>215</v>
      </c>
      <c r="G100" s="65">
        <v>8</v>
      </c>
      <c r="H100" s="65" t="s">
        <v>5011</v>
      </c>
      <c r="I100" s="65" t="s">
        <v>5011</v>
      </c>
      <c r="J100" s="65" t="s">
        <v>5012</v>
      </c>
      <c r="K100" s="65" t="s">
        <v>5013</v>
      </c>
      <c r="L100" s="65">
        <v>206450</v>
      </c>
      <c r="M100" s="65" t="s">
        <v>4563</v>
      </c>
      <c r="N100" s="65" t="s">
        <v>4409</v>
      </c>
      <c r="O100" s="66" t="s">
        <v>5014</v>
      </c>
      <c r="P100" s="65" t="s">
        <v>4520</v>
      </c>
      <c r="Q100" s="65" t="s">
        <v>5015</v>
      </c>
      <c r="R100" s="7" t="e">
        <v>#N/A</v>
      </c>
      <c r="S100" t="e">
        <v>#N/A</v>
      </c>
      <c r="T100" s="17" t="s">
        <v>4848</v>
      </c>
    </row>
    <row r="101" spans="1:20" ht="71.25" x14ac:dyDescent="0.45">
      <c r="A101" s="62" t="s">
        <v>5016</v>
      </c>
      <c r="B101" s="63">
        <v>43521</v>
      </c>
      <c r="C101" s="64">
        <v>0.69236111111111109</v>
      </c>
      <c r="D101" s="65">
        <v>0</v>
      </c>
      <c r="E101" s="65">
        <v>0</v>
      </c>
      <c r="F101" s="65" t="s">
        <v>88</v>
      </c>
      <c r="G101" s="65">
        <v>9</v>
      </c>
      <c r="H101" s="65" t="s">
        <v>4633</v>
      </c>
      <c r="I101" s="65" t="s">
        <v>4634</v>
      </c>
      <c r="J101" s="65" t="s">
        <v>2227</v>
      </c>
      <c r="K101" s="65" t="s">
        <v>5017</v>
      </c>
      <c r="L101" s="65">
        <v>206544</v>
      </c>
      <c r="M101" s="65" t="s">
        <v>4563</v>
      </c>
      <c r="N101" s="65" t="s">
        <v>4522</v>
      </c>
      <c r="O101" s="66" t="s">
        <v>5018</v>
      </c>
      <c r="P101" s="65" t="s">
        <v>4520</v>
      </c>
      <c r="Q101" s="65" t="s">
        <v>4589</v>
      </c>
      <c r="R101" s="7" t="e">
        <v>#N/A</v>
      </c>
      <c r="S101" t="e">
        <v>#N/A</v>
      </c>
      <c r="T101" s="17" t="s">
        <v>4848</v>
      </c>
    </row>
    <row r="102" spans="1:20" ht="71.25" x14ac:dyDescent="0.45">
      <c r="A102" s="62">
        <v>2111</v>
      </c>
      <c r="B102" s="63">
        <v>43522</v>
      </c>
      <c r="C102" s="64">
        <v>0.32708333333333334</v>
      </c>
      <c r="D102" s="65">
        <v>0</v>
      </c>
      <c r="E102" s="65">
        <v>0</v>
      </c>
      <c r="F102" s="65" t="s">
        <v>152</v>
      </c>
      <c r="G102" s="65">
        <v>73</v>
      </c>
      <c r="H102" s="65" t="s">
        <v>4633</v>
      </c>
      <c r="I102" s="65" t="s">
        <v>4634</v>
      </c>
      <c r="J102" s="65" t="s">
        <v>5019</v>
      </c>
      <c r="K102" s="65" t="s">
        <v>5020</v>
      </c>
      <c r="L102" s="65">
        <v>206640</v>
      </c>
      <c r="M102" s="65" t="s">
        <v>4563</v>
      </c>
      <c r="N102" s="65" t="s">
        <v>4409</v>
      </c>
      <c r="O102" s="66" t="s">
        <v>5021</v>
      </c>
      <c r="P102" s="65" t="s">
        <v>4520</v>
      </c>
      <c r="Q102" s="65" t="s">
        <v>4589</v>
      </c>
      <c r="R102" s="7" t="e">
        <v>#N/A</v>
      </c>
      <c r="S102" t="e">
        <v>#N/A</v>
      </c>
      <c r="T102" s="17" t="s">
        <v>4848</v>
      </c>
    </row>
    <row r="103" spans="1:20" ht="42.75" x14ac:dyDescent="0.45">
      <c r="A103" s="62" t="s">
        <v>5022</v>
      </c>
      <c r="B103" s="63">
        <v>43523</v>
      </c>
      <c r="C103" s="64">
        <v>6.5972222222222224E-2</v>
      </c>
      <c r="D103" s="65">
        <v>0</v>
      </c>
      <c r="E103" s="65">
        <v>0</v>
      </c>
      <c r="F103" s="65" t="s">
        <v>99</v>
      </c>
      <c r="G103" s="65">
        <v>0</v>
      </c>
      <c r="H103" s="65" t="s">
        <v>4615</v>
      </c>
      <c r="I103" s="65" t="s">
        <v>4615</v>
      </c>
      <c r="J103" s="65" t="s">
        <v>2235</v>
      </c>
      <c r="K103" s="65" t="s">
        <v>5023</v>
      </c>
      <c r="L103" s="65">
        <v>206755</v>
      </c>
      <c r="M103" s="65" t="s">
        <v>4563</v>
      </c>
      <c r="N103" s="65" t="s">
        <v>4409</v>
      </c>
      <c r="O103" s="66" t="s">
        <v>5024</v>
      </c>
      <c r="P103" s="65" t="s">
        <v>4996</v>
      </c>
      <c r="Q103" s="65" t="s">
        <v>4997</v>
      </c>
      <c r="R103" s="7" t="s">
        <v>4998</v>
      </c>
      <c r="S103" t="e">
        <v>#N/A</v>
      </c>
      <c r="T103" s="17" t="s">
        <v>4848</v>
      </c>
    </row>
    <row r="104" spans="1:20" ht="42.75" x14ac:dyDescent="0.45">
      <c r="A104" s="62">
        <v>2151</v>
      </c>
      <c r="B104" s="63">
        <v>43523</v>
      </c>
      <c r="C104" s="64">
        <v>0.2694097222222222</v>
      </c>
      <c r="D104" s="65">
        <v>0</v>
      </c>
      <c r="E104" s="65">
        <v>0</v>
      </c>
      <c r="F104" s="65" t="s">
        <v>123</v>
      </c>
      <c r="G104" s="65">
        <v>0</v>
      </c>
      <c r="H104" s="65" t="s">
        <v>4696</v>
      </c>
      <c r="I104" s="65" t="s">
        <v>4696</v>
      </c>
      <c r="J104" s="65" t="s">
        <v>5025</v>
      </c>
      <c r="K104" s="65" t="s">
        <v>5026</v>
      </c>
      <c r="L104" s="65">
        <v>206765</v>
      </c>
      <c r="M104" s="65" t="s">
        <v>4563</v>
      </c>
      <c r="N104" s="65" t="s">
        <v>4409</v>
      </c>
      <c r="O104" s="66" t="s">
        <v>5027</v>
      </c>
      <c r="P104" s="65" t="s">
        <v>4520</v>
      </c>
      <c r="Q104" s="65" t="s">
        <v>4675</v>
      </c>
      <c r="R104" s="7" t="e">
        <v>#N/A</v>
      </c>
      <c r="S104" t="e">
        <v>#N/A</v>
      </c>
      <c r="T104" s="17" t="s">
        <v>4848</v>
      </c>
    </row>
    <row r="105" spans="1:20" ht="71.25" x14ac:dyDescent="0.45">
      <c r="A105" s="62" t="s">
        <v>5028</v>
      </c>
      <c r="B105" s="63">
        <v>43523</v>
      </c>
      <c r="C105" s="64">
        <v>0.27638888888888885</v>
      </c>
      <c r="D105" s="65">
        <v>0</v>
      </c>
      <c r="E105" s="65">
        <v>3</v>
      </c>
      <c r="F105" s="65" t="s">
        <v>104</v>
      </c>
      <c r="G105" s="65">
        <v>45</v>
      </c>
      <c r="H105" s="65" t="s">
        <v>4585</v>
      </c>
      <c r="I105" s="65" t="s">
        <v>4725</v>
      </c>
      <c r="J105" s="65" t="s">
        <v>2237</v>
      </c>
      <c r="K105" s="65" t="s">
        <v>5029</v>
      </c>
      <c r="L105" s="65">
        <v>206768</v>
      </c>
      <c r="M105" s="65" t="s">
        <v>4563</v>
      </c>
      <c r="N105" s="65" t="s">
        <v>4409</v>
      </c>
      <c r="O105" s="66" t="s">
        <v>5030</v>
      </c>
      <c r="P105" s="65" t="s">
        <v>4520</v>
      </c>
      <c r="Q105" s="65" t="s">
        <v>4589</v>
      </c>
      <c r="R105" s="7" t="e">
        <v>#N/A</v>
      </c>
      <c r="S105" t="e">
        <v>#N/A</v>
      </c>
      <c r="T105" s="17" t="s">
        <v>4848</v>
      </c>
    </row>
    <row r="106" spans="1:20" ht="28.5" x14ac:dyDescent="0.45">
      <c r="A106" s="62">
        <v>2157</v>
      </c>
      <c r="B106" s="63">
        <v>43523</v>
      </c>
      <c r="C106" s="64">
        <v>0.37431712962962965</v>
      </c>
      <c r="D106" s="65">
        <v>0</v>
      </c>
      <c r="E106" s="65">
        <v>0</v>
      </c>
      <c r="F106" s="65" t="s">
        <v>99</v>
      </c>
      <c r="G106" s="65">
        <v>15</v>
      </c>
      <c r="H106" s="65" t="s">
        <v>4621</v>
      </c>
      <c r="I106" s="65" t="s">
        <v>4570</v>
      </c>
      <c r="J106" s="65" t="s">
        <v>5031</v>
      </c>
      <c r="K106" s="65" t="s">
        <v>5032</v>
      </c>
      <c r="L106" s="65">
        <v>206786</v>
      </c>
      <c r="M106" s="65" t="s">
        <v>4563</v>
      </c>
      <c r="N106" s="65" t="s">
        <v>4522</v>
      </c>
      <c r="O106" s="66" t="s">
        <v>5033</v>
      </c>
      <c r="P106" s="65" t="s">
        <v>4520</v>
      </c>
      <c r="Q106" s="65" t="s">
        <v>5034</v>
      </c>
      <c r="R106" s="7" t="e">
        <v>#N/A</v>
      </c>
      <c r="S106" t="e">
        <v>#N/A</v>
      </c>
      <c r="T106" s="17" t="s">
        <v>4848</v>
      </c>
    </row>
    <row r="107" spans="1:20" ht="28.5" x14ac:dyDescent="0.45">
      <c r="A107" s="62">
        <v>2159</v>
      </c>
      <c r="B107" s="63">
        <v>43523</v>
      </c>
      <c r="C107" s="64">
        <v>0.46249999999999997</v>
      </c>
      <c r="D107" s="65">
        <v>0</v>
      </c>
      <c r="E107" s="65">
        <v>0</v>
      </c>
      <c r="F107" s="65" t="s">
        <v>5035</v>
      </c>
      <c r="G107" s="65" t="s">
        <v>5036</v>
      </c>
      <c r="H107" s="65" t="s">
        <v>5037</v>
      </c>
      <c r="I107" s="65" t="s">
        <v>4585</v>
      </c>
      <c r="J107" s="65" t="s">
        <v>5038</v>
      </c>
      <c r="K107" s="65" t="s">
        <v>5039</v>
      </c>
      <c r="L107" s="65">
        <v>206808</v>
      </c>
      <c r="M107" s="65" t="s">
        <v>4563</v>
      </c>
      <c r="N107" s="65" t="s">
        <v>4409</v>
      </c>
      <c r="O107" s="66" t="s">
        <v>5040</v>
      </c>
      <c r="P107" s="65" t="s">
        <v>4641</v>
      </c>
      <c r="Q107" s="65" t="s">
        <v>5041</v>
      </c>
      <c r="R107" s="7" t="e">
        <v>#N/A</v>
      </c>
      <c r="S107" t="e">
        <v>#N/A</v>
      </c>
      <c r="T107" s="17" t="s">
        <v>4848</v>
      </c>
    </row>
    <row r="108" spans="1:20" ht="85.5" x14ac:dyDescent="0.45">
      <c r="A108" s="62">
        <v>2176</v>
      </c>
      <c r="B108" s="63">
        <v>43523</v>
      </c>
      <c r="C108" s="64">
        <v>0.89444444444444438</v>
      </c>
      <c r="D108" s="65">
        <v>4</v>
      </c>
      <c r="E108" s="65">
        <v>0</v>
      </c>
      <c r="F108" s="65" t="s">
        <v>111</v>
      </c>
      <c r="G108" s="65">
        <v>13</v>
      </c>
      <c r="H108" s="65" t="s">
        <v>4628</v>
      </c>
      <c r="I108" s="65" t="s">
        <v>5042</v>
      </c>
      <c r="J108" s="65" t="s">
        <v>5043</v>
      </c>
      <c r="K108" s="65" t="s">
        <v>5044</v>
      </c>
      <c r="L108" s="65">
        <v>206889</v>
      </c>
      <c r="M108" s="65" t="s">
        <v>4563</v>
      </c>
      <c r="N108" s="65" t="s">
        <v>4523</v>
      </c>
      <c r="O108" s="66" t="s">
        <v>5045</v>
      </c>
      <c r="P108" s="65" t="s">
        <v>4520</v>
      </c>
      <c r="Q108" s="65" t="s">
        <v>4589</v>
      </c>
      <c r="R108" s="7" t="e">
        <v>#N/A</v>
      </c>
      <c r="S108" t="e">
        <v>#N/A</v>
      </c>
      <c r="T108" s="17" t="s">
        <v>4848</v>
      </c>
    </row>
    <row r="109" spans="1:20" ht="42.75" x14ac:dyDescent="0.45">
      <c r="A109" s="62">
        <v>2183</v>
      </c>
      <c r="B109" s="63">
        <v>43524</v>
      </c>
      <c r="C109" s="64">
        <v>0.28055555555555556</v>
      </c>
      <c r="D109" s="65">
        <v>0</v>
      </c>
      <c r="E109" s="65">
        <v>0</v>
      </c>
      <c r="F109" s="65" t="s">
        <v>5046</v>
      </c>
      <c r="G109" s="65">
        <v>0</v>
      </c>
      <c r="H109" s="65" t="s">
        <v>4628</v>
      </c>
      <c r="I109" s="65" t="s">
        <v>4577</v>
      </c>
      <c r="J109" s="65" t="s">
        <v>5047</v>
      </c>
      <c r="K109" s="65" t="s">
        <v>5048</v>
      </c>
      <c r="L109" s="65">
        <v>206910</v>
      </c>
      <c r="M109" s="65" t="s">
        <v>4563</v>
      </c>
      <c r="N109" s="65" t="s">
        <v>4409</v>
      </c>
      <c r="O109" s="66" t="s">
        <v>5049</v>
      </c>
      <c r="P109" s="65" t="s">
        <v>4742</v>
      </c>
      <c r="Q109" s="65" t="s">
        <v>4723</v>
      </c>
      <c r="R109" s="7" t="s">
        <v>4724</v>
      </c>
      <c r="S109" t="e">
        <v>#N/A</v>
      </c>
      <c r="T109" s="17" t="s">
        <v>4848</v>
      </c>
    </row>
    <row r="110" spans="1:20" ht="42.75" x14ac:dyDescent="0.45">
      <c r="A110" s="62">
        <v>2193</v>
      </c>
      <c r="B110" s="63">
        <v>43524</v>
      </c>
      <c r="C110" s="64">
        <v>0.37438657407407411</v>
      </c>
      <c r="D110" s="65">
        <v>0</v>
      </c>
      <c r="E110" s="65">
        <v>0</v>
      </c>
      <c r="F110" s="65" t="s">
        <v>54</v>
      </c>
      <c r="G110" s="65">
        <v>13</v>
      </c>
      <c r="H110" s="65" t="s">
        <v>4570</v>
      </c>
      <c r="I110" s="65" t="s">
        <v>4570</v>
      </c>
      <c r="J110" s="65" t="s">
        <v>5050</v>
      </c>
      <c r="K110" s="65" t="s">
        <v>5051</v>
      </c>
      <c r="L110" s="65">
        <v>206940</v>
      </c>
      <c r="M110" s="65" t="s">
        <v>4563</v>
      </c>
      <c r="N110" s="65" t="s">
        <v>4522</v>
      </c>
      <c r="O110" s="66" t="s">
        <v>5052</v>
      </c>
      <c r="P110" s="65" t="s">
        <v>4520</v>
      </c>
      <c r="Q110" s="65" t="s">
        <v>4675</v>
      </c>
      <c r="R110" s="7" t="e">
        <v>#N/A</v>
      </c>
      <c r="S110" t="e">
        <v>#N/A</v>
      </c>
      <c r="T110" s="17" t="s">
        <v>4848</v>
      </c>
    </row>
    <row r="111" spans="1:20" ht="42.75" x14ac:dyDescent="0.45">
      <c r="A111" s="62">
        <v>2220</v>
      </c>
      <c r="B111" s="63">
        <v>43525</v>
      </c>
      <c r="C111" s="64">
        <v>0.21180555555555555</v>
      </c>
      <c r="D111" s="65">
        <v>0</v>
      </c>
      <c r="E111" s="65">
        <v>0</v>
      </c>
      <c r="F111" s="65" t="s">
        <v>20</v>
      </c>
      <c r="G111" s="65">
        <v>0</v>
      </c>
      <c r="H111" s="65" t="s">
        <v>4615</v>
      </c>
      <c r="I111" s="65" t="s">
        <v>4615</v>
      </c>
      <c r="J111" s="65" t="s">
        <v>5053</v>
      </c>
      <c r="K111" s="65" t="s">
        <v>5054</v>
      </c>
      <c r="L111" s="65">
        <v>207049</v>
      </c>
      <c r="M111" s="65" t="s">
        <v>4563</v>
      </c>
      <c r="N111" s="65" t="s">
        <v>4409</v>
      </c>
      <c r="O111" s="66" t="s">
        <v>5055</v>
      </c>
      <c r="P111" s="65" t="s">
        <v>4520</v>
      </c>
      <c r="Q111" s="65" t="s">
        <v>4675</v>
      </c>
      <c r="R111" s="7" t="e">
        <v>#N/A</v>
      </c>
      <c r="S111" t="e">
        <v>#N/A</v>
      </c>
      <c r="T111" s="17" t="s">
        <v>5056</v>
      </c>
    </row>
    <row r="112" spans="1:20" ht="28.5" x14ac:dyDescent="0.45">
      <c r="A112" s="62">
        <v>2226</v>
      </c>
      <c r="B112" s="63">
        <v>43525</v>
      </c>
      <c r="C112" s="64">
        <v>0.30859953703703702</v>
      </c>
      <c r="D112" s="65">
        <v>0</v>
      </c>
      <c r="E112" s="65">
        <v>0</v>
      </c>
      <c r="F112" s="65" t="s">
        <v>72</v>
      </c>
      <c r="G112" s="65">
        <v>54</v>
      </c>
      <c r="H112" s="65" t="s">
        <v>4570</v>
      </c>
      <c r="I112" s="65" t="s">
        <v>4570</v>
      </c>
      <c r="J112" s="65" t="s">
        <v>5057</v>
      </c>
      <c r="K112" s="65" t="s">
        <v>5058</v>
      </c>
      <c r="L112" s="65">
        <v>207059</v>
      </c>
      <c r="M112" s="65" t="s">
        <v>4563</v>
      </c>
      <c r="N112" s="65" t="s">
        <v>4409</v>
      </c>
      <c r="O112" s="66" t="s">
        <v>5059</v>
      </c>
      <c r="P112" s="65" t="s">
        <v>4520</v>
      </c>
      <c r="Q112" s="65" t="s">
        <v>4970</v>
      </c>
      <c r="R112" s="7" t="e">
        <v>#N/A</v>
      </c>
      <c r="S112" t="e">
        <v>#N/A</v>
      </c>
      <c r="T112" s="17" t="s">
        <v>5056</v>
      </c>
    </row>
    <row r="113" spans="1:20" ht="28.5" x14ac:dyDescent="0.45">
      <c r="A113" s="62">
        <v>2257</v>
      </c>
      <c r="B113" s="63">
        <v>43526</v>
      </c>
      <c r="C113" s="64">
        <v>1.3888888888888889E-3</v>
      </c>
      <c r="D113" s="65">
        <v>0</v>
      </c>
      <c r="E113" s="65">
        <v>0</v>
      </c>
      <c r="F113" s="65" t="s">
        <v>5060</v>
      </c>
      <c r="G113" s="65">
        <v>0</v>
      </c>
      <c r="H113" s="65" t="s">
        <v>4615</v>
      </c>
      <c r="I113" s="65" t="s">
        <v>4615</v>
      </c>
      <c r="J113" s="65" t="s">
        <v>5061</v>
      </c>
      <c r="K113" s="65" t="s">
        <v>5062</v>
      </c>
      <c r="L113" s="65">
        <v>207179</v>
      </c>
      <c r="M113" s="65" t="s">
        <v>4563</v>
      </c>
      <c r="N113" s="65" t="s">
        <v>4409</v>
      </c>
      <c r="O113" s="66" t="s">
        <v>5063</v>
      </c>
      <c r="P113" s="65" t="s">
        <v>4608</v>
      </c>
      <c r="Q113" s="65" t="s">
        <v>5064</v>
      </c>
      <c r="R113" s="7" t="s">
        <v>5065</v>
      </c>
      <c r="S113" t="e">
        <v>#N/A</v>
      </c>
      <c r="T113" s="17" t="s">
        <v>5056</v>
      </c>
    </row>
    <row r="114" spans="1:20" ht="42.75" x14ac:dyDescent="0.45">
      <c r="A114" s="62" t="s">
        <v>5066</v>
      </c>
      <c r="B114" s="63">
        <v>43527</v>
      </c>
      <c r="C114" s="64">
        <v>0.29444444444444445</v>
      </c>
      <c r="D114" s="65">
        <v>0</v>
      </c>
      <c r="E114" s="65">
        <v>0</v>
      </c>
      <c r="F114" s="65" t="s">
        <v>10</v>
      </c>
      <c r="G114" s="65">
        <v>16</v>
      </c>
      <c r="H114" s="65" t="s">
        <v>5067</v>
      </c>
      <c r="I114" s="65" t="s">
        <v>5067</v>
      </c>
      <c r="J114" s="65" t="s">
        <v>5068</v>
      </c>
      <c r="K114" s="65" t="s">
        <v>5069</v>
      </c>
      <c r="L114" s="65">
        <v>207281</v>
      </c>
      <c r="M114" s="65" t="s">
        <v>4563</v>
      </c>
      <c r="N114" s="65" t="s">
        <v>4522</v>
      </c>
      <c r="O114" s="66" t="s">
        <v>5070</v>
      </c>
      <c r="P114" s="65" t="s">
        <v>4520</v>
      </c>
      <c r="Q114" s="65" t="s">
        <v>4631</v>
      </c>
      <c r="R114" s="7" t="e">
        <v>#N/A</v>
      </c>
      <c r="S114" t="e">
        <v>#N/A</v>
      </c>
      <c r="T114" s="17" t="s">
        <v>5056</v>
      </c>
    </row>
    <row r="115" spans="1:20" ht="99.75" x14ac:dyDescent="0.45">
      <c r="A115" s="62" t="s">
        <v>5071</v>
      </c>
      <c r="B115" s="63">
        <v>43527</v>
      </c>
      <c r="C115" s="64">
        <v>0.42083333333333334</v>
      </c>
      <c r="D115" s="65">
        <v>0</v>
      </c>
      <c r="E115" s="65">
        <v>5</v>
      </c>
      <c r="F115" s="65" t="s">
        <v>178</v>
      </c>
      <c r="G115" s="65">
        <v>22</v>
      </c>
      <c r="H115" s="65" t="s">
        <v>4628</v>
      </c>
      <c r="I115" s="65" t="s">
        <v>4628</v>
      </c>
      <c r="J115" s="65" t="s">
        <v>2253</v>
      </c>
      <c r="K115" s="65" t="s">
        <v>5072</v>
      </c>
      <c r="L115" s="65">
        <v>207291</v>
      </c>
      <c r="M115" s="65" t="s">
        <v>4563</v>
      </c>
      <c r="N115" s="65" t="s">
        <v>4522</v>
      </c>
      <c r="O115" s="66" t="s">
        <v>5073</v>
      </c>
      <c r="P115" s="65" t="s">
        <v>4520</v>
      </c>
      <c r="Q115" s="65" t="s">
        <v>4631</v>
      </c>
      <c r="R115" s="7" t="e">
        <v>#N/A</v>
      </c>
      <c r="S115" t="e">
        <v>#N/A</v>
      </c>
      <c r="T115" s="17" t="s">
        <v>5056</v>
      </c>
    </row>
    <row r="116" spans="1:20" ht="71.25" x14ac:dyDescent="0.45">
      <c r="A116" s="62">
        <v>2319</v>
      </c>
      <c r="B116" s="63">
        <v>43528</v>
      </c>
      <c r="C116" s="64">
        <v>0.4597222222222222</v>
      </c>
      <c r="D116" s="65">
        <v>0</v>
      </c>
      <c r="E116" s="65">
        <v>0</v>
      </c>
      <c r="F116" s="65" t="s">
        <v>119</v>
      </c>
      <c r="G116" s="65" t="s">
        <v>9</v>
      </c>
      <c r="H116" s="65" t="s">
        <v>4615</v>
      </c>
      <c r="I116" s="65" t="s">
        <v>4615</v>
      </c>
      <c r="J116" s="65" t="s">
        <v>5074</v>
      </c>
      <c r="K116" s="65" t="s">
        <v>5075</v>
      </c>
      <c r="L116" s="65">
        <v>207401</v>
      </c>
      <c r="M116" s="65" t="s">
        <v>4563</v>
      </c>
      <c r="N116" s="65" t="s">
        <v>4409</v>
      </c>
      <c r="O116" s="66" t="s">
        <v>5076</v>
      </c>
      <c r="P116" s="65" t="s">
        <v>4520</v>
      </c>
      <c r="Q116" s="65" t="s">
        <v>4589</v>
      </c>
      <c r="R116" s="7" t="e">
        <v>#N/A</v>
      </c>
      <c r="S116" t="e">
        <v>#N/A</v>
      </c>
      <c r="T116" s="17" t="s">
        <v>5056</v>
      </c>
    </row>
    <row r="117" spans="1:20" ht="42.75" x14ac:dyDescent="0.45">
      <c r="A117" s="62">
        <v>2335</v>
      </c>
      <c r="B117" s="63">
        <v>43528</v>
      </c>
      <c r="C117" s="64">
        <v>0.6875</v>
      </c>
      <c r="D117" s="65">
        <v>0</v>
      </c>
      <c r="E117" s="65">
        <v>0</v>
      </c>
      <c r="F117" s="65" t="s">
        <v>45</v>
      </c>
      <c r="G117" s="65" t="s">
        <v>9</v>
      </c>
      <c r="H117" s="65" t="s">
        <v>4615</v>
      </c>
      <c r="I117" s="65" t="s">
        <v>4615</v>
      </c>
      <c r="J117" s="65" t="s">
        <v>5077</v>
      </c>
      <c r="K117" s="65" t="s">
        <v>5078</v>
      </c>
      <c r="L117" s="65">
        <v>207459</v>
      </c>
      <c r="M117" s="65" t="s">
        <v>4563</v>
      </c>
      <c r="N117" s="65" t="s">
        <v>4409</v>
      </c>
      <c r="O117" s="66" t="s">
        <v>5079</v>
      </c>
      <c r="P117" s="65" t="s">
        <v>4520</v>
      </c>
      <c r="Q117" s="65" t="s">
        <v>4675</v>
      </c>
      <c r="R117" s="7" t="e">
        <v>#N/A</v>
      </c>
      <c r="S117" t="e">
        <v>#N/A</v>
      </c>
      <c r="T117" s="17" t="s">
        <v>5056</v>
      </c>
    </row>
    <row r="118" spans="1:20" ht="28.5" x14ac:dyDescent="0.45">
      <c r="A118" s="62">
        <v>2354</v>
      </c>
      <c r="B118" s="63">
        <v>43529</v>
      </c>
      <c r="C118" s="64">
        <v>0.23313657407407407</v>
      </c>
      <c r="D118" s="65">
        <v>0</v>
      </c>
      <c r="E118" s="65">
        <v>0</v>
      </c>
      <c r="F118" s="65" t="s">
        <v>5080</v>
      </c>
      <c r="G118" s="65">
        <v>0</v>
      </c>
      <c r="H118" s="65" t="s">
        <v>4615</v>
      </c>
      <c r="I118" s="65" t="s">
        <v>4615</v>
      </c>
      <c r="J118" s="65" t="s">
        <v>5081</v>
      </c>
      <c r="K118" s="65" t="s">
        <v>5082</v>
      </c>
      <c r="L118" s="65">
        <v>207506</v>
      </c>
      <c r="M118" s="65" t="s">
        <v>4563</v>
      </c>
      <c r="N118" s="65" t="s">
        <v>4409</v>
      </c>
      <c r="O118" s="66" t="s">
        <v>5083</v>
      </c>
      <c r="P118" s="65" t="s">
        <v>4565</v>
      </c>
      <c r="Q118" s="65" t="s">
        <v>5084</v>
      </c>
      <c r="R118" s="7" t="s">
        <v>5085</v>
      </c>
      <c r="S118" t="e">
        <v>#N/A</v>
      </c>
      <c r="T118" s="17" t="s">
        <v>5056</v>
      </c>
    </row>
    <row r="119" spans="1:20" ht="71.25" x14ac:dyDescent="0.45">
      <c r="A119" s="62">
        <v>2382</v>
      </c>
      <c r="B119" s="63">
        <v>43529</v>
      </c>
      <c r="C119" s="64">
        <v>0.82983796296296297</v>
      </c>
      <c r="D119" s="65">
        <v>1</v>
      </c>
      <c r="E119" s="65">
        <v>0</v>
      </c>
      <c r="F119" s="65" t="s">
        <v>142</v>
      </c>
      <c r="G119" s="65">
        <v>23</v>
      </c>
      <c r="H119" s="65" t="s">
        <v>4932</v>
      </c>
      <c r="I119" s="65" t="s">
        <v>4933</v>
      </c>
      <c r="J119" s="65" t="s">
        <v>5086</v>
      </c>
      <c r="K119" s="65" t="s">
        <v>5087</v>
      </c>
      <c r="L119" s="65">
        <v>207612</v>
      </c>
      <c r="M119" s="65" t="s">
        <v>4563</v>
      </c>
      <c r="N119" s="65" t="s">
        <v>4522</v>
      </c>
      <c r="O119" s="66" t="s">
        <v>5088</v>
      </c>
      <c r="P119" s="65" t="s">
        <v>4520</v>
      </c>
      <c r="Q119" s="65" t="s">
        <v>4589</v>
      </c>
      <c r="R119" s="7" t="e">
        <v>#N/A</v>
      </c>
      <c r="S119" t="e">
        <v>#N/A</v>
      </c>
      <c r="T119" s="17" t="s">
        <v>5056</v>
      </c>
    </row>
    <row r="120" spans="1:20" ht="57" x14ac:dyDescent="0.45">
      <c r="A120" s="62" t="s">
        <v>5089</v>
      </c>
      <c r="B120" s="63">
        <v>43530</v>
      </c>
      <c r="C120" s="64">
        <v>0.8125</v>
      </c>
      <c r="D120" s="65">
        <v>0</v>
      </c>
      <c r="E120" s="65">
        <v>5</v>
      </c>
      <c r="F120" s="65" t="s">
        <v>198</v>
      </c>
      <c r="G120" s="65">
        <v>40</v>
      </c>
      <c r="H120" s="65" t="s">
        <v>4628</v>
      </c>
      <c r="I120" s="65" t="s">
        <v>4628</v>
      </c>
      <c r="J120" s="65" t="s">
        <v>2270</v>
      </c>
      <c r="K120" s="65" t="s">
        <v>5090</v>
      </c>
      <c r="L120" s="65">
        <v>207731</v>
      </c>
      <c r="M120" s="65" t="s">
        <v>4563</v>
      </c>
      <c r="N120" s="65" t="s">
        <v>4522</v>
      </c>
      <c r="O120" s="66" t="s">
        <v>5091</v>
      </c>
      <c r="P120" s="65" t="s">
        <v>4565</v>
      </c>
      <c r="Q120" s="65" t="s">
        <v>5092</v>
      </c>
      <c r="R120" s="7" t="s">
        <v>5093</v>
      </c>
      <c r="S120" t="e">
        <v>#N/A</v>
      </c>
      <c r="T120" s="17" t="s">
        <v>5056</v>
      </c>
    </row>
    <row r="121" spans="1:20" ht="42.75" x14ac:dyDescent="0.45">
      <c r="A121" s="62">
        <v>2481</v>
      </c>
      <c r="B121" s="63">
        <v>43532</v>
      </c>
      <c r="C121" s="64">
        <v>0.21249999999999999</v>
      </c>
      <c r="D121" s="65">
        <v>0</v>
      </c>
      <c r="E121" s="65">
        <v>0</v>
      </c>
      <c r="F121" s="65" t="s">
        <v>5094</v>
      </c>
      <c r="G121" s="65"/>
      <c r="H121" s="65" t="s">
        <v>4615</v>
      </c>
      <c r="I121" s="65"/>
      <c r="J121" s="65" t="s">
        <v>5095</v>
      </c>
      <c r="K121" s="65">
        <v>6002782</v>
      </c>
      <c r="L121" s="65"/>
      <c r="M121" s="65" t="s">
        <v>4563</v>
      </c>
      <c r="N121" s="65" t="s">
        <v>4409</v>
      </c>
      <c r="O121" s="66" t="s">
        <v>5096</v>
      </c>
      <c r="P121" s="65" t="s">
        <v>4951</v>
      </c>
      <c r="Q121" s="65" t="s">
        <v>5097</v>
      </c>
      <c r="R121" s="7" t="e">
        <v>#N/A</v>
      </c>
      <c r="S121" t="e">
        <v>#N/A</v>
      </c>
      <c r="T121" s="17" t="s">
        <v>5056</v>
      </c>
    </row>
    <row r="122" spans="1:20" ht="85.5" x14ac:dyDescent="0.45">
      <c r="A122" s="62">
        <v>2518</v>
      </c>
      <c r="B122" s="63">
        <v>43532</v>
      </c>
      <c r="C122" s="64">
        <v>0.93125000000000002</v>
      </c>
      <c r="D122" s="65">
        <v>0</v>
      </c>
      <c r="E122" s="65">
        <v>0</v>
      </c>
      <c r="F122" s="65" t="s">
        <v>42</v>
      </c>
      <c r="G122" s="65">
        <v>0</v>
      </c>
      <c r="H122" s="65" t="s">
        <v>5037</v>
      </c>
      <c r="I122" s="65" t="s">
        <v>5037</v>
      </c>
      <c r="J122" s="65" t="s">
        <v>5098</v>
      </c>
      <c r="K122" s="65" t="s">
        <v>5099</v>
      </c>
      <c r="L122" s="65">
        <v>208044</v>
      </c>
      <c r="M122" s="65" t="s">
        <v>4563</v>
      </c>
      <c r="N122" s="65" t="s">
        <v>4409</v>
      </c>
      <c r="O122" s="66" t="s">
        <v>5100</v>
      </c>
      <c r="P122" s="65" t="s">
        <v>4520</v>
      </c>
      <c r="Q122" s="65" t="s">
        <v>4589</v>
      </c>
      <c r="R122" s="7" t="e">
        <v>#N/A</v>
      </c>
      <c r="S122" t="e">
        <v>#N/A</v>
      </c>
      <c r="T122" s="17" t="s">
        <v>5056</v>
      </c>
    </row>
    <row r="123" spans="1:20" ht="42.75" x14ac:dyDescent="0.45">
      <c r="A123" s="62">
        <v>2585</v>
      </c>
      <c r="B123" s="63">
        <v>43535</v>
      </c>
      <c r="C123" s="64">
        <v>0.22916666666666666</v>
      </c>
      <c r="D123" s="65">
        <v>0</v>
      </c>
      <c r="E123" s="65">
        <v>0</v>
      </c>
      <c r="F123" s="65" t="s">
        <v>147</v>
      </c>
      <c r="G123" s="65">
        <v>0</v>
      </c>
      <c r="H123" s="65" t="s">
        <v>4615</v>
      </c>
      <c r="I123" s="65" t="s">
        <v>4615</v>
      </c>
      <c r="J123" s="65" t="s">
        <v>5101</v>
      </c>
      <c r="K123" s="65" t="s">
        <v>5102</v>
      </c>
      <c r="L123" s="65">
        <v>208267</v>
      </c>
      <c r="M123" s="65" t="s">
        <v>4563</v>
      </c>
      <c r="N123" s="65" t="s">
        <v>4409</v>
      </c>
      <c r="O123" s="66" t="s">
        <v>5103</v>
      </c>
      <c r="P123" s="65" t="s">
        <v>4520</v>
      </c>
      <c r="Q123" s="65" t="s">
        <v>5015</v>
      </c>
      <c r="R123" s="7" t="e">
        <v>#N/A</v>
      </c>
      <c r="S123" t="e">
        <v>#N/A</v>
      </c>
      <c r="T123" s="17" t="s">
        <v>5056</v>
      </c>
    </row>
    <row r="124" spans="1:20" ht="42.75" x14ac:dyDescent="0.45">
      <c r="A124" s="62">
        <v>2593</v>
      </c>
      <c r="B124" s="63">
        <v>43535</v>
      </c>
      <c r="C124" s="64">
        <v>0.31784722222222223</v>
      </c>
      <c r="D124" s="65">
        <v>0</v>
      </c>
      <c r="E124" s="65">
        <v>0</v>
      </c>
      <c r="F124" s="65" t="s">
        <v>5104</v>
      </c>
      <c r="G124" s="65">
        <v>0</v>
      </c>
      <c r="H124" s="65" t="s">
        <v>4628</v>
      </c>
      <c r="I124" s="65" t="s">
        <v>4628</v>
      </c>
      <c r="J124" s="65" t="s">
        <v>5105</v>
      </c>
      <c r="K124" s="65" t="s">
        <v>5106</v>
      </c>
      <c r="L124" s="65">
        <v>208246</v>
      </c>
      <c r="M124" s="65" t="s">
        <v>4563</v>
      </c>
      <c r="N124" s="65" t="s">
        <v>4409</v>
      </c>
      <c r="O124" s="66" t="s">
        <v>5107</v>
      </c>
      <c r="P124" s="65" t="s">
        <v>4996</v>
      </c>
      <c r="Q124" s="65" t="s">
        <v>5108</v>
      </c>
      <c r="R124" s="7" t="s">
        <v>5109</v>
      </c>
      <c r="S124" t="e">
        <v>#N/A</v>
      </c>
      <c r="T124" s="17" t="s">
        <v>5056</v>
      </c>
    </row>
    <row r="125" spans="1:20" ht="42.75" x14ac:dyDescent="0.45">
      <c r="A125" s="62">
        <v>2636</v>
      </c>
      <c r="B125" s="63">
        <v>43536</v>
      </c>
      <c r="C125" s="64">
        <v>0.18611111111111112</v>
      </c>
      <c r="D125" s="65">
        <v>0</v>
      </c>
      <c r="E125" s="65">
        <v>0</v>
      </c>
      <c r="F125" s="65" t="s">
        <v>4732</v>
      </c>
      <c r="G125" s="65">
        <v>0</v>
      </c>
      <c r="H125" s="65" t="s">
        <v>5110</v>
      </c>
      <c r="I125" s="65" t="s">
        <v>4933</v>
      </c>
      <c r="J125" s="65" t="s">
        <v>5111</v>
      </c>
      <c r="K125" s="65" t="s">
        <v>5112</v>
      </c>
      <c r="L125" s="65">
        <v>208429</v>
      </c>
      <c r="M125" s="65" t="s">
        <v>4563</v>
      </c>
      <c r="N125" s="65" t="s">
        <v>4409</v>
      </c>
      <c r="O125" s="66" t="s">
        <v>5113</v>
      </c>
      <c r="P125" s="65" t="s">
        <v>4669</v>
      </c>
      <c r="Q125" s="65" t="s">
        <v>5114</v>
      </c>
      <c r="R125" s="7" t="s">
        <v>5115</v>
      </c>
      <c r="S125" t="e">
        <v>#N/A</v>
      </c>
      <c r="T125" s="17" t="s">
        <v>5056</v>
      </c>
    </row>
    <row r="126" spans="1:20" ht="42.75" x14ac:dyDescent="0.45">
      <c r="A126" s="62" t="s">
        <v>5116</v>
      </c>
      <c r="B126" s="63">
        <v>43537</v>
      </c>
      <c r="C126" s="64">
        <v>0.55208333333333337</v>
      </c>
      <c r="D126" s="65">
        <v>0</v>
      </c>
      <c r="E126" s="65">
        <v>0</v>
      </c>
      <c r="F126" s="65" t="s">
        <v>77</v>
      </c>
      <c r="G126" s="65">
        <v>0</v>
      </c>
      <c r="H126" s="65" t="s">
        <v>4615</v>
      </c>
      <c r="I126" s="65" t="s">
        <v>4615</v>
      </c>
      <c r="J126" s="65" t="s">
        <v>2297</v>
      </c>
      <c r="K126" s="65" t="s">
        <v>5117</v>
      </c>
      <c r="L126" s="65">
        <v>208674</v>
      </c>
      <c r="M126" s="65" t="s">
        <v>4563</v>
      </c>
      <c r="N126" s="65" t="s">
        <v>4409</v>
      </c>
      <c r="O126" s="66" t="s">
        <v>5118</v>
      </c>
      <c r="P126" s="65" t="s">
        <v>4641</v>
      </c>
      <c r="Q126" s="65" t="s">
        <v>4642</v>
      </c>
      <c r="R126" s="7" t="e">
        <v>#N/A</v>
      </c>
      <c r="S126" t="e">
        <v>#N/A</v>
      </c>
      <c r="T126" s="17" t="s">
        <v>5056</v>
      </c>
    </row>
    <row r="127" spans="1:20" ht="42.75" x14ac:dyDescent="0.45">
      <c r="A127" s="62" t="s">
        <v>5119</v>
      </c>
      <c r="B127" s="63">
        <v>43537</v>
      </c>
      <c r="C127" s="64">
        <v>0.55555555555555558</v>
      </c>
      <c r="D127" s="65">
        <v>0</v>
      </c>
      <c r="E127" s="65">
        <v>0</v>
      </c>
      <c r="F127" s="65" t="s">
        <v>114</v>
      </c>
      <c r="G127" s="65">
        <v>0</v>
      </c>
      <c r="H127" s="65" t="s">
        <v>4615</v>
      </c>
      <c r="I127" s="65" t="s">
        <v>4615</v>
      </c>
      <c r="J127" s="65" t="s">
        <v>2299</v>
      </c>
      <c r="K127" s="65" t="s">
        <v>5120</v>
      </c>
      <c r="L127" s="65">
        <v>208678</v>
      </c>
      <c r="M127" s="65" t="s">
        <v>4563</v>
      </c>
      <c r="N127" s="65" t="s">
        <v>4409</v>
      </c>
      <c r="O127" s="66" t="s">
        <v>5121</v>
      </c>
      <c r="P127" s="65" t="s">
        <v>4520</v>
      </c>
      <c r="Q127" s="65" t="s">
        <v>5122</v>
      </c>
      <c r="R127" s="7" t="e">
        <v>#N/A</v>
      </c>
      <c r="S127" t="e">
        <v>#N/A</v>
      </c>
      <c r="T127" s="17" t="s">
        <v>5056</v>
      </c>
    </row>
    <row r="128" spans="1:20" ht="42.75" x14ac:dyDescent="0.45">
      <c r="A128" s="62">
        <v>2745</v>
      </c>
      <c r="B128" s="63">
        <v>43539</v>
      </c>
      <c r="C128" s="64">
        <v>0.28422453703703704</v>
      </c>
      <c r="D128" s="65">
        <v>0</v>
      </c>
      <c r="E128" s="65">
        <v>0</v>
      </c>
      <c r="F128" s="65" t="s">
        <v>81</v>
      </c>
      <c r="G128" s="65">
        <v>24</v>
      </c>
      <c r="H128" s="65" t="s">
        <v>4570</v>
      </c>
      <c r="I128" s="65" t="s">
        <v>4570</v>
      </c>
      <c r="J128" s="65" t="s">
        <v>5123</v>
      </c>
      <c r="K128" s="65" t="s">
        <v>5124</v>
      </c>
      <c r="L128" s="65">
        <v>208913</v>
      </c>
      <c r="M128" s="65" t="s">
        <v>4563</v>
      </c>
      <c r="N128" s="65" t="s">
        <v>4522</v>
      </c>
      <c r="O128" s="66" t="s">
        <v>5125</v>
      </c>
      <c r="P128" s="65" t="s">
        <v>4520</v>
      </c>
      <c r="Q128" s="65" t="s">
        <v>4970</v>
      </c>
      <c r="R128" s="7" t="e">
        <v>#N/A</v>
      </c>
      <c r="S128" t="e">
        <v>#N/A</v>
      </c>
      <c r="T128" s="17" t="s">
        <v>5056</v>
      </c>
    </row>
    <row r="129" spans="1:20" ht="28.5" x14ac:dyDescent="0.45">
      <c r="A129" s="62">
        <v>2759</v>
      </c>
      <c r="B129" s="63">
        <v>43539</v>
      </c>
      <c r="C129" s="64">
        <v>0.4604166666666667</v>
      </c>
      <c r="D129" s="65">
        <v>0</v>
      </c>
      <c r="E129" s="65">
        <v>0</v>
      </c>
      <c r="F129" s="65" t="s">
        <v>5126</v>
      </c>
      <c r="G129" s="65"/>
      <c r="H129" s="65" t="s">
        <v>5127</v>
      </c>
      <c r="I129" s="65" t="s">
        <v>5127</v>
      </c>
      <c r="J129" s="65" t="s">
        <v>5128</v>
      </c>
      <c r="K129" s="65">
        <v>6020566</v>
      </c>
      <c r="L129" s="65"/>
      <c r="M129" s="65" t="s">
        <v>4563</v>
      </c>
      <c r="N129" s="65" t="s">
        <v>4409</v>
      </c>
      <c r="O129" s="66" t="s">
        <v>5129</v>
      </c>
      <c r="P129" s="65" t="s">
        <v>4608</v>
      </c>
      <c r="Q129" s="65" t="s">
        <v>4793</v>
      </c>
      <c r="R129" s="7" t="e">
        <v>#N/A</v>
      </c>
      <c r="S129" t="e">
        <v>#N/A</v>
      </c>
      <c r="T129" s="17" t="s">
        <v>5056</v>
      </c>
    </row>
    <row r="130" spans="1:20" ht="28.5" x14ac:dyDescent="0.45">
      <c r="A130" s="62" t="s">
        <v>5130</v>
      </c>
      <c r="B130" s="63">
        <v>43539</v>
      </c>
      <c r="C130" s="64">
        <v>0.79722222222222217</v>
      </c>
      <c r="D130" s="65">
        <v>0</v>
      </c>
      <c r="E130" s="65">
        <v>0</v>
      </c>
      <c r="F130" s="65" t="s">
        <v>5131</v>
      </c>
      <c r="G130" s="65">
        <v>0</v>
      </c>
      <c r="H130" s="65" t="s">
        <v>4802</v>
      </c>
      <c r="I130" s="65" t="s">
        <v>5132</v>
      </c>
      <c r="J130" s="65" t="s">
        <v>5133</v>
      </c>
      <c r="K130" s="65" t="s">
        <v>5134</v>
      </c>
      <c r="L130" s="65">
        <v>209015</v>
      </c>
      <c r="M130" s="65" t="s">
        <v>4563</v>
      </c>
      <c r="N130" s="65" t="s">
        <v>4409</v>
      </c>
      <c r="O130" s="66" t="s">
        <v>5135</v>
      </c>
      <c r="P130" s="65" t="s">
        <v>5136</v>
      </c>
      <c r="Q130" s="65" t="s">
        <v>5136</v>
      </c>
      <c r="R130" s="7" t="e">
        <v>#N/A</v>
      </c>
      <c r="S130" t="e">
        <v>#N/A</v>
      </c>
      <c r="T130" s="17" t="s">
        <v>5056</v>
      </c>
    </row>
    <row r="131" spans="1:20" ht="71.25" x14ac:dyDescent="0.45">
      <c r="A131" s="62">
        <v>2815</v>
      </c>
      <c r="B131" s="63">
        <v>43540</v>
      </c>
      <c r="C131" s="64">
        <v>0.84375</v>
      </c>
      <c r="D131" s="65">
        <v>1</v>
      </c>
      <c r="E131" s="65">
        <v>0</v>
      </c>
      <c r="F131" s="65" t="s">
        <v>104</v>
      </c>
      <c r="G131" s="65">
        <v>17</v>
      </c>
      <c r="H131" s="65" t="s">
        <v>4679</v>
      </c>
      <c r="I131" s="65" t="s">
        <v>4679</v>
      </c>
      <c r="J131" s="65" t="s">
        <v>5137</v>
      </c>
      <c r="K131" s="65" t="s">
        <v>5138</v>
      </c>
      <c r="L131" s="65">
        <v>209126</v>
      </c>
      <c r="M131" s="65" t="s">
        <v>4563</v>
      </c>
      <c r="N131" s="65" t="s">
        <v>4409</v>
      </c>
      <c r="O131" s="66" t="s">
        <v>5139</v>
      </c>
      <c r="P131" s="65" t="s">
        <v>4520</v>
      </c>
      <c r="Q131" s="65" t="s">
        <v>4589</v>
      </c>
      <c r="R131" s="7" t="e">
        <v>#N/A</v>
      </c>
      <c r="S131" t="e">
        <v>#N/A</v>
      </c>
      <c r="T131" s="17" t="s">
        <v>5056</v>
      </c>
    </row>
    <row r="132" spans="1:20" ht="71.25" x14ac:dyDescent="0.45">
      <c r="A132" s="62">
        <v>2822</v>
      </c>
      <c r="B132" s="63">
        <v>43541</v>
      </c>
      <c r="C132" s="64">
        <v>0.14722222222222223</v>
      </c>
      <c r="D132" s="65">
        <v>0</v>
      </c>
      <c r="E132" s="65">
        <v>0</v>
      </c>
      <c r="F132" s="65" t="s">
        <v>53</v>
      </c>
      <c r="G132" s="65">
        <v>0</v>
      </c>
      <c r="H132" s="65" t="s">
        <v>4615</v>
      </c>
      <c r="I132" s="65" t="s">
        <v>4615</v>
      </c>
      <c r="J132" s="65" t="s">
        <v>5140</v>
      </c>
      <c r="K132" s="65" t="s">
        <v>5141</v>
      </c>
      <c r="L132" s="65">
        <v>209180</v>
      </c>
      <c r="M132" s="65" t="s">
        <v>4563</v>
      </c>
      <c r="N132" s="65" t="s">
        <v>4409</v>
      </c>
      <c r="O132" s="66" t="s">
        <v>5142</v>
      </c>
      <c r="P132" s="65" t="s">
        <v>5143</v>
      </c>
      <c r="Q132" s="65" t="s">
        <v>5143</v>
      </c>
      <c r="R132" s="7" t="e">
        <v>#N/A</v>
      </c>
      <c r="S132" t="e">
        <v>#N/A</v>
      </c>
      <c r="T132" s="17" t="s">
        <v>5056</v>
      </c>
    </row>
    <row r="133" spans="1:20" ht="42.75" x14ac:dyDescent="0.45">
      <c r="A133" s="62">
        <v>2823</v>
      </c>
      <c r="B133" s="63">
        <v>43541</v>
      </c>
      <c r="C133" s="64">
        <v>0.19444444444444445</v>
      </c>
      <c r="D133" s="65">
        <v>0</v>
      </c>
      <c r="E133" s="65">
        <v>0</v>
      </c>
      <c r="F133" s="65" t="s">
        <v>5144</v>
      </c>
      <c r="G133" s="65">
        <v>0</v>
      </c>
      <c r="H133" s="65" t="s">
        <v>5145</v>
      </c>
      <c r="I133" s="65" t="s">
        <v>5145</v>
      </c>
      <c r="J133" s="65" t="s">
        <v>5146</v>
      </c>
      <c r="K133" s="65" t="s">
        <v>5147</v>
      </c>
      <c r="L133" s="65">
        <v>209171</v>
      </c>
      <c r="M133" s="65" t="s">
        <v>4563</v>
      </c>
      <c r="N133" s="65" t="s">
        <v>4409</v>
      </c>
      <c r="O133" s="66" t="s">
        <v>5148</v>
      </c>
      <c r="P133" s="65" t="s">
        <v>4669</v>
      </c>
      <c r="Q133" s="65" t="s">
        <v>5149</v>
      </c>
      <c r="R133" s="7" t="s">
        <v>5150</v>
      </c>
      <c r="S133" t="e">
        <v>#N/A</v>
      </c>
      <c r="T133" s="17" t="s">
        <v>5056</v>
      </c>
    </row>
    <row r="134" spans="1:20" ht="71.25" x14ac:dyDescent="0.45">
      <c r="A134" s="62">
        <v>2839</v>
      </c>
      <c r="B134" s="63">
        <v>43541</v>
      </c>
      <c r="C134" s="64">
        <v>0.45069444444444445</v>
      </c>
      <c r="D134" s="65">
        <v>0</v>
      </c>
      <c r="E134" s="65">
        <v>0</v>
      </c>
      <c r="F134" s="65" t="s">
        <v>53</v>
      </c>
      <c r="G134" s="65">
        <v>15</v>
      </c>
      <c r="H134" s="65" t="s">
        <v>5037</v>
      </c>
      <c r="I134" s="65" t="s">
        <v>5037</v>
      </c>
      <c r="J134" s="65" t="s">
        <v>5151</v>
      </c>
      <c r="K134" s="65" t="s">
        <v>5152</v>
      </c>
      <c r="L134" s="65">
        <v>209176</v>
      </c>
      <c r="M134" s="65" t="s">
        <v>4563</v>
      </c>
      <c r="N134" s="65" t="s">
        <v>4409</v>
      </c>
      <c r="O134" s="66" t="s">
        <v>5153</v>
      </c>
      <c r="P134" s="65" t="s">
        <v>4520</v>
      </c>
      <c r="Q134" s="65" t="s">
        <v>4589</v>
      </c>
      <c r="R134" s="7" t="e">
        <v>#N/A</v>
      </c>
      <c r="S134" t="e">
        <v>#N/A</v>
      </c>
      <c r="T134" s="17" t="s">
        <v>5056</v>
      </c>
    </row>
    <row r="135" spans="1:20" ht="71.25" x14ac:dyDescent="0.45">
      <c r="A135" s="62">
        <v>2841</v>
      </c>
      <c r="B135" s="63">
        <v>43541</v>
      </c>
      <c r="C135" s="64">
        <v>0.50553240740740735</v>
      </c>
      <c r="D135" s="65">
        <v>0</v>
      </c>
      <c r="E135" s="65">
        <v>0</v>
      </c>
      <c r="F135" s="65" t="s">
        <v>10</v>
      </c>
      <c r="G135" s="65">
        <v>16</v>
      </c>
      <c r="H135" s="65" t="s">
        <v>4615</v>
      </c>
      <c r="I135" s="65" t="s">
        <v>4615</v>
      </c>
      <c r="J135" s="65" t="s">
        <v>5154</v>
      </c>
      <c r="K135" s="65" t="s">
        <v>5155</v>
      </c>
      <c r="L135" s="65">
        <v>209177</v>
      </c>
      <c r="M135" s="65" t="s">
        <v>4563</v>
      </c>
      <c r="N135" s="65" t="s">
        <v>4409</v>
      </c>
      <c r="O135" s="66" t="s">
        <v>5156</v>
      </c>
      <c r="P135" s="65" t="s">
        <v>4520</v>
      </c>
      <c r="Q135" s="65" t="s">
        <v>4589</v>
      </c>
      <c r="R135" s="7" t="e">
        <v>#N/A</v>
      </c>
      <c r="S135" t="e">
        <v>#N/A</v>
      </c>
      <c r="T135" s="17" t="s">
        <v>5056</v>
      </c>
    </row>
    <row r="136" spans="1:20" ht="28.5" x14ac:dyDescent="0.45">
      <c r="A136" s="62">
        <v>2848</v>
      </c>
      <c r="B136" s="63">
        <v>43541</v>
      </c>
      <c r="C136" s="64">
        <v>0.69444444444444453</v>
      </c>
      <c r="D136" s="65">
        <v>0</v>
      </c>
      <c r="E136" s="65">
        <v>0</v>
      </c>
      <c r="F136" s="65" t="s">
        <v>5157</v>
      </c>
      <c r="G136" s="65">
        <v>0</v>
      </c>
      <c r="H136" s="65" t="s">
        <v>4733</v>
      </c>
      <c r="I136" s="65" t="s">
        <v>4734</v>
      </c>
      <c r="J136" s="65" t="s">
        <v>5158</v>
      </c>
      <c r="K136" s="65" t="s">
        <v>5159</v>
      </c>
      <c r="L136" s="65">
        <v>209213</v>
      </c>
      <c r="M136" s="65" t="s">
        <v>4563</v>
      </c>
      <c r="N136" s="65" t="s">
        <v>4409</v>
      </c>
      <c r="O136" s="66" t="s">
        <v>5160</v>
      </c>
      <c r="P136" s="65" t="s">
        <v>4608</v>
      </c>
      <c r="Q136" s="65" t="s">
        <v>4609</v>
      </c>
      <c r="R136" s="7" t="e">
        <v>#N/A</v>
      </c>
      <c r="S136" t="e">
        <v>#N/A</v>
      </c>
      <c r="T136" s="17" t="s">
        <v>5056</v>
      </c>
    </row>
    <row r="137" spans="1:20" ht="71.25" x14ac:dyDescent="0.45">
      <c r="A137" s="62">
        <v>2850</v>
      </c>
      <c r="B137" s="63">
        <v>43541</v>
      </c>
      <c r="C137" s="64">
        <v>0.7090277777777777</v>
      </c>
      <c r="D137" s="65">
        <v>1</v>
      </c>
      <c r="E137" s="65">
        <v>0</v>
      </c>
      <c r="F137" s="65" t="s">
        <v>133</v>
      </c>
      <c r="G137" s="65">
        <v>4</v>
      </c>
      <c r="H137" s="65" t="s">
        <v>4679</v>
      </c>
      <c r="I137" s="65" t="s">
        <v>4679</v>
      </c>
      <c r="J137" s="65" t="s">
        <v>5161</v>
      </c>
      <c r="K137" s="65" t="s">
        <v>5162</v>
      </c>
      <c r="L137" s="65">
        <v>209216</v>
      </c>
      <c r="M137" s="65" t="s">
        <v>4563</v>
      </c>
      <c r="N137" s="65" t="s">
        <v>4409</v>
      </c>
      <c r="O137" s="66" t="s">
        <v>5163</v>
      </c>
      <c r="P137" s="65" t="s">
        <v>4520</v>
      </c>
      <c r="Q137" s="65" t="s">
        <v>4589</v>
      </c>
      <c r="R137" s="7" t="e">
        <v>#N/A</v>
      </c>
      <c r="S137" t="e">
        <v>#N/A</v>
      </c>
      <c r="T137" s="17" t="s">
        <v>5056</v>
      </c>
    </row>
    <row r="138" spans="1:20" ht="71.25" x14ac:dyDescent="0.45">
      <c r="A138" s="62">
        <v>2926</v>
      </c>
      <c r="B138" s="63">
        <v>43543</v>
      </c>
      <c r="C138" s="64">
        <v>0.49018518518518522</v>
      </c>
      <c r="D138" s="65">
        <v>1</v>
      </c>
      <c r="E138" s="65">
        <v>0</v>
      </c>
      <c r="F138" s="65" t="s">
        <v>24</v>
      </c>
      <c r="G138" s="65">
        <v>18</v>
      </c>
      <c r="H138" s="65" t="s">
        <v>4733</v>
      </c>
      <c r="I138" s="65" t="s">
        <v>4733</v>
      </c>
      <c r="J138" s="65" t="s">
        <v>5164</v>
      </c>
      <c r="K138" s="65" t="s">
        <v>5165</v>
      </c>
      <c r="L138" s="65">
        <v>209504</v>
      </c>
      <c r="M138" s="65" t="s">
        <v>4563</v>
      </c>
      <c r="N138" s="65" t="s">
        <v>4522</v>
      </c>
      <c r="O138" s="66" t="s">
        <v>5166</v>
      </c>
      <c r="P138" s="65" t="s">
        <v>4520</v>
      </c>
      <c r="Q138" s="65" t="s">
        <v>4589</v>
      </c>
      <c r="R138" s="7" t="e">
        <v>#N/A</v>
      </c>
      <c r="S138" t="e">
        <v>#N/A</v>
      </c>
      <c r="T138" s="17" t="s">
        <v>5056</v>
      </c>
    </row>
    <row r="139" spans="1:20" ht="42.75" x14ac:dyDescent="0.45">
      <c r="A139" s="62">
        <v>2935</v>
      </c>
      <c r="B139" s="63">
        <v>43543</v>
      </c>
      <c r="C139" s="64">
        <v>0.73457175925925933</v>
      </c>
      <c r="D139" s="65">
        <v>0</v>
      </c>
      <c r="E139" s="65">
        <v>0</v>
      </c>
      <c r="F139" s="65" t="s">
        <v>60</v>
      </c>
      <c r="G139" s="65">
        <v>31</v>
      </c>
      <c r="H139" s="65" t="s">
        <v>5011</v>
      </c>
      <c r="I139" s="65" t="s">
        <v>4570</v>
      </c>
      <c r="J139" s="65" t="s">
        <v>5167</v>
      </c>
      <c r="K139" s="65" t="s">
        <v>5168</v>
      </c>
      <c r="L139" s="65">
        <v>209540</v>
      </c>
      <c r="M139" s="65" t="s">
        <v>4563</v>
      </c>
      <c r="N139" s="65" t="s">
        <v>4522</v>
      </c>
      <c r="O139" s="66" t="s">
        <v>5169</v>
      </c>
      <c r="P139" s="65" t="s">
        <v>4520</v>
      </c>
      <c r="Q139" s="65" t="s">
        <v>4675</v>
      </c>
      <c r="R139" s="7" t="e">
        <v>#N/A</v>
      </c>
      <c r="S139" t="e">
        <v>#N/A</v>
      </c>
      <c r="T139" s="17" t="s">
        <v>5056</v>
      </c>
    </row>
    <row r="140" spans="1:20" ht="28.5" x14ac:dyDescent="0.45">
      <c r="A140" s="62">
        <v>2960</v>
      </c>
      <c r="B140" s="63">
        <v>43544</v>
      </c>
      <c r="C140" s="64">
        <v>0.36858796296296298</v>
      </c>
      <c r="D140" s="65">
        <v>1.5</v>
      </c>
      <c r="E140" s="65">
        <v>0</v>
      </c>
      <c r="F140" s="65" t="s">
        <v>5170</v>
      </c>
      <c r="G140" s="65">
        <v>0</v>
      </c>
      <c r="H140" s="65" t="s">
        <v>4775</v>
      </c>
      <c r="I140" s="65" t="s">
        <v>4775</v>
      </c>
      <c r="J140" s="65" t="s">
        <v>5171</v>
      </c>
      <c r="K140" s="65" t="s">
        <v>5172</v>
      </c>
      <c r="L140" s="65">
        <v>209632</v>
      </c>
      <c r="M140" s="65" t="s">
        <v>4563</v>
      </c>
      <c r="N140" s="65" t="s">
        <v>4409</v>
      </c>
      <c r="O140" s="66" t="s">
        <v>5173</v>
      </c>
      <c r="P140" s="65" t="s">
        <v>4608</v>
      </c>
      <c r="Q140" s="65" t="s">
        <v>4723</v>
      </c>
      <c r="R140" s="7" t="e">
        <v>#N/A</v>
      </c>
      <c r="S140" t="e">
        <v>#N/A</v>
      </c>
      <c r="T140" s="17" t="s">
        <v>5056</v>
      </c>
    </row>
    <row r="141" spans="1:20" ht="71.25" x14ac:dyDescent="0.45">
      <c r="A141" s="62">
        <v>3051</v>
      </c>
      <c r="B141" s="63">
        <v>43546</v>
      </c>
      <c r="C141" s="64">
        <v>0.55694444444444446</v>
      </c>
      <c r="D141" s="65">
        <v>1</v>
      </c>
      <c r="E141" s="65">
        <v>0</v>
      </c>
      <c r="F141" s="65" t="s">
        <v>64</v>
      </c>
      <c r="G141" s="65">
        <v>23</v>
      </c>
      <c r="H141" s="65" t="s">
        <v>5174</v>
      </c>
      <c r="I141" s="65" t="s">
        <v>5175</v>
      </c>
      <c r="J141" s="65" t="s">
        <v>5176</v>
      </c>
      <c r="K141" s="65" t="s">
        <v>5177</v>
      </c>
      <c r="L141" s="65">
        <v>210030</v>
      </c>
      <c r="M141" s="65" t="s">
        <v>4563</v>
      </c>
      <c r="N141" s="65" t="s">
        <v>4522</v>
      </c>
      <c r="O141" s="66" t="s">
        <v>5178</v>
      </c>
      <c r="P141" s="65" t="s">
        <v>4520</v>
      </c>
      <c r="Q141" s="65" t="s">
        <v>4589</v>
      </c>
      <c r="R141" s="7" t="e">
        <v>#N/A</v>
      </c>
      <c r="S141" t="e">
        <v>#N/A</v>
      </c>
      <c r="T141" s="17" t="s">
        <v>5056</v>
      </c>
    </row>
    <row r="142" spans="1:20" x14ac:dyDescent="0.45">
      <c r="A142" s="62">
        <v>3089</v>
      </c>
      <c r="B142" s="63">
        <v>43547</v>
      </c>
      <c r="C142" s="64">
        <v>0.59375</v>
      </c>
      <c r="D142" s="65">
        <v>0</v>
      </c>
      <c r="E142" s="65">
        <v>0</v>
      </c>
      <c r="F142" s="65" t="s">
        <v>5179</v>
      </c>
      <c r="G142" s="65">
        <v>0</v>
      </c>
      <c r="H142" s="65" t="s">
        <v>4802</v>
      </c>
      <c r="I142" s="65" t="s">
        <v>4980</v>
      </c>
      <c r="J142" s="65" t="s">
        <v>5180</v>
      </c>
      <c r="K142" s="65" t="s">
        <v>5181</v>
      </c>
      <c r="L142" s="65">
        <v>210237</v>
      </c>
      <c r="M142" s="65" t="s">
        <v>4563</v>
      </c>
      <c r="N142" s="65" t="s">
        <v>4409</v>
      </c>
      <c r="O142" s="66" t="s">
        <v>5182</v>
      </c>
      <c r="P142" s="65" t="s">
        <v>4608</v>
      </c>
      <c r="Q142" s="65" t="s">
        <v>5183</v>
      </c>
      <c r="R142" s="7" t="e">
        <v>#N/A</v>
      </c>
      <c r="S142" t="e">
        <v>#N/A</v>
      </c>
      <c r="T142" s="17" t="s">
        <v>5056</v>
      </c>
    </row>
    <row r="143" spans="1:20" ht="28.5" x14ac:dyDescent="0.45">
      <c r="A143" s="62">
        <v>3091</v>
      </c>
      <c r="B143" s="63">
        <v>43547</v>
      </c>
      <c r="C143" s="64">
        <v>0.63888888888888895</v>
      </c>
      <c r="D143" s="65">
        <v>0</v>
      </c>
      <c r="E143" s="65">
        <v>0</v>
      </c>
      <c r="F143" s="65" t="s">
        <v>4718</v>
      </c>
      <c r="G143" s="65">
        <v>0</v>
      </c>
      <c r="H143" s="65" t="s">
        <v>4802</v>
      </c>
      <c r="I143" s="65" t="s">
        <v>4802</v>
      </c>
      <c r="J143" s="65" t="s">
        <v>5184</v>
      </c>
      <c r="K143" s="65" t="s">
        <v>5185</v>
      </c>
      <c r="L143" s="65">
        <v>210173</v>
      </c>
      <c r="M143" s="65" t="s">
        <v>4563</v>
      </c>
      <c r="N143" s="65" t="s">
        <v>4409</v>
      </c>
      <c r="O143" s="66" t="s">
        <v>5186</v>
      </c>
      <c r="P143" s="65" t="s">
        <v>4608</v>
      </c>
      <c r="Q143" s="65" t="s">
        <v>5187</v>
      </c>
      <c r="R143" s="7" t="e">
        <v>#N/A</v>
      </c>
      <c r="S143" t="e">
        <v>#N/A</v>
      </c>
      <c r="T143" s="17" t="s">
        <v>5056</v>
      </c>
    </row>
    <row r="144" spans="1:20" ht="28.5" x14ac:dyDescent="0.45">
      <c r="A144" s="62">
        <v>3099</v>
      </c>
      <c r="B144" s="63">
        <v>43547</v>
      </c>
      <c r="C144" s="64">
        <v>0.91347222222222213</v>
      </c>
      <c r="D144" s="65">
        <v>0</v>
      </c>
      <c r="E144" s="65">
        <v>0</v>
      </c>
      <c r="F144" s="65" t="s">
        <v>35</v>
      </c>
      <c r="G144" s="65">
        <v>23</v>
      </c>
      <c r="H144" s="65" t="s">
        <v>4933</v>
      </c>
      <c r="I144" s="65" t="s">
        <v>4954</v>
      </c>
      <c r="J144" s="65" t="s">
        <v>5188</v>
      </c>
      <c r="K144" s="65" t="s">
        <v>5189</v>
      </c>
      <c r="L144" s="65">
        <v>210211</v>
      </c>
      <c r="M144" s="65" t="s">
        <v>4563</v>
      </c>
      <c r="N144" s="65" t="s">
        <v>4522</v>
      </c>
      <c r="O144" s="66" t="s">
        <v>5190</v>
      </c>
      <c r="P144" s="65" t="s">
        <v>4520</v>
      </c>
      <c r="Q144" s="65" t="s">
        <v>5191</v>
      </c>
      <c r="R144" s="7" t="e">
        <v>#N/A</v>
      </c>
      <c r="S144" t="e">
        <v>#N/A</v>
      </c>
      <c r="T144" s="17" t="s">
        <v>5056</v>
      </c>
    </row>
    <row r="145" spans="1:20" ht="71.25" x14ac:dyDescent="0.45">
      <c r="A145" s="62">
        <v>3110</v>
      </c>
      <c r="B145" s="63">
        <v>43548</v>
      </c>
      <c r="C145" s="64">
        <v>0.34236111111111112</v>
      </c>
      <c r="D145" s="65">
        <v>0</v>
      </c>
      <c r="E145" s="65">
        <v>0</v>
      </c>
      <c r="F145" s="65" t="s">
        <v>88</v>
      </c>
      <c r="G145" s="65"/>
      <c r="H145" s="65" t="s">
        <v>4585</v>
      </c>
      <c r="I145" s="65" t="s">
        <v>4585</v>
      </c>
      <c r="J145" s="65" t="s">
        <v>5192</v>
      </c>
      <c r="K145" s="65" t="s">
        <v>5193</v>
      </c>
      <c r="L145" s="65">
        <v>210368</v>
      </c>
      <c r="M145" s="65" t="s">
        <v>4563</v>
      </c>
      <c r="N145" s="65" t="s">
        <v>4409</v>
      </c>
      <c r="O145" s="66" t="s">
        <v>5194</v>
      </c>
      <c r="P145" s="65" t="s">
        <v>4520</v>
      </c>
      <c r="Q145" s="65" t="s">
        <v>4589</v>
      </c>
      <c r="R145" s="7" t="e">
        <v>#N/A</v>
      </c>
      <c r="S145" t="e">
        <v>#N/A</v>
      </c>
      <c r="T145" s="17" t="s">
        <v>5056</v>
      </c>
    </row>
    <row r="146" spans="1:20" ht="71.25" x14ac:dyDescent="0.45">
      <c r="A146" s="62">
        <v>3125</v>
      </c>
      <c r="B146" s="63">
        <v>43548</v>
      </c>
      <c r="C146" s="64">
        <v>0.81319444444444444</v>
      </c>
      <c r="D146" s="65">
        <v>1.5</v>
      </c>
      <c r="E146" s="65">
        <v>0</v>
      </c>
      <c r="F146" s="65" t="s">
        <v>104</v>
      </c>
      <c r="G146" s="65">
        <v>8</v>
      </c>
      <c r="H146" s="65" t="s">
        <v>4785</v>
      </c>
      <c r="I146" s="65" t="s">
        <v>4785</v>
      </c>
      <c r="J146" s="65" t="s">
        <v>5195</v>
      </c>
      <c r="K146" s="65" t="s">
        <v>5196</v>
      </c>
      <c r="L146" s="65">
        <v>210285</v>
      </c>
      <c r="M146" s="65" t="s">
        <v>4563</v>
      </c>
      <c r="N146" s="65" t="s">
        <v>4409</v>
      </c>
      <c r="O146" s="66" t="s">
        <v>5197</v>
      </c>
      <c r="P146" s="65" t="s">
        <v>4520</v>
      </c>
      <c r="Q146" s="65" t="s">
        <v>4589</v>
      </c>
      <c r="R146" s="7" t="e">
        <v>#N/A</v>
      </c>
      <c r="S146" t="e">
        <v>#N/A</v>
      </c>
      <c r="T146" s="17" t="s">
        <v>5056</v>
      </c>
    </row>
    <row r="147" spans="1:20" ht="28.5" x14ac:dyDescent="0.45">
      <c r="A147" s="62">
        <v>3160</v>
      </c>
      <c r="B147" s="63">
        <v>43550</v>
      </c>
      <c r="C147" s="64">
        <v>9.4062499999999993E-2</v>
      </c>
      <c r="D147" s="65">
        <v>0</v>
      </c>
      <c r="E147" s="65">
        <v>0</v>
      </c>
      <c r="F147" s="65" t="s">
        <v>5198</v>
      </c>
      <c r="G147" s="65" t="s">
        <v>5198</v>
      </c>
      <c r="H147" s="65" t="s">
        <v>4615</v>
      </c>
      <c r="I147" s="65" t="s">
        <v>4615</v>
      </c>
      <c r="J147" s="65" t="s">
        <v>5199</v>
      </c>
      <c r="K147" s="65" t="s">
        <v>5200</v>
      </c>
      <c r="L147" s="65">
        <v>210492</v>
      </c>
      <c r="M147" s="65" t="s">
        <v>4563</v>
      </c>
      <c r="N147" s="65" t="s">
        <v>4409</v>
      </c>
      <c r="O147" s="66" t="s">
        <v>5201</v>
      </c>
      <c r="P147" s="65" t="s">
        <v>4608</v>
      </c>
      <c r="Q147" s="65" t="s">
        <v>4609</v>
      </c>
      <c r="R147" s="7" t="e">
        <v>#N/A</v>
      </c>
      <c r="S147" t="e">
        <v>#N/A</v>
      </c>
      <c r="T147" s="17" t="s">
        <v>5056</v>
      </c>
    </row>
    <row r="148" spans="1:20" ht="71.25" x14ac:dyDescent="0.45">
      <c r="A148" s="62">
        <v>3201</v>
      </c>
      <c r="B148" s="63">
        <v>43551</v>
      </c>
      <c r="C148" s="64">
        <v>3.4722222222222224E-2</v>
      </c>
      <c r="D148" s="65">
        <v>0</v>
      </c>
      <c r="E148" s="65">
        <v>0</v>
      </c>
      <c r="F148" s="65" t="s">
        <v>57</v>
      </c>
      <c r="G148" s="65">
        <v>32</v>
      </c>
      <c r="H148" s="65" t="s">
        <v>4615</v>
      </c>
      <c r="I148" s="65" t="s">
        <v>4615</v>
      </c>
      <c r="J148" s="65" t="s">
        <v>5202</v>
      </c>
      <c r="K148" s="65" t="s">
        <v>5203</v>
      </c>
      <c r="L148" s="65">
        <v>210652</v>
      </c>
      <c r="M148" s="65" t="s">
        <v>4563</v>
      </c>
      <c r="N148" s="65" t="s">
        <v>4409</v>
      </c>
      <c r="O148" s="66" t="s">
        <v>5204</v>
      </c>
      <c r="P148" s="65" t="s">
        <v>4520</v>
      </c>
      <c r="Q148" s="65" t="s">
        <v>4589</v>
      </c>
      <c r="R148" s="7" t="e">
        <v>#N/A</v>
      </c>
      <c r="S148" t="e">
        <v>#N/A</v>
      </c>
      <c r="T148" s="17" t="s">
        <v>5056</v>
      </c>
    </row>
    <row r="149" spans="1:20" ht="28.5" x14ac:dyDescent="0.45">
      <c r="A149" s="62">
        <v>3264</v>
      </c>
      <c r="B149" s="63">
        <v>43552</v>
      </c>
      <c r="C149" s="64">
        <v>0.67499999999999993</v>
      </c>
      <c r="D149" s="65">
        <v>0</v>
      </c>
      <c r="E149" s="65">
        <v>0</v>
      </c>
      <c r="F149" s="65" t="s">
        <v>4559</v>
      </c>
      <c r="G149" s="65" t="s">
        <v>9</v>
      </c>
      <c r="H149" s="65" t="s">
        <v>4704</v>
      </c>
      <c r="I149" s="65" t="s">
        <v>4704</v>
      </c>
      <c r="J149" s="65" t="s">
        <v>5205</v>
      </c>
      <c r="K149" s="65" t="s">
        <v>5206</v>
      </c>
      <c r="L149" s="65">
        <v>210893</v>
      </c>
      <c r="M149" s="65" t="s">
        <v>4563</v>
      </c>
      <c r="N149" s="65" t="s">
        <v>4409</v>
      </c>
      <c r="O149" s="66" t="s">
        <v>5207</v>
      </c>
      <c r="P149" s="65" t="s">
        <v>4565</v>
      </c>
      <c r="Q149" s="65" t="s">
        <v>4566</v>
      </c>
      <c r="R149" s="7" t="s">
        <v>4567</v>
      </c>
      <c r="S149" t="e">
        <v>#N/A</v>
      </c>
      <c r="T149" s="17" t="s">
        <v>5056</v>
      </c>
    </row>
    <row r="150" spans="1:20" ht="28.5" x14ac:dyDescent="0.45">
      <c r="A150" s="62">
        <v>3270</v>
      </c>
      <c r="B150" s="63">
        <v>43552</v>
      </c>
      <c r="C150" s="64">
        <v>0.90486111111111101</v>
      </c>
      <c r="D150" s="65">
        <v>0</v>
      </c>
      <c r="E150" s="65">
        <v>0</v>
      </c>
      <c r="F150" s="65" t="s">
        <v>4559</v>
      </c>
      <c r="G150" s="65" t="s">
        <v>9</v>
      </c>
      <c r="H150" s="65" t="s">
        <v>5208</v>
      </c>
      <c r="I150" s="65" t="s">
        <v>5208</v>
      </c>
      <c r="J150" s="65" t="s">
        <v>5209</v>
      </c>
      <c r="K150" s="65" t="s">
        <v>5210</v>
      </c>
      <c r="L150" s="65">
        <v>210939</v>
      </c>
      <c r="M150" s="65" t="s">
        <v>4563</v>
      </c>
      <c r="N150" s="65" t="s">
        <v>4409</v>
      </c>
      <c r="O150" s="66" t="s">
        <v>5211</v>
      </c>
      <c r="P150" s="65" t="s">
        <v>4565</v>
      </c>
      <c r="Q150" s="65" t="s">
        <v>4566</v>
      </c>
      <c r="R150" s="7" t="s">
        <v>4567</v>
      </c>
      <c r="S150" t="e">
        <v>#N/A</v>
      </c>
      <c r="T150" s="17" t="s">
        <v>5056</v>
      </c>
    </row>
    <row r="151" spans="1:20" ht="42.75" x14ac:dyDescent="0.45">
      <c r="A151" s="62">
        <v>3308</v>
      </c>
      <c r="B151" s="63">
        <v>43553</v>
      </c>
      <c r="C151" s="64">
        <v>0.91111111111111109</v>
      </c>
      <c r="D151" s="65">
        <v>1</v>
      </c>
      <c r="E151" s="65">
        <v>0</v>
      </c>
      <c r="F151" s="65" t="s">
        <v>5212</v>
      </c>
      <c r="G151" s="65" t="s">
        <v>9</v>
      </c>
      <c r="H151" s="65" t="s">
        <v>4654</v>
      </c>
      <c r="I151" s="65" t="s">
        <v>4751</v>
      </c>
      <c r="J151" s="65" t="s">
        <v>5213</v>
      </c>
      <c r="K151" s="65" t="s">
        <v>5214</v>
      </c>
      <c r="L151" s="65">
        <v>211071</v>
      </c>
      <c r="M151" s="65" t="s">
        <v>4563</v>
      </c>
      <c r="N151" s="65" t="s">
        <v>4409</v>
      </c>
      <c r="O151" s="66" t="s">
        <v>5215</v>
      </c>
      <c r="P151" s="65" t="s">
        <v>4608</v>
      </c>
      <c r="Q151" s="65" t="s">
        <v>4723</v>
      </c>
      <c r="R151" s="7" t="e">
        <v>#N/A</v>
      </c>
      <c r="S151" t="e">
        <v>#N/A</v>
      </c>
      <c r="T151" s="17" t="s">
        <v>5056</v>
      </c>
    </row>
    <row r="152" spans="1:20" ht="28.5" x14ac:dyDescent="0.45">
      <c r="A152" s="62">
        <v>3340</v>
      </c>
      <c r="B152" s="63">
        <v>43554</v>
      </c>
      <c r="C152" s="64">
        <v>0.91535879629629635</v>
      </c>
      <c r="D152" s="65">
        <v>0</v>
      </c>
      <c r="E152" s="65">
        <v>0</v>
      </c>
      <c r="F152" s="65" t="s">
        <v>81</v>
      </c>
      <c r="G152" s="65">
        <v>40</v>
      </c>
      <c r="H152" s="65" t="s">
        <v>4615</v>
      </c>
      <c r="I152" s="65" t="s">
        <v>4615</v>
      </c>
      <c r="J152" s="65" t="s">
        <v>5216</v>
      </c>
      <c r="K152" s="65" t="s">
        <v>5217</v>
      </c>
      <c r="L152" s="65">
        <v>211180</v>
      </c>
      <c r="M152" s="65" t="s">
        <v>4563</v>
      </c>
      <c r="N152" s="65" t="s">
        <v>4409</v>
      </c>
      <c r="O152" s="66" t="s">
        <v>5218</v>
      </c>
      <c r="P152" s="65" t="s">
        <v>4520</v>
      </c>
      <c r="Q152" s="65" t="s">
        <v>5219</v>
      </c>
      <c r="R152" s="7" t="e">
        <v>#N/A</v>
      </c>
      <c r="S152" t="e">
        <v>#N/A</v>
      </c>
      <c r="T152" s="17" t="s">
        <v>5056</v>
      </c>
    </row>
    <row r="153" spans="1:20" ht="28.5" x14ac:dyDescent="0.45">
      <c r="A153" s="62">
        <v>3472</v>
      </c>
      <c r="B153" s="63">
        <v>43558</v>
      </c>
      <c r="C153" s="64">
        <v>0.17361111111111113</v>
      </c>
      <c r="D153" s="65">
        <v>0</v>
      </c>
      <c r="E153" s="65">
        <v>0</v>
      </c>
      <c r="F153" s="65" t="s">
        <v>5157</v>
      </c>
      <c r="G153" s="65">
        <v>0</v>
      </c>
      <c r="H153" s="65" t="s">
        <v>4733</v>
      </c>
      <c r="I153" s="65" t="s">
        <v>4734</v>
      </c>
      <c r="J153" s="65" t="s">
        <v>5220</v>
      </c>
      <c r="K153" s="65" t="s">
        <v>5221</v>
      </c>
      <c r="L153" s="65">
        <v>211625</v>
      </c>
      <c r="M153" s="65" t="s">
        <v>4563</v>
      </c>
      <c r="N153" s="65" t="s">
        <v>4409</v>
      </c>
      <c r="O153" s="66" t="s">
        <v>5222</v>
      </c>
      <c r="P153" s="65" t="s">
        <v>4608</v>
      </c>
      <c r="Q153" s="65" t="s">
        <v>4723</v>
      </c>
      <c r="R153" s="7" t="e">
        <v>#N/A</v>
      </c>
      <c r="S153" t="e">
        <v>#N/A</v>
      </c>
      <c r="T153" s="17" t="s">
        <v>5223</v>
      </c>
    </row>
    <row r="154" spans="1:20" ht="28.5" x14ac:dyDescent="0.45">
      <c r="A154" s="62">
        <v>3473</v>
      </c>
      <c r="B154" s="63">
        <v>43558</v>
      </c>
      <c r="C154" s="64">
        <v>0.20555555555555557</v>
      </c>
      <c r="D154" s="65">
        <v>0</v>
      </c>
      <c r="E154" s="65">
        <v>0</v>
      </c>
      <c r="F154" s="65" t="s">
        <v>4559</v>
      </c>
      <c r="G154" s="65">
        <v>0</v>
      </c>
      <c r="H154" s="65" t="s">
        <v>4826</v>
      </c>
      <c r="I154" s="65" t="s">
        <v>4826</v>
      </c>
      <c r="J154" s="65" t="s">
        <v>5224</v>
      </c>
      <c r="K154" s="65" t="s">
        <v>5225</v>
      </c>
      <c r="L154" s="65">
        <v>211627</v>
      </c>
      <c r="M154" s="65" t="s">
        <v>4563</v>
      </c>
      <c r="N154" s="65" t="s">
        <v>4409</v>
      </c>
      <c r="O154" s="66" t="s">
        <v>5226</v>
      </c>
      <c r="P154" s="65" t="s">
        <v>4565</v>
      </c>
      <c r="Q154" s="65" t="s">
        <v>5227</v>
      </c>
      <c r="R154" s="7" t="e">
        <v>#N/A</v>
      </c>
      <c r="S154" t="e">
        <v>#N/A</v>
      </c>
      <c r="T154" s="17" t="s">
        <v>5223</v>
      </c>
    </row>
    <row r="155" spans="1:20" ht="42.75" x14ac:dyDescent="0.45">
      <c r="A155" s="62">
        <v>3530</v>
      </c>
      <c r="B155" s="63">
        <v>43559</v>
      </c>
      <c r="C155" s="64">
        <v>0.34791666666666665</v>
      </c>
      <c r="D155" s="65">
        <v>0</v>
      </c>
      <c r="E155" s="65">
        <v>0</v>
      </c>
      <c r="F155" s="65" t="s">
        <v>93</v>
      </c>
      <c r="G155" s="65">
        <v>12</v>
      </c>
      <c r="H155" s="65" t="s">
        <v>5011</v>
      </c>
      <c r="I155" s="65" t="s">
        <v>4570</v>
      </c>
      <c r="J155" s="65" t="s">
        <v>5228</v>
      </c>
      <c r="K155" s="65" t="s">
        <v>5229</v>
      </c>
      <c r="L155" s="65">
        <v>211813</v>
      </c>
      <c r="M155" s="65" t="s">
        <v>4563</v>
      </c>
      <c r="N155" s="65" t="s">
        <v>4409</v>
      </c>
      <c r="O155" s="66" t="s">
        <v>5230</v>
      </c>
      <c r="P155" s="65" t="s">
        <v>4520</v>
      </c>
      <c r="Q155" s="65" t="s">
        <v>4675</v>
      </c>
      <c r="R155" s="7" t="e">
        <v>#N/A</v>
      </c>
      <c r="S155" t="e">
        <v>#N/A</v>
      </c>
      <c r="T155" s="17" t="s">
        <v>5223</v>
      </c>
    </row>
    <row r="156" spans="1:20" ht="28.5" x14ac:dyDescent="0.45">
      <c r="A156" s="62">
        <v>3574</v>
      </c>
      <c r="B156" s="63">
        <v>43560</v>
      </c>
      <c r="C156" s="64">
        <v>0.40625</v>
      </c>
      <c r="D156" s="65">
        <v>0</v>
      </c>
      <c r="E156" s="65">
        <v>0</v>
      </c>
      <c r="F156" s="65" t="s">
        <v>4718</v>
      </c>
      <c r="G156" s="65" t="s">
        <v>5231</v>
      </c>
      <c r="H156" s="65" t="s">
        <v>4615</v>
      </c>
      <c r="I156" s="65" t="s">
        <v>4615</v>
      </c>
      <c r="J156" s="65" t="s">
        <v>5232</v>
      </c>
      <c r="K156" s="65" t="s">
        <v>5233</v>
      </c>
      <c r="L156" s="65">
        <v>211979</v>
      </c>
      <c r="M156" s="65" t="s">
        <v>4563</v>
      </c>
      <c r="N156" s="65" t="s">
        <v>4409</v>
      </c>
      <c r="O156" s="66" t="s">
        <v>5234</v>
      </c>
      <c r="P156" s="65" t="s">
        <v>4608</v>
      </c>
      <c r="Q156" s="65" t="s">
        <v>4723</v>
      </c>
      <c r="R156" s="7" t="e">
        <v>#N/A</v>
      </c>
      <c r="S156" t="e">
        <v>#N/A</v>
      </c>
      <c r="T156" s="17" t="s">
        <v>5223</v>
      </c>
    </row>
    <row r="157" spans="1:20" ht="71.25" x14ac:dyDescent="0.45">
      <c r="A157" s="62">
        <v>3575</v>
      </c>
      <c r="B157" s="63">
        <v>43560</v>
      </c>
      <c r="C157" s="64">
        <v>0.41792824074074075</v>
      </c>
      <c r="D157" s="65">
        <v>1</v>
      </c>
      <c r="E157" s="65">
        <v>0</v>
      </c>
      <c r="F157" s="65" t="s">
        <v>70</v>
      </c>
      <c r="G157" s="65">
        <v>33</v>
      </c>
      <c r="H157" s="65" t="s">
        <v>4679</v>
      </c>
      <c r="I157" s="65" t="s">
        <v>4679</v>
      </c>
      <c r="J157" s="65" t="s">
        <v>5235</v>
      </c>
      <c r="K157" s="65" t="s">
        <v>5236</v>
      </c>
      <c r="L157" s="65">
        <v>211976</v>
      </c>
      <c r="M157" s="65" t="s">
        <v>4563</v>
      </c>
      <c r="N157" s="65" t="s">
        <v>4522</v>
      </c>
      <c r="O157" s="66" t="s">
        <v>5237</v>
      </c>
      <c r="P157" s="65" t="s">
        <v>4520</v>
      </c>
      <c r="Q157" s="65" t="s">
        <v>4589</v>
      </c>
      <c r="R157" s="7" t="e">
        <v>#N/A</v>
      </c>
      <c r="S157" t="e">
        <v>#N/A</v>
      </c>
      <c r="T157" s="17" t="s">
        <v>5223</v>
      </c>
    </row>
    <row r="158" spans="1:20" ht="28.5" x14ac:dyDescent="0.45">
      <c r="A158" s="62" t="s">
        <v>5238</v>
      </c>
      <c r="B158" s="63">
        <v>43560</v>
      </c>
      <c r="C158" s="64">
        <v>0.51736111111111105</v>
      </c>
      <c r="D158" s="65">
        <v>0</v>
      </c>
      <c r="E158" s="65">
        <v>0</v>
      </c>
      <c r="F158" s="65" t="s">
        <v>5239</v>
      </c>
      <c r="G158" s="65"/>
      <c r="H158" s="65" t="s">
        <v>5240</v>
      </c>
      <c r="I158" s="65" t="s">
        <v>4785</v>
      </c>
      <c r="J158" s="65" t="s">
        <v>5241</v>
      </c>
      <c r="K158" s="65">
        <v>6054788</v>
      </c>
      <c r="L158" s="65"/>
      <c r="M158" s="65" t="s">
        <v>4804</v>
      </c>
      <c r="N158" s="65" t="s">
        <v>4409</v>
      </c>
      <c r="O158" s="66" t="s">
        <v>5242</v>
      </c>
      <c r="P158" s="65" t="s">
        <v>4565</v>
      </c>
      <c r="Q158" s="65" t="s">
        <v>5243</v>
      </c>
      <c r="R158" s="7" t="s">
        <v>5244</v>
      </c>
      <c r="S158" t="e">
        <v>#N/A</v>
      </c>
      <c r="T158" s="17" t="s">
        <v>5223</v>
      </c>
    </row>
    <row r="159" spans="1:20" ht="28.5" x14ac:dyDescent="0.45">
      <c r="A159" s="62">
        <v>3582</v>
      </c>
      <c r="B159" s="63">
        <v>43560</v>
      </c>
      <c r="C159" s="64">
        <v>0.59930555555555554</v>
      </c>
      <c r="D159" s="65">
        <v>0</v>
      </c>
      <c r="E159" s="65">
        <v>0</v>
      </c>
      <c r="F159" s="65" t="s">
        <v>4559</v>
      </c>
      <c r="G159" s="65">
        <v>0</v>
      </c>
      <c r="H159" s="65" t="s">
        <v>5245</v>
      </c>
      <c r="I159" s="65" t="s">
        <v>5245</v>
      </c>
      <c r="J159" s="65" t="s">
        <v>5246</v>
      </c>
      <c r="K159" s="65" t="s">
        <v>5247</v>
      </c>
      <c r="L159" s="65">
        <v>212029</v>
      </c>
      <c r="M159" s="65" t="s">
        <v>4563</v>
      </c>
      <c r="N159" s="65" t="s">
        <v>4409</v>
      </c>
      <c r="O159" s="66" t="s">
        <v>5248</v>
      </c>
      <c r="P159" s="65" t="s">
        <v>4608</v>
      </c>
      <c r="Q159" s="65" t="s">
        <v>5249</v>
      </c>
      <c r="R159" s="7" t="e">
        <v>#N/A</v>
      </c>
      <c r="S159" t="e">
        <v>#N/A</v>
      </c>
      <c r="T159" s="17" t="s">
        <v>5223</v>
      </c>
    </row>
    <row r="160" spans="1:20" ht="71.25" x14ac:dyDescent="0.45">
      <c r="A160" s="62" t="s">
        <v>5250</v>
      </c>
      <c r="B160" s="63">
        <v>43561</v>
      </c>
      <c r="C160" s="64">
        <v>0.51597222222222217</v>
      </c>
      <c r="D160" s="65">
        <v>0</v>
      </c>
      <c r="E160" s="65">
        <v>2.5</v>
      </c>
      <c r="F160" s="65" t="s">
        <v>215</v>
      </c>
      <c r="G160" s="65">
        <v>21</v>
      </c>
      <c r="H160" s="65" t="s">
        <v>4593</v>
      </c>
      <c r="I160" s="65" t="s">
        <v>4593</v>
      </c>
      <c r="J160" s="65" t="s">
        <v>5251</v>
      </c>
      <c r="K160" s="65" t="s">
        <v>5252</v>
      </c>
      <c r="L160" s="65">
        <v>212124</v>
      </c>
      <c r="M160" s="65" t="s">
        <v>4563</v>
      </c>
      <c r="N160" s="65" t="s">
        <v>4409</v>
      </c>
      <c r="O160" s="66" t="s">
        <v>5253</v>
      </c>
      <c r="P160" s="65" t="s">
        <v>4520</v>
      </c>
      <c r="Q160" s="65" t="s">
        <v>4631</v>
      </c>
      <c r="R160" s="7" t="e">
        <v>#N/A</v>
      </c>
      <c r="S160" t="e">
        <v>#N/A</v>
      </c>
      <c r="T160" s="17" t="s">
        <v>5223</v>
      </c>
    </row>
    <row r="161" spans="1:20" ht="57" x14ac:dyDescent="0.45">
      <c r="A161" s="62" t="s">
        <v>5254</v>
      </c>
      <c r="B161" s="63">
        <v>43562</v>
      </c>
      <c r="C161" s="64">
        <v>0.98611111111111116</v>
      </c>
      <c r="D161" s="65">
        <v>0</v>
      </c>
      <c r="E161" s="65">
        <v>0</v>
      </c>
      <c r="F161" s="65" t="s">
        <v>45</v>
      </c>
      <c r="G161" s="65">
        <v>44</v>
      </c>
      <c r="H161" s="65" t="s">
        <v>4654</v>
      </c>
      <c r="I161" s="65" t="s">
        <v>5255</v>
      </c>
      <c r="J161" s="65" t="s">
        <v>5256</v>
      </c>
      <c r="K161" s="65" t="s">
        <v>5257</v>
      </c>
      <c r="L161" s="65">
        <v>212258</v>
      </c>
      <c r="M161" s="65" t="s">
        <v>4563</v>
      </c>
      <c r="N161" s="65" t="s">
        <v>4409</v>
      </c>
      <c r="O161" s="66" t="s">
        <v>5258</v>
      </c>
      <c r="P161" s="65" t="s">
        <v>4520</v>
      </c>
      <c r="Q161" s="65" t="s">
        <v>4589</v>
      </c>
      <c r="R161" s="7" t="e">
        <v>#N/A</v>
      </c>
      <c r="S161" t="e">
        <v>#N/A</v>
      </c>
      <c r="T161" s="17" t="s">
        <v>5223</v>
      </c>
    </row>
    <row r="162" spans="1:20" ht="42.75" x14ac:dyDescent="0.45">
      <c r="A162" s="62">
        <v>3660</v>
      </c>
      <c r="B162" s="63">
        <v>43563</v>
      </c>
      <c r="C162" s="64">
        <v>0.29935185185185187</v>
      </c>
      <c r="D162" s="65">
        <v>0</v>
      </c>
      <c r="E162" s="65">
        <v>0</v>
      </c>
      <c r="F162" s="65" t="s">
        <v>140</v>
      </c>
      <c r="G162" s="65">
        <v>16</v>
      </c>
      <c r="H162" s="65" t="s">
        <v>4570</v>
      </c>
      <c r="I162" s="65" t="s">
        <v>4570</v>
      </c>
      <c r="J162" s="65" t="s">
        <v>5259</v>
      </c>
      <c r="K162" s="65" t="s">
        <v>5260</v>
      </c>
      <c r="L162" s="65">
        <v>212280</v>
      </c>
      <c r="M162" s="65" t="s">
        <v>4563</v>
      </c>
      <c r="N162" s="65" t="s">
        <v>4522</v>
      </c>
      <c r="O162" s="66" t="s">
        <v>5261</v>
      </c>
      <c r="P162" s="65" t="s">
        <v>4520</v>
      </c>
      <c r="Q162" s="65" t="s">
        <v>4675</v>
      </c>
      <c r="R162" s="7" t="e">
        <v>#N/A</v>
      </c>
      <c r="S162" t="e">
        <v>#N/A</v>
      </c>
      <c r="T162" s="17" t="s">
        <v>5223</v>
      </c>
    </row>
    <row r="163" spans="1:20" ht="57" x14ac:dyDescent="0.45">
      <c r="A163" s="62">
        <v>3667</v>
      </c>
      <c r="B163" s="63">
        <v>43563</v>
      </c>
      <c r="C163" s="64">
        <v>0.40517361111111111</v>
      </c>
      <c r="D163" s="65">
        <v>1.5</v>
      </c>
      <c r="E163" s="65">
        <v>0</v>
      </c>
      <c r="F163" s="65" t="s">
        <v>142</v>
      </c>
      <c r="G163" s="65">
        <v>2</v>
      </c>
      <c r="H163" s="65" t="s">
        <v>4679</v>
      </c>
      <c r="I163" s="65" t="s">
        <v>4679</v>
      </c>
      <c r="J163" s="65" t="s">
        <v>5262</v>
      </c>
      <c r="K163" s="65" t="s">
        <v>5263</v>
      </c>
      <c r="L163" s="65">
        <v>212303</v>
      </c>
      <c r="M163" s="65" t="s">
        <v>4563</v>
      </c>
      <c r="N163" s="65" t="s">
        <v>4409</v>
      </c>
      <c r="O163" s="66" t="s">
        <v>5264</v>
      </c>
      <c r="P163" s="65" t="s">
        <v>4520</v>
      </c>
      <c r="Q163" s="65" t="s">
        <v>4589</v>
      </c>
      <c r="R163" s="7" t="e">
        <v>#N/A</v>
      </c>
      <c r="S163" t="e">
        <v>#N/A</v>
      </c>
      <c r="T163" s="17" t="s">
        <v>5223</v>
      </c>
    </row>
    <row r="164" spans="1:20" ht="42.75" x14ac:dyDescent="0.45">
      <c r="A164" s="62">
        <v>3697</v>
      </c>
      <c r="B164" s="63">
        <v>43564</v>
      </c>
      <c r="C164" s="64">
        <v>0.33165509259259257</v>
      </c>
      <c r="D164" s="65">
        <v>0</v>
      </c>
      <c r="E164" s="65">
        <v>0</v>
      </c>
      <c r="F164" s="65" t="s">
        <v>5104</v>
      </c>
      <c r="G164" s="65">
        <v>0</v>
      </c>
      <c r="H164" s="65" t="s">
        <v>4593</v>
      </c>
      <c r="I164" s="65" t="s">
        <v>4593</v>
      </c>
      <c r="J164" s="65" t="s">
        <v>5265</v>
      </c>
      <c r="K164" s="65" t="s">
        <v>5266</v>
      </c>
      <c r="L164" s="65">
        <v>212443</v>
      </c>
      <c r="M164" s="65" t="s">
        <v>4563</v>
      </c>
      <c r="N164" s="65" t="s">
        <v>4409</v>
      </c>
      <c r="O164" s="66" t="s">
        <v>5267</v>
      </c>
      <c r="P164" s="65" t="s">
        <v>4996</v>
      </c>
      <c r="Q164" s="65" t="s">
        <v>5108</v>
      </c>
      <c r="R164" s="7" t="s">
        <v>5109</v>
      </c>
      <c r="S164" t="e">
        <v>#N/A</v>
      </c>
      <c r="T164" s="17" t="s">
        <v>5223</v>
      </c>
    </row>
    <row r="165" spans="1:20" ht="42.75" x14ac:dyDescent="0.45">
      <c r="A165" s="62">
        <v>3792</v>
      </c>
      <c r="B165" s="63">
        <v>43566</v>
      </c>
      <c r="C165" s="64">
        <v>0.37638888888888888</v>
      </c>
      <c r="D165" s="65">
        <v>0</v>
      </c>
      <c r="E165" s="65">
        <v>0</v>
      </c>
      <c r="F165" s="65" t="s">
        <v>44</v>
      </c>
      <c r="G165" s="65">
        <v>30</v>
      </c>
      <c r="H165" s="65" t="s">
        <v>5268</v>
      </c>
      <c r="I165" s="65" t="s">
        <v>4570</v>
      </c>
      <c r="J165" s="65" t="s">
        <v>5269</v>
      </c>
      <c r="K165" s="65" t="s">
        <v>5270</v>
      </c>
      <c r="L165" s="65">
        <v>212755</v>
      </c>
      <c r="M165" s="65" t="s">
        <v>4563</v>
      </c>
      <c r="N165" s="65" t="s">
        <v>4522</v>
      </c>
      <c r="O165" s="66" t="s">
        <v>5271</v>
      </c>
      <c r="P165" s="65" t="s">
        <v>4520</v>
      </c>
      <c r="Q165" s="65" t="s">
        <v>4675</v>
      </c>
      <c r="R165" s="7" t="e">
        <v>#N/A</v>
      </c>
      <c r="S165" t="e">
        <v>#N/A</v>
      </c>
      <c r="T165" s="17" t="s">
        <v>5223</v>
      </c>
    </row>
    <row r="166" spans="1:20" ht="71.25" x14ac:dyDescent="0.45">
      <c r="A166" s="62">
        <v>3822</v>
      </c>
      <c r="B166" s="63">
        <v>43566</v>
      </c>
      <c r="C166" s="64">
        <v>0.85069444444444453</v>
      </c>
      <c r="D166" s="65">
        <v>1</v>
      </c>
      <c r="E166" s="65">
        <v>0</v>
      </c>
      <c r="F166" s="65" t="s">
        <v>135</v>
      </c>
      <c r="G166" s="65">
        <v>20</v>
      </c>
      <c r="H166" s="65" t="s">
        <v>4785</v>
      </c>
      <c r="I166" s="65" t="s">
        <v>4785</v>
      </c>
      <c r="J166" s="65" t="s">
        <v>5272</v>
      </c>
      <c r="K166" s="65" t="s">
        <v>5273</v>
      </c>
      <c r="L166" s="65">
        <v>212850</v>
      </c>
      <c r="M166" s="65" t="s">
        <v>4563</v>
      </c>
      <c r="N166" s="65" t="s">
        <v>4522</v>
      </c>
      <c r="O166" s="66" t="s">
        <v>5274</v>
      </c>
      <c r="P166" s="65" t="s">
        <v>4520</v>
      </c>
      <c r="Q166" s="65" t="s">
        <v>4589</v>
      </c>
      <c r="R166" s="7" t="e">
        <v>#N/A</v>
      </c>
      <c r="S166" t="e">
        <v>#N/A</v>
      </c>
      <c r="T166" s="17" t="s">
        <v>5223</v>
      </c>
    </row>
    <row r="167" spans="1:20" ht="28.5" x14ac:dyDescent="0.45">
      <c r="A167" s="62">
        <v>3843</v>
      </c>
      <c r="B167" s="63">
        <v>43567</v>
      </c>
      <c r="C167" s="64">
        <v>0.35493055555555553</v>
      </c>
      <c r="D167" s="65">
        <v>0</v>
      </c>
      <c r="E167" s="65">
        <v>0</v>
      </c>
      <c r="F167" s="65" t="s">
        <v>4703</v>
      </c>
      <c r="G167" s="65">
        <v>0</v>
      </c>
      <c r="H167" s="65" t="s">
        <v>5275</v>
      </c>
      <c r="I167" s="65" t="s">
        <v>5275</v>
      </c>
      <c r="J167" s="65" t="s">
        <v>5276</v>
      </c>
      <c r="K167" s="65" t="s">
        <v>5277</v>
      </c>
      <c r="L167" s="65">
        <v>212905</v>
      </c>
      <c r="M167" s="65" t="s">
        <v>4563</v>
      </c>
      <c r="N167" s="65" t="s">
        <v>4409</v>
      </c>
      <c r="O167" s="66" t="s">
        <v>5278</v>
      </c>
      <c r="P167" s="65" t="s">
        <v>4641</v>
      </c>
      <c r="Q167" s="65" t="s">
        <v>5279</v>
      </c>
      <c r="R167" s="7" t="e">
        <v>#N/A</v>
      </c>
      <c r="S167" t="e">
        <v>#N/A</v>
      </c>
      <c r="T167" s="17" t="s">
        <v>5223</v>
      </c>
    </row>
    <row r="168" spans="1:20" ht="71.25" x14ac:dyDescent="0.45">
      <c r="A168" s="62">
        <v>3863</v>
      </c>
      <c r="B168" s="63">
        <v>43567</v>
      </c>
      <c r="C168" s="64">
        <v>0.87152777777777779</v>
      </c>
      <c r="D168" s="65">
        <v>1</v>
      </c>
      <c r="E168" s="65">
        <v>0</v>
      </c>
      <c r="F168" s="65" t="s">
        <v>45</v>
      </c>
      <c r="G168" s="65">
        <v>15</v>
      </c>
      <c r="H168" s="65" t="s">
        <v>5175</v>
      </c>
      <c r="I168" s="65" t="s">
        <v>5280</v>
      </c>
      <c r="J168" s="65" t="s">
        <v>5281</v>
      </c>
      <c r="K168" s="65" t="s">
        <v>5282</v>
      </c>
      <c r="L168" s="65">
        <v>212987</v>
      </c>
      <c r="M168" s="65" t="s">
        <v>4563</v>
      </c>
      <c r="N168" s="65" t="s">
        <v>4409</v>
      </c>
      <c r="O168" s="66" t="s">
        <v>5283</v>
      </c>
      <c r="P168" s="65" t="s">
        <v>4520</v>
      </c>
      <c r="Q168" s="65" t="s">
        <v>4589</v>
      </c>
      <c r="R168" s="7" t="e">
        <v>#N/A</v>
      </c>
      <c r="S168" t="e">
        <v>#N/A</v>
      </c>
      <c r="T168" s="17" t="s">
        <v>5223</v>
      </c>
    </row>
    <row r="169" spans="1:20" ht="28.5" x14ac:dyDescent="0.45">
      <c r="A169" s="62">
        <v>3873</v>
      </c>
      <c r="B169" s="63">
        <v>43568</v>
      </c>
      <c r="C169" s="64">
        <v>0.20710648148148147</v>
      </c>
      <c r="D169" s="65">
        <v>0</v>
      </c>
      <c r="E169" s="65">
        <v>0</v>
      </c>
      <c r="F169" s="65" t="s">
        <v>5284</v>
      </c>
      <c r="G169" s="65" t="s">
        <v>5284</v>
      </c>
      <c r="H169" s="65" t="s">
        <v>4901</v>
      </c>
      <c r="I169" s="65" t="s">
        <v>4901</v>
      </c>
      <c r="J169" s="65" t="s">
        <v>5285</v>
      </c>
      <c r="K169" s="65" t="s">
        <v>5286</v>
      </c>
      <c r="L169" s="65">
        <v>213010</v>
      </c>
      <c r="M169" s="65" t="s">
        <v>4563</v>
      </c>
      <c r="N169" s="65" t="s">
        <v>4409</v>
      </c>
      <c r="O169" s="66" t="s">
        <v>5287</v>
      </c>
      <c r="P169" s="65" t="s">
        <v>4608</v>
      </c>
      <c r="Q169" s="65" t="s">
        <v>5183</v>
      </c>
      <c r="R169" s="7" t="e">
        <v>#N/A</v>
      </c>
      <c r="S169" t="e">
        <v>#N/A</v>
      </c>
      <c r="T169" s="17" t="s">
        <v>5223</v>
      </c>
    </row>
    <row r="170" spans="1:20" ht="71.25" x14ac:dyDescent="0.45">
      <c r="A170" s="62">
        <v>3910</v>
      </c>
      <c r="B170" s="63">
        <v>43569</v>
      </c>
      <c r="C170" s="64">
        <v>0.27346064814814813</v>
      </c>
      <c r="D170" s="65">
        <v>1</v>
      </c>
      <c r="E170" s="65">
        <v>0</v>
      </c>
      <c r="F170" s="65" t="s">
        <v>145</v>
      </c>
      <c r="G170" s="65">
        <v>40</v>
      </c>
      <c r="H170" s="65" t="s">
        <v>4621</v>
      </c>
      <c r="I170" s="65" t="s">
        <v>4622</v>
      </c>
      <c r="J170" s="65" t="s">
        <v>5288</v>
      </c>
      <c r="K170" s="65" t="s">
        <v>5289</v>
      </c>
      <c r="L170" s="65">
        <v>213109</v>
      </c>
      <c r="M170" s="65" t="s">
        <v>4563</v>
      </c>
      <c r="N170" s="65" t="s">
        <v>4522</v>
      </c>
      <c r="O170" s="66" t="s">
        <v>5290</v>
      </c>
      <c r="P170" s="65" t="s">
        <v>4520</v>
      </c>
      <c r="Q170" s="65" t="s">
        <v>4589</v>
      </c>
      <c r="R170" s="7" t="e">
        <v>#N/A</v>
      </c>
      <c r="S170" t="e">
        <v>#N/A</v>
      </c>
      <c r="T170" s="17" t="s">
        <v>5223</v>
      </c>
    </row>
    <row r="171" spans="1:20" ht="71.25" x14ac:dyDescent="0.45">
      <c r="A171" s="62">
        <v>3913</v>
      </c>
      <c r="B171" s="63">
        <v>43569</v>
      </c>
      <c r="C171" s="64">
        <v>0.3354166666666667</v>
      </c>
      <c r="D171" s="65">
        <v>1</v>
      </c>
      <c r="E171" s="65">
        <v>0</v>
      </c>
      <c r="F171" s="65" t="s">
        <v>61</v>
      </c>
      <c r="G171" s="65">
        <v>12</v>
      </c>
      <c r="H171" s="65" t="s">
        <v>4695</v>
      </c>
      <c r="I171" s="65" t="s">
        <v>4696</v>
      </c>
      <c r="J171" s="65" t="s">
        <v>5291</v>
      </c>
      <c r="K171" s="65" t="s">
        <v>5292</v>
      </c>
      <c r="L171" s="65">
        <v>213117</v>
      </c>
      <c r="M171" s="65" t="s">
        <v>4563</v>
      </c>
      <c r="N171" s="65" t="s">
        <v>4522</v>
      </c>
      <c r="O171" s="66" t="s">
        <v>5293</v>
      </c>
      <c r="P171" s="65" t="s">
        <v>4520</v>
      </c>
      <c r="Q171" s="65" t="s">
        <v>4589</v>
      </c>
      <c r="R171" s="7" t="e">
        <v>#N/A</v>
      </c>
      <c r="S171" t="e">
        <v>#N/A</v>
      </c>
      <c r="T171" s="17" t="s">
        <v>5223</v>
      </c>
    </row>
    <row r="172" spans="1:20" ht="71.25" x14ac:dyDescent="0.45">
      <c r="A172" s="62">
        <v>3919</v>
      </c>
      <c r="B172" s="63">
        <v>43569</v>
      </c>
      <c r="C172" s="64">
        <v>0.40069444444444446</v>
      </c>
      <c r="D172" s="65">
        <v>1</v>
      </c>
      <c r="E172" s="65">
        <v>0</v>
      </c>
      <c r="F172" s="65" t="s">
        <v>99</v>
      </c>
      <c r="G172" s="65">
        <v>36</v>
      </c>
      <c r="H172" s="65" t="s">
        <v>4598</v>
      </c>
      <c r="I172" s="65" t="s">
        <v>4598</v>
      </c>
      <c r="J172" s="65" t="s">
        <v>5294</v>
      </c>
      <c r="K172" s="65" t="s">
        <v>5295</v>
      </c>
      <c r="L172" s="65">
        <v>213121</v>
      </c>
      <c r="M172" s="65" t="s">
        <v>4563</v>
      </c>
      <c r="N172" s="65" t="s">
        <v>4522</v>
      </c>
      <c r="O172" s="66" t="s">
        <v>5296</v>
      </c>
      <c r="P172" s="65" t="s">
        <v>4520</v>
      </c>
      <c r="Q172" s="65" t="s">
        <v>4589</v>
      </c>
      <c r="R172" s="7" t="e">
        <v>#N/A</v>
      </c>
      <c r="S172" t="e">
        <v>#N/A</v>
      </c>
      <c r="T172" s="17" t="s">
        <v>5223</v>
      </c>
    </row>
    <row r="173" spans="1:20" ht="28.5" x14ac:dyDescent="0.45">
      <c r="A173" s="62">
        <v>3925</v>
      </c>
      <c r="B173" s="63">
        <v>43569</v>
      </c>
      <c r="C173" s="64">
        <v>0.57362268518518522</v>
      </c>
      <c r="D173" s="65">
        <v>0</v>
      </c>
      <c r="E173" s="65">
        <v>0</v>
      </c>
      <c r="F173" s="65" t="s">
        <v>4559</v>
      </c>
      <c r="G173" s="65" t="s">
        <v>9</v>
      </c>
      <c r="H173" s="65" t="s">
        <v>5297</v>
      </c>
      <c r="I173" s="65" t="s">
        <v>5297</v>
      </c>
      <c r="J173" s="65" t="s">
        <v>5298</v>
      </c>
      <c r="K173" s="65" t="s">
        <v>5299</v>
      </c>
      <c r="L173" s="65">
        <v>213134</v>
      </c>
      <c r="M173" s="65" t="s">
        <v>4563</v>
      </c>
      <c r="N173" s="65" t="s">
        <v>4409</v>
      </c>
      <c r="O173" s="66" t="s">
        <v>5300</v>
      </c>
      <c r="P173" s="65" t="s">
        <v>4565</v>
      </c>
      <c r="Q173" s="65" t="s">
        <v>4566</v>
      </c>
      <c r="R173" s="7" t="s">
        <v>4567</v>
      </c>
      <c r="S173" t="e">
        <v>#N/A</v>
      </c>
      <c r="T173" s="17" t="s">
        <v>5223</v>
      </c>
    </row>
    <row r="174" spans="1:20" ht="71.25" x14ac:dyDescent="0.45">
      <c r="A174" s="62" t="s">
        <v>5301</v>
      </c>
      <c r="B174" s="63">
        <v>43569</v>
      </c>
      <c r="C174" s="64">
        <v>0.98217592592592595</v>
      </c>
      <c r="D174" s="65">
        <v>0</v>
      </c>
      <c r="E174" s="65">
        <v>0</v>
      </c>
      <c r="F174" s="65" t="s">
        <v>53</v>
      </c>
      <c r="G174" s="65">
        <v>0</v>
      </c>
      <c r="H174" s="65" t="s">
        <v>4615</v>
      </c>
      <c r="I174" s="65" t="s">
        <v>4615</v>
      </c>
      <c r="J174" s="65" t="s">
        <v>2465</v>
      </c>
      <c r="K174" s="65" t="s">
        <v>5302</v>
      </c>
      <c r="L174" s="65">
        <v>213173</v>
      </c>
      <c r="M174" s="65" t="s">
        <v>4563</v>
      </c>
      <c r="N174" s="65" t="s">
        <v>4409</v>
      </c>
      <c r="O174" s="66" t="s">
        <v>5303</v>
      </c>
      <c r="P174" s="65" t="s">
        <v>4520</v>
      </c>
      <c r="Q174" s="65" t="s">
        <v>4589</v>
      </c>
      <c r="R174" s="7" t="e">
        <v>#N/A</v>
      </c>
      <c r="S174" t="e">
        <v>#N/A</v>
      </c>
      <c r="T174" s="17" t="s">
        <v>5223</v>
      </c>
    </row>
    <row r="175" spans="1:20" ht="71.25" x14ac:dyDescent="0.45">
      <c r="A175" s="62">
        <v>3942</v>
      </c>
      <c r="B175" s="63">
        <v>43570</v>
      </c>
      <c r="C175" s="64">
        <v>0.32013888888888892</v>
      </c>
      <c r="D175" s="65">
        <v>0</v>
      </c>
      <c r="E175" s="65">
        <v>0</v>
      </c>
      <c r="F175" s="65" t="s">
        <v>5304</v>
      </c>
      <c r="G175" s="65" t="s">
        <v>9</v>
      </c>
      <c r="H175" s="65" t="s">
        <v>5245</v>
      </c>
      <c r="I175" s="65" t="s">
        <v>5245</v>
      </c>
      <c r="J175" s="65" t="s">
        <v>5305</v>
      </c>
      <c r="K175" s="65" t="s">
        <v>5306</v>
      </c>
      <c r="L175" s="65">
        <v>213208</v>
      </c>
      <c r="M175" s="65" t="s">
        <v>4563</v>
      </c>
      <c r="N175" s="65" t="s">
        <v>4409</v>
      </c>
      <c r="O175" s="66" t="s">
        <v>5307</v>
      </c>
      <c r="P175" s="65" t="s">
        <v>5308</v>
      </c>
      <c r="Q175" s="65" t="s">
        <v>5309</v>
      </c>
      <c r="R175" s="7" t="s">
        <v>5310</v>
      </c>
      <c r="S175" t="e">
        <v>#N/A</v>
      </c>
      <c r="T175" s="17" t="s">
        <v>5223</v>
      </c>
    </row>
    <row r="176" spans="1:20" ht="57" x14ac:dyDescent="0.45">
      <c r="A176" s="62">
        <v>3944</v>
      </c>
      <c r="B176" s="63">
        <v>43570</v>
      </c>
      <c r="C176" s="64">
        <v>0.32777777777777778</v>
      </c>
      <c r="D176" s="65">
        <v>0</v>
      </c>
      <c r="E176" s="65">
        <v>0</v>
      </c>
      <c r="F176" s="65" t="s">
        <v>5311</v>
      </c>
      <c r="G176" s="65" t="s">
        <v>9</v>
      </c>
      <c r="H176" s="65" t="s">
        <v>4615</v>
      </c>
      <c r="I176" s="65" t="s">
        <v>4615</v>
      </c>
      <c r="J176" s="65" t="s">
        <v>5312</v>
      </c>
      <c r="K176" s="65" t="s">
        <v>5313</v>
      </c>
      <c r="L176" s="65">
        <v>213203</v>
      </c>
      <c r="M176" s="65" t="s">
        <v>4563</v>
      </c>
      <c r="N176" s="65" t="s">
        <v>4409</v>
      </c>
      <c r="O176" s="66" t="s">
        <v>5314</v>
      </c>
      <c r="P176" s="65" t="s">
        <v>4669</v>
      </c>
      <c r="Q176" s="65" t="s">
        <v>5315</v>
      </c>
      <c r="R176" s="7" t="e">
        <v>#N/A</v>
      </c>
      <c r="S176" t="e">
        <v>#N/A</v>
      </c>
      <c r="T176" s="17" t="s">
        <v>5223</v>
      </c>
    </row>
    <row r="177" spans="1:20" ht="57" x14ac:dyDescent="0.45">
      <c r="A177" s="62">
        <v>3957</v>
      </c>
      <c r="B177" s="63">
        <v>43570</v>
      </c>
      <c r="C177" s="64">
        <v>0.53353009259259265</v>
      </c>
      <c r="D177" s="65">
        <v>0</v>
      </c>
      <c r="E177" s="65">
        <v>0</v>
      </c>
      <c r="F177" s="65" t="s">
        <v>54</v>
      </c>
      <c r="G177" s="65">
        <v>39</v>
      </c>
      <c r="H177" s="65" t="s">
        <v>5316</v>
      </c>
      <c r="I177" s="65" t="s">
        <v>4570</v>
      </c>
      <c r="J177" s="65" t="s">
        <v>5317</v>
      </c>
      <c r="K177" s="65" t="s">
        <v>5318</v>
      </c>
      <c r="L177" s="65">
        <v>213249</v>
      </c>
      <c r="M177" s="65" t="s">
        <v>4563</v>
      </c>
      <c r="N177" s="65" t="s">
        <v>4522</v>
      </c>
      <c r="O177" s="66" t="s">
        <v>5319</v>
      </c>
      <c r="P177" s="65" t="s">
        <v>4520</v>
      </c>
      <c r="Q177" s="65" t="s">
        <v>5191</v>
      </c>
      <c r="R177" s="7" t="e">
        <v>#N/A</v>
      </c>
      <c r="S177" t="e">
        <v>#N/A</v>
      </c>
      <c r="T177" s="17" t="s">
        <v>5223</v>
      </c>
    </row>
    <row r="178" spans="1:20" ht="71.25" x14ac:dyDescent="0.45">
      <c r="A178" s="62">
        <v>3974</v>
      </c>
      <c r="B178" s="63">
        <v>43570</v>
      </c>
      <c r="C178" s="64">
        <v>0.77271990740740737</v>
      </c>
      <c r="D178" s="65">
        <v>0</v>
      </c>
      <c r="E178" s="65">
        <v>0</v>
      </c>
      <c r="F178" s="65" t="s">
        <v>99</v>
      </c>
      <c r="G178" s="65">
        <v>27</v>
      </c>
      <c r="H178" s="65" t="s">
        <v>4775</v>
      </c>
      <c r="I178" s="65" t="s">
        <v>4775</v>
      </c>
      <c r="J178" s="65" t="s">
        <v>5320</v>
      </c>
      <c r="K178" s="65" t="s">
        <v>5321</v>
      </c>
      <c r="L178" s="65">
        <v>213298</v>
      </c>
      <c r="M178" s="65" t="s">
        <v>4563</v>
      </c>
      <c r="N178" s="65" t="s">
        <v>4522</v>
      </c>
      <c r="O178" s="66" t="s">
        <v>5322</v>
      </c>
      <c r="P178" s="65" t="s">
        <v>4520</v>
      </c>
      <c r="Q178" s="65" t="s">
        <v>4589</v>
      </c>
      <c r="R178" s="7" t="e">
        <v>#N/A</v>
      </c>
      <c r="S178" t="e">
        <v>#N/A</v>
      </c>
      <c r="T178" s="17" t="s">
        <v>5223</v>
      </c>
    </row>
    <row r="179" spans="1:20" ht="28.5" x14ac:dyDescent="0.45">
      <c r="A179" s="62">
        <v>3990</v>
      </c>
      <c r="B179" s="63">
        <v>43571</v>
      </c>
      <c r="C179" s="64">
        <v>0.29097222222222224</v>
      </c>
      <c r="D179" s="65">
        <v>0</v>
      </c>
      <c r="E179" s="65">
        <v>0</v>
      </c>
      <c r="F179" s="65" t="s">
        <v>5323</v>
      </c>
      <c r="G179" s="65">
        <v>0</v>
      </c>
      <c r="H179" s="65" t="s">
        <v>5245</v>
      </c>
      <c r="I179" s="65" t="s">
        <v>5245</v>
      </c>
      <c r="J179" s="65" t="s">
        <v>5324</v>
      </c>
      <c r="K179" s="65" t="s">
        <v>5325</v>
      </c>
      <c r="L179" s="65">
        <v>213355</v>
      </c>
      <c r="M179" s="65" t="s">
        <v>4563</v>
      </c>
      <c r="N179" s="65" t="s">
        <v>4409</v>
      </c>
      <c r="O179" s="66" t="s">
        <v>5326</v>
      </c>
      <c r="P179" s="65" t="s">
        <v>4565</v>
      </c>
      <c r="Q179" s="65" t="s">
        <v>4566</v>
      </c>
      <c r="R179" s="7" t="s">
        <v>4567</v>
      </c>
      <c r="S179" t="e">
        <v>#N/A</v>
      </c>
      <c r="T179" s="17" t="s">
        <v>5223</v>
      </c>
    </row>
    <row r="180" spans="1:20" ht="57" x14ac:dyDescent="0.45">
      <c r="A180" s="62">
        <v>4059</v>
      </c>
      <c r="B180" s="63">
        <v>43573</v>
      </c>
      <c r="C180" s="64">
        <v>0.30972222222222223</v>
      </c>
      <c r="D180" s="65">
        <v>0</v>
      </c>
      <c r="E180" s="65">
        <v>0</v>
      </c>
      <c r="F180" s="65" t="s">
        <v>5304</v>
      </c>
      <c r="G180" s="65">
        <v>0</v>
      </c>
      <c r="H180" s="65" t="s">
        <v>4940</v>
      </c>
      <c r="I180" s="65" t="s">
        <v>4940</v>
      </c>
      <c r="J180" s="65" t="s">
        <v>5327</v>
      </c>
      <c r="K180" s="65" t="s">
        <v>5328</v>
      </c>
      <c r="L180" s="65">
        <v>213649</v>
      </c>
      <c r="M180" s="65" t="s">
        <v>4563</v>
      </c>
      <c r="N180" s="65" t="s">
        <v>4409</v>
      </c>
      <c r="O180" s="66" t="s">
        <v>5314</v>
      </c>
      <c r="P180" s="65" t="s">
        <v>4669</v>
      </c>
      <c r="Q180" s="65" t="s">
        <v>5315</v>
      </c>
      <c r="R180" s="7" t="e">
        <v>#N/A</v>
      </c>
      <c r="S180" t="e">
        <v>#N/A</v>
      </c>
      <c r="T180" s="17" t="s">
        <v>5223</v>
      </c>
    </row>
    <row r="181" spans="1:20" ht="28.5" x14ac:dyDescent="0.45">
      <c r="A181" s="62">
        <v>4067</v>
      </c>
      <c r="B181" s="63">
        <v>43573</v>
      </c>
      <c r="C181" s="64">
        <v>0.38611111111111113</v>
      </c>
      <c r="D181" s="65">
        <v>0</v>
      </c>
      <c r="E181" s="65">
        <v>0</v>
      </c>
      <c r="F181" s="65" t="s">
        <v>5329</v>
      </c>
      <c r="G181" s="65">
        <v>0</v>
      </c>
      <c r="H181" s="65" t="s">
        <v>4733</v>
      </c>
      <c r="I181" s="65" t="s">
        <v>4734</v>
      </c>
      <c r="J181" s="65" t="s">
        <v>5330</v>
      </c>
      <c r="K181" s="65" t="s">
        <v>5331</v>
      </c>
      <c r="L181" s="65">
        <v>213658</v>
      </c>
      <c r="M181" s="65" t="s">
        <v>4563</v>
      </c>
      <c r="N181" s="65" t="s">
        <v>4409</v>
      </c>
      <c r="O181" s="66" t="s">
        <v>5332</v>
      </c>
      <c r="P181" s="65" t="s">
        <v>4608</v>
      </c>
      <c r="Q181" s="65" t="s">
        <v>4723</v>
      </c>
      <c r="R181" s="7" t="e">
        <v>#N/A</v>
      </c>
      <c r="S181" t="e">
        <v>#N/A</v>
      </c>
      <c r="T181" s="17" t="s">
        <v>5223</v>
      </c>
    </row>
    <row r="182" spans="1:20" ht="42.75" x14ac:dyDescent="0.45">
      <c r="A182" s="62">
        <v>4076</v>
      </c>
      <c r="B182" s="63">
        <v>43573</v>
      </c>
      <c r="C182" s="64">
        <v>0.54166666666666663</v>
      </c>
      <c r="D182" s="65">
        <v>0</v>
      </c>
      <c r="E182" s="65">
        <v>0</v>
      </c>
      <c r="F182" s="65" t="s">
        <v>88</v>
      </c>
      <c r="G182" s="65">
        <v>14</v>
      </c>
      <c r="H182" s="65" t="s">
        <v>4710</v>
      </c>
      <c r="I182" s="65" t="s">
        <v>4710</v>
      </c>
      <c r="J182" s="65" t="s">
        <v>5333</v>
      </c>
      <c r="K182" s="65" t="s">
        <v>5334</v>
      </c>
      <c r="L182" s="65">
        <v>213689</v>
      </c>
      <c r="M182" s="65" t="s">
        <v>4563</v>
      </c>
      <c r="N182" s="65" t="s">
        <v>4522</v>
      </c>
      <c r="O182" s="66" t="s">
        <v>5335</v>
      </c>
      <c r="P182" s="65" t="s">
        <v>4520</v>
      </c>
      <c r="Q182" s="65" t="s">
        <v>4675</v>
      </c>
      <c r="R182" s="7" t="e">
        <v>#N/A</v>
      </c>
      <c r="S182" t="e">
        <v>#N/A</v>
      </c>
      <c r="T182" s="17" t="s">
        <v>5223</v>
      </c>
    </row>
    <row r="183" spans="1:20" ht="42.75" x14ac:dyDescent="0.45">
      <c r="A183" s="62">
        <v>4126</v>
      </c>
      <c r="B183" s="63">
        <v>43575</v>
      </c>
      <c r="C183" s="64">
        <v>0.26180555555555557</v>
      </c>
      <c r="D183" s="65">
        <v>0</v>
      </c>
      <c r="E183" s="65">
        <v>0</v>
      </c>
      <c r="F183" s="65" t="s">
        <v>81</v>
      </c>
      <c r="G183" s="65">
        <v>0</v>
      </c>
      <c r="H183" s="65" t="s">
        <v>4615</v>
      </c>
      <c r="I183" s="65" t="s">
        <v>4615</v>
      </c>
      <c r="J183" s="65" t="s">
        <v>5336</v>
      </c>
      <c r="K183" s="65" t="s">
        <v>5337</v>
      </c>
      <c r="L183" s="65">
        <v>213930</v>
      </c>
      <c r="M183" s="65" t="s">
        <v>4563</v>
      </c>
      <c r="N183" s="65" t="s">
        <v>4409</v>
      </c>
      <c r="O183" s="66" t="s">
        <v>5338</v>
      </c>
      <c r="P183" s="65" t="s">
        <v>4520</v>
      </c>
      <c r="Q183" s="65" t="s">
        <v>4675</v>
      </c>
      <c r="R183" s="7" t="e">
        <v>#N/A</v>
      </c>
      <c r="S183" t="e">
        <v>#N/A</v>
      </c>
      <c r="T183" s="17" t="s">
        <v>5223</v>
      </c>
    </row>
    <row r="184" spans="1:20" ht="28.5" x14ac:dyDescent="0.45">
      <c r="A184" s="62">
        <v>4129</v>
      </c>
      <c r="B184" s="63">
        <v>43575</v>
      </c>
      <c r="C184" s="64">
        <v>0.33194444444444443</v>
      </c>
      <c r="D184" s="65">
        <v>0</v>
      </c>
      <c r="E184" s="65">
        <v>0</v>
      </c>
      <c r="F184" s="65" t="s">
        <v>4559</v>
      </c>
      <c r="G184" s="65">
        <v>0</v>
      </c>
      <c r="H184" s="65" t="s">
        <v>5339</v>
      </c>
      <c r="I184" s="65" t="s">
        <v>5339</v>
      </c>
      <c r="J184" s="65" t="s">
        <v>5340</v>
      </c>
      <c r="K184" s="65" t="s">
        <v>5341</v>
      </c>
      <c r="L184" s="65">
        <v>213945</v>
      </c>
      <c r="M184" s="65" t="s">
        <v>4563</v>
      </c>
      <c r="N184" s="65" t="s">
        <v>4409</v>
      </c>
      <c r="O184" s="66" t="s">
        <v>5342</v>
      </c>
      <c r="P184" s="65" t="s">
        <v>4565</v>
      </c>
      <c r="Q184" s="65" t="s">
        <v>4566</v>
      </c>
      <c r="R184" s="7" t="s">
        <v>4567</v>
      </c>
      <c r="S184" t="e">
        <v>#N/A</v>
      </c>
      <c r="T184" s="17" t="s">
        <v>5223</v>
      </c>
    </row>
    <row r="185" spans="1:20" ht="71.25" x14ac:dyDescent="0.45">
      <c r="A185" s="62">
        <v>4132</v>
      </c>
      <c r="B185" s="63">
        <v>43575</v>
      </c>
      <c r="C185" s="64">
        <v>0.39930555555555558</v>
      </c>
      <c r="D185" s="65">
        <v>0</v>
      </c>
      <c r="E185" s="65">
        <v>0</v>
      </c>
      <c r="F185" s="65" t="s">
        <v>106</v>
      </c>
      <c r="G185" s="65">
        <v>19</v>
      </c>
      <c r="H185" s="65" t="s">
        <v>4771</v>
      </c>
      <c r="I185" s="65" t="s">
        <v>4771</v>
      </c>
      <c r="J185" s="65" t="s">
        <v>5343</v>
      </c>
      <c r="K185" s="65" t="s">
        <v>5344</v>
      </c>
      <c r="L185" s="65">
        <v>213939</v>
      </c>
      <c r="M185" s="65" t="s">
        <v>4563</v>
      </c>
      <c r="N185" s="65" t="s">
        <v>4409</v>
      </c>
      <c r="O185" s="66" t="s">
        <v>5345</v>
      </c>
      <c r="P185" s="65" t="s">
        <v>4520</v>
      </c>
      <c r="Q185" s="65" t="s">
        <v>4589</v>
      </c>
      <c r="R185" s="7" t="e">
        <v>#N/A</v>
      </c>
      <c r="S185" t="e">
        <v>#N/A</v>
      </c>
      <c r="T185" s="17" t="s">
        <v>5223</v>
      </c>
    </row>
    <row r="186" spans="1:20" ht="42.75" x14ac:dyDescent="0.45">
      <c r="A186" s="62">
        <v>4153</v>
      </c>
      <c r="B186" s="63">
        <v>43575</v>
      </c>
      <c r="C186" s="64">
        <v>0.94027777777777777</v>
      </c>
      <c r="D186" s="65">
        <v>0</v>
      </c>
      <c r="E186" s="65">
        <v>0</v>
      </c>
      <c r="F186" s="65" t="s">
        <v>135</v>
      </c>
      <c r="G186" s="65">
        <v>9</v>
      </c>
      <c r="H186" s="65" t="s">
        <v>4961</v>
      </c>
      <c r="I186" s="65" t="s">
        <v>4961</v>
      </c>
      <c r="J186" s="65" t="s">
        <v>5346</v>
      </c>
      <c r="K186" s="65" t="s">
        <v>5347</v>
      </c>
      <c r="L186" s="65">
        <v>214021</v>
      </c>
      <c r="M186" s="65" t="s">
        <v>4563</v>
      </c>
      <c r="N186" s="65" t="s">
        <v>4409</v>
      </c>
      <c r="O186" s="66" t="s">
        <v>5348</v>
      </c>
      <c r="P186" s="65" t="s">
        <v>4520</v>
      </c>
      <c r="Q186" s="65" t="s">
        <v>4675</v>
      </c>
      <c r="R186" s="7" t="e">
        <v>#N/A</v>
      </c>
      <c r="S186" t="e">
        <v>#N/A</v>
      </c>
      <c r="T186" s="17" t="s">
        <v>5223</v>
      </c>
    </row>
    <row r="187" spans="1:20" ht="42.75" x14ac:dyDescent="0.45">
      <c r="A187" s="62">
        <v>4171</v>
      </c>
      <c r="B187" s="63">
        <v>43576</v>
      </c>
      <c r="C187" s="64">
        <v>0.43333333333333335</v>
      </c>
      <c r="D187" s="65">
        <v>0</v>
      </c>
      <c r="E187" s="65">
        <v>0</v>
      </c>
      <c r="F187" s="65" t="s">
        <v>154</v>
      </c>
      <c r="G187" s="65">
        <v>0</v>
      </c>
      <c r="H187" s="65" t="s">
        <v>4585</v>
      </c>
      <c r="I187" s="65" t="s">
        <v>4725</v>
      </c>
      <c r="J187" s="65" t="s">
        <v>5349</v>
      </c>
      <c r="K187" s="65" t="s">
        <v>5350</v>
      </c>
      <c r="L187" s="65">
        <v>214081</v>
      </c>
      <c r="M187" s="65" t="s">
        <v>4563</v>
      </c>
      <c r="N187" s="65" t="s">
        <v>4409</v>
      </c>
      <c r="O187" s="66" t="s">
        <v>5351</v>
      </c>
      <c r="P187" s="65" t="s">
        <v>4520</v>
      </c>
      <c r="Q187" s="65" t="s">
        <v>4857</v>
      </c>
      <c r="R187" s="7" t="e">
        <v>#N/A</v>
      </c>
      <c r="S187" t="e">
        <v>#N/A</v>
      </c>
      <c r="T187" s="17" t="s">
        <v>5223</v>
      </c>
    </row>
    <row r="188" spans="1:20" ht="42.75" x14ac:dyDescent="0.45">
      <c r="A188" s="62">
        <v>4174</v>
      </c>
      <c r="B188" s="63">
        <v>43576</v>
      </c>
      <c r="C188" s="64">
        <v>0.55211805555555549</v>
      </c>
      <c r="D188" s="65">
        <v>0</v>
      </c>
      <c r="E188" s="65">
        <v>0</v>
      </c>
      <c r="F188" s="65" t="s">
        <v>145</v>
      </c>
      <c r="G188" s="65">
        <v>28</v>
      </c>
      <c r="H188" s="65" t="s">
        <v>5352</v>
      </c>
      <c r="I188" s="65" t="s">
        <v>4771</v>
      </c>
      <c r="J188" s="65" t="s">
        <v>5353</v>
      </c>
      <c r="K188" s="65" t="s">
        <v>5354</v>
      </c>
      <c r="L188" s="65">
        <v>214077</v>
      </c>
      <c r="M188" s="65" t="s">
        <v>4563</v>
      </c>
      <c r="N188" s="65" t="s">
        <v>4522</v>
      </c>
      <c r="O188" s="66" t="s">
        <v>5355</v>
      </c>
      <c r="P188" s="65" t="s">
        <v>4520</v>
      </c>
      <c r="Q188" s="65" t="s">
        <v>4675</v>
      </c>
      <c r="R188" s="7" t="e">
        <v>#N/A</v>
      </c>
      <c r="S188" t="e">
        <v>#N/A</v>
      </c>
      <c r="T188" s="17" t="s">
        <v>5223</v>
      </c>
    </row>
    <row r="189" spans="1:20" ht="85.5" x14ac:dyDescent="0.45">
      <c r="A189" s="62" t="s">
        <v>5356</v>
      </c>
      <c r="B189" s="63">
        <v>43577</v>
      </c>
      <c r="C189" s="64">
        <v>0.57222222222222219</v>
      </c>
      <c r="D189" s="65">
        <v>0</v>
      </c>
      <c r="E189" s="65">
        <v>0</v>
      </c>
      <c r="F189" s="65" t="s">
        <v>48</v>
      </c>
      <c r="G189" s="65">
        <v>0</v>
      </c>
      <c r="H189" s="65" t="s">
        <v>4615</v>
      </c>
      <c r="I189" s="65" t="s">
        <v>4615</v>
      </c>
      <c r="J189" s="65" t="s">
        <v>5357</v>
      </c>
      <c r="K189" s="65" t="s">
        <v>5358</v>
      </c>
      <c r="L189" s="65">
        <v>214227</v>
      </c>
      <c r="M189" s="65" t="s">
        <v>4563</v>
      </c>
      <c r="N189" s="65" t="s">
        <v>4409</v>
      </c>
      <c r="O189" s="66" t="s">
        <v>5359</v>
      </c>
      <c r="P189" s="65" t="s">
        <v>4520</v>
      </c>
      <c r="Q189" s="65" t="s">
        <v>4857</v>
      </c>
      <c r="R189" s="7" t="e">
        <v>#N/A</v>
      </c>
      <c r="S189" t="e">
        <v>#N/A</v>
      </c>
      <c r="T189" s="17" t="s">
        <v>5223</v>
      </c>
    </row>
    <row r="190" spans="1:20" ht="42.75" x14ac:dyDescent="0.45">
      <c r="A190" s="62">
        <v>4213</v>
      </c>
      <c r="B190" s="63">
        <v>43577</v>
      </c>
      <c r="C190" s="64">
        <v>0.63124999999999998</v>
      </c>
      <c r="D190" s="65">
        <v>0</v>
      </c>
      <c r="E190" s="65">
        <v>0</v>
      </c>
      <c r="F190" s="65" t="s">
        <v>230</v>
      </c>
      <c r="G190" s="65">
        <v>26</v>
      </c>
      <c r="H190" s="65" t="s">
        <v>4679</v>
      </c>
      <c r="I190" s="65" t="s">
        <v>4679</v>
      </c>
      <c r="J190" s="65" t="s">
        <v>5360</v>
      </c>
      <c r="K190" s="65" t="s">
        <v>5361</v>
      </c>
      <c r="L190" s="65">
        <v>214240</v>
      </c>
      <c r="M190" s="65" t="s">
        <v>4563</v>
      </c>
      <c r="N190" s="65" t="s">
        <v>4522</v>
      </c>
      <c r="O190" s="66" t="s">
        <v>5362</v>
      </c>
      <c r="P190" s="65" t="s">
        <v>4520</v>
      </c>
      <c r="Q190" s="65" t="s">
        <v>4652</v>
      </c>
      <c r="R190" s="7" t="e">
        <v>#N/A</v>
      </c>
      <c r="S190" t="e">
        <v>#N/A</v>
      </c>
      <c r="T190" s="17" t="s">
        <v>5223</v>
      </c>
    </row>
    <row r="191" spans="1:20" ht="28.5" x14ac:dyDescent="0.45">
      <c r="A191" s="62">
        <v>4234</v>
      </c>
      <c r="B191" s="63">
        <v>43578</v>
      </c>
      <c r="C191" s="64">
        <v>0.20833333333333334</v>
      </c>
      <c r="D191" s="65">
        <v>0</v>
      </c>
      <c r="E191" s="65">
        <v>0</v>
      </c>
      <c r="F191" s="65" t="s">
        <v>4801</v>
      </c>
      <c r="G191" s="65">
        <v>0</v>
      </c>
      <c r="H191" s="65" t="s">
        <v>5363</v>
      </c>
      <c r="I191" s="65" t="s">
        <v>5363</v>
      </c>
      <c r="J191" s="65" t="s">
        <v>5364</v>
      </c>
      <c r="K191" s="65" t="s">
        <v>5365</v>
      </c>
      <c r="L191" s="65">
        <v>214310</v>
      </c>
      <c r="M191" s="65" t="s">
        <v>4563</v>
      </c>
      <c r="N191" s="65" t="s">
        <v>4409</v>
      </c>
      <c r="O191" s="66" t="s">
        <v>5366</v>
      </c>
      <c r="P191" s="65" t="s">
        <v>4574</v>
      </c>
      <c r="Q191" s="65" t="s">
        <v>5367</v>
      </c>
      <c r="R191" s="7" t="e">
        <v>#N/A</v>
      </c>
      <c r="S191" t="e">
        <v>#N/A</v>
      </c>
      <c r="T191" s="17" t="s">
        <v>5223</v>
      </c>
    </row>
    <row r="192" spans="1:20" ht="28.5" x14ac:dyDescent="0.45">
      <c r="A192" s="62">
        <v>4235</v>
      </c>
      <c r="B192" s="63">
        <v>43578</v>
      </c>
      <c r="C192" s="64">
        <v>0.24474537037037036</v>
      </c>
      <c r="D192" s="65">
        <v>0</v>
      </c>
      <c r="E192" s="65">
        <v>0</v>
      </c>
      <c r="F192" s="65" t="s">
        <v>5304</v>
      </c>
      <c r="G192" s="65">
        <v>0</v>
      </c>
      <c r="H192" s="65" t="s">
        <v>4560</v>
      </c>
      <c r="I192" s="65" t="s">
        <v>4560</v>
      </c>
      <c r="J192" s="65" t="s">
        <v>5368</v>
      </c>
      <c r="K192" s="65" t="s">
        <v>5369</v>
      </c>
      <c r="L192" s="65">
        <v>214311</v>
      </c>
      <c r="M192" s="65" t="s">
        <v>4563</v>
      </c>
      <c r="N192" s="65" t="s">
        <v>4409</v>
      </c>
      <c r="O192" s="66" t="s">
        <v>5370</v>
      </c>
      <c r="P192" s="65" t="s">
        <v>5308</v>
      </c>
      <c r="Q192" s="65" t="s">
        <v>5371</v>
      </c>
      <c r="R192" s="7" t="e">
        <v>#N/A</v>
      </c>
      <c r="S192" t="e">
        <v>#N/A</v>
      </c>
      <c r="T192" s="17" t="s">
        <v>5223</v>
      </c>
    </row>
    <row r="193" spans="1:20" ht="42.75" x14ac:dyDescent="0.45">
      <c r="A193" s="62">
        <v>4286</v>
      </c>
      <c r="B193" s="63">
        <v>43579</v>
      </c>
      <c r="C193" s="64">
        <v>0.39328703703703699</v>
      </c>
      <c r="D193" s="65">
        <v>0</v>
      </c>
      <c r="E193" s="65">
        <v>0</v>
      </c>
      <c r="F193" s="65" t="s">
        <v>78</v>
      </c>
      <c r="G193" s="65">
        <v>0</v>
      </c>
      <c r="H193" s="65" t="s">
        <v>5372</v>
      </c>
      <c r="I193" s="65" t="s">
        <v>5372</v>
      </c>
      <c r="J193" s="65" t="s">
        <v>5373</v>
      </c>
      <c r="K193" s="65" t="s">
        <v>5374</v>
      </c>
      <c r="L193" s="65">
        <v>214518</v>
      </c>
      <c r="M193" s="65" t="s">
        <v>4563</v>
      </c>
      <c r="N193" s="65" t="s">
        <v>4409</v>
      </c>
      <c r="O193" s="66" t="s">
        <v>5375</v>
      </c>
      <c r="P193" s="65" t="s">
        <v>4641</v>
      </c>
      <c r="Q193" s="65" t="s">
        <v>4642</v>
      </c>
      <c r="R193" s="7" t="e">
        <v>#N/A</v>
      </c>
      <c r="S193" t="e">
        <v>#N/A</v>
      </c>
      <c r="T193" s="17" t="s">
        <v>5223</v>
      </c>
    </row>
    <row r="194" spans="1:20" ht="85.5" x14ac:dyDescent="0.45">
      <c r="A194" s="62" t="s">
        <v>5376</v>
      </c>
      <c r="B194" s="63">
        <v>43579</v>
      </c>
      <c r="C194" s="64">
        <v>0.67361111111111116</v>
      </c>
      <c r="D194" s="65">
        <v>0</v>
      </c>
      <c r="E194" s="65">
        <v>0</v>
      </c>
      <c r="F194" s="65" t="s">
        <v>20</v>
      </c>
      <c r="G194" s="65">
        <v>0</v>
      </c>
      <c r="H194" s="65" t="s">
        <v>4615</v>
      </c>
      <c r="I194" s="65" t="s">
        <v>4615</v>
      </c>
      <c r="J194" s="65" t="s">
        <v>2507</v>
      </c>
      <c r="K194" s="65" t="s">
        <v>5377</v>
      </c>
      <c r="L194" s="65">
        <v>214580</v>
      </c>
      <c r="M194" s="65" t="s">
        <v>4563</v>
      </c>
      <c r="N194" s="65" t="s">
        <v>4409</v>
      </c>
      <c r="O194" s="66" t="s">
        <v>5378</v>
      </c>
      <c r="P194" s="65" t="s">
        <v>4520</v>
      </c>
      <c r="Q194" s="65" t="s">
        <v>4857</v>
      </c>
      <c r="R194" s="7" t="e">
        <v>#N/A</v>
      </c>
      <c r="S194" t="e">
        <v>#N/A</v>
      </c>
      <c r="T194" s="17" t="s">
        <v>5223</v>
      </c>
    </row>
    <row r="195" spans="1:20" ht="42.75" x14ac:dyDescent="0.45">
      <c r="A195" s="62" t="s">
        <v>5379</v>
      </c>
      <c r="B195" s="63">
        <v>43580</v>
      </c>
      <c r="C195" s="64">
        <v>0.78333333333333333</v>
      </c>
      <c r="D195" s="65">
        <v>5</v>
      </c>
      <c r="E195" s="65">
        <v>0</v>
      </c>
      <c r="F195" s="65" t="s">
        <v>154</v>
      </c>
      <c r="G195" s="65">
        <v>17</v>
      </c>
      <c r="H195" s="65" t="s">
        <v>5352</v>
      </c>
      <c r="I195" s="65" t="s">
        <v>5352</v>
      </c>
      <c r="J195" s="65" t="s">
        <v>2519</v>
      </c>
      <c r="K195" s="65" t="s">
        <v>5380</v>
      </c>
      <c r="L195" s="65">
        <v>214764</v>
      </c>
      <c r="M195" s="65" t="s">
        <v>4563</v>
      </c>
      <c r="N195" s="65" t="s">
        <v>4409</v>
      </c>
      <c r="O195" s="66" t="s">
        <v>5381</v>
      </c>
      <c r="P195" s="65" t="s">
        <v>4574</v>
      </c>
      <c r="Q195" s="65" t="s">
        <v>5382</v>
      </c>
      <c r="R195" s="7" t="e">
        <v>#N/A</v>
      </c>
      <c r="S195" t="e">
        <v>#N/A</v>
      </c>
      <c r="T195" s="17" t="s">
        <v>5223</v>
      </c>
    </row>
    <row r="196" spans="1:20" ht="71.25" x14ac:dyDescent="0.45">
      <c r="A196" s="62">
        <v>4381</v>
      </c>
      <c r="B196" s="63">
        <v>43581</v>
      </c>
      <c r="C196" s="64">
        <v>0.44027777777777777</v>
      </c>
      <c r="D196" s="65">
        <v>1.5</v>
      </c>
      <c r="E196" s="65">
        <v>0</v>
      </c>
      <c r="F196" s="65" t="s">
        <v>91</v>
      </c>
      <c r="G196" s="65">
        <v>34</v>
      </c>
      <c r="H196" s="65" t="s">
        <v>4679</v>
      </c>
      <c r="I196" s="65" t="s">
        <v>4679</v>
      </c>
      <c r="J196" s="65" t="s">
        <v>5383</v>
      </c>
      <c r="K196" s="65" t="s">
        <v>5384</v>
      </c>
      <c r="L196" s="65">
        <v>214862</v>
      </c>
      <c r="M196" s="65" t="s">
        <v>4563</v>
      </c>
      <c r="N196" s="65" t="s">
        <v>4409</v>
      </c>
      <c r="O196" s="66" t="s">
        <v>5385</v>
      </c>
      <c r="P196" s="65" t="s">
        <v>4520</v>
      </c>
      <c r="Q196" s="65" t="s">
        <v>4589</v>
      </c>
      <c r="R196" s="7" t="e">
        <v>#N/A</v>
      </c>
      <c r="S196" t="e">
        <v>#N/A</v>
      </c>
      <c r="T196" s="17" t="s">
        <v>5223</v>
      </c>
    </row>
    <row r="197" spans="1:20" ht="42.75" x14ac:dyDescent="0.45">
      <c r="A197" s="62">
        <v>4386</v>
      </c>
      <c r="B197" s="63">
        <v>43581</v>
      </c>
      <c r="C197" s="64">
        <v>0.49368055555555551</v>
      </c>
      <c r="D197" s="65">
        <v>0</v>
      </c>
      <c r="E197" s="65">
        <v>0</v>
      </c>
      <c r="F197" s="65" t="s">
        <v>154</v>
      </c>
      <c r="G197" s="65">
        <v>0</v>
      </c>
      <c r="H197" s="65" t="s">
        <v>4615</v>
      </c>
      <c r="I197" s="65" t="s">
        <v>4615</v>
      </c>
      <c r="J197" s="65" t="s">
        <v>5386</v>
      </c>
      <c r="K197" s="65" t="s">
        <v>5387</v>
      </c>
      <c r="L197" s="65">
        <v>214877</v>
      </c>
      <c r="M197" s="65" t="s">
        <v>4563</v>
      </c>
      <c r="N197" s="65" t="s">
        <v>4409</v>
      </c>
      <c r="O197" s="66" t="s">
        <v>5388</v>
      </c>
      <c r="P197" s="65" t="s">
        <v>4641</v>
      </c>
      <c r="Q197" s="65" t="s">
        <v>4642</v>
      </c>
      <c r="R197" s="7" t="e">
        <v>#N/A</v>
      </c>
      <c r="S197" t="e">
        <v>#N/A</v>
      </c>
      <c r="T197" s="17" t="s">
        <v>5223</v>
      </c>
    </row>
    <row r="198" spans="1:20" ht="71.25" x14ac:dyDescent="0.45">
      <c r="A198" s="62">
        <v>4407</v>
      </c>
      <c r="B198" s="63">
        <v>43581</v>
      </c>
      <c r="C198" s="64">
        <v>0.90069444444444446</v>
      </c>
      <c r="D198" s="65">
        <v>0</v>
      </c>
      <c r="E198" s="65">
        <v>0</v>
      </c>
      <c r="F198" s="65" t="s">
        <v>64</v>
      </c>
      <c r="G198" s="65">
        <v>45</v>
      </c>
      <c r="H198" s="65" t="s">
        <v>4785</v>
      </c>
      <c r="I198" s="65" t="s">
        <v>4785</v>
      </c>
      <c r="J198" s="65" t="s">
        <v>5389</v>
      </c>
      <c r="K198" s="65" t="s">
        <v>5390</v>
      </c>
      <c r="L198" s="65">
        <v>214982</v>
      </c>
      <c r="M198" s="65" t="s">
        <v>4563</v>
      </c>
      <c r="N198" s="65" t="s">
        <v>4522</v>
      </c>
      <c r="O198" s="66" t="s">
        <v>5391</v>
      </c>
      <c r="P198" s="65" t="s">
        <v>4520</v>
      </c>
      <c r="Q198" s="65" t="s">
        <v>4589</v>
      </c>
      <c r="R198" s="7" t="e">
        <v>#N/A</v>
      </c>
      <c r="S198" t="e">
        <v>#N/A</v>
      </c>
      <c r="T198" s="17" t="s">
        <v>5223</v>
      </c>
    </row>
    <row r="199" spans="1:20" ht="71.25" x14ac:dyDescent="0.45">
      <c r="A199" s="62" t="s">
        <v>5392</v>
      </c>
      <c r="B199" s="63">
        <v>43582</v>
      </c>
      <c r="C199" s="64">
        <v>0.68819444444444444</v>
      </c>
      <c r="D199" s="65">
        <v>0</v>
      </c>
      <c r="E199" s="65">
        <v>5</v>
      </c>
      <c r="F199" s="65" t="s">
        <v>198</v>
      </c>
      <c r="G199" s="65">
        <v>21</v>
      </c>
      <c r="H199" s="65" t="s">
        <v>4628</v>
      </c>
      <c r="I199" s="65" t="s">
        <v>4628</v>
      </c>
      <c r="J199" s="65" t="s">
        <v>5393</v>
      </c>
      <c r="K199" s="65" t="s">
        <v>5394</v>
      </c>
      <c r="L199" s="65">
        <v>215089</v>
      </c>
      <c r="M199" s="65" t="s">
        <v>4563</v>
      </c>
      <c r="N199" s="65" t="s">
        <v>4522</v>
      </c>
      <c r="O199" s="66" t="s">
        <v>5395</v>
      </c>
      <c r="P199" s="65" t="s">
        <v>4520</v>
      </c>
      <c r="Q199" s="65" t="s">
        <v>4631</v>
      </c>
      <c r="R199" s="7" t="e">
        <v>#N/A</v>
      </c>
      <c r="S199" t="e">
        <v>#N/A</v>
      </c>
      <c r="T199" s="17" t="s">
        <v>5223</v>
      </c>
    </row>
    <row r="200" spans="1:20" ht="42.75" x14ac:dyDescent="0.45">
      <c r="A200" s="62">
        <v>4435</v>
      </c>
      <c r="B200" s="63">
        <v>43583</v>
      </c>
      <c r="C200" s="64">
        <v>1.7361111111111112E-2</v>
      </c>
      <c r="D200" s="65">
        <v>0</v>
      </c>
      <c r="E200" s="65">
        <v>0</v>
      </c>
      <c r="F200" s="65" t="s">
        <v>93</v>
      </c>
      <c r="G200" s="65">
        <v>0</v>
      </c>
      <c r="H200" s="65" t="s">
        <v>4615</v>
      </c>
      <c r="I200" s="65" t="s">
        <v>4615</v>
      </c>
      <c r="J200" s="65" t="s">
        <v>5396</v>
      </c>
      <c r="K200" s="65" t="s">
        <v>5397</v>
      </c>
      <c r="L200" s="65">
        <v>215140</v>
      </c>
      <c r="M200" s="65" t="s">
        <v>4563</v>
      </c>
      <c r="N200" s="65" t="s">
        <v>4409</v>
      </c>
      <c r="O200" s="66" t="s">
        <v>5398</v>
      </c>
      <c r="P200" s="65" t="s">
        <v>4520</v>
      </c>
      <c r="Q200" s="65" t="s">
        <v>4631</v>
      </c>
      <c r="R200" s="7" t="e">
        <v>#N/A</v>
      </c>
      <c r="S200" t="e">
        <v>#N/A</v>
      </c>
      <c r="T200" s="17" t="s">
        <v>5223</v>
      </c>
    </row>
    <row r="201" spans="1:20" ht="42.75" x14ac:dyDescent="0.45">
      <c r="A201" s="62">
        <v>4497</v>
      </c>
      <c r="B201" s="63">
        <v>43584</v>
      </c>
      <c r="C201" s="64">
        <v>0.75673611111111105</v>
      </c>
      <c r="D201" s="65">
        <v>0</v>
      </c>
      <c r="E201" s="65">
        <v>0</v>
      </c>
      <c r="F201" s="65" t="s">
        <v>5399</v>
      </c>
      <c r="G201" s="65" t="s">
        <v>5399</v>
      </c>
      <c r="H201" s="65" t="s">
        <v>4832</v>
      </c>
      <c r="I201" s="65" t="s">
        <v>4832</v>
      </c>
      <c r="J201" s="65" t="s">
        <v>5400</v>
      </c>
      <c r="K201" s="65" t="s">
        <v>5401</v>
      </c>
      <c r="L201" s="65">
        <v>215390</v>
      </c>
      <c r="M201" s="65" t="s">
        <v>4563</v>
      </c>
      <c r="N201" s="65" t="s">
        <v>4409</v>
      </c>
      <c r="O201" s="66" t="s">
        <v>5402</v>
      </c>
      <c r="P201" s="65" t="s">
        <v>4608</v>
      </c>
      <c r="Q201" s="65" t="s">
        <v>5187</v>
      </c>
      <c r="R201" s="7" t="e">
        <v>#N/A</v>
      </c>
      <c r="S201" t="e">
        <v>#N/A</v>
      </c>
      <c r="T201" s="17" t="s">
        <v>5223</v>
      </c>
    </row>
    <row r="202" spans="1:20" ht="28.5" x14ac:dyDescent="0.45">
      <c r="A202" s="62">
        <v>4511</v>
      </c>
      <c r="B202" s="63">
        <v>43585</v>
      </c>
      <c r="C202" s="64">
        <v>0.19444444444444445</v>
      </c>
      <c r="D202" s="65">
        <v>0</v>
      </c>
      <c r="E202" s="65">
        <v>0</v>
      </c>
      <c r="F202" s="65" t="s">
        <v>5403</v>
      </c>
      <c r="G202" s="65">
        <v>903</v>
      </c>
      <c r="H202" s="65" t="s">
        <v>5404</v>
      </c>
      <c r="I202" s="65" t="s">
        <v>5404</v>
      </c>
      <c r="J202" s="65" t="s">
        <v>5405</v>
      </c>
      <c r="K202" s="65" t="s">
        <v>5406</v>
      </c>
      <c r="L202" s="65">
        <v>215479</v>
      </c>
      <c r="M202" s="65" t="s">
        <v>4563</v>
      </c>
      <c r="N202" s="65" t="s">
        <v>4409</v>
      </c>
      <c r="O202" s="66" t="s">
        <v>5407</v>
      </c>
      <c r="P202" s="65" t="s">
        <v>4608</v>
      </c>
      <c r="Q202" s="65" t="s">
        <v>5183</v>
      </c>
      <c r="R202" s="7" t="e">
        <v>#N/A</v>
      </c>
      <c r="S202" t="e">
        <v>#N/A</v>
      </c>
      <c r="T202" s="17" t="s">
        <v>5223</v>
      </c>
    </row>
    <row r="203" spans="1:20" ht="28.5" x14ac:dyDescent="0.45">
      <c r="A203" s="62">
        <v>4576</v>
      </c>
      <c r="B203" s="63">
        <v>43586</v>
      </c>
      <c r="C203" s="64">
        <v>0.56458333333333333</v>
      </c>
      <c r="D203" s="65">
        <v>0</v>
      </c>
      <c r="E203" s="65">
        <v>0</v>
      </c>
      <c r="F203" s="65" t="s">
        <v>5408</v>
      </c>
      <c r="G203" s="65"/>
      <c r="H203" s="65" t="s">
        <v>5409</v>
      </c>
      <c r="I203" s="65" t="s">
        <v>5410</v>
      </c>
      <c r="J203" s="65" t="s">
        <v>5411</v>
      </c>
      <c r="K203" s="65">
        <v>6084197</v>
      </c>
      <c r="L203" s="65"/>
      <c r="M203" s="65" t="s">
        <v>4804</v>
      </c>
      <c r="N203" s="65" t="s">
        <v>4409</v>
      </c>
      <c r="O203" s="66" t="s">
        <v>5412</v>
      </c>
      <c r="P203" s="65" t="s">
        <v>4574</v>
      </c>
      <c r="Q203" s="65" t="s">
        <v>5413</v>
      </c>
      <c r="R203" s="7" t="e">
        <v>#N/A</v>
      </c>
      <c r="S203" t="e">
        <v>#N/A</v>
      </c>
      <c r="T203" s="17" t="s">
        <v>5414</v>
      </c>
    </row>
    <row r="204" spans="1:20" x14ac:dyDescent="0.45">
      <c r="A204" s="62">
        <v>4594</v>
      </c>
      <c r="B204" s="63">
        <v>43587</v>
      </c>
      <c r="C204" s="64">
        <v>1.0416666666666666E-2</v>
      </c>
      <c r="D204" s="65">
        <v>0</v>
      </c>
      <c r="E204" s="65">
        <v>0</v>
      </c>
      <c r="F204" s="65" t="s">
        <v>4795</v>
      </c>
      <c r="G204" s="65">
        <v>0</v>
      </c>
      <c r="H204" s="65" t="s">
        <v>4796</v>
      </c>
      <c r="I204" s="65" t="s">
        <v>4797</v>
      </c>
      <c r="J204" s="65" t="s">
        <v>5415</v>
      </c>
      <c r="K204" s="65" t="s">
        <v>5416</v>
      </c>
      <c r="L204" s="65">
        <v>215725</v>
      </c>
      <c r="M204" s="65" t="s">
        <v>4563</v>
      </c>
      <c r="N204" s="65" t="s">
        <v>4409</v>
      </c>
      <c r="O204" s="66" t="s">
        <v>5417</v>
      </c>
      <c r="P204" s="65" t="s">
        <v>4574</v>
      </c>
      <c r="Q204" s="65" t="s">
        <v>5418</v>
      </c>
      <c r="R204" s="7" t="e">
        <v>#N/A</v>
      </c>
      <c r="S204" t="e">
        <v>#N/A</v>
      </c>
      <c r="T204" s="17" t="s">
        <v>5414</v>
      </c>
    </row>
    <row r="205" spans="1:20" ht="42.75" x14ac:dyDescent="0.45">
      <c r="A205" s="62">
        <v>4658</v>
      </c>
      <c r="B205" s="63">
        <v>43588</v>
      </c>
      <c r="C205" s="64">
        <v>0.23958333333333334</v>
      </c>
      <c r="D205" s="65">
        <v>0</v>
      </c>
      <c r="E205" s="65">
        <v>0</v>
      </c>
      <c r="F205" s="65" t="s">
        <v>5408</v>
      </c>
      <c r="G205" s="65">
        <v>0</v>
      </c>
      <c r="H205" s="65" t="s">
        <v>5245</v>
      </c>
      <c r="I205" s="65" t="s">
        <v>5245</v>
      </c>
      <c r="J205" s="65" t="s">
        <v>5419</v>
      </c>
      <c r="K205" s="65" t="s">
        <v>5420</v>
      </c>
      <c r="L205" s="65">
        <v>215887</v>
      </c>
      <c r="M205" s="65" t="s">
        <v>4563</v>
      </c>
      <c r="N205" s="65" t="s">
        <v>4409</v>
      </c>
      <c r="O205" s="66" t="s">
        <v>5421</v>
      </c>
      <c r="P205" s="65" t="s">
        <v>4574</v>
      </c>
      <c r="Q205" s="65" t="s">
        <v>5422</v>
      </c>
      <c r="R205" s="7" t="e">
        <v>#N/A</v>
      </c>
      <c r="S205" t="e">
        <v>#N/A</v>
      </c>
      <c r="T205" s="17" t="s">
        <v>5414</v>
      </c>
    </row>
    <row r="206" spans="1:20" ht="71.25" x14ac:dyDescent="0.45">
      <c r="A206" s="62">
        <v>4676</v>
      </c>
      <c r="B206" s="63">
        <v>43588</v>
      </c>
      <c r="C206" s="64">
        <v>0.56636574074074075</v>
      </c>
      <c r="D206" s="65">
        <v>1.5</v>
      </c>
      <c r="E206" s="65">
        <v>0</v>
      </c>
      <c r="F206" s="65" t="s">
        <v>91</v>
      </c>
      <c r="G206" s="65">
        <v>4</v>
      </c>
      <c r="H206" s="65" t="s">
        <v>4923</v>
      </c>
      <c r="I206" s="65" t="s">
        <v>4679</v>
      </c>
      <c r="J206" s="65" t="s">
        <v>5423</v>
      </c>
      <c r="K206" s="65" t="s">
        <v>5424</v>
      </c>
      <c r="L206" s="65">
        <v>215946</v>
      </c>
      <c r="M206" s="65" t="s">
        <v>4563</v>
      </c>
      <c r="N206" s="65" t="s">
        <v>4522</v>
      </c>
      <c r="O206" s="66" t="s">
        <v>5425</v>
      </c>
      <c r="P206" s="65" t="s">
        <v>4520</v>
      </c>
      <c r="Q206" s="65" t="s">
        <v>4589</v>
      </c>
      <c r="R206" s="7" t="e">
        <v>#N/A</v>
      </c>
      <c r="S206" t="e">
        <v>#N/A</v>
      </c>
      <c r="T206" s="17" t="s">
        <v>5414</v>
      </c>
    </row>
    <row r="207" spans="1:20" x14ac:dyDescent="0.45">
      <c r="A207" s="62">
        <v>4690</v>
      </c>
      <c r="B207" s="63">
        <v>43588</v>
      </c>
      <c r="C207" s="64">
        <v>0.99179398148148146</v>
      </c>
      <c r="D207" s="65">
        <v>0</v>
      </c>
      <c r="E207" s="65">
        <v>0</v>
      </c>
      <c r="F207" s="65" t="s">
        <v>4559</v>
      </c>
      <c r="G207" s="65">
        <v>0</v>
      </c>
      <c r="H207" s="65" t="s">
        <v>5275</v>
      </c>
      <c r="I207" s="65" t="s">
        <v>5275</v>
      </c>
      <c r="J207" s="65" t="s">
        <v>5426</v>
      </c>
      <c r="K207" s="65" t="s">
        <v>5427</v>
      </c>
      <c r="L207" s="65">
        <v>216030</v>
      </c>
      <c r="M207" s="65" t="s">
        <v>4563</v>
      </c>
      <c r="N207" s="65" t="s">
        <v>4409</v>
      </c>
      <c r="O207" s="66" t="s">
        <v>5428</v>
      </c>
      <c r="P207" s="65" t="s">
        <v>4565</v>
      </c>
      <c r="Q207" s="65" t="s">
        <v>5084</v>
      </c>
      <c r="R207" s="7" t="e">
        <v>#N/A</v>
      </c>
      <c r="S207" t="e">
        <v>#N/A</v>
      </c>
      <c r="T207" s="17" t="s">
        <v>5414</v>
      </c>
    </row>
    <row r="208" spans="1:20" ht="42.75" x14ac:dyDescent="0.45">
      <c r="A208" s="62">
        <v>4724</v>
      </c>
      <c r="B208" s="63">
        <v>43589</v>
      </c>
      <c r="C208" s="64">
        <v>0.81170138888888888</v>
      </c>
      <c r="D208" s="65">
        <v>0</v>
      </c>
      <c r="E208" s="65">
        <v>0</v>
      </c>
      <c r="F208" s="65" t="s">
        <v>152</v>
      </c>
      <c r="G208" s="65">
        <v>29</v>
      </c>
      <c r="H208" s="65" t="s">
        <v>4665</v>
      </c>
      <c r="I208" s="65" t="s">
        <v>4570</v>
      </c>
      <c r="J208" s="65" t="s">
        <v>5429</v>
      </c>
      <c r="K208" s="65" t="s">
        <v>5430</v>
      </c>
      <c r="L208" s="65">
        <v>216125</v>
      </c>
      <c r="M208" s="65" t="s">
        <v>4563</v>
      </c>
      <c r="N208" s="65" t="s">
        <v>4522</v>
      </c>
      <c r="O208" s="66" t="s">
        <v>5431</v>
      </c>
      <c r="P208" s="65" t="s">
        <v>4581</v>
      </c>
      <c r="Q208" s="65" t="s">
        <v>4582</v>
      </c>
      <c r="R208" s="7" t="e">
        <v>#N/A</v>
      </c>
      <c r="S208" t="e">
        <v>#N/A</v>
      </c>
      <c r="T208" s="17" t="s">
        <v>5414</v>
      </c>
    </row>
    <row r="209" spans="1:20" ht="28.5" x14ac:dyDescent="0.45">
      <c r="A209" s="62" t="s">
        <v>5432</v>
      </c>
      <c r="B209" s="63">
        <v>43590</v>
      </c>
      <c r="C209" s="64">
        <v>0.24305555555555555</v>
      </c>
      <c r="D209" s="65">
        <v>0</v>
      </c>
      <c r="E209" s="65">
        <v>0</v>
      </c>
      <c r="F209" s="65" t="s">
        <v>5408</v>
      </c>
      <c r="G209" s="65">
        <v>0</v>
      </c>
      <c r="H209" s="65" t="s">
        <v>4892</v>
      </c>
      <c r="I209" s="65" t="s">
        <v>4892</v>
      </c>
      <c r="J209" s="65" t="s">
        <v>5433</v>
      </c>
      <c r="K209" s="65" t="s">
        <v>5434</v>
      </c>
      <c r="L209" s="65">
        <v>216156</v>
      </c>
      <c r="M209" s="65" t="s">
        <v>4563</v>
      </c>
      <c r="N209" s="65" t="s">
        <v>4409</v>
      </c>
      <c r="O209" s="66" t="s">
        <v>5435</v>
      </c>
      <c r="P209" s="65" t="s">
        <v>4574</v>
      </c>
      <c r="Q209" s="65" t="s">
        <v>5436</v>
      </c>
      <c r="R209" s="7" t="e">
        <v>#N/A</v>
      </c>
      <c r="S209" t="e">
        <v>#N/A</v>
      </c>
      <c r="T209" s="17" t="s">
        <v>5414</v>
      </c>
    </row>
    <row r="210" spans="1:20" ht="28.5" x14ac:dyDescent="0.45">
      <c r="A210" s="62">
        <v>4733</v>
      </c>
      <c r="B210" s="63">
        <v>43590</v>
      </c>
      <c r="C210" s="64">
        <v>0.27777777777777779</v>
      </c>
      <c r="D210" s="65">
        <v>0</v>
      </c>
      <c r="E210" s="65">
        <v>0</v>
      </c>
      <c r="F210" s="65" t="s">
        <v>5408</v>
      </c>
      <c r="G210" s="65">
        <v>0</v>
      </c>
      <c r="H210" s="65" t="s">
        <v>5245</v>
      </c>
      <c r="I210" s="65" t="s">
        <v>5245</v>
      </c>
      <c r="J210" s="65" t="s">
        <v>5437</v>
      </c>
      <c r="K210" s="65" t="s">
        <v>5438</v>
      </c>
      <c r="L210" s="65">
        <v>216158</v>
      </c>
      <c r="M210" s="65" t="s">
        <v>4563</v>
      </c>
      <c r="N210" s="65" t="s">
        <v>4409</v>
      </c>
      <c r="O210" s="66" t="s">
        <v>5439</v>
      </c>
      <c r="P210" s="65" t="s">
        <v>5440</v>
      </c>
      <c r="Q210" s="65" t="s">
        <v>5441</v>
      </c>
      <c r="R210" s="7" t="e">
        <v>#N/A</v>
      </c>
      <c r="S210" t="e">
        <v>#N/A</v>
      </c>
      <c r="T210" s="17" t="s">
        <v>5414</v>
      </c>
    </row>
    <row r="211" spans="1:20" ht="57" x14ac:dyDescent="0.45">
      <c r="A211" s="62">
        <v>4795</v>
      </c>
      <c r="B211" s="63">
        <v>43591</v>
      </c>
      <c r="C211" s="64">
        <v>0.86936342592592597</v>
      </c>
      <c r="D211" s="65">
        <v>0</v>
      </c>
      <c r="E211" s="65">
        <v>0</v>
      </c>
      <c r="F211" s="65" t="s">
        <v>58</v>
      </c>
      <c r="G211" s="65">
        <v>17</v>
      </c>
      <c r="H211" s="65" t="s">
        <v>5404</v>
      </c>
      <c r="I211" s="65" t="s">
        <v>4570</v>
      </c>
      <c r="J211" s="65" t="s">
        <v>5442</v>
      </c>
      <c r="K211" s="65" t="s">
        <v>5443</v>
      </c>
      <c r="L211" s="65">
        <v>216401</v>
      </c>
      <c r="M211" s="65" t="s">
        <v>4563</v>
      </c>
      <c r="N211" s="65" t="s">
        <v>4522</v>
      </c>
      <c r="O211" s="66" t="s">
        <v>5444</v>
      </c>
      <c r="P211" s="65" t="s">
        <v>4520</v>
      </c>
      <c r="Q211" s="65" t="s">
        <v>5445</v>
      </c>
      <c r="R211" s="7" t="e">
        <v>#N/A</v>
      </c>
      <c r="S211" t="e">
        <v>#N/A</v>
      </c>
      <c r="T211" s="17" t="s">
        <v>5414</v>
      </c>
    </row>
    <row r="212" spans="1:20" ht="71.25" x14ac:dyDescent="0.45">
      <c r="A212" s="62">
        <v>4828</v>
      </c>
      <c r="B212" s="63">
        <v>43592</v>
      </c>
      <c r="C212" s="64">
        <v>0.76527777777777783</v>
      </c>
      <c r="D212" s="65">
        <v>1.5</v>
      </c>
      <c r="E212" s="65">
        <v>0</v>
      </c>
      <c r="F212" s="65" t="s">
        <v>116</v>
      </c>
      <c r="G212" s="65">
        <v>17</v>
      </c>
      <c r="H212" s="65" t="s">
        <v>5268</v>
      </c>
      <c r="I212" s="65" t="s">
        <v>4733</v>
      </c>
      <c r="J212" s="65" t="s">
        <v>5446</v>
      </c>
      <c r="K212" s="65" t="s">
        <v>5447</v>
      </c>
      <c r="L212" s="65">
        <v>216552</v>
      </c>
      <c r="M212" s="65" t="s">
        <v>4563</v>
      </c>
      <c r="N212" s="65" t="s">
        <v>4522</v>
      </c>
      <c r="O212" s="66" t="s">
        <v>5448</v>
      </c>
      <c r="P212" s="65" t="s">
        <v>4520</v>
      </c>
      <c r="Q212" s="65" t="s">
        <v>4589</v>
      </c>
      <c r="R212" s="7" t="e">
        <v>#N/A</v>
      </c>
      <c r="S212" t="e">
        <v>#N/A</v>
      </c>
      <c r="T212" s="17" t="s">
        <v>5414</v>
      </c>
    </row>
    <row r="213" spans="1:20" ht="71.25" x14ac:dyDescent="0.45">
      <c r="A213" s="62">
        <v>4837</v>
      </c>
      <c r="B213" s="63">
        <v>43592</v>
      </c>
      <c r="C213" s="64">
        <v>0.95347222222222217</v>
      </c>
      <c r="D213" s="65">
        <v>1.5</v>
      </c>
      <c r="E213" s="65">
        <v>0</v>
      </c>
      <c r="F213" s="65" t="s">
        <v>39</v>
      </c>
      <c r="G213" s="65">
        <v>29</v>
      </c>
      <c r="H213" s="65" t="s">
        <v>5352</v>
      </c>
      <c r="I213" s="65" t="s">
        <v>5352</v>
      </c>
      <c r="J213" s="65" t="s">
        <v>5449</v>
      </c>
      <c r="K213" s="65" t="s">
        <v>5450</v>
      </c>
      <c r="L213" s="65">
        <v>216596</v>
      </c>
      <c r="M213" s="65" t="s">
        <v>4563</v>
      </c>
      <c r="N213" s="65" t="s">
        <v>4409</v>
      </c>
      <c r="O213" s="66" t="s">
        <v>5451</v>
      </c>
      <c r="P213" s="65" t="s">
        <v>4520</v>
      </c>
      <c r="Q213" s="65" t="s">
        <v>4589</v>
      </c>
      <c r="R213" s="7" t="e">
        <v>#N/A</v>
      </c>
      <c r="S213" t="e">
        <v>#N/A</v>
      </c>
      <c r="T213" s="17" t="s">
        <v>5414</v>
      </c>
    </row>
    <row r="214" spans="1:20" ht="42.75" x14ac:dyDescent="0.45">
      <c r="A214" s="62" t="s">
        <v>5452</v>
      </c>
      <c r="B214" s="63">
        <v>43593</v>
      </c>
      <c r="C214" s="64">
        <v>0.30555555555555552</v>
      </c>
      <c r="D214" s="65">
        <v>0</v>
      </c>
      <c r="E214" s="65">
        <v>0</v>
      </c>
      <c r="F214" s="65" t="s">
        <v>154</v>
      </c>
      <c r="G214" s="65">
        <v>73</v>
      </c>
      <c r="H214" s="65" t="s">
        <v>4615</v>
      </c>
      <c r="I214" s="65" t="s">
        <v>4615</v>
      </c>
      <c r="J214" s="65" t="s">
        <v>2602</v>
      </c>
      <c r="K214" s="65" t="s">
        <v>5453</v>
      </c>
      <c r="L214" s="65">
        <v>216632</v>
      </c>
      <c r="M214" s="65" t="s">
        <v>4563</v>
      </c>
      <c r="N214" s="65" t="s">
        <v>4409</v>
      </c>
      <c r="O214" s="66" t="s">
        <v>5454</v>
      </c>
      <c r="P214" s="65" t="s">
        <v>4641</v>
      </c>
      <c r="Q214" s="65" t="s">
        <v>4642</v>
      </c>
      <c r="R214" s="7" t="e">
        <v>#N/A</v>
      </c>
      <c r="S214" t="e">
        <v>#N/A</v>
      </c>
      <c r="T214" s="17" t="s">
        <v>5414</v>
      </c>
    </row>
    <row r="215" spans="1:20" ht="28.5" x14ac:dyDescent="0.45">
      <c r="A215" s="62" t="s">
        <v>5455</v>
      </c>
      <c r="B215" s="63">
        <v>43593</v>
      </c>
      <c r="C215" s="64">
        <v>0.41796296296296293</v>
      </c>
      <c r="D215" s="65">
        <v>0</v>
      </c>
      <c r="E215" s="65">
        <v>0</v>
      </c>
      <c r="F215" s="65" t="s">
        <v>5456</v>
      </c>
      <c r="G215" s="65">
        <v>0</v>
      </c>
      <c r="H215" s="65" t="s">
        <v>4811</v>
      </c>
      <c r="I215" s="65" t="s">
        <v>4811</v>
      </c>
      <c r="J215" s="65" t="s">
        <v>5457</v>
      </c>
      <c r="K215" s="65" t="s">
        <v>5458</v>
      </c>
      <c r="L215" s="65">
        <v>216657</v>
      </c>
      <c r="M215" s="65" t="s">
        <v>4563</v>
      </c>
      <c r="N215" s="65" t="s">
        <v>4409</v>
      </c>
      <c r="O215" s="66" t="s">
        <v>5459</v>
      </c>
      <c r="P215" s="65" t="s">
        <v>5440</v>
      </c>
      <c r="Q215" s="65" t="s">
        <v>4806</v>
      </c>
      <c r="R215" s="7" t="e">
        <v>#N/A</v>
      </c>
      <c r="S215" t="e">
        <v>#N/A</v>
      </c>
      <c r="T215" s="17" t="s">
        <v>5414</v>
      </c>
    </row>
    <row r="216" spans="1:20" ht="71.25" x14ac:dyDescent="0.45">
      <c r="A216" s="62">
        <v>4872</v>
      </c>
      <c r="B216" s="63">
        <v>43593</v>
      </c>
      <c r="C216" s="64">
        <v>0.4993055555555555</v>
      </c>
      <c r="D216" s="65">
        <v>1</v>
      </c>
      <c r="E216" s="65">
        <v>0</v>
      </c>
      <c r="F216" s="65" t="s">
        <v>147</v>
      </c>
      <c r="G216" s="65">
        <v>6</v>
      </c>
      <c r="H216" s="65" t="s">
        <v>4775</v>
      </c>
      <c r="I216" s="65" t="s">
        <v>4775</v>
      </c>
      <c r="J216" s="65" t="s">
        <v>5460</v>
      </c>
      <c r="K216" s="65" t="s">
        <v>5461</v>
      </c>
      <c r="L216" s="65">
        <v>216686</v>
      </c>
      <c r="M216" s="65" t="s">
        <v>4563</v>
      </c>
      <c r="N216" s="65" t="s">
        <v>4409</v>
      </c>
      <c r="O216" s="66" t="s">
        <v>5462</v>
      </c>
      <c r="P216" s="65" t="s">
        <v>4520</v>
      </c>
      <c r="Q216" s="65" t="s">
        <v>4589</v>
      </c>
      <c r="R216" s="7" t="e">
        <v>#N/A</v>
      </c>
      <c r="S216" t="e">
        <v>#N/A</v>
      </c>
      <c r="T216" s="17" t="s">
        <v>5414</v>
      </c>
    </row>
    <row r="217" spans="1:20" ht="42.75" x14ac:dyDescent="0.45">
      <c r="A217" s="62">
        <v>4904</v>
      </c>
      <c r="B217" s="63">
        <v>43593</v>
      </c>
      <c r="C217" s="64">
        <v>0.70833333333333337</v>
      </c>
      <c r="D217" s="65">
        <v>0</v>
      </c>
      <c r="E217" s="65">
        <v>0</v>
      </c>
      <c r="F217" s="65" t="s">
        <v>123</v>
      </c>
      <c r="G217" s="65">
        <v>0</v>
      </c>
      <c r="H217" s="65" t="s">
        <v>4615</v>
      </c>
      <c r="I217" s="65" t="s">
        <v>4615</v>
      </c>
      <c r="J217" s="65" t="s">
        <v>5463</v>
      </c>
      <c r="K217" s="65" t="s">
        <v>5464</v>
      </c>
      <c r="L217" s="65">
        <v>216722</v>
      </c>
      <c r="M217" s="65" t="s">
        <v>4563</v>
      </c>
      <c r="N217" s="65" t="s">
        <v>4409</v>
      </c>
      <c r="O217" s="66" t="s">
        <v>5465</v>
      </c>
      <c r="P217" s="65" t="s">
        <v>4520</v>
      </c>
      <c r="Q217" s="65" t="s">
        <v>5122</v>
      </c>
      <c r="R217" s="7" t="e">
        <v>#N/A</v>
      </c>
      <c r="S217" t="e">
        <v>#N/A</v>
      </c>
      <c r="T217" s="17" t="s">
        <v>5414</v>
      </c>
    </row>
    <row r="218" spans="1:20" ht="28.5" x14ac:dyDescent="0.45">
      <c r="A218" s="62">
        <v>4974</v>
      </c>
      <c r="B218" s="63">
        <v>43594</v>
      </c>
      <c r="C218" s="64">
        <v>0.91249999999999998</v>
      </c>
      <c r="D218" s="65">
        <v>0</v>
      </c>
      <c r="E218" s="65">
        <v>0</v>
      </c>
      <c r="F218" s="65" t="s">
        <v>5466</v>
      </c>
      <c r="G218" s="65">
        <v>0</v>
      </c>
      <c r="H218" s="65" t="s">
        <v>4615</v>
      </c>
      <c r="I218" s="65" t="s">
        <v>4615</v>
      </c>
      <c r="J218" s="65" t="s">
        <v>5467</v>
      </c>
      <c r="K218" s="65" t="s">
        <v>5468</v>
      </c>
      <c r="L218" s="65">
        <v>216968</v>
      </c>
      <c r="M218" s="65" t="s">
        <v>4563</v>
      </c>
      <c r="N218" s="65" t="s">
        <v>4409</v>
      </c>
      <c r="O218" s="66" t="s">
        <v>5469</v>
      </c>
      <c r="P218" s="65" t="s">
        <v>4608</v>
      </c>
      <c r="Q218" s="65" t="s">
        <v>4723</v>
      </c>
      <c r="R218" s="7" t="e">
        <v>#N/A</v>
      </c>
      <c r="S218" t="e">
        <v>#N/A</v>
      </c>
      <c r="T218" s="17" t="s">
        <v>5414</v>
      </c>
    </row>
    <row r="219" spans="1:20" ht="28.5" x14ac:dyDescent="0.45">
      <c r="A219" s="62">
        <v>4978</v>
      </c>
      <c r="B219" s="63">
        <v>43594</v>
      </c>
      <c r="C219" s="64">
        <v>0.95122685185185185</v>
      </c>
      <c r="D219" s="65">
        <v>0</v>
      </c>
      <c r="E219" s="65">
        <v>0</v>
      </c>
      <c r="F219" s="65" t="s">
        <v>58</v>
      </c>
      <c r="G219" s="65">
        <v>7</v>
      </c>
      <c r="H219" s="65" t="s">
        <v>4832</v>
      </c>
      <c r="I219" s="65" t="s">
        <v>4832</v>
      </c>
      <c r="J219" s="65" t="s">
        <v>5470</v>
      </c>
      <c r="K219" s="65" t="s">
        <v>5471</v>
      </c>
      <c r="L219" s="65">
        <v>216971</v>
      </c>
      <c r="M219" s="65" t="s">
        <v>4563</v>
      </c>
      <c r="N219" s="65" t="s">
        <v>4522</v>
      </c>
      <c r="O219" s="66" t="s">
        <v>5472</v>
      </c>
      <c r="P219" s="65" t="s">
        <v>4520</v>
      </c>
      <c r="Q219" s="65" t="s">
        <v>5219</v>
      </c>
      <c r="R219" s="7" t="e">
        <v>#N/A</v>
      </c>
      <c r="S219" t="e">
        <v>#N/A</v>
      </c>
      <c r="T219" s="17" t="s">
        <v>5414</v>
      </c>
    </row>
    <row r="220" spans="1:20" ht="57" x14ac:dyDescent="0.45">
      <c r="A220" s="62" t="s">
        <v>5473</v>
      </c>
      <c r="B220" s="63">
        <v>43595</v>
      </c>
      <c r="C220" s="64">
        <v>0.23700231481481482</v>
      </c>
      <c r="D220" s="65">
        <v>0</v>
      </c>
      <c r="E220" s="65">
        <v>0</v>
      </c>
      <c r="F220" s="65" t="s">
        <v>75</v>
      </c>
      <c r="G220" s="65">
        <v>0</v>
      </c>
      <c r="H220" s="65" t="s">
        <v>5474</v>
      </c>
      <c r="I220" s="65" t="s">
        <v>5474</v>
      </c>
      <c r="J220" s="65" t="s">
        <v>5475</v>
      </c>
      <c r="K220" s="65" t="s">
        <v>5476</v>
      </c>
      <c r="L220" s="65">
        <v>216990</v>
      </c>
      <c r="M220" s="65" t="s">
        <v>4563</v>
      </c>
      <c r="N220" s="65" t="s">
        <v>4409</v>
      </c>
      <c r="O220" s="66" t="s">
        <v>5477</v>
      </c>
      <c r="P220" s="65" t="s">
        <v>4520</v>
      </c>
      <c r="Q220" s="65" t="s">
        <v>4857</v>
      </c>
      <c r="R220" s="7" t="e">
        <v>#N/A</v>
      </c>
      <c r="S220" t="e">
        <v>#N/A</v>
      </c>
      <c r="T220" s="17" t="s">
        <v>5414</v>
      </c>
    </row>
    <row r="221" spans="1:20" ht="28.5" x14ac:dyDescent="0.45">
      <c r="A221" s="62">
        <v>5005</v>
      </c>
      <c r="B221" s="63">
        <v>43595</v>
      </c>
      <c r="C221" s="64">
        <v>0.45902777777777781</v>
      </c>
      <c r="D221" s="65">
        <v>0</v>
      </c>
      <c r="E221" s="65">
        <v>0</v>
      </c>
      <c r="F221" s="65" t="s">
        <v>4718</v>
      </c>
      <c r="G221" s="65">
        <v>0</v>
      </c>
      <c r="H221" s="65" t="s">
        <v>4704</v>
      </c>
      <c r="I221" s="65" t="s">
        <v>4704</v>
      </c>
      <c r="J221" s="65" t="s">
        <v>5478</v>
      </c>
      <c r="K221" s="65" t="s">
        <v>5479</v>
      </c>
      <c r="L221" s="65">
        <v>217060</v>
      </c>
      <c r="M221" s="65" t="s">
        <v>4563</v>
      </c>
      <c r="N221" s="65" t="s">
        <v>4409</v>
      </c>
      <c r="O221" s="66" t="s">
        <v>5480</v>
      </c>
      <c r="P221" s="65" t="s">
        <v>4608</v>
      </c>
      <c r="Q221" s="65" t="s">
        <v>5481</v>
      </c>
      <c r="R221" s="7" t="e">
        <v>#N/A</v>
      </c>
      <c r="S221" t="e">
        <v>#N/A</v>
      </c>
      <c r="T221" s="17" t="s">
        <v>5414</v>
      </c>
    </row>
    <row r="222" spans="1:20" ht="71.25" x14ac:dyDescent="0.45">
      <c r="A222" s="62">
        <v>5018</v>
      </c>
      <c r="B222" s="63">
        <v>43595</v>
      </c>
      <c r="C222" s="64">
        <v>0.72916666666666663</v>
      </c>
      <c r="D222" s="65">
        <v>0</v>
      </c>
      <c r="E222" s="65">
        <v>0</v>
      </c>
      <c r="F222" s="65" t="s">
        <v>91</v>
      </c>
      <c r="G222" s="65">
        <v>0</v>
      </c>
      <c r="H222" s="65" t="s">
        <v>4771</v>
      </c>
      <c r="I222" s="65" t="s">
        <v>4771</v>
      </c>
      <c r="J222" s="65" t="s">
        <v>5482</v>
      </c>
      <c r="K222" s="65" t="s">
        <v>5483</v>
      </c>
      <c r="L222" s="65">
        <v>217115</v>
      </c>
      <c r="M222" s="65" t="s">
        <v>4563</v>
      </c>
      <c r="N222" s="65" t="s">
        <v>4409</v>
      </c>
      <c r="O222" s="66" t="s">
        <v>5484</v>
      </c>
      <c r="P222" s="65" t="s">
        <v>4520</v>
      </c>
      <c r="Q222" s="65" t="s">
        <v>4589</v>
      </c>
      <c r="R222" s="7" t="e">
        <v>#N/A</v>
      </c>
      <c r="S222" t="e">
        <v>#N/A</v>
      </c>
      <c r="T222" s="17" t="s">
        <v>5414</v>
      </c>
    </row>
    <row r="223" spans="1:20" ht="71.25" x14ac:dyDescent="0.45">
      <c r="A223" s="62">
        <v>5020</v>
      </c>
      <c r="B223" s="63">
        <v>43595</v>
      </c>
      <c r="C223" s="64">
        <v>0.75208333333333333</v>
      </c>
      <c r="D223" s="65">
        <v>0</v>
      </c>
      <c r="E223" s="65">
        <v>0</v>
      </c>
      <c r="F223" s="65" t="s">
        <v>10</v>
      </c>
      <c r="G223" s="65">
        <v>29</v>
      </c>
      <c r="H223" s="65" t="s">
        <v>4775</v>
      </c>
      <c r="I223" s="65" t="s">
        <v>4775</v>
      </c>
      <c r="J223" s="65" t="s">
        <v>5485</v>
      </c>
      <c r="K223" s="65" t="s">
        <v>5486</v>
      </c>
      <c r="L223" s="65">
        <v>217116</v>
      </c>
      <c r="M223" s="65" t="s">
        <v>4563</v>
      </c>
      <c r="N223" s="65" t="s">
        <v>4522</v>
      </c>
      <c r="O223" s="66" t="s">
        <v>5487</v>
      </c>
      <c r="P223" s="65" t="s">
        <v>4520</v>
      </c>
      <c r="Q223" s="65" t="s">
        <v>4589</v>
      </c>
      <c r="R223" s="7" t="e">
        <v>#N/A</v>
      </c>
      <c r="S223" t="e">
        <v>#N/A</v>
      </c>
      <c r="T223" s="17" t="s">
        <v>5414</v>
      </c>
    </row>
    <row r="224" spans="1:20" ht="42.75" x14ac:dyDescent="0.45">
      <c r="A224" s="62">
        <v>5026</v>
      </c>
      <c r="B224" s="63">
        <v>43595</v>
      </c>
      <c r="C224" s="64">
        <v>0.85802083333333334</v>
      </c>
      <c r="D224" s="65">
        <v>0</v>
      </c>
      <c r="E224" s="65">
        <v>0</v>
      </c>
      <c r="F224" s="65" t="s">
        <v>111</v>
      </c>
      <c r="G224" s="65">
        <v>40</v>
      </c>
      <c r="H224" s="65" t="s">
        <v>4966</v>
      </c>
      <c r="I224" s="65" t="s">
        <v>4966</v>
      </c>
      <c r="J224" s="65" t="s">
        <v>5488</v>
      </c>
      <c r="K224" s="65" t="s">
        <v>5489</v>
      </c>
      <c r="L224" s="65">
        <v>217140</v>
      </c>
      <c r="M224" s="65" t="s">
        <v>4563</v>
      </c>
      <c r="N224" s="65" t="s">
        <v>4522</v>
      </c>
      <c r="O224" s="66" t="s">
        <v>5490</v>
      </c>
      <c r="P224" s="65" t="s">
        <v>4581</v>
      </c>
      <c r="Q224" s="65" t="s">
        <v>4582</v>
      </c>
      <c r="R224" s="7" t="e">
        <v>#N/A</v>
      </c>
      <c r="S224" t="e">
        <v>#N/A</v>
      </c>
      <c r="T224" s="17" t="s">
        <v>5414</v>
      </c>
    </row>
    <row r="225" spans="1:20" ht="71.25" x14ac:dyDescent="0.45">
      <c r="A225" s="62">
        <v>5038</v>
      </c>
      <c r="B225" s="63">
        <v>43596</v>
      </c>
      <c r="C225" s="64">
        <v>0.43472222222222223</v>
      </c>
      <c r="D225" s="65">
        <v>1</v>
      </c>
      <c r="E225" s="65">
        <v>0</v>
      </c>
      <c r="F225" s="65" t="s">
        <v>48</v>
      </c>
      <c r="G225" s="65">
        <v>3</v>
      </c>
      <c r="H225" s="65" t="s">
        <v>4832</v>
      </c>
      <c r="I225" s="65" t="s">
        <v>4796</v>
      </c>
      <c r="J225" s="65" t="s">
        <v>5491</v>
      </c>
      <c r="K225" s="65" t="s">
        <v>5492</v>
      </c>
      <c r="L225" s="65">
        <v>217169</v>
      </c>
      <c r="M225" s="65" t="s">
        <v>4563</v>
      </c>
      <c r="N225" s="65" t="s">
        <v>4522</v>
      </c>
      <c r="O225" s="66" t="s">
        <v>5493</v>
      </c>
      <c r="P225" s="65" t="s">
        <v>4520</v>
      </c>
      <c r="Q225" s="65" t="s">
        <v>4589</v>
      </c>
      <c r="R225" s="7" t="e">
        <v>#N/A</v>
      </c>
      <c r="S225" t="e">
        <v>#N/A</v>
      </c>
      <c r="T225" s="17" t="s">
        <v>5414</v>
      </c>
    </row>
    <row r="226" spans="1:20" ht="28.5" x14ac:dyDescent="0.45">
      <c r="A226" s="62">
        <v>5042</v>
      </c>
      <c r="B226" s="63">
        <v>43596</v>
      </c>
      <c r="C226" s="64">
        <v>0.58124999999999993</v>
      </c>
      <c r="D226" s="65">
        <v>0</v>
      </c>
      <c r="E226" s="65">
        <v>0</v>
      </c>
      <c r="F226" s="65" t="s">
        <v>58</v>
      </c>
      <c r="G226" s="65">
        <v>39</v>
      </c>
      <c r="H226" s="65" t="s">
        <v>4832</v>
      </c>
      <c r="I226" s="65" t="s">
        <v>4570</v>
      </c>
      <c r="J226" s="65" t="s">
        <v>5494</v>
      </c>
      <c r="K226" s="65" t="s">
        <v>5495</v>
      </c>
      <c r="L226" s="65">
        <v>217178</v>
      </c>
      <c r="M226" s="65" t="s">
        <v>4563</v>
      </c>
      <c r="N226" s="65" t="s">
        <v>4522</v>
      </c>
      <c r="O226" s="66" t="s">
        <v>5496</v>
      </c>
      <c r="P226" s="65" t="s">
        <v>4520</v>
      </c>
      <c r="Q226" s="65" t="s">
        <v>5219</v>
      </c>
      <c r="R226" s="7" t="e">
        <v>#N/A</v>
      </c>
      <c r="S226" t="e">
        <v>#N/A</v>
      </c>
      <c r="T226" s="17" t="s">
        <v>5414</v>
      </c>
    </row>
    <row r="227" spans="1:20" ht="71.25" x14ac:dyDescent="0.45">
      <c r="A227" s="62">
        <v>5050</v>
      </c>
      <c r="B227" s="63">
        <v>43597</v>
      </c>
      <c r="C227" s="64">
        <v>2.4999999999999998E-2</v>
      </c>
      <c r="D227" s="65">
        <v>0</v>
      </c>
      <c r="E227" s="65">
        <v>0</v>
      </c>
      <c r="F227" s="65" t="s">
        <v>29</v>
      </c>
      <c r="G227" s="65">
        <v>0</v>
      </c>
      <c r="H227" s="65" t="s">
        <v>4633</v>
      </c>
      <c r="I227" s="65" t="s">
        <v>4634</v>
      </c>
      <c r="J227" s="65" t="s">
        <v>5497</v>
      </c>
      <c r="K227" s="65" t="s">
        <v>5498</v>
      </c>
      <c r="L227" s="65">
        <v>217234</v>
      </c>
      <c r="M227" s="65" t="s">
        <v>4563</v>
      </c>
      <c r="N227" s="65" t="s">
        <v>4409</v>
      </c>
      <c r="O227" s="66" t="s">
        <v>5499</v>
      </c>
      <c r="P227" s="65" t="s">
        <v>4520</v>
      </c>
      <c r="Q227" s="65" t="s">
        <v>4589</v>
      </c>
      <c r="R227" s="7" t="e">
        <v>#N/A</v>
      </c>
      <c r="S227" t="e">
        <v>#N/A</v>
      </c>
      <c r="T227" s="17" t="s">
        <v>5414</v>
      </c>
    </row>
    <row r="228" spans="1:20" x14ac:dyDescent="0.45">
      <c r="A228" s="62" t="s">
        <v>5500</v>
      </c>
      <c r="B228" s="63">
        <v>43597</v>
      </c>
      <c r="C228" s="64">
        <v>0.43263888888888885</v>
      </c>
      <c r="D228" s="65">
        <v>0</v>
      </c>
      <c r="E228" s="65">
        <v>0</v>
      </c>
      <c r="F228" s="65" t="s">
        <v>106</v>
      </c>
      <c r="G228" s="65">
        <v>32</v>
      </c>
      <c r="H228" s="65" t="s">
        <v>5501</v>
      </c>
      <c r="I228" s="65" t="s">
        <v>4710</v>
      </c>
      <c r="J228" s="65" t="s">
        <v>2619</v>
      </c>
      <c r="K228" s="65" t="s">
        <v>5502</v>
      </c>
      <c r="L228" s="65">
        <v>217260</v>
      </c>
      <c r="M228" s="65" t="s">
        <v>4563</v>
      </c>
      <c r="N228" s="65" t="s">
        <v>4409</v>
      </c>
      <c r="O228" s="66" t="s">
        <v>5503</v>
      </c>
      <c r="P228" s="65" t="s">
        <v>4574</v>
      </c>
      <c r="Q228" s="65" t="s">
        <v>4575</v>
      </c>
      <c r="R228" s="7" t="e">
        <v>#N/A</v>
      </c>
      <c r="S228" t="e">
        <v>#N/A</v>
      </c>
      <c r="T228" s="17" t="s">
        <v>5414</v>
      </c>
    </row>
    <row r="229" spans="1:20" ht="99.75" x14ac:dyDescent="0.45">
      <c r="A229" s="62">
        <v>5067</v>
      </c>
      <c r="B229" s="63">
        <v>43597</v>
      </c>
      <c r="C229" s="64">
        <v>0.44791666666666669</v>
      </c>
      <c r="D229" s="65">
        <v>1</v>
      </c>
      <c r="E229" s="65">
        <v>0</v>
      </c>
      <c r="F229" s="65" t="s">
        <v>91</v>
      </c>
      <c r="G229" s="65">
        <v>28</v>
      </c>
      <c r="H229" s="65" t="s">
        <v>4923</v>
      </c>
      <c r="I229" s="65" t="s">
        <v>4771</v>
      </c>
      <c r="J229" s="65" t="s">
        <v>5504</v>
      </c>
      <c r="K229" s="65" t="s">
        <v>5505</v>
      </c>
      <c r="L229" s="65">
        <v>217262</v>
      </c>
      <c r="M229" s="65" t="s">
        <v>4563</v>
      </c>
      <c r="N229" s="65" t="s">
        <v>4409</v>
      </c>
      <c r="O229" s="66" t="s">
        <v>5506</v>
      </c>
      <c r="P229" s="65" t="s">
        <v>4581</v>
      </c>
      <c r="Q229" s="65" t="s">
        <v>4582</v>
      </c>
      <c r="R229" s="7" t="e">
        <v>#N/A</v>
      </c>
      <c r="S229" t="e">
        <v>#N/A</v>
      </c>
      <c r="T229" s="17" t="s">
        <v>5414</v>
      </c>
    </row>
    <row r="230" spans="1:20" ht="71.25" x14ac:dyDescent="0.45">
      <c r="A230" s="62">
        <v>5095</v>
      </c>
      <c r="B230" s="63">
        <v>43598</v>
      </c>
      <c r="C230" s="64">
        <v>0.2646296296296296</v>
      </c>
      <c r="D230" s="65">
        <v>0</v>
      </c>
      <c r="E230" s="65">
        <v>0</v>
      </c>
      <c r="F230" s="65" t="s">
        <v>14</v>
      </c>
      <c r="G230" s="65">
        <v>0</v>
      </c>
      <c r="H230" s="65" t="s">
        <v>4615</v>
      </c>
      <c r="I230" s="65" t="s">
        <v>4615</v>
      </c>
      <c r="J230" s="65" t="s">
        <v>5507</v>
      </c>
      <c r="K230" s="65" t="s">
        <v>5508</v>
      </c>
      <c r="L230" s="65">
        <v>217349</v>
      </c>
      <c r="M230" s="65" t="s">
        <v>4563</v>
      </c>
      <c r="N230" s="65" t="s">
        <v>4409</v>
      </c>
      <c r="O230" s="66" t="s">
        <v>5509</v>
      </c>
      <c r="P230" s="65" t="s">
        <v>4520</v>
      </c>
      <c r="Q230" s="65" t="s">
        <v>4589</v>
      </c>
      <c r="R230" s="7" t="e">
        <v>#N/A</v>
      </c>
      <c r="S230" t="e">
        <v>#N/A</v>
      </c>
      <c r="T230" s="17" t="s">
        <v>5414</v>
      </c>
    </row>
    <row r="231" spans="1:20" ht="28.5" x14ac:dyDescent="0.45">
      <c r="A231" s="62">
        <v>5126</v>
      </c>
      <c r="B231" s="63">
        <v>43598</v>
      </c>
      <c r="C231" s="64">
        <v>0.64583333333333337</v>
      </c>
      <c r="D231" s="65">
        <v>0</v>
      </c>
      <c r="E231" s="65">
        <v>0</v>
      </c>
      <c r="F231" s="65" t="s">
        <v>78</v>
      </c>
      <c r="G231" s="65"/>
      <c r="H231" s="65" t="s">
        <v>4832</v>
      </c>
      <c r="I231" s="65" t="s">
        <v>4797</v>
      </c>
      <c r="J231" s="65" t="s">
        <v>5510</v>
      </c>
      <c r="K231" s="65">
        <v>6103583</v>
      </c>
      <c r="L231" s="65"/>
      <c r="M231" s="65" t="s">
        <v>4563</v>
      </c>
      <c r="N231" s="65" t="s">
        <v>4409</v>
      </c>
      <c r="O231" s="66" t="s">
        <v>5511</v>
      </c>
      <c r="P231" s="65" t="s">
        <v>4574</v>
      </c>
      <c r="Q231" s="65" t="s">
        <v>4575</v>
      </c>
      <c r="R231" s="7" t="e">
        <v>#N/A</v>
      </c>
      <c r="S231" t="e">
        <v>#N/A</v>
      </c>
      <c r="T231" s="17" t="s">
        <v>5414</v>
      </c>
    </row>
    <row r="232" spans="1:20" ht="42.75" x14ac:dyDescent="0.45">
      <c r="A232" s="62">
        <v>5143</v>
      </c>
      <c r="B232" s="63">
        <v>43599</v>
      </c>
      <c r="C232" s="64">
        <v>0.30453703703703705</v>
      </c>
      <c r="D232" s="65">
        <v>0</v>
      </c>
      <c r="E232" s="65">
        <v>0</v>
      </c>
      <c r="F232" s="65" t="s">
        <v>24</v>
      </c>
      <c r="G232" s="65">
        <v>69</v>
      </c>
      <c r="H232" s="65" t="s">
        <v>4570</v>
      </c>
      <c r="I232" s="65" t="s">
        <v>4570</v>
      </c>
      <c r="J232" s="65" t="s">
        <v>5512</v>
      </c>
      <c r="K232" s="65" t="s">
        <v>5513</v>
      </c>
      <c r="L232" s="65">
        <v>217530</v>
      </c>
      <c r="M232" s="65" t="s">
        <v>4563</v>
      </c>
      <c r="N232" s="65" t="s">
        <v>4409</v>
      </c>
      <c r="O232" s="66" t="s">
        <v>5514</v>
      </c>
      <c r="P232" s="65" t="s">
        <v>4520</v>
      </c>
      <c r="Q232" s="65" t="s">
        <v>4652</v>
      </c>
      <c r="R232" s="7" t="e">
        <v>#N/A</v>
      </c>
      <c r="S232" t="e">
        <v>#N/A</v>
      </c>
      <c r="T232" s="17" t="s">
        <v>5414</v>
      </c>
    </row>
    <row r="233" spans="1:20" ht="28.5" x14ac:dyDescent="0.45">
      <c r="A233" s="62">
        <v>5240</v>
      </c>
      <c r="B233" s="63">
        <v>43601</v>
      </c>
      <c r="C233" s="64">
        <v>7.3379629629629628E-3</v>
      </c>
      <c r="D233" s="65">
        <v>0</v>
      </c>
      <c r="E233" s="65">
        <v>0</v>
      </c>
      <c r="F233" s="65" t="s">
        <v>5515</v>
      </c>
      <c r="G233" s="65">
        <v>0</v>
      </c>
      <c r="H233" s="65" t="s">
        <v>4785</v>
      </c>
      <c r="I233" s="65" t="s">
        <v>4785</v>
      </c>
      <c r="J233" s="65" t="s">
        <v>5516</v>
      </c>
      <c r="K233" s="65" t="s">
        <v>5517</v>
      </c>
      <c r="L233" s="65">
        <v>217862</v>
      </c>
      <c r="M233" s="65" t="s">
        <v>4563</v>
      </c>
      <c r="N233" s="65" t="s">
        <v>4409</v>
      </c>
      <c r="O233" s="66" t="s">
        <v>5518</v>
      </c>
      <c r="P233" s="65"/>
      <c r="Q233" s="65"/>
      <c r="R233" s="7" t="e">
        <v>#N/A</v>
      </c>
      <c r="S233" t="e">
        <v>#N/A</v>
      </c>
      <c r="T233" s="17" t="s">
        <v>5414</v>
      </c>
    </row>
    <row r="234" spans="1:20" ht="71.25" x14ac:dyDescent="0.45">
      <c r="A234" s="62">
        <v>5294</v>
      </c>
      <c r="B234" s="63">
        <v>43601</v>
      </c>
      <c r="C234" s="64">
        <v>0.93263888888888891</v>
      </c>
      <c r="D234" s="65">
        <v>2</v>
      </c>
      <c r="E234" s="65">
        <v>0</v>
      </c>
      <c r="F234" s="65" t="s">
        <v>78</v>
      </c>
      <c r="G234" s="65">
        <v>4</v>
      </c>
      <c r="H234" s="65" t="s">
        <v>4771</v>
      </c>
      <c r="I234" s="65" t="s">
        <v>4771</v>
      </c>
      <c r="J234" s="65" t="s">
        <v>5519</v>
      </c>
      <c r="K234" s="65" t="s">
        <v>5520</v>
      </c>
      <c r="L234" s="65">
        <v>218021</v>
      </c>
      <c r="M234" s="65" t="s">
        <v>4563</v>
      </c>
      <c r="N234" s="65" t="s">
        <v>4409</v>
      </c>
      <c r="O234" s="66" t="s">
        <v>5521</v>
      </c>
      <c r="P234" s="65" t="s">
        <v>4520</v>
      </c>
      <c r="Q234" s="65" t="s">
        <v>4589</v>
      </c>
      <c r="R234" s="7" t="e">
        <v>#N/A</v>
      </c>
      <c r="S234" t="e">
        <v>#N/A</v>
      </c>
      <c r="T234" s="17" t="s">
        <v>5414</v>
      </c>
    </row>
    <row r="235" spans="1:20" ht="42.75" x14ac:dyDescent="0.45">
      <c r="A235" s="62">
        <v>5295</v>
      </c>
      <c r="B235" s="63">
        <v>43601</v>
      </c>
      <c r="C235" s="64">
        <v>0.94185185185185183</v>
      </c>
      <c r="D235" s="65">
        <v>0</v>
      </c>
      <c r="E235" s="65">
        <v>0</v>
      </c>
      <c r="F235" s="65" t="s">
        <v>60</v>
      </c>
      <c r="G235" s="65">
        <v>9</v>
      </c>
      <c r="H235" s="65" t="s">
        <v>5352</v>
      </c>
      <c r="I235" s="65" t="s">
        <v>5352</v>
      </c>
      <c r="J235" s="65" t="s">
        <v>5522</v>
      </c>
      <c r="K235" s="65" t="s">
        <v>5523</v>
      </c>
      <c r="L235" s="65">
        <v>218022</v>
      </c>
      <c r="M235" s="65" t="s">
        <v>4563</v>
      </c>
      <c r="N235" s="65" t="s">
        <v>4409</v>
      </c>
      <c r="O235" s="66" t="s">
        <v>5524</v>
      </c>
      <c r="P235" s="65" t="s">
        <v>4520</v>
      </c>
      <c r="Q235" s="65" t="s">
        <v>4970</v>
      </c>
      <c r="R235" s="7" t="e">
        <v>#N/A</v>
      </c>
      <c r="S235" t="e">
        <v>#N/A</v>
      </c>
      <c r="T235" s="17" t="s">
        <v>5414</v>
      </c>
    </row>
    <row r="236" spans="1:20" ht="42.75" x14ac:dyDescent="0.45">
      <c r="A236" s="62">
        <v>5314</v>
      </c>
      <c r="B236" s="63">
        <v>43602</v>
      </c>
      <c r="C236" s="64">
        <v>0.35347222222222219</v>
      </c>
      <c r="D236" s="65">
        <v>0</v>
      </c>
      <c r="E236" s="65">
        <v>0</v>
      </c>
      <c r="F236" s="65" t="s">
        <v>147</v>
      </c>
      <c r="G236" s="65" t="s">
        <v>5525</v>
      </c>
      <c r="H236" s="65" t="s">
        <v>4615</v>
      </c>
      <c r="I236" s="65" t="s">
        <v>4615</v>
      </c>
      <c r="J236" s="65" t="s">
        <v>5526</v>
      </c>
      <c r="K236" s="65" t="s">
        <v>5527</v>
      </c>
      <c r="L236" s="65">
        <v>218056</v>
      </c>
      <c r="M236" s="65" t="s">
        <v>4563</v>
      </c>
      <c r="N236" s="65" t="s">
        <v>4409</v>
      </c>
      <c r="O236" s="66" t="s">
        <v>5528</v>
      </c>
      <c r="P236" s="65" t="s">
        <v>4520</v>
      </c>
      <c r="Q236" s="65" t="s">
        <v>4631</v>
      </c>
      <c r="R236" s="7" t="e">
        <v>#N/A</v>
      </c>
      <c r="S236" t="e">
        <v>#N/A</v>
      </c>
      <c r="T236" s="17" t="s">
        <v>5414</v>
      </c>
    </row>
    <row r="237" spans="1:20" ht="42.75" x14ac:dyDescent="0.45">
      <c r="A237" s="62">
        <v>5356</v>
      </c>
      <c r="B237" s="63">
        <v>43602</v>
      </c>
      <c r="C237" s="64">
        <v>0.93888888888888899</v>
      </c>
      <c r="D237" s="65">
        <v>0</v>
      </c>
      <c r="E237" s="65">
        <v>0</v>
      </c>
      <c r="F237" s="65" t="s">
        <v>5529</v>
      </c>
      <c r="G237" s="65" t="s">
        <v>5525</v>
      </c>
      <c r="H237" s="65" t="s">
        <v>4598</v>
      </c>
      <c r="I237" s="65" t="s">
        <v>4593</v>
      </c>
      <c r="J237" s="65" t="s">
        <v>5530</v>
      </c>
      <c r="K237" s="65" t="s">
        <v>5531</v>
      </c>
      <c r="L237" s="65">
        <v>218200</v>
      </c>
      <c r="M237" s="65" t="s">
        <v>4563</v>
      </c>
      <c r="N237" s="65" t="s">
        <v>4409</v>
      </c>
      <c r="O237" s="66" t="s">
        <v>5532</v>
      </c>
      <c r="P237" s="65" t="s">
        <v>4669</v>
      </c>
      <c r="Q237" s="65" t="s">
        <v>5149</v>
      </c>
      <c r="R237" s="7" t="e">
        <v>#N/A</v>
      </c>
      <c r="S237" t="e">
        <v>#N/A</v>
      </c>
      <c r="T237" s="17" t="s">
        <v>5414</v>
      </c>
    </row>
    <row r="238" spans="1:20" ht="71.25" x14ac:dyDescent="0.45">
      <c r="A238" s="62">
        <v>5381</v>
      </c>
      <c r="B238" s="63">
        <v>43603</v>
      </c>
      <c r="C238" s="64">
        <v>0.59645833333333331</v>
      </c>
      <c r="D238" s="65">
        <v>0</v>
      </c>
      <c r="E238" s="65">
        <v>0</v>
      </c>
      <c r="F238" s="65" t="s">
        <v>83</v>
      </c>
      <c r="G238" s="65">
        <v>35</v>
      </c>
      <c r="H238" s="65" t="s">
        <v>4654</v>
      </c>
      <c r="I238" s="65" t="s">
        <v>5255</v>
      </c>
      <c r="J238" s="65" t="s">
        <v>5533</v>
      </c>
      <c r="K238" s="65" t="s">
        <v>5534</v>
      </c>
      <c r="L238" s="65">
        <v>218275</v>
      </c>
      <c r="M238" s="65" t="s">
        <v>4563</v>
      </c>
      <c r="N238" s="65" t="s">
        <v>4409</v>
      </c>
      <c r="O238" s="66" t="s">
        <v>5535</v>
      </c>
      <c r="P238" s="65" t="s">
        <v>4520</v>
      </c>
      <c r="Q238" s="65" t="s">
        <v>4589</v>
      </c>
      <c r="R238" s="7" t="e">
        <v>#N/A</v>
      </c>
      <c r="S238" t="e">
        <v>#N/A</v>
      </c>
      <c r="T238" s="17" t="s">
        <v>5414</v>
      </c>
    </row>
    <row r="239" spans="1:20" ht="71.25" x14ac:dyDescent="0.45">
      <c r="A239" s="62">
        <v>5382</v>
      </c>
      <c r="B239" s="63">
        <v>43603</v>
      </c>
      <c r="C239" s="64">
        <v>0.6014004629629629</v>
      </c>
      <c r="D239" s="65">
        <v>0</v>
      </c>
      <c r="E239" s="65">
        <v>0</v>
      </c>
      <c r="F239" s="65" t="s">
        <v>99</v>
      </c>
      <c r="G239" s="65">
        <v>30</v>
      </c>
      <c r="H239" s="65" t="s">
        <v>4654</v>
      </c>
      <c r="I239" s="65" t="s">
        <v>5255</v>
      </c>
      <c r="J239" s="65" t="s">
        <v>5536</v>
      </c>
      <c r="K239" s="65" t="s">
        <v>5537</v>
      </c>
      <c r="L239" s="65">
        <v>218279</v>
      </c>
      <c r="M239" s="65" t="s">
        <v>4563</v>
      </c>
      <c r="N239" s="65" t="s">
        <v>4409</v>
      </c>
      <c r="O239" s="66" t="s">
        <v>5538</v>
      </c>
      <c r="P239" s="65" t="s">
        <v>4520</v>
      </c>
      <c r="Q239" s="65" t="s">
        <v>4589</v>
      </c>
      <c r="R239" s="7" t="e">
        <v>#N/A</v>
      </c>
      <c r="S239" t="e">
        <v>#N/A</v>
      </c>
      <c r="T239" s="17" t="s">
        <v>5414</v>
      </c>
    </row>
    <row r="240" spans="1:20" ht="28.5" x14ac:dyDescent="0.45">
      <c r="A240" s="62">
        <v>5418</v>
      </c>
      <c r="B240" s="63">
        <v>43604</v>
      </c>
      <c r="C240" s="64">
        <v>0.6778587962962962</v>
      </c>
      <c r="D240" s="65">
        <v>0</v>
      </c>
      <c r="E240" s="65">
        <v>0</v>
      </c>
      <c r="F240" s="65" t="s">
        <v>5539</v>
      </c>
      <c r="G240" s="65">
        <v>0</v>
      </c>
      <c r="H240" s="65" t="s">
        <v>4932</v>
      </c>
      <c r="I240" s="65" t="s">
        <v>4933</v>
      </c>
      <c r="J240" s="65" t="s">
        <v>5540</v>
      </c>
      <c r="K240" s="65" t="s">
        <v>5541</v>
      </c>
      <c r="L240" s="65">
        <v>218389</v>
      </c>
      <c r="M240" s="65" t="s">
        <v>4563</v>
      </c>
      <c r="N240" s="65" t="s">
        <v>4409</v>
      </c>
      <c r="O240" s="66" t="s">
        <v>5542</v>
      </c>
      <c r="P240" s="65" t="s">
        <v>4742</v>
      </c>
      <c r="Q240" s="65" t="s">
        <v>5183</v>
      </c>
      <c r="R240" s="7" t="e">
        <v>#N/A</v>
      </c>
      <c r="S240" t="e">
        <v>#N/A</v>
      </c>
      <c r="T240" s="17" t="s">
        <v>5414</v>
      </c>
    </row>
    <row r="241" spans="1:20" ht="28.5" x14ac:dyDescent="0.45">
      <c r="A241" s="62">
        <v>5446</v>
      </c>
      <c r="B241" s="63">
        <v>43605</v>
      </c>
      <c r="C241" s="64">
        <v>0.74652777777777779</v>
      </c>
      <c r="D241" s="65">
        <v>0</v>
      </c>
      <c r="E241" s="65">
        <v>0</v>
      </c>
      <c r="F241" s="65" t="s">
        <v>5304</v>
      </c>
      <c r="G241" s="65">
        <v>0</v>
      </c>
      <c r="H241" s="65" t="s">
        <v>5297</v>
      </c>
      <c r="I241" s="65" t="s">
        <v>5297</v>
      </c>
      <c r="J241" s="65" t="s">
        <v>5543</v>
      </c>
      <c r="K241" s="65" t="s">
        <v>5544</v>
      </c>
      <c r="L241" s="65">
        <v>218534</v>
      </c>
      <c r="M241" s="65" t="s">
        <v>4563</v>
      </c>
      <c r="N241" s="65" t="s">
        <v>4409</v>
      </c>
      <c r="O241" s="66" t="s">
        <v>5545</v>
      </c>
      <c r="P241" s="65" t="s">
        <v>5308</v>
      </c>
      <c r="Q241" s="65" t="s">
        <v>5309</v>
      </c>
      <c r="R241" s="7" t="e">
        <v>#N/A</v>
      </c>
      <c r="S241" t="e">
        <v>#N/A</v>
      </c>
      <c r="T241" s="17" t="s">
        <v>5414</v>
      </c>
    </row>
    <row r="242" spans="1:20" ht="71.25" x14ac:dyDescent="0.45">
      <c r="A242" s="62">
        <v>5533</v>
      </c>
      <c r="B242" s="63">
        <v>43607</v>
      </c>
      <c r="C242" s="64">
        <v>0.40486111111111112</v>
      </c>
      <c r="D242" s="65">
        <v>1</v>
      </c>
      <c r="E242" s="65">
        <v>0</v>
      </c>
      <c r="F242" s="65" t="s">
        <v>45</v>
      </c>
      <c r="G242" s="65">
        <v>2</v>
      </c>
      <c r="H242" s="65" t="s">
        <v>4962</v>
      </c>
      <c r="I242" s="65" t="s">
        <v>5110</v>
      </c>
      <c r="J242" s="65" t="s">
        <v>5546</v>
      </c>
      <c r="K242" s="65" t="s">
        <v>5547</v>
      </c>
      <c r="L242" s="65">
        <v>218784</v>
      </c>
      <c r="M242" s="65" t="s">
        <v>4563</v>
      </c>
      <c r="N242" s="65" t="s">
        <v>4522</v>
      </c>
      <c r="O242" s="66" t="s">
        <v>5548</v>
      </c>
      <c r="P242" s="65" t="s">
        <v>4520</v>
      </c>
      <c r="Q242" s="65" t="s">
        <v>4589</v>
      </c>
      <c r="R242" s="7" t="e">
        <v>#N/A</v>
      </c>
      <c r="S242" t="e">
        <v>#N/A</v>
      </c>
      <c r="T242" s="17" t="s">
        <v>5414</v>
      </c>
    </row>
    <row r="243" spans="1:20" ht="42.75" x14ac:dyDescent="0.45">
      <c r="A243" s="62" t="s">
        <v>5549</v>
      </c>
      <c r="B243" s="63">
        <v>43607</v>
      </c>
      <c r="C243" s="64">
        <v>0.41666666666666669</v>
      </c>
      <c r="D243" s="65">
        <v>0</v>
      </c>
      <c r="E243" s="65">
        <v>0</v>
      </c>
      <c r="F243" s="65" t="s">
        <v>142</v>
      </c>
      <c r="G243" s="65">
        <v>0</v>
      </c>
      <c r="H243" s="65" t="s">
        <v>4615</v>
      </c>
      <c r="I243" s="65" t="s">
        <v>4615</v>
      </c>
      <c r="J243" s="65" t="s">
        <v>2653</v>
      </c>
      <c r="K243" s="65" t="s">
        <v>5550</v>
      </c>
      <c r="L243" s="65">
        <v>218793</v>
      </c>
      <c r="M243" s="65" t="s">
        <v>4563</v>
      </c>
      <c r="N243" s="65" t="s">
        <v>4409</v>
      </c>
      <c r="O243" s="66" t="s">
        <v>5551</v>
      </c>
      <c r="P243" s="65" t="s">
        <v>4641</v>
      </c>
      <c r="Q243" s="65" t="s">
        <v>4642</v>
      </c>
      <c r="R243" s="7" t="e">
        <v>#N/A</v>
      </c>
      <c r="S243" t="e">
        <v>#N/A</v>
      </c>
      <c r="T243" s="17" t="s">
        <v>5414</v>
      </c>
    </row>
    <row r="244" spans="1:20" ht="28.5" x14ac:dyDescent="0.45">
      <c r="A244" s="62">
        <v>5539</v>
      </c>
      <c r="B244" s="63">
        <v>43607</v>
      </c>
      <c r="C244" s="64">
        <v>0.48819444444444443</v>
      </c>
      <c r="D244" s="65">
        <v>0</v>
      </c>
      <c r="E244" s="65">
        <v>0</v>
      </c>
      <c r="F244" s="65" t="s">
        <v>5552</v>
      </c>
      <c r="G244" s="65"/>
      <c r="H244" s="65" t="s">
        <v>5240</v>
      </c>
      <c r="I244" s="65" t="s">
        <v>4785</v>
      </c>
      <c r="J244" s="65" t="s">
        <v>5553</v>
      </c>
      <c r="K244" s="65">
        <v>6118605</v>
      </c>
      <c r="L244" s="65"/>
      <c r="M244" s="65" t="s">
        <v>4563</v>
      </c>
      <c r="N244" s="65" t="s">
        <v>4409</v>
      </c>
      <c r="O244" s="66" t="s">
        <v>5554</v>
      </c>
      <c r="P244" s="65" t="s">
        <v>4742</v>
      </c>
      <c r="Q244" s="65" t="s">
        <v>4793</v>
      </c>
      <c r="R244" s="7" t="e">
        <v>#N/A</v>
      </c>
      <c r="S244" t="e">
        <v>#N/A</v>
      </c>
      <c r="T244" s="17" t="s">
        <v>5414</v>
      </c>
    </row>
    <row r="245" spans="1:20" ht="99.75" x14ac:dyDescent="0.45">
      <c r="A245" s="62">
        <v>5563</v>
      </c>
      <c r="B245" s="63">
        <v>43608</v>
      </c>
      <c r="C245" s="64">
        <v>0.27638888888888885</v>
      </c>
      <c r="D245" s="65">
        <v>1</v>
      </c>
      <c r="E245" s="65">
        <v>0</v>
      </c>
      <c r="F245" s="65" t="s">
        <v>99</v>
      </c>
      <c r="G245" s="65">
        <v>14</v>
      </c>
      <c r="H245" s="65" t="s">
        <v>4785</v>
      </c>
      <c r="I245" s="65" t="s">
        <v>4785</v>
      </c>
      <c r="J245" s="65" t="s">
        <v>5555</v>
      </c>
      <c r="K245" s="65" t="s">
        <v>5556</v>
      </c>
      <c r="L245" s="65">
        <v>218934</v>
      </c>
      <c r="M245" s="65" t="s">
        <v>4563</v>
      </c>
      <c r="N245" s="65" t="s">
        <v>4409</v>
      </c>
      <c r="O245" s="66" t="s">
        <v>5557</v>
      </c>
      <c r="P245" s="65" t="s">
        <v>4581</v>
      </c>
      <c r="Q245" s="65" t="s">
        <v>4582</v>
      </c>
      <c r="R245" s="7" t="e">
        <v>#N/A</v>
      </c>
      <c r="S245" t="e">
        <v>#N/A</v>
      </c>
      <c r="T245" s="17" t="s">
        <v>5414</v>
      </c>
    </row>
    <row r="246" spans="1:20" ht="71.25" x14ac:dyDescent="0.45">
      <c r="A246" s="62">
        <v>5624</v>
      </c>
      <c r="B246" s="63">
        <v>43608</v>
      </c>
      <c r="C246" s="64">
        <v>0.79166666666666663</v>
      </c>
      <c r="D246" s="65">
        <v>1</v>
      </c>
      <c r="E246" s="65">
        <v>0</v>
      </c>
      <c r="F246" s="65" t="s">
        <v>78</v>
      </c>
      <c r="G246" s="65">
        <v>64</v>
      </c>
      <c r="H246" s="65" t="s">
        <v>4923</v>
      </c>
      <c r="I246" s="65" t="s">
        <v>4771</v>
      </c>
      <c r="J246" s="65" t="s">
        <v>5558</v>
      </c>
      <c r="K246" s="65" t="s">
        <v>5559</v>
      </c>
      <c r="L246" s="65">
        <v>219085</v>
      </c>
      <c r="M246" s="65" t="s">
        <v>4563</v>
      </c>
      <c r="N246" s="65" t="s">
        <v>4409</v>
      </c>
      <c r="O246" s="66" t="s">
        <v>5560</v>
      </c>
      <c r="P246" s="65" t="s">
        <v>4520</v>
      </c>
      <c r="Q246" s="65" t="s">
        <v>4589</v>
      </c>
      <c r="R246" s="7" t="e">
        <v>#N/A</v>
      </c>
      <c r="S246" t="e">
        <v>#N/A</v>
      </c>
      <c r="T246" s="17" t="s">
        <v>5414</v>
      </c>
    </row>
    <row r="247" spans="1:20" ht="42.75" x14ac:dyDescent="0.45">
      <c r="A247" s="62">
        <v>5629</v>
      </c>
      <c r="B247" s="63">
        <v>43608</v>
      </c>
      <c r="C247" s="64">
        <v>0.84236111111111101</v>
      </c>
      <c r="D247" s="65">
        <v>0</v>
      </c>
      <c r="E247" s="65">
        <v>0</v>
      </c>
      <c r="F247" s="65" t="s">
        <v>4789</v>
      </c>
      <c r="G247" s="65"/>
      <c r="H247" s="65" t="s">
        <v>5561</v>
      </c>
      <c r="I247" s="65" t="s">
        <v>5561</v>
      </c>
      <c r="J247" s="65" t="s">
        <v>5562</v>
      </c>
      <c r="K247" s="65">
        <v>6119044</v>
      </c>
      <c r="L247" s="65"/>
      <c r="M247" s="65" t="s">
        <v>4563</v>
      </c>
      <c r="N247" s="65" t="s">
        <v>4409</v>
      </c>
      <c r="O247" s="66" t="s">
        <v>5563</v>
      </c>
      <c r="P247" s="65" t="s">
        <v>4608</v>
      </c>
      <c r="Q247" s="65" t="s">
        <v>4913</v>
      </c>
      <c r="R247" s="7" t="e">
        <v>#N/A</v>
      </c>
      <c r="S247" t="e">
        <v>#N/A</v>
      </c>
      <c r="T247" s="17" t="s">
        <v>5414</v>
      </c>
    </row>
    <row r="248" spans="1:20" ht="71.25" x14ac:dyDescent="0.45">
      <c r="A248" s="62">
        <v>5633</v>
      </c>
      <c r="B248" s="63">
        <v>43608</v>
      </c>
      <c r="C248" s="64">
        <v>0.93888888888888899</v>
      </c>
      <c r="D248" s="65">
        <v>0</v>
      </c>
      <c r="E248" s="65">
        <v>0</v>
      </c>
      <c r="F248" s="65" t="s">
        <v>124</v>
      </c>
      <c r="G248" s="65">
        <v>4</v>
      </c>
      <c r="H248" s="65" t="s">
        <v>5037</v>
      </c>
      <c r="I248" s="65" t="s">
        <v>5037</v>
      </c>
      <c r="J248" s="65" t="s">
        <v>5564</v>
      </c>
      <c r="K248" s="65" t="s">
        <v>5565</v>
      </c>
      <c r="L248" s="65">
        <v>219105</v>
      </c>
      <c r="M248" s="65" t="s">
        <v>4563</v>
      </c>
      <c r="N248" s="65" t="s">
        <v>4409</v>
      </c>
      <c r="O248" s="66" t="s">
        <v>5566</v>
      </c>
      <c r="P248" s="65" t="s">
        <v>4520</v>
      </c>
      <c r="Q248" s="65" t="s">
        <v>4589</v>
      </c>
      <c r="R248" s="7" t="e">
        <v>#N/A</v>
      </c>
      <c r="S248" t="e">
        <v>#N/A</v>
      </c>
      <c r="T248" s="17" t="s">
        <v>5414</v>
      </c>
    </row>
    <row r="249" spans="1:20" ht="28.5" x14ac:dyDescent="0.45">
      <c r="A249" s="62">
        <v>5636</v>
      </c>
      <c r="B249" s="63">
        <v>43609</v>
      </c>
      <c r="C249" s="64">
        <v>1.7361111111111112E-2</v>
      </c>
      <c r="D249" s="65">
        <v>0</v>
      </c>
      <c r="E249" s="65">
        <v>0</v>
      </c>
      <c r="F249" s="65" t="s">
        <v>5329</v>
      </c>
      <c r="G249" s="65">
        <v>0</v>
      </c>
      <c r="H249" s="65" t="s">
        <v>5567</v>
      </c>
      <c r="I249" s="65" t="s">
        <v>5567</v>
      </c>
      <c r="J249" s="65" t="s">
        <v>5568</v>
      </c>
      <c r="K249" s="65" t="s">
        <v>5569</v>
      </c>
      <c r="L249" s="65">
        <v>219121</v>
      </c>
      <c r="M249" s="65" t="s">
        <v>4563</v>
      </c>
      <c r="N249" s="65" t="s">
        <v>4409</v>
      </c>
      <c r="O249" s="66" t="s">
        <v>5570</v>
      </c>
      <c r="P249" s="65" t="s">
        <v>4608</v>
      </c>
      <c r="Q249" s="65" t="s">
        <v>5571</v>
      </c>
      <c r="R249" s="7" t="e">
        <v>#N/A</v>
      </c>
      <c r="S249" t="e">
        <v>#N/A</v>
      </c>
      <c r="T249" s="17" t="s">
        <v>5414</v>
      </c>
    </row>
    <row r="250" spans="1:20" ht="42.75" x14ac:dyDescent="0.45">
      <c r="A250" s="62">
        <v>5698</v>
      </c>
      <c r="B250" s="63">
        <v>43610</v>
      </c>
      <c r="C250" s="64">
        <v>0.62392361111111116</v>
      </c>
      <c r="D250" s="65">
        <v>0</v>
      </c>
      <c r="E250" s="65">
        <v>0</v>
      </c>
      <c r="F250" s="65" t="s">
        <v>145</v>
      </c>
      <c r="G250" s="65">
        <v>23</v>
      </c>
      <c r="H250" s="65" t="s">
        <v>5372</v>
      </c>
      <c r="I250" s="65" t="s">
        <v>5372</v>
      </c>
      <c r="J250" s="65" t="s">
        <v>5572</v>
      </c>
      <c r="K250" s="65" t="s">
        <v>5573</v>
      </c>
      <c r="L250" s="65">
        <v>219358</v>
      </c>
      <c r="M250" s="65" t="s">
        <v>4563</v>
      </c>
      <c r="N250" s="65" t="s">
        <v>4409</v>
      </c>
      <c r="O250" s="66" t="s">
        <v>5574</v>
      </c>
      <c r="P250" s="65" t="s">
        <v>4581</v>
      </c>
      <c r="Q250" s="65" t="s">
        <v>4582</v>
      </c>
      <c r="R250" s="7" t="e">
        <v>#N/A</v>
      </c>
      <c r="S250" t="e">
        <v>#N/A</v>
      </c>
      <c r="T250" s="17" t="s">
        <v>5414</v>
      </c>
    </row>
    <row r="251" spans="1:20" ht="71.25" x14ac:dyDescent="0.45">
      <c r="A251" s="62">
        <v>5708</v>
      </c>
      <c r="B251" s="63">
        <v>43610</v>
      </c>
      <c r="C251" s="64">
        <v>0.92569444444444438</v>
      </c>
      <c r="D251" s="65">
        <v>1.5</v>
      </c>
      <c r="E251" s="65">
        <v>0</v>
      </c>
      <c r="F251" s="65" t="s">
        <v>82</v>
      </c>
      <c r="G251" s="65">
        <v>36</v>
      </c>
      <c r="H251" s="65" t="s">
        <v>4679</v>
      </c>
      <c r="I251" s="65" t="s">
        <v>5575</v>
      </c>
      <c r="J251" s="65" t="s">
        <v>5576</v>
      </c>
      <c r="K251" s="65" t="s">
        <v>5577</v>
      </c>
      <c r="L251" s="65">
        <v>219414</v>
      </c>
      <c r="M251" s="65" t="s">
        <v>4563</v>
      </c>
      <c r="N251" s="65" t="s">
        <v>4522</v>
      </c>
      <c r="O251" s="66" t="s">
        <v>5578</v>
      </c>
      <c r="P251" s="65" t="s">
        <v>4520</v>
      </c>
      <c r="Q251" s="65" t="s">
        <v>4589</v>
      </c>
      <c r="R251" s="7" t="e">
        <v>#N/A</v>
      </c>
      <c r="S251" t="e">
        <v>#N/A</v>
      </c>
      <c r="T251" s="17" t="s">
        <v>5414</v>
      </c>
    </row>
    <row r="252" spans="1:20" ht="42.75" x14ac:dyDescent="0.45">
      <c r="A252" s="62" t="s">
        <v>5579</v>
      </c>
      <c r="B252" s="63">
        <v>43611</v>
      </c>
      <c r="C252" s="64">
        <v>0.24513888888888888</v>
      </c>
      <c r="D252" s="65">
        <v>0</v>
      </c>
      <c r="E252" s="65">
        <v>0</v>
      </c>
      <c r="F252" s="65" t="s">
        <v>17</v>
      </c>
      <c r="G252" s="65">
        <v>5</v>
      </c>
      <c r="H252" s="65" t="s">
        <v>4961</v>
      </c>
      <c r="I252" s="65" t="s">
        <v>4961</v>
      </c>
      <c r="J252" s="65" t="s">
        <v>5580</v>
      </c>
      <c r="K252" s="65" t="s">
        <v>5581</v>
      </c>
      <c r="L252" s="65">
        <v>219429</v>
      </c>
      <c r="M252" s="65" t="s">
        <v>4563</v>
      </c>
      <c r="N252" s="65" t="s">
        <v>4409</v>
      </c>
      <c r="O252" s="66" t="s">
        <v>5582</v>
      </c>
      <c r="P252" s="65" t="s">
        <v>4581</v>
      </c>
      <c r="Q252" s="65" t="s">
        <v>4582</v>
      </c>
      <c r="R252" s="7" t="e">
        <v>#N/A</v>
      </c>
      <c r="S252" t="e">
        <v>#N/A</v>
      </c>
      <c r="T252" s="17" t="s">
        <v>5414</v>
      </c>
    </row>
    <row r="253" spans="1:20" ht="71.25" x14ac:dyDescent="0.45">
      <c r="A253" s="62">
        <v>5765</v>
      </c>
      <c r="B253" s="63">
        <v>43612</v>
      </c>
      <c r="C253" s="64">
        <v>0.36458333333333331</v>
      </c>
      <c r="D253" s="65">
        <v>1</v>
      </c>
      <c r="E253" s="65">
        <v>0</v>
      </c>
      <c r="F253" s="65" t="s">
        <v>93</v>
      </c>
      <c r="G253" s="65">
        <v>51</v>
      </c>
      <c r="H253" s="65" t="s">
        <v>4711</v>
      </c>
      <c r="I253" s="65" t="s">
        <v>4711</v>
      </c>
      <c r="J253" s="65" t="s">
        <v>5583</v>
      </c>
      <c r="K253" s="65" t="s">
        <v>5584</v>
      </c>
      <c r="L253" s="65">
        <v>219583</v>
      </c>
      <c r="M253" s="65" t="s">
        <v>4563</v>
      </c>
      <c r="N253" s="65" t="s">
        <v>4409</v>
      </c>
      <c r="O253" s="66" t="s">
        <v>5585</v>
      </c>
      <c r="P253" s="65" t="s">
        <v>4520</v>
      </c>
      <c r="Q253" s="65" t="s">
        <v>4589</v>
      </c>
      <c r="R253" s="7" t="e">
        <v>#N/A</v>
      </c>
      <c r="S253" t="e">
        <v>#N/A</v>
      </c>
      <c r="T253" s="17" t="s">
        <v>5414</v>
      </c>
    </row>
    <row r="254" spans="1:20" ht="71.25" x14ac:dyDescent="0.45">
      <c r="A254" s="62">
        <v>5820</v>
      </c>
      <c r="B254" s="63">
        <v>43613</v>
      </c>
      <c r="C254" s="64">
        <v>0.4152777777777778</v>
      </c>
      <c r="D254" s="65">
        <v>0</v>
      </c>
      <c r="E254" s="65">
        <v>0</v>
      </c>
      <c r="F254" s="65" t="s">
        <v>140</v>
      </c>
      <c r="G254" s="65">
        <v>0</v>
      </c>
      <c r="H254" s="65" t="s">
        <v>4615</v>
      </c>
      <c r="I254" s="65" t="s">
        <v>5037</v>
      </c>
      <c r="J254" s="65" t="s">
        <v>5586</v>
      </c>
      <c r="K254" s="65" t="s">
        <v>5587</v>
      </c>
      <c r="L254" s="65">
        <v>219769</v>
      </c>
      <c r="M254" s="65" t="s">
        <v>4563</v>
      </c>
      <c r="N254" s="65" t="s">
        <v>4409</v>
      </c>
      <c r="O254" s="66" t="s">
        <v>5588</v>
      </c>
      <c r="P254" s="65" t="s">
        <v>4520</v>
      </c>
      <c r="Q254" s="65" t="s">
        <v>4589</v>
      </c>
      <c r="R254" s="7" t="e">
        <v>#N/A</v>
      </c>
      <c r="S254" t="e">
        <v>#N/A</v>
      </c>
      <c r="T254" s="17" t="s">
        <v>5414</v>
      </c>
    </row>
    <row r="255" spans="1:20" ht="28.5" x14ac:dyDescent="0.45">
      <c r="A255" s="62">
        <v>5978</v>
      </c>
      <c r="B255" s="63">
        <v>43616</v>
      </c>
      <c r="C255" s="64">
        <v>0.29305555555555557</v>
      </c>
      <c r="D255" s="65">
        <v>0</v>
      </c>
      <c r="E255" s="65">
        <v>0</v>
      </c>
      <c r="F255" s="65" t="s">
        <v>4718</v>
      </c>
      <c r="G255" s="65">
        <v>0</v>
      </c>
      <c r="H255" s="65" t="s">
        <v>5297</v>
      </c>
      <c r="I255" s="65" t="s">
        <v>5297</v>
      </c>
      <c r="J255" s="65" t="s">
        <v>5589</v>
      </c>
      <c r="K255" s="65" t="s">
        <v>5590</v>
      </c>
      <c r="L255" s="65">
        <v>220251</v>
      </c>
      <c r="M255" s="65" t="s">
        <v>4563</v>
      </c>
      <c r="N255" s="65" t="s">
        <v>4409</v>
      </c>
      <c r="O255" s="66" t="s">
        <v>5591</v>
      </c>
      <c r="P255" s="65" t="s">
        <v>4608</v>
      </c>
      <c r="Q255" s="65" t="s">
        <v>4723</v>
      </c>
      <c r="R255" s="7" t="e">
        <v>#N/A</v>
      </c>
      <c r="S255" t="e">
        <v>#N/A</v>
      </c>
      <c r="T255" s="17" t="s">
        <v>5414</v>
      </c>
    </row>
    <row r="256" spans="1:20" ht="71.25" x14ac:dyDescent="0.45">
      <c r="A256" s="62">
        <v>6025</v>
      </c>
      <c r="B256" s="63">
        <v>43616</v>
      </c>
      <c r="C256" s="64">
        <v>0.93745370370370373</v>
      </c>
      <c r="D256" s="65">
        <v>0</v>
      </c>
      <c r="E256" s="65">
        <v>0</v>
      </c>
      <c r="F256" s="65" t="s">
        <v>225</v>
      </c>
      <c r="G256" s="65">
        <v>2</v>
      </c>
      <c r="H256" s="65" t="s">
        <v>4771</v>
      </c>
      <c r="I256" s="65" t="s">
        <v>4771</v>
      </c>
      <c r="J256" s="65" t="s">
        <v>5592</v>
      </c>
      <c r="K256" s="65" t="s">
        <v>5593</v>
      </c>
      <c r="L256" s="65">
        <v>220377</v>
      </c>
      <c r="M256" s="65" t="s">
        <v>4563</v>
      </c>
      <c r="N256" s="65" t="s">
        <v>4409</v>
      </c>
      <c r="O256" s="66" t="s">
        <v>5594</v>
      </c>
      <c r="P256" s="65" t="s">
        <v>4520</v>
      </c>
      <c r="Q256" s="65" t="s">
        <v>4589</v>
      </c>
      <c r="R256" s="7" t="e">
        <v>#N/A</v>
      </c>
      <c r="S256" t="e">
        <v>#N/A</v>
      </c>
      <c r="T256" s="17" t="s">
        <v>5414</v>
      </c>
    </row>
    <row r="257" spans="1:20" ht="42.75" x14ac:dyDescent="0.45">
      <c r="A257" s="62">
        <v>6063</v>
      </c>
      <c r="B257" s="63">
        <v>43618</v>
      </c>
      <c r="C257" s="64">
        <v>0.25208333333333333</v>
      </c>
      <c r="D257" s="65">
        <v>0</v>
      </c>
      <c r="E257" s="65">
        <v>0</v>
      </c>
      <c r="F257" s="65" t="s">
        <v>91</v>
      </c>
      <c r="G257" s="65">
        <v>6</v>
      </c>
      <c r="H257" s="65" t="s">
        <v>4633</v>
      </c>
      <c r="I257" s="65" t="s">
        <v>4634</v>
      </c>
      <c r="J257" s="65" t="s">
        <v>5595</v>
      </c>
      <c r="K257" s="65" t="s">
        <v>5596</v>
      </c>
      <c r="L257" s="65">
        <v>220470</v>
      </c>
      <c r="M257" s="65" t="s">
        <v>4563</v>
      </c>
      <c r="N257" s="65" t="s">
        <v>4409</v>
      </c>
      <c r="O257" s="66" t="s">
        <v>5597</v>
      </c>
      <c r="P257" s="65" t="s">
        <v>4520</v>
      </c>
      <c r="Q257" s="65" t="s">
        <v>4857</v>
      </c>
      <c r="R257" s="7" t="e">
        <v>#N/A</v>
      </c>
      <c r="S257" t="e">
        <v>#N/A</v>
      </c>
      <c r="T257" s="17" t="s">
        <v>5598</v>
      </c>
    </row>
    <row r="258" spans="1:20" ht="57" x14ac:dyDescent="0.45">
      <c r="A258" s="62">
        <v>6090</v>
      </c>
      <c r="B258" s="63">
        <v>43619</v>
      </c>
      <c r="C258" s="64">
        <v>6.9444444444444447E-4</v>
      </c>
      <c r="D258" s="65">
        <v>0</v>
      </c>
      <c r="E258" s="65">
        <v>0</v>
      </c>
      <c r="F258" s="65" t="s">
        <v>4718</v>
      </c>
      <c r="G258" s="65">
        <v>0</v>
      </c>
      <c r="H258" s="65" t="s">
        <v>5599</v>
      </c>
      <c r="I258" s="65" t="s">
        <v>5599</v>
      </c>
      <c r="J258" s="65" t="s">
        <v>5600</v>
      </c>
      <c r="K258" s="65" t="s">
        <v>5601</v>
      </c>
      <c r="L258" s="65">
        <v>220572</v>
      </c>
      <c r="M258" s="65" t="s">
        <v>4563</v>
      </c>
      <c r="N258" s="65" t="s">
        <v>4409</v>
      </c>
      <c r="O258" s="66" t="s">
        <v>5602</v>
      </c>
      <c r="P258" s="65" t="s">
        <v>4608</v>
      </c>
      <c r="Q258" s="65" t="s">
        <v>5603</v>
      </c>
      <c r="R258" s="7" t="e">
        <v>#N/A</v>
      </c>
      <c r="S258" t="e">
        <v>#N/A</v>
      </c>
      <c r="T258" s="17" t="s">
        <v>5598</v>
      </c>
    </row>
    <row r="259" spans="1:20" ht="114" x14ac:dyDescent="0.45">
      <c r="A259" s="62">
        <v>6121</v>
      </c>
      <c r="B259" s="63">
        <v>43619</v>
      </c>
      <c r="C259" s="64">
        <v>0.57638888888888895</v>
      </c>
      <c r="D259" s="65">
        <v>2</v>
      </c>
      <c r="E259" s="65">
        <v>0</v>
      </c>
      <c r="F259" s="65" t="s">
        <v>14</v>
      </c>
      <c r="G259" s="65">
        <v>36</v>
      </c>
      <c r="H259" s="65" t="s">
        <v>4593</v>
      </c>
      <c r="I259" s="65" t="s">
        <v>4593</v>
      </c>
      <c r="J259" s="65" t="s">
        <v>5604</v>
      </c>
      <c r="K259" s="65" t="s">
        <v>5605</v>
      </c>
      <c r="L259" s="65">
        <v>220645</v>
      </c>
      <c r="M259" s="65" t="s">
        <v>4563</v>
      </c>
      <c r="N259" s="65" t="s">
        <v>4522</v>
      </c>
      <c r="O259" s="66" t="s">
        <v>5606</v>
      </c>
      <c r="P259" s="65" t="s">
        <v>4520</v>
      </c>
      <c r="Q259" s="65" t="s">
        <v>4589</v>
      </c>
      <c r="R259" s="7" t="e">
        <v>#N/A</v>
      </c>
      <c r="S259" t="e">
        <v>#N/A</v>
      </c>
      <c r="T259" s="17" t="s">
        <v>5598</v>
      </c>
    </row>
    <row r="260" spans="1:20" ht="71.25" x14ac:dyDescent="0.45">
      <c r="A260" s="62">
        <v>6150</v>
      </c>
      <c r="B260" s="63">
        <v>43620</v>
      </c>
      <c r="C260" s="64">
        <v>0.24652777777777779</v>
      </c>
      <c r="D260" s="65">
        <v>0</v>
      </c>
      <c r="E260" s="65">
        <v>0</v>
      </c>
      <c r="F260" s="65" t="s">
        <v>135</v>
      </c>
      <c r="G260" s="65">
        <v>951</v>
      </c>
      <c r="H260" s="65" t="s">
        <v>4585</v>
      </c>
      <c r="I260" s="65" t="s">
        <v>4585</v>
      </c>
      <c r="J260" s="65" t="s">
        <v>5607</v>
      </c>
      <c r="K260" s="65" t="s">
        <v>5608</v>
      </c>
      <c r="L260" s="65">
        <v>220765</v>
      </c>
      <c r="M260" s="65" t="s">
        <v>4563</v>
      </c>
      <c r="N260" s="65" t="s">
        <v>4409</v>
      </c>
      <c r="O260" s="66" t="s">
        <v>5609</v>
      </c>
      <c r="P260" s="65" t="s">
        <v>4520</v>
      </c>
      <c r="Q260" s="65" t="s">
        <v>4589</v>
      </c>
      <c r="R260" s="7" t="e">
        <v>#N/A</v>
      </c>
      <c r="S260" t="e">
        <v>#N/A</v>
      </c>
      <c r="T260" s="17" t="s">
        <v>5598</v>
      </c>
    </row>
    <row r="261" spans="1:20" ht="85.5" x14ac:dyDescent="0.45">
      <c r="A261" s="62">
        <v>6162</v>
      </c>
      <c r="B261" s="63">
        <v>43620</v>
      </c>
      <c r="C261" s="64">
        <v>0.34525462962962966</v>
      </c>
      <c r="D261" s="65">
        <v>1</v>
      </c>
      <c r="E261" s="65">
        <v>0</v>
      </c>
      <c r="F261" s="65" t="s">
        <v>145</v>
      </c>
      <c r="G261" s="65">
        <v>46</v>
      </c>
      <c r="H261" s="65" t="s">
        <v>4775</v>
      </c>
      <c r="I261" s="65" t="s">
        <v>4785</v>
      </c>
      <c r="J261" s="65" t="s">
        <v>5610</v>
      </c>
      <c r="K261" s="65" t="s">
        <v>5611</v>
      </c>
      <c r="L261" s="65">
        <v>220758</v>
      </c>
      <c r="M261" s="65" t="s">
        <v>4563</v>
      </c>
      <c r="N261" s="65" t="s">
        <v>4522</v>
      </c>
      <c r="O261" s="66" t="s">
        <v>5612</v>
      </c>
      <c r="P261" s="65" t="s">
        <v>4581</v>
      </c>
      <c r="Q261" s="65" t="s">
        <v>4582</v>
      </c>
      <c r="R261" s="7" t="e">
        <v>#N/A</v>
      </c>
      <c r="S261" t="e">
        <v>#N/A</v>
      </c>
      <c r="T261" s="17" t="s">
        <v>5598</v>
      </c>
    </row>
    <row r="262" spans="1:20" ht="71.25" x14ac:dyDescent="0.45">
      <c r="A262" s="62">
        <v>6169</v>
      </c>
      <c r="B262" s="63">
        <v>43620</v>
      </c>
      <c r="C262" s="64">
        <v>0.4291666666666667</v>
      </c>
      <c r="D262" s="65">
        <v>1</v>
      </c>
      <c r="E262" s="65">
        <v>0</v>
      </c>
      <c r="F262" s="65" t="s">
        <v>104</v>
      </c>
      <c r="G262" s="65">
        <v>42</v>
      </c>
      <c r="H262" s="65" t="s">
        <v>4771</v>
      </c>
      <c r="I262" s="65" t="s">
        <v>4771</v>
      </c>
      <c r="J262" s="65" t="s">
        <v>5613</v>
      </c>
      <c r="K262" s="65" t="s">
        <v>5614</v>
      </c>
      <c r="L262" s="65">
        <v>220776</v>
      </c>
      <c r="M262" s="65" t="s">
        <v>4563</v>
      </c>
      <c r="N262" s="65" t="s">
        <v>4409</v>
      </c>
      <c r="O262" s="66" t="s">
        <v>5615</v>
      </c>
      <c r="P262" s="65" t="s">
        <v>4520</v>
      </c>
      <c r="Q262" s="65" t="s">
        <v>4589</v>
      </c>
      <c r="R262" s="7" t="e">
        <v>#N/A</v>
      </c>
      <c r="S262" t="e">
        <v>#N/A</v>
      </c>
      <c r="T262" s="17" t="s">
        <v>5598</v>
      </c>
    </row>
    <row r="263" spans="1:20" ht="71.25" x14ac:dyDescent="0.45">
      <c r="A263" s="62">
        <v>6170</v>
      </c>
      <c r="B263" s="63">
        <v>43620</v>
      </c>
      <c r="C263" s="64">
        <v>0.4450925925925926</v>
      </c>
      <c r="D263" s="65">
        <v>1</v>
      </c>
      <c r="E263" s="65">
        <v>0</v>
      </c>
      <c r="F263" s="65" t="s">
        <v>123</v>
      </c>
      <c r="G263" s="65">
        <v>67</v>
      </c>
      <c r="H263" s="65" t="s">
        <v>4771</v>
      </c>
      <c r="I263" s="65" t="s">
        <v>4771</v>
      </c>
      <c r="J263" s="65" t="s">
        <v>5616</v>
      </c>
      <c r="K263" s="65" t="s">
        <v>5617</v>
      </c>
      <c r="L263" s="65">
        <v>220779</v>
      </c>
      <c r="M263" s="65" t="s">
        <v>4563</v>
      </c>
      <c r="N263" s="65" t="s">
        <v>4409</v>
      </c>
      <c r="O263" s="66" t="s">
        <v>5618</v>
      </c>
      <c r="P263" s="65" t="s">
        <v>4520</v>
      </c>
      <c r="Q263" s="65" t="s">
        <v>4589</v>
      </c>
      <c r="R263" s="7" t="e">
        <v>#N/A</v>
      </c>
      <c r="S263" t="e">
        <v>#N/A</v>
      </c>
      <c r="T263" s="17" t="s">
        <v>5598</v>
      </c>
    </row>
    <row r="264" spans="1:20" ht="42.75" x14ac:dyDescent="0.45">
      <c r="A264" s="62">
        <v>6193</v>
      </c>
      <c r="B264" s="63">
        <v>43620</v>
      </c>
      <c r="C264" s="64">
        <v>0.83346064814814813</v>
      </c>
      <c r="D264" s="65">
        <v>1.5</v>
      </c>
      <c r="E264" s="65">
        <v>0</v>
      </c>
      <c r="F264" s="65" t="s">
        <v>152</v>
      </c>
      <c r="G264" s="65">
        <v>75</v>
      </c>
      <c r="H264" s="65" t="s">
        <v>4771</v>
      </c>
      <c r="I264" s="65" t="s">
        <v>4771</v>
      </c>
      <c r="J264" s="65" t="s">
        <v>5619</v>
      </c>
      <c r="K264" s="65" t="s">
        <v>5620</v>
      </c>
      <c r="L264" s="65">
        <v>220843</v>
      </c>
      <c r="M264" s="65" t="s">
        <v>4563</v>
      </c>
      <c r="N264" s="65" t="s">
        <v>4409</v>
      </c>
      <c r="O264" s="66" t="s">
        <v>5621</v>
      </c>
      <c r="P264" s="65" t="s">
        <v>5308</v>
      </c>
      <c r="Q264" s="65" t="s">
        <v>5309</v>
      </c>
      <c r="R264" s="7" t="e">
        <v>#N/A</v>
      </c>
      <c r="S264" t="e">
        <v>#N/A</v>
      </c>
      <c r="T264" s="17" t="s">
        <v>5598</v>
      </c>
    </row>
    <row r="265" spans="1:20" ht="28.5" x14ac:dyDescent="0.45">
      <c r="A265" s="62">
        <v>6203</v>
      </c>
      <c r="B265" s="63">
        <v>43621</v>
      </c>
      <c r="C265" s="64">
        <v>0.2124884259259259</v>
      </c>
      <c r="D265" s="65">
        <v>0</v>
      </c>
      <c r="E265" s="65">
        <v>0</v>
      </c>
      <c r="F265" s="65" t="s">
        <v>4559</v>
      </c>
      <c r="G265" s="65" t="s">
        <v>9</v>
      </c>
      <c r="H265" s="65" t="s">
        <v>4802</v>
      </c>
      <c r="I265" s="65" t="s">
        <v>4802</v>
      </c>
      <c r="J265" s="65" t="s">
        <v>5622</v>
      </c>
      <c r="K265" s="65" t="s">
        <v>5623</v>
      </c>
      <c r="L265" s="65">
        <v>220883</v>
      </c>
      <c r="M265" s="65" t="s">
        <v>4563</v>
      </c>
      <c r="N265" s="65" t="s">
        <v>4409</v>
      </c>
      <c r="O265" s="66" t="s">
        <v>5624</v>
      </c>
      <c r="P265" s="65" t="s">
        <v>4565</v>
      </c>
      <c r="Q265" s="65" t="s">
        <v>4566</v>
      </c>
      <c r="R265" s="7" t="e">
        <v>#N/A</v>
      </c>
      <c r="S265" t="e">
        <v>#N/A</v>
      </c>
      <c r="T265" s="17" t="s">
        <v>5598</v>
      </c>
    </row>
    <row r="266" spans="1:20" ht="28.5" x14ac:dyDescent="0.45">
      <c r="A266" s="62">
        <v>6217</v>
      </c>
      <c r="B266" s="63">
        <v>43621</v>
      </c>
      <c r="C266" s="64">
        <v>0.44861111111111113</v>
      </c>
      <c r="D266" s="65">
        <v>0</v>
      </c>
      <c r="E266" s="65">
        <v>0</v>
      </c>
      <c r="F266" s="65" t="s">
        <v>135</v>
      </c>
      <c r="G266" s="65">
        <v>23</v>
      </c>
      <c r="H266" s="65" t="s">
        <v>5625</v>
      </c>
      <c r="I266" s="65" t="s">
        <v>4570</v>
      </c>
      <c r="J266" s="65" t="s">
        <v>5626</v>
      </c>
      <c r="K266" s="65" t="s">
        <v>5627</v>
      </c>
      <c r="L266" s="65">
        <v>220914</v>
      </c>
      <c r="M266" s="65" t="s">
        <v>4563</v>
      </c>
      <c r="N266" s="65" t="s">
        <v>4522</v>
      </c>
      <c r="O266" s="66" t="s">
        <v>5628</v>
      </c>
      <c r="P266" s="65" t="s">
        <v>4520</v>
      </c>
      <c r="Q266" s="65" t="s">
        <v>5219</v>
      </c>
      <c r="R266" s="7" t="e">
        <v>#N/A</v>
      </c>
      <c r="S266" t="e">
        <v>#N/A</v>
      </c>
      <c r="T266" s="17" t="s">
        <v>5598</v>
      </c>
    </row>
    <row r="267" spans="1:20" ht="71.25" x14ac:dyDescent="0.45">
      <c r="A267" s="62">
        <v>6267</v>
      </c>
      <c r="B267" s="63">
        <v>43622</v>
      </c>
      <c r="C267" s="64">
        <v>0.77013888888888893</v>
      </c>
      <c r="D267" s="65">
        <v>1</v>
      </c>
      <c r="E267" s="65">
        <v>0</v>
      </c>
      <c r="F267" s="65" t="s">
        <v>75</v>
      </c>
      <c r="G267" s="65">
        <v>24</v>
      </c>
      <c r="H267" s="65" t="s">
        <v>4785</v>
      </c>
      <c r="I267" s="65" t="s">
        <v>4785</v>
      </c>
      <c r="J267" s="65" t="s">
        <v>5629</v>
      </c>
      <c r="K267" s="65" t="s">
        <v>5630</v>
      </c>
      <c r="L267" s="65">
        <v>221110</v>
      </c>
      <c r="M267" s="65" t="s">
        <v>4563</v>
      </c>
      <c r="N267" s="65" t="s">
        <v>4522</v>
      </c>
      <c r="O267" s="66" t="s">
        <v>5631</v>
      </c>
      <c r="P267" s="65" t="s">
        <v>4520</v>
      </c>
      <c r="Q267" s="65" t="s">
        <v>4589</v>
      </c>
      <c r="R267" s="7" t="e">
        <v>#N/A</v>
      </c>
      <c r="S267" t="e">
        <v>#N/A</v>
      </c>
      <c r="T267" s="17" t="s">
        <v>5598</v>
      </c>
    </row>
    <row r="268" spans="1:20" ht="71.25" x14ac:dyDescent="0.45">
      <c r="A268" s="62">
        <v>6269</v>
      </c>
      <c r="B268" s="63">
        <v>43622</v>
      </c>
      <c r="C268" s="64">
        <v>0.77361111111111114</v>
      </c>
      <c r="D268" s="65">
        <v>1</v>
      </c>
      <c r="E268" s="65">
        <v>0</v>
      </c>
      <c r="F268" s="65" t="s">
        <v>58</v>
      </c>
      <c r="G268" s="65">
        <v>71</v>
      </c>
      <c r="H268" s="65" t="s">
        <v>4710</v>
      </c>
      <c r="I268" s="65" t="s">
        <v>4711</v>
      </c>
      <c r="J268" s="65" t="s">
        <v>5632</v>
      </c>
      <c r="K268" s="65" t="s">
        <v>5633</v>
      </c>
      <c r="L268" s="65">
        <v>221112</v>
      </c>
      <c r="M268" s="65" t="s">
        <v>4563</v>
      </c>
      <c r="N268" s="65" t="s">
        <v>4522</v>
      </c>
      <c r="O268" s="66" t="s">
        <v>5634</v>
      </c>
      <c r="P268" s="65" t="s">
        <v>4520</v>
      </c>
      <c r="Q268" s="65" t="s">
        <v>4589</v>
      </c>
      <c r="R268" s="7" t="e">
        <v>#N/A</v>
      </c>
      <c r="S268" t="e">
        <v>#N/A</v>
      </c>
      <c r="T268" s="17" t="s">
        <v>5598</v>
      </c>
    </row>
    <row r="269" spans="1:20" ht="42.75" x14ac:dyDescent="0.45">
      <c r="A269" s="62">
        <v>6270</v>
      </c>
      <c r="B269" s="63">
        <v>43622</v>
      </c>
      <c r="C269" s="64">
        <v>0.79375000000000007</v>
      </c>
      <c r="D269" s="65">
        <v>0</v>
      </c>
      <c r="E269" s="65">
        <v>0</v>
      </c>
      <c r="F269" s="65" t="s">
        <v>152</v>
      </c>
      <c r="G269" s="65">
        <v>25</v>
      </c>
      <c r="H269" s="65" t="s">
        <v>4679</v>
      </c>
      <c r="I269" s="65" t="s">
        <v>4962</v>
      </c>
      <c r="J269" s="65" t="s">
        <v>5635</v>
      </c>
      <c r="K269" s="65" t="s">
        <v>5636</v>
      </c>
      <c r="L269" s="65">
        <v>221118</v>
      </c>
      <c r="M269" s="65" t="s">
        <v>4563</v>
      </c>
      <c r="N269" s="65" t="s">
        <v>4522</v>
      </c>
      <c r="O269" s="66" t="s">
        <v>5637</v>
      </c>
      <c r="P269" s="65" t="s">
        <v>4520</v>
      </c>
      <c r="Q269" s="65" t="s">
        <v>4970</v>
      </c>
      <c r="R269" s="7" t="e">
        <v>#N/A</v>
      </c>
      <c r="S269" t="e">
        <v>#N/A</v>
      </c>
      <c r="T269" s="17" t="s">
        <v>5598</v>
      </c>
    </row>
    <row r="270" spans="1:20" ht="42.75" x14ac:dyDescent="0.45">
      <c r="A270" s="62">
        <v>6290</v>
      </c>
      <c r="B270" s="63">
        <v>43623</v>
      </c>
      <c r="C270" s="64">
        <v>0.36171296296296296</v>
      </c>
      <c r="D270" s="65">
        <v>0</v>
      </c>
      <c r="E270" s="65">
        <v>0</v>
      </c>
      <c r="F270" s="65" t="s">
        <v>46</v>
      </c>
      <c r="G270" s="65">
        <v>36</v>
      </c>
      <c r="H270" s="65" t="s">
        <v>5404</v>
      </c>
      <c r="I270" s="65" t="s">
        <v>4570</v>
      </c>
      <c r="J270" s="65" t="s">
        <v>5638</v>
      </c>
      <c r="K270" s="65" t="s">
        <v>5639</v>
      </c>
      <c r="L270" s="65">
        <v>221190</v>
      </c>
      <c r="M270" s="65" t="s">
        <v>4563</v>
      </c>
      <c r="N270" s="65" t="s">
        <v>4522</v>
      </c>
      <c r="O270" s="66" t="s">
        <v>5640</v>
      </c>
      <c r="P270" s="65" t="s">
        <v>4581</v>
      </c>
      <c r="Q270" s="65" t="s">
        <v>5641</v>
      </c>
      <c r="R270" s="7" t="e">
        <v>#N/A</v>
      </c>
      <c r="S270" t="e">
        <v>#N/A</v>
      </c>
      <c r="T270" s="17" t="s">
        <v>5598</v>
      </c>
    </row>
    <row r="271" spans="1:20" ht="42.75" x14ac:dyDescent="0.45">
      <c r="A271" s="62">
        <v>6314</v>
      </c>
      <c r="B271" s="63">
        <v>43623</v>
      </c>
      <c r="C271" s="64">
        <v>0.88055555555555554</v>
      </c>
      <c r="D271" s="65">
        <v>0</v>
      </c>
      <c r="E271" s="65">
        <v>0</v>
      </c>
      <c r="F271" s="65" t="s">
        <v>4559</v>
      </c>
      <c r="G271" s="65">
        <v>0</v>
      </c>
      <c r="H271" s="65" t="s">
        <v>4704</v>
      </c>
      <c r="I271" s="65" t="s">
        <v>4704</v>
      </c>
      <c r="J271" s="65" t="s">
        <v>5642</v>
      </c>
      <c r="K271" s="65" t="s">
        <v>5643</v>
      </c>
      <c r="L271" s="65">
        <v>221315</v>
      </c>
      <c r="M271" s="65" t="s">
        <v>4563</v>
      </c>
      <c r="N271" s="65" t="s">
        <v>4409</v>
      </c>
      <c r="O271" s="66" t="s">
        <v>5644</v>
      </c>
      <c r="P271" s="65" t="s">
        <v>4565</v>
      </c>
      <c r="Q271" s="65" t="s">
        <v>5645</v>
      </c>
      <c r="R271" s="7" t="e">
        <v>#N/A</v>
      </c>
      <c r="S271" t="e">
        <v>#N/A</v>
      </c>
      <c r="T271" s="17" t="s">
        <v>5598</v>
      </c>
    </row>
    <row r="272" spans="1:20" ht="71.25" x14ac:dyDescent="0.45">
      <c r="A272" s="62">
        <v>6326</v>
      </c>
      <c r="B272" s="63">
        <v>43624</v>
      </c>
      <c r="C272" s="64">
        <v>0.28194444444444444</v>
      </c>
      <c r="D272" s="65">
        <v>0</v>
      </c>
      <c r="E272" s="65">
        <v>0</v>
      </c>
      <c r="F272" s="65" t="s">
        <v>198</v>
      </c>
      <c r="G272" s="65">
        <v>0</v>
      </c>
      <c r="H272" s="65" t="s">
        <v>4585</v>
      </c>
      <c r="I272" s="65" t="s">
        <v>4585</v>
      </c>
      <c r="J272" s="65" t="s">
        <v>5646</v>
      </c>
      <c r="K272" s="65" t="s">
        <v>5647</v>
      </c>
      <c r="L272" s="65">
        <v>221341</v>
      </c>
      <c r="M272" s="65" t="s">
        <v>4563</v>
      </c>
      <c r="N272" s="65" t="s">
        <v>4409</v>
      </c>
      <c r="O272" s="66" t="s">
        <v>5648</v>
      </c>
      <c r="P272" s="65" t="s">
        <v>4520</v>
      </c>
      <c r="Q272" s="65" t="s">
        <v>4589</v>
      </c>
      <c r="R272" s="7" t="e">
        <v>#N/A</v>
      </c>
      <c r="S272" t="e">
        <v>#N/A</v>
      </c>
      <c r="T272" s="17" t="s">
        <v>5598</v>
      </c>
    </row>
    <row r="273" spans="1:20" ht="57" x14ac:dyDescent="0.45">
      <c r="A273" s="62" t="s">
        <v>5649</v>
      </c>
      <c r="B273" s="63">
        <v>43624</v>
      </c>
      <c r="C273" s="64">
        <v>0.74861111111111101</v>
      </c>
      <c r="D273" s="65">
        <v>0</v>
      </c>
      <c r="E273" s="65">
        <v>5</v>
      </c>
      <c r="F273" s="65" t="s">
        <v>142</v>
      </c>
      <c r="G273" s="65">
        <v>36</v>
      </c>
      <c r="H273" s="65" t="s">
        <v>4628</v>
      </c>
      <c r="I273" s="65" t="s">
        <v>4628</v>
      </c>
      <c r="J273" s="65" t="s">
        <v>5650</v>
      </c>
      <c r="K273" s="65" t="s">
        <v>5651</v>
      </c>
      <c r="L273" s="65">
        <v>221410</v>
      </c>
      <c r="M273" s="65" t="s">
        <v>4563</v>
      </c>
      <c r="N273" s="65" t="s">
        <v>4522</v>
      </c>
      <c r="O273" s="66" t="s">
        <v>5652</v>
      </c>
      <c r="P273" s="65" t="s">
        <v>4520</v>
      </c>
      <c r="Q273" s="65" t="s">
        <v>4631</v>
      </c>
      <c r="R273" s="7" t="e">
        <v>#N/A</v>
      </c>
      <c r="S273" t="e">
        <v>#N/A</v>
      </c>
      <c r="T273" s="17" t="s">
        <v>5598</v>
      </c>
    </row>
    <row r="274" spans="1:20" ht="28.5" x14ac:dyDescent="0.45">
      <c r="A274" s="62">
        <v>6351</v>
      </c>
      <c r="B274" s="63">
        <v>43624</v>
      </c>
      <c r="C274" s="64">
        <v>0.77916666666666667</v>
      </c>
      <c r="D274" s="65">
        <v>0</v>
      </c>
      <c r="E274" s="65">
        <v>0</v>
      </c>
      <c r="F274" s="65" t="s">
        <v>5408</v>
      </c>
      <c r="G274" s="65">
        <v>0</v>
      </c>
      <c r="H274" s="65" t="s">
        <v>4570</v>
      </c>
      <c r="I274" s="65" t="s">
        <v>4570</v>
      </c>
      <c r="J274" s="65" t="s">
        <v>5653</v>
      </c>
      <c r="K274" s="65" t="s">
        <v>5654</v>
      </c>
      <c r="L274" s="65">
        <v>221413</v>
      </c>
      <c r="M274" s="65" t="s">
        <v>4563</v>
      </c>
      <c r="N274" s="65" t="s">
        <v>4409</v>
      </c>
      <c r="O274" s="66" t="s">
        <v>5655</v>
      </c>
      <c r="P274" s="65" t="s">
        <v>4574</v>
      </c>
      <c r="Q274" s="65" t="s">
        <v>5418</v>
      </c>
      <c r="R274" s="7" t="e">
        <v>#N/A</v>
      </c>
      <c r="S274" t="e">
        <v>#N/A</v>
      </c>
      <c r="T274" s="17" t="s">
        <v>5598</v>
      </c>
    </row>
    <row r="275" spans="1:20" ht="128.25" x14ac:dyDescent="0.45">
      <c r="A275" s="62">
        <v>6416</v>
      </c>
      <c r="B275" s="63">
        <v>43626</v>
      </c>
      <c r="C275" s="64">
        <v>0.90555555555555556</v>
      </c>
      <c r="D275" s="65">
        <v>4</v>
      </c>
      <c r="E275" s="65">
        <v>0</v>
      </c>
      <c r="F275" s="65" t="s">
        <v>5529</v>
      </c>
      <c r="G275" s="65">
        <v>0</v>
      </c>
      <c r="H275" s="65" t="s">
        <v>4598</v>
      </c>
      <c r="I275" s="65" t="s">
        <v>4593</v>
      </c>
      <c r="J275" s="65" t="s">
        <v>5656</v>
      </c>
      <c r="K275" s="65" t="s">
        <v>5657</v>
      </c>
      <c r="L275" s="65">
        <v>221669</v>
      </c>
      <c r="M275" s="65" t="s">
        <v>4563</v>
      </c>
      <c r="N275" s="65" t="s">
        <v>4409</v>
      </c>
      <c r="O275" s="66" t="s">
        <v>5658</v>
      </c>
      <c r="P275" s="65" t="s">
        <v>4669</v>
      </c>
      <c r="Q275" s="65" t="s">
        <v>4670</v>
      </c>
      <c r="R275" s="7" t="e">
        <v>#N/A</v>
      </c>
      <c r="S275" t="e">
        <v>#N/A</v>
      </c>
      <c r="T275" s="17" t="s">
        <v>5598</v>
      </c>
    </row>
    <row r="276" spans="1:20" ht="28.5" x14ac:dyDescent="0.45">
      <c r="A276" s="62">
        <v>6420</v>
      </c>
      <c r="B276" s="63">
        <v>43627</v>
      </c>
      <c r="C276" s="64">
        <v>1.7361111111111112E-2</v>
      </c>
      <c r="D276" s="65">
        <v>0</v>
      </c>
      <c r="E276" s="65">
        <v>0</v>
      </c>
      <c r="F276" s="65" t="s">
        <v>5329</v>
      </c>
      <c r="G276" s="65">
        <v>0</v>
      </c>
      <c r="H276" s="65" t="s">
        <v>5567</v>
      </c>
      <c r="I276" s="65" t="s">
        <v>5567</v>
      </c>
      <c r="J276" s="65" t="s">
        <v>5659</v>
      </c>
      <c r="K276" s="65" t="s">
        <v>5660</v>
      </c>
      <c r="L276" s="65">
        <v>221687</v>
      </c>
      <c r="M276" s="65" t="s">
        <v>4563</v>
      </c>
      <c r="N276" s="65" t="s">
        <v>4409</v>
      </c>
      <c r="O276" s="66" t="s">
        <v>5661</v>
      </c>
      <c r="P276" s="65" t="s">
        <v>4608</v>
      </c>
      <c r="Q276" s="65" t="s">
        <v>4609</v>
      </c>
      <c r="R276" s="7" t="e">
        <v>#N/A</v>
      </c>
      <c r="S276" t="e">
        <v>#N/A</v>
      </c>
      <c r="T276" s="17" t="s">
        <v>5598</v>
      </c>
    </row>
    <row r="277" spans="1:20" ht="71.25" x14ac:dyDescent="0.45">
      <c r="A277" s="62">
        <v>6480</v>
      </c>
      <c r="B277" s="63">
        <v>43628</v>
      </c>
      <c r="C277" s="64">
        <v>0.3444444444444445</v>
      </c>
      <c r="D277" s="65">
        <v>1</v>
      </c>
      <c r="E277" s="65">
        <v>0</v>
      </c>
      <c r="F277" s="65" t="s">
        <v>85</v>
      </c>
      <c r="G277" s="65">
        <v>29</v>
      </c>
      <c r="H277" s="65" t="s">
        <v>4932</v>
      </c>
      <c r="I277" s="65" t="s">
        <v>4933</v>
      </c>
      <c r="J277" s="65" t="s">
        <v>5662</v>
      </c>
      <c r="K277" s="65" t="s">
        <v>5663</v>
      </c>
      <c r="L277" s="65">
        <v>221873</v>
      </c>
      <c r="M277" s="65" t="s">
        <v>4563</v>
      </c>
      <c r="N277" s="65" t="s">
        <v>4522</v>
      </c>
      <c r="O277" s="66" t="s">
        <v>5664</v>
      </c>
      <c r="P277" s="65" t="s">
        <v>4520</v>
      </c>
      <c r="Q277" s="65" t="s">
        <v>4589</v>
      </c>
      <c r="R277" s="7" t="e">
        <v>#N/A</v>
      </c>
      <c r="S277" t="e">
        <v>#N/A</v>
      </c>
      <c r="T277" s="17" t="s">
        <v>5598</v>
      </c>
    </row>
    <row r="278" spans="1:20" ht="71.25" x14ac:dyDescent="0.45">
      <c r="A278" s="62">
        <v>6504</v>
      </c>
      <c r="B278" s="63">
        <v>43628</v>
      </c>
      <c r="C278" s="64">
        <v>0.80486111111111114</v>
      </c>
      <c r="D278" s="65">
        <v>1.5</v>
      </c>
      <c r="E278" s="65">
        <v>0</v>
      </c>
      <c r="F278" s="65" t="s">
        <v>154</v>
      </c>
      <c r="G278" s="65">
        <v>71</v>
      </c>
      <c r="H278" s="65" t="s">
        <v>4679</v>
      </c>
      <c r="I278" s="65" t="s">
        <v>4679</v>
      </c>
      <c r="J278" s="65" t="s">
        <v>5665</v>
      </c>
      <c r="K278" s="65" t="s">
        <v>5666</v>
      </c>
      <c r="L278" s="65">
        <v>221973</v>
      </c>
      <c r="M278" s="65" t="s">
        <v>4563</v>
      </c>
      <c r="N278" s="65" t="s">
        <v>4522</v>
      </c>
      <c r="O278" s="66" t="s">
        <v>5667</v>
      </c>
      <c r="P278" s="65" t="s">
        <v>4520</v>
      </c>
      <c r="Q278" s="65" t="s">
        <v>4589</v>
      </c>
      <c r="R278" s="7" t="e">
        <v>#N/A</v>
      </c>
      <c r="S278" t="e">
        <v>#N/A</v>
      </c>
      <c r="T278" s="17" t="s">
        <v>5598</v>
      </c>
    </row>
    <row r="279" spans="1:20" ht="28.5" x14ac:dyDescent="0.45">
      <c r="A279" s="62">
        <v>6508</v>
      </c>
      <c r="B279" s="63">
        <v>43628</v>
      </c>
      <c r="C279" s="64">
        <v>0.90694444444444444</v>
      </c>
      <c r="D279" s="65">
        <v>0</v>
      </c>
      <c r="E279" s="65">
        <v>0</v>
      </c>
      <c r="F279" s="65" t="s">
        <v>5668</v>
      </c>
      <c r="G279" s="65">
        <v>0</v>
      </c>
      <c r="H279" s="65" t="s">
        <v>4615</v>
      </c>
      <c r="I279" s="65" t="s">
        <v>4615</v>
      </c>
      <c r="J279" s="65" t="s">
        <v>5669</v>
      </c>
      <c r="K279" s="65" t="s">
        <v>5670</v>
      </c>
      <c r="L279" s="65">
        <v>221999</v>
      </c>
      <c r="M279" s="65" t="s">
        <v>4563</v>
      </c>
      <c r="N279" s="65" t="s">
        <v>4409</v>
      </c>
      <c r="O279" s="66" t="s">
        <v>5671</v>
      </c>
      <c r="P279" s="65" t="s">
        <v>4608</v>
      </c>
      <c r="Q279" s="65" t="s">
        <v>4609</v>
      </c>
      <c r="R279" s="7" t="e">
        <v>#N/A</v>
      </c>
      <c r="S279" t="e">
        <v>#N/A</v>
      </c>
      <c r="T279" s="17" t="s">
        <v>5598</v>
      </c>
    </row>
    <row r="280" spans="1:20" ht="71.25" x14ac:dyDescent="0.45">
      <c r="A280" s="62" t="s">
        <v>5672</v>
      </c>
      <c r="B280" s="63">
        <v>43628</v>
      </c>
      <c r="C280" s="64">
        <v>0.9604166666666667</v>
      </c>
      <c r="D280" s="65">
        <v>0</v>
      </c>
      <c r="E280" s="65">
        <v>0</v>
      </c>
      <c r="F280" s="65" t="s">
        <v>91</v>
      </c>
      <c r="G280" s="65">
        <v>0</v>
      </c>
      <c r="H280" s="65" t="s">
        <v>4615</v>
      </c>
      <c r="I280" s="65" t="s">
        <v>4615</v>
      </c>
      <c r="J280" s="65" t="s">
        <v>5673</v>
      </c>
      <c r="K280" s="65" t="s">
        <v>5674</v>
      </c>
      <c r="L280" s="65">
        <v>222006</v>
      </c>
      <c r="M280" s="65" t="s">
        <v>4563</v>
      </c>
      <c r="N280" s="65" t="s">
        <v>4409</v>
      </c>
      <c r="O280" s="66" t="s">
        <v>5675</v>
      </c>
      <c r="P280" s="65" t="s">
        <v>4520</v>
      </c>
      <c r="Q280" s="65" t="s">
        <v>4631</v>
      </c>
      <c r="R280" s="7" t="e">
        <v>#N/A</v>
      </c>
      <c r="S280" t="e">
        <v>#N/A</v>
      </c>
      <c r="T280" s="17" t="s">
        <v>5598</v>
      </c>
    </row>
    <row r="281" spans="1:20" ht="28.5" x14ac:dyDescent="0.45">
      <c r="A281" s="62">
        <v>6660</v>
      </c>
      <c r="B281" s="63">
        <v>43631</v>
      </c>
      <c r="C281" s="64">
        <v>0.49027777777777781</v>
      </c>
      <c r="D281" s="65">
        <v>0</v>
      </c>
      <c r="E281" s="65">
        <v>0</v>
      </c>
      <c r="F281" s="65" t="s">
        <v>4559</v>
      </c>
      <c r="G281" s="65">
        <v>0</v>
      </c>
      <c r="H281" s="65" t="s">
        <v>5208</v>
      </c>
      <c r="I281" s="65" t="s">
        <v>5208</v>
      </c>
      <c r="J281" s="65" t="s">
        <v>5676</v>
      </c>
      <c r="K281" s="65" t="s">
        <v>5677</v>
      </c>
      <c r="L281" s="65">
        <v>222339</v>
      </c>
      <c r="M281" s="65" t="s">
        <v>4563</v>
      </c>
      <c r="N281" s="65" t="s">
        <v>4409</v>
      </c>
      <c r="O281" s="66" t="s">
        <v>5678</v>
      </c>
      <c r="P281" s="65" t="s">
        <v>4565</v>
      </c>
      <c r="Q281" s="65" t="s">
        <v>4566</v>
      </c>
      <c r="R281" s="7" t="e">
        <v>#N/A</v>
      </c>
      <c r="S281" t="e">
        <v>#N/A</v>
      </c>
      <c r="T281" s="17" t="s">
        <v>5598</v>
      </c>
    </row>
    <row r="282" spans="1:20" ht="42.75" x14ac:dyDescent="0.45">
      <c r="A282" s="62">
        <v>6674</v>
      </c>
      <c r="B282" s="63">
        <v>43631</v>
      </c>
      <c r="C282" s="64">
        <v>0.98888888888888893</v>
      </c>
      <c r="D282" s="65">
        <v>0</v>
      </c>
      <c r="E282" s="65">
        <v>0</v>
      </c>
      <c r="F282" s="65" t="s">
        <v>5466</v>
      </c>
      <c r="G282" s="65">
        <v>0</v>
      </c>
      <c r="H282" s="65" t="s">
        <v>4615</v>
      </c>
      <c r="I282" s="65" t="s">
        <v>4615</v>
      </c>
      <c r="J282" s="65" t="s">
        <v>5679</v>
      </c>
      <c r="K282" s="65" t="s">
        <v>5680</v>
      </c>
      <c r="L282" s="65">
        <v>222389</v>
      </c>
      <c r="M282" s="65" t="s">
        <v>4563</v>
      </c>
      <c r="N282" s="65" t="s">
        <v>4409</v>
      </c>
      <c r="O282" s="66" t="s">
        <v>5681</v>
      </c>
      <c r="P282" s="65" t="s">
        <v>4608</v>
      </c>
      <c r="Q282" s="65" t="s">
        <v>4723</v>
      </c>
      <c r="R282" s="7" t="e">
        <v>#N/A</v>
      </c>
      <c r="S282" t="e">
        <v>#N/A</v>
      </c>
      <c r="T282" s="17" t="s">
        <v>5598</v>
      </c>
    </row>
    <row r="283" spans="1:20" ht="71.25" x14ac:dyDescent="0.45">
      <c r="A283" s="62">
        <v>6754</v>
      </c>
      <c r="B283" s="63">
        <v>43633</v>
      </c>
      <c r="C283" s="64">
        <v>4.8611111111111112E-3</v>
      </c>
      <c r="D283" s="65">
        <v>0</v>
      </c>
      <c r="E283" s="65">
        <v>0</v>
      </c>
      <c r="F283" s="65" t="s">
        <v>29</v>
      </c>
      <c r="G283" s="65">
        <v>0</v>
      </c>
      <c r="H283" s="65" t="s">
        <v>4615</v>
      </c>
      <c r="I283" s="65" t="s">
        <v>4615</v>
      </c>
      <c r="J283" s="65" t="s">
        <v>5682</v>
      </c>
      <c r="K283" s="65" t="s">
        <v>5683</v>
      </c>
      <c r="L283" s="65">
        <v>222534</v>
      </c>
      <c r="M283" s="65" t="s">
        <v>4563</v>
      </c>
      <c r="N283" s="65" t="s">
        <v>4409</v>
      </c>
      <c r="O283" s="66" t="s">
        <v>5684</v>
      </c>
      <c r="P283" s="65" t="s">
        <v>4520</v>
      </c>
      <c r="Q283" s="65" t="s">
        <v>4589</v>
      </c>
      <c r="R283" s="7" t="e">
        <v>#N/A</v>
      </c>
      <c r="S283" t="e">
        <v>#N/A</v>
      </c>
      <c r="T283" s="17" t="s">
        <v>5598</v>
      </c>
    </row>
    <row r="284" spans="1:20" ht="42.75" x14ac:dyDescent="0.45">
      <c r="A284" s="62">
        <v>6796</v>
      </c>
      <c r="B284" s="63">
        <v>43633</v>
      </c>
      <c r="C284" s="64">
        <v>0.73263888888888884</v>
      </c>
      <c r="D284" s="65">
        <v>0</v>
      </c>
      <c r="E284" s="65">
        <v>0</v>
      </c>
      <c r="F284" s="65" t="s">
        <v>123</v>
      </c>
      <c r="G284" s="65">
        <v>0</v>
      </c>
      <c r="H284" s="65" t="s">
        <v>4615</v>
      </c>
      <c r="I284" s="65" t="s">
        <v>4615</v>
      </c>
      <c r="J284" s="65" t="s">
        <v>5685</v>
      </c>
      <c r="K284" s="65" t="s">
        <v>5686</v>
      </c>
      <c r="L284" s="65">
        <v>222676</v>
      </c>
      <c r="M284" s="65" t="s">
        <v>4563</v>
      </c>
      <c r="N284" s="65" t="s">
        <v>4409</v>
      </c>
      <c r="O284" s="66" t="s">
        <v>5687</v>
      </c>
      <c r="P284" s="65" t="s">
        <v>4520</v>
      </c>
      <c r="Q284" s="65" t="s">
        <v>4675</v>
      </c>
      <c r="R284" s="7" t="e">
        <v>#N/A</v>
      </c>
      <c r="S284" t="e">
        <v>#N/A</v>
      </c>
      <c r="T284" s="17" t="s">
        <v>5598</v>
      </c>
    </row>
    <row r="285" spans="1:20" ht="71.25" x14ac:dyDescent="0.45">
      <c r="A285" s="62">
        <v>6811</v>
      </c>
      <c r="B285" s="63">
        <v>43634</v>
      </c>
      <c r="C285" s="64">
        <v>0.24166666666666667</v>
      </c>
      <c r="D285" s="65">
        <v>1.5</v>
      </c>
      <c r="E285" s="65">
        <v>0</v>
      </c>
      <c r="F285" s="65" t="s">
        <v>93</v>
      </c>
      <c r="G285" s="65">
        <v>38</v>
      </c>
      <c r="H285" s="65" t="s">
        <v>5688</v>
      </c>
      <c r="I285" s="65" t="s">
        <v>5688</v>
      </c>
      <c r="J285" s="65" t="s">
        <v>5689</v>
      </c>
      <c r="K285" s="65" t="s">
        <v>5690</v>
      </c>
      <c r="L285" s="65">
        <v>222737</v>
      </c>
      <c r="M285" s="65" t="s">
        <v>4563</v>
      </c>
      <c r="N285" s="65" t="s">
        <v>4522</v>
      </c>
      <c r="O285" s="66" t="s">
        <v>5691</v>
      </c>
      <c r="P285" s="65" t="s">
        <v>4520</v>
      </c>
      <c r="Q285" s="65" t="s">
        <v>4857</v>
      </c>
      <c r="R285" s="7" t="e">
        <v>#N/A</v>
      </c>
      <c r="S285" t="e">
        <v>#N/A</v>
      </c>
      <c r="T285" s="17" t="s">
        <v>5598</v>
      </c>
    </row>
    <row r="286" spans="1:20" ht="28.5" x14ac:dyDescent="0.45">
      <c r="A286" s="62" t="s">
        <v>5692</v>
      </c>
      <c r="B286" s="63">
        <v>43634</v>
      </c>
      <c r="C286" s="64">
        <v>0.31041666666666667</v>
      </c>
      <c r="D286" s="65">
        <v>5</v>
      </c>
      <c r="E286" s="65">
        <v>0</v>
      </c>
      <c r="F286" s="65" t="s">
        <v>116</v>
      </c>
      <c r="G286" s="65">
        <v>17</v>
      </c>
      <c r="H286" s="65" t="s">
        <v>5688</v>
      </c>
      <c r="I286" s="65" t="s">
        <v>5316</v>
      </c>
      <c r="J286" s="65" t="s">
        <v>5693</v>
      </c>
      <c r="K286" s="65" t="s">
        <v>5694</v>
      </c>
      <c r="L286" s="65">
        <v>222781</v>
      </c>
      <c r="M286" s="65" t="s">
        <v>4563</v>
      </c>
      <c r="N286" s="65" t="s">
        <v>4409</v>
      </c>
      <c r="O286" s="66" t="s">
        <v>5695</v>
      </c>
      <c r="P286" s="65" t="s">
        <v>4608</v>
      </c>
      <c r="Q286" s="65" t="s">
        <v>4822</v>
      </c>
      <c r="R286" s="7" t="e">
        <v>#N/A</v>
      </c>
      <c r="S286" t="e">
        <v>#N/A</v>
      </c>
      <c r="T286" s="17" t="s">
        <v>5598</v>
      </c>
    </row>
    <row r="287" spans="1:20" ht="71.25" x14ac:dyDescent="0.45">
      <c r="A287" s="62">
        <v>6818</v>
      </c>
      <c r="B287" s="63">
        <v>43634</v>
      </c>
      <c r="C287" s="64">
        <v>0.32430555555555557</v>
      </c>
      <c r="D287" s="65">
        <v>1</v>
      </c>
      <c r="E287" s="65">
        <v>0</v>
      </c>
      <c r="F287" s="65" t="s">
        <v>35</v>
      </c>
      <c r="G287" s="65">
        <v>27</v>
      </c>
      <c r="H287" s="65" t="s">
        <v>4711</v>
      </c>
      <c r="I287" s="65" t="s">
        <v>4775</v>
      </c>
      <c r="J287" s="65" t="s">
        <v>5696</v>
      </c>
      <c r="K287" s="65" t="s">
        <v>5697</v>
      </c>
      <c r="L287" s="65">
        <v>222783</v>
      </c>
      <c r="M287" s="65" t="s">
        <v>4563</v>
      </c>
      <c r="N287" s="65" t="s">
        <v>4409</v>
      </c>
      <c r="O287" s="66" t="s">
        <v>5698</v>
      </c>
      <c r="P287" s="65" t="s">
        <v>4520</v>
      </c>
      <c r="Q287" s="65" t="s">
        <v>4589</v>
      </c>
      <c r="R287" s="7" t="e">
        <v>#N/A</v>
      </c>
      <c r="S287" t="e">
        <v>#N/A</v>
      </c>
      <c r="T287" s="17" t="s">
        <v>5598</v>
      </c>
    </row>
    <row r="288" spans="1:20" ht="28.5" x14ac:dyDescent="0.45">
      <c r="A288" s="62">
        <v>6836</v>
      </c>
      <c r="B288" s="63">
        <v>43634</v>
      </c>
      <c r="C288" s="64">
        <v>0.69166666666666676</v>
      </c>
      <c r="D288" s="65">
        <v>0</v>
      </c>
      <c r="E288" s="65">
        <v>0</v>
      </c>
      <c r="F288" s="65" t="s">
        <v>5699</v>
      </c>
      <c r="G288" s="65">
        <v>0</v>
      </c>
      <c r="H288" s="65" t="s">
        <v>5245</v>
      </c>
      <c r="I288" s="65" t="s">
        <v>5245</v>
      </c>
      <c r="J288" s="65" t="s">
        <v>5700</v>
      </c>
      <c r="K288" s="65" t="s">
        <v>5701</v>
      </c>
      <c r="L288" s="65">
        <v>222834</v>
      </c>
      <c r="M288" s="65" t="s">
        <v>4563</v>
      </c>
      <c r="N288" s="65" t="s">
        <v>4409</v>
      </c>
      <c r="O288" s="66" t="s">
        <v>5702</v>
      </c>
      <c r="P288" s="65" t="s">
        <v>4608</v>
      </c>
      <c r="Q288" s="65" t="s">
        <v>5481</v>
      </c>
      <c r="R288" s="7" t="e">
        <v>#N/A</v>
      </c>
      <c r="S288" t="e">
        <v>#N/A</v>
      </c>
      <c r="T288" s="17" t="s">
        <v>5598</v>
      </c>
    </row>
    <row r="289" spans="1:20" ht="42.75" x14ac:dyDescent="0.45">
      <c r="A289" s="62">
        <v>6850</v>
      </c>
      <c r="B289" s="63">
        <v>43634</v>
      </c>
      <c r="C289" s="64">
        <v>0.91427083333333325</v>
      </c>
      <c r="D289" s="65">
        <v>0</v>
      </c>
      <c r="E289" s="65">
        <v>0</v>
      </c>
      <c r="F289" s="65" t="s">
        <v>5408</v>
      </c>
      <c r="G289" s="65">
        <v>0</v>
      </c>
      <c r="H289" s="65" t="s">
        <v>4615</v>
      </c>
      <c r="I289" s="65" t="s">
        <v>4615</v>
      </c>
      <c r="J289" s="65" t="s">
        <v>5703</v>
      </c>
      <c r="K289" s="65" t="s">
        <v>5704</v>
      </c>
      <c r="L289" s="65">
        <v>222885</v>
      </c>
      <c r="M289" s="65" t="s">
        <v>4563</v>
      </c>
      <c r="N289" s="65" t="s">
        <v>4409</v>
      </c>
      <c r="O289" s="66" t="s">
        <v>5705</v>
      </c>
      <c r="P289" s="65" t="s">
        <v>4574</v>
      </c>
      <c r="Q289" s="65" t="s">
        <v>5382</v>
      </c>
      <c r="R289" s="7" t="e">
        <v>#N/A</v>
      </c>
      <c r="S289" t="e">
        <v>#N/A</v>
      </c>
      <c r="T289" s="17" t="s">
        <v>5598</v>
      </c>
    </row>
    <row r="290" spans="1:20" ht="28.5" x14ac:dyDescent="0.45">
      <c r="A290" s="62">
        <v>6855</v>
      </c>
      <c r="B290" s="63">
        <v>43635</v>
      </c>
      <c r="C290" s="64">
        <v>0.20277777777777781</v>
      </c>
      <c r="D290" s="65">
        <v>0</v>
      </c>
      <c r="E290" s="65">
        <v>0</v>
      </c>
      <c r="F290" s="65" t="s">
        <v>5706</v>
      </c>
      <c r="G290" s="65"/>
      <c r="H290" s="65" t="s">
        <v>5707</v>
      </c>
      <c r="I290" s="65" t="s">
        <v>5708</v>
      </c>
      <c r="J290" s="65" t="s">
        <v>5709</v>
      </c>
      <c r="K290" s="65">
        <v>6164004</v>
      </c>
      <c r="L290" s="65"/>
      <c r="M290" s="65" t="s">
        <v>4804</v>
      </c>
      <c r="N290" s="65" t="s">
        <v>4409</v>
      </c>
      <c r="O290" s="66" t="s">
        <v>5710</v>
      </c>
      <c r="P290" s="65" t="s">
        <v>4608</v>
      </c>
      <c r="Q290" s="65" t="s">
        <v>4793</v>
      </c>
      <c r="R290" s="7" t="e">
        <v>#N/A</v>
      </c>
      <c r="S290" t="e">
        <v>#N/A</v>
      </c>
      <c r="T290" s="17" t="s">
        <v>5598</v>
      </c>
    </row>
    <row r="291" spans="1:20" ht="71.25" x14ac:dyDescent="0.45">
      <c r="A291" s="62">
        <v>6869</v>
      </c>
      <c r="B291" s="63">
        <v>43635</v>
      </c>
      <c r="C291" s="64">
        <v>0.41041666666666665</v>
      </c>
      <c r="D291" s="65">
        <v>1.5</v>
      </c>
      <c r="E291" s="65">
        <v>0</v>
      </c>
      <c r="F291" s="65" t="s">
        <v>114</v>
      </c>
      <c r="G291" s="65">
        <v>24</v>
      </c>
      <c r="H291" s="65" t="s">
        <v>4679</v>
      </c>
      <c r="I291" s="65" t="s">
        <v>4679</v>
      </c>
      <c r="J291" s="65" t="s">
        <v>5711</v>
      </c>
      <c r="K291" s="65" t="s">
        <v>5712</v>
      </c>
      <c r="L291" s="65">
        <v>222934</v>
      </c>
      <c r="M291" s="65" t="s">
        <v>4563</v>
      </c>
      <c r="N291" s="65" t="s">
        <v>4522</v>
      </c>
      <c r="O291" s="66" t="s">
        <v>5713</v>
      </c>
      <c r="P291" s="65" t="s">
        <v>4520</v>
      </c>
      <c r="Q291" s="65" t="s">
        <v>4589</v>
      </c>
      <c r="R291" s="7" t="e">
        <v>#N/A</v>
      </c>
      <c r="S291" t="e">
        <v>#N/A</v>
      </c>
      <c r="T291" s="17" t="s">
        <v>5598</v>
      </c>
    </row>
    <row r="292" spans="1:20" ht="28.5" x14ac:dyDescent="0.45">
      <c r="A292" s="62">
        <v>6879</v>
      </c>
      <c r="B292" s="63">
        <v>43635</v>
      </c>
      <c r="C292" s="64">
        <v>0.62222222222222223</v>
      </c>
      <c r="D292" s="65">
        <v>0</v>
      </c>
      <c r="E292" s="65">
        <v>0</v>
      </c>
      <c r="F292" s="65" t="s">
        <v>5714</v>
      </c>
      <c r="G292" s="65">
        <v>0</v>
      </c>
      <c r="H292" s="65" t="s">
        <v>4615</v>
      </c>
      <c r="I292" s="65" t="s">
        <v>4615</v>
      </c>
      <c r="J292" s="65" t="s">
        <v>5715</v>
      </c>
      <c r="K292" s="65" t="s">
        <v>5716</v>
      </c>
      <c r="L292" s="65">
        <v>222955</v>
      </c>
      <c r="M292" s="65" t="s">
        <v>4563</v>
      </c>
      <c r="N292" s="65" t="s">
        <v>4409</v>
      </c>
      <c r="O292" s="66" t="s">
        <v>5717</v>
      </c>
      <c r="P292" s="65" t="s">
        <v>4608</v>
      </c>
      <c r="Q292" s="65" t="s">
        <v>4609</v>
      </c>
      <c r="R292" s="7" t="e">
        <v>#N/A</v>
      </c>
      <c r="S292" t="e">
        <v>#N/A</v>
      </c>
      <c r="T292" s="17" t="s">
        <v>5598</v>
      </c>
    </row>
    <row r="293" spans="1:20" ht="42.75" x14ac:dyDescent="0.45">
      <c r="A293" s="62">
        <v>6931</v>
      </c>
      <c r="B293" s="63">
        <v>43636</v>
      </c>
      <c r="C293" s="64">
        <v>0.74444444444444446</v>
      </c>
      <c r="D293" s="65">
        <v>0</v>
      </c>
      <c r="E293" s="65">
        <v>0</v>
      </c>
      <c r="F293" s="65" t="s">
        <v>64</v>
      </c>
      <c r="G293" s="65">
        <v>71</v>
      </c>
      <c r="H293" s="65" t="s">
        <v>4570</v>
      </c>
      <c r="I293" s="65" t="s">
        <v>4570</v>
      </c>
      <c r="J293" s="65" t="s">
        <v>5718</v>
      </c>
      <c r="K293" s="65" t="s">
        <v>5719</v>
      </c>
      <c r="L293" s="65">
        <v>223119</v>
      </c>
      <c r="M293" s="65" t="s">
        <v>4563</v>
      </c>
      <c r="N293" s="65" t="s">
        <v>4522</v>
      </c>
      <c r="O293" s="66" t="s">
        <v>5720</v>
      </c>
      <c r="P293" s="65" t="s">
        <v>4581</v>
      </c>
      <c r="Q293" s="65" t="s">
        <v>4582</v>
      </c>
      <c r="R293" s="7" t="e">
        <v>#N/A</v>
      </c>
      <c r="S293" t="e">
        <v>#N/A</v>
      </c>
      <c r="T293" s="17" t="s">
        <v>5598</v>
      </c>
    </row>
    <row r="294" spans="1:20" ht="28.5" x14ac:dyDescent="0.45">
      <c r="A294" s="62">
        <v>6941</v>
      </c>
      <c r="B294" s="63">
        <v>43637</v>
      </c>
      <c r="C294" s="64">
        <v>2.7777777777777776E-2</v>
      </c>
      <c r="D294" s="65">
        <v>0</v>
      </c>
      <c r="E294" s="65">
        <v>0</v>
      </c>
      <c r="F294" s="65" t="s">
        <v>77</v>
      </c>
      <c r="G294" s="65">
        <v>0</v>
      </c>
      <c r="H294" s="65" t="s">
        <v>4585</v>
      </c>
      <c r="I294" s="65" t="s">
        <v>4570</v>
      </c>
      <c r="J294" s="65" t="s">
        <v>5721</v>
      </c>
      <c r="K294" s="65" t="s">
        <v>5722</v>
      </c>
      <c r="L294" s="65">
        <v>223150</v>
      </c>
      <c r="M294" s="65" t="s">
        <v>4563</v>
      </c>
      <c r="N294" s="65" t="s">
        <v>4409</v>
      </c>
      <c r="O294" s="66" t="s">
        <v>5723</v>
      </c>
      <c r="P294" s="65" t="s">
        <v>4520</v>
      </c>
      <c r="Q294" s="65" t="s">
        <v>4648</v>
      </c>
      <c r="R294" s="7" t="e">
        <v>#N/A</v>
      </c>
      <c r="S294" t="e">
        <v>#N/A</v>
      </c>
      <c r="T294" s="17" t="s">
        <v>5598</v>
      </c>
    </row>
    <row r="295" spans="1:20" ht="71.25" x14ac:dyDescent="0.45">
      <c r="A295" s="62">
        <v>6979</v>
      </c>
      <c r="B295" s="63">
        <v>43637</v>
      </c>
      <c r="C295" s="64">
        <v>0.9472222222222223</v>
      </c>
      <c r="D295" s="65">
        <v>1</v>
      </c>
      <c r="E295" s="65">
        <v>0</v>
      </c>
      <c r="F295" s="65" t="s">
        <v>101</v>
      </c>
      <c r="G295" s="65">
        <v>8</v>
      </c>
      <c r="H295" s="65" t="s">
        <v>4923</v>
      </c>
      <c r="I295" s="65" t="s">
        <v>4679</v>
      </c>
      <c r="J295" s="65" t="s">
        <v>5724</v>
      </c>
      <c r="K295" s="65" t="s">
        <v>5725</v>
      </c>
      <c r="L295" s="65">
        <v>223306</v>
      </c>
      <c r="M295" s="65" t="s">
        <v>4563</v>
      </c>
      <c r="N295" s="65" t="s">
        <v>4409</v>
      </c>
      <c r="O295" s="66" t="s">
        <v>5726</v>
      </c>
      <c r="P295" s="65" t="s">
        <v>4520</v>
      </c>
      <c r="Q295" s="65" t="s">
        <v>4589</v>
      </c>
      <c r="R295" s="7" t="e">
        <v>#N/A</v>
      </c>
      <c r="S295" t="e">
        <v>#N/A</v>
      </c>
      <c r="T295" s="17" t="s">
        <v>5598</v>
      </c>
    </row>
    <row r="296" spans="1:20" ht="42.75" x14ac:dyDescent="0.45">
      <c r="A296" s="62">
        <v>6995</v>
      </c>
      <c r="B296" s="63">
        <v>43638</v>
      </c>
      <c r="C296" s="64">
        <v>0.65962962962962968</v>
      </c>
      <c r="D296" s="65">
        <v>0</v>
      </c>
      <c r="E296" s="65">
        <v>0</v>
      </c>
      <c r="F296" s="65" t="s">
        <v>152</v>
      </c>
      <c r="G296" s="65">
        <v>14</v>
      </c>
      <c r="H296" s="65" t="s">
        <v>4570</v>
      </c>
      <c r="I296" s="65" t="s">
        <v>4570</v>
      </c>
      <c r="J296" s="65" t="s">
        <v>5727</v>
      </c>
      <c r="K296" s="65" t="s">
        <v>5728</v>
      </c>
      <c r="L296" s="65">
        <v>223365</v>
      </c>
      <c r="M296" s="65" t="s">
        <v>4563</v>
      </c>
      <c r="N296" s="65" t="s">
        <v>4522</v>
      </c>
      <c r="O296" s="66" t="s">
        <v>5729</v>
      </c>
      <c r="P296" s="65" t="s">
        <v>4581</v>
      </c>
      <c r="Q296" s="65" t="s">
        <v>4582</v>
      </c>
      <c r="R296" s="7" t="e">
        <v>#N/A</v>
      </c>
      <c r="S296" t="e">
        <v>#N/A</v>
      </c>
      <c r="T296" s="17" t="s">
        <v>5598</v>
      </c>
    </row>
    <row r="297" spans="1:20" ht="42.75" x14ac:dyDescent="0.45">
      <c r="A297" s="62">
        <v>7001</v>
      </c>
      <c r="B297" s="63">
        <v>43638</v>
      </c>
      <c r="C297" s="64">
        <v>0.94581018518518523</v>
      </c>
      <c r="D297" s="65">
        <v>0</v>
      </c>
      <c r="E297" s="65">
        <v>0</v>
      </c>
      <c r="F297" s="65" t="s">
        <v>39</v>
      </c>
      <c r="G297" s="65">
        <v>26</v>
      </c>
      <c r="H297" s="65" t="s">
        <v>4570</v>
      </c>
      <c r="I297" s="65" t="s">
        <v>4570</v>
      </c>
      <c r="J297" s="65" t="s">
        <v>5730</v>
      </c>
      <c r="K297" s="65" t="s">
        <v>5731</v>
      </c>
      <c r="L297" s="65">
        <v>223411</v>
      </c>
      <c r="M297" s="65" t="s">
        <v>4563</v>
      </c>
      <c r="N297" s="65" t="s">
        <v>4522</v>
      </c>
      <c r="O297" s="66" t="s">
        <v>5732</v>
      </c>
      <c r="P297" s="65" t="s">
        <v>4520</v>
      </c>
      <c r="Q297" s="65" t="s">
        <v>4675</v>
      </c>
      <c r="R297" s="7" t="e">
        <v>#N/A</v>
      </c>
      <c r="S297" t="e">
        <v>#N/A</v>
      </c>
      <c r="T297" s="17" t="s">
        <v>5598</v>
      </c>
    </row>
    <row r="298" spans="1:20" ht="42.75" x14ac:dyDescent="0.45">
      <c r="A298" s="62">
        <v>7006</v>
      </c>
      <c r="B298" s="63">
        <v>43639</v>
      </c>
      <c r="C298" s="64">
        <v>0.12708333333333333</v>
      </c>
      <c r="D298" s="65">
        <v>0</v>
      </c>
      <c r="E298" s="65">
        <v>0</v>
      </c>
      <c r="F298" s="65" t="s">
        <v>5733</v>
      </c>
      <c r="G298" s="65"/>
      <c r="H298" s="65" t="s">
        <v>5280</v>
      </c>
      <c r="I298" s="65" t="s">
        <v>4665</v>
      </c>
      <c r="J298" s="65" t="s">
        <v>5734</v>
      </c>
      <c r="K298" s="65" t="s">
        <v>5735</v>
      </c>
      <c r="L298" s="65">
        <v>223421</v>
      </c>
      <c r="M298" s="65" t="s">
        <v>4563</v>
      </c>
      <c r="N298" s="65" t="s">
        <v>4409</v>
      </c>
      <c r="O298" s="66" t="s">
        <v>5736</v>
      </c>
      <c r="P298" s="65" t="s">
        <v>4951</v>
      </c>
      <c r="Q298" s="65" t="s">
        <v>5737</v>
      </c>
      <c r="R298" s="7" t="e">
        <v>#N/A</v>
      </c>
      <c r="S298" t="e">
        <v>#N/A</v>
      </c>
      <c r="T298" s="17" t="s">
        <v>5598</v>
      </c>
    </row>
    <row r="299" spans="1:20" ht="42.75" x14ac:dyDescent="0.45">
      <c r="A299" s="62">
        <v>7030</v>
      </c>
      <c r="B299" s="63">
        <v>43640</v>
      </c>
      <c r="C299" s="64">
        <v>5.486111111111111E-2</v>
      </c>
      <c r="D299" s="65">
        <v>0</v>
      </c>
      <c r="E299" s="65">
        <v>0</v>
      </c>
      <c r="F299" s="65" t="s">
        <v>49</v>
      </c>
      <c r="G299" s="65">
        <v>0</v>
      </c>
      <c r="H299" s="65" t="s">
        <v>4615</v>
      </c>
      <c r="I299" s="65" t="s">
        <v>4615</v>
      </c>
      <c r="J299" s="65" t="s">
        <v>5738</v>
      </c>
      <c r="K299" s="65" t="s">
        <v>5739</v>
      </c>
      <c r="L299" s="65">
        <v>223541</v>
      </c>
      <c r="M299" s="65" t="s">
        <v>4563</v>
      </c>
      <c r="N299" s="65" t="s">
        <v>4409</v>
      </c>
      <c r="O299" s="66" t="s">
        <v>5740</v>
      </c>
      <c r="P299" s="65" t="s">
        <v>4641</v>
      </c>
      <c r="Q299" s="65" t="s">
        <v>4642</v>
      </c>
      <c r="R299" s="7" t="e">
        <v>#N/A</v>
      </c>
      <c r="S299" t="e">
        <v>#N/A</v>
      </c>
      <c r="T299" s="17" t="s">
        <v>5598</v>
      </c>
    </row>
    <row r="300" spans="1:20" ht="42.75" x14ac:dyDescent="0.45">
      <c r="A300" s="62">
        <v>7047</v>
      </c>
      <c r="B300" s="63">
        <v>43640</v>
      </c>
      <c r="C300" s="64">
        <v>0.45337962962962958</v>
      </c>
      <c r="D300" s="65">
        <v>0</v>
      </c>
      <c r="E300" s="65">
        <v>0</v>
      </c>
      <c r="F300" s="65" t="s">
        <v>99</v>
      </c>
      <c r="G300" s="65">
        <v>38</v>
      </c>
      <c r="H300" s="65" t="s">
        <v>4961</v>
      </c>
      <c r="I300" s="65" t="s">
        <v>4962</v>
      </c>
      <c r="J300" s="65" t="s">
        <v>5741</v>
      </c>
      <c r="K300" s="65" t="s">
        <v>5742</v>
      </c>
      <c r="L300" s="65">
        <v>223603</v>
      </c>
      <c r="M300" s="65" t="s">
        <v>4563</v>
      </c>
      <c r="N300" s="65" t="s">
        <v>4522</v>
      </c>
      <c r="O300" s="66" t="s">
        <v>5743</v>
      </c>
      <c r="P300" s="65" t="s">
        <v>4520</v>
      </c>
      <c r="Q300" s="65" t="s">
        <v>5015</v>
      </c>
      <c r="R300" s="7" t="e">
        <v>#N/A</v>
      </c>
      <c r="S300" t="e">
        <v>#N/A</v>
      </c>
      <c r="T300" s="17" t="s">
        <v>5598</v>
      </c>
    </row>
    <row r="301" spans="1:20" ht="57" x14ac:dyDescent="0.45">
      <c r="A301" s="62">
        <v>7064</v>
      </c>
      <c r="B301" s="63">
        <v>43640</v>
      </c>
      <c r="C301" s="64">
        <v>0.94603009259259263</v>
      </c>
      <c r="D301" s="65">
        <v>1</v>
      </c>
      <c r="E301" s="65">
        <v>0</v>
      </c>
      <c r="F301" s="65" t="s">
        <v>152</v>
      </c>
      <c r="G301" s="65">
        <v>54</v>
      </c>
      <c r="H301" s="65" t="s">
        <v>5744</v>
      </c>
      <c r="I301" s="65" t="s">
        <v>5744</v>
      </c>
      <c r="J301" s="65" t="s">
        <v>5745</v>
      </c>
      <c r="K301" s="65" t="s">
        <v>5746</v>
      </c>
      <c r="L301" s="65">
        <v>223691</v>
      </c>
      <c r="M301" s="65" t="s">
        <v>4563</v>
      </c>
      <c r="N301" s="65" t="s">
        <v>4409</v>
      </c>
      <c r="O301" s="66" t="s">
        <v>5747</v>
      </c>
      <c r="P301" s="65" t="s">
        <v>4520</v>
      </c>
      <c r="Q301" s="65" t="s">
        <v>4857</v>
      </c>
      <c r="R301" s="7" t="e">
        <v>#N/A</v>
      </c>
      <c r="S301" t="e">
        <v>#N/A</v>
      </c>
      <c r="T301" s="17" t="s">
        <v>5598</v>
      </c>
    </row>
    <row r="302" spans="1:20" ht="71.25" x14ac:dyDescent="0.45">
      <c r="A302" s="62">
        <v>7074</v>
      </c>
      <c r="B302" s="63">
        <v>43641</v>
      </c>
      <c r="C302" s="64">
        <v>0.26460648148148147</v>
      </c>
      <c r="D302" s="65">
        <v>0</v>
      </c>
      <c r="E302" s="65">
        <v>0</v>
      </c>
      <c r="F302" s="65" t="s">
        <v>135</v>
      </c>
      <c r="G302" s="65">
        <v>18</v>
      </c>
      <c r="H302" s="65" t="s">
        <v>4633</v>
      </c>
      <c r="I302" s="65" t="s">
        <v>4634</v>
      </c>
      <c r="J302" s="65" t="s">
        <v>5748</v>
      </c>
      <c r="K302" s="65" t="s">
        <v>5749</v>
      </c>
      <c r="L302" s="65">
        <v>223705</v>
      </c>
      <c r="M302" s="65" t="s">
        <v>4563</v>
      </c>
      <c r="N302" s="65" t="s">
        <v>4522</v>
      </c>
      <c r="O302" s="66" t="s">
        <v>5750</v>
      </c>
      <c r="P302" s="65" t="s">
        <v>4520</v>
      </c>
      <c r="Q302" s="65" t="s">
        <v>4589</v>
      </c>
      <c r="R302" s="7" t="e">
        <v>#N/A</v>
      </c>
      <c r="S302" t="e">
        <v>#N/A</v>
      </c>
      <c r="T302" s="17" t="s">
        <v>5598</v>
      </c>
    </row>
    <row r="303" spans="1:20" ht="42.75" x14ac:dyDescent="0.45">
      <c r="A303" s="62">
        <v>7107</v>
      </c>
      <c r="B303" s="63">
        <v>43641</v>
      </c>
      <c r="C303" s="64">
        <v>0.78506944444444438</v>
      </c>
      <c r="D303" s="65">
        <v>0</v>
      </c>
      <c r="E303" s="65">
        <v>0</v>
      </c>
      <c r="F303" s="65" t="s">
        <v>225</v>
      </c>
      <c r="G303" s="65">
        <v>6</v>
      </c>
      <c r="H303" s="65" t="s">
        <v>4711</v>
      </c>
      <c r="I303" s="65" t="s">
        <v>4771</v>
      </c>
      <c r="J303" s="65" t="s">
        <v>5751</v>
      </c>
      <c r="K303" s="65" t="s">
        <v>5752</v>
      </c>
      <c r="L303" s="65">
        <v>223821</v>
      </c>
      <c r="M303" s="65" t="s">
        <v>4563</v>
      </c>
      <c r="N303" s="65" t="s">
        <v>4522</v>
      </c>
      <c r="O303" s="66" t="s">
        <v>5753</v>
      </c>
      <c r="P303" s="65" t="s">
        <v>4581</v>
      </c>
      <c r="Q303" s="65" t="s">
        <v>4582</v>
      </c>
      <c r="R303" s="7" t="e">
        <v>#N/A</v>
      </c>
      <c r="S303" t="e">
        <v>#N/A</v>
      </c>
      <c r="T303" s="17" t="s">
        <v>5598</v>
      </c>
    </row>
    <row r="304" spans="1:20" ht="71.25" x14ac:dyDescent="0.45">
      <c r="A304" s="62">
        <v>7113</v>
      </c>
      <c r="B304" s="63">
        <v>43641</v>
      </c>
      <c r="C304" s="64">
        <v>0.9590277777777777</v>
      </c>
      <c r="D304" s="65">
        <v>1</v>
      </c>
      <c r="E304" s="65">
        <v>0</v>
      </c>
      <c r="F304" s="65" t="s">
        <v>50</v>
      </c>
      <c r="G304" s="65">
        <v>26</v>
      </c>
      <c r="H304" s="65" t="s">
        <v>4598</v>
      </c>
      <c r="I304" s="65" t="s">
        <v>4598</v>
      </c>
      <c r="J304" s="65" t="s">
        <v>5754</v>
      </c>
      <c r="K304" s="65" t="s">
        <v>5755</v>
      </c>
      <c r="L304" s="65">
        <v>223857</v>
      </c>
      <c r="M304" s="65" t="s">
        <v>4563</v>
      </c>
      <c r="N304" s="65" t="s">
        <v>4522</v>
      </c>
      <c r="O304" s="66" t="s">
        <v>5756</v>
      </c>
      <c r="P304" s="65" t="s">
        <v>4520</v>
      </c>
      <c r="Q304" s="65" t="s">
        <v>4589</v>
      </c>
      <c r="R304" s="7" t="e">
        <v>#N/A</v>
      </c>
      <c r="S304" t="e">
        <v>#N/A</v>
      </c>
      <c r="T304" s="17" t="s">
        <v>5598</v>
      </c>
    </row>
    <row r="305" spans="1:20" ht="71.25" x14ac:dyDescent="0.45">
      <c r="A305" s="62">
        <v>7118</v>
      </c>
      <c r="B305" s="63">
        <v>43642</v>
      </c>
      <c r="C305" s="64">
        <v>0.28819444444444448</v>
      </c>
      <c r="D305" s="65">
        <v>0</v>
      </c>
      <c r="E305" s="65">
        <v>0</v>
      </c>
      <c r="F305" s="65" t="s">
        <v>84</v>
      </c>
      <c r="G305" s="65">
        <v>10</v>
      </c>
      <c r="H305" s="65" t="s">
        <v>4615</v>
      </c>
      <c r="I305" s="65" t="s">
        <v>4585</v>
      </c>
      <c r="J305" s="65" t="s">
        <v>5757</v>
      </c>
      <c r="K305" s="65" t="s">
        <v>5758</v>
      </c>
      <c r="L305" s="65">
        <v>223879</v>
      </c>
      <c r="M305" s="65" t="s">
        <v>4563</v>
      </c>
      <c r="N305" s="65" t="s">
        <v>4409</v>
      </c>
      <c r="O305" s="66" t="s">
        <v>5750</v>
      </c>
      <c r="P305" s="65" t="s">
        <v>4520</v>
      </c>
      <c r="Q305" s="65" t="s">
        <v>4589</v>
      </c>
      <c r="R305" s="7" t="e">
        <v>#N/A</v>
      </c>
      <c r="S305" t="e">
        <v>#N/A</v>
      </c>
      <c r="T305" s="17" t="s">
        <v>5598</v>
      </c>
    </row>
    <row r="306" spans="1:20" ht="71.25" x14ac:dyDescent="0.45">
      <c r="A306" s="62">
        <v>7149</v>
      </c>
      <c r="B306" s="63">
        <v>43642</v>
      </c>
      <c r="C306" s="64">
        <v>0.91305555555555562</v>
      </c>
      <c r="D306" s="65">
        <v>0</v>
      </c>
      <c r="E306" s="65">
        <v>0</v>
      </c>
      <c r="F306" s="65" t="s">
        <v>101</v>
      </c>
      <c r="G306" s="65">
        <v>22</v>
      </c>
      <c r="H306" s="65" t="s">
        <v>4654</v>
      </c>
      <c r="I306" s="65" t="s">
        <v>5255</v>
      </c>
      <c r="J306" s="65" t="s">
        <v>5759</v>
      </c>
      <c r="K306" s="65" t="s">
        <v>5760</v>
      </c>
      <c r="L306" s="65">
        <v>224001</v>
      </c>
      <c r="M306" s="65" t="s">
        <v>4563</v>
      </c>
      <c r="N306" s="65" t="s">
        <v>4409</v>
      </c>
      <c r="O306" s="66" t="s">
        <v>5761</v>
      </c>
      <c r="P306" s="65" t="s">
        <v>4520</v>
      </c>
      <c r="Q306" s="65" t="s">
        <v>4589</v>
      </c>
      <c r="R306" s="7" t="e">
        <v>#N/A</v>
      </c>
      <c r="S306" t="e">
        <v>#N/A</v>
      </c>
      <c r="T306" s="17" t="s">
        <v>5598</v>
      </c>
    </row>
    <row r="307" spans="1:20" ht="42.75" x14ac:dyDescent="0.45">
      <c r="A307" s="62">
        <v>7173</v>
      </c>
      <c r="B307" s="63">
        <v>43643</v>
      </c>
      <c r="C307" s="64">
        <v>0.63194444444444442</v>
      </c>
      <c r="D307" s="65">
        <v>0</v>
      </c>
      <c r="E307" s="65">
        <v>0</v>
      </c>
      <c r="F307" s="65" t="s">
        <v>147</v>
      </c>
      <c r="G307" s="65">
        <v>0</v>
      </c>
      <c r="H307" s="65" t="s">
        <v>5762</v>
      </c>
      <c r="I307" s="65" t="s">
        <v>5762</v>
      </c>
      <c r="J307" s="65" t="s">
        <v>5763</v>
      </c>
      <c r="K307" s="65" t="s">
        <v>5764</v>
      </c>
      <c r="L307" s="65">
        <v>225092</v>
      </c>
      <c r="M307" s="65" t="s">
        <v>4563</v>
      </c>
      <c r="N307" s="65" t="s">
        <v>4409</v>
      </c>
      <c r="O307" s="66" t="s">
        <v>5765</v>
      </c>
      <c r="P307" s="65" t="s">
        <v>4520</v>
      </c>
      <c r="Q307" s="65" t="s">
        <v>5015</v>
      </c>
      <c r="R307" s="7" t="e">
        <v>#N/A</v>
      </c>
      <c r="S307" t="e">
        <v>#N/A</v>
      </c>
      <c r="T307" s="17" t="s">
        <v>5598</v>
      </c>
    </row>
    <row r="308" spans="1:20" ht="42.75" x14ac:dyDescent="0.45">
      <c r="A308" s="62">
        <v>7200</v>
      </c>
      <c r="B308" s="63">
        <v>43644</v>
      </c>
      <c r="C308" s="64">
        <v>0.44236111111111115</v>
      </c>
      <c r="D308" s="65">
        <v>0</v>
      </c>
      <c r="E308" s="65">
        <v>0</v>
      </c>
      <c r="F308" s="65" t="s">
        <v>5766</v>
      </c>
      <c r="G308" s="65" t="s">
        <v>9</v>
      </c>
      <c r="H308" s="65" t="s">
        <v>5175</v>
      </c>
      <c r="I308" s="65" t="s">
        <v>5280</v>
      </c>
      <c r="J308" s="65" t="s">
        <v>5767</v>
      </c>
      <c r="K308" s="65" t="s">
        <v>5768</v>
      </c>
      <c r="L308" s="65">
        <v>225216</v>
      </c>
      <c r="M308" s="65" t="s">
        <v>4563</v>
      </c>
      <c r="N308" s="65" t="s">
        <v>4409</v>
      </c>
      <c r="O308" s="66" t="s">
        <v>5769</v>
      </c>
      <c r="P308" s="65" t="s">
        <v>4669</v>
      </c>
      <c r="Q308" s="65" t="s">
        <v>5770</v>
      </c>
      <c r="R308" s="7" t="e">
        <v>#N/A</v>
      </c>
      <c r="S308" t="e">
        <v>#N/A</v>
      </c>
      <c r="T308" s="17" t="s">
        <v>5598</v>
      </c>
    </row>
    <row r="309" spans="1:20" ht="85.5" x14ac:dyDescent="0.45">
      <c r="A309" s="62" t="s">
        <v>5771</v>
      </c>
      <c r="B309" s="63">
        <v>43644</v>
      </c>
      <c r="C309" s="64">
        <v>0.78060185185185194</v>
      </c>
      <c r="D309" s="65">
        <v>0</v>
      </c>
      <c r="E309" s="65">
        <v>0</v>
      </c>
      <c r="F309" s="65" t="s">
        <v>49</v>
      </c>
      <c r="G309" s="65">
        <v>3</v>
      </c>
      <c r="H309" s="65" t="s">
        <v>4569</v>
      </c>
      <c r="I309" s="65" t="s">
        <v>4569</v>
      </c>
      <c r="J309" s="65" t="s">
        <v>2843</v>
      </c>
      <c r="K309" s="65" t="s">
        <v>5772</v>
      </c>
      <c r="L309" s="65">
        <v>225277</v>
      </c>
      <c r="M309" s="65" t="s">
        <v>4563</v>
      </c>
      <c r="N309" s="65" t="s">
        <v>4409</v>
      </c>
      <c r="O309" s="66" t="s">
        <v>5773</v>
      </c>
      <c r="P309" s="65" t="s">
        <v>4520</v>
      </c>
      <c r="Q309" s="65" t="s">
        <v>4631</v>
      </c>
      <c r="R309" s="7" t="e">
        <v>#N/A</v>
      </c>
      <c r="S309" t="e">
        <v>#N/A</v>
      </c>
      <c r="T309" s="17" t="s">
        <v>5598</v>
      </c>
    </row>
    <row r="310" spans="1:20" ht="71.25" x14ac:dyDescent="0.45">
      <c r="A310" s="62" t="s">
        <v>5774</v>
      </c>
      <c r="B310" s="63">
        <v>43645</v>
      </c>
      <c r="C310" s="64">
        <v>0.83194444444444438</v>
      </c>
      <c r="D310" s="65">
        <v>0</v>
      </c>
      <c r="E310" s="65">
        <v>5</v>
      </c>
      <c r="F310" s="65" t="s">
        <v>104</v>
      </c>
      <c r="G310" s="65">
        <v>32</v>
      </c>
      <c r="H310" s="65" t="s">
        <v>4628</v>
      </c>
      <c r="I310" s="65" t="s">
        <v>4628</v>
      </c>
      <c r="J310" s="65" t="s">
        <v>2846</v>
      </c>
      <c r="K310" s="65" t="s">
        <v>5775</v>
      </c>
      <c r="L310" s="65">
        <v>225411</v>
      </c>
      <c r="M310" s="65" t="s">
        <v>4563</v>
      </c>
      <c r="N310" s="65" t="s">
        <v>4522</v>
      </c>
      <c r="O310" s="66" t="s">
        <v>5776</v>
      </c>
      <c r="P310" s="65" t="s">
        <v>4520</v>
      </c>
      <c r="Q310" s="65" t="s">
        <v>4631</v>
      </c>
      <c r="R310" s="7" t="e">
        <v>#N/A</v>
      </c>
      <c r="S310" t="e">
        <v>#N/A</v>
      </c>
      <c r="T310" s="17" t="s">
        <v>5598</v>
      </c>
    </row>
    <row r="311" spans="1:20" ht="42.75" x14ac:dyDescent="0.45">
      <c r="A311" s="62">
        <v>7282</v>
      </c>
      <c r="B311" s="63">
        <v>43646</v>
      </c>
      <c r="C311" s="64">
        <v>0.59930555555555554</v>
      </c>
      <c r="D311" s="65">
        <v>0</v>
      </c>
      <c r="E311" s="65">
        <v>0</v>
      </c>
      <c r="F311" s="65" t="s">
        <v>83</v>
      </c>
      <c r="G311" s="65">
        <v>40</v>
      </c>
      <c r="H311" s="65" t="s">
        <v>4966</v>
      </c>
      <c r="I311" s="65" t="s">
        <v>4570</v>
      </c>
      <c r="J311" s="65" t="s">
        <v>5777</v>
      </c>
      <c r="K311" s="65" t="s">
        <v>5778</v>
      </c>
      <c r="L311" s="65">
        <v>225501</v>
      </c>
      <c r="M311" s="65" t="s">
        <v>4563</v>
      </c>
      <c r="N311" s="65" t="s">
        <v>4522</v>
      </c>
      <c r="O311" s="66" t="s">
        <v>5779</v>
      </c>
      <c r="P311" s="65" t="s">
        <v>4520</v>
      </c>
      <c r="Q311" s="65" t="s">
        <v>4970</v>
      </c>
      <c r="R311" s="7" t="e">
        <v>#N/A</v>
      </c>
      <c r="S311" t="e">
        <v>#N/A</v>
      </c>
      <c r="T311" s="17" t="s">
        <v>5598</v>
      </c>
    </row>
    <row r="312" spans="1:20" ht="28.5" x14ac:dyDescent="0.45">
      <c r="A312" s="62">
        <v>7294</v>
      </c>
      <c r="B312" s="63">
        <v>43647</v>
      </c>
      <c r="C312" s="64">
        <v>0.26181712962962961</v>
      </c>
      <c r="D312" s="65">
        <v>0</v>
      </c>
      <c r="E312" s="65">
        <v>0</v>
      </c>
      <c r="F312" s="65" t="s">
        <v>5408</v>
      </c>
      <c r="G312" s="65">
        <v>0</v>
      </c>
      <c r="H312" s="65" t="s">
        <v>5145</v>
      </c>
      <c r="I312" s="65" t="s">
        <v>4962</v>
      </c>
      <c r="J312" s="65" t="s">
        <v>5780</v>
      </c>
      <c r="K312" s="65" t="s">
        <v>5781</v>
      </c>
      <c r="L312" s="65">
        <v>225552</v>
      </c>
      <c r="M312" s="65" t="s">
        <v>4563</v>
      </c>
      <c r="N312" s="65" t="s">
        <v>4409</v>
      </c>
      <c r="O312" s="66" t="s">
        <v>5782</v>
      </c>
      <c r="P312" s="65" t="s">
        <v>4574</v>
      </c>
      <c r="Q312" s="65" t="s">
        <v>4575</v>
      </c>
      <c r="R312" s="7" t="e">
        <v>#N/A</v>
      </c>
      <c r="S312" t="e">
        <v>#N/A</v>
      </c>
      <c r="T312" s="17" t="s">
        <v>5783</v>
      </c>
    </row>
    <row r="313" spans="1:20" ht="42.75" x14ac:dyDescent="0.45">
      <c r="A313" s="62">
        <v>7321</v>
      </c>
      <c r="B313" s="63">
        <v>43647</v>
      </c>
      <c r="C313" s="64">
        <v>0.74652777777777779</v>
      </c>
      <c r="D313" s="65">
        <v>0</v>
      </c>
      <c r="E313" s="65">
        <v>0</v>
      </c>
      <c r="F313" s="65" t="s">
        <v>91</v>
      </c>
      <c r="G313" s="65">
        <v>0</v>
      </c>
      <c r="H313" s="65" t="s">
        <v>4615</v>
      </c>
      <c r="I313" s="65" t="s">
        <v>4615</v>
      </c>
      <c r="J313" s="65" t="s">
        <v>5784</v>
      </c>
      <c r="K313" s="65" t="s">
        <v>5785</v>
      </c>
      <c r="L313" s="65">
        <v>225652</v>
      </c>
      <c r="M313" s="65" t="s">
        <v>4563</v>
      </c>
      <c r="N313" s="65" t="s">
        <v>4409</v>
      </c>
      <c r="O313" s="66" t="s">
        <v>5786</v>
      </c>
      <c r="P313" s="65" t="s">
        <v>4520</v>
      </c>
      <c r="Q313" s="65" t="s">
        <v>4675</v>
      </c>
      <c r="R313" s="7" t="e">
        <v>#N/A</v>
      </c>
      <c r="S313" t="e">
        <v>#N/A</v>
      </c>
      <c r="T313" s="17" t="s">
        <v>5783</v>
      </c>
    </row>
    <row r="314" spans="1:20" ht="71.25" x14ac:dyDescent="0.45">
      <c r="A314" s="62">
        <v>7327</v>
      </c>
      <c r="B314" s="63">
        <v>43647</v>
      </c>
      <c r="C314" s="64">
        <v>0.99452546296296296</v>
      </c>
      <c r="D314" s="65">
        <v>0</v>
      </c>
      <c r="E314" s="65">
        <v>0</v>
      </c>
      <c r="F314" s="65" t="s">
        <v>72</v>
      </c>
      <c r="G314" s="65">
        <v>0</v>
      </c>
      <c r="H314" s="65" t="s">
        <v>5787</v>
      </c>
      <c r="I314" s="65" t="s">
        <v>5037</v>
      </c>
      <c r="J314" s="65" t="s">
        <v>5788</v>
      </c>
      <c r="K314" s="65" t="s">
        <v>5789</v>
      </c>
      <c r="L314" s="65">
        <v>225706</v>
      </c>
      <c r="M314" s="65" t="s">
        <v>4563</v>
      </c>
      <c r="N314" s="65" t="s">
        <v>4409</v>
      </c>
      <c r="O314" s="66" t="s">
        <v>5790</v>
      </c>
      <c r="P314" s="65" t="s">
        <v>4520</v>
      </c>
      <c r="Q314" s="65" t="s">
        <v>4589</v>
      </c>
      <c r="R314" s="7" t="e">
        <v>#N/A</v>
      </c>
      <c r="S314" t="e">
        <v>#N/A</v>
      </c>
      <c r="T314" s="17" t="s">
        <v>5783</v>
      </c>
    </row>
    <row r="315" spans="1:20" ht="71.25" x14ac:dyDescent="0.45">
      <c r="A315" s="62" t="s">
        <v>5791</v>
      </c>
      <c r="B315" s="63">
        <v>43648</v>
      </c>
      <c r="C315" s="64">
        <v>0.22847222222222222</v>
      </c>
      <c r="D315" s="65">
        <v>0</v>
      </c>
      <c r="E315" s="65">
        <v>0</v>
      </c>
      <c r="F315" s="65" t="s">
        <v>42</v>
      </c>
      <c r="G315" s="65">
        <v>0</v>
      </c>
      <c r="H315" s="65" t="s">
        <v>4585</v>
      </c>
      <c r="I315" s="65" t="s">
        <v>4585</v>
      </c>
      <c r="J315" s="65" t="s">
        <v>2859</v>
      </c>
      <c r="K315" s="65" t="s">
        <v>5792</v>
      </c>
      <c r="L315" s="65">
        <v>225715</v>
      </c>
      <c r="M315" s="65" t="s">
        <v>4563</v>
      </c>
      <c r="N315" s="65" t="s">
        <v>4409</v>
      </c>
      <c r="O315" s="66" t="s">
        <v>5793</v>
      </c>
      <c r="P315" s="65" t="s">
        <v>4520</v>
      </c>
      <c r="Q315" s="65" t="s">
        <v>4589</v>
      </c>
      <c r="R315" s="7" t="e">
        <v>#N/A</v>
      </c>
      <c r="S315" t="e">
        <v>#N/A</v>
      </c>
      <c r="T315" s="17" t="s">
        <v>5783</v>
      </c>
    </row>
    <row r="316" spans="1:20" ht="71.25" x14ac:dyDescent="0.45">
      <c r="A316" s="62">
        <v>7344</v>
      </c>
      <c r="B316" s="63">
        <v>43648</v>
      </c>
      <c r="C316" s="64">
        <v>0.46875</v>
      </c>
      <c r="D316" s="65">
        <v>0</v>
      </c>
      <c r="E316" s="65">
        <v>0</v>
      </c>
      <c r="F316" s="65" t="s">
        <v>77</v>
      </c>
      <c r="G316" s="65">
        <v>0</v>
      </c>
      <c r="H316" s="65" t="s">
        <v>4615</v>
      </c>
      <c r="I316" s="65" t="s">
        <v>4615</v>
      </c>
      <c r="J316" s="65" t="s">
        <v>5794</v>
      </c>
      <c r="K316" s="65" t="s">
        <v>5795</v>
      </c>
      <c r="L316" s="65">
        <v>225759</v>
      </c>
      <c r="M316" s="65" t="s">
        <v>4563</v>
      </c>
      <c r="N316" s="65" t="s">
        <v>4409</v>
      </c>
      <c r="O316" s="66" t="s">
        <v>5796</v>
      </c>
      <c r="P316" s="65" t="s">
        <v>4520</v>
      </c>
      <c r="Q316" s="65" t="s">
        <v>4589</v>
      </c>
      <c r="R316" s="7" t="e">
        <v>#N/A</v>
      </c>
      <c r="S316" t="e">
        <v>#N/A</v>
      </c>
      <c r="T316" s="17" t="s">
        <v>5783</v>
      </c>
    </row>
    <row r="317" spans="1:20" ht="42.75" x14ac:dyDescent="0.45">
      <c r="A317" s="62" t="s">
        <v>5797</v>
      </c>
      <c r="B317" s="63">
        <v>43648</v>
      </c>
      <c r="C317" s="64">
        <v>0.51591435185185186</v>
      </c>
      <c r="D317" s="65">
        <v>0</v>
      </c>
      <c r="E317" s="65">
        <v>0</v>
      </c>
      <c r="F317" s="65" t="s">
        <v>130</v>
      </c>
      <c r="G317" s="65">
        <v>0</v>
      </c>
      <c r="H317" s="65" t="s">
        <v>4615</v>
      </c>
      <c r="I317" s="65" t="s">
        <v>4615</v>
      </c>
      <c r="J317" s="65" t="s">
        <v>2861</v>
      </c>
      <c r="K317" s="65" t="s">
        <v>5798</v>
      </c>
      <c r="L317" s="65">
        <v>225767</v>
      </c>
      <c r="M317" s="65" t="s">
        <v>4563</v>
      </c>
      <c r="N317" s="65" t="s">
        <v>4409</v>
      </c>
      <c r="O317" s="66" t="s">
        <v>5799</v>
      </c>
      <c r="P317" s="65" t="s">
        <v>4641</v>
      </c>
      <c r="Q317" s="65" t="s">
        <v>4642</v>
      </c>
      <c r="R317" s="7" t="e">
        <v>#N/A</v>
      </c>
      <c r="S317" t="e">
        <v>#N/A</v>
      </c>
      <c r="T317" s="17" t="s">
        <v>5783</v>
      </c>
    </row>
    <row r="318" spans="1:20" ht="71.25" x14ac:dyDescent="0.45">
      <c r="A318" s="62">
        <v>7370</v>
      </c>
      <c r="B318" s="63">
        <v>43649</v>
      </c>
      <c r="C318" s="64">
        <v>3.9583333333333331E-2</v>
      </c>
      <c r="D318" s="65">
        <v>0</v>
      </c>
      <c r="E318" s="65">
        <v>0</v>
      </c>
      <c r="F318" s="65" t="s">
        <v>53</v>
      </c>
      <c r="G318" s="65" t="s">
        <v>9</v>
      </c>
      <c r="H318" s="65" t="s">
        <v>4654</v>
      </c>
      <c r="I318" s="65" t="s">
        <v>5255</v>
      </c>
      <c r="J318" s="65" t="s">
        <v>5800</v>
      </c>
      <c r="K318" s="65" t="s">
        <v>5801</v>
      </c>
      <c r="L318" s="65">
        <v>225832</v>
      </c>
      <c r="M318" s="65" t="s">
        <v>4563</v>
      </c>
      <c r="N318" s="65" t="s">
        <v>4409</v>
      </c>
      <c r="O318" s="66" t="s">
        <v>5802</v>
      </c>
      <c r="P318" s="65" t="s">
        <v>4520</v>
      </c>
      <c r="Q318" s="65" t="s">
        <v>4589</v>
      </c>
      <c r="R318" s="7" t="e">
        <v>#N/A</v>
      </c>
      <c r="S318" t="e">
        <v>#N/A</v>
      </c>
      <c r="T318" s="17" t="s">
        <v>5783</v>
      </c>
    </row>
    <row r="319" spans="1:20" ht="42.75" x14ac:dyDescent="0.45">
      <c r="A319" s="62">
        <v>7409</v>
      </c>
      <c r="B319" s="63">
        <v>43650</v>
      </c>
      <c r="C319" s="64">
        <v>0.19791666666666666</v>
      </c>
      <c r="D319" s="65">
        <v>0</v>
      </c>
      <c r="E319" s="65">
        <v>0</v>
      </c>
      <c r="F319" s="65" t="s">
        <v>99</v>
      </c>
      <c r="G319" s="65" t="s">
        <v>9</v>
      </c>
      <c r="H319" s="65" t="s">
        <v>4771</v>
      </c>
      <c r="I319" s="65" t="s">
        <v>4771</v>
      </c>
      <c r="J319" s="65" t="s">
        <v>5803</v>
      </c>
      <c r="K319" s="65" t="s">
        <v>5804</v>
      </c>
      <c r="L319" s="65">
        <v>225980</v>
      </c>
      <c r="M319" s="65" t="s">
        <v>4563</v>
      </c>
      <c r="N319" s="65" t="s">
        <v>4409</v>
      </c>
      <c r="O319" s="66" t="s">
        <v>5805</v>
      </c>
      <c r="P319" s="65" t="s">
        <v>4520</v>
      </c>
      <c r="Q319" s="65" t="s">
        <v>4675</v>
      </c>
      <c r="R319" s="7" t="e">
        <v>#N/A</v>
      </c>
      <c r="S319" t="e">
        <v>#N/A</v>
      </c>
      <c r="T319" s="17" t="s">
        <v>5783</v>
      </c>
    </row>
    <row r="320" spans="1:20" ht="71.25" x14ac:dyDescent="0.45">
      <c r="A320" s="62">
        <v>7415</v>
      </c>
      <c r="B320" s="63">
        <v>43650</v>
      </c>
      <c r="C320" s="64">
        <v>0.31840277777777776</v>
      </c>
      <c r="D320" s="65">
        <v>0</v>
      </c>
      <c r="E320" s="65">
        <v>0</v>
      </c>
      <c r="F320" s="65" t="s">
        <v>5806</v>
      </c>
      <c r="G320" s="65">
        <v>0</v>
      </c>
      <c r="H320" s="65" t="s">
        <v>4569</v>
      </c>
      <c r="I320" s="65" t="s">
        <v>4569</v>
      </c>
      <c r="J320" s="65" t="s">
        <v>5807</v>
      </c>
      <c r="K320" s="65" t="s">
        <v>5808</v>
      </c>
      <c r="L320" s="65">
        <v>225994</v>
      </c>
      <c r="M320" s="65" t="s">
        <v>4563</v>
      </c>
      <c r="N320" s="65" t="s">
        <v>4409</v>
      </c>
      <c r="O320" s="66" t="s">
        <v>5809</v>
      </c>
      <c r="P320" s="65" t="s">
        <v>4608</v>
      </c>
      <c r="Q320" s="65" t="s">
        <v>5183</v>
      </c>
      <c r="R320" s="7" t="e">
        <v>#N/A</v>
      </c>
      <c r="S320" t="e">
        <v>#N/A</v>
      </c>
      <c r="T320" s="17" t="s">
        <v>5783</v>
      </c>
    </row>
    <row r="321" spans="1:20" ht="28.5" x14ac:dyDescent="0.45">
      <c r="A321" s="62">
        <v>7428</v>
      </c>
      <c r="B321" s="63">
        <v>43650</v>
      </c>
      <c r="C321" s="64">
        <v>0.59861111111111109</v>
      </c>
      <c r="D321" s="65">
        <v>0</v>
      </c>
      <c r="E321" s="65">
        <v>0</v>
      </c>
      <c r="F321" s="65" t="s">
        <v>4559</v>
      </c>
      <c r="G321" s="65">
        <v>0</v>
      </c>
      <c r="H321" s="65" t="s">
        <v>4704</v>
      </c>
      <c r="I321" s="65" t="s">
        <v>4704</v>
      </c>
      <c r="J321" s="65" t="s">
        <v>5810</v>
      </c>
      <c r="K321" s="65" t="s">
        <v>5811</v>
      </c>
      <c r="L321" s="65">
        <v>227039</v>
      </c>
      <c r="M321" s="65" t="s">
        <v>4563</v>
      </c>
      <c r="N321" s="65" t="s">
        <v>4409</v>
      </c>
      <c r="O321" s="66" t="s">
        <v>5812</v>
      </c>
      <c r="P321" s="65" t="s">
        <v>4565</v>
      </c>
      <c r="Q321" s="65" t="s">
        <v>5813</v>
      </c>
      <c r="R321" s="7" t="e">
        <v>#N/A</v>
      </c>
      <c r="S321" t="e">
        <v>#N/A</v>
      </c>
      <c r="T321" s="17" t="s">
        <v>5783</v>
      </c>
    </row>
    <row r="322" spans="1:20" ht="28.5" x14ac:dyDescent="0.45">
      <c r="A322" s="62">
        <v>7457</v>
      </c>
      <c r="B322" s="63">
        <v>43651</v>
      </c>
      <c r="C322" s="64">
        <v>0.33055555555555555</v>
      </c>
      <c r="D322" s="65">
        <v>0</v>
      </c>
      <c r="E322" s="65">
        <v>0</v>
      </c>
      <c r="F322" s="65" t="s">
        <v>116</v>
      </c>
      <c r="G322" s="65">
        <v>70</v>
      </c>
      <c r="H322" s="65" t="s">
        <v>4734</v>
      </c>
      <c r="I322" s="65" t="s">
        <v>4771</v>
      </c>
      <c r="J322" s="65" t="s">
        <v>5814</v>
      </c>
      <c r="K322" s="65" t="s">
        <v>5815</v>
      </c>
      <c r="L322" s="65">
        <v>227126</v>
      </c>
      <c r="M322" s="65" t="s">
        <v>4563</v>
      </c>
      <c r="N322" s="65" t="s">
        <v>4522</v>
      </c>
      <c r="O322" s="66" t="s">
        <v>5816</v>
      </c>
      <c r="P322" s="65" t="s">
        <v>4520</v>
      </c>
      <c r="Q322" s="65" t="s">
        <v>4970</v>
      </c>
      <c r="R322" s="7" t="e">
        <v>#N/A</v>
      </c>
      <c r="S322" t="e">
        <v>#N/A</v>
      </c>
      <c r="T322" s="17" t="s">
        <v>5783</v>
      </c>
    </row>
    <row r="323" spans="1:20" ht="42.75" x14ac:dyDescent="0.45">
      <c r="A323" s="62">
        <v>7471</v>
      </c>
      <c r="B323" s="63">
        <v>43651</v>
      </c>
      <c r="C323" s="64">
        <v>0.52771990740740737</v>
      </c>
      <c r="D323" s="65">
        <v>0</v>
      </c>
      <c r="E323" s="65">
        <v>0</v>
      </c>
      <c r="F323" s="65" t="s">
        <v>147</v>
      </c>
      <c r="G323" s="65">
        <v>0</v>
      </c>
      <c r="H323" s="65" t="s">
        <v>5762</v>
      </c>
      <c r="I323" s="65" t="s">
        <v>5762</v>
      </c>
      <c r="J323" s="65" t="s">
        <v>5817</v>
      </c>
      <c r="K323" s="65" t="s">
        <v>5818</v>
      </c>
      <c r="L323" s="65">
        <v>227157</v>
      </c>
      <c r="M323" s="65" t="s">
        <v>4563</v>
      </c>
      <c r="N323" s="65" t="s">
        <v>4409</v>
      </c>
      <c r="O323" s="66" t="s">
        <v>5819</v>
      </c>
      <c r="P323" s="65" t="s">
        <v>4581</v>
      </c>
      <c r="Q323" s="65" t="s">
        <v>4582</v>
      </c>
      <c r="R323" s="7" t="e">
        <v>#N/A</v>
      </c>
      <c r="S323" t="e">
        <v>#N/A</v>
      </c>
      <c r="T323" s="17" t="s">
        <v>5783</v>
      </c>
    </row>
    <row r="324" spans="1:20" ht="42.75" x14ac:dyDescent="0.45">
      <c r="A324" s="62">
        <v>7490</v>
      </c>
      <c r="B324" s="63">
        <v>43651</v>
      </c>
      <c r="C324" s="64">
        <v>0.8125</v>
      </c>
      <c r="D324" s="65">
        <v>0</v>
      </c>
      <c r="E324" s="65">
        <v>0</v>
      </c>
      <c r="F324" s="65" t="s">
        <v>88</v>
      </c>
      <c r="G324" s="65">
        <v>76</v>
      </c>
      <c r="H324" s="65" t="s">
        <v>4710</v>
      </c>
      <c r="I324" s="65" t="s">
        <v>4710</v>
      </c>
      <c r="J324" s="65" t="s">
        <v>5820</v>
      </c>
      <c r="K324" s="65" t="s">
        <v>5821</v>
      </c>
      <c r="L324" s="65">
        <v>227198</v>
      </c>
      <c r="M324" s="65" t="s">
        <v>4563</v>
      </c>
      <c r="N324" s="65" t="s">
        <v>4409</v>
      </c>
      <c r="O324" s="66" t="s">
        <v>5822</v>
      </c>
      <c r="P324" s="65" t="s">
        <v>4581</v>
      </c>
      <c r="Q324" s="65" t="s">
        <v>4582</v>
      </c>
      <c r="R324" s="7" t="e">
        <v>#N/A</v>
      </c>
      <c r="S324" t="e">
        <v>#N/A</v>
      </c>
      <c r="T324" s="17" t="s">
        <v>5783</v>
      </c>
    </row>
    <row r="325" spans="1:20" ht="42.75" x14ac:dyDescent="0.45">
      <c r="A325" s="62" t="s">
        <v>5823</v>
      </c>
      <c r="B325" s="63">
        <v>43654</v>
      </c>
      <c r="C325" s="64">
        <v>0.20001157407407408</v>
      </c>
      <c r="D325" s="65">
        <v>0</v>
      </c>
      <c r="E325" s="65">
        <v>0</v>
      </c>
      <c r="F325" s="65" t="s">
        <v>84</v>
      </c>
      <c r="G325" s="65">
        <v>0</v>
      </c>
      <c r="H325" s="65" t="s">
        <v>4615</v>
      </c>
      <c r="I325" s="65" t="s">
        <v>4615</v>
      </c>
      <c r="J325" s="65" t="s">
        <v>5824</v>
      </c>
      <c r="K325" s="65" t="s">
        <v>5825</v>
      </c>
      <c r="L325" s="65">
        <v>227410</v>
      </c>
      <c r="M325" s="65" t="s">
        <v>4563</v>
      </c>
      <c r="N325" s="65" t="s">
        <v>4409</v>
      </c>
      <c r="O325" s="66" t="s">
        <v>5826</v>
      </c>
      <c r="P325" s="65" t="s">
        <v>4520</v>
      </c>
      <c r="Q325" s="65" t="s">
        <v>4652</v>
      </c>
      <c r="R325" s="7" t="e">
        <v>#N/A</v>
      </c>
      <c r="S325" t="e">
        <v>#N/A</v>
      </c>
      <c r="T325" s="17" t="s">
        <v>5783</v>
      </c>
    </row>
    <row r="326" spans="1:20" ht="57" x14ac:dyDescent="0.45">
      <c r="A326" s="62">
        <v>7587</v>
      </c>
      <c r="B326" s="63">
        <v>43654</v>
      </c>
      <c r="C326" s="64">
        <v>0.55138888888888882</v>
      </c>
      <c r="D326" s="65">
        <v>1</v>
      </c>
      <c r="E326" s="65">
        <v>0</v>
      </c>
      <c r="F326" s="65" t="s">
        <v>77</v>
      </c>
      <c r="G326" s="65">
        <v>35</v>
      </c>
      <c r="H326" s="65" t="s">
        <v>4923</v>
      </c>
      <c r="I326" s="65" t="s">
        <v>4679</v>
      </c>
      <c r="J326" s="65" t="s">
        <v>5827</v>
      </c>
      <c r="K326" s="65" t="s">
        <v>5828</v>
      </c>
      <c r="L326" s="65">
        <v>227468</v>
      </c>
      <c r="M326" s="65" t="s">
        <v>4563</v>
      </c>
      <c r="N326" s="65" t="s">
        <v>4409</v>
      </c>
      <c r="O326" s="66" t="s">
        <v>5829</v>
      </c>
      <c r="P326" s="65" t="s">
        <v>4520</v>
      </c>
      <c r="Q326" s="65" t="s">
        <v>4589</v>
      </c>
      <c r="R326" s="7" t="e">
        <v>#N/A</v>
      </c>
      <c r="S326" t="e">
        <v>#N/A</v>
      </c>
      <c r="T326" s="17" t="s">
        <v>5783</v>
      </c>
    </row>
    <row r="327" spans="1:20" ht="42.75" x14ac:dyDescent="0.45">
      <c r="A327" s="62">
        <v>7594</v>
      </c>
      <c r="B327" s="63">
        <v>43654</v>
      </c>
      <c r="C327" s="64">
        <v>0.64444444444444449</v>
      </c>
      <c r="D327" s="65">
        <v>0</v>
      </c>
      <c r="E327" s="65">
        <v>0</v>
      </c>
      <c r="F327" s="65" t="s">
        <v>4559</v>
      </c>
      <c r="G327" s="65">
        <v>0</v>
      </c>
      <c r="H327" s="65" t="s">
        <v>5208</v>
      </c>
      <c r="I327" s="65" t="s">
        <v>5208</v>
      </c>
      <c r="J327" s="65" t="s">
        <v>5830</v>
      </c>
      <c r="K327" s="65" t="s">
        <v>5831</v>
      </c>
      <c r="L327" s="65">
        <v>227482</v>
      </c>
      <c r="M327" s="65" t="s">
        <v>4563</v>
      </c>
      <c r="N327" s="65" t="s">
        <v>4409</v>
      </c>
      <c r="O327" s="66" t="s">
        <v>5832</v>
      </c>
      <c r="P327" s="65" t="s">
        <v>4565</v>
      </c>
      <c r="Q327" s="65" t="s">
        <v>5813</v>
      </c>
      <c r="R327" s="7" t="e">
        <v>#N/A</v>
      </c>
      <c r="S327" t="e">
        <v>#N/A</v>
      </c>
      <c r="T327" s="17" t="s">
        <v>5783</v>
      </c>
    </row>
    <row r="328" spans="1:20" ht="28.5" x14ac:dyDescent="0.45">
      <c r="A328" s="62">
        <v>7601</v>
      </c>
      <c r="B328" s="63">
        <v>43654</v>
      </c>
      <c r="C328" s="64">
        <v>0.71388888888888891</v>
      </c>
      <c r="D328" s="65">
        <v>0</v>
      </c>
      <c r="E328" s="65">
        <v>0</v>
      </c>
      <c r="F328" s="65" t="s">
        <v>5304</v>
      </c>
      <c r="G328" s="65">
        <v>0</v>
      </c>
      <c r="H328" s="65" t="s">
        <v>5363</v>
      </c>
      <c r="I328" s="65" t="s">
        <v>5707</v>
      </c>
      <c r="J328" s="65" t="s">
        <v>5833</v>
      </c>
      <c r="K328" s="65" t="s">
        <v>5834</v>
      </c>
      <c r="L328" s="65">
        <v>227497</v>
      </c>
      <c r="M328" s="65" t="s">
        <v>4563</v>
      </c>
      <c r="N328" s="65" t="s">
        <v>4409</v>
      </c>
      <c r="O328" s="66" t="s">
        <v>5835</v>
      </c>
      <c r="P328" s="65" t="s">
        <v>5308</v>
      </c>
      <c r="Q328" s="65" t="s">
        <v>5309</v>
      </c>
      <c r="R328" s="7" t="e">
        <v>#N/A</v>
      </c>
      <c r="S328" t="e">
        <v>#N/A</v>
      </c>
      <c r="T328" s="17" t="s">
        <v>5783</v>
      </c>
    </row>
    <row r="329" spans="1:20" x14ac:dyDescent="0.45">
      <c r="A329" s="62">
        <v>7602</v>
      </c>
      <c r="B329" s="63">
        <v>43654</v>
      </c>
      <c r="C329" s="64">
        <v>0.75196759259259249</v>
      </c>
      <c r="D329" s="65">
        <v>0</v>
      </c>
      <c r="E329" s="65">
        <v>0</v>
      </c>
      <c r="F329" s="65" t="s">
        <v>45</v>
      </c>
      <c r="G329" s="65">
        <v>48</v>
      </c>
      <c r="H329" s="65" t="s">
        <v>4933</v>
      </c>
      <c r="I329" s="65" t="s">
        <v>4771</v>
      </c>
      <c r="J329" s="65" t="s">
        <v>2888</v>
      </c>
      <c r="K329" s="65" t="s">
        <v>2887</v>
      </c>
      <c r="L329" s="65">
        <v>227501</v>
      </c>
      <c r="M329" s="65" t="s">
        <v>4563</v>
      </c>
      <c r="N329" s="65" t="s">
        <v>4522</v>
      </c>
      <c r="O329" s="66" t="s">
        <v>5836</v>
      </c>
      <c r="P329" s="65" t="s">
        <v>5837</v>
      </c>
      <c r="Q329" s="65" t="s">
        <v>5837</v>
      </c>
      <c r="R329" s="7" t="e">
        <v>#N/A</v>
      </c>
      <c r="S329" t="e">
        <v>#N/A</v>
      </c>
      <c r="T329" s="17" t="s">
        <v>5783</v>
      </c>
    </row>
    <row r="330" spans="1:20" ht="42.75" x14ac:dyDescent="0.45">
      <c r="A330" s="62">
        <v>7606</v>
      </c>
      <c r="B330" s="63">
        <v>43654</v>
      </c>
      <c r="C330" s="64">
        <v>0.92222222222222217</v>
      </c>
      <c r="D330" s="65">
        <v>2</v>
      </c>
      <c r="E330" s="65">
        <v>0</v>
      </c>
      <c r="F330" s="65" t="s">
        <v>5838</v>
      </c>
      <c r="G330" s="65">
        <v>0</v>
      </c>
      <c r="H330" s="65" t="s">
        <v>5839</v>
      </c>
      <c r="I330" s="65" t="s">
        <v>5840</v>
      </c>
      <c r="J330" s="65" t="s">
        <v>5841</v>
      </c>
      <c r="K330" s="65" t="s">
        <v>5842</v>
      </c>
      <c r="L330" s="65">
        <v>227527</v>
      </c>
      <c r="M330" s="65" t="s">
        <v>4563</v>
      </c>
      <c r="N330" s="65" t="s">
        <v>4409</v>
      </c>
      <c r="O330" s="66" t="s">
        <v>5843</v>
      </c>
      <c r="P330" s="65" t="s">
        <v>4669</v>
      </c>
      <c r="Q330" s="65" t="s">
        <v>5315</v>
      </c>
      <c r="R330" s="7" t="e">
        <v>#N/A</v>
      </c>
      <c r="S330" t="e">
        <v>#N/A</v>
      </c>
      <c r="T330" s="17" t="s">
        <v>5783</v>
      </c>
    </row>
    <row r="331" spans="1:20" ht="71.25" x14ac:dyDescent="0.45">
      <c r="A331" s="62">
        <v>7634</v>
      </c>
      <c r="B331" s="63">
        <v>43655</v>
      </c>
      <c r="C331" s="64">
        <v>0.7104166666666667</v>
      </c>
      <c r="D331" s="65">
        <v>0</v>
      </c>
      <c r="E331" s="65">
        <v>0</v>
      </c>
      <c r="F331" s="65" t="s">
        <v>45</v>
      </c>
      <c r="G331" s="65">
        <v>0</v>
      </c>
      <c r="H331" s="65" t="s">
        <v>4615</v>
      </c>
      <c r="I331" s="65" t="s">
        <v>4615</v>
      </c>
      <c r="J331" s="65" t="s">
        <v>5844</v>
      </c>
      <c r="K331" s="65" t="s">
        <v>5845</v>
      </c>
      <c r="L331" s="65">
        <v>227639</v>
      </c>
      <c r="M331" s="65" t="s">
        <v>4563</v>
      </c>
      <c r="N331" s="65" t="s">
        <v>4409</v>
      </c>
      <c r="O331" s="66" t="s">
        <v>5846</v>
      </c>
      <c r="P331" s="65" t="s">
        <v>4520</v>
      </c>
      <c r="Q331" s="65" t="s">
        <v>4589</v>
      </c>
      <c r="R331" s="7" t="e">
        <v>#N/A</v>
      </c>
      <c r="S331" t="e">
        <v>#N/A</v>
      </c>
      <c r="T331" s="17" t="s">
        <v>5783</v>
      </c>
    </row>
    <row r="332" spans="1:20" ht="57" x14ac:dyDescent="0.45">
      <c r="A332" s="62">
        <v>7637</v>
      </c>
      <c r="B332" s="63">
        <v>43655</v>
      </c>
      <c r="C332" s="64">
        <v>0.78194444444444444</v>
      </c>
      <c r="D332" s="65">
        <v>0.5</v>
      </c>
      <c r="E332" s="65">
        <v>0</v>
      </c>
      <c r="F332" s="65" t="s">
        <v>147</v>
      </c>
      <c r="G332" s="65">
        <v>6</v>
      </c>
      <c r="H332" s="65" t="s">
        <v>4785</v>
      </c>
      <c r="I332" s="65" t="s">
        <v>4785</v>
      </c>
      <c r="J332" s="65" t="s">
        <v>5847</v>
      </c>
      <c r="K332" s="65" t="s">
        <v>5848</v>
      </c>
      <c r="L332" s="65">
        <v>227655</v>
      </c>
      <c r="M332" s="65" t="s">
        <v>4563</v>
      </c>
      <c r="N332" s="65" t="s">
        <v>4522</v>
      </c>
      <c r="O332" s="66" t="s">
        <v>5849</v>
      </c>
      <c r="P332" s="65" t="s">
        <v>4520</v>
      </c>
      <c r="Q332" s="65" t="s">
        <v>4589</v>
      </c>
      <c r="R332" s="7" t="e">
        <v>#N/A</v>
      </c>
      <c r="S332" t="e">
        <v>#N/A</v>
      </c>
      <c r="T332" s="17" t="s">
        <v>5783</v>
      </c>
    </row>
    <row r="333" spans="1:20" ht="42.75" x14ac:dyDescent="0.45">
      <c r="A333" s="62">
        <v>7679</v>
      </c>
      <c r="B333" s="63">
        <v>43657</v>
      </c>
      <c r="C333" s="64">
        <v>6.5972222222222224E-2</v>
      </c>
      <c r="D333" s="65">
        <v>0</v>
      </c>
      <c r="E333" s="65">
        <v>0</v>
      </c>
      <c r="F333" s="65" t="s">
        <v>111</v>
      </c>
      <c r="G333" s="65">
        <v>0</v>
      </c>
      <c r="H333" s="65" t="s">
        <v>4615</v>
      </c>
      <c r="I333" s="65" t="s">
        <v>4615</v>
      </c>
      <c r="J333" s="65" t="s">
        <v>5850</v>
      </c>
      <c r="K333" s="65" t="s">
        <v>5851</v>
      </c>
      <c r="L333" s="65">
        <v>227827</v>
      </c>
      <c r="M333" s="65" t="s">
        <v>4563</v>
      </c>
      <c r="N333" s="65" t="s">
        <v>4409</v>
      </c>
      <c r="O333" s="66" t="s">
        <v>5852</v>
      </c>
      <c r="P333" s="65" t="s">
        <v>4641</v>
      </c>
      <c r="Q333" s="65" t="s">
        <v>4642</v>
      </c>
      <c r="R333" s="7" t="e">
        <v>#N/A</v>
      </c>
      <c r="S333" t="e">
        <v>#N/A</v>
      </c>
      <c r="T333" s="17" t="s">
        <v>5783</v>
      </c>
    </row>
    <row r="334" spans="1:20" ht="42.75" x14ac:dyDescent="0.45">
      <c r="A334" s="62">
        <v>7680</v>
      </c>
      <c r="B334" s="63">
        <v>43657</v>
      </c>
      <c r="C334" s="64">
        <v>7.013888888888889E-2</v>
      </c>
      <c r="D334" s="65">
        <v>0</v>
      </c>
      <c r="E334" s="65">
        <v>0</v>
      </c>
      <c r="F334" s="65" t="s">
        <v>88</v>
      </c>
      <c r="G334" s="65">
        <v>0</v>
      </c>
      <c r="H334" s="65" t="s">
        <v>4615</v>
      </c>
      <c r="I334" s="65" t="s">
        <v>4615</v>
      </c>
      <c r="J334" s="65" t="s">
        <v>5853</v>
      </c>
      <c r="K334" s="65" t="s">
        <v>5854</v>
      </c>
      <c r="L334" s="65">
        <v>227857</v>
      </c>
      <c r="M334" s="65" t="s">
        <v>4563</v>
      </c>
      <c r="N334" s="65" t="s">
        <v>4409</v>
      </c>
      <c r="O334" s="66" t="s">
        <v>5855</v>
      </c>
      <c r="P334" s="65" t="s">
        <v>4581</v>
      </c>
      <c r="Q334" s="65" t="s">
        <v>4582</v>
      </c>
      <c r="R334" s="7" t="e">
        <v>#N/A</v>
      </c>
      <c r="S334" t="e">
        <v>#N/A</v>
      </c>
      <c r="T334" s="17" t="s">
        <v>5783</v>
      </c>
    </row>
    <row r="335" spans="1:20" ht="57" x14ac:dyDescent="0.45">
      <c r="A335" s="62">
        <v>7692</v>
      </c>
      <c r="B335" s="63">
        <v>43657</v>
      </c>
      <c r="C335" s="64">
        <v>0.41736111111111113</v>
      </c>
      <c r="D335" s="65">
        <v>1</v>
      </c>
      <c r="E335" s="65">
        <v>0</v>
      </c>
      <c r="F335" s="65" t="s">
        <v>61</v>
      </c>
      <c r="G335" s="65">
        <v>20</v>
      </c>
      <c r="H335" s="65" t="s">
        <v>4679</v>
      </c>
      <c r="I335" s="65" t="s">
        <v>4679</v>
      </c>
      <c r="J335" s="65" t="s">
        <v>5856</v>
      </c>
      <c r="K335" s="65" t="s">
        <v>5857</v>
      </c>
      <c r="L335" s="65">
        <v>227865</v>
      </c>
      <c r="M335" s="65" t="s">
        <v>4563</v>
      </c>
      <c r="N335" s="65" t="s">
        <v>4522</v>
      </c>
      <c r="O335" s="66" t="s">
        <v>5858</v>
      </c>
      <c r="P335" s="65" t="s">
        <v>4520</v>
      </c>
      <c r="Q335" s="65" t="s">
        <v>4589</v>
      </c>
      <c r="R335" s="7" t="e">
        <v>#N/A</v>
      </c>
      <c r="S335" t="e">
        <v>#N/A</v>
      </c>
      <c r="T335" s="17" t="s">
        <v>5783</v>
      </c>
    </row>
    <row r="336" spans="1:20" ht="42.75" x14ac:dyDescent="0.45">
      <c r="A336" s="62">
        <v>7708</v>
      </c>
      <c r="B336" s="63">
        <v>43657</v>
      </c>
      <c r="C336" s="64">
        <v>0.61206018518518512</v>
      </c>
      <c r="D336" s="65">
        <v>0</v>
      </c>
      <c r="E336" s="65">
        <v>0</v>
      </c>
      <c r="F336" s="65" t="s">
        <v>83</v>
      </c>
      <c r="G336" s="65">
        <v>72</v>
      </c>
      <c r="H336" s="65" t="s">
        <v>5567</v>
      </c>
      <c r="I336" s="65" t="s">
        <v>5567</v>
      </c>
      <c r="J336" s="65" t="s">
        <v>5859</v>
      </c>
      <c r="K336" s="65" t="s">
        <v>5860</v>
      </c>
      <c r="L336" s="65">
        <v>227894</v>
      </c>
      <c r="M336" s="65" t="s">
        <v>4563</v>
      </c>
      <c r="N336" s="65" t="s">
        <v>4409</v>
      </c>
      <c r="O336" s="66" t="s">
        <v>5861</v>
      </c>
      <c r="P336" s="65" t="s">
        <v>4581</v>
      </c>
      <c r="Q336" s="65" t="s">
        <v>4582</v>
      </c>
      <c r="R336" s="7" t="e">
        <v>#N/A</v>
      </c>
      <c r="S336" t="e">
        <v>#N/A</v>
      </c>
      <c r="T336" s="17" t="s">
        <v>5783</v>
      </c>
    </row>
    <row r="337" spans="1:20" ht="57" x14ac:dyDescent="0.45">
      <c r="A337" s="62">
        <v>7713</v>
      </c>
      <c r="B337" s="63">
        <v>43657</v>
      </c>
      <c r="C337" s="64">
        <v>0.64840277777777777</v>
      </c>
      <c r="D337" s="65">
        <v>1</v>
      </c>
      <c r="E337" s="65">
        <v>0</v>
      </c>
      <c r="F337" s="65" t="s">
        <v>70</v>
      </c>
      <c r="G337" s="65">
        <v>8</v>
      </c>
      <c r="H337" s="65" t="s">
        <v>5316</v>
      </c>
      <c r="I337" s="65" t="s">
        <v>4733</v>
      </c>
      <c r="J337" s="65" t="s">
        <v>5862</v>
      </c>
      <c r="K337" s="65" t="s">
        <v>5863</v>
      </c>
      <c r="L337" s="65">
        <v>227899</v>
      </c>
      <c r="M337" s="65" t="s">
        <v>4563</v>
      </c>
      <c r="N337" s="65" t="s">
        <v>4522</v>
      </c>
      <c r="O337" s="66" t="s">
        <v>5864</v>
      </c>
      <c r="P337" s="65" t="s">
        <v>4520</v>
      </c>
      <c r="Q337" s="65" t="s">
        <v>4589</v>
      </c>
      <c r="R337" s="7" t="e">
        <v>#N/A</v>
      </c>
      <c r="S337" t="e">
        <v>#N/A</v>
      </c>
      <c r="T337" s="17" t="s">
        <v>5783</v>
      </c>
    </row>
    <row r="338" spans="1:20" ht="28.5" x14ac:dyDescent="0.45">
      <c r="A338" s="62">
        <v>7718</v>
      </c>
      <c r="B338" s="63">
        <v>43657</v>
      </c>
      <c r="C338" s="64">
        <v>0.72425925925925927</v>
      </c>
      <c r="D338" s="65">
        <v>0</v>
      </c>
      <c r="E338" s="65">
        <v>0</v>
      </c>
      <c r="F338" s="65" t="s">
        <v>5865</v>
      </c>
      <c r="G338" s="65"/>
      <c r="H338" s="65" t="s">
        <v>4615</v>
      </c>
      <c r="I338" s="65" t="s">
        <v>4615</v>
      </c>
      <c r="J338" s="65" t="s">
        <v>5866</v>
      </c>
      <c r="K338" s="65" t="s">
        <v>5867</v>
      </c>
      <c r="L338" s="65">
        <v>227910</v>
      </c>
      <c r="M338" s="65" t="s">
        <v>4563</v>
      </c>
      <c r="N338" s="65" t="s">
        <v>4409</v>
      </c>
      <c r="O338" s="66" t="s">
        <v>5868</v>
      </c>
      <c r="P338" s="65" t="s">
        <v>4608</v>
      </c>
      <c r="Q338" s="65" t="s">
        <v>4609</v>
      </c>
      <c r="R338" s="7" t="e">
        <v>#N/A</v>
      </c>
      <c r="S338" t="e">
        <v>#N/A</v>
      </c>
      <c r="T338" s="17" t="s">
        <v>5783</v>
      </c>
    </row>
    <row r="339" spans="1:20" ht="28.5" x14ac:dyDescent="0.45">
      <c r="A339" s="62" t="s">
        <v>5869</v>
      </c>
      <c r="B339" s="63">
        <v>43658</v>
      </c>
      <c r="C339" s="64">
        <v>0.26458333333333334</v>
      </c>
      <c r="D339" s="65">
        <v>0</v>
      </c>
      <c r="E339" s="65">
        <v>0</v>
      </c>
      <c r="F339" s="65" t="s">
        <v>91</v>
      </c>
      <c r="G339" s="65">
        <v>17</v>
      </c>
      <c r="H339" s="65" t="s">
        <v>4811</v>
      </c>
      <c r="I339" s="65" t="s">
        <v>4570</v>
      </c>
      <c r="J339" s="65" t="s">
        <v>2909</v>
      </c>
      <c r="K339" s="65" t="s">
        <v>5870</v>
      </c>
      <c r="L339" s="65">
        <v>227975</v>
      </c>
      <c r="M339" s="65" t="s">
        <v>4563</v>
      </c>
      <c r="N339" s="65" t="s">
        <v>4409</v>
      </c>
      <c r="O339" s="66" t="s">
        <v>5871</v>
      </c>
      <c r="P339" s="65" t="s">
        <v>4520</v>
      </c>
      <c r="Q339" s="65" t="s">
        <v>5219</v>
      </c>
      <c r="R339" s="7" t="e">
        <v>#N/A</v>
      </c>
      <c r="S339" t="e">
        <v>#N/A</v>
      </c>
      <c r="T339" s="17" t="s">
        <v>5783</v>
      </c>
    </row>
    <row r="340" spans="1:20" ht="42.75" x14ac:dyDescent="0.45">
      <c r="A340" s="62">
        <v>7734</v>
      </c>
      <c r="B340" s="63">
        <v>43658</v>
      </c>
      <c r="C340" s="64">
        <v>0.29305555555555557</v>
      </c>
      <c r="D340" s="65">
        <v>0</v>
      </c>
      <c r="E340" s="65">
        <v>0</v>
      </c>
      <c r="F340" s="65" t="s">
        <v>4718</v>
      </c>
      <c r="G340" s="65">
        <v>0</v>
      </c>
      <c r="H340" s="65" t="s">
        <v>5599</v>
      </c>
      <c r="I340" s="65" t="s">
        <v>5599</v>
      </c>
      <c r="J340" s="65" t="s">
        <v>5872</v>
      </c>
      <c r="K340" s="65" t="s">
        <v>5873</v>
      </c>
      <c r="L340" s="65">
        <v>227990</v>
      </c>
      <c r="M340" s="65" t="s">
        <v>4563</v>
      </c>
      <c r="N340" s="65" t="s">
        <v>4409</v>
      </c>
      <c r="O340" s="66" t="s">
        <v>5874</v>
      </c>
      <c r="P340" s="65" t="s">
        <v>4608</v>
      </c>
      <c r="Q340" s="65" t="s">
        <v>4609</v>
      </c>
      <c r="R340" s="7" t="e">
        <v>#N/A</v>
      </c>
      <c r="S340" t="e">
        <v>#N/A</v>
      </c>
      <c r="T340" s="17" t="s">
        <v>5783</v>
      </c>
    </row>
    <row r="341" spans="1:20" ht="57" x14ac:dyDescent="0.45">
      <c r="A341" s="62">
        <v>7776</v>
      </c>
      <c r="B341" s="63">
        <v>43659</v>
      </c>
      <c r="C341" s="64">
        <v>0.41319444444444442</v>
      </c>
      <c r="D341" s="65">
        <v>0</v>
      </c>
      <c r="E341" s="65">
        <v>0</v>
      </c>
      <c r="F341" s="65" t="s">
        <v>5408</v>
      </c>
      <c r="G341" s="65">
        <v>0</v>
      </c>
      <c r="H341" s="65" t="s">
        <v>4615</v>
      </c>
      <c r="I341" s="65" t="s">
        <v>4615</v>
      </c>
      <c r="J341" s="65" t="s">
        <v>5875</v>
      </c>
      <c r="K341" s="65" t="s">
        <v>5876</v>
      </c>
      <c r="L341" s="65">
        <v>228157</v>
      </c>
      <c r="M341" s="65" t="s">
        <v>4563</v>
      </c>
      <c r="N341" s="65" t="s">
        <v>4409</v>
      </c>
      <c r="O341" s="66" t="s">
        <v>5877</v>
      </c>
      <c r="P341" s="65" t="s">
        <v>4574</v>
      </c>
      <c r="Q341" s="65" t="s">
        <v>4575</v>
      </c>
      <c r="R341" s="7" t="e">
        <v>#N/A</v>
      </c>
      <c r="S341" t="e">
        <v>#N/A</v>
      </c>
      <c r="T341" s="17" t="s">
        <v>5783</v>
      </c>
    </row>
    <row r="342" spans="1:20" ht="28.5" x14ac:dyDescent="0.45">
      <c r="A342" s="62">
        <v>7808</v>
      </c>
      <c r="B342" s="63">
        <v>43660</v>
      </c>
      <c r="C342" s="64">
        <v>0.3611111111111111</v>
      </c>
      <c r="D342" s="65">
        <v>0</v>
      </c>
      <c r="E342" s="65">
        <v>0</v>
      </c>
      <c r="F342" s="65" t="s">
        <v>5323</v>
      </c>
      <c r="G342" s="65">
        <v>0</v>
      </c>
      <c r="H342" s="65" t="s">
        <v>4892</v>
      </c>
      <c r="I342" s="65" t="s">
        <v>4892</v>
      </c>
      <c r="J342" s="65" t="s">
        <v>5878</v>
      </c>
      <c r="K342" s="65" t="s">
        <v>5879</v>
      </c>
      <c r="L342" s="65">
        <v>228236</v>
      </c>
      <c r="M342" s="65" t="s">
        <v>4563</v>
      </c>
      <c r="N342" s="65" t="s">
        <v>4409</v>
      </c>
      <c r="O342" s="66" t="s">
        <v>5880</v>
      </c>
      <c r="P342" s="65" t="s">
        <v>4565</v>
      </c>
      <c r="Q342" s="65" t="s">
        <v>5813</v>
      </c>
      <c r="R342" s="7" t="e">
        <v>#N/A</v>
      </c>
      <c r="S342" t="e">
        <v>#N/A</v>
      </c>
      <c r="T342" s="17" t="s">
        <v>5783</v>
      </c>
    </row>
    <row r="343" spans="1:20" ht="42.75" x14ac:dyDescent="0.45">
      <c r="A343" s="62">
        <v>7809</v>
      </c>
      <c r="B343" s="63">
        <v>43660</v>
      </c>
      <c r="C343" s="64">
        <v>0.37108796296296293</v>
      </c>
      <c r="D343" s="65">
        <v>0</v>
      </c>
      <c r="E343" s="65">
        <v>0</v>
      </c>
      <c r="F343" s="65" t="s">
        <v>5881</v>
      </c>
      <c r="G343" s="65">
        <v>0</v>
      </c>
      <c r="H343" s="65" t="s">
        <v>4615</v>
      </c>
      <c r="I343" s="65" t="s">
        <v>4615</v>
      </c>
      <c r="J343" s="65" t="s">
        <v>5882</v>
      </c>
      <c r="K343" s="65" t="s">
        <v>5883</v>
      </c>
      <c r="L343" s="65">
        <v>228237</v>
      </c>
      <c r="M343" s="65" t="s">
        <v>4563</v>
      </c>
      <c r="N343" s="65" t="s">
        <v>4409</v>
      </c>
      <c r="O343" s="66" t="s">
        <v>5884</v>
      </c>
      <c r="P343" s="65" t="s">
        <v>4669</v>
      </c>
      <c r="Q343" s="65" t="s">
        <v>5885</v>
      </c>
      <c r="R343" s="7" t="e">
        <v>#N/A</v>
      </c>
      <c r="S343" t="e">
        <v>#N/A</v>
      </c>
      <c r="T343" s="17" t="s">
        <v>5783</v>
      </c>
    </row>
    <row r="344" spans="1:20" ht="42.75" x14ac:dyDescent="0.45">
      <c r="A344" s="62">
        <v>7833</v>
      </c>
      <c r="B344" s="63">
        <v>43660</v>
      </c>
      <c r="C344" s="64">
        <v>0.90277777777777779</v>
      </c>
      <c r="D344" s="65">
        <v>0</v>
      </c>
      <c r="E344" s="65">
        <v>0</v>
      </c>
      <c r="F344" s="65" t="s">
        <v>5886</v>
      </c>
      <c r="G344" s="65"/>
      <c r="H344" s="65" t="s">
        <v>5127</v>
      </c>
      <c r="I344" s="65" t="s">
        <v>5127</v>
      </c>
      <c r="J344" s="65" t="s">
        <v>5887</v>
      </c>
      <c r="K344" s="65">
        <v>6187327</v>
      </c>
      <c r="L344" s="65"/>
      <c r="M344" s="65" t="s">
        <v>4563</v>
      </c>
      <c r="N344" s="65" t="s">
        <v>4409</v>
      </c>
      <c r="O344" s="66" t="s">
        <v>5888</v>
      </c>
      <c r="P344" s="65" t="s">
        <v>4574</v>
      </c>
      <c r="Q344" s="65" t="s">
        <v>4575</v>
      </c>
      <c r="R344" s="7" t="e">
        <v>#N/A</v>
      </c>
      <c r="S344" t="e">
        <v>#N/A</v>
      </c>
      <c r="T344" s="17" t="s">
        <v>5783</v>
      </c>
    </row>
    <row r="345" spans="1:20" ht="42.75" x14ac:dyDescent="0.45">
      <c r="A345" s="62">
        <v>7834</v>
      </c>
      <c r="B345" s="63">
        <v>43660</v>
      </c>
      <c r="C345" s="64">
        <v>0.94431712962962966</v>
      </c>
      <c r="D345" s="65">
        <v>0</v>
      </c>
      <c r="E345" s="65">
        <v>0</v>
      </c>
      <c r="F345" s="65" t="s">
        <v>78</v>
      </c>
      <c r="G345" s="65">
        <v>33</v>
      </c>
      <c r="H345" s="65" t="s">
        <v>4570</v>
      </c>
      <c r="I345" s="65" t="s">
        <v>4570</v>
      </c>
      <c r="J345" s="65" t="s">
        <v>5889</v>
      </c>
      <c r="K345" s="65" t="s">
        <v>5890</v>
      </c>
      <c r="L345" s="65">
        <v>228318</v>
      </c>
      <c r="M345" s="65" t="s">
        <v>4563</v>
      </c>
      <c r="N345" s="65" t="s">
        <v>4409</v>
      </c>
      <c r="O345" s="66" t="s">
        <v>5891</v>
      </c>
      <c r="P345" s="65" t="s">
        <v>4520</v>
      </c>
      <c r="Q345" s="65" t="s">
        <v>4675</v>
      </c>
      <c r="R345" s="7" t="e">
        <v>#N/A</v>
      </c>
      <c r="S345" t="e">
        <v>#N/A</v>
      </c>
      <c r="T345" s="17" t="s">
        <v>5783</v>
      </c>
    </row>
    <row r="346" spans="1:20" ht="28.5" x14ac:dyDescent="0.45">
      <c r="A346" s="62">
        <v>7852</v>
      </c>
      <c r="B346" s="63">
        <v>43661</v>
      </c>
      <c r="C346" s="64">
        <v>0.47112268518518513</v>
      </c>
      <c r="D346" s="65">
        <v>0</v>
      </c>
      <c r="E346" s="65">
        <v>0</v>
      </c>
      <c r="F346" s="65" t="s">
        <v>4703</v>
      </c>
      <c r="G346" s="65">
        <v>0</v>
      </c>
      <c r="H346" s="65" t="s">
        <v>5275</v>
      </c>
      <c r="I346" s="65" t="s">
        <v>5275</v>
      </c>
      <c r="J346" s="65" t="s">
        <v>5892</v>
      </c>
      <c r="K346" s="65" t="s">
        <v>5893</v>
      </c>
      <c r="L346" s="65">
        <v>228391</v>
      </c>
      <c r="M346" s="65" t="s">
        <v>4563</v>
      </c>
      <c r="N346" s="65" t="s">
        <v>4409</v>
      </c>
      <c r="O346" s="66" t="s">
        <v>5894</v>
      </c>
      <c r="P346" s="65" t="s">
        <v>4641</v>
      </c>
      <c r="Q346" s="65" t="s">
        <v>5279</v>
      </c>
      <c r="R346" s="7" t="e">
        <v>#N/A</v>
      </c>
      <c r="S346" t="e">
        <v>#N/A</v>
      </c>
      <c r="T346" s="17" t="s">
        <v>5783</v>
      </c>
    </row>
    <row r="347" spans="1:20" x14ac:dyDescent="0.45">
      <c r="A347" s="62">
        <v>7854</v>
      </c>
      <c r="B347" s="63">
        <v>43661</v>
      </c>
      <c r="C347" s="64">
        <v>0.47687499999999999</v>
      </c>
      <c r="D347" s="65">
        <v>0</v>
      </c>
      <c r="E347" s="65">
        <v>0</v>
      </c>
      <c r="F347" s="65" t="s">
        <v>64</v>
      </c>
      <c r="G347" s="65">
        <v>32</v>
      </c>
      <c r="H347" s="65" t="s">
        <v>4570</v>
      </c>
      <c r="I347" s="65" t="s">
        <v>4570</v>
      </c>
      <c r="J347" s="65" t="s">
        <v>2923</v>
      </c>
      <c r="K347" s="65" t="s">
        <v>2922</v>
      </c>
      <c r="L347" s="65">
        <v>228392</v>
      </c>
      <c r="M347" s="65" t="s">
        <v>4563</v>
      </c>
      <c r="N347" s="65" t="s">
        <v>4409</v>
      </c>
      <c r="O347" s="66" t="s">
        <v>5836</v>
      </c>
      <c r="P347" s="65" t="s">
        <v>5837</v>
      </c>
      <c r="Q347" s="65" t="s">
        <v>5837</v>
      </c>
      <c r="R347" s="7" t="e">
        <v>#N/A</v>
      </c>
      <c r="S347" t="e">
        <v>#N/A</v>
      </c>
      <c r="T347" s="17" t="s">
        <v>5783</v>
      </c>
    </row>
    <row r="348" spans="1:20" ht="42.75" x14ac:dyDescent="0.45">
      <c r="A348" s="62">
        <v>7869</v>
      </c>
      <c r="B348" s="63">
        <v>43661</v>
      </c>
      <c r="C348" s="64">
        <v>0.74375000000000002</v>
      </c>
      <c r="D348" s="65">
        <v>0</v>
      </c>
      <c r="E348" s="65">
        <v>0</v>
      </c>
      <c r="F348" s="65" t="s">
        <v>91</v>
      </c>
      <c r="G348" s="65">
        <v>0</v>
      </c>
      <c r="H348" s="65" t="s">
        <v>4615</v>
      </c>
      <c r="I348" s="65" t="s">
        <v>4615</v>
      </c>
      <c r="J348" s="65" t="s">
        <v>5895</v>
      </c>
      <c r="K348" s="65" t="s">
        <v>5896</v>
      </c>
      <c r="L348" s="65">
        <v>228461</v>
      </c>
      <c r="M348" s="65" t="s">
        <v>4563</v>
      </c>
      <c r="N348" s="65" t="s">
        <v>4409</v>
      </c>
      <c r="O348" s="66" t="s">
        <v>5897</v>
      </c>
      <c r="P348" s="65" t="s">
        <v>4641</v>
      </c>
      <c r="Q348" s="65" t="s">
        <v>4642</v>
      </c>
      <c r="R348" s="7" t="e">
        <v>#N/A</v>
      </c>
      <c r="S348" t="e">
        <v>#N/A</v>
      </c>
      <c r="T348" s="17" t="s">
        <v>5783</v>
      </c>
    </row>
    <row r="349" spans="1:20" ht="57" x14ac:dyDescent="0.45">
      <c r="A349" s="62">
        <v>7870</v>
      </c>
      <c r="B349" s="63">
        <v>43661</v>
      </c>
      <c r="C349" s="64">
        <v>0.74861111111111101</v>
      </c>
      <c r="D349" s="65">
        <v>0</v>
      </c>
      <c r="E349" s="65">
        <v>0</v>
      </c>
      <c r="F349" s="65" t="s">
        <v>91</v>
      </c>
      <c r="G349" s="65">
        <v>0</v>
      </c>
      <c r="H349" s="65" t="s">
        <v>4615</v>
      </c>
      <c r="I349" s="65" t="s">
        <v>4615</v>
      </c>
      <c r="J349" s="65" t="s">
        <v>5898</v>
      </c>
      <c r="K349" s="65" t="s">
        <v>5899</v>
      </c>
      <c r="L349" s="65">
        <v>228462</v>
      </c>
      <c r="M349" s="65" t="s">
        <v>4563</v>
      </c>
      <c r="N349" s="65" t="s">
        <v>4409</v>
      </c>
      <c r="O349" s="66" t="s">
        <v>5900</v>
      </c>
      <c r="P349" s="65" t="s">
        <v>4520</v>
      </c>
      <c r="Q349" s="65" t="s">
        <v>4589</v>
      </c>
      <c r="R349" s="7" t="e">
        <v>#N/A</v>
      </c>
      <c r="S349" t="e">
        <v>#N/A</v>
      </c>
      <c r="T349" s="17" t="s">
        <v>5783</v>
      </c>
    </row>
    <row r="350" spans="1:20" ht="57" x14ac:dyDescent="0.45">
      <c r="A350" s="62">
        <v>7876</v>
      </c>
      <c r="B350" s="63">
        <v>43661</v>
      </c>
      <c r="C350" s="64">
        <v>0.83750000000000002</v>
      </c>
      <c r="D350" s="65">
        <v>1.5</v>
      </c>
      <c r="E350" s="65">
        <v>0</v>
      </c>
      <c r="F350" s="65" t="s">
        <v>230</v>
      </c>
      <c r="G350" s="65">
        <v>9</v>
      </c>
      <c r="H350" s="65" t="s">
        <v>5316</v>
      </c>
      <c r="I350" s="65" t="s">
        <v>4915</v>
      </c>
      <c r="J350" s="65" t="s">
        <v>5901</v>
      </c>
      <c r="K350" s="65" t="s">
        <v>5902</v>
      </c>
      <c r="L350" s="65">
        <v>228459</v>
      </c>
      <c r="M350" s="65" t="s">
        <v>4563</v>
      </c>
      <c r="N350" s="65" t="s">
        <v>4522</v>
      </c>
      <c r="O350" s="66" t="s">
        <v>5903</v>
      </c>
      <c r="P350" s="65" t="s">
        <v>4520</v>
      </c>
      <c r="Q350" s="65" t="s">
        <v>4589</v>
      </c>
      <c r="R350" s="7" t="e">
        <v>#N/A</v>
      </c>
      <c r="S350" t="e">
        <v>#N/A</v>
      </c>
      <c r="T350" s="17" t="s">
        <v>5783</v>
      </c>
    </row>
    <row r="351" spans="1:20" ht="57" x14ac:dyDescent="0.45">
      <c r="A351" s="62">
        <v>7915</v>
      </c>
      <c r="B351" s="63">
        <v>43662</v>
      </c>
      <c r="C351" s="64">
        <v>0.77847222222222223</v>
      </c>
      <c r="D351" s="65">
        <v>1.5</v>
      </c>
      <c r="E351" s="65">
        <v>0</v>
      </c>
      <c r="F351" s="65" t="s">
        <v>57</v>
      </c>
      <c r="G351" s="65">
        <v>31</v>
      </c>
      <c r="H351" s="65" t="s">
        <v>4923</v>
      </c>
      <c r="I351" s="65" t="s">
        <v>4679</v>
      </c>
      <c r="J351" s="65" t="s">
        <v>5904</v>
      </c>
      <c r="K351" s="65" t="s">
        <v>5905</v>
      </c>
      <c r="L351" s="65">
        <v>228579</v>
      </c>
      <c r="M351" s="65" t="s">
        <v>4563</v>
      </c>
      <c r="N351" s="65" t="s">
        <v>4409</v>
      </c>
      <c r="O351" s="66" t="s">
        <v>5906</v>
      </c>
      <c r="P351" s="65" t="s">
        <v>4520</v>
      </c>
      <c r="Q351" s="65" t="s">
        <v>4589</v>
      </c>
      <c r="R351" s="7" t="e">
        <v>#N/A</v>
      </c>
      <c r="S351" t="e">
        <v>#N/A</v>
      </c>
      <c r="T351" s="17" t="s">
        <v>5783</v>
      </c>
    </row>
    <row r="352" spans="1:20" ht="42.75" x14ac:dyDescent="0.45">
      <c r="A352" s="62" t="s">
        <v>5907</v>
      </c>
      <c r="B352" s="63">
        <v>43662</v>
      </c>
      <c r="C352" s="64">
        <v>0.95122685185185185</v>
      </c>
      <c r="D352" s="65">
        <v>0</v>
      </c>
      <c r="E352" s="65">
        <v>0</v>
      </c>
      <c r="F352" s="65" t="s">
        <v>5908</v>
      </c>
      <c r="G352" s="65">
        <v>0</v>
      </c>
      <c r="H352" s="65" t="s">
        <v>4615</v>
      </c>
      <c r="I352" s="65" t="s">
        <v>4615</v>
      </c>
      <c r="J352" s="65" t="s">
        <v>2936</v>
      </c>
      <c r="K352" s="65" t="s">
        <v>5909</v>
      </c>
      <c r="L352" s="65">
        <v>228592</v>
      </c>
      <c r="M352" s="65" t="s">
        <v>4563</v>
      </c>
      <c r="N352" s="65" t="s">
        <v>4409</v>
      </c>
      <c r="O352" s="66" t="s">
        <v>5910</v>
      </c>
      <c r="P352" s="65" t="s">
        <v>4669</v>
      </c>
      <c r="Q352" s="65" t="s">
        <v>5885</v>
      </c>
      <c r="R352" s="7" t="e">
        <v>#N/A</v>
      </c>
      <c r="S352" t="e">
        <v>#N/A</v>
      </c>
      <c r="T352" s="17" t="s">
        <v>5783</v>
      </c>
    </row>
    <row r="353" spans="1:20" ht="57" x14ac:dyDescent="0.45">
      <c r="A353" s="62">
        <v>7928</v>
      </c>
      <c r="B353" s="63">
        <v>43663</v>
      </c>
      <c r="C353" s="64">
        <v>0.39374999999999999</v>
      </c>
      <c r="D353" s="65">
        <v>1</v>
      </c>
      <c r="E353" s="65">
        <v>0</v>
      </c>
      <c r="F353" s="65" t="s">
        <v>225</v>
      </c>
      <c r="G353" s="65">
        <v>69</v>
      </c>
      <c r="H353" s="65" t="s">
        <v>4797</v>
      </c>
      <c r="I353" s="65" t="s">
        <v>5911</v>
      </c>
      <c r="J353" s="65" t="s">
        <v>5912</v>
      </c>
      <c r="K353" s="65" t="s">
        <v>5913</v>
      </c>
      <c r="L353" s="65">
        <v>228627</v>
      </c>
      <c r="M353" s="65" t="s">
        <v>4563</v>
      </c>
      <c r="N353" s="65" t="s">
        <v>4409</v>
      </c>
      <c r="O353" s="66" t="s">
        <v>5914</v>
      </c>
      <c r="P353" s="65" t="s">
        <v>4520</v>
      </c>
      <c r="Q353" s="65" t="s">
        <v>4589</v>
      </c>
      <c r="R353" s="7" t="e">
        <v>#N/A</v>
      </c>
      <c r="S353" t="e">
        <v>#N/A</v>
      </c>
      <c r="T353" s="17" t="s">
        <v>5783</v>
      </c>
    </row>
    <row r="354" spans="1:20" ht="28.5" x14ac:dyDescent="0.45">
      <c r="A354" s="62">
        <v>7943</v>
      </c>
      <c r="B354" s="63">
        <v>43663</v>
      </c>
      <c r="C354" s="64">
        <v>0.69593749999999999</v>
      </c>
      <c r="D354" s="65">
        <v>0</v>
      </c>
      <c r="E354" s="65">
        <v>0</v>
      </c>
      <c r="F354" s="65" t="s">
        <v>5408</v>
      </c>
      <c r="G354" s="65">
        <v>0</v>
      </c>
      <c r="H354" s="65" t="s">
        <v>5245</v>
      </c>
      <c r="I354" s="65" t="s">
        <v>5245</v>
      </c>
      <c r="J354" s="65" t="s">
        <v>5915</v>
      </c>
      <c r="K354" s="65" t="s">
        <v>5916</v>
      </c>
      <c r="L354" s="65">
        <v>228668</v>
      </c>
      <c r="M354" s="65" t="s">
        <v>4563</v>
      </c>
      <c r="N354" s="65" t="s">
        <v>4409</v>
      </c>
      <c r="O354" s="66" t="s">
        <v>5917</v>
      </c>
      <c r="P354" s="65" t="s">
        <v>4574</v>
      </c>
      <c r="Q354" s="65" t="s">
        <v>4575</v>
      </c>
      <c r="R354" s="7" t="e">
        <v>#N/A</v>
      </c>
      <c r="S354" t="e">
        <v>#N/A</v>
      </c>
      <c r="T354" s="17" t="s">
        <v>5783</v>
      </c>
    </row>
    <row r="355" spans="1:20" ht="42.75" x14ac:dyDescent="0.45">
      <c r="A355" s="62">
        <v>7988</v>
      </c>
      <c r="B355" s="63">
        <v>43664</v>
      </c>
      <c r="C355" s="64">
        <v>0.71180555555555547</v>
      </c>
      <c r="D355" s="65">
        <v>0</v>
      </c>
      <c r="E355" s="65">
        <v>0</v>
      </c>
      <c r="F355" s="65" t="s">
        <v>10</v>
      </c>
      <c r="G355" s="65">
        <v>2</v>
      </c>
      <c r="H355" s="65" t="s">
        <v>5297</v>
      </c>
      <c r="I355" s="65" t="s">
        <v>4570</v>
      </c>
      <c r="J355" s="65" t="s">
        <v>5918</v>
      </c>
      <c r="K355" s="65" t="s">
        <v>5919</v>
      </c>
      <c r="L355" s="65">
        <v>228807</v>
      </c>
      <c r="M355" s="65" t="s">
        <v>4563</v>
      </c>
      <c r="N355" s="65" t="s">
        <v>4522</v>
      </c>
      <c r="O355" s="66" t="s">
        <v>5920</v>
      </c>
      <c r="P355" s="65" t="s">
        <v>4520</v>
      </c>
      <c r="Q355" s="65" t="s">
        <v>4675</v>
      </c>
      <c r="R355" s="7" t="e">
        <v>#N/A</v>
      </c>
      <c r="S355" t="e">
        <v>#N/A</v>
      </c>
      <c r="T355" s="17" t="s">
        <v>5783</v>
      </c>
    </row>
    <row r="356" spans="1:20" ht="42.75" x14ac:dyDescent="0.45">
      <c r="A356" s="62" t="s">
        <v>5921</v>
      </c>
      <c r="B356" s="63">
        <v>43664</v>
      </c>
      <c r="C356" s="64">
        <v>0.78819444444444453</v>
      </c>
      <c r="D356" s="65">
        <v>0</v>
      </c>
      <c r="E356" s="65">
        <v>0</v>
      </c>
      <c r="F356" s="65" t="s">
        <v>225</v>
      </c>
      <c r="G356" s="65">
        <v>64</v>
      </c>
      <c r="H356" s="65" t="s">
        <v>4923</v>
      </c>
      <c r="I356" s="65" t="s">
        <v>4771</v>
      </c>
      <c r="J356" s="65" t="s">
        <v>2943</v>
      </c>
      <c r="K356" s="65" t="s">
        <v>5922</v>
      </c>
      <c r="L356" s="65">
        <v>228833</v>
      </c>
      <c r="M356" s="65" t="s">
        <v>4563</v>
      </c>
      <c r="N356" s="65" t="s">
        <v>4409</v>
      </c>
      <c r="O356" s="66" t="s">
        <v>5923</v>
      </c>
      <c r="P356" s="65" t="s">
        <v>4520</v>
      </c>
      <c r="Q356" s="65" t="s">
        <v>4589</v>
      </c>
      <c r="R356" s="7" t="e">
        <v>#N/A</v>
      </c>
      <c r="S356" t="e">
        <v>#N/A</v>
      </c>
      <c r="T356" s="17" t="s">
        <v>5783</v>
      </c>
    </row>
    <row r="357" spans="1:20" ht="42.75" x14ac:dyDescent="0.45">
      <c r="A357" s="62">
        <v>8000</v>
      </c>
      <c r="B357" s="63">
        <v>43665</v>
      </c>
      <c r="C357" s="64">
        <v>0.1875</v>
      </c>
      <c r="D357" s="65">
        <v>0</v>
      </c>
      <c r="E357" s="65">
        <v>0</v>
      </c>
      <c r="F357" s="65" t="s">
        <v>78</v>
      </c>
      <c r="G357" s="65">
        <v>0</v>
      </c>
      <c r="H357" s="65" t="s">
        <v>5762</v>
      </c>
      <c r="I357" s="65" t="s">
        <v>5762</v>
      </c>
      <c r="J357" s="65" t="s">
        <v>5924</v>
      </c>
      <c r="K357" s="65" t="s">
        <v>5925</v>
      </c>
      <c r="L357" s="65">
        <v>228846</v>
      </c>
      <c r="M357" s="65" t="s">
        <v>4563</v>
      </c>
      <c r="N357" s="65" t="s">
        <v>4409</v>
      </c>
      <c r="O357" s="66" t="s">
        <v>5926</v>
      </c>
      <c r="P357" s="65" t="s">
        <v>4520</v>
      </c>
      <c r="Q357" s="65" t="s">
        <v>4675</v>
      </c>
      <c r="R357" s="7" t="e">
        <v>#N/A</v>
      </c>
      <c r="S357" t="e">
        <v>#N/A</v>
      </c>
      <c r="T357" s="17" t="s">
        <v>5783</v>
      </c>
    </row>
    <row r="358" spans="1:20" ht="57" x14ac:dyDescent="0.45">
      <c r="A358" s="62">
        <v>8026</v>
      </c>
      <c r="B358" s="63">
        <v>43665</v>
      </c>
      <c r="C358" s="64">
        <v>0.73472222222222217</v>
      </c>
      <c r="D358" s="65">
        <v>1.5</v>
      </c>
      <c r="E358" s="65">
        <v>0</v>
      </c>
      <c r="F358" s="65" t="s">
        <v>93</v>
      </c>
      <c r="G358" s="65">
        <v>39</v>
      </c>
      <c r="H358" s="65" t="s">
        <v>4923</v>
      </c>
      <c r="I358" s="65" t="s">
        <v>4679</v>
      </c>
      <c r="J358" s="65" t="s">
        <v>5927</v>
      </c>
      <c r="K358" s="65" t="s">
        <v>5928</v>
      </c>
      <c r="L358" s="65">
        <v>228911</v>
      </c>
      <c r="M358" s="65" t="s">
        <v>4563</v>
      </c>
      <c r="N358" s="65" t="s">
        <v>4522</v>
      </c>
      <c r="O358" s="66" t="s">
        <v>5929</v>
      </c>
      <c r="P358" s="65" t="s">
        <v>4520</v>
      </c>
      <c r="Q358" s="65" t="s">
        <v>4589</v>
      </c>
      <c r="R358" s="7" t="e">
        <v>#N/A</v>
      </c>
      <c r="S358" t="e">
        <v>#N/A</v>
      </c>
      <c r="T358" s="17" t="s">
        <v>5783</v>
      </c>
    </row>
    <row r="359" spans="1:20" ht="28.5" x14ac:dyDescent="0.45">
      <c r="A359" s="62">
        <v>8035</v>
      </c>
      <c r="B359" s="63">
        <v>43665</v>
      </c>
      <c r="C359" s="64">
        <v>0.91388888888888886</v>
      </c>
      <c r="D359" s="65">
        <v>0</v>
      </c>
      <c r="E359" s="65">
        <v>0</v>
      </c>
      <c r="F359" s="65" t="s">
        <v>5930</v>
      </c>
      <c r="G359" s="65">
        <v>0</v>
      </c>
      <c r="H359" s="65" t="s">
        <v>4615</v>
      </c>
      <c r="I359" s="65" t="s">
        <v>4615</v>
      </c>
      <c r="J359" s="65" t="s">
        <v>5931</v>
      </c>
      <c r="K359" s="65" t="s">
        <v>5932</v>
      </c>
      <c r="L359" s="65">
        <v>228951</v>
      </c>
      <c r="M359" s="65" t="s">
        <v>4563</v>
      </c>
      <c r="N359" s="65" t="s">
        <v>4409</v>
      </c>
      <c r="O359" s="66" t="s">
        <v>5933</v>
      </c>
      <c r="P359" s="65" t="s">
        <v>4669</v>
      </c>
      <c r="Q359" s="65" t="s">
        <v>5885</v>
      </c>
      <c r="R359" s="7" t="e">
        <v>#N/A</v>
      </c>
      <c r="S359" t="e">
        <v>#N/A</v>
      </c>
      <c r="T359" s="17" t="s">
        <v>5783</v>
      </c>
    </row>
    <row r="360" spans="1:20" ht="85.5" x14ac:dyDescent="0.45">
      <c r="A360" s="62" t="s">
        <v>5934</v>
      </c>
      <c r="B360" s="63">
        <v>43666</v>
      </c>
      <c r="C360" s="64">
        <v>0.3666666666666667</v>
      </c>
      <c r="D360" s="65">
        <v>3</v>
      </c>
      <c r="E360" s="65">
        <v>0</v>
      </c>
      <c r="F360" s="65" t="s">
        <v>140</v>
      </c>
      <c r="G360" s="65">
        <v>11</v>
      </c>
      <c r="H360" s="65" t="s">
        <v>4679</v>
      </c>
      <c r="I360" s="65" t="s">
        <v>4679</v>
      </c>
      <c r="J360" s="65" t="s">
        <v>5935</v>
      </c>
      <c r="K360" s="65" t="s">
        <v>5936</v>
      </c>
      <c r="L360" s="65">
        <v>228986</v>
      </c>
      <c r="M360" s="65" t="s">
        <v>4563</v>
      </c>
      <c r="N360" s="65" t="s">
        <v>4522</v>
      </c>
      <c r="O360" s="66" t="s">
        <v>5937</v>
      </c>
      <c r="P360" s="65" t="s">
        <v>4520</v>
      </c>
      <c r="Q360" s="65" t="s">
        <v>4589</v>
      </c>
      <c r="R360" s="7" t="e">
        <v>#N/A</v>
      </c>
      <c r="S360" t="e">
        <v>#N/A</v>
      </c>
      <c r="T360" s="17" t="s">
        <v>5783</v>
      </c>
    </row>
    <row r="361" spans="1:20" ht="57" x14ac:dyDescent="0.45">
      <c r="A361" s="62">
        <v>8097</v>
      </c>
      <c r="B361" s="63">
        <v>43667</v>
      </c>
      <c r="C361" s="64">
        <v>0.75</v>
      </c>
      <c r="D361" s="65">
        <v>3.5</v>
      </c>
      <c r="E361" s="65">
        <v>0</v>
      </c>
      <c r="F361" s="65" t="s">
        <v>116</v>
      </c>
      <c r="G361" s="65">
        <v>6</v>
      </c>
      <c r="H361" s="65" t="s">
        <v>5268</v>
      </c>
      <c r="I361" s="65" t="s">
        <v>4733</v>
      </c>
      <c r="J361" s="65" t="s">
        <v>5938</v>
      </c>
      <c r="K361" s="65" t="s">
        <v>5939</v>
      </c>
      <c r="L361" s="65">
        <v>229135</v>
      </c>
      <c r="M361" s="65" t="s">
        <v>4563</v>
      </c>
      <c r="N361" s="65" t="s">
        <v>4522</v>
      </c>
      <c r="O361" s="66" t="s">
        <v>5940</v>
      </c>
      <c r="P361" s="65" t="s">
        <v>4520</v>
      </c>
      <c r="Q361" s="65" t="s">
        <v>4589</v>
      </c>
      <c r="R361" s="7" t="e">
        <v>#N/A</v>
      </c>
      <c r="S361" t="e">
        <v>#N/A</v>
      </c>
      <c r="T361" s="17" t="s">
        <v>5783</v>
      </c>
    </row>
    <row r="362" spans="1:20" ht="28.5" x14ac:dyDescent="0.45">
      <c r="A362" s="62" t="s">
        <v>5941</v>
      </c>
      <c r="B362" s="63">
        <v>43668</v>
      </c>
      <c r="C362" s="64">
        <v>0.82430555555555562</v>
      </c>
      <c r="D362" s="65">
        <v>0</v>
      </c>
      <c r="E362" s="65">
        <v>2.5</v>
      </c>
      <c r="F362" s="65" t="s">
        <v>91</v>
      </c>
      <c r="G362" s="65">
        <v>53</v>
      </c>
      <c r="H362" s="65" t="s">
        <v>4915</v>
      </c>
      <c r="I362" s="65" t="s">
        <v>4915</v>
      </c>
      <c r="J362" s="65" t="s">
        <v>2958</v>
      </c>
      <c r="K362" s="65" t="s">
        <v>5942</v>
      </c>
      <c r="L362" s="65">
        <v>229261</v>
      </c>
      <c r="M362" s="65" t="s">
        <v>4563</v>
      </c>
      <c r="N362" s="65" t="s">
        <v>4409</v>
      </c>
      <c r="O362" s="66" t="s">
        <v>5943</v>
      </c>
      <c r="P362" s="65" t="s">
        <v>4520</v>
      </c>
      <c r="Q362" s="65" t="s">
        <v>5445</v>
      </c>
      <c r="R362" s="7" t="e">
        <v>#N/A</v>
      </c>
      <c r="S362" t="e">
        <v>#N/A</v>
      </c>
      <c r="T362" s="17" t="s">
        <v>5783</v>
      </c>
    </row>
    <row r="363" spans="1:20" ht="57" x14ac:dyDescent="0.45">
      <c r="A363" s="62" t="s">
        <v>5944</v>
      </c>
      <c r="B363" s="63">
        <v>43668</v>
      </c>
      <c r="C363" s="64">
        <v>0.84506944444444443</v>
      </c>
      <c r="D363" s="65">
        <v>0</v>
      </c>
      <c r="E363" s="65">
        <v>0</v>
      </c>
      <c r="F363" s="65" t="s">
        <v>152</v>
      </c>
      <c r="G363" s="65">
        <v>0</v>
      </c>
      <c r="H363" s="65" t="s">
        <v>4615</v>
      </c>
      <c r="I363" s="65" t="s">
        <v>4615</v>
      </c>
      <c r="J363" s="65" t="s">
        <v>5945</v>
      </c>
      <c r="K363" s="65" t="s">
        <v>5946</v>
      </c>
      <c r="L363" s="65">
        <v>229263</v>
      </c>
      <c r="M363" s="65" t="s">
        <v>4563</v>
      </c>
      <c r="N363" s="65" t="s">
        <v>4409</v>
      </c>
      <c r="O363" s="66" t="s">
        <v>5947</v>
      </c>
      <c r="P363" s="65" t="s">
        <v>4520</v>
      </c>
      <c r="Q363" s="65" t="s">
        <v>4589</v>
      </c>
      <c r="R363" s="7" t="e">
        <v>#N/A</v>
      </c>
      <c r="S363" t="e">
        <v>#N/A</v>
      </c>
      <c r="T363" s="17" t="s">
        <v>5783</v>
      </c>
    </row>
    <row r="364" spans="1:20" ht="42.75" x14ac:dyDescent="0.45">
      <c r="A364" s="62" t="s">
        <v>5948</v>
      </c>
      <c r="B364" s="63">
        <v>43668</v>
      </c>
      <c r="C364" s="64">
        <v>0.88958333333333339</v>
      </c>
      <c r="D364" s="65">
        <v>0</v>
      </c>
      <c r="E364" s="65">
        <v>5</v>
      </c>
      <c r="F364" s="65" t="s">
        <v>142</v>
      </c>
      <c r="G364" s="65">
        <v>23</v>
      </c>
      <c r="H364" s="65" t="s">
        <v>4628</v>
      </c>
      <c r="I364" s="65" t="s">
        <v>4628</v>
      </c>
      <c r="J364" s="65" t="s">
        <v>2961</v>
      </c>
      <c r="K364" s="65" t="s">
        <v>5949</v>
      </c>
      <c r="L364" s="65">
        <v>229283</v>
      </c>
      <c r="M364" s="65" t="s">
        <v>4563</v>
      </c>
      <c r="N364" s="65" t="s">
        <v>4522</v>
      </c>
      <c r="O364" s="66" t="s">
        <v>5950</v>
      </c>
      <c r="P364" s="65" t="s">
        <v>4520</v>
      </c>
      <c r="Q364" s="65" t="s">
        <v>4631</v>
      </c>
      <c r="R364" s="7" t="e">
        <v>#N/A</v>
      </c>
      <c r="S364" t="e">
        <v>#N/A</v>
      </c>
      <c r="T364" s="17" t="s">
        <v>5783</v>
      </c>
    </row>
    <row r="365" spans="1:20" ht="28.5" x14ac:dyDescent="0.45">
      <c r="A365" s="62">
        <v>8177</v>
      </c>
      <c r="B365" s="63">
        <v>43670</v>
      </c>
      <c r="C365" s="64">
        <v>2.9351851851851851E-2</v>
      </c>
      <c r="D365" s="65">
        <v>0</v>
      </c>
      <c r="E365" s="65">
        <v>0</v>
      </c>
      <c r="F365" s="65" t="s">
        <v>5515</v>
      </c>
      <c r="G365" s="65"/>
      <c r="H365" s="65" t="s">
        <v>4785</v>
      </c>
      <c r="I365" s="65" t="s">
        <v>4785</v>
      </c>
      <c r="J365" s="65" t="s">
        <v>5951</v>
      </c>
      <c r="K365" s="65" t="s">
        <v>5952</v>
      </c>
      <c r="L365" s="65">
        <v>229409</v>
      </c>
      <c r="M365" s="65" t="s">
        <v>4563</v>
      </c>
      <c r="N365" s="65" t="s">
        <v>4409</v>
      </c>
      <c r="O365" s="66" t="s">
        <v>5953</v>
      </c>
      <c r="P365" s="65" t="s">
        <v>4608</v>
      </c>
      <c r="Q365" s="65" t="s">
        <v>5183</v>
      </c>
      <c r="R365" s="7" t="e">
        <v>#N/A</v>
      </c>
      <c r="S365" t="e">
        <v>#N/A</v>
      </c>
      <c r="T365" s="17" t="s">
        <v>5783</v>
      </c>
    </row>
    <row r="366" spans="1:20" ht="42.75" x14ac:dyDescent="0.45">
      <c r="A366" s="62">
        <v>8197</v>
      </c>
      <c r="B366" s="63">
        <v>43670</v>
      </c>
      <c r="C366" s="64">
        <v>0.70486111111111116</v>
      </c>
      <c r="D366" s="65">
        <v>0</v>
      </c>
      <c r="E366" s="65">
        <v>0</v>
      </c>
      <c r="F366" s="65" t="s">
        <v>17</v>
      </c>
      <c r="G366" s="65">
        <v>51</v>
      </c>
      <c r="H366" s="65" t="s">
        <v>4933</v>
      </c>
      <c r="I366" s="65" t="s">
        <v>4933</v>
      </c>
      <c r="J366" s="65" t="s">
        <v>5954</v>
      </c>
      <c r="K366" s="65" t="s">
        <v>5955</v>
      </c>
      <c r="L366" s="65">
        <v>229469</v>
      </c>
      <c r="M366" s="65" t="s">
        <v>4563</v>
      </c>
      <c r="N366" s="65" t="s">
        <v>4522</v>
      </c>
      <c r="O366" s="66" t="s">
        <v>5956</v>
      </c>
      <c r="P366" s="65" t="s">
        <v>4581</v>
      </c>
      <c r="Q366" s="65" t="s">
        <v>4582</v>
      </c>
      <c r="R366" s="7" t="e">
        <v>#N/A</v>
      </c>
      <c r="S366" t="e">
        <v>#N/A</v>
      </c>
      <c r="T366" s="17" t="s">
        <v>5783</v>
      </c>
    </row>
    <row r="367" spans="1:20" ht="28.5" x14ac:dyDescent="0.45">
      <c r="A367" s="62">
        <v>8202</v>
      </c>
      <c r="B367" s="63">
        <v>43670</v>
      </c>
      <c r="C367" s="64">
        <v>0.8041666666666667</v>
      </c>
      <c r="D367" s="65">
        <v>0</v>
      </c>
      <c r="E367" s="65">
        <v>0</v>
      </c>
      <c r="F367" s="65" t="s">
        <v>5408</v>
      </c>
      <c r="G367" s="65">
        <v>0</v>
      </c>
      <c r="H367" s="65" t="s">
        <v>4877</v>
      </c>
      <c r="I367" s="65" t="s">
        <v>4877</v>
      </c>
      <c r="J367" s="65" t="s">
        <v>5957</v>
      </c>
      <c r="K367" s="65" t="s">
        <v>5958</v>
      </c>
      <c r="L367" s="65">
        <v>229493</v>
      </c>
      <c r="M367" s="65" t="s">
        <v>4563</v>
      </c>
      <c r="N367" s="65" t="s">
        <v>4409</v>
      </c>
      <c r="O367" s="66" t="s">
        <v>5959</v>
      </c>
      <c r="P367" s="65" t="s">
        <v>4574</v>
      </c>
      <c r="Q367" s="65" t="s">
        <v>4575</v>
      </c>
      <c r="R367" s="7" t="e">
        <v>#N/A</v>
      </c>
      <c r="S367" t="e">
        <v>#N/A</v>
      </c>
      <c r="T367" s="17" t="s">
        <v>5783</v>
      </c>
    </row>
    <row r="368" spans="1:20" ht="42.75" x14ac:dyDescent="0.45">
      <c r="A368" s="62">
        <v>8214</v>
      </c>
      <c r="B368" s="63">
        <v>43671</v>
      </c>
      <c r="C368" s="64">
        <v>0.38263888888888892</v>
      </c>
      <c r="D368" s="65">
        <v>0</v>
      </c>
      <c r="E368" s="65">
        <v>0</v>
      </c>
      <c r="F368" s="65" t="s">
        <v>54</v>
      </c>
      <c r="G368" s="65">
        <v>0</v>
      </c>
      <c r="H368" s="65" t="s">
        <v>4615</v>
      </c>
      <c r="I368" s="65" t="s">
        <v>4615</v>
      </c>
      <c r="J368" s="65" t="s">
        <v>5960</v>
      </c>
      <c r="K368" s="65" t="s">
        <v>5961</v>
      </c>
      <c r="L368" s="65">
        <v>229573</v>
      </c>
      <c r="M368" s="65" t="s">
        <v>4563</v>
      </c>
      <c r="N368" s="65" t="s">
        <v>4409</v>
      </c>
      <c r="O368" s="66" t="s">
        <v>5962</v>
      </c>
      <c r="P368" s="65" t="s">
        <v>4581</v>
      </c>
      <c r="Q368" s="65" t="s">
        <v>4582</v>
      </c>
      <c r="R368" s="7" t="e">
        <v>#N/A</v>
      </c>
      <c r="S368" t="e">
        <v>#N/A</v>
      </c>
      <c r="T368" s="17" t="s">
        <v>5783</v>
      </c>
    </row>
    <row r="369" spans="1:20" ht="42.75" x14ac:dyDescent="0.45">
      <c r="A369" s="62" t="s">
        <v>5963</v>
      </c>
      <c r="B369" s="63">
        <v>43672</v>
      </c>
      <c r="C369" s="64">
        <v>0.21875</v>
      </c>
      <c r="D369" s="65">
        <v>0</v>
      </c>
      <c r="E369" s="65">
        <v>0</v>
      </c>
      <c r="F369" s="65" t="s">
        <v>54</v>
      </c>
      <c r="G369" s="65">
        <v>0</v>
      </c>
      <c r="H369" s="65" t="s">
        <v>4615</v>
      </c>
      <c r="I369" s="65" t="s">
        <v>4615</v>
      </c>
      <c r="J369" s="65" t="s">
        <v>2993</v>
      </c>
      <c r="K369" s="65" t="s">
        <v>5964</v>
      </c>
      <c r="L369" s="65">
        <v>229674</v>
      </c>
      <c r="M369" s="65" t="s">
        <v>4563</v>
      </c>
      <c r="N369" s="65" t="s">
        <v>4409</v>
      </c>
      <c r="O369" s="66" t="s">
        <v>5965</v>
      </c>
      <c r="P369" s="65" t="s">
        <v>4581</v>
      </c>
      <c r="Q369" s="65" t="s">
        <v>4582</v>
      </c>
      <c r="R369" s="7" t="e">
        <v>#N/A</v>
      </c>
      <c r="S369" t="e">
        <v>#N/A</v>
      </c>
      <c r="T369" s="17" t="s">
        <v>5783</v>
      </c>
    </row>
    <row r="370" spans="1:20" ht="28.5" x14ac:dyDescent="0.45">
      <c r="A370" s="62">
        <v>8308</v>
      </c>
      <c r="B370" s="63">
        <v>43674</v>
      </c>
      <c r="C370" s="64">
        <v>0.49214120370370368</v>
      </c>
      <c r="D370" s="65">
        <v>0</v>
      </c>
      <c r="E370" s="65">
        <v>0</v>
      </c>
      <c r="F370" s="65" t="s">
        <v>5966</v>
      </c>
      <c r="G370" s="65">
        <v>0</v>
      </c>
      <c r="H370" s="65" t="s">
        <v>5372</v>
      </c>
      <c r="I370" s="65" t="s">
        <v>5372</v>
      </c>
      <c r="J370" s="65" t="s">
        <v>5967</v>
      </c>
      <c r="K370" s="65" t="s">
        <v>5968</v>
      </c>
      <c r="L370" s="65">
        <v>229953</v>
      </c>
      <c r="M370" s="65" t="s">
        <v>4563</v>
      </c>
      <c r="N370" s="65" t="s">
        <v>4409</v>
      </c>
      <c r="O370" s="66" t="s">
        <v>5969</v>
      </c>
      <c r="P370" s="65" t="s">
        <v>4608</v>
      </c>
      <c r="Q370" s="65" t="s">
        <v>5183</v>
      </c>
      <c r="R370" s="7" t="e">
        <v>#N/A</v>
      </c>
      <c r="S370" t="e">
        <v>#N/A</v>
      </c>
      <c r="T370" s="17" t="s">
        <v>5783</v>
      </c>
    </row>
    <row r="371" spans="1:20" ht="42.75" x14ac:dyDescent="0.45">
      <c r="A371" s="62" t="s">
        <v>5970</v>
      </c>
      <c r="B371" s="63">
        <v>43674</v>
      </c>
      <c r="C371" s="64">
        <v>0.61077546296296303</v>
      </c>
      <c r="D371" s="65">
        <v>0</v>
      </c>
      <c r="E371" s="65">
        <v>0</v>
      </c>
      <c r="F371" s="65" t="s">
        <v>142</v>
      </c>
      <c r="G371" s="65">
        <v>0</v>
      </c>
      <c r="H371" s="65" t="s">
        <v>4615</v>
      </c>
      <c r="I371" s="65" t="s">
        <v>4615</v>
      </c>
      <c r="J371" s="65" t="s">
        <v>5971</v>
      </c>
      <c r="K371" s="65" t="s">
        <v>5972</v>
      </c>
      <c r="L371" s="65">
        <v>229973</v>
      </c>
      <c r="M371" s="65" t="s">
        <v>4563</v>
      </c>
      <c r="N371" s="65" t="s">
        <v>4409</v>
      </c>
      <c r="O371" s="66" t="s">
        <v>5973</v>
      </c>
      <c r="P371" s="65" t="s">
        <v>4581</v>
      </c>
      <c r="Q371" s="65" t="s">
        <v>4582</v>
      </c>
      <c r="R371" s="7" t="e">
        <v>#N/A</v>
      </c>
      <c r="S371" t="e">
        <v>#N/A</v>
      </c>
      <c r="T371" s="17" t="s">
        <v>5783</v>
      </c>
    </row>
    <row r="372" spans="1:20" ht="42.75" x14ac:dyDescent="0.45">
      <c r="A372" s="62">
        <v>8347</v>
      </c>
      <c r="B372" s="63">
        <v>43675</v>
      </c>
      <c r="C372" s="64">
        <v>0.66249999999999998</v>
      </c>
      <c r="D372" s="65">
        <v>0</v>
      </c>
      <c r="E372" s="65">
        <v>0</v>
      </c>
      <c r="F372" s="65" t="s">
        <v>84</v>
      </c>
      <c r="G372" s="65">
        <v>0</v>
      </c>
      <c r="H372" s="65" t="s">
        <v>4615</v>
      </c>
      <c r="I372" s="65" t="s">
        <v>4615</v>
      </c>
      <c r="J372" s="65" t="s">
        <v>5974</v>
      </c>
      <c r="K372" s="65" t="s">
        <v>5975</v>
      </c>
      <c r="L372" s="65">
        <v>230095</v>
      </c>
      <c r="M372" s="65" t="s">
        <v>4563</v>
      </c>
      <c r="N372" s="65" t="s">
        <v>4409</v>
      </c>
      <c r="O372" s="66" t="s">
        <v>5976</v>
      </c>
      <c r="P372" s="65" t="s">
        <v>4641</v>
      </c>
      <c r="Q372" s="65" t="s">
        <v>4642</v>
      </c>
      <c r="R372" s="7" t="e">
        <v>#N/A</v>
      </c>
      <c r="S372" t="e">
        <v>#N/A</v>
      </c>
      <c r="T372" s="17" t="s">
        <v>5783</v>
      </c>
    </row>
    <row r="373" spans="1:20" ht="57" x14ac:dyDescent="0.45">
      <c r="A373" s="62">
        <v>8359</v>
      </c>
      <c r="B373" s="63">
        <v>43675</v>
      </c>
      <c r="C373" s="64">
        <v>0.90694444444444444</v>
      </c>
      <c r="D373" s="65">
        <v>1.5</v>
      </c>
      <c r="E373" s="65">
        <v>0</v>
      </c>
      <c r="F373" s="65" t="s">
        <v>123</v>
      </c>
      <c r="G373" s="65">
        <v>26</v>
      </c>
      <c r="H373" s="65" t="s">
        <v>4923</v>
      </c>
      <c r="I373" s="65" t="s">
        <v>4679</v>
      </c>
      <c r="J373" s="65" t="s">
        <v>5977</v>
      </c>
      <c r="K373" s="65" t="s">
        <v>5978</v>
      </c>
      <c r="L373" s="65">
        <v>230122</v>
      </c>
      <c r="M373" s="65" t="s">
        <v>4563</v>
      </c>
      <c r="N373" s="65" t="s">
        <v>4522</v>
      </c>
      <c r="O373" s="66" t="s">
        <v>5979</v>
      </c>
      <c r="P373" s="65" t="s">
        <v>4520</v>
      </c>
      <c r="Q373" s="65" t="s">
        <v>4589</v>
      </c>
      <c r="R373" s="7" t="e">
        <v>#N/A</v>
      </c>
      <c r="S373" t="e">
        <v>#N/A</v>
      </c>
      <c r="T373" s="17" t="s">
        <v>5783</v>
      </c>
    </row>
    <row r="374" spans="1:20" ht="42.75" x14ac:dyDescent="0.45">
      <c r="A374" s="62">
        <v>8371</v>
      </c>
      <c r="B374" s="63">
        <v>43676</v>
      </c>
      <c r="C374" s="64">
        <v>0.41040509259259261</v>
      </c>
      <c r="D374" s="65">
        <v>0</v>
      </c>
      <c r="E374" s="65">
        <v>0</v>
      </c>
      <c r="F374" s="65" t="s">
        <v>17</v>
      </c>
      <c r="G374" s="65">
        <v>19</v>
      </c>
      <c r="H374" s="65" t="s">
        <v>5744</v>
      </c>
      <c r="I374" s="65" t="s">
        <v>4771</v>
      </c>
      <c r="J374" s="65" t="s">
        <v>5980</v>
      </c>
      <c r="K374" s="65" t="s">
        <v>5981</v>
      </c>
      <c r="L374" s="65">
        <v>230157</v>
      </c>
      <c r="M374" s="65" t="s">
        <v>4563</v>
      </c>
      <c r="N374" s="65" t="s">
        <v>4522</v>
      </c>
      <c r="O374" s="66" t="s">
        <v>5982</v>
      </c>
      <c r="P374" s="65" t="s">
        <v>4581</v>
      </c>
      <c r="Q374" s="65" t="s">
        <v>4582</v>
      </c>
      <c r="R374" s="7" t="e">
        <v>#N/A</v>
      </c>
      <c r="S374" t="e">
        <v>#N/A</v>
      </c>
      <c r="T374" s="17" t="s">
        <v>5783</v>
      </c>
    </row>
    <row r="375" spans="1:20" ht="28.5" x14ac:dyDescent="0.45">
      <c r="A375" s="62" t="s">
        <v>5983</v>
      </c>
      <c r="B375" s="63">
        <v>43676</v>
      </c>
      <c r="C375" s="64">
        <v>0.43710648148148151</v>
      </c>
      <c r="D375" s="65">
        <v>0</v>
      </c>
      <c r="E375" s="65">
        <v>0</v>
      </c>
      <c r="F375" s="65" t="s">
        <v>77</v>
      </c>
      <c r="G375" s="65">
        <v>923</v>
      </c>
      <c r="H375" s="65" t="s">
        <v>4615</v>
      </c>
      <c r="I375" s="65" t="s">
        <v>4615</v>
      </c>
      <c r="J375" s="65" t="s">
        <v>3002</v>
      </c>
      <c r="K375" s="65" t="s">
        <v>5984</v>
      </c>
      <c r="L375" s="65">
        <v>230160</v>
      </c>
      <c r="M375" s="65" t="s">
        <v>4563</v>
      </c>
      <c r="N375" s="65" t="s">
        <v>4409</v>
      </c>
      <c r="O375" s="66" t="s">
        <v>5985</v>
      </c>
      <c r="P375" s="65" t="s">
        <v>4520</v>
      </c>
      <c r="Q375" s="65" t="s">
        <v>4648</v>
      </c>
      <c r="R375" s="7" t="e">
        <v>#N/A</v>
      </c>
      <c r="S375" t="e">
        <v>#N/A</v>
      </c>
      <c r="T375" s="17" t="s">
        <v>5783</v>
      </c>
    </row>
    <row r="376" spans="1:20" ht="57" x14ac:dyDescent="0.45">
      <c r="A376" s="62">
        <v>8380</v>
      </c>
      <c r="B376" s="63">
        <v>43676</v>
      </c>
      <c r="C376" s="64">
        <v>0.58826388888888892</v>
      </c>
      <c r="D376" s="65">
        <v>0</v>
      </c>
      <c r="E376" s="65">
        <v>0</v>
      </c>
      <c r="F376" s="65" t="s">
        <v>142</v>
      </c>
      <c r="G376" s="65" t="s">
        <v>142</v>
      </c>
      <c r="H376" s="65" t="s">
        <v>4615</v>
      </c>
      <c r="I376" s="65" t="s">
        <v>5037</v>
      </c>
      <c r="J376" s="65" t="s">
        <v>5986</v>
      </c>
      <c r="K376" s="65" t="s">
        <v>5987</v>
      </c>
      <c r="L376" s="65">
        <v>230193</v>
      </c>
      <c r="M376" s="65" t="s">
        <v>4563</v>
      </c>
      <c r="N376" s="65" t="s">
        <v>4409</v>
      </c>
      <c r="O376" s="66" t="s">
        <v>5988</v>
      </c>
      <c r="P376" s="65" t="s">
        <v>4520</v>
      </c>
      <c r="Q376" s="65" t="s">
        <v>4589</v>
      </c>
      <c r="R376" s="7" t="e">
        <v>#N/A</v>
      </c>
      <c r="S376" t="e">
        <v>#N/A</v>
      </c>
      <c r="T376" s="17" t="s">
        <v>5783</v>
      </c>
    </row>
    <row r="377" spans="1:20" ht="85.5" x14ac:dyDescent="0.45">
      <c r="A377" s="62">
        <v>8388</v>
      </c>
      <c r="B377" s="63">
        <v>43676</v>
      </c>
      <c r="C377" s="64">
        <v>0.748113425925926</v>
      </c>
      <c r="D377" s="65">
        <v>0</v>
      </c>
      <c r="E377" s="65">
        <v>0</v>
      </c>
      <c r="F377" s="65" t="s">
        <v>5989</v>
      </c>
      <c r="G377" s="65" t="s">
        <v>5989</v>
      </c>
      <c r="H377" s="65" t="s">
        <v>4615</v>
      </c>
      <c r="I377" s="65" t="s">
        <v>4615</v>
      </c>
      <c r="J377" s="65" t="s">
        <v>5990</v>
      </c>
      <c r="K377" s="65" t="s">
        <v>5991</v>
      </c>
      <c r="L377" s="65">
        <v>230212</v>
      </c>
      <c r="M377" s="65" t="s">
        <v>4563</v>
      </c>
      <c r="N377" s="65" t="s">
        <v>4409</v>
      </c>
      <c r="O377" s="66" t="s">
        <v>5992</v>
      </c>
      <c r="P377" s="65" t="s">
        <v>4951</v>
      </c>
      <c r="Q377" s="65" t="s">
        <v>5097</v>
      </c>
      <c r="R377" s="7" t="e">
        <v>#N/A</v>
      </c>
      <c r="S377" t="e">
        <v>#N/A</v>
      </c>
      <c r="T377" s="17" t="s">
        <v>5783</v>
      </c>
    </row>
    <row r="378" spans="1:20" ht="28.5" x14ac:dyDescent="0.45">
      <c r="A378" s="62">
        <v>8393</v>
      </c>
      <c r="B378" s="63">
        <v>43676</v>
      </c>
      <c r="C378" s="64">
        <v>0.8131828703703704</v>
      </c>
      <c r="D378" s="65">
        <v>0</v>
      </c>
      <c r="E378" s="65">
        <v>0</v>
      </c>
      <c r="F378" s="65" t="s">
        <v>4559</v>
      </c>
      <c r="G378" s="65" t="s">
        <v>4559</v>
      </c>
      <c r="H378" s="65" t="s">
        <v>4560</v>
      </c>
      <c r="I378" s="65" t="s">
        <v>4560</v>
      </c>
      <c r="J378" s="65" t="s">
        <v>5993</v>
      </c>
      <c r="K378" s="65" t="s">
        <v>5994</v>
      </c>
      <c r="L378" s="65">
        <v>230223</v>
      </c>
      <c r="M378" s="65" t="s">
        <v>4563</v>
      </c>
      <c r="N378" s="65" t="s">
        <v>4409</v>
      </c>
      <c r="O378" s="66" t="s">
        <v>5995</v>
      </c>
      <c r="P378" s="65" t="s">
        <v>4565</v>
      </c>
      <c r="Q378" s="65" t="s">
        <v>4566</v>
      </c>
      <c r="R378" s="7" t="e">
        <v>#N/A</v>
      </c>
      <c r="S378" t="e">
        <v>#N/A</v>
      </c>
      <c r="T378" s="17" t="s">
        <v>5783</v>
      </c>
    </row>
    <row r="379" spans="1:20" ht="28.5" x14ac:dyDescent="0.45">
      <c r="A379" s="62">
        <v>8424</v>
      </c>
      <c r="B379" s="63">
        <v>43677</v>
      </c>
      <c r="C379" s="64">
        <v>0.88952546296296298</v>
      </c>
      <c r="D379" s="65">
        <v>0</v>
      </c>
      <c r="E379" s="65">
        <v>0</v>
      </c>
      <c r="F379" s="65" t="s">
        <v>5996</v>
      </c>
      <c r="G379" s="65" t="s">
        <v>5996</v>
      </c>
      <c r="H379" s="65" t="s">
        <v>4615</v>
      </c>
      <c r="I379" s="65" t="s">
        <v>4615</v>
      </c>
      <c r="J379" s="65" t="s">
        <v>5997</v>
      </c>
      <c r="K379" s="65">
        <v>6203990</v>
      </c>
      <c r="L379" s="65">
        <v>230326</v>
      </c>
      <c r="M379" s="65" t="s">
        <v>4563</v>
      </c>
      <c r="N379" s="65" t="s">
        <v>4409</v>
      </c>
      <c r="O379" s="66" t="s">
        <v>5998</v>
      </c>
      <c r="P379" s="65" t="s">
        <v>4608</v>
      </c>
      <c r="Q379" s="65" t="s">
        <v>4609</v>
      </c>
      <c r="R379" s="7" t="e">
        <v>#N/A</v>
      </c>
      <c r="S379" t="e">
        <v>#N/A</v>
      </c>
      <c r="T379" s="17" t="s">
        <v>5783</v>
      </c>
    </row>
    <row r="380" spans="1:20" ht="71.25" x14ac:dyDescent="0.45">
      <c r="A380" s="62">
        <v>8466</v>
      </c>
      <c r="B380" s="63">
        <v>43679</v>
      </c>
      <c r="C380" s="64">
        <v>2.4050925925925924E-2</v>
      </c>
      <c r="D380" s="65">
        <v>0</v>
      </c>
      <c r="E380" s="65">
        <v>0</v>
      </c>
      <c r="F380" s="65" t="s">
        <v>5999</v>
      </c>
      <c r="G380" s="65" t="s">
        <v>5999</v>
      </c>
      <c r="H380" s="65" t="s">
        <v>4771</v>
      </c>
      <c r="I380" s="65" t="s">
        <v>4771</v>
      </c>
      <c r="J380" s="65" t="s">
        <v>6000</v>
      </c>
      <c r="K380" s="65" t="s">
        <v>6001</v>
      </c>
      <c r="L380" s="65">
        <v>230456</v>
      </c>
      <c r="M380" s="65" t="s">
        <v>4563</v>
      </c>
      <c r="N380" s="65" t="s">
        <v>4409</v>
      </c>
      <c r="O380" s="66" t="s">
        <v>6002</v>
      </c>
      <c r="P380" s="65" t="s">
        <v>4608</v>
      </c>
      <c r="Q380" s="65" t="s">
        <v>5183</v>
      </c>
      <c r="R380" s="7" t="e">
        <v>#N/A</v>
      </c>
      <c r="S380" t="e">
        <v>#N/A</v>
      </c>
      <c r="T380" s="17" t="s">
        <v>6003</v>
      </c>
    </row>
    <row r="381" spans="1:20" ht="71.25" x14ac:dyDescent="0.45">
      <c r="A381" s="62">
        <v>8495</v>
      </c>
      <c r="B381" s="63">
        <v>43679</v>
      </c>
      <c r="C381" s="64">
        <v>0.78888888888888886</v>
      </c>
      <c r="D381" s="65">
        <v>0</v>
      </c>
      <c r="E381" s="65">
        <v>0</v>
      </c>
      <c r="F381" s="65" t="s">
        <v>142</v>
      </c>
      <c r="G381" s="65">
        <v>64</v>
      </c>
      <c r="H381" s="65" t="s">
        <v>4923</v>
      </c>
      <c r="I381" s="65" t="s">
        <v>4771</v>
      </c>
      <c r="J381" s="65" t="s">
        <v>6004</v>
      </c>
      <c r="K381" s="65" t="s">
        <v>6005</v>
      </c>
      <c r="L381" s="65">
        <v>230551</v>
      </c>
      <c r="M381" s="65" t="s">
        <v>4563</v>
      </c>
      <c r="N381" s="65" t="s">
        <v>4409</v>
      </c>
      <c r="O381" s="66" t="s">
        <v>6006</v>
      </c>
      <c r="P381" s="65" t="s">
        <v>4520</v>
      </c>
      <c r="Q381" s="65" t="s">
        <v>4589</v>
      </c>
      <c r="R381" s="7" t="e">
        <v>#N/A</v>
      </c>
      <c r="S381" t="e">
        <v>#N/A</v>
      </c>
      <c r="T381" s="17" t="s">
        <v>6003</v>
      </c>
    </row>
    <row r="382" spans="1:20" ht="28.5" x14ac:dyDescent="0.45">
      <c r="A382" s="62">
        <v>8501</v>
      </c>
      <c r="B382" s="63">
        <v>43679</v>
      </c>
      <c r="C382" s="64">
        <v>0.92013888888888884</v>
      </c>
      <c r="D382" s="65">
        <v>0</v>
      </c>
      <c r="E382" s="65">
        <v>0</v>
      </c>
      <c r="F382" s="65" t="s">
        <v>4559</v>
      </c>
      <c r="G382" s="65">
        <v>0</v>
      </c>
      <c r="H382" s="65" t="s">
        <v>5297</v>
      </c>
      <c r="I382" s="65" t="s">
        <v>5297</v>
      </c>
      <c r="J382" s="65" t="s">
        <v>6007</v>
      </c>
      <c r="K382" s="65" t="s">
        <v>6008</v>
      </c>
      <c r="L382" s="65">
        <v>230570</v>
      </c>
      <c r="M382" s="65" t="s">
        <v>4563</v>
      </c>
      <c r="N382" s="65" t="s">
        <v>4409</v>
      </c>
      <c r="O382" s="66" t="s">
        <v>6009</v>
      </c>
      <c r="P382" s="65" t="s">
        <v>4565</v>
      </c>
      <c r="Q382" s="65" t="s">
        <v>5813</v>
      </c>
      <c r="R382" s="7" t="e">
        <v>#N/A</v>
      </c>
      <c r="S382" t="e">
        <v>#N/A</v>
      </c>
      <c r="T382" s="17" t="s">
        <v>6003</v>
      </c>
    </row>
    <row r="383" spans="1:20" ht="42.75" x14ac:dyDescent="0.45">
      <c r="A383" s="62">
        <v>8530</v>
      </c>
      <c r="B383" s="63">
        <v>43681</v>
      </c>
      <c r="C383" s="64">
        <v>0.41445601851851849</v>
      </c>
      <c r="D383" s="65">
        <v>0</v>
      </c>
      <c r="E383" s="65">
        <v>0</v>
      </c>
      <c r="F383" s="65" t="s">
        <v>124</v>
      </c>
      <c r="G383" s="65">
        <v>4</v>
      </c>
      <c r="H383" s="65" t="s">
        <v>4775</v>
      </c>
      <c r="I383" s="65" t="s">
        <v>4785</v>
      </c>
      <c r="J383" s="65" t="s">
        <v>6010</v>
      </c>
      <c r="K383" s="65" t="s">
        <v>6011</v>
      </c>
      <c r="L383" s="65">
        <v>230673</v>
      </c>
      <c r="M383" s="65" t="s">
        <v>4563</v>
      </c>
      <c r="N383" s="65" t="s">
        <v>4409</v>
      </c>
      <c r="O383" s="66" t="s">
        <v>6012</v>
      </c>
      <c r="P383" s="65" t="s">
        <v>4520</v>
      </c>
      <c r="Q383" s="65" t="s">
        <v>4675</v>
      </c>
      <c r="R383" s="7" t="e">
        <v>#N/A</v>
      </c>
      <c r="S383" t="e">
        <v>#N/A</v>
      </c>
      <c r="T383" s="17" t="s">
        <v>6003</v>
      </c>
    </row>
    <row r="384" spans="1:20" ht="71.25" x14ac:dyDescent="0.45">
      <c r="A384" s="62">
        <v>8531</v>
      </c>
      <c r="B384" s="63">
        <v>43681</v>
      </c>
      <c r="C384" s="64">
        <v>0.42222222222222222</v>
      </c>
      <c r="D384" s="65">
        <v>0</v>
      </c>
      <c r="E384" s="65">
        <v>0</v>
      </c>
      <c r="F384" s="65" t="s">
        <v>29</v>
      </c>
      <c r="G384" s="65">
        <v>0</v>
      </c>
      <c r="H384" s="65" t="s">
        <v>4518</v>
      </c>
      <c r="I384" s="65" t="s">
        <v>4585</v>
      </c>
      <c r="J384" s="65" t="s">
        <v>6013</v>
      </c>
      <c r="K384" s="65" t="s">
        <v>6014</v>
      </c>
      <c r="L384" s="65">
        <v>230678</v>
      </c>
      <c r="M384" s="65" t="s">
        <v>4563</v>
      </c>
      <c r="N384" s="65" t="s">
        <v>4409</v>
      </c>
      <c r="O384" s="66" t="s">
        <v>6015</v>
      </c>
      <c r="P384" s="65" t="s">
        <v>4520</v>
      </c>
      <c r="Q384" s="65" t="s">
        <v>4589</v>
      </c>
      <c r="R384" s="7" t="e">
        <v>#N/A</v>
      </c>
      <c r="S384" t="e">
        <v>#N/A</v>
      </c>
      <c r="T384" s="17" t="s">
        <v>6003</v>
      </c>
    </row>
    <row r="385" spans="1:20" ht="71.25" x14ac:dyDescent="0.45">
      <c r="A385" s="62">
        <v>8604</v>
      </c>
      <c r="B385" s="63">
        <v>43683</v>
      </c>
      <c r="C385" s="64">
        <v>0.74930555555555556</v>
      </c>
      <c r="D385" s="65">
        <v>1.5</v>
      </c>
      <c r="E385" s="65">
        <v>0</v>
      </c>
      <c r="F385" s="65" t="s">
        <v>154</v>
      </c>
      <c r="G385" s="65">
        <v>60</v>
      </c>
      <c r="H385" s="65" t="s">
        <v>4933</v>
      </c>
      <c r="I385" s="65" t="s">
        <v>4811</v>
      </c>
      <c r="J385" s="65" t="s">
        <v>6016</v>
      </c>
      <c r="K385" s="65" t="s">
        <v>6017</v>
      </c>
      <c r="L385" s="65">
        <v>230924</v>
      </c>
      <c r="M385" s="65" t="s">
        <v>4563</v>
      </c>
      <c r="N385" s="65" t="s">
        <v>4522</v>
      </c>
      <c r="O385" s="66" t="s">
        <v>6018</v>
      </c>
      <c r="P385" s="65" t="s">
        <v>4520</v>
      </c>
      <c r="Q385" s="65" t="s">
        <v>4589</v>
      </c>
      <c r="R385" s="7" t="e">
        <v>#N/A</v>
      </c>
      <c r="S385" t="e">
        <v>#N/A</v>
      </c>
      <c r="T385" s="17" t="s">
        <v>6003</v>
      </c>
    </row>
    <row r="386" spans="1:20" ht="28.5" x14ac:dyDescent="0.45">
      <c r="A386" s="62">
        <v>8610</v>
      </c>
      <c r="B386" s="63">
        <v>43683</v>
      </c>
      <c r="C386" s="64">
        <v>0.87152777777777779</v>
      </c>
      <c r="D386" s="65">
        <v>0</v>
      </c>
      <c r="E386" s="65">
        <v>0</v>
      </c>
      <c r="F386" s="65" t="s">
        <v>20</v>
      </c>
      <c r="G386" s="65">
        <v>39</v>
      </c>
      <c r="H386" s="65" t="s">
        <v>4832</v>
      </c>
      <c r="I386" s="65" t="s">
        <v>4570</v>
      </c>
      <c r="J386" s="65" t="s">
        <v>6019</v>
      </c>
      <c r="K386" s="65" t="s">
        <v>6020</v>
      </c>
      <c r="L386" s="65">
        <v>230946</v>
      </c>
      <c r="M386" s="65" t="s">
        <v>4563</v>
      </c>
      <c r="N386" s="65" t="s">
        <v>4409</v>
      </c>
      <c r="O386" s="66" t="s">
        <v>6021</v>
      </c>
      <c r="P386" s="65" t="s">
        <v>4520</v>
      </c>
      <c r="Q386" s="65" t="s">
        <v>5219</v>
      </c>
      <c r="R386" s="7" t="e">
        <v>#N/A</v>
      </c>
      <c r="S386" t="e">
        <v>#N/A</v>
      </c>
      <c r="T386" s="17" t="s">
        <v>6003</v>
      </c>
    </row>
    <row r="387" spans="1:20" ht="42.75" x14ac:dyDescent="0.45">
      <c r="A387" s="62">
        <v>8614</v>
      </c>
      <c r="B387" s="63">
        <v>43684</v>
      </c>
      <c r="C387" s="64">
        <v>1.3888888888888889E-3</v>
      </c>
      <c r="D387" s="65">
        <v>0</v>
      </c>
      <c r="E387" s="65">
        <v>0</v>
      </c>
      <c r="F387" s="65" t="s">
        <v>6022</v>
      </c>
      <c r="G387" s="65">
        <v>0</v>
      </c>
      <c r="H387" s="65" t="s">
        <v>6023</v>
      </c>
      <c r="I387" s="65" t="s">
        <v>6023</v>
      </c>
      <c r="J387" s="65" t="s">
        <v>6024</v>
      </c>
      <c r="K387" s="65" t="s">
        <v>6025</v>
      </c>
      <c r="L387" s="65">
        <v>230970</v>
      </c>
      <c r="M387" s="65" t="s">
        <v>4563</v>
      </c>
      <c r="N387" s="65" t="s">
        <v>4409</v>
      </c>
      <c r="O387" s="66" t="s">
        <v>6026</v>
      </c>
      <c r="P387" s="65" t="s">
        <v>4608</v>
      </c>
      <c r="Q387" s="65" t="s">
        <v>4723</v>
      </c>
      <c r="R387" s="7" t="e">
        <v>#N/A</v>
      </c>
      <c r="S387" t="e">
        <v>#N/A</v>
      </c>
      <c r="T387" s="17" t="s">
        <v>6003</v>
      </c>
    </row>
    <row r="388" spans="1:20" ht="28.5" x14ac:dyDescent="0.45">
      <c r="A388" s="62" t="s">
        <v>6027</v>
      </c>
      <c r="B388" s="63">
        <v>43685</v>
      </c>
      <c r="C388" s="64">
        <v>0.45833333333333331</v>
      </c>
      <c r="D388" s="65">
        <v>0</v>
      </c>
      <c r="E388" s="65">
        <v>0</v>
      </c>
      <c r="F388" s="65" t="s">
        <v>70</v>
      </c>
      <c r="G388" s="65"/>
      <c r="H388" s="65" t="s">
        <v>5352</v>
      </c>
      <c r="I388" s="65" t="s">
        <v>5352</v>
      </c>
      <c r="J388" s="65" t="s">
        <v>6028</v>
      </c>
      <c r="K388" s="65">
        <v>6209494</v>
      </c>
      <c r="L388" s="65"/>
      <c r="M388" s="65" t="s">
        <v>4563</v>
      </c>
      <c r="N388" s="65" t="s">
        <v>4409</v>
      </c>
      <c r="O388" s="66" t="s">
        <v>6029</v>
      </c>
      <c r="P388" s="65" t="s">
        <v>4641</v>
      </c>
      <c r="Q388" s="65" t="s">
        <v>4642</v>
      </c>
      <c r="R388" s="7" t="e">
        <v>#N/A</v>
      </c>
      <c r="S388" t="e">
        <v>#N/A</v>
      </c>
      <c r="T388" s="17" t="s">
        <v>6003</v>
      </c>
    </row>
    <row r="389" spans="1:20" ht="42.75" x14ac:dyDescent="0.45">
      <c r="A389" s="62">
        <v>8679</v>
      </c>
      <c r="B389" s="63">
        <v>43685</v>
      </c>
      <c r="C389" s="64">
        <v>0.66631944444444446</v>
      </c>
      <c r="D389" s="65">
        <v>0</v>
      </c>
      <c r="E389" s="65">
        <v>0</v>
      </c>
      <c r="F389" s="65" t="s">
        <v>50</v>
      </c>
      <c r="G389" s="65">
        <v>0</v>
      </c>
      <c r="H389" s="65" t="s">
        <v>5762</v>
      </c>
      <c r="I389" s="65" t="s">
        <v>5762</v>
      </c>
      <c r="J389" s="65" t="s">
        <v>6030</v>
      </c>
      <c r="K389" s="65" t="s">
        <v>6031</v>
      </c>
      <c r="L389" s="65">
        <v>231143</v>
      </c>
      <c r="M389" s="65" t="s">
        <v>4563</v>
      </c>
      <c r="N389" s="65" t="s">
        <v>4409</v>
      </c>
      <c r="O389" s="66" t="s">
        <v>6032</v>
      </c>
      <c r="P389" s="65" t="s">
        <v>4520</v>
      </c>
      <c r="Q389" s="65" t="s">
        <v>5015</v>
      </c>
      <c r="R389" s="7" t="e">
        <v>#N/A</v>
      </c>
      <c r="S389" t="e">
        <v>#N/A</v>
      </c>
      <c r="T389" s="17" t="s">
        <v>6003</v>
      </c>
    </row>
    <row r="390" spans="1:20" ht="71.25" x14ac:dyDescent="0.45">
      <c r="A390" s="62">
        <v>8689</v>
      </c>
      <c r="B390" s="63">
        <v>43685</v>
      </c>
      <c r="C390" s="64">
        <v>0.79199074074074083</v>
      </c>
      <c r="D390" s="65">
        <v>1</v>
      </c>
      <c r="E390" s="65">
        <v>0</v>
      </c>
      <c r="F390" s="65" t="s">
        <v>142</v>
      </c>
      <c r="G390" s="65">
        <v>60</v>
      </c>
      <c r="H390" s="65" t="s">
        <v>4771</v>
      </c>
      <c r="I390" s="65" t="s">
        <v>4771</v>
      </c>
      <c r="J390" s="65" t="s">
        <v>6033</v>
      </c>
      <c r="K390" s="65" t="s">
        <v>6034</v>
      </c>
      <c r="L390" s="65">
        <v>231157</v>
      </c>
      <c r="M390" s="65" t="s">
        <v>4563</v>
      </c>
      <c r="N390" s="65" t="s">
        <v>4409</v>
      </c>
      <c r="O390" s="66" t="s">
        <v>6035</v>
      </c>
      <c r="P390" s="65" t="s">
        <v>4520</v>
      </c>
      <c r="Q390" s="65" t="s">
        <v>4589</v>
      </c>
      <c r="R390" s="7" t="e">
        <v>#N/A</v>
      </c>
      <c r="S390" t="e">
        <v>#N/A</v>
      </c>
      <c r="T390" s="17" t="s">
        <v>6003</v>
      </c>
    </row>
    <row r="391" spans="1:20" ht="71.25" x14ac:dyDescent="0.45">
      <c r="A391" s="62">
        <v>8712</v>
      </c>
      <c r="B391" s="63">
        <v>43686</v>
      </c>
      <c r="C391" s="64">
        <v>0.56458333333333333</v>
      </c>
      <c r="D391" s="65">
        <v>1</v>
      </c>
      <c r="E391" s="65">
        <v>0</v>
      </c>
      <c r="F391" s="65" t="s">
        <v>35</v>
      </c>
      <c r="G391" s="65">
        <v>21</v>
      </c>
      <c r="H391" s="65" t="s">
        <v>5145</v>
      </c>
      <c r="I391" s="65" t="s">
        <v>4962</v>
      </c>
      <c r="J391" s="65" t="s">
        <v>6036</v>
      </c>
      <c r="K391" s="65" t="s">
        <v>6037</v>
      </c>
      <c r="L391" s="65">
        <v>231219</v>
      </c>
      <c r="M391" s="65" t="s">
        <v>4563</v>
      </c>
      <c r="N391" s="65" t="s">
        <v>4522</v>
      </c>
      <c r="O391" s="66" t="s">
        <v>6038</v>
      </c>
      <c r="P391" s="65" t="s">
        <v>4520</v>
      </c>
      <c r="Q391" s="65" t="s">
        <v>4589</v>
      </c>
      <c r="R391" s="7" t="e">
        <v>#N/A</v>
      </c>
      <c r="S391" t="e">
        <v>#N/A</v>
      </c>
      <c r="T391" s="17" t="s">
        <v>6003</v>
      </c>
    </row>
    <row r="392" spans="1:20" ht="28.5" x14ac:dyDescent="0.45">
      <c r="A392" s="62">
        <v>8721</v>
      </c>
      <c r="B392" s="63">
        <v>43686</v>
      </c>
      <c r="C392" s="64">
        <v>0.83611111111111114</v>
      </c>
      <c r="D392" s="65">
        <v>0</v>
      </c>
      <c r="E392" s="65">
        <v>0</v>
      </c>
      <c r="F392" s="65" t="s">
        <v>4718</v>
      </c>
      <c r="G392" s="65">
        <v>0</v>
      </c>
      <c r="H392" s="65" t="s">
        <v>5275</v>
      </c>
      <c r="I392" s="65" t="s">
        <v>5275</v>
      </c>
      <c r="J392" s="65" t="s">
        <v>6039</v>
      </c>
      <c r="K392" s="65" t="s">
        <v>6040</v>
      </c>
      <c r="L392" s="65">
        <v>231252</v>
      </c>
      <c r="M392" s="65" t="s">
        <v>4563</v>
      </c>
      <c r="N392" s="65" t="s">
        <v>4409</v>
      </c>
      <c r="O392" s="66" t="s">
        <v>6041</v>
      </c>
      <c r="P392" s="65" t="s">
        <v>4608</v>
      </c>
      <c r="Q392" s="65" t="s">
        <v>4783</v>
      </c>
      <c r="R392" s="7" t="e">
        <v>#N/A</v>
      </c>
      <c r="S392" t="e">
        <v>#N/A</v>
      </c>
      <c r="T392" s="17" t="s">
        <v>6003</v>
      </c>
    </row>
    <row r="393" spans="1:20" ht="42.75" x14ac:dyDescent="0.45">
      <c r="A393" s="62" t="s">
        <v>6042</v>
      </c>
      <c r="B393" s="63">
        <v>43687</v>
      </c>
      <c r="C393" s="64">
        <v>0.1875</v>
      </c>
      <c r="D393" s="65">
        <v>0</v>
      </c>
      <c r="E393" s="65">
        <v>0</v>
      </c>
      <c r="F393" s="65" t="s">
        <v>145</v>
      </c>
      <c r="G393" s="65" t="s">
        <v>9</v>
      </c>
      <c r="H393" s="65" t="s">
        <v>5042</v>
      </c>
      <c r="I393" s="65" t="s">
        <v>5042</v>
      </c>
      <c r="J393" s="65" t="s">
        <v>3065</v>
      </c>
      <c r="K393" s="65" t="s">
        <v>6043</v>
      </c>
      <c r="L393" s="65">
        <v>231267</v>
      </c>
      <c r="M393" s="65" t="s">
        <v>4563</v>
      </c>
      <c r="N393" s="65" t="s">
        <v>4409</v>
      </c>
      <c r="O393" s="66" t="s">
        <v>6044</v>
      </c>
      <c r="P393" s="65" t="s">
        <v>4520</v>
      </c>
      <c r="Q393" s="65" t="s">
        <v>6045</v>
      </c>
      <c r="R393" s="7" t="e">
        <v>#N/A</v>
      </c>
      <c r="S393" t="e">
        <v>#N/A</v>
      </c>
      <c r="T393" s="17" t="s">
        <v>6003</v>
      </c>
    </row>
    <row r="394" spans="1:20" ht="71.25" x14ac:dyDescent="0.45">
      <c r="A394" s="62" t="s">
        <v>6046</v>
      </c>
      <c r="B394" s="63">
        <v>43687</v>
      </c>
      <c r="C394" s="64">
        <v>0.72916666666666663</v>
      </c>
      <c r="D394" s="65">
        <v>0</v>
      </c>
      <c r="E394" s="65">
        <v>0</v>
      </c>
      <c r="F394" s="65" t="s">
        <v>29</v>
      </c>
      <c r="G394" s="65">
        <v>0</v>
      </c>
      <c r="H394" s="65" t="s">
        <v>4518</v>
      </c>
      <c r="I394" s="65" t="s">
        <v>5037</v>
      </c>
      <c r="J394" s="65" t="s">
        <v>6047</v>
      </c>
      <c r="K394" s="65" t="s">
        <v>6048</v>
      </c>
      <c r="L394" s="65">
        <v>231329</v>
      </c>
      <c r="M394" s="65" t="s">
        <v>4563</v>
      </c>
      <c r="N394" s="65" t="s">
        <v>4409</v>
      </c>
      <c r="O394" s="66" t="s">
        <v>6049</v>
      </c>
      <c r="P394" s="65" t="s">
        <v>4520</v>
      </c>
      <c r="Q394" s="65" t="s">
        <v>4589</v>
      </c>
      <c r="R394" s="7" t="e">
        <v>#N/A</v>
      </c>
      <c r="S394" t="e">
        <v>#N/A</v>
      </c>
      <c r="T394" s="17" t="s">
        <v>6003</v>
      </c>
    </row>
    <row r="395" spans="1:20" ht="28.5" x14ac:dyDescent="0.45">
      <c r="A395" s="62" t="s">
        <v>6050</v>
      </c>
      <c r="B395" s="63">
        <v>43687</v>
      </c>
      <c r="C395" s="64">
        <v>0.79305555555555562</v>
      </c>
      <c r="D395" s="65">
        <v>5</v>
      </c>
      <c r="E395" s="65">
        <v>0</v>
      </c>
      <c r="F395" s="65" t="s">
        <v>123</v>
      </c>
      <c r="G395" s="65">
        <v>24</v>
      </c>
      <c r="H395" s="65" t="s">
        <v>5840</v>
      </c>
      <c r="I395" s="65" t="s">
        <v>5840</v>
      </c>
      <c r="J395" s="65" t="s">
        <v>6051</v>
      </c>
      <c r="K395" s="65" t="s">
        <v>6052</v>
      </c>
      <c r="L395" s="65">
        <v>231333</v>
      </c>
      <c r="M395" s="65" t="s">
        <v>4563</v>
      </c>
      <c r="N395" s="65" t="s">
        <v>4523</v>
      </c>
      <c r="O395" s="66" t="s">
        <v>6053</v>
      </c>
      <c r="P395" s="65" t="s">
        <v>4520</v>
      </c>
      <c r="Q395" s="65" t="s">
        <v>4970</v>
      </c>
      <c r="R395" s="7" t="e">
        <v>#N/A</v>
      </c>
      <c r="S395" t="e">
        <v>#N/A</v>
      </c>
      <c r="T395" s="17" t="s">
        <v>6003</v>
      </c>
    </row>
    <row r="396" spans="1:20" ht="42.75" x14ac:dyDescent="0.45">
      <c r="A396" s="62">
        <v>8787</v>
      </c>
      <c r="B396" s="63">
        <v>43688</v>
      </c>
      <c r="C396" s="64">
        <v>0.8666666666666667</v>
      </c>
      <c r="D396" s="65">
        <v>0</v>
      </c>
      <c r="E396" s="65">
        <v>0</v>
      </c>
      <c r="F396" s="65" t="s">
        <v>4559</v>
      </c>
      <c r="G396" s="65">
        <v>0</v>
      </c>
      <c r="H396" s="65" t="s">
        <v>6054</v>
      </c>
      <c r="I396" s="65" t="s">
        <v>4940</v>
      </c>
      <c r="J396" s="65" t="s">
        <v>6055</v>
      </c>
      <c r="K396" s="65" t="s">
        <v>6056</v>
      </c>
      <c r="L396" s="65">
        <v>231431</v>
      </c>
      <c r="M396" s="65" t="s">
        <v>4563</v>
      </c>
      <c r="N396" s="65" t="s">
        <v>4409</v>
      </c>
      <c r="O396" s="66" t="s">
        <v>6057</v>
      </c>
      <c r="P396" s="65" t="s">
        <v>4565</v>
      </c>
      <c r="Q396" s="65" t="s">
        <v>4566</v>
      </c>
      <c r="R396" s="7" t="e">
        <v>#N/A</v>
      </c>
      <c r="S396" t="e">
        <v>#N/A</v>
      </c>
      <c r="T396" s="17" t="s">
        <v>6003</v>
      </c>
    </row>
    <row r="397" spans="1:20" ht="42.75" x14ac:dyDescent="0.45">
      <c r="A397" s="62">
        <v>8789</v>
      </c>
      <c r="B397" s="63">
        <v>43688</v>
      </c>
      <c r="C397" s="64">
        <v>0.87729166666666669</v>
      </c>
      <c r="D397" s="65">
        <v>0</v>
      </c>
      <c r="E397" s="65">
        <v>0</v>
      </c>
      <c r="F397" s="65" t="s">
        <v>4559</v>
      </c>
      <c r="G397" s="65">
        <v>0</v>
      </c>
      <c r="H397" s="65" t="s">
        <v>5275</v>
      </c>
      <c r="I397" s="65" t="s">
        <v>5275</v>
      </c>
      <c r="J397" s="65" t="s">
        <v>6058</v>
      </c>
      <c r="K397" s="65" t="s">
        <v>6059</v>
      </c>
      <c r="L397" s="65">
        <v>231432</v>
      </c>
      <c r="M397" s="65" t="s">
        <v>4563</v>
      </c>
      <c r="N397" s="65" t="s">
        <v>4409</v>
      </c>
      <c r="O397" s="66" t="s">
        <v>6060</v>
      </c>
      <c r="P397" s="65" t="s">
        <v>4565</v>
      </c>
      <c r="Q397" s="65" t="s">
        <v>4566</v>
      </c>
      <c r="R397" s="7" t="e">
        <v>#N/A</v>
      </c>
      <c r="S397" t="e">
        <v>#N/A</v>
      </c>
      <c r="T397" s="17" t="s">
        <v>6003</v>
      </c>
    </row>
    <row r="398" spans="1:20" ht="71.25" x14ac:dyDescent="0.45">
      <c r="A398" s="62">
        <v>8818</v>
      </c>
      <c r="B398" s="63">
        <v>43689</v>
      </c>
      <c r="C398" s="64">
        <v>0.97192129629629631</v>
      </c>
      <c r="D398" s="65">
        <v>0</v>
      </c>
      <c r="E398" s="65">
        <v>0</v>
      </c>
      <c r="F398" s="65" t="s">
        <v>99</v>
      </c>
      <c r="G398" s="65">
        <v>0</v>
      </c>
      <c r="H398" s="65" t="s">
        <v>4615</v>
      </c>
      <c r="I398" s="65" t="s">
        <v>4615</v>
      </c>
      <c r="J398" s="65" t="s">
        <v>6061</v>
      </c>
      <c r="K398" s="65" t="s">
        <v>6062</v>
      </c>
      <c r="L398" s="65">
        <v>231508</v>
      </c>
      <c r="M398" s="65" t="s">
        <v>4563</v>
      </c>
      <c r="N398" s="65" t="s">
        <v>4409</v>
      </c>
      <c r="O398" s="66" t="s">
        <v>6063</v>
      </c>
      <c r="P398" s="65" t="s">
        <v>4520</v>
      </c>
      <c r="Q398" s="65" t="s">
        <v>4589</v>
      </c>
      <c r="R398" s="7" t="e">
        <v>#N/A</v>
      </c>
      <c r="S398" t="e">
        <v>#N/A</v>
      </c>
      <c r="T398" s="17" t="s">
        <v>6003</v>
      </c>
    </row>
    <row r="399" spans="1:20" ht="28.5" x14ac:dyDescent="0.45">
      <c r="A399" s="62">
        <v>8827</v>
      </c>
      <c r="B399" s="63">
        <v>43690</v>
      </c>
      <c r="C399" s="64">
        <v>0.2951388888888889</v>
      </c>
      <c r="D399" s="65">
        <v>1.5</v>
      </c>
      <c r="E399" s="65">
        <v>0</v>
      </c>
      <c r="F399" s="65" t="s">
        <v>123</v>
      </c>
      <c r="G399" s="65">
        <v>70</v>
      </c>
      <c r="H399" s="65" t="s">
        <v>6064</v>
      </c>
      <c r="I399" s="65" t="s">
        <v>4849</v>
      </c>
      <c r="J399" s="65" t="s">
        <v>6065</v>
      </c>
      <c r="K399" s="65" t="s">
        <v>6066</v>
      </c>
      <c r="L399" s="65">
        <v>231527</v>
      </c>
      <c r="M399" s="65" t="s">
        <v>4563</v>
      </c>
      <c r="N399" s="65" t="s">
        <v>4523</v>
      </c>
      <c r="O399" s="66" t="s">
        <v>6067</v>
      </c>
      <c r="P399" s="65" t="s">
        <v>4520</v>
      </c>
      <c r="Q399" s="65" t="s">
        <v>5445</v>
      </c>
      <c r="R399" s="7" t="e">
        <v>#N/A</v>
      </c>
      <c r="S399" t="e">
        <v>#N/A</v>
      </c>
      <c r="T399" s="17" t="s">
        <v>6003</v>
      </c>
    </row>
    <row r="400" spans="1:20" ht="42.75" x14ac:dyDescent="0.45">
      <c r="A400" s="62">
        <v>8924</v>
      </c>
      <c r="B400" s="63">
        <v>43692</v>
      </c>
      <c r="C400" s="64">
        <v>0.9902777777777777</v>
      </c>
      <c r="D400" s="65">
        <v>0</v>
      </c>
      <c r="E400" s="65">
        <v>0</v>
      </c>
      <c r="F400" s="65" t="s">
        <v>4718</v>
      </c>
      <c r="G400" s="65">
        <v>0</v>
      </c>
      <c r="H400" s="65" t="s">
        <v>5297</v>
      </c>
      <c r="I400" s="65" t="s">
        <v>5297</v>
      </c>
      <c r="J400" s="65" t="s">
        <v>6068</v>
      </c>
      <c r="K400" s="65" t="s">
        <v>6069</v>
      </c>
      <c r="L400" s="65">
        <v>231916</v>
      </c>
      <c r="M400" s="65" t="s">
        <v>4563</v>
      </c>
      <c r="N400" s="65" t="s">
        <v>4409</v>
      </c>
      <c r="O400" s="66" t="s">
        <v>6070</v>
      </c>
      <c r="P400" s="65" t="s">
        <v>4608</v>
      </c>
      <c r="Q400" s="65" t="s">
        <v>4723</v>
      </c>
      <c r="R400" s="7" t="e">
        <v>#N/A</v>
      </c>
      <c r="S400" t="e">
        <v>#N/A</v>
      </c>
      <c r="T400" s="17" t="s">
        <v>6003</v>
      </c>
    </row>
    <row r="401" spans="1:20" ht="42.75" x14ac:dyDescent="0.45">
      <c r="A401" s="62">
        <v>8952</v>
      </c>
      <c r="B401" s="63">
        <v>43693</v>
      </c>
      <c r="C401" s="64">
        <v>0.57248842592592586</v>
      </c>
      <c r="D401" s="65">
        <v>0</v>
      </c>
      <c r="E401" s="65">
        <v>0</v>
      </c>
      <c r="F401" s="65" t="s">
        <v>61</v>
      </c>
      <c r="G401" s="65">
        <v>0</v>
      </c>
      <c r="H401" s="65" t="s">
        <v>4615</v>
      </c>
      <c r="I401" s="65" t="s">
        <v>4615</v>
      </c>
      <c r="J401" s="65" t="s">
        <v>6071</v>
      </c>
      <c r="K401" s="65" t="s">
        <v>6072</v>
      </c>
      <c r="L401" s="65">
        <v>231978</v>
      </c>
      <c r="M401" s="65" t="s">
        <v>4563</v>
      </c>
      <c r="N401" s="65" t="s">
        <v>4409</v>
      </c>
      <c r="O401" s="66" t="s">
        <v>6073</v>
      </c>
      <c r="P401" s="65" t="s">
        <v>4520</v>
      </c>
      <c r="Q401" s="65" t="s">
        <v>6045</v>
      </c>
      <c r="R401" s="7" t="e">
        <v>#N/A</v>
      </c>
      <c r="S401" t="e">
        <v>#N/A</v>
      </c>
      <c r="T401" s="17" t="s">
        <v>6003</v>
      </c>
    </row>
    <row r="402" spans="1:20" ht="99.75" x14ac:dyDescent="0.45">
      <c r="A402" s="62">
        <v>8958</v>
      </c>
      <c r="B402" s="63">
        <v>43693</v>
      </c>
      <c r="C402" s="64">
        <v>0.69305555555555554</v>
      </c>
      <c r="D402" s="65">
        <v>1</v>
      </c>
      <c r="E402" s="65">
        <v>0</v>
      </c>
      <c r="F402" s="65" t="s">
        <v>142</v>
      </c>
      <c r="G402" s="65">
        <v>23</v>
      </c>
      <c r="H402" s="65" t="s">
        <v>4923</v>
      </c>
      <c r="I402" s="65" t="s">
        <v>4679</v>
      </c>
      <c r="J402" s="65" t="s">
        <v>6074</v>
      </c>
      <c r="K402" s="65" t="s">
        <v>6075</v>
      </c>
      <c r="L402" s="65">
        <v>232001</v>
      </c>
      <c r="M402" s="65" t="s">
        <v>4563</v>
      </c>
      <c r="N402" s="65" t="s">
        <v>4522</v>
      </c>
      <c r="O402" s="66" t="s">
        <v>6076</v>
      </c>
      <c r="P402" s="65" t="s">
        <v>4581</v>
      </c>
      <c r="Q402" s="65" t="s">
        <v>4582</v>
      </c>
      <c r="R402" s="7" t="e">
        <v>#N/A</v>
      </c>
      <c r="S402" t="e">
        <v>#N/A</v>
      </c>
      <c r="T402" s="17" t="s">
        <v>6003</v>
      </c>
    </row>
    <row r="403" spans="1:20" ht="57" x14ac:dyDescent="0.45">
      <c r="A403" s="62">
        <v>9004</v>
      </c>
      <c r="B403" s="63">
        <v>43695</v>
      </c>
      <c r="C403" s="64">
        <v>0.24791666666666667</v>
      </c>
      <c r="D403" s="65">
        <v>0</v>
      </c>
      <c r="E403" s="65">
        <v>0</v>
      </c>
      <c r="F403" s="65" t="s">
        <v>82</v>
      </c>
      <c r="G403" s="65">
        <v>6</v>
      </c>
      <c r="H403" s="65" t="s">
        <v>4634</v>
      </c>
      <c r="I403" s="65" t="s">
        <v>4634</v>
      </c>
      <c r="J403" s="65" t="s">
        <v>6077</v>
      </c>
      <c r="K403" s="65" t="s">
        <v>6078</v>
      </c>
      <c r="L403" s="65">
        <v>232152</v>
      </c>
      <c r="M403" s="65" t="s">
        <v>4563</v>
      </c>
      <c r="N403" s="65" t="s">
        <v>4409</v>
      </c>
      <c r="O403" s="66" t="s">
        <v>6079</v>
      </c>
      <c r="P403" s="65" t="s">
        <v>4520</v>
      </c>
      <c r="Q403" s="65" t="s">
        <v>4631</v>
      </c>
      <c r="R403" s="7" t="e">
        <v>#N/A</v>
      </c>
      <c r="S403" t="e">
        <v>#N/A</v>
      </c>
      <c r="T403" s="17" t="s">
        <v>6003</v>
      </c>
    </row>
    <row r="404" spans="1:20" ht="42.75" x14ac:dyDescent="0.45">
      <c r="A404" s="62">
        <v>9006</v>
      </c>
      <c r="B404" s="63">
        <v>43695</v>
      </c>
      <c r="C404" s="64">
        <v>0.2673611111111111</v>
      </c>
      <c r="D404" s="65">
        <v>0</v>
      </c>
      <c r="E404" s="65">
        <v>0</v>
      </c>
      <c r="F404" s="65" t="s">
        <v>6080</v>
      </c>
      <c r="G404" s="65">
        <v>0</v>
      </c>
      <c r="H404" s="65" t="s">
        <v>4621</v>
      </c>
      <c r="I404" s="65" t="s">
        <v>4622</v>
      </c>
      <c r="J404" s="65" t="s">
        <v>6081</v>
      </c>
      <c r="K404" s="65" t="s">
        <v>6082</v>
      </c>
      <c r="L404" s="65">
        <v>232157</v>
      </c>
      <c r="M404" s="65" t="s">
        <v>4563</v>
      </c>
      <c r="N404" s="65" t="s">
        <v>4409</v>
      </c>
      <c r="O404" s="66" t="s">
        <v>6083</v>
      </c>
      <c r="P404" s="65" t="s">
        <v>4669</v>
      </c>
      <c r="Q404" s="65" t="s">
        <v>6084</v>
      </c>
      <c r="R404" s="7" t="e">
        <v>#N/A</v>
      </c>
      <c r="S404" t="e">
        <v>#N/A</v>
      </c>
      <c r="T404" s="17" t="s">
        <v>6003</v>
      </c>
    </row>
    <row r="405" spans="1:20" ht="42.75" x14ac:dyDescent="0.45">
      <c r="A405" s="62">
        <v>9016</v>
      </c>
      <c r="B405" s="63">
        <v>43695</v>
      </c>
      <c r="C405" s="64">
        <v>0.53099537037037037</v>
      </c>
      <c r="D405" s="65">
        <v>0</v>
      </c>
      <c r="E405" s="65">
        <v>0</v>
      </c>
      <c r="F405" s="65" t="s">
        <v>131</v>
      </c>
      <c r="G405" s="65">
        <v>12</v>
      </c>
      <c r="H405" s="65" t="s">
        <v>4710</v>
      </c>
      <c r="I405" s="65" t="s">
        <v>4771</v>
      </c>
      <c r="J405" s="65" t="s">
        <v>6085</v>
      </c>
      <c r="K405" s="65" t="s">
        <v>6086</v>
      </c>
      <c r="L405" s="65">
        <v>232180</v>
      </c>
      <c r="M405" s="65" t="s">
        <v>4563</v>
      </c>
      <c r="N405" s="65" t="s">
        <v>4522</v>
      </c>
      <c r="O405" s="66" t="s">
        <v>6087</v>
      </c>
      <c r="P405" s="65" t="s">
        <v>4520</v>
      </c>
      <c r="Q405" s="65" t="s">
        <v>4675</v>
      </c>
      <c r="R405" s="7" t="e">
        <v>#N/A</v>
      </c>
      <c r="S405" t="e">
        <v>#N/A</v>
      </c>
      <c r="T405" s="17" t="s">
        <v>6003</v>
      </c>
    </row>
    <row r="406" spans="1:20" ht="85.5" x14ac:dyDescent="0.45">
      <c r="A406" s="62" t="s">
        <v>6088</v>
      </c>
      <c r="B406" s="63">
        <v>43696</v>
      </c>
      <c r="C406" s="64">
        <v>0.16041666666666668</v>
      </c>
      <c r="D406" s="65">
        <v>0</v>
      </c>
      <c r="E406" s="65">
        <v>0</v>
      </c>
      <c r="F406" s="65" t="s">
        <v>123</v>
      </c>
      <c r="G406" s="65">
        <v>0</v>
      </c>
      <c r="H406" s="65" t="s">
        <v>4615</v>
      </c>
      <c r="I406" s="65" t="s">
        <v>4615</v>
      </c>
      <c r="J406" s="65" t="s">
        <v>3114</v>
      </c>
      <c r="K406" s="65" t="s">
        <v>6089</v>
      </c>
      <c r="L406" s="65">
        <v>232250</v>
      </c>
      <c r="M406" s="65" t="s">
        <v>4563</v>
      </c>
      <c r="N406" s="65" t="s">
        <v>4409</v>
      </c>
      <c r="O406" s="66" t="s">
        <v>6090</v>
      </c>
      <c r="P406" s="65" t="s">
        <v>4520</v>
      </c>
      <c r="Q406" s="65" t="s">
        <v>6091</v>
      </c>
      <c r="R406" s="7" t="e">
        <v>#N/A</v>
      </c>
      <c r="S406" t="e">
        <v>#N/A</v>
      </c>
      <c r="T406" s="17" t="s">
        <v>6003</v>
      </c>
    </row>
    <row r="407" spans="1:20" ht="85.5" x14ac:dyDescent="0.45">
      <c r="A407" s="62">
        <v>9083</v>
      </c>
      <c r="B407" s="63">
        <v>43696</v>
      </c>
      <c r="C407" s="64">
        <v>0.8340277777777777</v>
      </c>
      <c r="D407" s="65">
        <v>1.5</v>
      </c>
      <c r="E407" s="65">
        <v>0</v>
      </c>
      <c r="F407" s="65" t="s">
        <v>58</v>
      </c>
      <c r="G407" s="65">
        <v>47</v>
      </c>
      <c r="H407" s="65" t="s">
        <v>4679</v>
      </c>
      <c r="I407" s="65" t="s">
        <v>4679</v>
      </c>
      <c r="J407" s="65" t="s">
        <v>6092</v>
      </c>
      <c r="K407" s="65" t="s">
        <v>6093</v>
      </c>
      <c r="L407" s="65">
        <v>232382</v>
      </c>
      <c r="M407" s="65" t="s">
        <v>4563</v>
      </c>
      <c r="N407" s="65" t="s">
        <v>4522</v>
      </c>
      <c r="O407" s="66" t="s">
        <v>6094</v>
      </c>
      <c r="P407" s="65" t="s">
        <v>4520</v>
      </c>
      <c r="Q407" s="65" t="s">
        <v>4589</v>
      </c>
      <c r="R407" s="7" t="e">
        <v>#N/A</v>
      </c>
      <c r="S407" t="e">
        <v>#N/A</v>
      </c>
      <c r="T407" s="17" t="s">
        <v>6003</v>
      </c>
    </row>
    <row r="408" spans="1:20" ht="71.25" x14ac:dyDescent="0.45">
      <c r="A408" s="62" t="s">
        <v>6095</v>
      </c>
      <c r="B408" s="63">
        <v>43697</v>
      </c>
      <c r="C408" s="64">
        <v>0.84444444444444444</v>
      </c>
      <c r="D408" s="65">
        <v>0</v>
      </c>
      <c r="E408" s="65">
        <v>2.5</v>
      </c>
      <c r="F408" s="65" t="s">
        <v>91</v>
      </c>
      <c r="G408" s="65">
        <v>42</v>
      </c>
      <c r="H408" s="65" t="s">
        <v>5404</v>
      </c>
      <c r="I408" s="65" t="s">
        <v>4771</v>
      </c>
      <c r="J408" s="65" t="s">
        <v>3118</v>
      </c>
      <c r="K408" s="65" t="s">
        <v>6096</v>
      </c>
      <c r="L408" s="65">
        <v>232529</v>
      </c>
      <c r="M408" s="65" t="s">
        <v>4563</v>
      </c>
      <c r="N408" s="65" t="s">
        <v>4522</v>
      </c>
      <c r="O408" s="66" t="s">
        <v>6097</v>
      </c>
      <c r="P408" s="65" t="s">
        <v>4520</v>
      </c>
      <c r="Q408" s="65" t="s">
        <v>5219</v>
      </c>
      <c r="R408" s="7" t="e">
        <v>#N/A</v>
      </c>
      <c r="S408" t="e">
        <v>#N/A</v>
      </c>
      <c r="T408" s="17" t="s">
        <v>6003</v>
      </c>
    </row>
    <row r="409" spans="1:20" ht="99.75" x14ac:dyDescent="0.45">
      <c r="A409" s="62">
        <v>9129</v>
      </c>
      <c r="B409" s="63">
        <v>43697</v>
      </c>
      <c r="C409" s="64">
        <v>0.93738425925925928</v>
      </c>
      <c r="D409" s="65">
        <v>0</v>
      </c>
      <c r="E409" s="65">
        <v>0</v>
      </c>
      <c r="F409" s="65" t="s">
        <v>142</v>
      </c>
      <c r="G409" s="65">
        <v>2</v>
      </c>
      <c r="H409" s="65" t="s">
        <v>4923</v>
      </c>
      <c r="I409" s="65" t="s">
        <v>4771</v>
      </c>
      <c r="J409" s="65" t="s">
        <v>6098</v>
      </c>
      <c r="K409" s="65" t="s">
        <v>6099</v>
      </c>
      <c r="L409" s="65">
        <v>232549</v>
      </c>
      <c r="M409" s="65" t="s">
        <v>4563</v>
      </c>
      <c r="N409" s="65" t="s">
        <v>4409</v>
      </c>
      <c r="O409" s="66" t="s">
        <v>6100</v>
      </c>
      <c r="P409" s="65" t="s">
        <v>4520</v>
      </c>
      <c r="Q409" s="65" t="s">
        <v>4589</v>
      </c>
      <c r="R409" s="7" t="e">
        <v>#N/A</v>
      </c>
      <c r="S409" t="e">
        <v>#N/A</v>
      </c>
      <c r="T409" s="17" t="s">
        <v>6003</v>
      </c>
    </row>
    <row r="410" spans="1:20" ht="42.75" x14ac:dyDescent="0.45">
      <c r="A410" s="62">
        <v>9136</v>
      </c>
      <c r="B410" s="63">
        <v>43698</v>
      </c>
      <c r="C410" s="64">
        <v>0.1875</v>
      </c>
      <c r="D410" s="65">
        <v>0</v>
      </c>
      <c r="E410" s="65">
        <v>0</v>
      </c>
      <c r="F410" s="65" t="s">
        <v>45</v>
      </c>
      <c r="G410" s="65">
        <v>0</v>
      </c>
      <c r="H410" s="65" t="s">
        <v>4615</v>
      </c>
      <c r="I410" s="65" t="s">
        <v>4615</v>
      </c>
      <c r="J410" s="65" t="s">
        <v>6101</v>
      </c>
      <c r="K410" s="65" t="s">
        <v>6102</v>
      </c>
      <c r="L410" s="65">
        <v>232576</v>
      </c>
      <c r="M410" s="65" t="s">
        <v>4563</v>
      </c>
      <c r="N410" s="65" t="s">
        <v>4409</v>
      </c>
      <c r="O410" s="66" t="s">
        <v>6103</v>
      </c>
      <c r="P410" s="65" t="s">
        <v>4520</v>
      </c>
      <c r="Q410" s="65" t="s">
        <v>4652</v>
      </c>
      <c r="R410" s="7" t="e">
        <v>#N/A</v>
      </c>
      <c r="S410" t="e">
        <v>#N/A</v>
      </c>
      <c r="T410" s="17" t="s">
        <v>6003</v>
      </c>
    </row>
    <row r="411" spans="1:20" ht="42.75" x14ac:dyDescent="0.45">
      <c r="A411" s="62">
        <v>9160</v>
      </c>
      <c r="B411" s="63">
        <v>43698</v>
      </c>
      <c r="C411" s="64">
        <v>0.4543402777777778</v>
      </c>
      <c r="D411" s="65">
        <v>0</v>
      </c>
      <c r="E411" s="65">
        <v>0</v>
      </c>
      <c r="F411" s="65" t="s">
        <v>6104</v>
      </c>
      <c r="G411" s="65">
        <v>0</v>
      </c>
      <c r="H411" s="65" t="s">
        <v>4615</v>
      </c>
      <c r="I411" s="65" t="s">
        <v>4615</v>
      </c>
      <c r="J411" s="65" t="s">
        <v>6105</v>
      </c>
      <c r="K411" s="65" t="s">
        <v>6106</v>
      </c>
      <c r="L411" s="65">
        <v>232623</v>
      </c>
      <c r="M411" s="65" t="s">
        <v>4563</v>
      </c>
      <c r="N411" s="65" t="s">
        <v>4409</v>
      </c>
      <c r="O411" s="66" t="s">
        <v>6107</v>
      </c>
      <c r="P411" s="65" t="s">
        <v>4608</v>
      </c>
      <c r="Q411" s="65" t="s">
        <v>4609</v>
      </c>
      <c r="R411" s="7" t="e">
        <v>#N/A</v>
      </c>
      <c r="S411" t="e">
        <v>#N/A</v>
      </c>
      <c r="T411" s="17" t="s">
        <v>6003</v>
      </c>
    </row>
    <row r="412" spans="1:20" ht="28.5" x14ac:dyDescent="0.45">
      <c r="A412" s="62" t="s">
        <v>6108</v>
      </c>
      <c r="B412" s="63">
        <v>43699</v>
      </c>
      <c r="C412" s="64">
        <v>0.31736111111111115</v>
      </c>
      <c r="D412" s="65">
        <v>0</v>
      </c>
      <c r="E412" s="65">
        <v>0</v>
      </c>
      <c r="F412" s="65" t="s">
        <v>5456</v>
      </c>
      <c r="G412" s="65"/>
      <c r="H412" s="65" t="s">
        <v>6064</v>
      </c>
      <c r="I412" s="65" t="s">
        <v>6109</v>
      </c>
      <c r="J412" s="65" t="s">
        <v>6110</v>
      </c>
      <c r="K412" s="65">
        <v>6225120</v>
      </c>
      <c r="L412" s="65"/>
      <c r="M412" s="65" t="s">
        <v>4804</v>
      </c>
      <c r="N412" s="65" t="s">
        <v>4409</v>
      </c>
      <c r="O412" s="66" t="s">
        <v>6111</v>
      </c>
      <c r="P412" s="65" t="s">
        <v>4574</v>
      </c>
      <c r="Q412" s="65" t="s">
        <v>5436</v>
      </c>
      <c r="R412" s="7" t="e">
        <v>#N/A</v>
      </c>
      <c r="S412" t="e">
        <v>#N/A</v>
      </c>
      <c r="T412" s="17" t="s">
        <v>6003</v>
      </c>
    </row>
    <row r="413" spans="1:20" ht="42.75" x14ac:dyDescent="0.45">
      <c r="A413" s="62">
        <v>9227</v>
      </c>
      <c r="B413" s="63">
        <v>43700</v>
      </c>
      <c r="C413" s="64">
        <v>0.24119212962962963</v>
      </c>
      <c r="D413" s="65">
        <v>0</v>
      </c>
      <c r="E413" s="65">
        <v>0</v>
      </c>
      <c r="F413" s="65" t="s">
        <v>6112</v>
      </c>
      <c r="G413" s="65">
        <v>0</v>
      </c>
      <c r="H413" s="65" t="s">
        <v>5625</v>
      </c>
      <c r="I413" s="65" t="s">
        <v>5625</v>
      </c>
      <c r="J413" s="65" t="s">
        <v>6113</v>
      </c>
      <c r="K413" s="65" t="s">
        <v>6114</v>
      </c>
      <c r="L413" s="65">
        <v>232845</v>
      </c>
      <c r="M413" s="65" t="s">
        <v>4563</v>
      </c>
      <c r="N413" s="65" t="s">
        <v>4409</v>
      </c>
      <c r="O413" s="66" t="s">
        <v>6115</v>
      </c>
      <c r="P413" s="65" t="s">
        <v>4608</v>
      </c>
      <c r="Q413" s="65" t="s">
        <v>5183</v>
      </c>
      <c r="R413" s="7" t="e">
        <v>#N/A</v>
      </c>
      <c r="S413" t="e">
        <v>#N/A</v>
      </c>
      <c r="T413" s="17" t="s">
        <v>6003</v>
      </c>
    </row>
    <row r="414" spans="1:20" ht="99.75" x14ac:dyDescent="0.45">
      <c r="A414" s="62" t="s">
        <v>6116</v>
      </c>
      <c r="B414" s="63">
        <v>43700</v>
      </c>
      <c r="C414" s="64">
        <v>0.8041666666666667</v>
      </c>
      <c r="D414" s="65">
        <v>0</v>
      </c>
      <c r="E414" s="65">
        <v>2.5</v>
      </c>
      <c r="F414" s="65" t="s">
        <v>151</v>
      </c>
      <c r="G414" s="65">
        <v>23</v>
      </c>
      <c r="H414" s="65" t="s">
        <v>4593</v>
      </c>
      <c r="I414" s="65" t="s">
        <v>4593</v>
      </c>
      <c r="J414" s="65" t="s">
        <v>3139</v>
      </c>
      <c r="K414" s="65" t="s">
        <v>6117</v>
      </c>
      <c r="L414" s="65">
        <v>232940</v>
      </c>
      <c r="M414" s="65" t="s">
        <v>4563</v>
      </c>
      <c r="N414" s="65" t="s">
        <v>4522</v>
      </c>
      <c r="O414" s="66" t="s">
        <v>6118</v>
      </c>
      <c r="P414" s="65" t="s">
        <v>4520</v>
      </c>
      <c r="Q414" s="65" t="s">
        <v>5219</v>
      </c>
      <c r="R414" s="7" t="e">
        <v>#N/A</v>
      </c>
      <c r="S414" t="e">
        <v>#N/A</v>
      </c>
      <c r="T414" s="17" t="s">
        <v>6003</v>
      </c>
    </row>
    <row r="415" spans="1:20" ht="42.75" x14ac:dyDescent="0.45">
      <c r="A415" s="62">
        <v>9261</v>
      </c>
      <c r="B415" s="63">
        <v>43701</v>
      </c>
      <c r="C415" s="64">
        <v>2.4305555555555552E-4</v>
      </c>
      <c r="D415" s="65">
        <v>0</v>
      </c>
      <c r="E415" s="65">
        <v>0</v>
      </c>
      <c r="F415" s="65" t="s">
        <v>4718</v>
      </c>
      <c r="G415" s="65">
        <v>0</v>
      </c>
      <c r="H415" s="65" t="s">
        <v>5297</v>
      </c>
      <c r="I415" s="65" t="s">
        <v>5297</v>
      </c>
      <c r="J415" s="65" t="s">
        <v>6119</v>
      </c>
      <c r="K415" s="65" t="s">
        <v>6120</v>
      </c>
      <c r="L415" s="65">
        <v>232961</v>
      </c>
      <c r="M415" s="65" t="s">
        <v>4563</v>
      </c>
      <c r="N415" s="65" t="s">
        <v>4409</v>
      </c>
      <c r="O415" s="66" t="s">
        <v>6121</v>
      </c>
      <c r="P415" s="65" t="s">
        <v>4608</v>
      </c>
      <c r="Q415" s="65" t="s">
        <v>4723</v>
      </c>
      <c r="R415" s="7" t="e">
        <v>#N/A</v>
      </c>
      <c r="S415" t="e">
        <v>#N/A</v>
      </c>
      <c r="T415" s="17" t="s">
        <v>6003</v>
      </c>
    </row>
    <row r="416" spans="1:20" ht="42.75" x14ac:dyDescent="0.45">
      <c r="A416" s="62" t="s">
        <v>6122</v>
      </c>
      <c r="B416" s="63">
        <v>43702</v>
      </c>
      <c r="C416" s="64">
        <v>0.65972222222222221</v>
      </c>
      <c r="D416" s="65">
        <v>0</v>
      </c>
      <c r="E416" s="65">
        <v>0</v>
      </c>
      <c r="F416" s="65" t="s">
        <v>4703</v>
      </c>
      <c r="G416" s="65" t="s">
        <v>9</v>
      </c>
      <c r="H416" s="65" t="s">
        <v>5409</v>
      </c>
      <c r="I416" s="65" t="s">
        <v>4691</v>
      </c>
      <c r="J416" s="65" t="s">
        <v>6123</v>
      </c>
      <c r="K416" s="65" t="s">
        <v>6124</v>
      </c>
      <c r="L416" s="65">
        <v>233105</v>
      </c>
      <c r="M416" s="65" t="s">
        <v>4563</v>
      </c>
      <c r="N416" s="65" t="s">
        <v>4409</v>
      </c>
      <c r="O416" s="66" t="s">
        <v>6125</v>
      </c>
      <c r="P416" s="65" t="s">
        <v>4574</v>
      </c>
      <c r="Q416" s="65" t="s">
        <v>4806</v>
      </c>
      <c r="R416" s="7" t="e">
        <v>#N/A</v>
      </c>
      <c r="S416" t="e">
        <v>#N/A</v>
      </c>
      <c r="T416" s="17" t="s">
        <v>6003</v>
      </c>
    </row>
    <row r="417" spans="1:20" ht="85.5" x14ac:dyDescent="0.45">
      <c r="A417" s="62">
        <v>9355</v>
      </c>
      <c r="B417" s="63">
        <v>43703</v>
      </c>
      <c r="C417" s="64">
        <v>0.91388888888888886</v>
      </c>
      <c r="D417" s="65">
        <v>2</v>
      </c>
      <c r="E417" s="65">
        <v>0</v>
      </c>
      <c r="F417" s="65" t="s">
        <v>99</v>
      </c>
      <c r="G417" s="65">
        <v>21</v>
      </c>
      <c r="H417" s="65" t="s">
        <v>4598</v>
      </c>
      <c r="I417" s="65" t="s">
        <v>4598</v>
      </c>
      <c r="J417" s="65" t="s">
        <v>6126</v>
      </c>
      <c r="K417" s="65" t="s">
        <v>6127</v>
      </c>
      <c r="L417" s="65">
        <v>233306</v>
      </c>
      <c r="M417" s="65" t="s">
        <v>4563</v>
      </c>
      <c r="N417" s="65" t="s">
        <v>4522</v>
      </c>
      <c r="O417" s="66" t="s">
        <v>6128</v>
      </c>
      <c r="P417" s="65" t="s">
        <v>4520</v>
      </c>
      <c r="Q417" s="65" t="s">
        <v>4589</v>
      </c>
      <c r="R417" s="7" t="e">
        <v>#N/A</v>
      </c>
      <c r="S417" t="e">
        <v>#N/A</v>
      </c>
      <c r="T417" s="17" t="s">
        <v>6003</v>
      </c>
    </row>
    <row r="418" spans="1:20" ht="114" x14ac:dyDescent="0.45">
      <c r="A418" s="62">
        <v>9356</v>
      </c>
      <c r="B418" s="63">
        <v>43703</v>
      </c>
      <c r="C418" s="64">
        <v>0.91736111111111107</v>
      </c>
      <c r="D418" s="65">
        <v>0</v>
      </c>
      <c r="E418" s="65">
        <v>0</v>
      </c>
      <c r="F418" s="65" t="s">
        <v>77</v>
      </c>
      <c r="G418" s="65">
        <v>7</v>
      </c>
      <c r="H418" s="65" t="s">
        <v>4593</v>
      </c>
      <c r="I418" s="65" t="s">
        <v>4570</v>
      </c>
      <c r="J418" s="65" t="s">
        <v>6129</v>
      </c>
      <c r="K418" s="65" t="s">
        <v>6130</v>
      </c>
      <c r="L418" s="65">
        <v>233307</v>
      </c>
      <c r="M418" s="65" t="s">
        <v>4563</v>
      </c>
      <c r="N418" s="65" t="s">
        <v>4409</v>
      </c>
      <c r="O418" s="66" t="s">
        <v>6131</v>
      </c>
      <c r="P418" s="65" t="s">
        <v>4520</v>
      </c>
      <c r="Q418" s="65" t="s">
        <v>4631</v>
      </c>
      <c r="R418" s="7" t="e">
        <v>#N/A</v>
      </c>
      <c r="S418" t="e">
        <v>#N/A</v>
      </c>
      <c r="T418" s="17" t="s">
        <v>6003</v>
      </c>
    </row>
    <row r="419" spans="1:20" ht="42.75" x14ac:dyDescent="0.45">
      <c r="A419" s="62">
        <v>9359</v>
      </c>
      <c r="B419" s="63">
        <v>43704</v>
      </c>
      <c r="C419" s="64">
        <v>0.17430555555555557</v>
      </c>
      <c r="D419" s="65">
        <v>0</v>
      </c>
      <c r="E419" s="65">
        <v>0</v>
      </c>
      <c r="F419" s="65" t="s">
        <v>6132</v>
      </c>
      <c r="G419" s="65">
        <v>0</v>
      </c>
      <c r="H419" s="65" t="s">
        <v>6133</v>
      </c>
      <c r="I419" s="65" t="s">
        <v>6133</v>
      </c>
      <c r="J419" s="65" t="s">
        <v>6134</v>
      </c>
      <c r="K419" s="65" t="s">
        <v>6135</v>
      </c>
      <c r="L419" s="65">
        <v>233319</v>
      </c>
      <c r="M419" s="65" t="s">
        <v>4563</v>
      </c>
      <c r="N419" s="65" t="s">
        <v>4409</v>
      </c>
      <c r="O419" s="66" t="s">
        <v>6136</v>
      </c>
      <c r="P419" s="65" t="s">
        <v>4608</v>
      </c>
      <c r="Q419" s="65" t="s">
        <v>4609</v>
      </c>
      <c r="R419" s="7" t="e">
        <v>#N/A</v>
      </c>
      <c r="S419" t="e">
        <v>#N/A</v>
      </c>
      <c r="T419" s="17" t="s">
        <v>6003</v>
      </c>
    </row>
    <row r="420" spans="1:20" ht="85.5" x14ac:dyDescent="0.45">
      <c r="A420" s="62">
        <v>9361</v>
      </c>
      <c r="B420" s="63">
        <v>43704</v>
      </c>
      <c r="C420" s="64">
        <v>0.24925925925925926</v>
      </c>
      <c r="D420" s="65">
        <v>0</v>
      </c>
      <c r="E420" s="65">
        <v>0</v>
      </c>
      <c r="F420" s="65" t="s">
        <v>147</v>
      </c>
      <c r="G420" s="65">
        <v>10</v>
      </c>
      <c r="H420" s="65" t="s">
        <v>4615</v>
      </c>
      <c r="I420" s="65" t="s">
        <v>4615</v>
      </c>
      <c r="J420" s="65" t="s">
        <v>6137</v>
      </c>
      <c r="K420" s="65" t="s">
        <v>6138</v>
      </c>
      <c r="L420" s="65">
        <v>233320</v>
      </c>
      <c r="M420" s="65" t="s">
        <v>4563</v>
      </c>
      <c r="N420" s="65" t="s">
        <v>4409</v>
      </c>
      <c r="O420" s="66" t="s">
        <v>6139</v>
      </c>
      <c r="P420" s="65" t="s">
        <v>4520</v>
      </c>
      <c r="Q420" s="65" t="s">
        <v>4589</v>
      </c>
      <c r="R420" s="7" t="e">
        <v>#N/A</v>
      </c>
      <c r="S420" t="e">
        <v>#N/A</v>
      </c>
      <c r="T420" s="17" t="s">
        <v>6003</v>
      </c>
    </row>
    <row r="421" spans="1:20" ht="42.75" x14ac:dyDescent="0.45">
      <c r="A421" s="62">
        <v>9432</v>
      </c>
      <c r="B421" s="63">
        <v>43705</v>
      </c>
      <c r="C421" s="64">
        <v>0.92361111111111116</v>
      </c>
      <c r="D421" s="65">
        <v>0</v>
      </c>
      <c r="E421" s="65">
        <v>0</v>
      </c>
      <c r="F421" s="65" t="s">
        <v>6140</v>
      </c>
      <c r="G421" s="65">
        <v>0</v>
      </c>
      <c r="H421" s="65" t="s">
        <v>4615</v>
      </c>
      <c r="I421" s="65" t="s">
        <v>4615</v>
      </c>
      <c r="J421" s="65" t="s">
        <v>6141</v>
      </c>
      <c r="K421" s="65" t="s">
        <v>6142</v>
      </c>
      <c r="L421" s="65">
        <v>233552</v>
      </c>
      <c r="M421" s="65" t="s">
        <v>4563</v>
      </c>
      <c r="N421" s="65" t="s">
        <v>4409</v>
      </c>
      <c r="O421" s="66" t="s">
        <v>6143</v>
      </c>
      <c r="P421" s="65" t="s">
        <v>4608</v>
      </c>
      <c r="Q421" s="65" t="s">
        <v>4723</v>
      </c>
      <c r="R421" s="7" t="e">
        <v>#N/A</v>
      </c>
      <c r="S421" t="e">
        <v>#N/A</v>
      </c>
      <c r="T421" s="17" t="s">
        <v>6003</v>
      </c>
    </row>
    <row r="422" spans="1:20" ht="42.75" x14ac:dyDescent="0.45">
      <c r="A422" s="62">
        <v>9437</v>
      </c>
      <c r="B422" s="63">
        <v>43706</v>
      </c>
      <c r="C422" s="64">
        <v>0.11527777777777777</v>
      </c>
      <c r="D422" s="65">
        <v>0</v>
      </c>
      <c r="E422" s="65">
        <v>0</v>
      </c>
      <c r="F422" s="65" t="s">
        <v>6144</v>
      </c>
      <c r="G422" s="65"/>
      <c r="H422" s="65" t="s">
        <v>6145</v>
      </c>
      <c r="I422" s="65" t="s">
        <v>6146</v>
      </c>
      <c r="J422" s="65" t="s">
        <v>6147</v>
      </c>
      <c r="K422" s="65">
        <v>6235065</v>
      </c>
      <c r="L422" s="65"/>
      <c r="M422" s="65" t="s">
        <v>4804</v>
      </c>
      <c r="N422" s="65" t="s">
        <v>4409</v>
      </c>
      <c r="O422" s="66" t="s">
        <v>6148</v>
      </c>
      <c r="P422" s="65" t="s">
        <v>4608</v>
      </c>
      <c r="Q422" s="65" t="s">
        <v>4793</v>
      </c>
      <c r="R422" s="7" t="e">
        <v>#N/A</v>
      </c>
      <c r="S422" t="e">
        <v>#N/A</v>
      </c>
      <c r="T422" s="17" t="s">
        <v>6003</v>
      </c>
    </row>
    <row r="423" spans="1:20" ht="71.25" x14ac:dyDescent="0.45">
      <c r="A423" s="62" t="s">
        <v>6149</v>
      </c>
      <c r="B423" s="63">
        <v>43706</v>
      </c>
      <c r="C423" s="64">
        <v>0.18021990740740743</v>
      </c>
      <c r="D423" s="65">
        <v>0</v>
      </c>
      <c r="E423" s="65">
        <v>0</v>
      </c>
      <c r="F423" s="65" t="s">
        <v>119</v>
      </c>
      <c r="G423" s="65">
        <v>0</v>
      </c>
      <c r="H423" s="65" t="s">
        <v>4615</v>
      </c>
      <c r="I423" s="65" t="s">
        <v>4615</v>
      </c>
      <c r="J423" s="65" t="s">
        <v>3171</v>
      </c>
      <c r="K423" s="65" t="s">
        <v>6150</v>
      </c>
      <c r="L423" s="65">
        <v>233561</v>
      </c>
      <c r="M423" s="65" t="s">
        <v>4563</v>
      </c>
      <c r="N423" s="65" t="s">
        <v>4409</v>
      </c>
      <c r="O423" s="66" t="s">
        <v>6151</v>
      </c>
      <c r="P423" s="65" t="s">
        <v>4520</v>
      </c>
      <c r="Q423" s="65" t="s">
        <v>4652</v>
      </c>
      <c r="R423" s="7" t="e">
        <v>#N/A</v>
      </c>
      <c r="S423" t="e">
        <v>#N/A</v>
      </c>
      <c r="T423" s="17" t="s">
        <v>6003</v>
      </c>
    </row>
    <row r="424" spans="1:20" ht="42.75" x14ac:dyDescent="0.45">
      <c r="A424" s="62">
        <v>9481</v>
      </c>
      <c r="B424" s="63">
        <v>43707</v>
      </c>
      <c r="C424" s="64">
        <v>0.30138888888888887</v>
      </c>
      <c r="D424" s="65">
        <v>0</v>
      </c>
      <c r="E424" s="65">
        <v>0</v>
      </c>
      <c r="F424" s="65" t="s">
        <v>4718</v>
      </c>
      <c r="G424" s="65">
        <v>0</v>
      </c>
      <c r="H424" s="65" t="s">
        <v>5275</v>
      </c>
      <c r="I424" s="65" t="s">
        <v>5275</v>
      </c>
      <c r="J424" s="65" t="s">
        <v>6152</v>
      </c>
      <c r="K424" s="65" t="s">
        <v>6153</v>
      </c>
      <c r="L424" s="65">
        <v>233700</v>
      </c>
      <c r="M424" s="65" t="s">
        <v>4563</v>
      </c>
      <c r="N424" s="65" t="s">
        <v>4409</v>
      </c>
      <c r="O424" s="66" t="s">
        <v>6154</v>
      </c>
      <c r="P424" s="65" t="s">
        <v>4608</v>
      </c>
      <c r="Q424" s="65" t="s">
        <v>6155</v>
      </c>
      <c r="R424" s="7" t="e">
        <v>#N/A</v>
      </c>
      <c r="S424" t="e">
        <v>#N/A</v>
      </c>
      <c r="T424" s="17" t="s">
        <v>6003</v>
      </c>
    </row>
    <row r="425" spans="1:20" ht="85.5" x14ac:dyDescent="0.45">
      <c r="A425" s="62">
        <v>9486</v>
      </c>
      <c r="B425" s="63">
        <v>43707</v>
      </c>
      <c r="C425" s="64">
        <v>0.40277777777777773</v>
      </c>
      <c r="D425" s="65">
        <v>0.5</v>
      </c>
      <c r="E425" s="65">
        <v>0</v>
      </c>
      <c r="F425" s="65" t="s">
        <v>101</v>
      </c>
      <c r="G425" s="65">
        <v>5</v>
      </c>
      <c r="H425" s="65" t="s">
        <v>4775</v>
      </c>
      <c r="I425" s="65" t="s">
        <v>4775</v>
      </c>
      <c r="J425" s="65" t="s">
        <v>6156</v>
      </c>
      <c r="K425" s="65" t="s">
        <v>6157</v>
      </c>
      <c r="L425" s="65">
        <v>233722</v>
      </c>
      <c r="M425" s="65" t="s">
        <v>4563</v>
      </c>
      <c r="N425" s="65" t="s">
        <v>4409</v>
      </c>
      <c r="O425" s="66" t="s">
        <v>6158</v>
      </c>
      <c r="P425" s="65" t="s">
        <v>4520</v>
      </c>
      <c r="Q425" s="65" t="s">
        <v>4589</v>
      </c>
      <c r="R425" s="7" t="e">
        <v>#N/A</v>
      </c>
      <c r="S425" t="e">
        <v>#N/A</v>
      </c>
      <c r="T425" s="17" t="s">
        <v>6003</v>
      </c>
    </row>
    <row r="426" spans="1:20" ht="28.5" x14ac:dyDescent="0.45">
      <c r="A426" s="62">
        <v>9489</v>
      </c>
      <c r="B426" s="63">
        <v>43707</v>
      </c>
      <c r="C426" s="64">
        <v>0.47638888888888892</v>
      </c>
      <c r="D426" s="65">
        <v>0</v>
      </c>
      <c r="E426" s="65">
        <v>0</v>
      </c>
      <c r="F426" s="65" t="s">
        <v>6159</v>
      </c>
      <c r="G426" s="65">
        <v>0</v>
      </c>
      <c r="H426" s="65" t="s">
        <v>4615</v>
      </c>
      <c r="I426" s="65" t="s">
        <v>4615</v>
      </c>
      <c r="J426" s="65" t="s">
        <v>6160</v>
      </c>
      <c r="K426" s="65" t="s">
        <v>6161</v>
      </c>
      <c r="L426" s="65">
        <v>233736</v>
      </c>
      <c r="M426" s="65" t="s">
        <v>4563</v>
      </c>
      <c r="N426" s="65" t="s">
        <v>4409</v>
      </c>
      <c r="O426" s="66" t="s">
        <v>6162</v>
      </c>
      <c r="P426" s="65" t="s">
        <v>4669</v>
      </c>
      <c r="Q426" s="65" t="s">
        <v>6163</v>
      </c>
      <c r="R426" s="7" t="e">
        <v>#N/A</v>
      </c>
      <c r="S426" t="e">
        <v>#N/A</v>
      </c>
      <c r="T426" s="17" t="s">
        <v>6003</v>
      </c>
    </row>
    <row r="427" spans="1:20" ht="57" x14ac:dyDescent="0.45">
      <c r="A427" s="62" t="s">
        <v>6164</v>
      </c>
      <c r="B427" s="63">
        <v>43709</v>
      </c>
      <c r="C427" s="64">
        <v>0.21856481481481482</v>
      </c>
      <c r="D427" s="65">
        <v>0</v>
      </c>
      <c r="E427" s="65">
        <v>0</v>
      </c>
      <c r="F427" s="65" t="s">
        <v>81</v>
      </c>
      <c r="G427" s="65">
        <v>0</v>
      </c>
      <c r="H427" s="65" t="s">
        <v>4615</v>
      </c>
      <c r="I427" s="65" t="s">
        <v>4615</v>
      </c>
      <c r="J427" s="65" t="s">
        <v>6165</v>
      </c>
      <c r="K427" s="65" t="s">
        <v>6166</v>
      </c>
      <c r="L427" s="65">
        <v>233911</v>
      </c>
      <c r="M427" s="65" t="s">
        <v>4563</v>
      </c>
      <c r="N427" s="65" t="s">
        <v>4409</v>
      </c>
      <c r="O427" s="66" t="s">
        <v>6167</v>
      </c>
      <c r="P427" s="65" t="s">
        <v>4520</v>
      </c>
      <c r="Q427" s="65" t="s">
        <v>5445</v>
      </c>
      <c r="R427" s="7" t="e">
        <v>#N/A</v>
      </c>
      <c r="S427" t="e">
        <v>#N/A</v>
      </c>
      <c r="T427" s="17" t="s">
        <v>6168</v>
      </c>
    </row>
    <row r="428" spans="1:20" ht="85.5" x14ac:dyDescent="0.45">
      <c r="A428" s="62" t="s">
        <v>6169</v>
      </c>
      <c r="B428" s="63">
        <v>43709</v>
      </c>
      <c r="C428" s="64">
        <v>0.97499999999999998</v>
      </c>
      <c r="D428" s="65">
        <v>0</v>
      </c>
      <c r="E428" s="65">
        <v>0</v>
      </c>
      <c r="F428" s="65" t="s">
        <v>17</v>
      </c>
      <c r="G428" s="65">
        <v>14</v>
      </c>
      <c r="H428" s="65" t="s">
        <v>5744</v>
      </c>
      <c r="I428" s="65" t="s">
        <v>5404</v>
      </c>
      <c r="J428" s="65" t="s">
        <v>6170</v>
      </c>
      <c r="K428" s="65" t="s">
        <v>6171</v>
      </c>
      <c r="L428" s="65">
        <v>233994</v>
      </c>
      <c r="M428" s="65" t="s">
        <v>4563</v>
      </c>
      <c r="N428" s="65" t="s">
        <v>4409</v>
      </c>
      <c r="O428" s="66" t="s">
        <v>6172</v>
      </c>
      <c r="P428" s="65" t="s">
        <v>4520</v>
      </c>
      <c r="Q428" s="65" t="s">
        <v>4589</v>
      </c>
      <c r="R428" s="7" t="e">
        <v>#N/A</v>
      </c>
      <c r="S428" t="e">
        <v>#N/A</v>
      </c>
      <c r="T428" s="17" t="s">
        <v>6168</v>
      </c>
    </row>
    <row r="429" spans="1:20" ht="57" x14ac:dyDescent="0.45">
      <c r="A429" s="62">
        <v>9600</v>
      </c>
      <c r="B429" s="63">
        <v>43711</v>
      </c>
      <c r="C429" s="64">
        <v>4.5833333333333337E-2</v>
      </c>
      <c r="D429" s="65">
        <v>0</v>
      </c>
      <c r="E429" s="65">
        <v>0</v>
      </c>
      <c r="F429" s="65" t="s">
        <v>4718</v>
      </c>
      <c r="G429" s="65">
        <v>0</v>
      </c>
      <c r="H429" s="65" t="s">
        <v>5297</v>
      </c>
      <c r="I429" s="65" t="s">
        <v>5297</v>
      </c>
      <c r="J429" s="65" t="s">
        <v>6173</v>
      </c>
      <c r="K429" s="65" t="s">
        <v>6174</v>
      </c>
      <c r="L429" s="65">
        <v>234119</v>
      </c>
      <c r="M429" s="65" t="s">
        <v>4563</v>
      </c>
      <c r="N429" s="65" t="s">
        <v>4409</v>
      </c>
      <c r="O429" s="66" t="s">
        <v>6175</v>
      </c>
      <c r="P429" s="65" t="s">
        <v>4608</v>
      </c>
      <c r="Q429" s="65" t="s">
        <v>4619</v>
      </c>
      <c r="R429" s="7" t="e">
        <v>#N/A</v>
      </c>
      <c r="S429" t="e">
        <v>#N/A</v>
      </c>
      <c r="T429" s="17" t="s">
        <v>6168</v>
      </c>
    </row>
    <row r="430" spans="1:20" ht="42.75" x14ac:dyDescent="0.45">
      <c r="A430" s="62">
        <v>9694</v>
      </c>
      <c r="B430" s="63">
        <v>43713</v>
      </c>
      <c r="C430" s="64">
        <v>0.65371527777777783</v>
      </c>
      <c r="D430" s="65">
        <v>0</v>
      </c>
      <c r="E430" s="65">
        <v>0</v>
      </c>
      <c r="F430" s="65" t="s">
        <v>178</v>
      </c>
      <c r="G430" s="65" t="s">
        <v>178</v>
      </c>
      <c r="H430" s="65" t="s">
        <v>4615</v>
      </c>
      <c r="I430" s="65" t="s">
        <v>4615</v>
      </c>
      <c r="J430" s="65" t="s">
        <v>6176</v>
      </c>
      <c r="K430" s="65" t="s">
        <v>6177</v>
      </c>
      <c r="L430" s="65">
        <v>234480</v>
      </c>
      <c r="M430" s="65" t="s">
        <v>4563</v>
      </c>
      <c r="N430" s="65" t="s">
        <v>4409</v>
      </c>
      <c r="O430" s="66" t="s">
        <v>6178</v>
      </c>
      <c r="P430" s="65" t="s">
        <v>4520</v>
      </c>
      <c r="Q430" s="65" t="s">
        <v>4675</v>
      </c>
      <c r="R430" s="7" t="e">
        <v>#N/A</v>
      </c>
      <c r="S430" t="e">
        <v>#N/A</v>
      </c>
      <c r="T430" s="17" t="s">
        <v>6168</v>
      </c>
    </row>
    <row r="431" spans="1:20" ht="42.75" x14ac:dyDescent="0.45">
      <c r="A431" s="62" t="s">
        <v>6179</v>
      </c>
      <c r="B431" s="63">
        <v>43714</v>
      </c>
      <c r="C431" s="64">
        <v>0.41666666666666669</v>
      </c>
      <c r="D431" s="65">
        <v>0</v>
      </c>
      <c r="E431" s="65">
        <v>0</v>
      </c>
      <c r="F431" s="65" t="s">
        <v>93</v>
      </c>
      <c r="G431" s="65">
        <v>69</v>
      </c>
      <c r="H431" s="65" t="s">
        <v>5316</v>
      </c>
      <c r="I431" s="65" t="s">
        <v>4570</v>
      </c>
      <c r="J431" s="65" t="s">
        <v>3199</v>
      </c>
      <c r="K431" s="65" t="s">
        <v>6180</v>
      </c>
      <c r="L431" s="65">
        <v>234557</v>
      </c>
      <c r="M431" s="65" t="s">
        <v>4563</v>
      </c>
      <c r="N431" s="65" t="s">
        <v>4409</v>
      </c>
      <c r="O431" s="66" t="s">
        <v>6181</v>
      </c>
      <c r="P431" s="65" t="s">
        <v>4581</v>
      </c>
      <c r="Q431" s="65" t="s">
        <v>4582</v>
      </c>
      <c r="R431" s="7" t="e">
        <v>#N/A</v>
      </c>
      <c r="S431" t="e">
        <v>#N/A</v>
      </c>
      <c r="T431" s="17" t="s">
        <v>6168</v>
      </c>
    </row>
    <row r="432" spans="1:20" ht="42.75" x14ac:dyDescent="0.45">
      <c r="A432" s="62">
        <v>9766</v>
      </c>
      <c r="B432" s="63">
        <v>43715</v>
      </c>
      <c r="C432" s="64">
        <v>0.81527777777777777</v>
      </c>
      <c r="D432" s="65">
        <v>0</v>
      </c>
      <c r="E432" s="65">
        <v>0</v>
      </c>
      <c r="F432" s="65" t="s">
        <v>6182</v>
      </c>
      <c r="G432" s="65">
        <v>0</v>
      </c>
      <c r="H432" s="65" t="s">
        <v>4892</v>
      </c>
      <c r="I432" s="65" t="s">
        <v>4892</v>
      </c>
      <c r="J432" s="65" t="s">
        <v>6183</v>
      </c>
      <c r="K432" s="65" t="s">
        <v>6184</v>
      </c>
      <c r="L432" s="65">
        <v>234726</v>
      </c>
      <c r="M432" s="65" t="s">
        <v>4563</v>
      </c>
      <c r="N432" s="65" t="s">
        <v>4409</v>
      </c>
      <c r="O432" s="66" t="s">
        <v>6185</v>
      </c>
      <c r="P432" s="65" t="s">
        <v>5308</v>
      </c>
      <c r="Q432" s="65" t="s">
        <v>5309</v>
      </c>
      <c r="R432" s="7" t="e">
        <v>#N/A</v>
      </c>
      <c r="S432" t="e">
        <v>#N/A</v>
      </c>
      <c r="T432" s="17" t="s">
        <v>6168</v>
      </c>
    </row>
    <row r="433" spans="1:20" ht="199.5" x14ac:dyDescent="0.45">
      <c r="A433" s="62">
        <v>9791</v>
      </c>
      <c r="B433" s="63">
        <v>43716</v>
      </c>
      <c r="C433" s="64">
        <v>0.60763888888888895</v>
      </c>
      <c r="D433" s="65">
        <v>4.5</v>
      </c>
      <c r="E433" s="65">
        <v>0</v>
      </c>
      <c r="F433" s="65" t="s">
        <v>6186</v>
      </c>
      <c r="G433" s="65">
        <v>0</v>
      </c>
      <c r="H433" s="65" t="s">
        <v>5575</v>
      </c>
      <c r="I433" s="65" t="s">
        <v>5575</v>
      </c>
      <c r="J433" s="65" t="s">
        <v>6187</v>
      </c>
      <c r="K433" s="65" t="s">
        <v>6188</v>
      </c>
      <c r="L433" s="65">
        <v>234782</v>
      </c>
      <c r="M433" s="65" t="s">
        <v>4563</v>
      </c>
      <c r="N433" s="65" t="s">
        <v>4409</v>
      </c>
      <c r="O433" s="66" t="s">
        <v>6189</v>
      </c>
      <c r="P433" s="65" t="s">
        <v>4608</v>
      </c>
      <c r="Q433" s="65" t="s">
        <v>4793</v>
      </c>
      <c r="R433" s="7" t="e">
        <v>#N/A</v>
      </c>
      <c r="S433" t="e">
        <v>#N/A</v>
      </c>
      <c r="T433" s="17" t="s">
        <v>6168</v>
      </c>
    </row>
    <row r="434" spans="1:20" ht="42.75" x14ac:dyDescent="0.45">
      <c r="A434" s="62">
        <v>9799</v>
      </c>
      <c r="B434" s="63">
        <v>43716</v>
      </c>
      <c r="C434" s="64">
        <v>0.80481481481481476</v>
      </c>
      <c r="D434" s="65">
        <v>0</v>
      </c>
      <c r="E434" s="65">
        <v>0</v>
      </c>
      <c r="F434" s="65" t="s">
        <v>93</v>
      </c>
      <c r="G434" s="65">
        <v>4</v>
      </c>
      <c r="H434" s="65" t="s">
        <v>5744</v>
      </c>
      <c r="I434" s="65" t="s">
        <v>4771</v>
      </c>
      <c r="J434" s="65" t="s">
        <v>6190</v>
      </c>
      <c r="K434" s="65" t="s">
        <v>6191</v>
      </c>
      <c r="L434" s="65">
        <v>234811</v>
      </c>
      <c r="M434" s="65" t="s">
        <v>4563</v>
      </c>
      <c r="N434" s="65" t="s">
        <v>4522</v>
      </c>
      <c r="O434" s="66" t="s">
        <v>6192</v>
      </c>
      <c r="P434" s="65" t="s">
        <v>4581</v>
      </c>
      <c r="Q434" s="65" t="s">
        <v>4582</v>
      </c>
      <c r="R434" s="7" t="e">
        <v>#N/A</v>
      </c>
      <c r="S434" t="e">
        <v>#N/A</v>
      </c>
      <c r="T434" s="17" t="s">
        <v>6168</v>
      </c>
    </row>
    <row r="435" spans="1:20" ht="42.75" x14ac:dyDescent="0.45">
      <c r="A435" s="62">
        <v>9803</v>
      </c>
      <c r="B435" s="63">
        <v>43717</v>
      </c>
      <c r="C435" s="64">
        <v>0.21109953703703702</v>
      </c>
      <c r="D435" s="65">
        <v>0</v>
      </c>
      <c r="E435" s="65">
        <v>0</v>
      </c>
      <c r="F435" s="65" t="s">
        <v>46</v>
      </c>
      <c r="G435" s="65">
        <v>0</v>
      </c>
      <c r="H435" s="65" t="s">
        <v>4771</v>
      </c>
      <c r="I435" s="65" t="s">
        <v>4771</v>
      </c>
      <c r="J435" s="65" t="s">
        <v>6193</v>
      </c>
      <c r="K435" s="65" t="s">
        <v>6194</v>
      </c>
      <c r="L435" s="65">
        <v>234840</v>
      </c>
      <c r="M435" s="65" t="s">
        <v>4563</v>
      </c>
      <c r="N435" s="65" t="s">
        <v>4409</v>
      </c>
      <c r="O435" s="66" t="s">
        <v>6195</v>
      </c>
      <c r="P435" s="65" t="s">
        <v>4520</v>
      </c>
      <c r="Q435" s="65" t="s">
        <v>4675</v>
      </c>
      <c r="R435" s="7" t="e">
        <v>#N/A</v>
      </c>
      <c r="S435" t="e">
        <v>#N/A</v>
      </c>
      <c r="T435" s="17" t="s">
        <v>6168</v>
      </c>
    </row>
    <row r="436" spans="1:20" ht="71.25" x14ac:dyDescent="0.45">
      <c r="A436" s="62">
        <v>9820</v>
      </c>
      <c r="B436" s="63">
        <v>43717</v>
      </c>
      <c r="C436" s="64">
        <v>0.5708333333333333</v>
      </c>
      <c r="D436" s="65">
        <v>3</v>
      </c>
      <c r="E436" s="65">
        <v>0</v>
      </c>
      <c r="F436" s="65" t="s">
        <v>6196</v>
      </c>
      <c r="G436" s="65">
        <v>0</v>
      </c>
      <c r="H436" s="65" t="s">
        <v>4570</v>
      </c>
      <c r="I436" s="65" t="s">
        <v>4570</v>
      </c>
      <c r="J436" s="65" t="s">
        <v>6197</v>
      </c>
      <c r="K436" s="65" t="s">
        <v>6198</v>
      </c>
      <c r="L436" s="65">
        <v>234897</v>
      </c>
      <c r="M436" s="65" t="s">
        <v>4563</v>
      </c>
      <c r="N436" s="65" t="s">
        <v>4409</v>
      </c>
      <c r="O436" s="66" t="s">
        <v>6199</v>
      </c>
      <c r="P436" s="65" t="s">
        <v>4574</v>
      </c>
      <c r="Q436" s="65" t="s">
        <v>5436</v>
      </c>
      <c r="R436" s="7" t="e">
        <v>#N/A</v>
      </c>
      <c r="S436" t="e">
        <v>#N/A</v>
      </c>
      <c r="T436" s="17" t="s">
        <v>6168</v>
      </c>
    </row>
    <row r="437" spans="1:20" ht="57" x14ac:dyDescent="0.45">
      <c r="A437" s="62">
        <v>9822</v>
      </c>
      <c r="B437" s="63">
        <v>43717</v>
      </c>
      <c r="C437" s="64">
        <v>0.58680555555555558</v>
      </c>
      <c r="D437" s="65">
        <v>0</v>
      </c>
      <c r="E437" s="65">
        <v>0</v>
      </c>
      <c r="F437" s="65" t="s">
        <v>119</v>
      </c>
      <c r="G437" s="65">
        <v>921</v>
      </c>
      <c r="H437" s="65" t="s">
        <v>4615</v>
      </c>
      <c r="I437" s="65" t="s">
        <v>4615</v>
      </c>
      <c r="J437" s="65" t="s">
        <v>6200</v>
      </c>
      <c r="K437" s="65" t="s">
        <v>6201</v>
      </c>
      <c r="L437" s="65">
        <v>234918</v>
      </c>
      <c r="M437" s="65" t="s">
        <v>4563</v>
      </c>
      <c r="N437" s="65" t="s">
        <v>4409</v>
      </c>
      <c r="O437" s="66" t="s">
        <v>6202</v>
      </c>
      <c r="P437" s="65" t="s">
        <v>4520</v>
      </c>
      <c r="Q437" s="65" t="s">
        <v>5191</v>
      </c>
      <c r="R437" s="7" t="e">
        <v>#N/A</v>
      </c>
      <c r="S437" t="e">
        <v>#N/A</v>
      </c>
      <c r="T437" s="17" t="s">
        <v>6168</v>
      </c>
    </row>
    <row r="438" spans="1:20" ht="42.75" x14ac:dyDescent="0.45">
      <c r="A438" s="62">
        <v>9830</v>
      </c>
      <c r="B438" s="63">
        <v>43717</v>
      </c>
      <c r="C438" s="64">
        <v>0.79821759259259262</v>
      </c>
      <c r="D438" s="65">
        <v>0</v>
      </c>
      <c r="E438" s="65">
        <v>0</v>
      </c>
      <c r="F438" s="65" t="s">
        <v>42</v>
      </c>
      <c r="G438" s="65">
        <v>29</v>
      </c>
      <c r="H438" s="65" t="s">
        <v>4593</v>
      </c>
      <c r="I438" s="65" t="s">
        <v>4962</v>
      </c>
      <c r="J438" s="65" t="s">
        <v>6203</v>
      </c>
      <c r="K438" s="65" t="s">
        <v>6204</v>
      </c>
      <c r="L438" s="65">
        <v>234938</v>
      </c>
      <c r="M438" s="65" t="s">
        <v>4563</v>
      </c>
      <c r="N438" s="65" t="s">
        <v>4409</v>
      </c>
      <c r="O438" s="66" t="s">
        <v>6205</v>
      </c>
      <c r="P438" s="65" t="s">
        <v>4520</v>
      </c>
      <c r="Q438" s="65" t="s">
        <v>4675</v>
      </c>
      <c r="R438" s="7" t="e">
        <v>#N/A</v>
      </c>
      <c r="S438" t="e">
        <v>#N/A</v>
      </c>
      <c r="T438" s="17" t="s">
        <v>6168</v>
      </c>
    </row>
    <row r="439" spans="1:20" ht="42.75" x14ac:dyDescent="0.45">
      <c r="A439" s="62" t="s">
        <v>6206</v>
      </c>
      <c r="B439" s="63">
        <v>43718</v>
      </c>
      <c r="C439" s="64">
        <v>0.4236111111111111</v>
      </c>
      <c r="D439" s="65">
        <v>0</v>
      </c>
      <c r="E439" s="65">
        <v>0</v>
      </c>
      <c r="F439" s="65" t="s">
        <v>151</v>
      </c>
      <c r="G439" s="65">
        <v>23</v>
      </c>
      <c r="H439" s="65" t="s">
        <v>5575</v>
      </c>
      <c r="I439" s="65" t="s">
        <v>5575</v>
      </c>
      <c r="J439" s="65" t="s">
        <v>3210</v>
      </c>
      <c r="K439" s="65" t="s">
        <v>6207</v>
      </c>
      <c r="L439" s="65">
        <v>235022</v>
      </c>
      <c r="M439" s="65" t="s">
        <v>4563</v>
      </c>
      <c r="N439" s="65" t="s">
        <v>4522</v>
      </c>
      <c r="O439" s="66" t="s">
        <v>6208</v>
      </c>
      <c r="P439" s="65" t="s">
        <v>4520</v>
      </c>
      <c r="Q439" s="65" t="s">
        <v>4857</v>
      </c>
      <c r="R439" s="7" t="e">
        <v>#N/A</v>
      </c>
      <c r="S439" t="e">
        <v>#N/A</v>
      </c>
      <c r="T439" s="17" t="s">
        <v>6168</v>
      </c>
    </row>
    <row r="440" spans="1:20" ht="57" x14ac:dyDescent="0.45">
      <c r="A440" s="62">
        <v>9861</v>
      </c>
      <c r="B440" s="63">
        <v>43718</v>
      </c>
      <c r="C440" s="64">
        <v>0.6777777777777777</v>
      </c>
      <c r="D440" s="65">
        <v>0</v>
      </c>
      <c r="E440" s="65">
        <v>0</v>
      </c>
      <c r="F440" s="65" t="s">
        <v>106</v>
      </c>
      <c r="G440" s="65">
        <v>58</v>
      </c>
      <c r="H440" s="65" t="s">
        <v>6209</v>
      </c>
      <c r="I440" s="65" t="s">
        <v>4570</v>
      </c>
      <c r="J440" s="65" t="s">
        <v>6210</v>
      </c>
      <c r="K440" s="65" t="s">
        <v>6211</v>
      </c>
      <c r="L440" s="65">
        <v>235059</v>
      </c>
      <c r="M440" s="65" t="s">
        <v>4563</v>
      </c>
      <c r="N440" s="65" t="s">
        <v>4522</v>
      </c>
      <c r="O440" s="66" t="s">
        <v>6212</v>
      </c>
      <c r="P440" s="65" t="s">
        <v>4520</v>
      </c>
      <c r="Q440" s="65" t="s">
        <v>4970</v>
      </c>
      <c r="R440" s="7" t="e">
        <v>#N/A</v>
      </c>
      <c r="S440" t="e">
        <v>#N/A</v>
      </c>
      <c r="T440" s="17" t="s">
        <v>6168</v>
      </c>
    </row>
    <row r="441" spans="1:20" ht="28.5" x14ac:dyDescent="0.45">
      <c r="A441" s="62">
        <v>9871</v>
      </c>
      <c r="B441" s="63">
        <v>43719</v>
      </c>
      <c r="C441" s="64">
        <v>0.23106481481481481</v>
      </c>
      <c r="D441" s="65">
        <v>0</v>
      </c>
      <c r="E441" s="65">
        <v>0</v>
      </c>
      <c r="F441" s="65" t="s">
        <v>135</v>
      </c>
      <c r="G441" s="65">
        <v>3</v>
      </c>
      <c r="H441" s="65" t="s">
        <v>4634</v>
      </c>
      <c r="I441" s="65" t="s">
        <v>4634</v>
      </c>
      <c r="J441" s="65" t="s">
        <v>6213</v>
      </c>
      <c r="K441" s="65" t="s">
        <v>6214</v>
      </c>
      <c r="L441" s="65">
        <v>235112</v>
      </c>
      <c r="M441" s="65" t="s">
        <v>4563</v>
      </c>
      <c r="N441" s="65" t="s">
        <v>4409</v>
      </c>
      <c r="O441" s="66" t="s">
        <v>6215</v>
      </c>
      <c r="P441" s="65" t="s">
        <v>4520</v>
      </c>
      <c r="Q441" s="65" t="s">
        <v>4648</v>
      </c>
      <c r="R441" s="7" t="e">
        <v>#N/A</v>
      </c>
      <c r="S441" t="e">
        <v>#N/A</v>
      </c>
      <c r="T441" s="17" t="s">
        <v>6168</v>
      </c>
    </row>
    <row r="442" spans="1:20" ht="42.75" x14ac:dyDescent="0.45">
      <c r="A442" s="62">
        <v>9881</v>
      </c>
      <c r="B442" s="63">
        <v>43719</v>
      </c>
      <c r="C442" s="64">
        <v>0.42708333333333331</v>
      </c>
      <c r="D442" s="65">
        <v>0</v>
      </c>
      <c r="E442" s="65">
        <v>0</v>
      </c>
      <c r="F442" s="65" t="s">
        <v>6216</v>
      </c>
      <c r="G442" s="65">
        <v>0</v>
      </c>
      <c r="H442" s="65" t="s">
        <v>4560</v>
      </c>
      <c r="I442" s="65" t="s">
        <v>4560</v>
      </c>
      <c r="J442" s="65" t="s">
        <v>6217</v>
      </c>
      <c r="K442" s="65" t="s">
        <v>6218</v>
      </c>
      <c r="L442" s="65">
        <v>235157</v>
      </c>
      <c r="M442" s="65" t="s">
        <v>4563</v>
      </c>
      <c r="N442" s="65" t="s">
        <v>4409</v>
      </c>
      <c r="O442" s="66" t="s">
        <v>6219</v>
      </c>
      <c r="P442" s="65" t="s">
        <v>4565</v>
      </c>
      <c r="Q442" s="65" t="s">
        <v>4566</v>
      </c>
      <c r="R442" s="7" t="e">
        <v>#N/A</v>
      </c>
      <c r="S442" t="e">
        <v>#N/A</v>
      </c>
      <c r="T442" s="17" t="s">
        <v>6168</v>
      </c>
    </row>
    <row r="443" spans="1:20" ht="57" x14ac:dyDescent="0.45">
      <c r="A443" s="62">
        <v>9905</v>
      </c>
      <c r="B443" s="63">
        <v>43720</v>
      </c>
      <c r="C443" s="64">
        <v>6.9444444444444441E-3</v>
      </c>
      <c r="D443" s="65">
        <v>0</v>
      </c>
      <c r="E443" s="65">
        <v>0</v>
      </c>
      <c r="F443" s="65" t="s">
        <v>140</v>
      </c>
      <c r="G443" s="65"/>
      <c r="H443" s="65" t="s">
        <v>4802</v>
      </c>
      <c r="I443" s="65" t="s">
        <v>6220</v>
      </c>
      <c r="J443" s="65" t="s">
        <v>6221</v>
      </c>
      <c r="K443" s="65">
        <v>6252452</v>
      </c>
      <c r="L443" s="65"/>
      <c r="M443" s="65" t="s">
        <v>4563</v>
      </c>
      <c r="N443" s="65" t="s">
        <v>4409</v>
      </c>
      <c r="O443" s="66" t="s">
        <v>6222</v>
      </c>
      <c r="P443" s="65" t="s">
        <v>4574</v>
      </c>
      <c r="Q443" s="65" t="s">
        <v>5436</v>
      </c>
      <c r="R443" s="7" t="e">
        <v>#N/A</v>
      </c>
      <c r="S443" t="e">
        <v>#N/A</v>
      </c>
      <c r="T443" s="17" t="s">
        <v>6168</v>
      </c>
    </row>
    <row r="444" spans="1:20" ht="57" x14ac:dyDescent="0.45">
      <c r="A444" s="62">
        <v>9944</v>
      </c>
      <c r="B444" s="63">
        <v>43721</v>
      </c>
      <c r="C444" s="64">
        <v>0.23611111111111113</v>
      </c>
      <c r="D444" s="65">
        <v>0</v>
      </c>
      <c r="E444" s="65">
        <v>0</v>
      </c>
      <c r="F444" s="65" t="s">
        <v>84</v>
      </c>
      <c r="G444" s="65">
        <v>0</v>
      </c>
      <c r="H444" s="65" t="s">
        <v>4615</v>
      </c>
      <c r="I444" s="65" t="s">
        <v>4615</v>
      </c>
      <c r="J444" s="65" t="s">
        <v>6223</v>
      </c>
      <c r="K444" s="65" t="s">
        <v>6224</v>
      </c>
      <c r="L444" s="65">
        <v>235352</v>
      </c>
      <c r="M444" s="65" t="s">
        <v>4563</v>
      </c>
      <c r="N444" s="65" t="s">
        <v>4409</v>
      </c>
      <c r="O444" s="66" t="s">
        <v>6225</v>
      </c>
      <c r="P444" s="65" t="s">
        <v>4520</v>
      </c>
      <c r="Q444" s="65" t="s">
        <v>4652</v>
      </c>
      <c r="R444" s="7" t="e">
        <v>#N/A</v>
      </c>
      <c r="S444" t="e">
        <v>#N/A</v>
      </c>
      <c r="T444" s="17" t="s">
        <v>6168</v>
      </c>
    </row>
    <row r="445" spans="1:20" ht="99.75" x14ac:dyDescent="0.45">
      <c r="A445" s="62">
        <v>9947</v>
      </c>
      <c r="B445" s="63">
        <v>43721</v>
      </c>
      <c r="C445" s="64">
        <v>0.26666666666666666</v>
      </c>
      <c r="D445" s="65">
        <v>0</v>
      </c>
      <c r="E445" s="65">
        <v>0</v>
      </c>
      <c r="F445" s="65" t="s">
        <v>6226</v>
      </c>
      <c r="G445" s="65">
        <v>17</v>
      </c>
      <c r="H445" s="65" t="s">
        <v>4771</v>
      </c>
      <c r="I445" s="65" t="s">
        <v>4932</v>
      </c>
      <c r="J445" s="65" t="s">
        <v>6227</v>
      </c>
      <c r="K445" s="65" t="s">
        <v>6228</v>
      </c>
      <c r="L445" s="65">
        <v>235353</v>
      </c>
      <c r="M445" s="65" t="s">
        <v>4563</v>
      </c>
      <c r="N445" s="65" t="s">
        <v>4409</v>
      </c>
      <c r="O445" s="66" t="s">
        <v>6229</v>
      </c>
      <c r="P445" s="65" t="s">
        <v>4520</v>
      </c>
      <c r="Q445" s="65" t="s">
        <v>6230</v>
      </c>
      <c r="R445" s="7" t="e">
        <v>#N/A</v>
      </c>
      <c r="S445" t="e">
        <v>#N/A</v>
      </c>
      <c r="T445" s="17" t="s">
        <v>6168</v>
      </c>
    </row>
    <row r="446" spans="1:20" ht="42.75" x14ac:dyDescent="0.45">
      <c r="A446" s="62">
        <v>9972</v>
      </c>
      <c r="B446" s="63">
        <v>43721</v>
      </c>
      <c r="C446" s="64">
        <v>0.73253472222222227</v>
      </c>
      <c r="D446" s="65">
        <v>0</v>
      </c>
      <c r="E446" s="65">
        <v>0</v>
      </c>
      <c r="F446" s="65" t="s">
        <v>81</v>
      </c>
      <c r="G446" s="65">
        <v>59</v>
      </c>
      <c r="H446" s="65" t="s">
        <v>5744</v>
      </c>
      <c r="I446" s="65" t="s">
        <v>4570</v>
      </c>
      <c r="J446" s="65" t="s">
        <v>6231</v>
      </c>
      <c r="K446" s="65" t="s">
        <v>6232</v>
      </c>
      <c r="L446" s="65">
        <v>235430</v>
      </c>
      <c r="M446" s="65" t="s">
        <v>4563</v>
      </c>
      <c r="N446" s="65" t="s">
        <v>4522</v>
      </c>
      <c r="O446" s="66" t="s">
        <v>6233</v>
      </c>
      <c r="P446" s="65" t="s">
        <v>4520</v>
      </c>
      <c r="Q446" s="65" t="s">
        <v>4675</v>
      </c>
      <c r="R446" s="7" t="e">
        <v>#N/A</v>
      </c>
      <c r="S446" t="e">
        <v>#N/A</v>
      </c>
      <c r="T446" s="17" t="s">
        <v>6168</v>
      </c>
    </row>
    <row r="447" spans="1:20" ht="114" x14ac:dyDescent="0.45">
      <c r="A447" s="62">
        <v>9978</v>
      </c>
      <c r="B447" s="63">
        <v>43721</v>
      </c>
      <c r="C447" s="64">
        <v>0.93541666666666667</v>
      </c>
      <c r="D447" s="65">
        <v>3.5</v>
      </c>
      <c r="E447" s="65">
        <v>0</v>
      </c>
      <c r="F447" s="65" t="s">
        <v>50</v>
      </c>
      <c r="G447" s="65">
        <v>9</v>
      </c>
      <c r="H447" s="65" t="s">
        <v>5352</v>
      </c>
      <c r="I447" s="65" t="s">
        <v>5352</v>
      </c>
      <c r="J447" s="65" t="s">
        <v>6234</v>
      </c>
      <c r="K447" s="65" t="s">
        <v>6235</v>
      </c>
      <c r="L447" s="65">
        <v>235465</v>
      </c>
      <c r="M447" s="65" t="s">
        <v>4563</v>
      </c>
      <c r="N447" s="65" t="s">
        <v>4523</v>
      </c>
      <c r="O447" s="66" t="s">
        <v>6236</v>
      </c>
      <c r="P447" s="65" t="s">
        <v>4581</v>
      </c>
      <c r="Q447" s="65" t="s">
        <v>4582</v>
      </c>
      <c r="R447" s="7" t="e">
        <v>#N/A</v>
      </c>
      <c r="S447" t="e">
        <v>#N/A</v>
      </c>
      <c r="T447" s="17" t="s">
        <v>6168</v>
      </c>
    </row>
    <row r="448" spans="1:20" ht="42.75" x14ac:dyDescent="0.45">
      <c r="A448" s="62">
        <v>10001</v>
      </c>
      <c r="B448" s="63">
        <v>43722</v>
      </c>
      <c r="C448" s="64">
        <v>0.85225694444444444</v>
      </c>
      <c r="D448" s="65">
        <v>0</v>
      </c>
      <c r="E448" s="65">
        <v>0</v>
      </c>
      <c r="F448" s="65" t="s">
        <v>114</v>
      </c>
      <c r="G448" s="65">
        <v>0</v>
      </c>
      <c r="H448" s="65" t="s">
        <v>4615</v>
      </c>
      <c r="I448" s="65" t="s">
        <v>4615</v>
      </c>
      <c r="J448" s="65" t="s">
        <v>6237</v>
      </c>
      <c r="K448" s="65" t="s">
        <v>6238</v>
      </c>
      <c r="L448" s="65">
        <v>235553</v>
      </c>
      <c r="M448" s="65" t="s">
        <v>4563</v>
      </c>
      <c r="N448" s="65" t="s">
        <v>4409</v>
      </c>
      <c r="O448" s="66" t="s">
        <v>6239</v>
      </c>
      <c r="P448" s="65" t="s">
        <v>4581</v>
      </c>
      <c r="Q448" s="65" t="s">
        <v>4582</v>
      </c>
      <c r="R448" s="7" t="e">
        <v>#N/A</v>
      </c>
      <c r="S448" t="e">
        <v>#N/A</v>
      </c>
      <c r="T448" s="17" t="s">
        <v>6168</v>
      </c>
    </row>
    <row r="449" spans="1:20" ht="85.5" x14ac:dyDescent="0.45">
      <c r="A449" s="62" t="s">
        <v>6240</v>
      </c>
      <c r="B449" s="63">
        <v>43723</v>
      </c>
      <c r="C449" s="64">
        <v>0.44791666666666669</v>
      </c>
      <c r="D449" s="65">
        <v>1</v>
      </c>
      <c r="E449" s="65">
        <v>0</v>
      </c>
      <c r="F449" s="65" t="s">
        <v>100</v>
      </c>
      <c r="G449" s="65">
        <v>14</v>
      </c>
      <c r="H449" s="65" t="s">
        <v>6241</v>
      </c>
      <c r="I449" s="65" t="s">
        <v>4569</v>
      </c>
      <c r="J449" s="65" t="s">
        <v>3240</v>
      </c>
      <c r="K449" s="65" t="s">
        <v>6242</v>
      </c>
      <c r="L449" s="65">
        <v>235586</v>
      </c>
      <c r="M449" s="65" t="s">
        <v>4563</v>
      </c>
      <c r="N449" s="65" t="s">
        <v>4522</v>
      </c>
      <c r="O449" s="66" t="s">
        <v>6243</v>
      </c>
      <c r="P449" s="65" t="s">
        <v>4520</v>
      </c>
      <c r="Q449" s="65" t="s">
        <v>4589</v>
      </c>
      <c r="R449" s="7" t="e">
        <v>#N/A</v>
      </c>
      <c r="S449" t="e">
        <v>#N/A</v>
      </c>
      <c r="T449" s="17" t="s">
        <v>6168</v>
      </c>
    </row>
    <row r="450" spans="1:20" ht="85.5" x14ac:dyDescent="0.45">
      <c r="A450" s="62">
        <v>10031</v>
      </c>
      <c r="B450" s="63">
        <v>43724</v>
      </c>
      <c r="C450" s="64">
        <v>0.21855324074074076</v>
      </c>
      <c r="D450" s="65">
        <v>0</v>
      </c>
      <c r="E450" s="65">
        <v>0</v>
      </c>
      <c r="F450" s="65" t="s">
        <v>14</v>
      </c>
      <c r="G450" s="65" t="s">
        <v>14</v>
      </c>
      <c r="H450" s="65" t="s">
        <v>4615</v>
      </c>
      <c r="I450" s="65" t="s">
        <v>4615</v>
      </c>
      <c r="J450" s="65" t="s">
        <v>6244</v>
      </c>
      <c r="K450" s="65" t="s">
        <v>6245</v>
      </c>
      <c r="L450" s="65">
        <v>235644</v>
      </c>
      <c r="M450" s="65" t="s">
        <v>4563</v>
      </c>
      <c r="N450" s="65" t="s">
        <v>4409</v>
      </c>
      <c r="O450" s="66" t="s">
        <v>6246</v>
      </c>
      <c r="P450" s="65" t="s">
        <v>4520</v>
      </c>
      <c r="Q450" s="65" t="s">
        <v>4589</v>
      </c>
      <c r="R450" s="7" t="e">
        <v>#N/A</v>
      </c>
      <c r="S450" t="e">
        <v>#N/A</v>
      </c>
      <c r="T450" s="17" t="s">
        <v>6168</v>
      </c>
    </row>
    <row r="451" spans="1:20" ht="85.5" x14ac:dyDescent="0.45">
      <c r="A451" s="62" t="s">
        <v>6247</v>
      </c>
      <c r="B451" s="63">
        <v>43725</v>
      </c>
      <c r="C451" s="64">
        <v>0.89861111111111114</v>
      </c>
      <c r="D451" s="65">
        <v>2</v>
      </c>
      <c r="E451" s="65">
        <v>0</v>
      </c>
      <c r="F451" s="65" t="s">
        <v>133</v>
      </c>
      <c r="G451" s="65">
        <v>56</v>
      </c>
      <c r="H451" s="65" t="s">
        <v>5268</v>
      </c>
      <c r="I451" s="65" t="s">
        <v>4733</v>
      </c>
      <c r="J451" s="65" t="s">
        <v>6248</v>
      </c>
      <c r="K451" s="65" t="s">
        <v>6249</v>
      </c>
      <c r="L451" s="65">
        <v>235898</v>
      </c>
      <c r="M451" s="65" t="s">
        <v>4563</v>
      </c>
      <c r="N451" s="65" t="s">
        <v>4522</v>
      </c>
      <c r="O451" s="66" t="s">
        <v>6250</v>
      </c>
      <c r="P451" s="65" t="s">
        <v>4520</v>
      </c>
      <c r="Q451" s="65" t="s">
        <v>4589</v>
      </c>
      <c r="R451" s="7" t="e">
        <v>#N/A</v>
      </c>
      <c r="S451" t="e">
        <v>#N/A</v>
      </c>
      <c r="T451" s="17" t="s">
        <v>6168</v>
      </c>
    </row>
    <row r="452" spans="1:20" ht="57" x14ac:dyDescent="0.45">
      <c r="A452" s="62">
        <v>10110</v>
      </c>
      <c r="B452" s="63">
        <v>43726</v>
      </c>
      <c r="C452" s="64">
        <v>3.8194444444444441E-2</v>
      </c>
      <c r="D452" s="65">
        <v>0</v>
      </c>
      <c r="E452" s="65">
        <v>0</v>
      </c>
      <c r="F452" s="65" t="s">
        <v>4789</v>
      </c>
      <c r="G452" s="65"/>
      <c r="H452" s="65" t="s">
        <v>6251</v>
      </c>
      <c r="I452" s="65" t="s">
        <v>6251</v>
      </c>
      <c r="J452" s="65" t="s">
        <v>6252</v>
      </c>
      <c r="K452" s="65">
        <v>6262130</v>
      </c>
      <c r="L452" s="65" t="s">
        <v>5525</v>
      </c>
      <c r="M452" s="65" t="s">
        <v>4563</v>
      </c>
      <c r="N452" s="65" t="s">
        <v>4409</v>
      </c>
      <c r="O452" s="66" t="s">
        <v>6253</v>
      </c>
      <c r="P452" s="65" t="s">
        <v>4608</v>
      </c>
      <c r="Q452" s="65" t="s">
        <v>6254</v>
      </c>
      <c r="R452" s="7" t="e">
        <v>#N/A</v>
      </c>
      <c r="S452" t="e">
        <v>#N/A</v>
      </c>
      <c r="T452" s="17" t="s">
        <v>6168</v>
      </c>
    </row>
    <row r="453" spans="1:20" ht="57" x14ac:dyDescent="0.45">
      <c r="A453" s="62">
        <v>10146</v>
      </c>
      <c r="B453" s="63">
        <v>43726</v>
      </c>
      <c r="C453" s="64">
        <v>0.7944444444444444</v>
      </c>
      <c r="D453" s="65">
        <v>0</v>
      </c>
      <c r="E453" s="65">
        <v>0</v>
      </c>
      <c r="F453" s="65" t="s">
        <v>82</v>
      </c>
      <c r="G453" s="65">
        <v>76</v>
      </c>
      <c r="H453" s="65" t="s">
        <v>5011</v>
      </c>
      <c r="I453" s="65" t="s">
        <v>5011</v>
      </c>
      <c r="J453" s="65" t="s">
        <v>6255</v>
      </c>
      <c r="K453" s="65" t="s">
        <v>6256</v>
      </c>
      <c r="L453" s="65">
        <v>236004</v>
      </c>
      <c r="M453" s="65" t="s">
        <v>4563</v>
      </c>
      <c r="N453" s="65" t="s">
        <v>4409</v>
      </c>
      <c r="O453" s="66" t="s">
        <v>6257</v>
      </c>
      <c r="P453" s="65" t="s">
        <v>4520</v>
      </c>
      <c r="Q453" s="65" t="s">
        <v>5015</v>
      </c>
      <c r="R453" s="7" t="e">
        <v>#N/A</v>
      </c>
      <c r="S453" t="e">
        <v>#N/A</v>
      </c>
      <c r="T453" s="17" t="s">
        <v>6168</v>
      </c>
    </row>
    <row r="454" spans="1:20" ht="57" x14ac:dyDescent="0.45">
      <c r="A454" s="62">
        <v>10147</v>
      </c>
      <c r="B454" s="63">
        <v>43726</v>
      </c>
      <c r="C454" s="64">
        <v>0.81944444444444453</v>
      </c>
      <c r="D454" s="65">
        <v>0</v>
      </c>
      <c r="E454" s="65">
        <v>0</v>
      </c>
      <c r="F454" s="65" t="s">
        <v>147</v>
      </c>
      <c r="G454" s="65">
        <v>26</v>
      </c>
      <c r="H454" s="65" t="s">
        <v>5840</v>
      </c>
      <c r="I454" s="65" t="s">
        <v>5840</v>
      </c>
      <c r="J454" s="65" t="s">
        <v>6258</v>
      </c>
      <c r="K454" s="65" t="s">
        <v>6259</v>
      </c>
      <c r="L454" s="65">
        <v>236015</v>
      </c>
      <c r="M454" s="65" t="s">
        <v>4563</v>
      </c>
      <c r="N454" s="65" t="s">
        <v>4522</v>
      </c>
      <c r="O454" s="66" t="s">
        <v>6260</v>
      </c>
      <c r="P454" s="65" t="s">
        <v>4520</v>
      </c>
      <c r="Q454" s="65" t="s">
        <v>5015</v>
      </c>
      <c r="R454" s="7" t="e">
        <v>#N/A</v>
      </c>
      <c r="S454" t="e">
        <v>#N/A</v>
      </c>
      <c r="T454" s="17" t="s">
        <v>6168</v>
      </c>
    </row>
    <row r="455" spans="1:20" ht="42.75" x14ac:dyDescent="0.45">
      <c r="A455" s="62">
        <v>10159</v>
      </c>
      <c r="B455" s="63">
        <v>43726</v>
      </c>
      <c r="C455" s="64">
        <v>0.9975694444444444</v>
      </c>
      <c r="D455" s="65">
        <v>0</v>
      </c>
      <c r="E455" s="65">
        <v>0</v>
      </c>
      <c r="F455" s="65" t="s">
        <v>4818</v>
      </c>
      <c r="G455" s="65">
        <v>0</v>
      </c>
      <c r="H455" s="65" t="s">
        <v>4710</v>
      </c>
      <c r="I455" s="65" t="s">
        <v>4710</v>
      </c>
      <c r="J455" s="65" t="s">
        <v>6261</v>
      </c>
      <c r="K455" s="65" t="s">
        <v>6262</v>
      </c>
      <c r="L455" s="65">
        <v>236039</v>
      </c>
      <c r="M455" s="65" t="s">
        <v>4563</v>
      </c>
      <c r="N455" s="65" t="s">
        <v>4409</v>
      </c>
      <c r="O455" s="66" t="s">
        <v>6263</v>
      </c>
      <c r="P455" s="65" t="s">
        <v>4608</v>
      </c>
      <c r="Q455" s="65" t="s">
        <v>4723</v>
      </c>
      <c r="R455" s="7" t="e">
        <v>#N/A</v>
      </c>
      <c r="S455" t="e">
        <v>#N/A</v>
      </c>
      <c r="T455" s="17" t="s">
        <v>6168</v>
      </c>
    </row>
    <row r="456" spans="1:20" ht="42.75" x14ac:dyDescent="0.45">
      <c r="A456" s="62">
        <v>10160</v>
      </c>
      <c r="B456" s="63">
        <v>43727</v>
      </c>
      <c r="C456" s="64">
        <v>0.19444444444444445</v>
      </c>
      <c r="D456" s="65">
        <v>0</v>
      </c>
      <c r="E456" s="65">
        <v>0</v>
      </c>
      <c r="F456" s="65" t="s">
        <v>133</v>
      </c>
      <c r="G456" s="65">
        <v>0</v>
      </c>
      <c r="H456" s="65" t="s">
        <v>5280</v>
      </c>
      <c r="I456" s="65" t="s">
        <v>5280</v>
      </c>
      <c r="J456" s="65" t="s">
        <v>6264</v>
      </c>
      <c r="K456" s="65" t="s">
        <v>6265</v>
      </c>
      <c r="L456" s="65">
        <v>236045</v>
      </c>
      <c r="M456" s="65" t="s">
        <v>4563</v>
      </c>
      <c r="N456" s="65" t="s">
        <v>4522</v>
      </c>
      <c r="O456" s="66" t="s">
        <v>6266</v>
      </c>
      <c r="P456" s="65" t="s">
        <v>4520</v>
      </c>
      <c r="Q456" s="65" t="s">
        <v>4675</v>
      </c>
      <c r="R456" s="7" t="e">
        <v>#N/A</v>
      </c>
      <c r="S456" t="e">
        <v>#N/A</v>
      </c>
      <c r="T456" s="17" t="s">
        <v>6168</v>
      </c>
    </row>
    <row r="457" spans="1:20" ht="42.75" x14ac:dyDescent="0.45">
      <c r="A457" s="62">
        <v>10186</v>
      </c>
      <c r="B457" s="63">
        <v>43727</v>
      </c>
      <c r="C457" s="64">
        <v>0.70347222222222217</v>
      </c>
      <c r="D457" s="65">
        <v>0</v>
      </c>
      <c r="E457" s="65">
        <v>0</v>
      </c>
      <c r="F457" s="65" t="s">
        <v>6267</v>
      </c>
      <c r="G457" s="65"/>
      <c r="H457" s="65" t="s">
        <v>6268</v>
      </c>
      <c r="I457" s="65" t="s">
        <v>5240</v>
      </c>
      <c r="J457" s="65" t="s">
        <v>6269</v>
      </c>
      <c r="K457" s="65">
        <v>6266282</v>
      </c>
      <c r="L457" s="65"/>
      <c r="M457" s="65" t="s">
        <v>4563</v>
      </c>
      <c r="N457" s="65" t="s">
        <v>4409</v>
      </c>
      <c r="O457" s="66" t="s">
        <v>6270</v>
      </c>
      <c r="P457" s="65" t="s">
        <v>4608</v>
      </c>
      <c r="Q457" s="65" t="s">
        <v>4793</v>
      </c>
      <c r="R457" s="7" t="e">
        <v>#N/A</v>
      </c>
      <c r="S457" t="e">
        <v>#N/A</v>
      </c>
      <c r="T457" s="17" t="s">
        <v>6168</v>
      </c>
    </row>
    <row r="458" spans="1:20" ht="85.5" x14ac:dyDescent="0.45">
      <c r="A458" s="62">
        <v>10195</v>
      </c>
      <c r="B458" s="63">
        <v>43727</v>
      </c>
      <c r="C458" s="64">
        <v>0.8847222222222223</v>
      </c>
      <c r="D458" s="65">
        <v>2</v>
      </c>
      <c r="E458" s="65">
        <v>0</v>
      </c>
      <c r="F458" s="65" t="s">
        <v>85</v>
      </c>
      <c r="G458" s="65">
        <v>25</v>
      </c>
      <c r="H458" s="65" t="s">
        <v>4679</v>
      </c>
      <c r="I458" s="65" t="s">
        <v>4679</v>
      </c>
      <c r="J458" s="65" t="s">
        <v>6271</v>
      </c>
      <c r="K458" s="65" t="s">
        <v>6272</v>
      </c>
      <c r="L458" s="65">
        <v>236145</v>
      </c>
      <c r="M458" s="65" t="s">
        <v>4563</v>
      </c>
      <c r="N458" s="65" t="s">
        <v>4522</v>
      </c>
      <c r="O458" s="66" t="s">
        <v>6273</v>
      </c>
      <c r="P458" s="65" t="s">
        <v>4520</v>
      </c>
      <c r="Q458" s="65" t="s">
        <v>4589</v>
      </c>
      <c r="R458" s="7" t="e">
        <v>#N/A</v>
      </c>
      <c r="S458" t="e">
        <v>#N/A</v>
      </c>
      <c r="T458" s="17" t="s">
        <v>6168</v>
      </c>
    </row>
    <row r="459" spans="1:20" ht="57" x14ac:dyDescent="0.45">
      <c r="A459" s="62" t="s">
        <v>6274</v>
      </c>
      <c r="B459" s="63">
        <v>43728</v>
      </c>
      <c r="C459" s="64">
        <v>0.30208333333333331</v>
      </c>
      <c r="D459" s="65">
        <v>3.25</v>
      </c>
      <c r="E459" s="65">
        <v>0</v>
      </c>
      <c r="F459" s="65" t="s">
        <v>93</v>
      </c>
      <c r="G459" s="65">
        <v>32</v>
      </c>
      <c r="H459" s="65" t="s">
        <v>4832</v>
      </c>
      <c r="I459" s="65" t="s">
        <v>4603</v>
      </c>
      <c r="J459" s="65" t="s">
        <v>6275</v>
      </c>
      <c r="K459" s="65" t="s">
        <v>6276</v>
      </c>
      <c r="L459" s="65">
        <v>236195</v>
      </c>
      <c r="M459" s="65" t="s">
        <v>4563</v>
      </c>
      <c r="N459" s="65" t="s">
        <v>4523</v>
      </c>
      <c r="O459" s="66" t="s">
        <v>6277</v>
      </c>
      <c r="P459" s="65" t="s">
        <v>4520</v>
      </c>
      <c r="Q459" s="65" t="s">
        <v>4857</v>
      </c>
      <c r="R459" s="7" t="e">
        <v>#N/A</v>
      </c>
      <c r="S459" t="e">
        <v>#N/A</v>
      </c>
      <c r="T459" s="17" t="s">
        <v>6168</v>
      </c>
    </row>
    <row r="460" spans="1:20" ht="57" x14ac:dyDescent="0.45">
      <c r="A460" s="62">
        <v>10238</v>
      </c>
      <c r="B460" s="63">
        <v>43729</v>
      </c>
      <c r="C460" s="64">
        <v>6.1111111111111116E-2</v>
      </c>
      <c r="D460" s="65">
        <v>0</v>
      </c>
      <c r="E460" s="65">
        <v>0</v>
      </c>
      <c r="F460" s="65" t="s">
        <v>4789</v>
      </c>
      <c r="G460" s="65"/>
      <c r="H460" s="65" t="s">
        <v>5110</v>
      </c>
      <c r="I460" s="65" t="s">
        <v>6278</v>
      </c>
      <c r="J460" s="65" t="s">
        <v>6279</v>
      </c>
      <c r="K460" s="65">
        <v>6268669</v>
      </c>
      <c r="L460" s="65"/>
      <c r="M460" s="65" t="s">
        <v>4563</v>
      </c>
      <c r="N460" s="65" t="s">
        <v>4409</v>
      </c>
      <c r="O460" s="66" t="s">
        <v>6280</v>
      </c>
      <c r="P460" s="65" t="s">
        <v>4608</v>
      </c>
      <c r="Q460" s="65" t="s">
        <v>4793</v>
      </c>
      <c r="R460" s="7" t="e">
        <v>#N/A</v>
      </c>
      <c r="S460" t="e">
        <v>#N/A</v>
      </c>
      <c r="T460" s="17" t="s">
        <v>6168</v>
      </c>
    </row>
    <row r="461" spans="1:20" ht="42.75" x14ac:dyDescent="0.45">
      <c r="A461" s="62">
        <v>10239</v>
      </c>
      <c r="B461" s="63">
        <v>43729</v>
      </c>
      <c r="C461" s="64">
        <v>0.14444444444444446</v>
      </c>
      <c r="D461" s="65">
        <v>0</v>
      </c>
      <c r="E461" s="65">
        <v>0</v>
      </c>
      <c r="F461" s="65" t="s">
        <v>6281</v>
      </c>
      <c r="G461" s="65">
        <v>0</v>
      </c>
      <c r="H461" s="65" t="s">
        <v>4615</v>
      </c>
      <c r="I461" s="65" t="s">
        <v>4615</v>
      </c>
      <c r="J461" s="65" t="s">
        <v>6282</v>
      </c>
      <c r="K461" s="65" t="s">
        <v>6283</v>
      </c>
      <c r="L461" s="65">
        <v>236285</v>
      </c>
      <c r="M461" s="65" t="s">
        <v>4563</v>
      </c>
      <c r="N461" s="65" t="s">
        <v>4409</v>
      </c>
      <c r="O461" s="66" t="s">
        <v>6284</v>
      </c>
      <c r="P461" s="65" t="s">
        <v>4608</v>
      </c>
      <c r="Q461" s="65" t="s">
        <v>4609</v>
      </c>
      <c r="R461" s="7" t="e">
        <v>#N/A</v>
      </c>
      <c r="S461" t="e">
        <v>#N/A</v>
      </c>
      <c r="T461" s="17" t="s">
        <v>6168</v>
      </c>
    </row>
    <row r="462" spans="1:20" ht="85.5" x14ac:dyDescent="0.45">
      <c r="A462" s="62">
        <v>10251</v>
      </c>
      <c r="B462" s="63">
        <v>43729</v>
      </c>
      <c r="C462" s="64">
        <v>0.3611111111111111</v>
      </c>
      <c r="D462" s="65">
        <v>0</v>
      </c>
      <c r="E462" s="65">
        <v>0</v>
      </c>
      <c r="F462" s="65" t="s">
        <v>6281</v>
      </c>
      <c r="G462" s="65" t="s">
        <v>6281</v>
      </c>
      <c r="H462" s="65" t="s">
        <v>4615</v>
      </c>
      <c r="I462" s="65" t="s">
        <v>4615</v>
      </c>
      <c r="J462" s="65" t="s">
        <v>6285</v>
      </c>
      <c r="K462" s="65" t="s">
        <v>6286</v>
      </c>
      <c r="L462" s="65">
        <v>236296</v>
      </c>
      <c r="M462" s="65" t="s">
        <v>4563</v>
      </c>
      <c r="N462" s="65" t="s">
        <v>4409</v>
      </c>
      <c r="O462" s="66" t="s">
        <v>6287</v>
      </c>
      <c r="P462" s="65" t="s">
        <v>4608</v>
      </c>
      <c r="Q462" s="65" t="s">
        <v>4723</v>
      </c>
      <c r="R462" s="7" t="e">
        <v>#N/A</v>
      </c>
      <c r="S462" t="e">
        <v>#N/A</v>
      </c>
      <c r="T462" s="17" t="s">
        <v>6168</v>
      </c>
    </row>
    <row r="463" spans="1:20" ht="57" x14ac:dyDescent="0.45">
      <c r="A463" s="62">
        <v>10274</v>
      </c>
      <c r="B463" s="63">
        <v>43730</v>
      </c>
      <c r="C463" s="64">
        <v>6.8749999999999992E-2</v>
      </c>
      <c r="D463" s="65">
        <v>0</v>
      </c>
      <c r="E463" s="65">
        <v>0</v>
      </c>
      <c r="F463" s="65" t="s">
        <v>5706</v>
      </c>
      <c r="G463" s="65"/>
      <c r="H463" s="65" t="s">
        <v>5363</v>
      </c>
      <c r="I463" s="65" t="s">
        <v>5352</v>
      </c>
      <c r="J463" s="65" t="s">
        <v>6288</v>
      </c>
      <c r="K463" s="65">
        <v>6270582</v>
      </c>
      <c r="L463" s="65"/>
      <c r="M463" s="65" t="s">
        <v>4804</v>
      </c>
      <c r="N463" s="65" t="s">
        <v>4409</v>
      </c>
      <c r="O463" s="66" t="s">
        <v>6289</v>
      </c>
      <c r="P463" s="65" t="s">
        <v>4608</v>
      </c>
      <c r="Q463" s="65" t="s">
        <v>4793</v>
      </c>
      <c r="R463" s="7" t="e">
        <v>#N/A</v>
      </c>
      <c r="S463" t="e">
        <v>#N/A</v>
      </c>
      <c r="T463" s="17" t="s">
        <v>6168</v>
      </c>
    </row>
    <row r="464" spans="1:20" ht="71.25" x14ac:dyDescent="0.45">
      <c r="A464" s="62" t="s">
        <v>6290</v>
      </c>
      <c r="B464" s="63">
        <v>43731</v>
      </c>
      <c r="C464" s="64">
        <v>0.31041666666666667</v>
      </c>
      <c r="D464" s="65">
        <v>0</v>
      </c>
      <c r="E464" s="65">
        <v>4</v>
      </c>
      <c r="F464" s="65" t="s">
        <v>49</v>
      </c>
      <c r="G464" s="65">
        <v>10</v>
      </c>
      <c r="H464" s="65" t="s">
        <v>4665</v>
      </c>
      <c r="I464" s="65" t="s">
        <v>4665</v>
      </c>
      <c r="J464" s="65" t="s">
        <v>3274</v>
      </c>
      <c r="K464" s="65" t="s">
        <v>6291</v>
      </c>
      <c r="L464" s="65">
        <v>236477</v>
      </c>
      <c r="M464" s="65" t="s">
        <v>4563</v>
      </c>
      <c r="N464" s="65" t="s">
        <v>4409</v>
      </c>
      <c r="O464" s="66" t="s">
        <v>6292</v>
      </c>
      <c r="P464" s="65" t="s">
        <v>4520</v>
      </c>
      <c r="Q464" s="65" t="s">
        <v>4857</v>
      </c>
      <c r="R464" s="7" t="e">
        <v>#N/A</v>
      </c>
      <c r="S464" t="e">
        <v>#N/A</v>
      </c>
      <c r="T464" s="17" t="s">
        <v>6168</v>
      </c>
    </row>
    <row r="465" spans="1:20" ht="85.5" x14ac:dyDescent="0.45">
      <c r="A465" s="62">
        <v>10329</v>
      </c>
      <c r="B465" s="63">
        <v>43731</v>
      </c>
      <c r="C465" s="64">
        <v>0.90555555555555556</v>
      </c>
      <c r="D465" s="65">
        <v>1</v>
      </c>
      <c r="E465" s="65">
        <v>0</v>
      </c>
      <c r="F465" s="65" t="s">
        <v>75</v>
      </c>
      <c r="G465" s="65">
        <v>7</v>
      </c>
      <c r="H465" s="65" t="s">
        <v>4923</v>
      </c>
      <c r="I465" s="65" t="s">
        <v>4679</v>
      </c>
      <c r="J465" s="65" t="s">
        <v>6293</v>
      </c>
      <c r="K465" s="65" t="s">
        <v>6294</v>
      </c>
      <c r="L465" s="65">
        <v>236586</v>
      </c>
      <c r="M465" s="65" t="s">
        <v>4563</v>
      </c>
      <c r="N465" s="65" t="s">
        <v>4522</v>
      </c>
      <c r="O465" s="66" t="s">
        <v>6295</v>
      </c>
      <c r="P465" s="65" t="s">
        <v>4520</v>
      </c>
      <c r="Q465" s="65" t="s">
        <v>4589</v>
      </c>
      <c r="R465" s="7" t="e">
        <v>#N/A</v>
      </c>
      <c r="S465" t="e">
        <v>#N/A</v>
      </c>
      <c r="T465" s="17" t="s">
        <v>6168</v>
      </c>
    </row>
    <row r="466" spans="1:20" ht="71.25" x14ac:dyDescent="0.45">
      <c r="A466" s="62">
        <v>10333</v>
      </c>
      <c r="B466" s="63">
        <v>43732</v>
      </c>
      <c r="C466" s="64">
        <v>0.25972222222222224</v>
      </c>
      <c r="D466" s="65">
        <v>0</v>
      </c>
      <c r="E466" s="65">
        <v>0</v>
      </c>
      <c r="F466" s="65" t="s">
        <v>108</v>
      </c>
      <c r="G466" s="65">
        <v>38</v>
      </c>
      <c r="H466" s="65" t="s">
        <v>5352</v>
      </c>
      <c r="I466" s="65" t="s">
        <v>4570</v>
      </c>
      <c r="J466" s="65" t="s">
        <v>6296</v>
      </c>
      <c r="K466" s="65" t="s">
        <v>6297</v>
      </c>
      <c r="L466" s="65">
        <v>236605</v>
      </c>
      <c r="M466" s="65" t="s">
        <v>4563</v>
      </c>
      <c r="N466" s="65" t="s">
        <v>4409</v>
      </c>
      <c r="O466" s="66" t="s">
        <v>6298</v>
      </c>
      <c r="P466" s="65" t="s">
        <v>4581</v>
      </c>
      <c r="Q466" s="65" t="s">
        <v>4582</v>
      </c>
      <c r="R466" s="7" t="e">
        <v>#N/A</v>
      </c>
      <c r="S466" t="e">
        <v>#N/A</v>
      </c>
      <c r="T466" s="17" t="s">
        <v>6168</v>
      </c>
    </row>
    <row r="467" spans="1:20" ht="85.5" x14ac:dyDescent="0.45">
      <c r="A467" s="62">
        <v>10357</v>
      </c>
      <c r="B467" s="63">
        <v>43732</v>
      </c>
      <c r="C467" s="64">
        <v>0.68565972222222227</v>
      </c>
      <c r="D467" s="65">
        <v>0</v>
      </c>
      <c r="E467" s="65">
        <v>0</v>
      </c>
      <c r="F467" s="65" t="s">
        <v>230</v>
      </c>
      <c r="G467" s="65">
        <v>41</v>
      </c>
      <c r="H467" s="65" t="s">
        <v>4710</v>
      </c>
      <c r="I467" s="65" t="s">
        <v>4679</v>
      </c>
      <c r="J467" s="65" t="s">
        <v>6299</v>
      </c>
      <c r="K467" s="65" t="s">
        <v>6300</v>
      </c>
      <c r="L467" s="65">
        <v>236678</v>
      </c>
      <c r="M467" s="65" t="s">
        <v>4563</v>
      </c>
      <c r="N467" s="65" t="s">
        <v>4522</v>
      </c>
      <c r="O467" s="66" t="s">
        <v>6301</v>
      </c>
      <c r="P467" s="65" t="s">
        <v>4520</v>
      </c>
      <c r="Q467" s="65" t="s">
        <v>4652</v>
      </c>
      <c r="R467" s="7" t="e">
        <v>#N/A</v>
      </c>
      <c r="S467" t="e">
        <v>#N/A</v>
      </c>
      <c r="T467" s="17" t="s">
        <v>6168</v>
      </c>
    </row>
    <row r="468" spans="1:20" ht="85.5" x14ac:dyDescent="0.45">
      <c r="A468" s="62">
        <v>10364</v>
      </c>
      <c r="B468" s="63">
        <v>43732</v>
      </c>
      <c r="C468" s="64">
        <v>0.83309027777777767</v>
      </c>
      <c r="D468" s="65">
        <v>0</v>
      </c>
      <c r="E468" s="65">
        <v>0</v>
      </c>
      <c r="F468" s="65" t="s">
        <v>108</v>
      </c>
      <c r="G468" s="65">
        <v>53</v>
      </c>
      <c r="H468" s="65" t="s">
        <v>4570</v>
      </c>
      <c r="I468" s="65" t="s">
        <v>4570</v>
      </c>
      <c r="J468" s="65" t="s">
        <v>6302</v>
      </c>
      <c r="K468" s="65" t="s">
        <v>6303</v>
      </c>
      <c r="L468" s="65">
        <v>236715</v>
      </c>
      <c r="M468" s="65" t="s">
        <v>4563</v>
      </c>
      <c r="N468" s="65" t="s">
        <v>4522</v>
      </c>
      <c r="O468" s="66" t="s">
        <v>6304</v>
      </c>
      <c r="P468" s="65" t="s">
        <v>4581</v>
      </c>
      <c r="Q468" s="65" t="s">
        <v>4582</v>
      </c>
      <c r="R468" s="7" t="e">
        <v>#N/A</v>
      </c>
      <c r="S468" t="e">
        <v>#N/A</v>
      </c>
      <c r="T468" s="17" t="s">
        <v>6168</v>
      </c>
    </row>
    <row r="469" spans="1:20" ht="85.5" x14ac:dyDescent="0.45">
      <c r="A469" s="62">
        <v>10380</v>
      </c>
      <c r="B469" s="63">
        <v>43733</v>
      </c>
      <c r="C469" s="64">
        <v>0.4291666666666667</v>
      </c>
      <c r="D469" s="65">
        <v>1</v>
      </c>
      <c r="E469" s="65">
        <v>0</v>
      </c>
      <c r="F469" s="65" t="s">
        <v>198</v>
      </c>
      <c r="G469" s="65">
        <v>953</v>
      </c>
      <c r="H469" s="65" t="s">
        <v>4603</v>
      </c>
      <c r="I469" s="65" t="s">
        <v>4604</v>
      </c>
      <c r="J469" s="65" t="s">
        <v>6305</v>
      </c>
      <c r="K469" s="65" t="s">
        <v>6306</v>
      </c>
      <c r="L469" s="65">
        <v>236780</v>
      </c>
      <c r="M469" s="65" t="s">
        <v>4563</v>
      </c>
      <c r="N469" s="65" t="s">
        <v>4409</v>
      </c>
      <c r="O469" s="66" t="s">
        <v>6307</v>
      </c>
      <c r="P469" s="65" t="s">
        <v>4520</v>
      </c>
      <c r="Q469" s="65" t="s">
        <v>4589</v>
      </c>
      <c r="R469" s="7" t="e">
        <v>#N/A</v>
      </c>
      <c r="S469" t="e">
        <v>#N/A</v>
      </c>
      <c r="T469" s="17" t="s">
        <v>6168</v>
      </c>
    </row>
    <row r="470" spans="1:20" ht="71.25" x14ac:dyDescent="0.45">
      <c r="A470" s="62">
        <v>10421</v>
      </c>
      <c r="B470" s="63">
        <v>43734</v>
      </c>
      <c r="C470" s="64">
        <v>0.92152777777777783</v>
      </c>
      <c r="D470" s="65">
        <v>0</v>
      </c>
      <c r="E470" s="65">
        <v>0</v>
      </c>
      <c r="F470" s="65" t="s">
        <v>4559</v>
      </c>
      <c r="G470" s="65">
        <v>0</v>
      </c>
      <c r="H470" s="65" t="s">
        <v>4779</v>
      </c>
      <c r="I470" s="65" t="s">
        <v>4779</v>
      </c>
      <c r="J470" s="65" t="s">
        <v>6308</v>
      </c>
      <c r="K470" s="65" t="s">
        <v>6309</v>
      </c>
      <c r="L470" s="65">
        <v>237026</v>
      </c>
      <c r="M470" s="65" t="s">
        <v>4563</v>
      </c>
      <c r="N470" s="65" t="s">
        <v>4409</v>
      </c>
      <c r="O470" s="66" t="s">
        <v>6310</v>
      </c>
      <c r="P470" s="65" t="s">
        <v>4565</v>
      </c>
      <c r="Q470" s="65" t="s">
        <v>5813</v>
      </c>
      <c r="R470" s="7" t="e">
        <v>#N/A</v>
      </c>
      <c r="S470" t="e">
        <v>#N/A</v>
      </c>
      <c r="T470" s="17" t="s">
        <v>6168</v>
      </c>
    </row>
    <row r="471" spans="1:20" ht="85.5" x14ac:dyDescent="0.45">
      <c r="A471" s="62">
        <v>10423</v>
      </c>
      <c r="B471" s="63">
        <v>43735</v>
      </c>
      <c r="C471" s="64">
        <v>1.2499999999999999E-2</v>
      </c>
      <c r="D471" s="65">
        <v>0</v>
      </c>
      <c r="E471" s="65">
        <v>0</v>
      </c>
      <c r="F471" s="65" t="s">
        <v>29</v>
      </c>
      <c r="G471" s="65">
        <v>0</v>
      </c>
      <c r="H471" s="65" t="s">
        <v>5255</v>
      </c>
      <c r="I471" s="65" t="s">
        <v>4751</v>
      </c>
      <c r="J471" s="65" t="s">
        <v>6311</v>
      </c>
      <c r="K471" s="65" t="s">
        <v>6312</v>
      </c>
      <c r="L471" s="65">
        <v>237038</v>
      </c>
      <c r="M471" s="65" t="s">
        <v>4563</v>
      </c>
      <c r="N471" s="65" t="s">
        <v>4409</v>
      </c>
      <c r="O471" s="66" t="s">
        <v>6313</v>
      </c>
      <c r="P471" s="65" t="s">
        <v>4520</v>
      </c>
      <c r="Q471" s="65" t="s">
        <v>4589</v>
      </c>
      <c r="R471" s="7" t="e">
        <v>#N/A</v>
      </c>
      <c r="S471" t="e">
        <v>#N/A</v>
      </c>
      <c r="T471" s="17" t="s">
        <v>6168</v>
      </c>
    </row>
    <row r="472" spans="1:20" ht="57" x14ac:dyDescent="0.45">
      <c r="A472" s="62">
        <v>10437</v>
      </c>
      <c r="B472" s="63">
        <v>43735</v>
      </c>
      <c r="C472" s="64">
        <v>0.34611111111111109</v>
      </c>
      <c r="D472" s="65">
        <v>0</v>
      </c>
      <c r="E472" s="65">
        <v>0</v>
      </c>
      <c r="F472" s="65" t="s">
        <v>114</v>
      </c>
      <c r="G472" s="65">
        <v>66</v>
      </c>
      <c r="H472" s="65" t="s">
        <v>4932</v>
      </c>
      <c r="I472" s="65" t="s">
        <v>4570</v>
      </c>
      <c r="J472" s="65" t="s">
        <v>6314</v>
      </c>
      <c r="K472" s="65" t="s">
        <v>6315</v>
      </c>
      <c r="L472" s="65">
        <v>237064</v>
      </c>
      <c r="M472" s="65" t="s">
        <v>4563</v>
      </c>
      <c r="N472" s="65" t="s">
        <v>4522</v>
      </c>
      <c r="O472" s="66" t="s">
        <v>6316</v>
      </c>
      <c r="P472" s="65" t="s">
        <v>4581</v>
      </c>
      <c r="Q472" s="65" t="s">
        <v>4582</v>
      </c>
      <c r="R472" s="7" t="e">
        <v>#N/A</v>
      </c>
      <c r="S472" t="e">
        <v>#N/A</v>
      </c>
      <c r="T472" s="17" t="s">
        <v>6168</v>
      </c>
    </row>
    <row r="473" spans="1:20" ht="71.25" x14ac:dyDescent="0.45">
      <c r="A473" s="62" t="s">
        <v>6317</v>
      </c>
      <c r="B473" s="63">
        <v>43735</v>
      </c>
      <c r="C473" s="64">
        <v>0.7993055555555556</v>
      </c>
      <c r="D473" s="65">
        <v>1</v>
      </c>
      <c r="E473" s="65">
        <v>0</v>
      </c>
      <c r="F473" s="65" t="s">
        <v>141</v>
      </c>
      <c r="G473" s="65">
        <v>39</v>
      </c>
      <c r="H473" s="65" t="s">
        <v>5042</v>
      </c>
      <c r="I473" s="65" t="s">
        <v>5042</v>
      </c>
      <c r="J473" s="65" t="s">
        <v>3289</v>
      </c>
      <c r="K473" s="65" t="s">
        <v>6318</v>
      </c>
      <c r="L473" s="65">
        <v>237169</v>
      </c>
      <c r="M473" s="65" t="s">
        <v>4563</v>
      </c>
      <c r="N473" s="65" t="s">
        <v>4523</v>
      </c>
      <c r="O473" s="66" t="s">
        <v>6319</v>
      </c>
      <c r="P473" s="65" t="s">
        <v>4520</v>
      </c>
      <c r="Q473" s="65" t="s">
        <v>6320</v>
      </c>
      <c r="R473" s="7" t="e">
        <v>#N/A</v>
      </c>
      <c r="S473" t="e">
        <v>#N/A</v>
      </c>
      <c r="T473" s="17" t="s">
        <v>6168</v>
      </c>
    </row>
    <row r="474" spans="1:20" ht="71.25" x14ac:dyDescent="0.45">
      <c r="A474" s="62">
        <v>10455</v>
      </c>
      <c r="B474" s="63">
        <v>43735</v>
      </c>
      <c r="C474" s="64">
        <v>0.86458333333333337</v>
      </c>
      <c r="D474" s="65">
        <v>0</v>
      </c>
      <c r="E474" s="65">
        <v>0</v>
      </c>
      <c r="F474" s="65" t="s">
        <v>4718</v>
      </c>
      <c r="G474" s="65">
        <v>0</v>
      </c>
      <c r="H474" s="65" t="s">
        <v>4615</v>
      </c>
      <c r="I474" s="65" t="s">
        <v>4615</v>
      </c>
      <c r="J474" s="65" t="s">
        <v>6321</v>
      </c>
      <c r="K474" s="65" t="s">
        <v>6322</v>
      </c>
      <c r="L474" s="65">
        <v>237171</v>
      </c>
      <c r="M474" s="65" t="s">
        <v>4563</v>
      </c>
      <c r="N474" s="65" t="s">
        <v>4409</v>
      </c>
      <c r="O474" s="66" t="s">
        <v>6323</v>
      </c>
      <c r="P474" s="65" t="s">
        <v>4608</v>
      </c>
      <c r="Q474" s="65" t="s">
        <v>6324</v>
      </c>
      <c r="R474" s="7" t="e">
        <v>#N/A</v>
      </c>
      <c r="S474" t="e">
        <v>#N/A</v>
      </c>
      <c r="T474" s="17" t="s">
        <v>6168</v>
      </c>
    </row>
    <row r="475" spans="1:20" ht="71.25" x14ac:dyDescent="0.45">
      <c r="A475" s="62">
        <v>10476</v>
      </c>
      <c r="B475" s="63">
        <v>43736</v>
      </c>
      <c r="C475" s="64">
        <v>0.48125000000000001</v>
      </c>
      <c r="D475" s="65">
        <v>0</v>
      </c>
      <c r="E475" s="65">
        <v>0</v>
      </c>
      <c r="F475" s="65" t="s">
        <v>147</v>
      </c>
      <c r="G475" s="65">
        <v>17</v>
      </c>
      <c r="H475" s="65" t="s">
        <v>4734</v>
      </c>
      <c r="I475" s="65" t="s">
        <v>4771</v>
      </c>
      <c r="J475" s="65" t="s">
        <v>6325</v>
      </c>
      <c r="K475" s="65" t="s">
        <v>6326</v>
      </c>
      <c r="L475" s="65">
        <v>237215</v>
      </c>
      <c r="M475" s="65" t="s">
        <v>4563</v>
      </c>
      <c r="N475" s="65" t="s">
        <v>4522</v>
      </c>
      <c r="O475" s="66" t="s">
        <v>6327</v>
      </c>
      <c r="P475" s="65" t="s">
        <v>4520</v>
      </c>
      <c r="Q475" s="65" t="s">
        <v>5219</v>
      </c>
      <c r="R475" s="7" t="e">
        <v>#N/A</v>
      </c>
      <c r="S475" t="e">
        <v>#N/A</v>
      </c>
      <c r="T475" s="17" t="s">
        <v>6168</v>
      </c>
    </row>
    <row r="476" spans="1:20" ht="42.75" x14ac:dyDescent="0.45">
      <c r="A476" s="62">
        <v>10502</v>
      </c>
      <c r="B476" s="63">
        <v>43737</v>
      </c>
      <c r="C476" s="64">
        <v>0.20833333333333334</v>
      </c>
      <c r="D476" s="65">
        <v>0</v>
      </c>
      <c r="E476" s="65">
        <v>0</v>
      </c>
      <c r="F476" s="65" t="s">
        <v>5304</v>
      </c>
      <c r="G476" s="65">
        <v>0</v>
      </c>
      <c r="H476" s="65" t="s">
        <v>4560</v>
      </c>
      <c r="I476" s="65" t="s">
        <v>4560</v>
      </c>
      <c r="J476" s="65" t="s">
        <v>6328</v>
      </c>
      <c r="K476" s="65" t="s">
        <v>6329</v>
      </c>
      <c r="L476" s="65">
        <v>237281</v>
      </c>
      <c r="M476" s="65" t="s">
        <v>4563</v>
      </c>
      <c r="N476" s="65" t="s">
        <v>4409</v>
      </c>
      <c r="O476" s="66" t="s">
        <v>6330</v>
      </c>
      <c r="P476" s="65" t="s">
        <v>5308</v>
      </c>
      <c r="Q476" s="65" t="s">
        <v>6331</v>
      </c>
      <c r="R476" s="7" t="e">
        <v>#N/A</v>
      </c>
      <c r="S476" t="e">
        <v>#N/A</v>
      </c>
      <c r="T476" s="17" t="s">
        <v>6168</v>
      </c>
    </row>
    <row r="477" spans="1:20" ht="85.5" x14ac:dyDescent="0.45">
      <c r="A477" s="62">
        <v>10515</v>
      </c>
      <c r="B477" s="63">
        <v>43737</v>
      </c>
      <c r="C477" s="64">
        <v>0.55902777777777779</v>
      </c>
      <c r="D477" s="65">
        <v>2</v>
      </c>
      <c r="E477" s="65">
        <v>0</v>
      </c>
      <c r="F477" s="65" t="s">
        <v>100</v>
      </c>
      <c r="G477" s="65">
        <v>38</v>
      </c>
      <c r="H477" s="65" t="s">
        <v>4932</v>
      </c>
      <c r="I477" s="65" t="s">
        <v>4933</v>
      </c>
      <c r="J477" s="65" t="s">
        <v>6332</v>
      </c>
      <c r="K477" s="65" t="s">
        <v>6333</v>
      </c>
      <c r="L477" s="65">
        <v>237322</v>
      </c>
      <c r="M477" s="65" t="s">
        <v>4563</v>
      </c>
      <c r="N477" s="65" t="s">
        <v>4522</v>
      </c>
      <c r="O477" s="66" t="s">
        <v>6334</v>
      </c>
      <c r="P477" s="65" t="s">
        <v>4520</v>
      </c>
      <c r="Q477" s="65" t="s">
        <v>4589</v>
      </c>
      <c r="R477" s="7" t="e">
        <v>#N/A</v>
      </c>
      <c r="S477" t="e">
        <v>#N/A</v>
      </c>
      <c r="T477" s="17" t="s">
        <v>6168</v>
      </c>
    </row>
    <row r="478" spans="1:20" ht="42.75" x14ac:dyDescent="0.45">
      <c r="A478" s="62" t="s">
        <v>6335</v>
      </c>
      <c r="B478" s="63">
        <v>43737</v>
      </c>
      <c r="C478" s="64">
        <v>0.64374999999999993</v>
      </c>
      <c r="D478" s="65">
        <v>0</v>
      </c>
      <c r="E478" s="65">
        <v>0</v>
      </c>
      <c r="F478" s="65" t="s">
        <v>6336</v>
      </c>
      <c r="G478" s="65"/>
      <c r="H478" s="65" t="s">
        <v>6337</v>
      </c>
      <c r="I478" s="65" t="s">
        <v>6278</v>
      </c>
      <c r="J478" s="65" t="s">
        <v>6338</v>
      </c>
      <c r="K478" s="65">
        <v>6281686</v>
      </c>
      <c r="L478" s="65"/>
      <c r="M478" s="65" t="s">
        <v>4804</v>
      </c>
      <c r="N478" s="65" t="s">
        <v>4409</v>
      </c>
      <c r="O478" s="66" t="s">
        <v>6339</v>
      </c>
      <c r="P478" s="65" t="s">
        <v>4574</v>
      </c>
      <c r="Q478" s="65" t="s">
        <v>4575</v>
      </c>
      <c r="R478" s="7" t="e">
        <v>#N/A</v>
      </c>
      <c r="S478" t="e">
        <v>#N/A</v>
      </c>
      <c r="T478" s="17" t="s">
        <v>6168</v>
      </c>
    </row>
    <row r="479" spans="1:20" ht="128.25" x14ac:dyDescent="0.45">
      <c r="A479" s="62">
        <v>10527</v>
      </c>
      <c r="B479" s="63">
        <v>43738</v>
      </c>
      <c r="C479" s="64">
        <v>1.3888888888888889E-3</v>
      </c>
      <c r="D479" s="65">
        <v>0</v>
      </c>
      <c r="E479" s="65">
        <v>0</v>
      </c>
      <c r="F479" s="65" t="s">
        <v>5699</v>
      </c>
      <c r="G479" s="65">
        <v>0</v>
      </c>
      <c r="H479" s="65" t="s">
        <v>5599</v>
      </c>
      <c r="I479" s="65" t="s">
        <v>5599</v>
      </c>
      <c r="J479" s="65" t="s">
        <v>6340</v>
      </c>
      <c r="K479" s="65" t="s">
        <v>6341</v>
      </c>
      <c r="L479" s="65">
        <v>237395</v>
      </c>
      <c r="M479" s="65" t="s">
        <v>4563</v>
      </c>
      <c r="N479" s="65" t="s">
        <v>4409</v>
      </c>
      <c r="O479" s="66" t="s">
        <v>6342</v>
      </c>
      <c r="P479" s="65" t="s">
        <v>4608</v>
      </c>
      <c r="Q479" s="65" t="s">
        <v>6343</v>
      </c>
      <c r="R479" s="7" t="e">
        <v>#N/A</v>
      </c>
      <c r="S479" t="e">
        <v>#N/A</v>
      </c>
      <c r="T479" s="17" t="s">
        <v>6168</v>
      </c>
    </row>
    <row r="480" spans="1:20" ht="57" x14ac:dyDescent="0.45">
      <c r="A480" s="62" t="s">
        <v>6344</v>
      </c>
      <c r="B480" s="63">
        <v>43739</v>
      </c>
      <c r="C480" s="64">
        <v>0.2673611111111111</v>
      </c>
      <c r="D480" s="65">
        <v>3.5</v>
      </c>
      <c r="E480" s="65">
        <v>2.5</v>
      </c>
      <c r="F480" s="65" t="s">
        <v>116</v>
      </c>
      <c r="G480" s="65">
        <v>16</v>
      </c>
      <c r="H480" s="65" t="s">
        <v>5501</v>
      </c>
      <c r="I480" s="65" t="s">
        <v>5501</v>
      </c>
      <c r="J480" s="65" t="s">
        <v>3309</v>
      </c>
      <c r="K480" s="65" t="s">
        <v>6345</v>
      </c>
      <c r="L480" s="65">
        <v>237532</v>
      </c>
      <c r="M480" s="65" t="s">
        <v>4563</v>
      </c>
      <c r="N480" s="65" t="s">
        <v>4409</v>
      </c>
      <c r="O480" s="66" t="s">
        <v>6346</v>
      </c>
      <c r="P480" s="65" t="s">
        <v>4520</v>
      </c>
      <c r="Q480" s="65" t="s">
        <v>4857</v>
      </c>
      <c r="R480" s="7" t="e">
        <v>#N/A</v>
      </c>
      <c r="S480" t="e">
        <v>#N/A</v>
      </c>
      <c r="T480" s="17" t="s">
        <v>6347</v>
      </c>
    </row>
    <row r="481" spans="1:20" ht="57" x14ac:dyDescent="0.45">
      <c r="A481" s="62">
        <v>10582</v>
      </c>
      <c r="B481" s="63">
        <v>43739</v>
      </c>
      <c r="C481" s="64">
        <v>0.45833333333333331</v>
      </c>
      <c r="D481" s="65"/>
      <c r="E481" s="65"/>
      <c r="F481" s="65" t="s">
        <v>270</v>
      </c>
      <c r="G481" s="65"/>
      <c r="H481" s="65" t="s">
        <v>4615</v>
      </c>
      <c r="I481" s="65" t="s">
        <v>4615</v>
      </c>
      <c r="J481" s="65" t="s">
        <v>6348</v>
      </c>
      <c r="K481" s="65">
        <v>6281766</v>
      </c>
      <c r="L481" s="65"/>
      <c r="M481" s="65" t="s">
        <v>4804</v>
      </c>
      <c r="N481" s="65" t="s">
        <v>4409</v>
      </c>
      <c r="O481" s="66" t="s">
        <v>6349</v>
      </c>
      <c r="P481" s="65" t="s">
        <v>4661</v>
      </c>
      <c r="Q481" s="65" t="s">
        <v>6350</v>
      </c>
      <c r="R481" s="7" t="e">
        <v>#N/A</v>
      </c>
      <c r="S481" t="e">
        <v>#N/A</v>
      </c>
      <c r="T481" s="17" t="s">
        <v>6347</v>
      </c>
    </row>
    <row r="482" spans="1:20" ht="57" x14ac:dyDescent="0.45">
      <c r="A482" s="62">
        <v>10606</v>
      </c>
      <c r="B482" s="63">
        <v>43739</v>
      </c>
      <c r="C482" s="64">
        <v>0.86805555555555547</v>
      </c>
      <c r="D482" s="65">
        <v>0</v>
      </c>
      <c r="E482" s="65">
        <v>0</v>
      </c>
      <c r="F482" s="65" t="s">
        <v>48</v>
      </c>
      <c r="G482" s="65">
        <v>57</v>
      </c>
      <c r="H482" s="65" t="s">
        <v>4849</v>
      </c>
      <c r="I482" s="65" t="s">
        <v>4570</v>
      </c>
      <c r="J482" s="65" t="s">
        <v>6351</v>
      </c>
      <c r="K482" s="65" t="s">
        <v>6352</v>
      </c>
      <c r="L482" s="65">
        <v>237627</v>
      </c>
      <c r="M482" s="65" t="s">
        <v>4563</v>
      </c>
      <c r="N482" s="65" t="s">
        <v>4522</v>
      </c>
      <c r="O482" s="66" t="s">
        <v>6353</v>
      </c>
      <c r="P482" s="65" t="s">
        <v>4520</v>
      </c>
      <c r="Q482" s="65" t="s">
        <v>5034</v>
      </c>
      <c r="R482" s="7" t="e">
        <v>#N/A</v>
      </c>
      <c r="S482" t="e">
        <v>#N/A</v>
      </c>
      <c r="T482" s="17" t="s">
        <v>6347</v>
      </c>
    </row>
    <row r="483" spans="1:20" ht="42.75" x14ac:dyDescent="0.45">
      <c r="A483" s="62">
        <v>10613</v>
      </c>
      <c r="B483" s="63">
        <v>43740</v>
      </c>
      <c r="C483" s="64">
        <v>0.29305555555555557</v>
      </c>
      <c r="D483" s="65">
        <v>0</v>
      </c>
      <c r="E483" s="65">
        <v>0</v>
      </c>
      <c r="F483" s="65" t="s">
        <v>147</v>
      </c>
      <c r="G483" s="65">
        <v>65</v>
      </c>
      <c r="H483" s="65" t="s">
        <v>4634</v>
      </c>
      <c r="I483" s="65" t="s">
        <v>4634</v>
      </c>
      <c r="J483" s="65" t="s">
        <v>6354</v>
      </c>
      <c r="K483" s="65" t="s">
        <v>6355</v>
      </c>
      <c r="L483" s="65">
        <v>237652</v>
      </c>
      <c r="M483" s="65" t="s">
        <v>4563</v>
      </c>
      <c r="N483" s="65" t="s">
        <v>4409</v>
      </c>
      <c r="O483" s="66" t="s">
        <v>6356</v>
      </c>
      <c r="P483" s="65" t="s">
        <v>4520</v>
      </c>
      <c r="Q483" s="65" t="s">
        <v>4857</v>
      </c>
      <c r="R483" s="7" t="e">
        <v>#N/A</v>
      </c>
      <c r="S483" t="e">
        <v>#N/A</v>
      </c>
      <c r="T483" s="17" t="s">
        <v>6347</v>
      </c>
    </row>
    <row r="484" spans="1:20" ht="57" x14ac:dyDescent="0.45">
      <c r="A484" s="62">
        <v>10619</v>
      </c>
      <c r="B484" s="63">
        <v>43740</v>
      </c>
      <c r="C484" s="64">
        <v>0.32569444444444445</v>
      </c>
      <c r="D484" s="65">
        <v>0</v>
      </c>
      <c r="E484" s="65">
        <v>0</v>
      </c>
      <c r="F484" s="65" t="s">
        <v>6357</v>
      </c>
      <c r="G484" s="65">
        <v>0</v>
      </c>
      <c r="H484" s="65" t="s">
        <v>4615</v>
      </c>
      <c r="I484" s="65" t="s">
        <v>4615</v>
      </c>
      <c r="J484" s="65" t="s">
        <v>6358</v>
      </c>
      <c r="K484" s="65" t="s">
        <v>6359</v>
      </c>
      <c r="L484" s="65">
        <v>237663</v>
      </c>
      <c r="M484" s="65" t="s">
        <v>4563</v>
      </c>
      <c r="N484" s="65" t="s">
        <v>4409</v>
      </c>
      <c r="O484" s="66" t="s">
        <v>6360</v>
      </c>
      <c r="P484" s="65" t="s">
        <v>4608</v>
      </c>
      <c r="Q484" s="65" t="s">
        <v>4609</v>
      </c>
      <c r="R484" s="7" t="e">
        <v>#N/A</v>
      </c>
      <c r="S484" t="e">
        <v>#N/A</v>
      </c>
      <c r="T484" s="17" t="s">
        <v>6347</v>
      </c>
    </row>
    <row r="485" spans="1:20" ht="85.5" x14ac:dyDescent="0.45">
      <c r="A485" s="62">
        <v>10620</v>
      </c>
      <c r="B485" s="63">
        <v>43740</v>
      </c>
      <c r="C485" s="64">
        <v>0.32777777777777778</v>
      </c>
      <c r="D485" s="65">
        <v>1.5</v>
      </c>
      <c r="E485" s="65">
        <v>0</v>
      </c>
      <c r="F485" s="65" t="s">
        <v>124</v>
      </c>
      <c r="G485" s="65">
        <v>22</v>
      </c>
      <c r="H485" s="65" t="s">
        <v>4710</v>
      </c>
      <c r="I485" s="65" t="s">
        <v>4711</v>
      </c>
      <c r="J485" s="65" t="s">
        <v>6361</v>
      </c>
      <c r="K485" s="65" t="s">
        <v>6362</v>
      </c>
      <c r="L485" s="65">
        <v>237661</v>
      </c>
      <c r="M485" s="65" t="s">
        <v>4563</v>
      </c>
      <c r="N485" s="65" t="s">
        <v>4522</v>
      </c>
      <c r="O485" s="66" t="s">
        <v>6363</v>
      </c>
      <c r="P485" s="65" t="s">
        <v>4520</v>
      </c>
      <c r="Q485" s="65" t="s">
        <v>4589</v>
      </c>
      <c r="R485" s="7" t="e">
        <v>#N/A</v>
      </c>
      <c r="S485" t="e">
        <v>#N/A</v>
      </c>
      <c r="T485" s="17" t="s">
        <v>6347</v>
      </c>
    </row>
    <row r="486" spans="1:20" ht="42.75" x14ac:dyDescent="0.45">
      <c r="A486" s="62">
        <v>10622</v>
      </c>
      <c r="B486" s="63">
        <v>43740</v>
      </c>
      <c r="C486" s="64">
        <v>0.39999999999999997</v>
      </c>
      <c r="D486" s="65"/>
      <c r="E486" s="65"/>
      <c r="F486" s="65" t="s">
        <v>4789</v>
      </c>
      <c r="G486" s="65"/>
      <c r="H486" s="65" t="s">
        <v>6364</v>
      </c>
      <c r="I486" s="65" t="s">
        <v>6364</v>
      </c>
      <c r="J486" s="65" t="s">
        <v>6365</v>
      </c>
      <c r="K486" s="65">
        <v>6281811</v>
      </c>
      <c r="L486" s="65"/>
      <c r="M486" s="65" t="s">
        <v>4804</v>
      </c>
      <c r="N486" s="65" t="s">
        <v>4409</v>
      </c>
      <c r="O486" s="66" t="s">
        <v>6366</v>
      </c>
      <c r="P486" s="65" t="s">
        <v>4608</v>
      </c>
      <c r="Q486" s="65" t="s">
        <v>4793</v>
      </c>
      <c r="R486" s="7" t="e">
        <v>#N/A</v>
      </c>
      <c r="S486" t="e">
        <v>#N/A</v>
      </c>
      <c r="T486" s="17" t="s">
        <v>6347</v>
      </c>
    </row>
    <row r="487" spans="1:20" ht="57" x14ac:dyDescent="0.45">
      <c r="A487" s="62">
        <v>10658</v>
      </c>
      <c r="B487" s="63">
        <v>43741</v>
      </c>
      <c r="C487" s="64">
        <v>0.40486111111111112</v>
      </c>
      <c r="D487" s="65">
        <v>0</v>
      </c>
      <c r="E487" s="65">
        <v>0</v>
      </c>
      <c r="F487" s="65" t="s">
        <v>178</v>
      </c>
      <c r="G487" s="65">
        <v>25</v>
      </c>
      <c r="H487" s="65" t="s">
        <v>5575</v>
      </c>
      <c r="I487" s="65" t="s">
        <v>5575</v>
      </c>
      <c r="J487" s="65" t="s">
        <v>6367</v>
      </c>
      <c r="K487" s="65" t="s">
        <v>6368</v>
      </c>
      <c r="L487" s="65">
        <v>237819</v>
      </c>
      <c r="M487" s="65" t="s">
        <v>4563</v>
      </c>
      <c r="N487" s="65" t="s">
        <v>4522</v>
      </c>
      <c r="O487" s="66" t="s">
        <v>6369</v>
      </c>
      <c r="P487" s="65" t="s">
        <v>4520</v>
      </c>
      <c r="Q487" s="65" t="s">
        <v>5015</v>
      </c>
      <c r="R487" s="7" t="e">
        <v>#N/A</v>
      </c>
      <c r="S487" t="e">
        <v>#N/A</v>
      </c>
      <c r="T487" s="17" t="s">
        <v>6347</v>
      </c>
    </row>
    <row r="488" spans="1:20" ht="57" x14ac:dyDescent="0.45">
      <c r="A488" s="62">
        <v>10660</v>
      </c>
      <c r="B488" s="63">
        <v>43741</v>
      </c>
      <c r="C488" s="64">
        <v>0.4368055555555555</v>
      </c>
      <c r="D488" s="65">
        <v>0</v>
      </c>
      <c r="E488" s="65">
        <v>0</v>
      </c>
      <c r="F488" s="65" t="s">
        <v>91</v>
      </c>
      <c r="G488" s="65">
        <v>5</v>
      </c>
      <c r="H488" s="65" t="s">
        <v>6133</v>
      </c>
      <c r="I488" s="65" t="s">
        <v>5037</v>
      </c>
      <c r="J488" s="65" t="s">
        <v>6370</v>
      </c>
      <c r="K488" s="65" t="s">
        <v>6371</v>
      </c>
      <c r="L488" s="65">
        <v>237822</v>
      </c>
      <c r="M488" s="65" t="s">
        <v>4563</v>
      </c>
      <c r="N488" s="65" t="s">
        <v>4409</v>
      </c>
      <c r="O488" s="66" t="s">
        <v>6372</v>
      </c>
      <c r="P488" s="65" t="s">
        <v>4520</v>
      </c>
      <c r="Q488" s="65" t="s">
        <v>4589</v>
      </c>
      <c r="R488" s="7" t="e">
        <v>#N/A</v>
      </c>
      <c r="S488" t="e">
        <v>#N/A</v>
      </c>
      <c r="T488" s="17" t="s">
        <v>6347</v>
      </c>
    </row>
    <row r="489" spans="1:20" ht="57" x14ac:dyDescent="0.45">
      <c r="A489" s="62">
        <v>10664</v>
      </c>
      <c r="B489" s="63">
        <v>43741</v>
      </c>
      <c r="C489" s="64">
        <v>0.54861111111111105</v>
      </c>
      <c r="D489" s="65">
        <v>0</v>
      </c>
      <c r="E489" s="65">
        <v>0</v>
      </c>
      <c r="F489" s="65" t="s">
        <v>54</v>
      </c>
      <c r="G489" s="65">
        <v>35</v>
      </c>
      <c r="H489" s="65" t="s">
        <v>4696</v>
      </c>
      <c r="I489" s="65" t="s">
        <v>4696</v>
      </c>
      <c r="J489" s="65" t="s">
        <v>6373</v>
      </c>
      <c r="K489" s="65" t="s">
        <v>6374</v>
      </c>
      <c r="L489" s="65">
        <v>237836</v>
      </c>
      <c r="M489" s="65" t="s">
        <v>4563</v>
      </c>
      <c r="N489" s="65" t="s">
        <v>4409</v>
      </c>
      <c r="O489" s="66" t="s">
        <v>6375</v>
      </c>
      <c r="P489" s="65" t="s">
        <v>4520</v>
      </c>
      <c r="Q489" s="65" t="s">
        <v>5015</v>
      </c>
      <c r="R489" s="7" t="e">
        <v>#N/A</v>
      </c>
      <c r="S489" t="e">
        <v>#N/A</v>
      </c>
      <c r="T489" s="17" t="s">
        <v>6347</v>
      </c>
    </row>
    <row r="490" spans="1:20" ht="57" x14ac:dyDescent="0.45">
      <c r="A490" s="62">
        <v>10687</v>
      </c>
      <c r="B490" s="63">
        <v>43742</v>
      </c>
      <c r="C490" s="64">
        <v>3.9583333333333331E-2</v>
      </c>
      <c r="D490" s="65">
        <v>0</v>
      </c>
      <c r="E490" s="65">
        <v>0</v>
      </c>
      <c r="F490" s="65" t="s">
        <v>6376</v>
      </c>
      <c r="G490" s="65" t="s">
        <v>5930</v>
      </c>
      <c r="H490" s="65" t="s">
        <v>4615</v>
      </c>
      <c r="I490" s="65" t="s">
        <v>4615</v>
      </c>
      <c r="J490" s="65" t="s">
        <v>6377</v>
      </c>
      <c r="K490" s="65" t="s">
        <v>6378</v>
      </c>
      <c r="L490" s="65">
        <v>237907</v>
      </c>
      <c r="M490" s="65" t="s">
        <v>4563</v>
      </c>
      <c r="N490" s="65" t="s">
        <v>4409</v>
      </c>
      <c r="O490" s="66" t="s">
        <v>6379</v>
      </c>
      <c r="P490" s="65" t="s">
        <v>4669</v>
      </c>
      <c r="Q490" s="65" t="s">
        <v>6163</v>
      </c>
      <c r="R490" s="7" t="e">
        <v>#N/A</v>
      </c>
      <c r="S490" t="e">
        <v>#N/A</v>
      </c>
      <c r="T490" s="17" t="s">
        <v>6347</v>
      </c>
    </row>
    <row r="491" spans="1:20" ht="85.5" x14ac:dyDescent="0.45">
      <c r="A491" s="62">
        <v>10699</v>
      </c>
      <c r="B491" s="63">
        <v>43742</v>
      </c>
      <c r="C491" s="64">
        <v>0.36527777777777781</v>
      </c>
      <c r="D491" s="65">
        <v>1.5</v>
      </c>
      <c r="E491" s="65">
        <v>0</v>
      </c>
      <c r="F491" s="65" t="s">
        <v>225</v>
      </c>
      <c r="G491" s="65">
        <v>29</v>
      </c>
      <c r="H491" s="65" t="s">
        <v>4797</v>
      </c>
      <c r="I491" s="65" t="s">
        <v>5625</v>
      </c>
      <c r="J491" s="65" t="s">
        <v>6380</v>
      </c>
      <c r="K491" s="65" t="s">
        <v>6381</v>
      </c>
      <c r="L491" s="65">
        <v>237931</v>
      </c>
      <c r="M491" s="65" t="s">
        <v>4563</v>
      </c>
      <c r="N491" s="65" t="s">
        <v>4409</v>
      </c>
      <c r="O491" s="66" t="s">
        <v>6382</v>
      </c>
      <c r="P491" s="65" t="s">
        <v>4520</v>
      </c>
      <c r="Q491" s="65" t="s">
        <v>4589</v>
      </c>
      <c r="R491" s="7" t="e">
        <v>#N/A</v>
      </c>
      <c r="S491" t="e">
        <v>#N/A</v>
      </c>
      <c r="T491" s="17" t="s">
        <v>6347</v>
      </c>
    </row>
    <row r="492" spans="1:20" ht="57" x14ac:dyDescent="0.45">
      <c r="A492" s="62">
        <v>10700</v>
      </c>
      <c r="B492" s="63">
        <v>43742</v>
      </c>
      <c r="C492" s="64">
        <v>0.37916666666666665</v>
      </c>
      <c r="D492" s="65">
        <v>0</v>
      </c>
      <c r="E492" s="65">
        <v>0</v>
      </c>
      <c r="F492" s="65" t="s">
        <v>10</v>
      </c>
      <c r="G492" s="65">
        <v>63</v>
      </c>
      <c r="H492" s="65" t="s">
        <v>4592</v>
      </c>
      <c r="I492" s="65" t="s">
        <v>4592</v>
      </c>
      <c r="J492" s="65" t="s">
        <v>6383</v>
      </c>
      <c r="K492" s="65" t="s">
        <v>6384</v>
      </c>
      <c r="L492" s="65">
        <v>237933</v>
      </c>
      <c r="M492" s="65" t="s">
        <v>4563</v>
      </c>
      <c r="N492" s="65" t="s">
        <v>4409</v>
      </c>
      <c r="O492" s="66" t="s">
        <v>6385</v>
      </c>
      <c r="P492" s="65" t="s">
        <v>4581</v>
      </c>
      <c r="Q492" s="65" t="s">
        <v>4582</v>
      </c>
      <c r="R492" s="7" t="e">
        <v>#N/A</v>
      </c>
      <c r="S492" t="e">
        <v>#N/A</v>
      </c>
      <c r="T492" s="17" t="s">
        <v>6347</v>
      </c>
    </row>
    <row r="493" spans="1:20" ht="57" x14ac:dyDescent="0.45">
      <c r="A493" s="62">
        <v>10701</v>
      </c>
      <c r="B493" s="63">
        <v>43742</v>
      </c>
      <c r="C493" s="64">
        <v>0.38750000000000001</v>
      </c>
      <c r="D493" s="65">
        <v>0</v>
      </c>
      <c r="E493" s="65">
        <v>0</v>
      </c>
      <c r="F493" s="65" t="s">
        <v>6386</v>
      </c>
      <c r="G493" s="65">
        <v>0</v>
      </c>
      <c r="H493" s="65" t="s">
        <v>4615</v>
      </c>
      <c r="I493" s="65" t="s">
        <v>4615</v>
      </c>
      <c r="J493" s="65" t="s">
        <v>6387</v>
      </c>
      <c r="K493" s="65" t="s">
        <v>6388</v>
      </c>
      <c r="L493" s="65">
        <v>237955</v>
      </c>
      <c r="M493" s="65" t="s">
        <v>4563</v>
      </c>
      <c r="N493" s="65" t="s">
        <v>4409</v>
      </c>
      <c r="O493" s="66" t="s">
        <v>6389</v>
      </c>
      <c r="P493" s="65" t="s">
        <v>4608</v>
      </c>
      <c r="Q493" s="65" t="s">
        <v>4609</v>
      </c>
      <c r="R493" s="7" t="e">
        <v>#N/A</v>
      </c>
      <c r="S493" t="e">
        <v>#N/A</v>
      </c>
      <c r="T493" s="17" t="s">
        <v>6347</v>
      </c>
    </row>
    <row r="494" spans="1:20" ht="57" x14ac:dyDescent="0.45">
      <c r="A494" s="62">
        <v>10757</v>
      </c>
      <c r="B494" s="63">
        <v>43743</v>
      </c>
      <c r="C494" s="64">
        <v>0.9458333333333333</v>
      </c>
      <c r="D494" s="65">
        <v>0</v>
      </c>
      <c r="E494" s="65">
        <v>0</v>
      </c>
      <c r="F494" s="65" t="s">
        <v>46</v>
      </c>
      <c r="G494" s="65">
        <v>19</v>
      </c>
      <c r="H494" s="65" t="s">
        <v>5174</v>
      </c>
      <c r="I494" s="65" t="s">
        <v>5175</v>
      </c>
      <c r="J494" s="65" t="s">
        <v>6390</v>
      </c>
      <c r="K494" s="65" t="s">
        <v>6391</v>
      </c>
      <c r="L494" s="65">
        <v>238122</v>
      </c>
      <c r="M494" s="65" t="s">
        <v>4563</v>
      </c>
      <c r="N494" s="65" t="s">
        <v>4522</v>
      </c>
      <c r="O494" s="66" t="s">
        <v>6392</v>
      </c>
      <c r="P494" s="65" t="s">
        <v>4520</v>
      </c>
      <c r="Q494" s="65" t="s">
        <v>5015</v>
      </c>
      <c r="R494" s="7" t="e">
        <v>#N/A</v>
      </c>
      <c r="S494" t="e">
        <v>#N/A</v>
      </c>
      <c r="T494" s="17" t="s">
        <v>6347</v>
      </c>
    </row>
    <row r="495" spans="1:20" ht="42.75" x14ac:dyDescent="0.45">
      <c r="A495" s="62">
        <v>10763</v>
      </c>
      <c r="B495" s="63">
        <v>43744</v>
      </c>
      <c r="C495" s="64">
        <v>0.20833333333333334</v>
      </c>
      <c r="D495" s="65">
        <v>0</v>
      </c>
      <c r="E495" s="65">
        <v>0</v>
      </c>
      <c r="F495" s="65" t="s">
        <v>140</v>
      </c>
      <c r="G495" s="65">
        <v>0</v>
      </c>
      <c r="H495" s="65" t="s">
        <v>6393</v>
      </c>
      <c r="I495" s="65" t="s">
        <v>6393</v>
      </c>
      <c r="J495" s="65" t="s">
        <v>6394</v>
      </c>
      <c r="K495" s="65" t="s">
        <v>6395</v>
      </c>
      <c r="L495" s="65">
        <v>238131</v>
      </c>
      <c r="M495" s="65" t="s">
        <v>4563</v>
      </c>
      <c r="N495" s="65" t="s">
        <v>4409</v>
      </c>
      <c r="O495" s="66" t="s">
        <v>6396</v>
      </c>
      <c r="P495" s="65" t="s">
        <v>4520</v>
      </c>
      <c r="Q495" s="65" t="s">
        <v>4675</v>
      </c>
      <c r="R495" s="7" t="e">
        <v>#N/A</v>
      </c>
      <c r="S495" t="e">
        <v>#N/A</v>
      </c>
      <c r="T495" s="17" t="s">
        <v>6347</v>
      </c>
    </row>
    <row r="496" spans="1:20" ht="57" x14ac:dyDescent="0.45">
      <c r="A496" s="62">
        <v>10774</v>
      </c>
      <c r="B496" s="63">
        <v>43744</v>
      </c>
      <c r="C496" s="64">
        <v>0.49374999999999997</v>
      </c>
      <c r="D496" s="65">
        <v>0</v>
      </c>
      <c r="E496" s="65">
        <v>0</v>
      </c>
      <c r="F496" s="65" t="s">
        <v>135</v>
      </c>
      <c r="G496" s="65">
        <v>20</v>
      </c>
      <c r="H496" s="65" t="s">
        <v>4569</v>
      </c>
      <c r="I496" s="65" t="s">
        <v>4954</v>
      </c>
      <c r="J496" s="65" t="s">
        <v>6397</v>
      </c>
      <c r="K496" s="65" t="s">
        <v>6398</v>
      </c>
      <c r="L496" s="65">
        <v>238154</v>
      </c>
      <c r="M496" s="65" t="s">
        <v>4563</v>
      </c>
      <c r="N496" s="65" t="s">
        <v>4522</v>
      </c>
      <c r="O496" s="66" t="s">
        <v>6399</v>
      </c>
      <c r="P496" s="65" t="s">
        <v>4520</v>
      </c>
      <c r="Q496" s="65" t="s">
        <v>5219</v>
      </c>
      <c r="R496" s="7" t="e">
        <v>#N/A</v>
      </c>
      <c r="S496" t="e">
        <v>#N/A</v>
      </c>
      <c r="T496" s="17" t="s">
        <v>6347</v>
      </c>
    </row>
    <row r="497" spans="1:20" ht="57" x14ac:dyDescent="0.45">
      <c r="A497" s="62" t="s">
        <v>6400</v>
      </c>
      <c r="B497" s="63">
        <v>43745</v>
      </c>
      <c r="C497" s="64">
        <v>0.28288194444444442</v>
      </c>
      <c r="D497" s="65">
        <v>0</v>
      </c>
      <c r="E497" s="65">
        <v>0</v>
      </c>
      <c r="F497" s="65" t="s">
        <v>10</v>
      </c>
      <c r="G497" s="65">
        <v>0</v>
      </c>
      <c r="H497" s="65" t="s">
        <v>4615</v>
      </c>
      <c r="I497" s="65" t="s">
        <v>4615</v>
      </c>
      <c r="J497" s="65" t="s">
        <v>3347</v>
      </c>
      <c r="K497" s="65" t="s">
        <v>6401</v>
      </c>
      <c r="L497" s="65">
        <v>238227</v>
      </c>
      <c r="M497" s="65" t="s">
        <v>4563</v>
      </c>
      <c r="N497" s="65" t="s">
        <v>4409</v>
      </c>
      <c r="O497" s="66" t="s">
        <v>6402</v>
      </c>
      <c r="P497" s="65" t="s">
        <v>4581</v>
      </c>
      <c r="Q497" s="65" t="s">
        <v>4582</v>
      </c>
      <c r="R497" s="7" t="e">
        <v>#N/A</v>
      </c>
      <c r="S497" t="e">
        <v>#N/A</v>
      </c>
      <c r="T497" s="17" t="s">
        <v>6347</v>
      </c>
    </row>
    <row r="498" spans="1:20" ht="85.5" x14ac:dyDescent="0.45">
      <c r="A498" s="62">
        <v>10816</v>
      </c>
      <c r="B498" s="63">
        <v>43745</v>
      </c>
      <c r="C498" s="64">
        <v>0.75416666666666676</v>
      </c>
      <c r="D498" s="65">
        <v>1.5</v>
      </c>
      <c r="E498" s="65">
        <v>0</v>
      </c>
      <c r="F498" s="65" t="s">
        <v>215</v>
      </c>
      <c r="G498" s="65">
        <v>2</v>
      </c>
      <c r="H498" s="65" t="s">
        <v>4679</v>
      </c>
      <c r="I498" s="65" t="s">
        <v>5575</v>
      </c>
      <c r="J498" s="65" t="s">
        <v>6403</v>
      </c>
      <c r="K498" s="65" t="s">
        <v>6404</v>
      </c>
      <c r="L498" s="65">
        <v>238327</v>
      </c>
      <c r="M498" s="65" t="s">
        <v>4563</v>
      </c>
      <c r="N498" s="65" t="s">
        <v>4522</v>
      </c>
      <c r="O498" s="66" t="s">
        <v>6405</v>
      </c>
      <c r="P498" s="65" t="s">
        <v>4520</v>
      </c>
      <c r="Q498" s="65" t="s">
        <v>4589</v>
      </c>
      <c r="R498" s="7" t="e">
        <v>#N/A</v>
      </c>
      <c r="S498" t="e">
        <v>#N/A</v>
      </c>
      <c r="T498" s="17" t="s">
        <v>6347</v>
      </c>
    </row>
    <row r="499" spans="1:20" ht="57" x14ac:dyDescent="0.45">
      <c r="A499" s="62">
        <v>10838</v>
      </c>
      <c r="B499" s="63">
        <v>43746</v>
      </c>
      <c r="C499" s="64">
        <v>0.3611111111111111</v>
      </c>
      <c r="D499" s="65">
        <v>0</v>
      </c>
      <c r="E499" s="65">
        <v>0</v>
      </c>
      <c r="F499" s="65" t="s">
        <v>111</v>
      </c>
      <c r="G499" s="65">
        <v>74</v>
      </c>
      <c r="H499" s="65" t="s">
        <v>4932</v>
      </c>
      <c r="I499" s="65" t="s">
        <v>4725</v>
      </c>
      <c r="J499" s="65" t="s">
        <v>6406</v>
      </c>
      <c r="K499" s="65" t="s">
        <v>6407</v>
      </c>
      <c r="L499" s="65">
        <v>238400</v>
      </c>
      <c r="M499" s="65" t="s">
        <v>4563</v>
      </c>
      <c r="N499" s="65" t="s">
        <v>4409</v>
      </c>
      <c r="O499" s="66" t="s">
        <v>6408</v>
      </c>
      <c r="P499" s="65" t="s">
        <v>4520</v>
      </c>
      <c r="Q499" s="65" t="s">
        <v>6409</v>
      </c>
      <c r="R499" s="7" t="e">
        <v>#N/A</v>
      </c>
      <c r="S499" t="e">
        <v>#N/A</v>
      </c>
      <c r="T499" s="17" t="s">
        <v>6347</v>
      </c>
    </row>
    <row r="500" spans="1:20" ht="28.5" x14ac:dyDescent="0.45">
      <c r="A500" s="62">
        <v>10863</v>
      </c>
      <c r="B500" s="63">
        <v>43746</v>
      </c>
      <c r="C500" s="64">
        <v>0.70972222222222225</v>
      </c>
      <c r="D500" s="65">
        <v>0</v>
      </c>
      <c r="E500" s="65">
        <v>0</v>
      </c>
      <c r="F500" s="65" t="s">
        <v>5699</v>
      </c>
      <c r="G500" s="65">
        <v>0</v>
      </c>
      <c r="H500" s="65" t="s">
        <v>6268</v>
      </c>
      <c r="I500" s="65" t="s">
        <v>6268</v>
      </c>
      <c r="J500" s="65" t="s">
        <v>6410</v>
      </c>
      <c r="K500" s="65" t="s">
        <v>6411</v>
      </c>
      <c r="L500" s="65">
        <v>238457</v>
      </c>
      <c r="M500" s="65" t="s">
        <v>4563</v>
      </c>
      <c r="N500" s="65" t="s">
        <v>4409</v>
      </c>
      <c r="O500" s="66" t="s">
        <v>6412</v>
      </c>
      <c r="P500" s="65" t="s">
        <v>4608</v>
      </c>
      <c r="Q500" s="65" t="s">
        <v>4913</v>
      </c>
      <c r="R500" s="7" t="e">
        <v>#N/A</v>
      </c>
      <c r="S500" t="e">
        <v>#N/A</v>
      </c>
      <c r="T500" s="17" t="s">
        <v>6347</v>
      </c>
    </row>
    <row r="501" spans="1:20" ht="85.5" x14ac:dyDescent="0.45">
      <c r="A501" s="62">
        <v>10870</v>
      </c>
      <c r="B501" s="63">
        <v>43746</v>
      </c>
      <c r="C501" s="64">
        <v>0.75796296296296306</v>
      </c>
      <c r="D501" s="65">
        <v>1.5</v>
      </c>
      <c r="E501" s="65">
        <v>0</v>
      </c>
      <c r="F501" s="65" t="s">
        <v>108</v>
      </c>
      <c r="G501" s="65">
        <v>52</v>
      </c>
      <c r="H501" s="65" t="s">
        <v>4771</v>
      </c>
      <c r="I501" s="65" t="s">
        <v>4771</v>
      </c>
      <c r="J501" s="65" t="s">
        <v>6413</v>
      </c>
      <c r="K501" s="65" t="s">
        <v>6414</v>
      </c>
      <c r="L501" s="65">
        <v>238460</v>
      </c>
      <c r="M501" s="65" t="s">
        <v>4563</v>
      </c>
      <c r="N501" s="65" t="s">
        <v>4409</v>
      </c>
      <c r="O501" s="66" t="s">
        <v>6415</v>
      </c>
      <c r="P501" s="65" t="s">
        <v>4520</v>
      </c>
      <c r="Q501" s="65" t="s">
        <v>4589</v>
      </c>
      <c r="R501" s="7" t="e">
        <v>#N/A</v>
      </c>
      <c r="S501" t="e">
        <v>#N/A</v>
      </c>
      <c r="T501" s="17" t="s">
        <v>6347</v>
      </c>
    </row>
    <row r="502" spans="1:20" ht="71.25" x14ac:dyDescent="0.45">
      <c r="A502" s="62">
        <v>10874</v>
      </c>
      <c r="B502" s="63">
        <v>43746</v>
      </c>
      <c r="C502" s="64">
        <v>0.93888888888888899</v>
      </c>
      <c r="D502" s="65">
        <v>0</v>
      </c>
      <c r="E502" s="65">
        <v>0</v>
      </c>
      <c r="F502" s="65" t="s">
        <v>58</v>
      </c>
      <c r="G502" s="65">
        <v>0</v>
      </c>
      <c r="H502" s="65" t="s">
        <v>4615</v>
      </c>
      <c r="I502" s="65" t="s">
        <v>4615</v>
      </c>
      <c r="J502" s="65" t="s">
        <v>6416</v>
      </c>
      <c r="K502" s="65" t="s">
        <v>6417</v>
      </c>
      <c r="L502" s="65">
        <v>238487</v>
      </c>
      <c r="M502" s="65" t="s">
        <v>4563</v>
      </c>
      <c r="N502" s="65" t="s">
        <v>4409</v>
      </c>
      <c r="O502" s="66" t="s">
        <v>6418</v>
      </c>
      <c r="P502" s="65" t="s">
        <v>5308</v>
      </c>
      <c r="Q502" s="65" t="s">
        <v>5309</v>
      </c>
      <c r="R502" s="7" t="e">
        <v>#N/A</v>
      </c>
      <c r="S502" t="e">
        <v>#N/A</v>
      </c>
      <c r="T502" s="17" t="s">
        <v>6347</v>
      </c>
    </row>
    <row r="503" spans="1:20" x14ac:dyDescent="0.45">
      <c r="A503" s="62">
        <v>10875</v>
      </c>
      <c r="B503" s="63">
        <v>43746</v>
      </c>
      <c r="C503" s="64">
        <v>0.99722222222222223</v>
      </c>
      <c r="D503" s="65">
        <v>0</v>
      </c>
      <c r="E503" s="65">
        <v>0</v>
      </c>
      <c r="F503" s="65" t="s">
        <v>60</v>
      </c>
      <c r="G503" s="65">
        <v>0</v>
      </c>
      <c r="H503" s="65" t="s">
        <v>4615</v>
      </c>
      <c r="I503" s="65" t="s">
        <v>4615</v>
      </c>
      <c r="J503" s="65" t="s">
        <v>6419</v>
      </c>
      <c r="K503" s="65" t="s">
        <v>6420</v>
      </c>
      <c r="L503" s="65">
        <v>238489</v>
      </c>
      <c r="M503" s="65" t="s">
        <v>4563</v>
      </c>
      <c r="N503" s="65" t="s">
        <v>4409</v>
      </c>
      <c r="O503" s="66" t="s">
        <v>6421</v>
      </c>
      <c r="P503" s="65" t="s">
        <v>6421</v>
      </c>
      <c r="Q503" s="65" t="s">
        <v>6421</v>
      </c>
      <c r="R503" s="7" t="e">
        <v>#N/A</v>
      </c>
      <c r="S503" t="e">
        <v>#N/A</v>
      </c>
      <c r="T503" s="17" t="s">
        <v>6347</v>
      </c>
    </row>
    <row r="504" spans="1:20" ht="42.75" x14ac:dyDescent="0.45">
      <c r="A504" s="62" t="s">
        <v>6422</v>
      </c>
      <c r="B504" s="63">
        <v>43747</v>
      </c>
      <c r="C504" s="64">
        <v>6.5277777777777782E-2</v>
      </c>
      <c r="D504" s="65">
        <v>0</v>
      </c>
      <c r="E504" s="65">
        <v>0</v>
      </c>
      <c r="F504" s="65" t="s">
        <v>131</v>
      </c>
      <c r="G504" s="65">
        <v>0</v>
      </c>
      <c r="H504" s="65" t="s">
        <v>4771</v>
      </c>
      <c r="I504" s="65" t="s">
        <v>4771</v>
      </c>
      <c r="J504" s="65" t="s">
        <v>3367</v>
      </c>
      <c r="K504" s="65" t="s">
        <v>6423</v>
      </c>
      <c r="L504" s="65">
        <v>238499</v>
      </c>
      <c r="M504" s="65" t="s">
        <v>4563</v>
      </c>
      <c r="N504" s="65" t="s">
        <v>4522</v>
      </c>
      <c r="O504" s="66" t="s">
        <v>6424</v>
      </c>
      <c r="P504" s="65" t="s">
        <v>4520</v>
      </c>
      <c r="Q504" s="65" t="s">
        <v>6409</v>
      </c>
      <c r="R504" s="7" t="e">
        <v>#N/A</v>
      </c>
      <c r="S504" t="e">
        <v>#N/A</v>
      </c>
      <c r="T504" s="17" t="s">
        <v>6347</v>
      </c>
    </row>
    <row r="505" spans="1:20" ht="71.25" x14ac:dyDescent="0.45">
      <c r="A505" s="62">
        <v>10920</v>
      </c>
      <c r="B505" s="63">
        <v>43748</v>
      </c>
      <c r="C505" s="64">
        <v>2.6388888888888889E-2</v>
      </c>
      <c r="D505" s="65">
        <v>0</v>
      </c>
      <c r="E505" s="65">
        <v>0</v>
      </c>
      <c r="F505" s="65" t="s">
        <v>106</v>
      </c>
      <c r="G505" s="65">
        <v>0</v>
      </c>
      <c r="H505" s="65" t="s">
        <v>4615</v>
      </c>
      <c r="I505" s="65" t="s">
        <v>4615</v>
      </c>
      <c r="J505" s="65" t="s">
        <v>6425</v>
      </c>
      <c r="K505" s="65" t="s">
        <v>6426</v>
      </c>
      <c r="L505" s="65">
        <v>238626</v>
      </c>
      <c r="M505" s="65" t="s">
        <v>4563</v>
      </c>
      <c r="N505" s="65" t="s">
        <v>4409</v>
      </c>
      <c r="O505" s="66" t="s">
        <v>6427</v>
      </c>
      <c r="P505" s="65" t="s">
        <v>4520</v>
      </c>
      <c r="Q505" s="65" t="s">
        <v>4589</v>
      </c>
      <c r="R505" s="7" t="e">
        <v>#N/A</v>
      </c>
      <c r="S505" t="e">
        <v>#N/A</v>
      </c>
      <c r="T505" s="17" t="s">
        <v>6347</v>
      </c>
    </row>
    <row r="506" spans="1:20" x14ac:dyDescent="0.45">
      <c r="A506" s="62">
        <v>10925</v>
      </c>
      <c r="B506" s="63">
        <v>43748</v>
      </c>
      <c r="C506" s="64">
        <v>0.31859953703703703</v>
      </c>
      <c r="D506" s="65">
        <v>0</v>
      </c>
      <c r="E506" s="65">
        <v>0</v>
      </c>
      <c r="F506" s="65" t="s">
        <v>6428</v>
      </c>
      <c r="G506" s="65" t="s">
        <v>6429</v>
      </c>
      <c r="H506" s="65" t="s">
        <v>5245</v>
      </c>
      <c r="I506" s="65" t="s">
        <v>5245</v>
      </c>
      <c r="J506" s="65" t="s">
        <v>6430</v>
      </c>
      <c r="K506" s="65" t="s">
        <v>6431</v>
      </c>
      <c r="L506" s="65">
        <v>238635</v>
      </c>
      <c r="M506" s="65" t="s">
        <v>4563</v>
      </c>
      <c r="N506" s="65" t="s">
        <v>4409</v>
      </c>
      <c r="O506" s="66" t="s">
        <v>6432</v>
      </c>
      <c r="P506" s="65" t="s">
        <v>6432</v>
      </c>
      <c r="Q506" s="65" t="s">
        <v>6432</v>
      </c>
      <c r="R506" s="7" t="e">
        <v>#N/A</v>
      </c>
      <c r="S506" t="e">
        <v>#N/A</v>
      </c>
      <c r="T506" s="17" t="s">
        <v>6347</v>
      </c>
    </row>
    <row r="507" spans="1:20" ht="42.75" x14ac:dyDescent="0.45">
      <c r="A507" s="62">
        <v>10929</v>
      </c>
      <c r="B507" s="63">
        <v>43748</v>
      </c>
      <c r="C507" s="64">
        <v>0.37291666666666662</v>
      </c>
      <c r="D507" s="65">
        <v>0</v>
      </c>
      <c r="E507" s="65">
        <v>0</v>
      </c>
      <c r="F507" s="65" t="s">
        <v>4718</v>
      </c>
      <c r="G507" s="65" t="s">
        <v>6433</v>
      </c>
      <c r="H507" s="65" t="s">
        <v>5599</v>
      </c>
      <c r="I507" s="65" t="s">
        <v>5599</v>
      </c>
      <c r="J507" s="65" t="s">
        <v>6434</v>
      </c>
      <c r="K507" s="65" t="s">
        <v>6435</v>
      </c>
      <c r="L507" s="65">
        <v>238649</v>
      </c>
      <c r="M507" s="65" t="s">
        <v>4563</v>
      </c>
      <c r="N507" s="65" t="s">
        <v>4409</v>
      </c>
      <c r="O507" s="66" t="s">
        <v>6436</v>
      </c>
      <c r="P507" s="65" t="s">
        <v>4608</v>
      </c>
      <c r="Q507" s="65" t="s">
        <v>6324</v>
      </c>
      <c r="R507" s="7" t="e">
        <v>#N/A</v>
      </c>
      <c r="S507" t="e">
        <v>#N/A</v>
      </c>
      <c r="T507" s="17" t="s">
        <v>6347</v>
      </c>
    </row>
    <row r="508" spans="1:20" ht="42.75" x14ac:dyDescent="0.45">
      <c r="A508" s="62">
        <v>10941</v>
      </c>
      <c r="B508" s="63">
        <v>43748</v>
      </c>
      <c r="C508" s="64">
        <v>0.61202546296296301</v>
      </c>
      <c r="D508" s="65">
        <v>0</v>
      </c>
      <c r="E508" s="65">
        <v>0</v>
      </c>
      <c r="F508" s="65" t="s">
        <v>54</v>
      </c>
      <c r="G508" s="65">
        <v>15</v>
      </c>
      <c r="H508" s="65" t="s">
        <v>4569</v>
      </c>
      <c r="I508" s="65" t="s">
        <v>4932</v>
      </c>
      <c r="J508" s="65" t="s">
        <v>6437</v>
      </c>
      <c r="K508" s="65" t="s">
        <v>6438</v>
      </c>
      <c r="L508" s="65">
        <v>238678</v>
      </c>
      <c r="M508" s="65" t="s">
        <v>4563</v>
      </c>
      <c r="N508" s="65" t="s">
        <v>4409</v>
      </c>
      <c r="O508" s="66" t="s">
        <v>6439</v>
      </c>
      <c r="P508" s="65" t="s">
        <v>4520</v>
      </c>
      <c r="Q508" s="65" t="s">
        <v>4675</v>
      </c>
      <c r="R508" s="7" t="e">
        <v>#N/A</v>
      </c>
      <c r="S508" t="e">
        <v>#N/A</v>
      </c>
      <c r="T508" s="17" t="s">
        <v>6347</v>
      </c>
    </row>
    <row r="509" spans="1:20" ht="57" x14ac:dyDescent="0.45">
      <c r="A509" s="62">
        <v>10946</v>
      </c>
      <c r="B509" s="63">
        <v>43748</v>
      </c>
      <c r="C509" s="64">
        <v>0.70070601851851855</v>
      </c>
      <c r="D509" s="65">
        <v>0</v>
      </c>
      <c r="E509" s="65">
        <v>0</v>
      </c>
      <c r="F509" s="65" t="s">
        <v>20</v>
      </c>
      <c r="G509" s="65">
        <v>30</v>
      </c>
      <c r="H509" s="65" t="s">
        <v>5067</v>
      </c>
      <c r="I509" s="65" t="s">
        <v>4628</v>
      </c>
      <c r="J509" s="65" t="s">
        <v>6440</v>
      </c>
      <c r="K509" s="65" t="s">
        <v>6441</v>
      </c>
      <c r="L509" s="65">
        <v>238690</v>
      </c>
      <c r="M509" s="65" t="s">
        <v>4563</v>
      </c>
      <c r="N509" s="65" t="s">
        <v>4522</v>
      </c>
      <c r="O509" s="66" t="s">
        <v>6442</v>
      </c>
      <c r="P509" s="65" t="s">
        <v>4581</v>
      </c>
      <c r="Q509" s="65" t="s">
        <v>4582</v>
      </c>
      <c r="R509" s="7" t="e">
        <v>#N/A</v>
      </c>
      <c r="S509" t="e">
        <v>#N/A</v>
      </c>
      <c r="T509" s="17" t="s">
        <v>6347</v>
      </c>
    </row>
    <row r="510" spans="1:20" ht="42.75" x14ac:dyDescent="0.45">
      <c r="A510" s="62">
        <v>10958</v>
      </c>
      <c r="B510" s="63">
        <v>43749</v>
      </c>
      <c r="C510" s="64">
        <v>0.1111111111111111</v>
      </c>
      <c r="D510" s="65">
        <v>0</v>
      </c>
      <c r="E510" s="65">
        <v>0</v>
      </c>
      <c r="F510" s="65" t="s">
        <v>6443</v>
      </c>
      <c r="G510" s="65">
        <v>0</v>
      </c>
      <c r="H510" s="65" t="s">
        <v>5245</v>
      </c>
      <c r="I510" s="65" t="s">
        <v>5245</v>
      </c>
      <c r="J510" s="65" t="s">
        <v>6444</v>
      </c>
      <c r="K510" s="65" t="s">
        <v>6445</v>
      </c>
      <c r="L510" s="65">
        <v>238731</v>
      </c>
      <c r="M510" s="65" t="s">
        <v>4563</v>
      </c>
      <c r="N510" s="65" t="s">
        <v>4409</v>
      </c>
      <c r="O510" s="66" t="s">
        <v>6446</v>
      </c>
      <c r="P510" s="65" t="s">
        <v>4574</v>
      </c>
      <c r="Q510" s="65" t="s">
        <v>5422</v>
      </c>
      <c r="R510" s="7" t="e">
        <v>#N/A</v>
      </c>
      <c r="S510" t="e">
        <v>#N/A</v>
      </c>
      <c r="T510" s="17" t="s">
        <v>6347</v>
      </c>
    </row>
    <row r="511" spans="1:20" ht="356.25" x14ac:dyDescent="0.45">
      <c r="A511" s="62">
        <v>10999</v>
      </c>
      <c r="B511" s="63">
        <v>43750</v>
      </c>
      <c r="C511" s="64">
        <v>0.2388888888888889</v>
      </c>
      <c r="D511" s="65">
        <v>0</v>
      </c>
      <c r="E511" s="65">
        <v>0</v>
      </c>
      <c r="F511" s="65" t="s">
        <v>6447</v>
      </c>
      <c r="G511" s="65">
        <v>0</v>
      </c>
      <c r="H511" s="65" t="s">
        <v>4615</v>
      </c>
      <c r="I511" s="65" t="s">
        <v>4615</v>
      </c>
      <c r="J511" s="65" t="s">
        <v>6448</v>
      </c>
      <c r="K511" s="65" t="s">
        <v>6449</v>
      </c>
      <c r="L511" s="65">
        <v>238870</v>
      </c>
      <c r="M511" s="65" t="s">
        <v>4563</v>
      </c>
      <c r="N511" s="65" t="s">
        <v>4409</v>
      </c>
      <c r="O511" s="66" t="s">
        <v>6450</v>
      </c>
      <c r="P511" s="65" t="s">
        <v>4669</v>
      </c>
      <c r="Q511" s="65" t="s">
        <v>6451</v>
      </c>
      <c r="R511" s="7" t="e">
        <v>#N/A</v>
      </c>
      <c r="S511" t="e">
        <v>#N/A</v>
      </c>
      <c r="T511" s="17" t="s">
        <v>6347</v>
      </c>
    </row>
    <row r="512" spans="1:20" ht="156.75" x14ac:dyDescent="0.45">
      <c r="A512" s="62">
        <v>11002</v>
      </c>
      <c r="B512" s="63">
        <v>43750</v>
      </c>
      <c r="C512" s="64">
        <v>0.32315972222222222</v>
      </c>
      <c r="D512" s="65">
        <v>0</v>
      </c>
      <c r="E512" s="65">
        <v>0</v>
      </c>
      <c r="F512" s="65" t="s">
        <v>133</v>
      </c>
      <c r="G512" s="65">
        <v>33</v>
      </c>
      <c r="H512" s="65" t="s">
        <v>4569</v>
      </c>
      <c r="I512" s="65" t="s">
        <v>4569</v>
      </c>
      <c r="J512" s="65" t="s">
        <v>6452</v>
      </c>
      <c r="K512" s="65" t="s">
        <v>6453</v>
      </c>
      <c r="L512" s="65">
        <v>238879</v>
      </c>
      <c r="M512" s="65" t="s">
        <v>4563</v>
      </c>
      <c r="N512" s="65" t="s">
        <v>4522</v>
      </c>
      <c r="O512" s="66" t="s">
        <v>6454</v>
      </c>
      <c r="P512" s="65" t="s">
        <v>4520</v>
      </c>
      <c r="Q512" s="65" t="s">
        <v>5015</v>
      </c>
      <c r="R512" s="7" t="e">
        <v>#N/A</v>
      </c>
      <c r="S512" t="e">
        <v>#N/A</v>
      </c>
      <c r="T512" s="17" t="s">
        <v>6347</v>
      </c>
    </row>
    <row r="513" spans="1:20" ht="156.75" x14ac:dyDescent="0.45">
      <c r="A513" s="62" t="s">
        <v>6455</v>
      </c>
      <c r="B513" s="63">
        <v>43751</v>
      </c>
      <c r="C513" s="64">
        <v>0.1917939814814815</v>
      </c>
      <c r="D513" s="65">
        <v>0</v>
      </c>
      <c r="E513" s="65">
        <v>0</v>
      </c>
      <c r="F513" s="65" t="s">
        <v>77</v>
      </c>
      <c r="G513" s="65">
        <v>0</v>
      </c>
      <c r="H513" s="65" t="s">
        <v>4615</v>
      </c>
      <c r="I513" s="65" t="s">
        <v>4615</v>
      </c>
      <c r="J513" s="65" t="s">
        <v>3381</v>
      </c>
      <c r="K513" s="65" t="s">
        <v>6456</v>
      </c>
      <c r="L513" s="65">
        <v>238950</v>
      </c>
      <c r="M513" s="65" t="s">
        <v>4563</v>
      </c>
      <c r="N513" s="65" t="s">
        <v>4409</v>
      </c>
      <c r="O513" s="66" t="s">
        <v>6457</v>
      </c>
      <c r="P513" s="65" t="s">
        <v>4520</v>
      </c>
      <c r="Q513" s="65" t="s">
        <v>4652</v>
      </c>
      <c r="R513" s="7" t="e">
        <v>#N/A</v>
      </c>
      <c r="S513" t="e">
        <v>#N/A</v>
      </c>
      <c r="T513" s="17" t="s">
        <v>6347</v>
      </c>
    </row>
    <row r="514" spans="1:20" ht="171" x14ac:dyDescent="0.45">
      <c r="A514" s="62">
        <v>11063</v>
      </c>
      <c r="B514" s="63">
        <v>43752</v>
      </c>
      <c r="C514" s="64">
        <v>0.15872685185185184</v>
      </c>
      <c r="D514" s="65">
        <v>0</v>
      </c>
      <c r="E514" s="65">
        <v>0</v>
      </c>
      <c r="F514" s="65" t="s">
        <v>133</v>
      </c>
      <c r="G514" s="65">
        <v>0</v>
      </c>
      <c r="H514" s="65" t="s">
        <v>4615</v>
      </c>
      <c r="I514" s="65" t="s">
        <v>4615</v>
      </c>
      <c r="J514" s="65" t="s">
        <v>6458</v>
      </c>
      <c r="K514" s="65" t="s">
        <v>6459</v>
      </c>
      <c r="L514" s="65">
        <v>239048</v>
      </c>
      <c r="M514" s="65" t="s">
        <v>4563</v>
      </c>
      <c r="N514" s="65" t="s">
        <v>4409</v>
      </c>
      <c r="O514" s="66" t="s">
        <v>6460</v>
      </c>
      <c r="P514" s="65" t="s">
        <v>4581</v>
      </c>
      <c r="Q514" s="65" t="s">
        <v>4582</v>
      </c>
      <c r="R514" s="7" t="e">
        <v>#N/A</v>
      </c>
      <c r="S514" t="e">
        <v>#N/A</v>
      </c>
      <c r="T514" s="17" t="s">
        <v>6347</v>
      </c>
    </row>
    <row r="515" spans="1:20" ht="156.75" x14ac:dyDescent="0.45">
      <c r="A515" s="62">
        <v>11064</v>
      </c>
      <c r="B515" s="63">
        <v>43752</v>
      </c>
      <c r="C515" s="64">
        <v>0.16203703703703703</v>
      </c>
      <c r="D515" s="65">
        <v>0</v>
      </c>
      <c r="E515" s="65">
        <v>0</v>
      </c>
      <c r="F515" s="65" t="s">
        <v>142</v>
      </c>
      <c r="G515" s="65">
        <v>0</v>
      </c>
      <c r="H515" s="65" t="s">
        <v>4615</v>
      </c>
      <c r="I515" s="65" t="s">
        <v>4615</v>
      </c>
      <c r="J515" s="65" t="s">
        <v>6461</v>
      </c>
      <c r="K515" s="65" t="s">
        <v>6462</v>
      </c>
      <c r="L515" s="65">
        <v>239049</v>
      </c>
      <c r="M515" s="65" t="s">
        <v>4563</v>
      </c>
      <c r="N515" s="65" t="s">
        <v>4409</v>
      </c>
      <c r="O515" s="66" t="s">
        <v>6463</v>
      </c>
      <c r="P515" s="65" t="s">
        <v>4581</v>
      </c>
      <c r="Q515" s="65" t="s">
        <v>4582</v>
      </c>
      <c r="R515" s="7" t="e">
        <v>#N/A</v>
      </c>
      <c r="S515" t="e">
        <v>#N/A</v>
      </c>
      <c r="T515" s="17" t="s">
        <v>6347</v>
      </c>
    </row>
    <row r="516" spans="1:20" ht="171" x14ac:dyDescent="0.45">
      <c r="A516" s="62">
        <v>11088</v>
      </c>
      <c r="B516" s="63">
        <v>43752</v>
      </c>
      <c r="C516" s="64">
        <v>0.78888888888888886</v>
      </c>
      <c r="D516" s="65">
        <v>1</v>
      </c>
      <c r="E516" s="65">
        <v>0</v>
      </c>
      <c r="F516" s="65" t="s">
        <v>147</v>
      </c>
      <c r="G516" s="65">
        <v>64</v>
      </c>
      <c r="H516" s="65" t="s">
        <v>4771</v>
      </c>
      <c r="I516" s="65" t="s">
        <v>4771</v>
      </c>
      <c r="J516" s="65" t="s">
        <v>6464</v>
      </c>
      <c r="K516" s="65" t="s">
        <v>6465</v>
      </c>
      <c r="L516" s="65">
        <v>239169</v>
      </c>
      <c r="M516" s="65" t="s">
        <v>4563</v>
      </c>
      <c r="N516" s="65" t="s">
        <v>4409</v>
      </c>
      <c r="O516" s="66" t="s">
        <v>6466</v>
      </c>
      <c r="P516" s="65" t="s">
        <v>4520</v>
      </c>
      <c r="Q516" s="65" t="s">
        <v>4589</v>
      </c>
      <c r="R516" s="7" t="e">
        <v>#N/A</v>
      </c>
      <c r="S516" t="e">
        <v>#N/A</v>
      </c>
      <c r="T516" s="17" t="s">
        <v>6347</v>
      </c>
    </row>
    <row r="517" spans="1:20" ht="185.25" x14ac:dyDescent="0.45">
      <c r="A517" s="62" t="s">
        <v>6467</v>
      </c>
      <c r="B517" s="63">
        <v>43753</v>
      </c>
      <c r="C517" s="64">
        <v>0.34166666666666662</v>
      </c>
      <c r="D517" s="65">
        <v>0</v>
      </c>
      <c r="E517" s="65">
        <v>2.5</v>
      </c>
      <c r="F517" s="65" t="s">
        <v>225</v>
      </c>
      <c r="G517" s="65">
        <v>72</v>
      </c>
      <c r="H517" s="65" t="s">
        <v>4771</v>
      </c>
      <c r="I517" s="65" t="s">
        <v>4771</v>
      </c>
      <c r="J517" s="65" t="s">
        <v>3391</v>
      </c>
      <c r="K517" s="65" t="s">
        <v>6468</v>
      </c>
      <c r="L517" s="65">
        <v>239229</v>
      </c>
      <c r="M517" s="65" t="s">
        <v>4563</v>
      </c>
      <c r="N517" s="65" t="s">
        <v>4523</v>
      </c>
      <c r="O517" s="66" t="s">
        <v>6469</v>
      </c>
      <c r="P517" s="65" t="s">
        <v>4520</v>
      </c>
      <c r="Q517" s="65" t="s">
        <v>4589</v>
      </c>
      <c r="R517" s="7" t="e">
        <v>#N/A</v>
      </c>
      <c r="S517" t="e">
        <v>#N/A</v>
      </c>
      <c r="T517" s="17" t="s">
        <v>6347</v>
      </c>
    </row>
    <row r="518" spans="1:20" ht="228" x14ac:dyDescent="0.45">
      <c r="A518" s="62">
        <v>11133</v>
      </c>
      <c r="B518" s="63">
        <v>43753</v>
      </c>
      <c r="C518" s="64">
        <v>0.92292824074074076</v>
      </c>
      <c r="D518" s="65">
        <v>0</v>
      </c>
      <c r="E518" s="65">
        <v>0</v>
      </c>
      <c r="F518" s="65" t="s">
        <v>6470</v>
      </c>
      <c r="G518" s="65">
        <v>0</v>
      </c>
      <c r="H518" s="65" t="s">
        <v>4628</v>
      </c>
      <c r="I518" s="65" t="s">
        <v>5042</v>
      </c>
      <c r="J518" s="65" t="s">
        <v>6471</v>
      </c>
      <c r="K518" s="65" t="s">
        <v>6472</v>
      </c>
      <c r="L518" s="65">
        <v>239315</v>
      </c>
      <c r="M518" s="65" t="s">
        <v>4563</v>
      </c>
      <c r="N518" s="65" t="s">
        <v>4409</v>
      </c>
      <c r="O518" s="66" t="s">
        <v>6473</v>
      </c>
      <c r="P518" s="65" t="s">
        <v>4608</v>
      </c>
      <c r="Q518" s="65" t="s">
        <v>5187</v>
      </c>
      <c r="R518" s="7" t="e">
        <v>#N/A</v>
      </c>
      <c r="S518" t="e">
        <v>#N/A</v>
      </c>
      <c r="T518" s="17" t="s">
        <v>6347</v>
      </c>
    </row>
    <row r="519" spans="1:20" ht="185.25" x14ac:dyDescent="0.45">
      <c r="A519" s="62" t="s">
        <v>6474</v>
      </c>
      <c r="B519" s="63">
        <v>43754</v>
      </c>
      <c r="C519" s="64">
        <v>4.3750000000000004E-2</v>
      </c>
      <c r="D519" s="65">
        <v>0</v>
      </c>
      <c r="E519" s="65">
        <v>0</v>
      </c>
      <c r="F519" s="65" t="s">
        <v>77</v>
      </c>
      <c r="G519" s="65">
        <v>0</v>
      </c>
      <c r="H519" s="65" t="s">
        <v>5762</v>
      </c>
      <c r="I519" s="65" t="s">
        <v>5762</v>
      </c>
      <c r="J519" s="65" t="s">
        <v>3397</v>
      </c>
      <c r="K519" s="65" t="s">
        <v>6475</v>
      </c>
      <c r="L519" s="65">
        <v>239328</v>
      </c>
      <c r="M519" s="65" t="s">
        <v>4563</v>
      </c>
      <c r="N519" s="65" t="s">
        <v>4409</v>
      </c>
      <c r="O519" s="66" t="s">
        <v>6476</v>
      </c>
      <c r="P519" s="65" t="s">
        <v>4520</v>
      </c>
      <c r="Q519" s="65" t="s">
        <v>4648</v>
      </c>
      <c r="R519" s="7" t="e">
        <v>#N/A</v>
      </c>
      <c r="S519" t="e">
        <v>#N/A</v>
      </c>
      <c r="T519" s="17" t="s">
        <v>6347</v>
      </c>
    </row>
    <row r="520" spans="1:20" ht="285" x14ac:dyDescent="0.45">
      <c r="A520" s="62">
        <v>11136</v>
      </c>
      <c r="B520" s="63">
        <v>43754</v>
      </c>
      <c r="C520" s="64">
        <v>0.20833333333333334</v>
      </c>
      <c r="D520" s="65">
        <v>0</v>
      </c>
      <c r="E520" s="65">
        <v>0</v>
      </c>
      <c r="F520" s="65" t="s">
        <v>6477</v>
      </c>
      <c r="G520" s="65">
        <v>0</v>
      </c>
      <c r="H520" s="65" t="s">
        <v>4598</v>
      </c>
      <c r="I520" s="65" t="s">
        <v>4598</v>
      </c>
      <c r="J520" s="65" t="s">
        <v>6478</v>
      </c>
      <c r="K520" s="65" t="s">
        <v>6479</v>
      </c>
      <c r="L520" s="65">
        <v>239331</v>
      </c>
      <c r="M520" s="65" t="s">
        <v>4563</v>
      </c>
      <c r="N520" s="65" t="s">
        <v>4409</v>
      </c>
      <c r="O520" s="66" t="s">
        <v>6480</v>
      </c>
      <c r="P520" s="65" t="s">
        <v>4608</v>
      </c>
      <c r="Q520" s="65" t="s">
        <v>5183</v>
      </c>
      <c r="R520" s="7" t="e">
        <v>#N/A</v>
      </c>
      <c r="S520" t="e">
        <v>#N/A</v>
      </c>
      <c r="T520" s="17" t="s">
        <v>6347</v>
      </c>
    </row>
    <row r="521" spans="1:20" ht="171" x14ac:dyDescent="0.45">
      <c r="A521" s="62">
        <v>11142</v>
      </c>
      <c r="B521" s="63">
        <v>43754</v>
      </c>
      <c r="C521" s="64">
        <v>0.34027777777777773</v>
      </c>
      <c r="D521" s="65">
        <v>0</v>
      </c>
      <c r="E521" s="65">
        <v>0</v>
      </c>
      <c r="F521" s="65" t="s">
        <v>225</v>
      </c>
      <c r="G521" s="65">
        <v>65</v>
      </c>
      <c r="H521" s="65" t="s">
        <v>5688</v>
      </c>
      <c r="I521" s="65" t="s">
        <v>5688</v>
      </c>
      <c r="J521" s="65" t="s">
        <v>6481</v>
      </c>
      <c r="K521" s="65" t="s">
        <v>6482</v>
      </c>
      <c r="L521" s="65">
        <v>239346</v>
      </c>
      <c r="M521" s="65" t="s">
        <v>4563</v>
      </c>
      <c r="N521" s="65" t="s">
        <v>4522</v>
      </c>
      <c r="O521" s="66" t="s">
        <v>6483</v>
      </c>
      <c r="P521" s="65" t="s">
        <v>4520</v>
      </c>
      <c r="Q521" s="65" t="s">
        <v>5034</v>
      </c>
      <c r="R521" s="7" t="e">
        <v>#N/A</v>
      </c>
      <c r="S521" t="e">
        <v>#N/A</v>
      </c>
      <c r="T521" s="17" t="s">
        <v>6347</v>
      </c>
    </row>
    <row r="522" spans="1:20" x14ac:dyDescent="0.45">
      <c r="A522" s="62">
        <v>11150</v>
      </c>
      <c r="B522" s="63">
        <v>43754</v>
      </c>
      <c r="C522" s="64">
        <v>0.42829861111111112</v>
      </c>
      <c r="D522" s="65">
        <v>0</v>
      </c>
      <c r="E522" s="65">
        <v>0</v>
      </c>
      <c r="F522" s="65" t="s">
        <v>39</v>
      </c>
      <c r="G522" s="65">
        <v>0</v>
      </c>
      <c r="H522" s="65" t="s">
        <v>4615</v>
      </c>
      <c r="I522" s="65" t="s">
        <v>4615</v>
      </c>
      <c r="J522" s="65" t="s">
        <v>6484</v>
      </c>
      <c r="K522" s="65" t="s">
        <v>6485</v>
      </c>
      <c r="L522" s="65">
        <v>239363</v>
      </c>
      <c r="M522" s="65" t="s">
        <v>4563</v>
      </c>
      <c r="N522" s="65" t="s">
        <v>4409</v>
      </c>
      <c r="O522" s="66" t="s">
        <v>6486</v>
      </c>
      <c r="P522" s="65" t="s">
        <v>6486</v>
      </c>
      <c r="Q522" s="65" t="s">
        <v>6486</v>
      </c>
      <c r="R522" s="7" t="e">
        <v>#N/A</v>
      </c>
      <c r="S522" t="e">
        <v>#N/A</v>
      </c>
      <c r="T522" s="17" t="s">
        <v>6347</v>
      </c>
    </row>
    <row r="523" spans="1:20" ht="171" x14ac:dyDescent="0.45">
      <c r="A523" s="62">
        <v>11156</v>
      </c>
      <c r="B523" s="63">
        <v>43754</v>
      </c>
      <c r="C523" s="64">
        <v>0.53125</v>
      </c>
      <c r="D523" s="65">
        <v>0</v>
      </c>
      <c r="E523" s="65">
        <v>0</v>
      </c>
      <c r="F523" s="65" t="s">
        <v>147</v>
      </c>
      <c r="G523" s="65">
        <v>0</v>
      </c>
      <c r="H523" s="65" t="s">
        <v>4771</v>
      </c>
      <c r="I523" s="65" t="s">
        <v>4771</v>
      </c>
      <c r="J523" s="65" t="s">
        <v>6487</v>
      </c>
      <c r="K523" s="65" t="s">
        <v>6488</v>
      </c>
      <c r="L523" s="65">
        <v>239385</v>
      </c>
      <c r="M523" s="65" t="s">
        <v>4563</v>
      </c>
      <c r="N523" s="65" t="s">
        <v>4409</v>
      </c>
      <c r="O523" s="66" t="s">
        <v>6489</v>
      </c>
      <c r="P523" s="65" t="s">
        <v>4520</v>
      </c>
      <c r="Q523" s="65" t="s">
        <v>5015</v>
      </c>
      <c r="R523" s="7" t="e">
        <v>#N/A</v>
      </c>
      <c r="S523" t="e">
        <v>#N/A</v>
      </c>
      <c r="T523" s="17" t="s">
        <v>6347</v>
      </c>
    </row>
    <row r="524" spans="1:20" ht="171" x14ac:dyDescent="0.45">
      <c r="A524" s="62" t="s">
        <v>6490</v>
      </c>
      <c r="B524" s="63">
        <v>43754</v>
      </c>
      <c r="C524" s="64">
        <v>0.66041666666666665</v>
      </c>
      <c r="D524" s="65">
        <v>0</v>
      </c>
      <c r="E524" s="65">
        <v>0</v>
      </c>
      <c r="F524" s="65" t="s">
        <v>142</v>
      </c>
      <c r="G524" s="65">
        <v>0</v>
      </c>
      <c r="H524" s="65" t="s">
        <v>4615</v>
      </c>
      <c r="I524" s="65" t="s">
        <v>4615</v>
      </c>
      <c r="J524" s="65" t="s">
        <v>3399</v>
      </c>
      <c r="K524" s="65" t="s">
        <v>6491</v>
      </c>
      <c r="L524" s="65">
        <v>239400</v>
      </c>
      <c r="M524" s="65" t="s">
        <v>4563</v>
      </c>
      <c r="N524" s="65" t="s">
        <v>4409</v>
      </c>
      <c r="O524" s="66" t="s">
        <v>6492</v>
      </c>
      <c r="P524" s="65" t="s">
        <v>4581</v>
      </c>
      <c r="Q524" s="65" t="s">
        <v>4582</v>
      </c>
      <c r="R524" s="7" t="e">
        <v>#N/A</v>
      </c>
      <c r="S524" t="e">
        <v>#N/A</v>
      </c>
      <c r="T524" s="17" t="s">
        <v>6347</v>
      </c>
    </row>
    <row r="525" spans="1:20" ht="171" x14ac:dyDescent="0.45">
      <c r="A525" s="62">
        <v>11177</v>
      </c>
      <c r="B525" s="63">
        <v>43754</v>
      </c>
      <c r="C525" s="64">
        <v>0.71805555555555556</v>
      </c>
      <c r="D525" s="65">
        <v>0.5</v>
      </c>
      <c r="E525" s="65">
        <v>0</v>
      </c>
      <c r="F525" s="65" t="s">
        <v>24</v>
      </c>
      <c r="G525" s="65">
        <v>13</v>
      </c>
      <c r="H525" s="65" t="s">
        <v>6241</v>
      </c>
      <c r="I525" s="65" t="s">
        <v>6241</v>
      </c>
      <c r="J525" s="65" t="s">
        <v>6493</v>
      </c>
      <c r="K525" s="65" t="s">
        <v>6494</v>
      </c>
      <c r="L525" s="65">
        <v>239414</v>
      </c>
      <c r="M525" s="65" t="s">
        <v>4563</v>
      </c>
      <c r="N525" s="65" t="s">
        <v>4409</v>
      </c>
      <c r="O525" s="66" t="s">
        <v>6495</v>
      </c>
      <c r="P525" s="65" t="s">
        <v>4520</v>
      </c>
      <c r="Q525" s="65" t="s">
        <v>4589</v>
      </c>
      <c r="R525" s="7" t="e">
        <v>#N/A</v>
      </c>
      <c r="S525" t="e">
        <v>#N/A</v>
      </c>
      <c r="T525" s="17" t="s">
        <v>6347</v>
      </c>
    </row>
    <row r="526" spans="1:20" ht="199.5" x14ac:dyDescent="0.45">
      <c r="A526" s="62" t="s">
        <v>6496</v>
      </c>
      <c r="B526" s="63">
        <v>43754</v>
      </c>
      <c r="C526" s="64">
        <v>0.8041666666666667</v>
      </c>
      <c r="D526" s="65">
        <v>0</v>
      </c>
      <c r="E526" s="65">
        <v>0</v>
      </c>
      <c r="F526" s="65" t="s">
        <v>225</v>
      </c>
      <c r="G526" s="65">
        <v>75</v>
      </c>
      <c r="H526" s="65" t="s">
        <v>4775</v>
      </c>
      <c r="I526" s="65" t="s">
        <v>4785</v>
      </c>
      <c r="J526" s="65" t="s">
        <v>3395</v>
      </c>
      <c r="K526" s="65" t="s">
        <v>6497</v>
      </c>
      <c r="L526" s="65">
        <v>239431</v>
      </c>
      <c r="M526" s="65" t="s">
        <v>4563</v>
      </c>
      <c r="N526" s="65" t="s">
        <v>4409</v>
      </c>
      <c r="O526" s="66" t="s">
        <v>6498</v>
      </c>
      <c r="P526" s="65" t="s">
        <v>4520</v>
      </c>
      <c r="Q526" s="65" t="s">
        <v>5219</v>
      </c>
      <c r="R526" s="7" t="e">
        <v>#N/A</v>
      </c>
      <c r="S526" t="e">
        <v>#N/A</v>
      </c>
      <c r="T526" s="17" t="s">
        <v>6347</v>
      </c>
    </row>
    <row r="527" spans="1:20" ht="171" x14ac:dyDescent="0.45">
      <c r="A527" s="62">
        <v>11181</v>
      </c>
      <c r="B527" s="63">
        <v>43755</v>
      </c>
      <c r="C527" s="64">
        <v>3.4722222222222224E-2</v>
      </c>
      <c r="D527" s="65">
        <v>0</v>
      </c>
      <c r="E527" s="65">
        <v>0</v>
      </c>
      <c r="F527" s="65" t="s">
        <v>83</v>
      </c>
      <c r="G527" s="65">
        <v>0</v>
      </c>
      <c r="H527" s="65" t="s">
        <v>5255</v>
      </c>
      <c r="I527" s="65" t="s">
        <v>5255</v>
      </c>
      <c r="J527" s="65" t="s">
        <v>6499</v>
      </c>
      <c r="K527" s="65" t="s">
        <v>6500</v>
      </c>
      <c r="L527" s="65">
        <v>239468</v>
      </c>
      <c r="M527" s="65" t="s">
        <v>4563</v>
      </c>
      <c r="N527" s="65" t="s">
        <v>4409</v>
      </c>
      <c r="O527" s="66" t="s">
        <v>6501</v>
      </c>
      <c r="P527" s="65" t="s">
        <v>4520</v>
      </c>
      <c r="Q527" s="65" t="s">
        <v>6409</v>
      </c>
      <c r="R527" s="7" t="e">
        <v>#N/A</v>
      </c>
      <c r="S527" t="e">
        <v>#N/A</v>
      </c>
      <c r="T527" s="17" t="s">
        <v>6347</v>
      </c>
    </row>
    <row r="528" spans="1:20" ht="156.75" x14ac:dyDescent="0.45">
      <c r="A528" s="62">
        <v>11201</v>
      </c>
      <c r="B528" s="63">
        <v>43755</v>
      </c>
      <c r="C528" s="64">
        <v>0.55090277777777785</v>
      </c>
      <c r="D528" s="65">
        <v>0</v>
      </c>
      <c r="E528" s="65">
        <v>0</v>
      </c>
      <c r="F528" s="65" t="s">
        <v>39</v>
      </c>
      <c r="G528" s="65">
        <v>20</v>
      </c>
      <c r="H528" s="65" t="s">
        <v>5280</v>
      </c>
      <c r="I528" s="65" t="s">
        <v>4569</v>
      </c>
      <c r="J528" s="65" t="s">
        <v>6502</v>
      </c>
      <c r="K528" s="65" t="s">
        <v>6503</v>
      </c>
      <c r="L528" s="65">
        <v>239509</v>
      </c>
      <c r="M528" s="65" t="s">
        <v>4563</v>
      </c>
      <c r="N528" s="65" t="s">
        <v>4522</v>
      </c>
      <c r="O528" s="66" t="s">
        <v>6504</v>
      </c>
      <c r="P528" s="65" t="s">
        <v>4520</v>
      </c>
      <c r="Q528" s="65" t="s">
        <v>4675</v>
      </c>
      <c r="R528" s="7" t="e">
        <v>#N/A</v>
      </c>
      <c r="S528" t="e">
        <v>#N/A</v>
      </c>
      <c r="T528" s="17" t="s">
        <v>6347</v>
      </c>
    </row>
    <row r="529" spans="1:20" ht="171" x14ac:dyDescent="0.45">
      <c r="A529" s="62">
        <v>11215</v>
      </c>
      <c r="B529" s="63">
        <v>43755</v>
      </c>
      <c r="C529" s="64">
        <v>0.81874999999999998</v>
      </c>
      <c r="D529" s="65">
        <v>0.5</v>
      </c>
      <c r="E529" s="65">
        <v>0</v>
      </c>
      <c r="F529" s="65" t="s">
        <v>60</v>
      </c>
      <c r="G529" s="65">
        <v>23</v>
      </c>
      <c r="H529" s="65" t="s">
        <v>4811</v>
      </c>
      <c r="I529" s="65" t="s">
        <v>4811</v>
      </c>
      <c r="J529" s="65" t="s">
        <v>6505</v>
      </c>
      <c r="K529" s="65" t="s">
        <v>6506</v>
      </c>
      <c r="L529" s="65">
        <v>239556</v>
      </c>
      <c r="M529" s="65" t="s">
        <v>4563</v>
      </c>
      <c r="N529" s="65" t="s">
        <v>4409</v>
      </c>
      <c r="O529" s="66" t="s">
        <v>6507</v>
      </c>
      <c r="P529" s="65" t="s">
        <v>4520</v>
      </c>
      <c r="Q529" s="65" t="s">
        <v>4589</v>
      </c>
      <c r="R529" s="7" t="e">
        <v>#N/A</v>
      </c>
      <c r="S529" t="e">
        <v>#N/A</v>
      </c>
      <c r="T529" s="17" t="s">
        <v>6347</v>
      </c>
    </row>
    <row r="530" spans="1:20" ht="199.5" x14ac:dyDescent="0.45">
      <c r="A530" s="62">
        <v>11247</v>
      </c>
      <c r="B530" s="63">
        <v>43756</v>
      </c>
      <c r="C530" s="64">
        <v>0.7348958333333333</v>
      </c>
      <c r="D530" s="65">
        <v>0</v>
      </c>
      <c r="E530" s="65">
        <v>0</v>
      </c>
      <c r="F530" s="65" t="s">
        <v>106</v>
      </c>
      <c r="G530" s="65">
        <v>18</v>
      </c>
      <c r="H530" s="65" t="s">
        <v>4811</v>
      </c>
      <c r="I530" s="65" t="s">
        <v>4570</v>
      </c>
      <c r="J530" s="65" t="s">
        <v>6508</v>
      </c>
      <c r="K530" s="65" t="s">
        <v>6509</v>
      </c>
      <c r="L530" s="65">
        <v>239645</v>
      </c>
      <c r="M530" s="65" t="s">
        <v>4563</v>
      </c>
      <c r="N530" s="65" t="s">
        <v>4522</v>
      </c>
      <c r="O530" s="66" t="s">
        <v>6510</v>
      </c>
      <c r="P530" s="65" t="s">
        <v>4520</v>
      </c>
      <c r="Q530" s="65" t="s">
        <v>4970</v>
      </c>
      <c r="R530" s="7" t="e">
        <v>#N/A</v>
      </c>
      <c r="S530" t="e">
        <v>#N/A</v>
      </c>
      <c r="T530" s="17" t="s">
        <v>6347</v>
      </c>
    </row>
    <row r="531" spans="1:20" ht="114" x14ac:dyDescent="0.45">
      <c r="A531" s="62">
        <v>11311</v>
      </c>
      <c r="B531" s="63">
        <v>43758</v>
      </c>
      <c r="C531" s="64">
        <v>0.61365740740740737</v>
      </c>
      <c r="D531" s="65">
        <v>0</v>
      </c>
      <c r="E531" s="65">
        <v>0</v>
      </c>
      <c r="F531" s="65" t="s">
        <v>6511</v>
      </c>
      <c r="G531" s="65"/>
      <c r="H531" s="65" t="s">
        <v>4615</v>
      </c>
      <c r="I531" s="65" t="s">
        <v>4615</v>
      </c>
      <c r="J531" s="65" t="s">
        <v>6512</v>
      </c>
      <c r="K531" s="65" t="s">
        <v>6513</v>
      </c>
      <c r="L531" s="65">
        <v>239858</v>
      </c>
      <c r="M531" s="65" t="s">
        <v>4563</v>
      </c>
      <c r="N531" s="65" t="s">
        <v>4409</v>
      </c>
      <c r="O531" s="66" t="s">
        <v>6514</v>
      </c>
      <c r="P531" s="65" t="s">
        <v>4608</v>
      </c>
      <c r="Q531" s="65" t="s">
        <v>4723</v>
      </c>
      <c r="R531" s="7" t="e">
        <v>#N/A</v>
      </c>
      <c r="S531" t="e">
        <v>#N/A</v>
      </c>
      <c r="T531" s="17" t="s">
        <v>6347</v>
      </c>
    </row>
    <row r="532" spans="1:20" ht="156.75" x14ac:dyDescent="0.45">
      <c r="A532" s="62">
        <v>11339</v>
      </c>
      <c r="B532" s="63">
        <v>43759</v>
      </c>
      <c r="C532" s="64">
        <v>0.31611111111111112</v>
      </c>
      <c r="D532" s="65">
        <v>0</v>
      </c>
      <c r="E532" s="65">
        <v>0</v>
      </c>
      <c r="F532" s="65" t="s">
        <v>114</v>
      </c>
      <c r="G532" s="65">
        <v>0</v>
      </c>
      <c r="H532" s="65" t="s">
        <v>4615</v>
      </c>
      <c r="I532" s="65" t="s">
        <v>4633</v>
      </c>
      <c r="J532" s="65" t="s">
        <v>6515</v>
      </c>
      <c r="K532" s="65" t="s">
        <v>6516</v>
      </c>
      <c r="L532" s="65">
        <v>239913</v>
      </c>
      <c r="M532" s="65" t="s">
        <v>4563</v>
      </c>
      <c r="N532" s="65" t="s">
        <v>4409</v>
      </c>
      <c r="O532" s="66" t="s">
        <v>6517</v>
      </c>
      <c r="P532" s="65" t="s">
        <v>4581</v>
      </c>
      <c r="Q532" s="65" t="s">
        <v>4582</v>
      </c>
      <c r="R532" s="7" t="e">
        <v>#N/A</v>
      </c>
      <c r="S532" t="e">
        <v>#N/A</v>
      </c>
      <c r="T532" s="17" t="s">
        <v>6347</v>
      </c>
    </row>
    <row r="533" spans="1:20" ht="171" x14ac:dyDescent="0.45">
      <c r="A533" s="62">
        <v>11369</v>
      </c>
      <c r="B533" s="63">
        <v>43759</v>
      </c>
      <c r="C533" s="64">
        <v>0.65377314814814813</v>
      </c>
      <c r="D533" s="65">
        <v>0</v>
      </c>
      <c r="E533" s="65">
        <v>0</v>
      </c>
      <c r="F533" s="65" t="s">
        <v>147</v>
      </c>
      <c r="G533" s="65" t="s">
        <v>9</v>
      </c>
      <c r="H533" s="65" t="s">
        <v>4691</v>
      </c>
      <c r="I533" s="65" t="s">
        <v>4691</v>
      </c>
      <c r="J533" s="65" t="s">
        <v>6518</v>
      </c>
      <c r="K533" s="65" t="s">
        <v>6519</v>
      </c>
      <c r="L533" s="65">
        <v>239976</v>
      </c>
      <c r="M533" s="65" t="s">
        <v>4563</v>
      </c>
      <c r="N533" s="65" t="s">
        <v>4409</v>
      </c>
      <c r="O533" s="66" t="s">
        <v>6520</v>
      </c>
      <c r="P533" s="65" t="s">
        <v>4581</v>
      </c>
      <c r="Q533" s="65" t="s">
        <v>4582</v>
      </c>
      <c r="R533" s="7" t="e">
        <v>#N/A</v>
      </c>
      <c r="S533" t="e">
        <v>#N/A</v>
      </c>
      <c r="T533" s="17" t="s">
        <v>6347</v>
      </c>
    </row>
    <row r="534" spans="1:20" ht="171" x14ac:dyDescent="0.45">
      <c r="A534" s="62" t="s">
        <v>6521</v>
      </c>
      <c r="B534" s="63">
        <v>43760</v>
      </c>
      <c r="C534" s="64">
        <v>0.39374999999999999</v>
      </c>
      <c r="D534" s="65">
        <v>1.75</v>
      </c>
      <c r="E534" s="65">
        <v>0</v>
      </c>
      <c r="F534" s="65" t="s">
        <v>140</v>
      </c>
      <c r="G534" s="65">
        <v>35</v>
      </c>
      <c r="H534" s="65" t="s">
        <v>4932</v>
      </c>
      <c r="I534" s="65" t="s">
        <v>4751</v>
      </c>
      <c r="J534" s="65" t="s">
        <v>3436</v>
      </c>
      <c r="K534" s="65" t="s">
        <v>6522</v>
      </c>
      <c r="L534" s="65">
        <v>240081</v>
      </c>
      <c r="M534" s="65" t="s">
        <v>4563</v>
      </c>
      <c r="N534" s="65" t="s">
        <v>4409</v>
      </c>
      <c r="O534" s="66" t="s">
        <v>6523</v>
      </c>
      <c r="P534" s="65" t="s">
        <v>4520</v>
      </c>
      <c r="Q534" s="65" t="s">
        <v>4589</v>
      </c>
      <c r="R534" s="7" t="e">
        <v>#N/A</v>
      </c>
      <c r="S534" t="e">
        <v>#N/A</v>
      </c>
      <c r="T534" s="17" t="s">
        <v>6347</v>
      </c>
    </row>
    <row r="535" spans="1:20" ht="171" x14ac:dyDescent="0.45">
      <c r="A535" s="62" t="s">
        <v>6524</v>
      </c>
      <c r="B535" s="63">
        <v>43760</v>
      </c>
      <c r="C535" s="64">
        <v>0.59305555555555556</v>
      </c>
      <c r="D535" s="65">
        <v>1.5</v>
      </c>
      <c r="E535" s="65">
        <v>0</v>
      </c>
      <c r="F535" s="65" t="s">
        <v>35</v>
      </c>
      <c r="G535" s="65">
        <v>4</v>
      </c>
      <c r="H535" s="65" t="s">
        <v>4933</v>
      </c>
      <c r="I535" s="65" t="s">
        <v>4811</v>
      </c>
      <c r="J535" s="65" t="s">
        <v>3438</v>
      </c>
      <c r="K535" s="65" t="s">
        <v>6525</v>
      </c>
      <c r="L535" s="65">
        <v>240114</v>
      </c>
      <c r="M535" s="65" t="s">
        <v>4563</v>
      </c>
      <c r="N535" s="65" t="s">
        <v>4522</v>
      </c>
      <c r="O535" s="66" t="s">
        <v>6526</v>
      </c>
      <c r="P535" s="65" t="s">
        <v>4520</v>
      </c>
      <c r="Q535" s="65" t="s">
        <v>4589</v>
      </c>
      <c r="R535" s="7" t="e">
        <v>#N/A</v>
      </c>
      <c r="S535" t="e">
        <v>#N/A</v>
      </c>
      <c r="T535" s="17" t="s">
        <v>6347</v>
      </c>
    </row>
    <row r="536" spans="1:20" ht="171" x14ac:dyDescent="0.45">
      <c r="A536" s="62">
        <v>11417</v>
      </c>
      <c r="B536" s="63">
        <v>43760</v>
      </c>
      <c r="C536" s="64">
        <v>0.8168981481481481</v>
      </c>
      <c r="D536" s="65">
        <v>0</v>
      </c>
      <c r="E536" s="65">
        <v>0</v>
      </c>
      <c r="F536" s="65" t="s">
        <v>114</v>
      </c>
      <c r="G536" s="65">
        <v>3</v>
      </c>
      <c r="H536" s="65" t="s">
        <v>4796</v>
      </c>
      <c r="I536" s="65" t="s">
        <v>4570</v>
      </c>
      <c r="J536" s="65" t="s">
        <v>6527</v>
      </c>
      <c r="K536" s="65" t="s">
        <v>6528</v>
      </c>
      <c r="L536" s="65">
        <v>240170</v>
      </c>
      <c r="M536" s="65" t="s">
        <v>4563</v>
      </c>
      <c r="N536" s="65" t="s">
        <v>4522</v>
      </c>
      <c r="O536" s="66" t="s">
        <v>6529</v>
      </c>
      <c r="P536" s="65" t="s">
        <v>4581</v>
      </c>
      <c r="Q536" s="65" t="s">
        <v>4582</v>
      </c>
      <c r="R536" s="7" t="e">
        <v>#N/A</v>
      </c>
      <c r="S536" t="e">
        <v>#N/A</v>
      </c>
      <c r="T536" s="17" t="s">
        <v>6347</v>
      </c>
    </row>
    <row r="537" spans="1:20" ht="171" x14ac:dyDescent="0.45">
      <c r="A537" s="62">
        <v>11420</v>
      </c>
      <c r="B537" s="63">
        <v>43760</v>
      </c>
      <c r="C537" s="64">
        <v>0.99703703703703705</v>
      </c>
      <c r="D537" s="65">
        <v>0</v>
      </c>
      <c r="E537" s="65">
        <v>0</v>
      </c>
      <c r="F537" s="65" t="s">
        <v>77</v>
      </c>
      <c r="G537" s="65">
        <v>23</v>
      </c>
      <c r="H537" s="65" t="s">
        <v>4569</v>
      </c>
      <c r="I537" s="65" t="s">
        <v>4615</v>
      </c>
      <c r="J537" s="65" t="s">
        <v>6530</v>
      </c>
      <c r="K537" s="65" t="s">
        <v>6531</v>
      </c>
      <c r="L537" s="65">
        <v>240184</v>
      </c>
      <c r="M537" s="65" t="s">
        <v>4563</v>
      </c>
      <c r="N537" s="65" t="s">
        <v>4409</v>
      </c>
      <c r="O537" s="66" t="s">
        <v>6532</v>
      </c>
      <c r="P537" s="65" t="s">
        <v>4520</v>
      </c>
      <c r="Q537" s="65" t="s">
        <v>6409</v>
      </c>
      <c r="R537" s="7" t="e">
        <v>#N/A</v>
      </c>
      <c r="S537" t="e">
        <v>#N/A</v>
      </c>
      <c r="T537" s="17" t="s">
        <v>6347</v>
      </c>
    </row>
    <row r="538" spans="1:20" ht="171" x14ac:dyDescent="0.45">
      <c r="A538" s="62" t="s">
        <v>6533</v>
      </c>
      <c r="B538" s="63">
        <v>43761</v>
      </c>
      <c r="C538" s="64">
        <v>0.35694444444444445</v>
      </c>
      <c r="D538" s="65">
        <v>1.5</v>
      </c>
      <c r="E538" s="65">
        <v>0</v>
      </c>
      <c r="F538" s="65" t="s">
        <v>111</v>
      </c>
      <c r="G538" s="65">
        <v>74</v>
      </c>
      <c r="H538" s="65" t="s">
        <v>4771</v>
      </c>
      <c r="I538" s="65" t="s">
        <v>4771</v>
      </c>
      <c r="J538" s="65" t="s">
        <v>3447</v>
      </c>
      <c r="K538" s="65" t="s">
        <v>6534</v>
      </c>
      <c r="L538" s="65">
        <v>240219</v>
      </c>
      <c r="M538" s="65" t="s">
        <v>4563</v>
      </c>
      <c r="N538" s="65" t="s">
        <v>4409</v>
      </c>
      <c r="O538" s="66" t="s">
        <v>6535</v>
      </c>
      <c r="P538" s="65" t="s">
        <v>4520</v>
      </c>
      <c r="Q538" s="65" t="s">
        <v>4589</v>
      </c>
      <c r="R538" s="7" t="e">
        <v>#N/A</v>
      </c>
      <c r="S538" t="e">
        <v>#N/A</v>
      </c>
      <c r="T538" s="17" t="s">
        <v>6347</v>
      </c>
    </row>
    <row r="539" spans="1:20" ht="171" x14ac:dyDescent="0.45">
      <c r="A539" s="62" t="s">
        <v>6536</v>
      </c>
      <c r="B539" s="63">
        <v>43761</v>
      </c>
      <c r="C539" s="64">
        <v>0.36527777777777781</v>
      </c>
      <c r="D539" s="65">
        <v>1.5</v>
      </c>
      <c r="E539" s="65">
        <v>0</v>
      </c>
      <c r="F539" s="65" t="s">
        <v>91</v>
      </c>
      <c r="G539" s="65">
        <v>29</v>
      </c>
      <c r="H539" s="65" t="s">
        <v>4797</v>
      </c>
      <c r="I539" s="65" t="s">
        <v>5911</v>
      </c>
      <c r="J539" s="65" t="s">
        <v>3445</v>
      </c>
      <c r="K539" s="65" t="s">
        <v>6537</v>
      </c>
      <c r="L539" s="65">
        <v>240221</v>
      </c>
      <c r="M539" s="65" t="s">
        <v>4563</v>
      </c>
      <c r="N539" s="65" t="s">
        <v>4522</v>
      </c>
      <c r="O539" s="66" t="s">
        <v>6538</v>
      </c>
      <c r="P539" s="65" t="s">
        <v>4520</v>
      </c>
      <c r="Q539" s="65" t="s">
        <v>4589</v>
      </c>
      <c r="R539" s="7" t="e">
        <v>#N/A</v>
      </c>
      <c r="S539" t="e">
        <v>#N/A</v>
      </c>
      <c r="T539" s="17" t="s">
        <v>6347</v>
      </c>
    </row>
    <row r="540" spans="1:20" ht="156.75" x14ac:dyDescent="0.45">
      <c r="A540" s="62" t="s">
        <v>6539</v>
      </c>
      <c r="B540" s="63">
        <v>43761</v>
      </c>
      <c r="C540" s="64">
        <v>0.69791666666666663</v>
      </c>
      <c r="D540" s="65">
        <v>0</v>
      </c>
      <c r="E540" s="65">
        <v>0</v>
      </c>
      <c r="F540" s="65" t="s">
        <v>133</v>
      </c>
      <c r="G540" s="65">
        <v>0</v>
      </c>
      <c r="H540" s="65" t="s">
        <v>4615</v>
      </c>
      <c r="I540" s="65" t="s">
        <v>4615</v>
      </c>
      <c r="J540" s="65" t="s">
        <v>3451</v>
      </c>
      <c r="K540" s="65" t="s">
        <v>6540</v>
      </c>
      <c r="L540" s="65">
        <v>240275</v>
      </c>
      <c r="M540" s="65" t="s">
        <v>4563</v>
      </c>
      <c r="N540" s="65" t="s">
        <v>4409</v>
      </c>
      <c r="O540" s="66" t="s">
        <v>6541</v>
      </c>
      <c r="P540" s="65" t="s">
        <v>4581</v>
      </c>
      <c r="Q540" s="65" t="s">
        <v>4582</v>
      </c>
      <c r="R540" s="7" t="e">
        <v>#N/A</v>
      </c>
      <c r="S540" t="e">
        <v>#N/A</v>
      </c>
      <c r="T540" s="17" t="s">
        <v>6347</v>
      </c>
    </row>
    <row r="541" spans="1:20" ht="199.5" x14ac:dyDescent="0.45">
      <c r="A541" s="62">
        <v>11478</v>
      </c>
      <c r="B541" s="63">
        <v>43762</v>
      </c>
      <c r="C541" s="64">
        <v>0.41875000000000001</v>
      </c>
      <c r="D541" s="65">
        <v>0</v>
      </c>
      <c r="E541" s="65">
        <v>0</v>
      </c>
      <c r="F541" s="65" t="s">
        <v>5311</v>
      </c>
      <c r="G541" s="65">
        <v>0</v>
      </c>
      <c r="H541" s="65" t="s">
        <v>4615</v>
      </c>
      <c r="I541" s="65" t="s">
        <v>4615</v>
      </c>
      <c r="J541" s="65" t="s">
        <v>6542</v>
      </c>
      <c r="K541" s="65" t="s">
        <v>6543</v>
      </c>
      <c r="L541" s="65">
        <v>240350</v>
      </c>
      <c r="M541" s="65" t="s">
        <v>4563</v>
      </c>
      <c r="N541" s="65" t="s">
        <v>4409</v>
      </c>
      <c r="O541" s="66" t="s">
        <v>6544</v>
      </c>
      <c r="P541" s="65" t="s">
        <v>4608</v>
      </c>
      <c r="Q541" s="65" t="s">
        <v>4670</v>
      </c>
      <c r="R541" s="7" t="e">
        <v>#N/A</v>
      </c>
      <c r="S541" t="e">
        <v>#N/A</v>
      </c>
      <c r="T541" s="17" t="s">
        <v>6347</v>
      </c>
    </row>
    <row r="542" spans="1:20" ht="228" x14ac:dyDescent="0.45">
      <c r="A542" s="62">
        <v>11492</v>
      </c>
      <c r="B542" s="63">
        <v>43762</v>
      </c>
      <c r="C542" s="64">
        <v>0.66111111111111109</v>
      </c>
      <c r="D542" s="65">
        <v>0</v>
      </c>
      <c r="E542" s="65">
        <v>0</v>
      </c>
      <c r="F542" s="65" t="s">
        <v>6281</v>
      </c>
      <c r="G542" s="65">
        <v>0</v>
      </c>
      <c r="H542" s="65" t="s">
        <v>4615</v>
      </c>
      <c r="I542" s="65" t="s">
        <v>4615</v>
      </c>
      <c r="J542" s="65" t="s">
        <v>6545</v>
      </c>
      <c r="K542" s="65" t="s">
        <v>6546</v>
      </c>
      <c r="L542" s="65">
        <v>240384</v>
      </c>
      <c r="M542" s="65" t="s">
        <v>4563</v>
      </c>
      <c r="N542" s="65" t="s">
        <v>4409</v>
      </c>
      <c r="O542" s="66" t="s">
        <v>6547</v>
      </c>
      <c r="P542" s="65" t="s">
        <v>4608</v>
      </c>
      <c r="Q542" s="65" t="s">
        <v>4723</v>
      </c>
      <c r="R542" s="7" t="e">
        <v>#N/A</v>
      </c>
      <c r="S542" t="e">
        <v>#N/A</v>
      </c>
      <c r="T542" s="17" t="s">
        <v>6347</v>
      </c>
    </row>
    <row r="543" spans="1:20" ht="171" x14ac:dyDescent="0.45">
      <c r="A543" s="62">
        <v>11499</v>
      </c>
      <c r="B543" s="63">
        <v>43762</v>
      </c>
      <c r="C543" s="64">
        <v>0.74106481481481479</v>
      </c>
      <c r="D543" s="65">
        <v>0</v>
      </c>
      <c r="E543" s="65">
        <v>0</v>
      </c>
      <c r="F543" s="65" t="s">
        <v>42</v>
      </c>
      <c r="G543" s="65">
        <v>0</v>
      </c>
      <c r="H543" s="65" t="s">
        <v>4615</v>
      </c>
      <c r="I543" s="65" t="s">
        <v>4615</v>
      </c>
      <c r="J543" s="65" t="s">
        <v>6548</v>
      </c>
      <c r="K543" s="65" t="s">
        <v>6549</v>
      </c>
      <c r="L543" s="65">
        <v>240399</v>
      </c>
      <c r="M543" s="65" t="s">
        <v>4563</v>
      </c>
      <c r="N543" s="65" t="s">
        <v>4409</v>
      </c>
      <c r="O543" s="66" t="s">
        <v>6550</v>
      </c>
      <c r="P543" s="65" t="s">
        <v>4520</v>
      </c>
      <c r="Q543" s="65" t="s">
        <v>4675</v>
      </c>
      <c r="R543" s="7" t="e">
        <v>#N/A</v>
      </c>
      <c r="S543" t="e">
        <v>#N/A</v>
      </c>
      <c r="T543" s="17" t="s">
        <v>6347</v>
      </c>
    </row>
    <row r="544" spans="1:20" ht="242.25" x14ac:dyDescent="0.45">
      <c r="A544" s="62">
        <v>11507</v>
      </c>
      <c r="B544" s="63">
        <v>43763</v>
      </c>
      <c r="C544" s="64">
        <v>0.15277777777777776</v>
      </c>
      <c r="D544" s="65">
        <v>0</v>
      </c>
      <c r="E544" s="65">
        <v>0</v>
      </c>
      <c r="F544" s="65" t="s">
        <v>6551</v>
      </c>
      <c r="G544" s="65">
        <v>0</v>
      </c>
      <c r="H544" s="65" t="s">
        <v>5363</v>
      </c>
      <c r="I544" s="65" t="s">
        <v>5363</v>
      </c>
      <c r="J544" s="65" t="s">
        <v>6552</v>
      </c>
      <c r="K544" s="65" t="s">
        <v>6553</v>
      </c>
      <c r="L544" s="65">
        <v>240461</v>
      </c>
      <c r="M544" s="65" t="s">
        <v>4563</v>
      </c>
      <c r="N544" s="65" t="s">
        <v>4409</v>
      </c>
      <c r="O544" s="66" t="s">
        <v>6554</v>
      </c>
      <c r="P544" s="65" t="s">
        <v>4574</v>
      </c>
      <c r="Q544" s="65" t="s">
        <v>5367</v>
      </c>
      <c r="R544" s="7" t="e">
        <v>#N/A</v>
      </c>
      <c r="S544" t="e">
        <v>#N/A</v>
      </c>
      <c r="T544" s="17" t="s">
        <v>6347</v>
      </c>
    </row>
    <row r="545" spans="1:20" ht="409.5" x14ac:dyDescent="0.45">
      <c r="A545" s="62" t="s">
        <v>6555</v>
      </c>
      <c r="B545" s="63">
        <v>43763</v>
      </c>
      <c r="C545" s="64">
        <v>0.18055555555555555</v>
      </c>
      <c r="D545" s="65">
        <v>0</v>
      </c>
      <c r="E545" s="65">
        <v>0</v>
      </c>
      <c r="F545" s="65" t="s">
        <v>6556</v>
      </c>
      <c r="G545" s="65">
        <v>0</v>
      </c>
      <c r="H545" s="65" t="s">
        <v>4704</v>
      </c>
      <c r="I545" s="65" t="s">
        <v>5275</v>
      </c>
      <c r="J545" s="65" t="s">
        <v>6557</v>
      </c>
      <c r="K545" s="65" t="s">
        <v>6558</v>
      </c>
      <c r="L545" s="65">
        <v>240459</v>
      </c>
      <c r="M545" s="65" t="s">
        <v>4563</v>
      </c>
      <c r="N545" s="65" t="s">
        <v>4409</v>
      </c>
      <c r="O545" s="66" t="s">
        <v>6559</v>
      </c>
      <c r="P545" s="65" t="s">
        <v>4608</v>
      </c>
      <c r="Q545" s="65" t="s">
        <v>4913</v>
      </c>
      <c r="R545" s="7" t="e">
        <v>#N/A</v>
      </c>
      <c r="S545" t="e">
        <v>#N/A</v>
      </c>
      <c r="T545" s="17" t="s">
        <v>6347</v>
      </c>
    </row>
    <row r="546" spans="1:20" ht="285" x14ac:dyDescent="0.45">
      <c r="A546" s="62">
        <v>11537</v>
      </c>
      <c r="B546" s="63">
        <v>43763</v>
      </c>
      <c r="C546" s="64">
        <v>0.54791666666666672</v>
      </c>
      <c r="D546" s="65">
        <v>0</v>
      </c>
      <c r="E546" s="65">
        <v>0</v>
      </c>
      <c r="F546" s="65" t="s">
        <v>4718</v>
      </c>
      <c r="G546" s="65">
        <v>0</v>
      </c>
      <c r="H546" s="65" t="s">
        <v>4560</v>
      </c>
      <c r="I546" s="65" t="s">
        <v>4560</v>
      </c>
      <c r="J546" s="65" t="s">
        <v>6560</v>
      </c>
      <c r="K546" s="65" t="s">
        <v>6561</v>
      </c>
      <c r="L546" s="65">
        <v>240508</v>
      </c>
      <c r="M546" s="65" t="s">
        <v>4563</v>
      </c>
      <c r="N546" s="65" t="s">
        <v>4409</v>
      </c>
      <c r="O546" s="66" t="s">
        <v>6562</v>
      </c>
      <c r="P546" s="65" t="s">
        <v>4608</v>
      </c>
      <c r="Q546" s="65" t="s">
        <v>6563</v>
      </c>
      <c r="R546" s="7" t="e">
        <v>#N/A</v>
      </c>
      <c r="S546" t="e">
        <v>#N/A</v>
      </c>
      <c r="T546" s="17" t="s">
        <v>6347</v>
      </c>
    </row>
    <row r="547" spans="1:20" ht="171" x14ac:dyDescent="0.45">
      <c r="A547" s="62">
        <v>11563</v>
      </c>
      <c r="B547" s="63">
        <v>43764</v>
      </c>
      <c r="C547" s="64">
        <v>0.28348379629629633</v>
      </c>
      <c r="D547" s="65">
        <v>0</v>
      </c>
      <c r="E547" s="65">
        <v>0</v>
      </c>
      <c r="F547" s="65" t="s">
        <v>42</v>
      </c>
      <c r="G547" s="65">
        <v>32</v>
      </c>
      <c r="H547" s="65" t="s">
        <v>4593</v>
      </c>
      <c r="I547" s="65" t="s">
        <v>4593</v>
      </c>
      <c r="J547" s="65" t="s">
        <v>6564</v>
      </c>
      <c r="K547" s="65" t="s">
        <v>6565</v>
      </c>
      <c r="L547" s="65">
        <v>240576</v>
      </c>
      <c r="M547" s="65" t="s">
        <v>4563</v>
      </c>
      <c r="N547" s="65" t="s">
        <v>4522</v>
      </c>
      <c r="O547" s="66" t="s">
        <v>6566</v>
      </c>
      <c r="P547" s="65" t="s">
        <v>4520</v>
      </c>
      <c r="Q547" s="65" t="s">
        <v>4675</v>
      </c>
      <c r="R547" s="7" t="e">
        <v>#N/A</v>
      </c>
      <c r="S547" t="e">
        <v>#N/A</v>
      </c>
      <c r="T547" s="17" t="s">
        <v>6347</v>
      </c>
    </row>
    <row r="548" spans="1:20" ht="28.5" x14ac:dyDescent="0.45">
      <c r="A548" s="62">
        <v>11568</v>
      </c>
      <c r="B548" s="63">
        <v>43764</v>
      </c>
      <c r="C548" s="64">
        <v>0.375</v>
      </c>
      <c r="D548" s="65">
        <v>0</v>
      </c>
      <c r="E548" s="65">
        <v>0</v>
      </c>
      <c r="F548" s="65" t="s">
        <v>4789</v>
      </c>
      <c r="G548" s="65"/>
      <c r="H548" s="65" t="s">
        <v>6567</v>
      </c>
      <c r="I548" s="65"/>
      <c r="J548" s="65" t="s">
        <v>6568</v>
      </c>
      <c r="K548" s="65">
        <v>6282935</v>
      </c>
      <c r="L548" s="65" t="s">
        <v>5525</v>
      </c>
      <c r="M548" s="65" t="s">
        <v>4563</v>
      </c>
      <c r="N548" s="65" t="s">
        <v>4409</v>
      </c>
      <c r="O548" s="66" t="s">
        <v>6569</v>
      </c>
      <c r="P548" s="65" t="s">
        <v>6570</v>
      </c>
      <c r="Q548" s="65" t="s">
        <v>6570</v>
      </c>
      <c r="R548" s="7" t="e">
        <v>#N/A</v>
      </c>
      <c r="S548" t="e">
        <v>#N/A</v>
      </c>
      <c r="T548" s="17" t="s">
        <v>6347</v>
      </c>
    </row>
    <row r="549" spans="1:20" ht="171" x14ac:dyDescent="0.45">
      <c r="A549" s="62">
        <v>11587</v>
      </c>
      <c r="B549" s="63">
        <v>43764</v>
      </c>
      <c r="C549" s="64">
        <v>0.87013888888888891</v>
      </c>
      <c r="D549" s="65">
        <v>1</v>
      </c>
      <c r="E549" s="65">
        <v>0</v>
      </c>
      <c r="F549" s="65" t="s">
        <v>88</v>
      </c>
      <c r="G549" s="65">
        <v>24</v>
      </c>
      <c r="H549" s="65" t="s">
        <v>5404</v>
      </c>
      <c r="I549" s="65" t="s">
        <v>6571</v>
      </c>
      <c r="J549" s="65" t="s">
        <v>6572</v>
      </c>
      <c r="K549" s="65" t="s">
        <v>6573</v>
      </c>
      <c r="L549" s="65">
        <v>240647</v>
      </c>
      <c r="M549" s="65" t="s">
        <v>4563</v>
      </c>
      <c r="N549" s="65" t="s">
        <v>4522</v>
      </c>
      <c r="O549" s="66" t="s">
        <v>6574</v>
      </c>
      <c r="P549" s="65" t="s">
        <v>4520</v>
      </c>
      <c r="Q549" s="65" t="s">
        <v>4589</v>
      </c>
      <c r="R549" s="7" t="e">
        <v>#N/A</v>
      </c>
      <c r="S549" t="e">
        <v>#N/A</v>
      </c>
      <c r="T549" s="17" t="s">
        <v>6347</v>
      </c>
    </row>
    <row r="550" spans="1:20" ht="28.5" x14ac:dyDescent="0.45">
      <c r="A550" s="62" t="s">
        <v>6575</v>
      </c>
      <c r="B550" s="63">
        <v>43765</v>
      </c>
      <c r="C550" s="64">
        <v>5.5555555555555552E-2</v>
      </c>
      <c r="D550" s="65">
        <v>0</v>
      </c>
      <c r="E550" s="65">
        <v>0</v>
      </c>
      <c r="F550" s="65" t="s">
        <v>4789</v>
      </c>
      <c r="G550" s="65"/>
      <c r="H550" s="65" t="s">
        <v>6567</v>
      </c>
      <c r="I550" s="65"/>
      <c r="J550" s="65" t="s">
        <v>6576</v>
      </c>
      <c r="K550" s="65">
        <v>6282963</v>
      </c>
      <c r="L550" s="65"/>
      <c r="M550" s="65" t="s">
        <v>4563</v>
      </c>
      <c r="N550" s="65" t="s">
        <v>4409</v>
      </c>
      <c r="O550" s="66" t="s">
        <v>6569</v>
      </c>
      <c r="P550" s="65" t="s">
        <v>6570</v>
      </c>
      <c r="Q550" s="65" t="s">
        <v>6570</v>
      </c>
      <c r="R550" s="7" t="e">
        <v>#N/A</v>
      </c>
      <c r="S550" t="e">
        <v>#N/A</v>
      </c>
      <c r="T550" s="17" t="s">
        <v>6347</v>
      </c>
    </row>
    <row r="551" spans="1:20" ht="171" x14ac:dyDescent="0.45">
      <c r="A551" s="62">
        <v>11629</v>
      </c>
      <c r="B551" s="63">
        <v>43765</v>
      </c>
      <c r="C551" s="64">
        <v>0.99305555555555547</v>
      </c>
      <c r="D551" s="65">
        <v>0</v>
      </c>
      <c r="E551" s="65">
        <v>0</v>
      </c>
      <c r="F551" s="65" t="s">
        <v>111</v>
      </c>
      <c r="G551" s="65">
        <v>0</v>
      </c>
      <c r="H551" s="65" t="s">
        <v>4615</v>
      </c>
      <c r="I551" s="65" t="s">
        <v>4615</v>
      </c>
      <c r="J551" s="65" t="s">
        <v>6577</v>
      </c>
      <c r="K551" s="65" t="s">
        <v>6578</v>
      </c>
      <c r="L551" s="65">
        <v>240774</v>
      </c>
      <c r="M551" s="65" t="s">
        <v>4563</v>
      </c>
      <c r="N551" s="65" t="s">
        <v>4409</v>
      </c>
      <c r="O551" s="66" t="s">
        <v>6579</v>
      </c>
      <c r="P551" s="65" t="s">
        <v>4520</v>
      </c>
      <c r="Q551" s="65" t="s">
        <v>4589</v>
      </c>
      <c r="R551" s="7" t="e">
        <v>#N/A</v>
      </c>
      <c r="S551" t="e">
        <v>#N/A</v>
      </c>
      <c r="T551" s="17" t="s">
        <v>6347</v>
      </c>
    </row>
    <row r="552" spans="1:20" ht="171" x14ac:dyDescent="0.45">
      <c r="A552" s="62">
        <v>11650</v>
      </c>
      <c r="B552" s="63">
        <v>43766</v>
      </c>
      <c r="C552" s="64">
        <v>0.70972222222222225</v>
      </c>
      <c r="D552" s="65">
        <v>1.5</v>
      </c>
      <c r="E552" s="65">
        <v>0</v>
      </c>
      <c r="F552" s="65" t="s">
        <v>100</v>
      </c>
      <c r="G552" s="65">
        <v>29</v>
      </c>
      <c r="H552" s="65" t="s">
        <v>5352</v>
      </c>
      <c r="I552" s="65" t="s">
        <v>5352</v>
      </c>
      <c r="J552" s="65" t="s">
        <v>6580</v>
      </c>
      <c r="K552" s="65" t="s">
        <v>6581</v>
      </c>
      <c r="L552" s="65">
        <v>240835</v>
      </c>
      <c r="M552" s="65" t="s">
        <v>4563</v>
      </c>
      <c r="N552" s="65" t="s">
        <v>4522</v>
      </c>
      <c r="O552" s="66" t="s">
        <v>6582</v>
      </c>
      <c r="P552" s="65" t="s">
        <v>4520</v>
      </c>
      <c r="Q552" s="65" t="s">
        <v>4589</v>
      </c>
      <c r="R552" s="7" t="e">
        <v>#N/A</v>
      </c>
      <c r="S552" t="e">
        <v>#N/A</v>
      </c>
      <c r="T552" s="17" t="s">
        <v>6347</v>
      </c>
    </row>
    <row r="553" spans="1:20" ht="171" x14ac:dyDescent="0.45">
      <c r="A553" s="62">
        <v>11656</v>
      </c>
      <c r="B553" s="63">
        <v>43766</v>
      </c>
      <c r="C553" s="64">
        <v>0.78749999999999998</v>
      </c>
      <c r="D553" s="65">
        <v>0</v>
      </c>
      <c r="E553" s="65">
        <v>0</v>
      </c>
      <c r="F553" s="65" t="s">
        <v>84</v>
      </c>
      <c r="G553" s="65">
        <v>37</v>
      </c>
      <c r="H553" s="65" t="s">
        <v>5404</v>
      </c>
      <c r="I553" s="65" t="s">
        <v>6571</v>
      </c>
      <c r="J553" s="65" t="s">
        <v>6583</v>
      </c>
      <c r="K553" s="65" t="s">
        <v>6584</v>
      </c>
      <c r="L553" s="65">
        <v>240841</v>
      </c>
      <c r="M553" s="65" t="s">
        <v>4563</v>
      </c>
      <c r="N553" s="65" t="s">
        <v>4522</v>
      </c>
      <c r="O553" s="66" t="s">
        <v>6585</v>
      </c>
      <c r="P553" s="65" t="s">
        <v>4520</v>
      </c>
      <c r="Q553" s="65" t="s">
        <v>4589</v>
      </c>
      <c r="R553" s="7" t="e">
        <v>#N/A</v>
      </c>
      <c r="S553" t="e">
        <v>#N/A</v>
      </c>
      <c r="T553" s="17" t="s">
        <v>6347</v>
      </c>
    </row>
    <row r="554" spans="1:20" ht="356.25" x14ac:dyDescent="0.45">
      <c r="A554" s="62">
        <v>11665</v>
      </c>
      <c r="B554" s="63">
        <v>43767</v>
      </c>
      <c r="C554" s="64">
        <v>2.7777777777777776E-2</v>
      </c>
      <c r="D554" s="65">
        <v>0</v>
      </c>
      <c r="E554" s="65">
        <v>0</v>
      </c>
      <c r="F554" s="65" t="s">
        <v>6586</v>
      </c>
      <c r="G554" s="65">
        <v>0</v>
      </c>
      <c r="H554" s="65" t="s">
        <v>5501</v>
      </c>
      <c r="I554" s="65" t="s">
        <v>5501</v>
      </c>
      <c r="J554" s="65" t="s">
        <v>6587</v>
      </c>
      <c r="K554" s="65" t="s">
        <v>6588</v>
      </c>
      <c r="L554" s="65">
        <v>240864</v>
      </c>
      <c r="M554" s="65" t="s">
        <v>4563</v>
      </c>
      <c r="N554" s="65" t="s">
        <v>4409</v>
      </c>
      <c r="O554" s="66" t="s">
        <v>6589</v>
      </c>
      <c r="P554" s="65" t="s">
        <v>4996</v>
      </c>
      <c r="Q554" s="65" t="s">
        <v>5108</v>
      </c>
      <c r="R554" s="7" t="e">
        <v>#N/A</v>
      </c>
      <c r="S554" t="e">
        <v>#N/A</v>
      </c>
      <c r="T554" s="17" t="s">
        <v>6347</v>
      </c>
    </row>
    <row r="555" spans="1:20" ht="171" x14ac:dyDescent="0.45">
      <c r="A555" s="62">
        <v>11732</v>
      </c>
      <c r="B555" s="63">
        <v>43768</v>
      </c>
      <c r="C555" s="64">
        <v>0.7090277777777777</v>
      </c>
      <c r="D555" s="65">
        <v>1.5</v>
      </c>
      <c r="E555" s="65">
        <v>0</v>
      </c>
      <c r="F555" s="65" t="s">
        <v>60</v>
      </c>
      <c r="G555" s="65">
        <v>35</v>
      </c>
      <c r="H555" s="65" t="s">
        <v>4569</v>
      </c>
      <c r="I555" s="65" t="s">
        <v>5002</v>
      </c>
      <c r="J555" s="65" t="s">
        <v>6590</v>
      </c>
      <c r="K555" s="65" t="s">
        <v>6591</v>
      </c>
      <c r="L555" s="65">
        <v>241093</v>
      </c>
      <c r="M555" s="65" t="s">
        <v>4563</v>
      </c>
      <c r="N555" s="65" t="s">
        <v>4409</v>
      </c>
      <c r="O555" s="66" t="s">
        <v>6592</v>
      </c>
      <c r="P555" s="65" t="s">
        <v>4520</v>
      </c>
      <c r="Q555" s="65" t="s">
        <v>4589</v>
      </c>
      <c r="R555" s="7" t="e">
        <v>#N/A</v>
      </c>
      <c r="S555" t="e">
        <v>#N/A</v>
      </c>
      <c r="T555" s="17" t="s">
        <v>6347</v>
      </c>
    </row>
    <row r="556" spans="1:20" ht="409.5" x14ac:dyDescent="0.45">
      <c r="A556" s="62">
        <v>11734</v>
      </c>
      <c r="B556" s="63">
        <v>43768</v>
      </c>
      <c r="C556" s="64">
        <v>0.75555555555555554</v>
      </c>
      <c r="D556" s="65">
        <v>0</v>
      </c>
      <c r="E556" s="65">
        <v>0</v>
      </c>
      <c r="F556" s="65" t="s">
        <v>6593</v>
      </c>
      <c r="G556" s="65" t="s">
        <v>6593</v>
      </c>
      <c r="H556" s="65" t="s">
        <v>5911</v>
      </c>
      <c r="I556" s="65" t="s">
        <v>4603</v>
      </c>
      <c r="J556" s="65" t="s">
        <v>6594</v>
      </c>
      <c r="K556" s="65" t="s">
        <v>6595</v>
      </c>
      <c r="L556" s="65">
        <v>241121</v>
      </c>
      <c r="M556" s="65" t="s">
        <v>4563</v>
      </c>
      <c r="N556" s="65" t="s">
        <v>4409</v>
      </c>
      <c r="O556" s="66" t="s">
        <v>6596</v>
      </c>
      <c r="P556" s="65" t="s">
        <v>4669</v>
      </c>
      <c r="Q556" s="65" t="s">
        <v>5315</v>
      </c>
      <c r="R556" s="7" t="e">
        <v>#N/A</v>
      </c>
      <c r="S556" t="e">
        <v>#N/A</v>
      </c>
      <c r="T556" s="17" t="s">
        <v>6347</v>
      </c>
    </row>
    <row r="557" spans="1:20" ht="171" x14ac:dyDescent="0.45">
      <c r="A557" s="62">
        <v>11736</v>
      </c>
      <c r="B557" s="63">
        <v>43768</v>
      </c>
      <c r="C557" s="64">
        <v>0.78888888888888886</v>
      </c>
      <c r="D557" s="65">
        <v>1</v>
      </c>
      <c r="E557" s="65">
        <v>0</v>
      </c>
      <c r="F557" s="65" t="s">
        <v>145</v>
      </c>
      <c r="G557" s="65">
        <v>7</v>
      </c>
      <c r="H557" s="65" t="s">
        <v>4734</v>
      </c>
      <c r="I557" s="65" t="s">
        <v>5688</v>
      </c>
      <c r="J557" s="65" t="s">
        <v>6597</v>
      </c>
      <c r="K557" s="65" t="s">
        <v>6598</v>
      </c>
      <c r="L557" s="65">
        <v>241122</v>
      </c>
      <c r="M557" s="65" t="s">
        <v>4563</v>
      </c>
      <c r="N557" s="65" t="s">
        <v>4409</v>
      </c>
      <c r="O557" s="66" t="s">
        <v>6599</v>
      </c>
      <c r="P557" s="65" t="s">
        <v>4520</v>
      </c>
      <c r="Q557" s="65" t="s">
        <v>4589</v>
      </c>
      <c r="R557" s="7" t="e">
        <v>#N/A</v>
      </c>
      <c r="S557" t="e">
        <v>#N/A</v>
      </c>
      <c r="T557" s="17" t="s">
        <v>6347</v>
      </c>
    </row>
    <row r="558" spans="1:20" ht="171" x14ac:dyDescent="0.45">
      <c r="A558" s="62">
        <v>11749</v>
      </c>
      <c r="B558" s="63">
        <v>43769</v>
      </c>
      <c r="C558" s="64">
        <v>0.34236111111111112</v>
      </c>
      <c r="D558" s="65">
        <v>1.5</v>
      </c>
      <c r="E558" s="65">
        <v>0</v>
      </c>
      <c r="F558" s="65" t="s">
        <v>178</v>
      </c>
      <c r="G558" s="65">
        <v>73</v>
      </c>
      <c r="H558" s="65" t="s">
        <v>4771</v>
      </c>
      <c r="I558" s="65" t="s">
        <v>4771</v>
      </c>
      <c r="J558" s="65" t="s">
        <v>6600</v>
      </c>
      <c r="K558" s="65" t="s">
        <v>6601</v>
      </c>
      <c r="L558" s="65">
        <v>241157</v>
      </c>
      <c r="M558" s="65" t="s">
        <v>4563</v>
      </c>
      <c r="N558" s="65" t="s">
        <v>4523</v>
      </c>
      <c r="O558" s="66" t="s">
        <v>6602</v>
      </c>
      <c r="P558" s="65" t="s">
        <v>4520</v>
      </c>
      <c r="Q558" s="65" t="s">
        <v>4589</v>
      </c>
      <c r="R558" s="7" t="e">
        <v>#N/A</v>
      </c>
      <c r="S558" t="e">
        <v>#N/A</v>
      </c>
      <c r="T558" s="17" t="s">
        <v>6347</v>
      </c>
    </row>
    <row r="559" spans="1:20" ht="156.75" x14ac:dyDescent="0.45">
      <c r="A559" s="62" t="s">
        <v>6603</v>
      </c>
      <c r="B559" s="63">
        <v>43769</v>
      </c>
      <c r="C559" s="64">
        <v>0.34722222222222227</v>
      </c>
      <c r="D559" s="65">
        <v>0</v>
      </c>
      <c r="E559" s="65">
        <v>0</v>
      </c>
      <c r="F559" s="65" t="s">
        <v>147</v>
      </c>
      <c r="G559" s="65">
        <v>0</v>
      </c>
      <c r="H559" s="65" t="s">
        <v>4615</v>
      </c>
      <c r="I559" s="65" t="s">
        <v>4615</v>
      </c>
      <c r="J559" s="65" t="s">
        <v>3481</v>
      </c>
      <c r="K559" s="65" t="s">
        <v>6604</v>
      </c>
      <c r="L559" s="65">
        <v>241184</v>
      </c>
      <c r="M559" s="65" t="s">
        <v>4563</v>
      </c>
      <c r="N559" s="65" t="s">
        <v>4409</v>
      </c>
      <c r="O559" s="66" t="s">
        <v>6605</v>
      </c>
      <c r="P559" s="65" t="s">
        <v>4641</v>
      </c>
      <c r="Q559" s="65" t="s">
        <v>6606</v>
      </c>
      <c r="R559" s="7" t="e">
        <v>#N/A</v>
      </c>
      <c r="S559" t="e">
        <v>#N/A</v>
      </c>
      <c r="T559" s="17" t="s">
        <v>6347</v>
      </c>
    </row>
    <row r="560" spans="1:20" ht="384.75" x14ac:dyDescent="0.45">
      <c r="A560" s="62">
        <v>11764</v>
      </c>
      <c r="B560" s="63">
        <v>43769</v>
      </c>
      <c r="C560" s="64">
        <v>0.7198148148148148</v>
      </c>
      <c r="D560" s="65">
        <v>0</v>
      </c>
      <c r="E560" s="65">
        <v>0</v>
      </c>
      <c r="F560" s="65" t="s">
        <v>6607</v>
      </c>
      <c r="G560" s="65">
        <v>0</v>
      </c>
      <c r="H560" s="65" t="s">
        <v>4615</v>
      </c>
      <c r="I560" s="65" t="s">
        <v>4615</v>
      </c>
      <c r="J560" s="65" t="s">
        <v>6608</v>
      </c>
      <c r="K560" s="65" t="s">
        <v>6609</v>
      </c>
      <c r="L560" s="65">
        <v>241213</v>
      </c>
      <c r="M560" s="65" t="s">
        <v>4563</v>
      </c>
      <c r="N560" s="65" t="s">
        <v>4409</v>
      </c>
      <c r="O560" s="66" t="s">
        <v>6610</v>
      </c>
      <c r="P560" s="65" t="s">
        <v>4608</v>
      </c>
      <c r="Q560" s="65" t="s">
        <v>5187</v>
      </c>
      <c r="R560" s="7" t="e">
        <v>#N/A</v>
      </c>
      <c r="S560" t="e">
        <v>#N/A</v>
      </c>
      <c r="T560" s="17" t="s">
        <v>6347</v>
      </c>
    </row>
    <row r="561" spans="1:20" ht="156.75" x14ac:dyDescent="0.45">
      <c r="A561" s="62">
        <v>11791</v>
      </c>
      <c r="B561" s="63">
        <v>43770</v>
      </c>
      <c r="C561" s="64">
        <v>0.3833333333333333</v>
      </c>
      <c r="D561" s="65">
        <v>0</v>
      </c>
      <c r="E561" s="65">
        <v>0</v>
      </c>
      <c r="F561" s="65" t="s">
        <v>14</v>
      </c>
      <c r="G561" s="65">
        <v>923</v>
      </c>
      <c r="H561" s="65" t="s">
        <v>4615</v>
      </c>
      <c r="I561" s="65" t="s">
        <v>4615</v>
      </c>
      <c r="J561" s="65" t="s">
        <v>6611</v>
      </c>
      <c r="K561" s="65" t="s">
        <v>6612</v>
      </c>
      <c r="L561" s="65">
        <v>241276</v>
      </c>
      <c r="M561" s="65" t="s">
        <v>4563</v>
      </c>
      <c r="N561" s="65" t="s">
        <v>4409</v>
      </c>
      <c r="O561" s="66" t="s">
        <v>6613</v>
      </c>
      <c r="P561" s="65" t="s">
        <v>4641</v>
      </c>
      <c r="Q561" s="65" t="s">
        <v>4642</v>
      </c>
      <c r="R561" s="7" t="e">
        <v>#N/A</v>
      </c>
      <c r="S561" t="e">
        <v>#N/A</v>
      </c>
      <c r="T561" s="17" t="s">
        <v>6614</v>
      </c>
    </row>
    <row r="562" spans="1:20" ht="171" x14ac:dyDescent="0.45">
      <c r="A562" s="62">
        <v>11795</v>
      </c>
      <c r="B562" s="63">
        <v>43770</v>
      </c>
      <c r="C562" s="64">
        <v>0.46527777777777773</v>
      </c>
      <c r="D562" s="65">
        <v>0</v>
      </c>
      <c r="E562" s="65">
        <v>0</v>
      </c>
      <c r="F562" s="65" t="s">
        <v>48</v>
      </c>
      <c r="G562" s="65">
        <v>45</v>
      </c>
      <c r="H562" s="65" t="s">
        <v>4570</v>
      </c>
      <c r="I562" s="65" t="s">
        <v>4570</v>
      </c>
      <c r="J562" s="65" t="s">
        <v>6615</v>
      </c>
      <c r="K562" s="65" t="s">
        <v>6616</v>
      </c>
      <c r="L562" s="65">
        <v>241287</v>
      </c>
      <c r="M562" s="65" t="s">
        <v>4563</v>
      </c>
      <c r="N562" s="65" t="s">
        <v>4522</v>
      </c>
      <c r="O562" s="66" t="s">
        <v>6617</v>
      </c>
      <c r="P562" s="65" t="s">
        <v>4520</v>
      </c>
      <c r="Q562" s="65" t="s">
        <v>4652</v>
      </c>
      <c r="R562" s="7" t="e">
        <v>#N/A</v>
      </c>
      <c r="S562" t="e">
        <v>#N/A</v>
      </c>
      <c r="T562" s="17" t="s">
        <v>6614</v>
      </c>
    </row>
    <row r="563" spans="1:20" ht="242.25" x14ac:dyDescent="0.45">
      <c r="A563" s="62">
        <v>11883</v>
      </c>
      <c r="B563" s="63">
        <v>43773</v>
      </c>
      <c r="C563" s="64">
        <v>0.22222222222222221</v>
      </c>
      <c r="D563" s="65">
        <v>0</v>
      </c>
      <c r="E563" s="65">
        <v>0</v>
      </c>
      <c r="F563" s="65" t="s">
        <v>6281</v>
      </c>
      <c r="G563" s="65" t="s">
        <v>6281</v>
      </c>
      <c r="H563" s="65" t="s">
        <v>4615</v>
      </c>
      <c r="I563" s="65" t="s">
        <v>4615</v>
      </c>
      <c r="J563" s="65" t="s">
        <v>6618</v>
      </c>
      <c r="K563" s="65" t="s">
        <v>6619</v>
      </c>
      <c r="L563" s="65">
        <v>241562</v>
      </c>
      <c r="M563" s="65" t="s">
        <v>4563</v>
      </c>
      <c r="N563" s="65" t="s">
        <v>4409</v>
      </c>
      <c r="O563" s="66" t="s">
        <v>6620</v>
      </c>
      <c r="P563" s="65" t="s">
        <v>4608</v>
      </c>
      <c r="Q563" s="65" t="s">
        <v>4723</v>
      </c>
      <c r="R563" s="7" t="e">
        <v>#N/A</v>
      </c>
      <c r="S563" t="e">
        <v>#N/A</v>
      </c>
      <c r="T563" s="17" t="s">
        <v>6614</v>
      </c>
    </row>
    <row r="564" spans="1:20" ht="171" x14ac:dyDescent="0.45">
      <c r="A564" s="62">
        <v>11905</v>
      </c>
      <c r="B564" s="63">
        <v>43773</v>
      </c>
      <c r="C564" s="64">
        <v>0.74097222222222225</v>
      </c>
      <c r="D564" s="65">
        <v>1.5</v>
      </c>
      <c r="E564" s="65">
        <v>0</v>
      </c>
      <c r="F564" s="65" t="s">
        <v>72</v>
      </c>
      <c r="G564" s="65">
        <v>47</v>
      </c>
      <c r="H564" s="65" t="s">
        <v>5268</v>
      </c>
      <c r="I564" s="65" t="s">
        <v>4733</v>
      </c>
      <c r="J564" s="65" t="s">
        <v>6621</v>
      </c>
      <c r="K564" s="65" t="s">
        <v>6622</v>
      </c>
      <c r="L564" s="65">
        <v>241660</v>
      </c>
      <c r="M564" s="65" t="s">
        <v>4563</v>
      </c>
      <c r="N564" s="65" t="s">
        <v>4522</v>
      </c>
      <c r="O564" s="66" t="s">
        <v>6623</v>
      </c>
      <c r="P564" s="65" t="s">
        <v>4520</v>
      </c>
      <c r="Q564" s="65" t="s">
        <v>4589</v>
      </c>
      <c r="R564" s="7" t="e">
        <v>#N/A</v>
      </c>
      <c r="S564" t="e">
        <v>#N/A</v>
      </c>
      <c r="T564" s="17" t="s">
        <v>6614</v>
      </c>
    </row>
    <row r="565" spans="1:20" ht="156.75" x14ac:dyDescent="0.45">
      <c r="A565" s="62" t="s">
        <v>6624</v>
      </c>
      <c r="B565" s="63">
        <v>43774</v>
      </c>
      <c r="C565" s="64">
        <v>0.21579861111111109</v>
      </c>
      <c r="D565" s="65">
        <v>0</v>
      </c>
      <c r="E565" s="65">
        <v>0</v>
      </c>
      <c r="F565" s="65" t="s">
        <v>42</v>
      </c>
      <c r="G565" s="65"/>
      <c r="H565" s="65" t="s">
        <v>4615</v>
      </c>
      <c r="I565" s="65" t="s">
        <v>4615</v>
      </c>
      <c r="J565" s="65" t="s">
        <v>3510</v>
      </c>
      <c r="K565" s="65" t="s">
        <v>6625</v>
      </c>
      <c r="L565" s="65">
        <v>241705</v>
      </c>
      <c r="M565" s="65" t="s">
        <v>4563</v>
      </c>
      <c r="N565" s="65" t="s">
        <v>4409</v>
      </c>
      <c r="O565" s="66" t="s">
        <v>6626</v>
      </c>
      <c r="P565" s="65" t="s">
        <v>4581</v>
      </c>
      <c r="Q565" s="65" t="s">
        <v>4582</v>
      </c>
      <c r="R565" s="7" t="e">
        <v>#N/A</v>
      </c>
      <c r="S565" t="e">
        <v>#N/A</v>
      </c>
      <c r="T565" s="17" t="s">
        <v>6614</v>
      </c>
    </row>
    <row r="566" spans="1:20" ht="171" x14ac:dyDescent="0.45">
      <c r="A566" s="62">
        <v>11939</v>
      </c>
      <c r="B566" s="63">
        <v>43774</v>
      </c>
      <c r="C566" s="64">
        <v>0.71039351851851851</v>
      </c>
      <c r="D566" s="65">
        <v>0</v>
      </c>
      <c r="E566" s="65">
        <v>0</v>
      </c>
      <c r="F566" s="65" t="s">
        <v>3089</v>
      </c>
      <c r="G566" s="65">
        <v>0</v>
      </c>
      <c r="H566" s="65" t="s">
        <v>4615</v>
      </c>
      <c r="I566" s="65" t="s">
        <v>4615</v>
      </c>
      <c r="J566" s="65" t="s">
        <v>6627</v>
      </c>
      <c r="K566" s="65" t="s">
        <v>6628</v>
      </c>
      <c r="L566" s="65">
        <v>241784</v>
      </c>
      <c r="M566" s="65" t="s">
        <v>4563</v>
      </c>
      <c r="N566" s="65" t="s">
        <v>4409</v>
      </c>
      <c r="O566" s="66" t="s">
        <v>6629</v>
      </c>
      <c r="P566" s="65" t="s">
        <v>4520</v>
      </c>
      <c r="Q566" s="65" t="s">
        <v>4675</v>
      </c>
      <c r="R566" s="7" t="e">
        <v>#N/A</v>
      </c>
      <c r="S566" t="e">
        <v>#N/A</v>
      </c>
      <c r="T566" s="17" t="s">
        <v>6614</v>
      </c>
    </row>
    <row r="567" spans="1:20" ht="171" x14ac:dyDescent="0.45">
      <c r="A567" s="62">
        <v>11943</v>
      </c>
      <c r="B567" s="63">
        <v>43774</v>
      </c>
      <c r="C567" s="64">
        <v>0.7750462962962964</v>
      </c>
      <c r="D567" s="65">
        <v>1.5</v>
      </c>
      <c r="E567" s="65">
        <v>0</v>
      </c>
      <c r="F567" s="65" t="s">
        <v>198</v>
      </c>
      <c r="G567" s="65">
        <v>19</v>
      </c>
      <c r="H567" s="65" t="s">
        <v>5268</v>
      </c>
      <c r="I567" s="65" t="s">
        <v>4733</v>
      </c>
      <c r="J567" s="65" t="s">
        <v>6630</v>
      </c>
      <c r="K567" s="65" t="s">
        <v>6631</v>
      </c>
      <c r="L567" s="65">
        <v>241796</v>
      </c>
      <c r="M567" s="65" t="s">
        <v>4563</v>
      </c>
      <c r="N567" s="65" t="s">
        <v>4522</v>
      </c>
      <c r="O567" s="66" t="s">
        <v>6632</v>
      </c>
      <c r="P567" s="65" t="s">
        <v>4520</v>
      </c>
      <c r="Q567" s="65" t="s">
        <v>4589</v>
      </c>
      <c r="R567" s="7" t="e">
        <v>#N/A</v>
      </c>
      <c r="S567" t="e">
        <v>#N/A</v>
      </c>
      <c r="T567" s="17" t="s">
        <v>6614</v>
      </c>
    </row>
    <row r="568" spans="1:20" ht="185.25" x14ac:dyDescent="0.45">
      <c r="A568" s="62">
        <v>11995</v>
      </c>
      <c r="B568" s="63">
        <v>43776</v>
      </c>
      <c r="C568" s="64">
        <v>0.1875</v>
      </c>
      <c r="D568" s="65">
        <v>0</v>
      </c>
      <c r="E568" s="65">
        <v>0</v>
      </c>
      <c r="F568" s="65" t="s">
        <v>6633</v>
      </c>
      <c r="G568" s="65">
        <v>0</v>
      </c>
      <c r="H568" s="65" t="s">
        <v>4615</v>
      </c>
      <c r="I568" s="65" t="s">
        <v>4615</v>
      </c>
      <c r="J568" s="65" t="s">
        <v>6634</v>
      </c>
      <c r="K568" s="65" t="s">
        <v>6635</v>
      </c>
      <c r="L568" s="65">
        <v>241976</v>
      </c>
      <c r="M568" s="65" t="s">
        <v>4563</v>
      </c>
      <c r="N568" s="65" t="s">
        <v>4409</v>
      </c>
      <c r="O568" s="66" t="s">
        <v>6636</v>
      </c>
      <c r="P568" s="65" t="s">
        <v>4641</v>
      </c>
      <c r="Q568" s="65" t="s">
        <v>6606</v>
      </c>
      <c r="R568" s="7" t="e">
        <v>#N/A</v>
      </c>
      <c r="S568" t="e">
        <v>#N/A</v>
      </c>
      <c r="T568" s="17" t="s">
        <v>6614</v>
      </c>
    </row>
    <row r="569" spans="1:20" ht="256.5" x14ac:dyDescent="0.45">
      <c r="A569" s="62">
        <v>11993</v>
      </c>
      <c r="B569" s="63">
        <v>43776</v>
      </c>
      <c r="C569" s="64">
        <v>0.16666666666666666</v>
      </c>
      <c r="D569" s="65">
        <v>0</v>
      </c>
      <c r="E569" s="65">
        <v>0</v>
      </c>
      <c r="F569" s="65" t="s">
        <v>6637</v>
      </c>
      <c r="G569" s="65">
        <v>0</v>
      </c>
      <c r="H569" s="65" t="s">
        <v>4771</v>
      </c>
      <c r="I569" s="65" t="s">
        <v>4771</v>
      </c>
      <c r="J569" s="65" t="s">
        <v>6638</v>
      </c>
      <c r="K569" s="65" t="s">
        <v>6639</v>
      </c>
      <c r="L569" s="65">
        <v>241973</v>
      </c>
      <c r="M569" s="65" t="s">
        <v>4563</v>
      </c>
      <c r="N569" s="65" t="s">
        <v>4409</v>
      </c>
      <c r="O569" s="66" t="s">
        <v>6640</v>
      </c>
      <c r="P569" s="65" t="s">
        <v>4669</v>
      </c>
      <c r="Q569" s="65" t="s">
        <v>5149</v>
      </c>
      <c r="R569" s="7" t="e">
        <v>#N/A</v>
      </c>
      <c r="S569" t="e">
        <v>#N/A</v>
      </c>
      <c r="T569" s="17" t="s">
        <v>6614</v>
      </c>
    </row>
    <row r="570" spans="1:20" ht="185.25" x14ac:dyDescent="0.45">
      <c r="A570" s="62">
        <v>12015</v>
      </c>
      <c r="B570" s="63">
        <v>43776</v>
      </c>
      <c r="C570" s="64">
        <v>0.45699074074074075</v>
      </c>
      <c r="D570" s="65">
        <v>0</v>
      </c>
      <c r="E570" s="65">
        <v>0</v>
      </c>
      <c r="F570" s="65" t="s">
        <v>145</v>
      </c>
      <c r="G570" s="65">
        <v>0</v>
      </c>
      <c r="H570" s="65" t="s">
        <v>5037</v>
      </c>
      <c r="I570" s="65" t="s">
        <v>6133</v>
      </c>
      <c r="J570" s="65" t="s">
        <v>6641</v>
      </c>
      <c r="K570" s="65" t="s">
        <v>6642</v>
      </c>
      <c r="L570" s="65">
        <v>242008</v>
      </c>
      <c r="M570" s="65" t="s">
        <v>4563</v>
      </c>
      <c r="N570" s="65" t="s">
        <v>4409</v>
      </c>
      <c r="O570" s="66" t="s">
        <v>6643</v>
      </c>
      <c r="P570" s="65" t="s">
        <v>4520</v>
      </c>
      <c r="Q570" s="65" t="s">
        <v>4589</v>
      </c>
      <c r="R570" s="7" t="e">
        <v>#N/A</v>
      </c>
      <c r="S570" t="e">
        <v>#N/A</v>
      </c>
      <c r="T570" s="17" t="s">
        <v>6614</v>
      </c>
    </row>
    <row r="571" spans="1:20" ht="171" x14ac:dyDescent="0.45">
      <c r="A571" s="62">
        <v>12034</v>
      </c>
      <c r="B571" s="63">
        <v>43776</v>
      </c>
      <c r="C571" s="64">
        <v>0.94440972222222219</v>
      </c>
      <c r="D571" s="65">
        <v>1</v>
      </c>
      <c r="E571" s="65">
        <v>0</v>
      </c>
      <c r="F571" s="65" t="s">
        <v>88</v>
      </c>
      <c r="G571" s="65">
        <v>2</v>
      </c>
      <c r="H571" s="65" t="s">
        <v>4923</v>
      </c>
      <c r="I571" s="65" t="s">
        <v>4771</v>
      </c>
      <c r="J571" s="65" t="s">
        <v>6644</v>
      </c>
      <c r="K571" s="65" t="s">
        <v>6645</v>
      </c>
      <c r="L571" s="65">
        <v>242110</v>
      </c>
      <c r="M571" s="65" t="s">
        <v>4563</v>
      </c>
      <c r="N571" s="65" t="s">
        <v>4409</v>
      </c>
      <c r="O571" s="66" t="s">
        <v>6646</v>
      </c>
      <c r="P571" s="65" t="s">
        <v>4520</v>
      </c>
      <c r="Q571" s="65" t="s">
        <v>4589</v>
      </c>
      <c r="R571" s="7" t="e">
        <v>#N/A</v>
      </c>
      <c r="S571" t="e">
        <v>#N/A</v>
      </c>
      <c r="T571" s="17" t="s">
        <v>6614</v>
      </c>
    </row>
    <row r="572" spans="1:20" ht="171" x14ac:dyDescent="0.45">
      <c r="A572" s="62">
        <v>12035</v>
      </c>
      <c r="B572" s="63">
        <v>43776</v>
      </c>
      <c r="C572" s="64">
        <v>0.99920138888888888</v>
      </c>
      <c r="D572" s="65">
        <v>0</v>
      </c>
      <c r="E572" s="65">
        <v>0</v>
      </c>
      <c r="F572" s="65" t="s">
        <v>147</v>
      </c>
      <c r="G572" s="65">
        <v>28</v>
      </c>
      <c r="H572" s="65" t="s">
        <v>5174</v>
      </c>
      <c r="I572" s="65" t="s">
        <v>5175</v>
      </c>
      <c r="J572" s="65" t="s">
        <v>6647</v>
      </c>
      <c r="K572" s="65" t="s">
        <v>6648</v>
      </c>
      <c r="L572" s="65">
        <v>242119</v>
      </c>
      <c r="M572" s="65" t="s">
        <v>4563</v>
      </c>
      <c r="N572" s="65" t="s">
        <v>4409</v>
      </c>
      <c r="O572" s="66" t="s">
        <v>6649</v>
      </c>
      <c r="P572" s="65" t="s">
        <v>4520</v>
      </c>
      <c r="Q572" s="65" t="s">
        <v>4589</v>
      </c>
      <c r="R572" s="7" t="e">
        <v>#N/A</v>
      </c>
      <c r="S572" t="e">
        <v>#N/A</v>
      </c>
      <c r="T572" s="17" t="s">
        <v>6614</v>
      </c>
    </row>
    <row r="573" spans="1:20" ht="299.25" x14ac:dyDescent="0.45">
      <c r="A573" s="62">
        <v>12038</v>
      </c>
      <c r="B573" s="63">
        <v>43777</v>
      </c>
      <c r="C573" s="64">
        <v>5.9027777777777783E-2</v>
      </c>
      <c r="D573" s="65">
        <v>0</v>
      </c>
      <c r="E573" s="65">
        <v>0</v>
      </c>
      <c r="F573" s="65" t="s">
        <v>6650</v>
      </c>
      <c r="G573" s="65">
        <v>0</v>
      </c>
      <c r="H573" s="65" t="s">
        <v>5245</v>
      </c>
      <c r="I573" s="65" t="s">
        <v>5245</v>
      </c>
      <c r="J573" s="65" t="s">
        <v>6651</v>
      </c>
      <c r="K573" s="65" t="s">
        <v>6652</v>
      </c>
      <c r="L573" s="65">
        <v>242122</v>
      </c>
      <c r="M573" s="65" t="s">
        <v>4563</v>
      </c>
      <c r="N573" s="65" t="s">
        <v>4409</v>
      </c>
      <c r="O573" s="66" t="s">
        <v>6653</v>
      </c>
      <c r="P573" s="65" t="s">
        <v>4574</v>
      </c>
      <c r="Q573" s="65" t="s">
        <v>5436</v>
      </c>
      <c r="R573" s="7" t="e">
        <v>#N/A</v>
      </c>
      <c r="S573" t="e">
        <v>#N/A</v>
      </c>
      <c r="T573" s="17" t="s">
        <v>6614</v>
      </c>
    </row>
    <row r="574" spans="1:20" ht="409.5" x14ac:dyDescent="0.45">
      <c r="A574" s="62">
        <v>12044</v>
      </c>
      <c r="B574" s="63">
        <v>43777</v>
      </c>
      <c r="C574" s="64">
        <v>0.21752314814814813</v>
      </c>
      <c r="D574" s="65">
        <v>15</v>
      </c>
      <c r="E574" s="65">
        <v>0</v>
      </c>
      <c r="F574" s="65" t="s">
        <v>6654</v>
      </c>
      <c r="G574" s="65">
        <v>0</v>
      </c>
      <c r="H574" s="65" t="s">
        <v>4892</v>
      </c>
      <c r="I574" s="65" t="s">
        <v>4892</v>
      </c>
      <c r="J574" s="65" t="s">
        <v>6655</v>
      </c>
      <c r="K574" s="65" t="s">
        <v>6656</v>
      </c>
      <c r="L574" s="65">
        <v>242125</v>
      </c>
      <c r="M574" s="65" t="s">
        <v>4563</v>
      </c>
      <c r="N574" s="65" t="s">
        <v>4409</v>
      </c>
      <c r="O574" s="66" t="s">
        <v>6657</v>
      </c>
      <c r="P574" s="65" t="s">
        <v>5308</v>
      </c>
      <c r="Q574" s="65" t="s">
        <v>5309</v>
      </c>
      <c r="R574" s="7" t="e">
        <v>#N/A</v>
      </c>
      <c r="S574" t="e">
        <v>#N/A</v>
      </c>
      <c r="T574" s="17" t="s">
        <v>6614</v>
      </c>
    </row>
    <row r="575" spans="1:20" ht="213.75" x14ac:dyDescent="0.45">
      <c r="A575" s="62">
        <v>12052</v>
      </c>
      <c r="B575" s="63">
        <v>43777</v>
      </c>
      <c r="C575" s="64">
        <v>0.28888888888888892</v>
      </c>
      <c r="D575" s="65">
        <v>1</v>
      </c>
      <c r="E575" s="65">
        <v>0</v>
      </c>
      <c r="F575" s="65" t="s">
        <v>93</v>
      </c>
      <c r="G575" s="65">
        <v>4</v>
      </c>
      <c r="H575" s="65" t="s">
        <v>4923</v>
      </c>
      <c r="I575" s="65" t="s">
        <v>4679</v>
      </c>
      <c r="J575" s="65" t="s">
        <v>6658</v>
      </c>
      <c r="K575" s="65" t="s">
        <v>6659</v>
      </c>
      <c r="L575" s="65">
        <v>242132</v>
      </c>
      <c r="M575" s="65" t="s">
        <v>4563</v>
      </c>
      <c r="N575" s="65" t="s">
        <v>4522</v>
      </c>
      <c r="O575" s="66" t="s">
        <v>6660</v>
      </c>
      <c r="P575" s="65" t="s">
        <v>4520</v>
      </c>
      <c r="Q575" s="65" t="s">
        <v>4589</v>
      </c>
      <c r="R575" s="7" t="e">
        <v>#N/A</v>
      </c>
      <c r="S575" t="e">
        <v>#N/A</v>
      </c>
      <c r="T575" s="17" t="s">
        <v>6614</v>
      </c>
    </row>
    <row r="576" spans="1:20" ht="171" x14ac:dyDescent="0.45">
      <c r="A576" s="62">
        <v>12058</v>
      </c>
      <c r="B576" s="63">
        <v>43777</v>
      </c>
      <c r="C576" s="64">
        <v>0.39861111111111108</v>
      </c>
      <c r="D576" s="65">
        <v>1</v>
      </c>
      <c r="E576" s="65">
        <v>0</v>
      </c>
      <c r="F576" s="65" t="s">
        <v>10</v>
      </c>
      <c r="G576" s="65">
        <v>22</v>
      </c>
      <c r="H576" s="65" t="s">
        <v>5268</v>
      </c>
      <c r="I576" s="65" t="s">
        <v>4733</v>
      </c>
      <c r="J576" s="65" t="s">
        <v>6661</v>
      </c>
      <c r="K576" s="65" t="s">
        <v>6662</v>
      </c>
      <c r="L576" s="65">
        <v>242170</v>
      </c>
      <c r="M576" s="65" t="s">
        <v>4563</v>
      </c>
      <c r="N576" s="65" t="s">
        <v>4522</v>
      </c>
      <c r="O576" s="66" t="s">
        <v>6663</v>
      </c>
      <c r="P576" s="65" t="s">
        <v>4520</v>
      </c>
      <c r="Q576" s="65" t="s">
        <v>4589</v>
      </c>
      <c r="R576" s="7" t="e">
        <v>#N/A</v>
      </c>
      <c r="S576" t="e">
        <v>#N/A</v>
      </c>
      <c r="T576" s="17" t="s">
        <v>6614</v>
      </c>
    </row>
    <row r="577" spans="1:20" ht="285" x14ac:dyDescent="0.45">
      <c r="A577" s="62">
        <v>12059</v>
      </c>
      <c r="B577" s="63">
        <v>43777</v>
      </c>
      <c r="C577" s="64">
        <v>0.40347222222222223</v>
      </c>
      <c r="D577" s="65">
        <v>0</v>
      </c>
      <c r="E577" s="65">
        <v>0</v>
      </c>
      <c r="F577" s="65" t="s">
        <v>6664</v>
      </c>
      <c r="G577" s="65">
        <v>0</v>
      </c>
      <c r="H577" s="65" t="s">
        <v>4940</v>
      </c>
      <c r="I577" s="65" t="s">
        <v>4940</v>
      </c>
      <c r="J577" s="65" t="s">
        <v>6665</v>
      </c>
      <c r="K577" s="65" t="s">
        <v>6666</v>
      </c>
      <c r="L577" s="65">
        <v>242216</v>
      </c>
      <c r="M577" s="65" t="s">
        <v>4563</v>
      </c>
      <c r="N577" s="65" t="s">
        <v>4409</v>
      </c>
      <c r="O577" s="66" t="s">
        <v>6667</v>
      </c>
      <c r="P577" s="65" t="s">
        <v>4565</v>
      </c>
      <c r="Q577" s="65" t="s">
        <v>4566</v>
      </c>
      <c r="R577" s="7" t="e">
        <v>#N/A</v>
      </c>
      <c r="S577" t="e">
        <v>#N/A</v>
      </c>
      <c r="T577" s="17" t="s">
        <v>6614</v>
      </c>
    </row>
    <row r="578" spans="1:20" ht="199.5" x14ac:dyDescent="0.45">
      <c r="A578" s="62">
        <v>12061</v>
      </c>
      <c r="B578" s="63">
        <v>43777</v>
      </c>
      <c r="C578" s="64">
        <v>0.41180555555555554</v>
      </c>
      <c r="D578" s="65">
        <v>0</v>
      </c>
      <c r="E578" s="65">
        <v>0</v>
      </c>
      <c r="F578" s="65" t="s">
        <v>60</v>
      </c>
      <c r="G578" s="65">
        <v>44</v>
      </c>
      <c r="H578" s="65" t="s">
        <v>4711</v>
      </c>
      <c r="I578" s="65" t="s">
        <v>4711</v>
      </c>
      <c r="J578" s="65" t="s">
        <v>6668</v>
      </c>
      <c r="K578" s="65" t="s">
        <v>6669</v>
      </c>
      <c r="L578" s="65">
        <v>242180</v>
      </c>
      <c r="M578" s="65" t="s">
        <v>4563</v>
      </c>
      <c r="N578" s="65" t="s">
        <v>4522</v>
      </c>
      <c r="O578" s="66" t="s">
        <v>6670</v>
      </c>
      <c r="P578" s="65" t="s">
        <v>4520</v>
      </c>
      <c r="Q578" s="65" t="s">
        <v>4589</v>
      </c>
      <c r="R578" s="7" t="e">
        <v>#N/A</v>
      </c>
      <c r="S578" t="e">
        <v>#N/A</v>
      </c>
      <c r="T578" s="17" t="s">
        <v>6614</v>
      </c>
    </row>
    <row r="579" spans="1:20" ht="409.5" x14ac:dyDescent="0.45">
      <c r="A579" s="62" t="s">
        <v>6671</v>
      </c>
      <c r="B579" s="63">
        <v>43778</v>
      </c>
      <c r="C579" s="64">
        <v>0.13541666666666666</v>
      </c>
      <c r="D579" s="65">
        <v>0</v>
      </c>
      <c r="E579" s="65">
        <v>0</v>
      </c>
      <c r="F579" s="65" t="s">
        <v>20</v>
      </c>
      <c r="G579" s="65">
        <v>0</v>
      </c>
      <c r="H579" s="65" t="s">
        <v>4615</v>
      </c>
      <c r="I579" s="65" t="s">
        <v>4615</v>
      </c>
      <c r="J579" s="65" t="s">
        <v>3533</v>
      </c>
      <c r="K579" s="65" t="s">
        <v>6672</v>
      </c>
      <c r="L579" s="65">
        <v>242303</v>
      </c>
      <c r="M579" s="65" t="s">
        <v>4563</v>
      </c>
      <c r="N579" s="65" t="s">
        <v>4409</v>
      </c>
      <c r="O579" s="66" t="s">
        <v>6673</v>
      </c>
      <c r="P579" s="65" t="s">
        <v>4996</v>
      </c>
      <c r="Q579" s="65" t="s">
        <v>6674</v>
      </c>
      <c r="R579" s="7" t="e">
        <v>#N/A</v>
      </c>
      <c r="S579" t="e">
        <v>#N/A</v>
      </c>
      <c r="T579" s="17" t="s">
        <v>6614</v>
      </c>
    </row>
    <row r="580" spans="1:20" ht="171" x14ac:dyDescent="0.45">
      <c r="A580" s="62">
        <v>12091</v>
      </c>
      <c r="B580" s="63">
        <v>43778</v>
      </c>
      <c r="C580" s="64">
        <v>0.57222222222222219</v>
      </c>
      <c r="D580" s="65">
        <v>1.5</v>
      </c>
      <c r="E580" s="65">
        <v>0</v>
      </c>
      <c r="F580" s="65" t="s">
        <v>64</v>
      </c>
      <c r="G580" s="65">
        <v>12</v>
      </c>
      <c r="H580" s="65" t="s">
        <v>4771</v>
      </c>
      <c r="I580" s="65" t="s">
        <v>4771</v>
      </c>
      <c r="J580" s="65" t="s">
        <v>6675</v>
      </c>
      <c r="K580" s="65" t="s">
        <v>6676</v>
      </c>
      <c r="L580" s="65">
        <v>242345</v>
      </c>
      <c r="M580" s="65" t="s">
        <v>4563</v>
      </c>
      <c r="N580" s="65" t="s">
        <v>4409</v>
      </c>
      <c r="O580" s="66" t="s">
        <v>6677</v>
      </c>
      <c r="P580" s="65" t="s">
        <v>4520</v>
      </c>
      <c r="Q580" s="65" t="s">
        <v>4589</v>
      </c>
      <c r="R580" s="7" t="e">
        <v>#N/A</v>
      </c>
      <c r="S580" t="e">
        <v>#N/A</v>
      </c>
      <c r="T580" s="17" t="s">
        <v>6614</v>
      </c>
    </row>
    <row r="581" spans="1:20" ht="199.5" x14ac:dyDescent="0.45">
      <c r="A581" s="62" t="s">
        <v>6678</v>
      </c>
      <c r="B581" s="63">
        <v>43779</v>
      </c>
      <c r="C581" s="64">
        <v>0.20917824074074073</v>
      </c>
      <c r="D581" s="65">
        <v>0</v>
      </c>
      <c r="E581" s="65">
        <v>0</v>
      </c>
      <c r="F581" s="65" t="s">
        <v>93</v>
      </c>
      <c r="G581" s="65">
        <v>0</v>
      </c>
      <c r="H581" s="65" t="s">
        <v>4615</v>
      </c>
      <c r="I581" s="65" t="s">
        <v>4615</v>
      </c>
      <c r="J581" s="65" t="s">
        <v>6679</v>
      </c>
      <c r="K581" s="65" t="s">
        <v>6680</v>
      </c>
      <c r="L581" s="65">
        <v>242395</v>
      </c>
      <c r="M581" s="65" t="s">
        <v>4563</v>
      </c>
      <c r="N581" s="65" t="s">
        <v>4409</v>
      </c>
      <c r="O581" s="66" t="s">
        <v>6681</v>
      </c>
      <c r="P581" s="65" t="s">
        <v>4520</v>
      </c>
      <c r="Q581" s="65" t="s">
        <v>6409</v>
      </c>
      <c r="R581" s="7" t="e">
        <v>#N/A</v>
      </c>
      <c r="S581" t="e">
        <v>#N/A</v>
      </c>
      <c r="T581" s="17" t="s">
        <v>6614</v>
      </c>
    </row>
    <row r="582" spans="1:20" ht="356.25" x14ac:dyDescent="0.45">
      <c r="A582" s="62">
        <v>12154</v>
      </c>
      <c r="B582" s="63">
        <v>43780</v>
      </c>
      <c r="C582" s="64">
        <v>6.9444444444444447E-4</v>
      </c>
      <c r="D582" s="65">
        <v>0</v>
      </c>
      <c r="E582" s="65">
        <v>0</v>
      </c>
      <c r="F582" s="65" t="s">
        <v>4718</v>
      </c>
      <c r="G582" s="65">
        <v>0</v>
      </c>
      <c r="H582" s="65" t="s">
        <v>6268</v>
      </c>
      <c r="I582" s="65" t="s">
        <v>6268</v>
      </c>
      <c r="J582" s="65" t="s">
        <v>6682</v>
      </c>
      <c r="K582" s="65" t="s">
        <v>6683</v>
      </c>
      <c r="L582" s="65">
        <v>242480</v>
      </c>
      <c r="M582" s="65" t="s">
        <v>4563</v>
      </c>
      <c r="N582" s="65" t="s">
        <v>4409</v>
      </c>
      <c r="O582" s="66" t="s">
        <v>6684</v>
      </c>
      <c r="P582" s="65" t="s">
        <v>4608</v>
      </c>
      <c r="Q582" s="65" t="s">
        <v>4822</v>
      </c>
      <c r="R582" s="7" t="e">
        <v>#N/A</v>
      </c>
      <c r="S582" t="e">
        <v>#N/A</v>
      </c>
      <c r="T582" s="17" t="s">
        <v>6614</v>
      </c>
    </row>
    <row r="583" spans="1:20" ht="342" x14ac:dyDescent="0.45">
      <c r="A583" s="62">
        <v>12156</v>
      </c>
      <c r="B583" s="63">
        <v>43780</v>
      </c>
      <c r="C583" s="64">
        <v>2.5694444444444447E-2</v>
      </c>
      <c r="D583" s="65">
        <v>0</v>
      </c>
      <c r="E583" s="65">
        <v>0</v>
      </c>
      <c r="F583" s="65" t="s">
        <v>6685</v>
      </c>
      <c r="G583" s="65">
        <v>0</v>
      </c>
      <c r="H583" s="65" t="s">
        <v>4615</v>
      </c>
      <c r="I583" s="65" t="s">
        <v>4615</v>
      </c>
      <c r="J583" s="65" t="s">
        <v>6686</v>
      </c>
      <c r="K583" s="65" t="s">
        <v>6687</v>
      </c>
      <c r="L583" s="65">
        <v>242485</v>
      </c>
      <c r="M583" s="65" t="s">
        <v>4563</v>
      </c>
      <c r="N583" s="65" t="s">
        <v>4409</v>
      </c>
      <c r="O583" s="66" t="s">
        <v>6688</v>
      </c>
      <c r="P583" s="65" t="s">
        <v>4608</v>
      </c>
      <c r="Q583" s="65" t="s">
        <v>4609</v>
      </c>
      <c r="R583" s="7" t="e">
        <v>#N/A</v>
      </c>
      <c r="S583" t="e">
        <v>#N/A</v>
      </c>
      <c r="T583" s="17" t="s">
        <v>6614</v>
      </c>
    </row>
    <row r="584" spans="1:20" ht="156.75" x14ac:dyDescent="0.45">
      <c r="A584" s="62" t="s">
        <v>6689</v>
      </c>
      <c r="B584" s="63">
        <v>43780</v>
      </c>
      <c r="C584" s="64">
        <v>0.16666666666666666</v>
      </c>
      <c r="D584" s="65">
        <v>0</v>
      </c>
      <c r="E584" s="65">
        <v>0</v>
      </c>
      <c r="F584" s="65" t="s">
        <v>42</v>
      </c>
      <c r="G584" s="65">
        <v>0</v>
      </c>
      <c r="H584" s="65" t="s">
        <v>4615</v>
      </c>
      <c r="I584" s="65" t="s">
        <v>4615</v>
      </c>
      <c r="J584" s="65" t="s">
        <v>6690</v>
      </c>
      <c r="K584" s="65" t="s">
        <v>6691</v>
      </c>
      <c r="L584" s="65">
        <v>242555</v>
      </c>
      <c r="M584" s="65" t="s">
        <v>4563</v>
      </c>
      <c r="N584" s="65" t="s">
        <v>4409</v>
      </c>
      <c r="O584" s="66" t="s">
        <v>6692</v>
      </c>
      <c r="P584" s="65" t="s">
        <v>4581</v>
      </c>
      <c r="Q584" s="65" t="s">
        <v>4582</v>
      </c>
      <c r="R584" s="7" t="e">
        <v>#N/A</v>
      </c>
      <c r="S584" t="e">
        <v>#N/A</v>
      </c>
      <c r="T584" s="17" t="s">
        <v>6614</v>
      </c>
    </row>
    <row r="585" spans="1:20" ht="327.75" x14ac:dyDescent="0.45">
      <c r="A585" s="62">
        <v>12194</v>
      </c>
      <c r="B585" s="63">
        <v>43780</v>
      </c>
      <c r="C585" s="64">
        <v>0.88384259259259268</v>
      </c>
      <c r="D585" s="65">
        <v>0</v>
      </c>
      <c r="E585" s="65">
        <v>0</v>
      </c>
      <c r="F585" s="65" t="s">
        <v>6693</v>
      </c>
      <c r="G585" s="65">
        <v>0</v>
      </c>
      <c r="H585" s="65" t="s">
        <v>4615</v>
      </c>
      <c r="I585" s="65" t="s">
        <v>4615</v>
      </c>
      <c r="J585" s="65" t="s">
        <v>6694</v>
      </c>
      <c r="K585" s="65" t="s">
        <v>6695</v>
      </c>
      <c r="L585" s="65">
        <v>242621</v>
      </c>
      <c r="M585" s="65" t="s">
        <v>4563</v>
      </c>
      <c r="N585" s="65" t="s">
        <v>4409</v>
      </c>
      <c r="O585" s="66" t="s">
        <v>6696</v>
      </c>
      <c r="P585" s="65" t="s">
        <v>4669</v>
      </c>
      <c r="Q585" s="65" t="s">
        <v>6451</v>
      </c>
      <c r="R585" s="7" t="e">
        <v>#N/A</v>
      </c>
      <c r="S585" t="e">
        <v>#N/A</v>
      </c>
      <c r="T585" s="17" t="s">
        <v>6614</v>
      </c>
    </row>
    <row r="586" spans="1:20" ht="171" x14ac:dyDescent="0.45">
      <c r="A586" s="62">
        <v>12214</v>
      </c>
      <c r="B586" s="63">
        <v>43781</v>
      </c>
      <c r="C586" s="64">
        <v>0.36306712962962967</v>
      </c>
      <c r="D586" s="65">
        <v>1</v>
      </c>
      <c r="E586" s="65">
        <v>0</v>
      </c>
      <c r="F586" s="65" t="s">
        <v>10</v>
      </c>
      <c r="G586" s="65">
        <v>75</v>
      </c>
      <c r="H586" s="65" t="s">
        <v>4771</v>
      </c>
      <c r="I586" s="65" t="s">
        <v>4771</v>
      </c>
      <c r="J586" s="65" t="s">
        <v>6697</v>
      </c>
      <c r="K586" s="65" t="s">
        <v>6698</v>
      </c>
      <c r="L586" s="65">
        <v>242666</v>
      </c>
      <c r="M586" s="65" t="s">
        <v>4563</v>
      </c>
      <c r="N586" s="65" t="s">
        <v>4409</v>
      </c>
      <c r="O586" s="66" t="s">
        <v>6699</v>
      </c>
      <c r="P586" s="65" t="s">
        <v>4520</v>
      </c>
      <c r="Q586" s="65" t="s">
        <v>4589</v>
      </c>
      <c r="R586" s="7" t="e">
        <v>#N/A</v>
      </c>
      <c r="S586" t="e">
        <v>#N/A</v>
      </c>
      <c r="T586" s="17" t="s">
        <v>6614</v>
      </c>
    </row>
    <row r="587" spans="1:20" ht="409.5" x14ac:dyDescent="0.45">
      <c r="A587" s="62">
        <v>12239</v>
      </c>
      <c r="B587" s="63">
        <v>43782</v>
      </c>
      <c r="C587" s="64">
        <v>0.32961805555555557</v>
      </c>
      <c r="D587" s="65">
        <v>0</v>
      </c>
      <c r="E587" s="65">
        <v>0</v>
      </c>
      <c r="F587" s="65" t="s">
        <v>4559</v>
      </c>
      <c r="G587" s="65" t="s">
        <v>4559</v>
      </c>
      <c r="H587" s="65" t="s">
        <v>6268</v>
      </c>
      <c r="I587" s="65" t="s">
        <v>6023</v>
      </c>
      <c r="J587" s="65" t="s">
        <v>6700</v>
      </c>
      <c r="K587" s="65" t="s">
        <v>6701</v>
      </c>
      <c r="L587" s="65">
        <v>242793</v>
      </c>
      <c r="M587" s="65" t="s">
        <v>4563</v>
      </c>
      <c r="N587" s="65" t="s">
        <v>4409</v>
      </c>
      <c r="O587" s="66" t="s">
        <v>6702</v>
      </c>
      <c r="P587" s="65" t="s">
        <v>4565</v>
      </c>
      <c r="Q587" s="65" t="s">
        <v>5645</v>
      </c>
      <c r="R587" s="7" t="e">
        <v>#N/A</v>
      </c>
      <c r="S587" t="e">
        <v>#N/A</v>
      </c>
      <c r="T587" s="17" t="s">
        <v>6614</v>
      </c>
    </row>
    <row r="588" spans="1:20" ht="171" x14ac:dyDescent="0.45">
      <c r="A588" s="62">
        <v>12243</v>
      </c>
      <c r="B588" s="63">
        <v>43782</v>
      </c>
      <c r="C588" s="64">
        <v>0.35792824074074076</v>
      </c>
      <c r="D588" s="65">
        <v>1</v>
      </c>
      <c r="E588" s="65">
        <v>0</v>
      </c>
      <c r="F588" s="65" t="s">
        <v>225</v>
      </c>
      <c r="G588" s="65">
        <v>75</v>
      </c>
      <c r="H588" s="65" t="s">
        <v>4771</v>
      </c>
      <c r="I588" s="65" t="s">
        <v>4771</v>
      </c>
      <c r="J588" s="65" t="s">
        <v>6703</v>
      </c>
      <c r="K588" s="65" t="s">
        <v>6704</v>
      </c>
      <c r="L588" s="65">
        <v>242795</v>
      </c>
      <c r="M588" s="65" t="s">
        <v>4563</v>
      </c>
      <c r="N588" s="65" t="s">
        <v>4409</v>
      </c>
      <c r="O588" s="66" t="s">
        <v>6705</v>
      </c>
      <c r="P588" s="65" t="s">
        <v>4520</v>
      </c>
      <c r="Q588" s="65" t="s">
        <v>4589</v>
      </c>
      <c r="R588" s="7" t="e">
        <v>#N/A</v>
      </c>
      <c r="S588" t="e">
        <v>#N/A</v>
      </c>
      <c r="T588" s="17" t="s">
        <v>6614</v>
      </c>
    </row>
    <row r="589" spans="1:20" ht="270.75" x14ac:dyDescent="0.45">
      <c r="A589" s="62">
        <v>12248</v>
      </c>
      <c r="B589" s="63">
        <v>43782</v>
      </c>
      <c r="C589" s="64">
        <v>0.40375</v>
      </c>
      <c r="D589" s="65">
        <v>1.5</v>
      </c>
      <c r="E589" s="65">
        <v>0</v>
      </c>
      <c r="F589" s="65" t="s">
        <v>6706</v>
      </c>
      <c r="G589" s="65"/>
      <c r="H589" s="65" t="s">
        <v>5280</v>
      </c>
      <c r="I589" s="65" t="s">
        <v>4665</v>
      </c>
      <c r="J589" s="65" t="s">
        <v>6707</v>
      </c>
      <c r="K589" s="65" t="s">
        <v>6708</v>
      </c>
      <c r="L589" s="65">
        <v>242805</v>
      </c>
      <c r="M589" s="65" t="s">
        <v>4563</v>
      </c>
      <c r="N589" s="65" t="s">
        <v>4409</v>
      </c>
      <c r="O589" s="66" t="s">
        <v>6709</v>
      </c>
      <c r="P589" s="65" t="s">
        <v>4574</v>
      </c>
      <c r="Q589" s="65" t="s">
        <v>6710</v>
      </c>
      <c r="R589" s="7" t="e">
        <v>#N/A</v>
      </c>
      <c r="S589" t="e">
        <v>#N/A</v>
      </c>
      <c r="T589" s="17" t="s">
        <v>6614</v>
      </c>
    </row>
    <row r="590" spans="1:20" ht="285" x14ac:dyDescent="0.45">
      <c r="A590" s="62">
        <v>12262</v>
      </c>
      <c r="B590" s="63">
        <v>43782</v>
      </c>
      <c r="C590" s="64">
        <v>0.59236111111111112</v>
      </c>
      <c r="D590" s="65">
        <v>0</v>
      </c>
      <c r="E590" s="65">
        <v>0</v>
      </c>
      <c r="F590" s="65" t="s">
        <v>6711</v>
      </c>
      <c r="G590" s="65" t="s">
        <v>6712</v>
      </c>
      <c r="H590" s="65" t="s">
        <v>4569</v>
      </c>
      <c r="I590" s="65" t="s">
        <v>5474</v>
      </c>
      <c r="J590" s="65" t="s">
        <v>6713</v>
      </c>
      <c r="K590" s="65" t="s">
        <v>6714</v>
      </c>
      <c r="L590" s="65">
        <v>242825</v>
      </c>
      <c r="M590" s="65" t="s">
        <v>4563</v>
      </c>
      <c r="N590" s="65" t="s">
        <v>4409</v>
      </c>
      <c r="O590" s="66" t="s">
        <v>6715</v>
      </c>
      <c r="P590" s="65" t="s">
        <v>6716</v>
      </c>
      <c r="Q590" s="65" t="s">
        <v>4913</v>
      </c>
      <c r="R590" s="7" t="e">
        <v>#N/A</v>
      </c>
      <c r="S590" t="e">
        <v>#N/A</v>
      </c>
      <c r="T590" s="17" t="s">
        <v>6614</v>
      </c>
    </row>
    <row r="591" spans="1:20" ht="171" x14ac:dyDescent="0.45">
      <c r="A591" s="62">
        <v>12283</v>
      </c>
      <c r="B591" s="63">
        <v>43783</v>
      </c>
      <c r="C591" s="64">
        <v>0.38472222222222219</v>
      </c>
      <c r="D591" s="65">
        <v>1.5</v>
      </c>
      <c r="E591" s="65">
        <v>0</v>
      </c>
      <c r="F591" s="65" t="s">
        <v>151</v>
      </c>
      <c r="G591" s="65">
        <v>21</v>
      </c>
      <c r="H591" s="65" t="s">
        <v>4966</v>
      </c>
      <c r="I591" s="65" t="s">
        <v>4954</v>
      </c>
      <c r="J591" s="65" t="s">
        <v>6717</v>
      </c>
      <c r="K591" s="65" t="s">
        <v>6718</v>
      </c>
      <c r="L591" s="65">
        <v>242898</v>
      </c>
      <c r="M591" s="65" t="s">
        <v>4563</v>
      </c>
      <c r="N591" s="65" t="s">
        <v>4522</v>
      </c>
      <c r="O591" s="66" t="s">
        <v>6719</v>
      </c>
      <c r="P591" s="65" t="s">
        <v>4520</v>
      </c>
      <c r="Q591" s="65" t="s">
        <v>4589</v>
      </c>
      <c r="R591" s="7" t="e">
        <v>#N/A</v>
      </c>
      <c r="S591" t="e">
        <v>#N/A</v>
      </c>
      <c r="T591" s="17" t="s">
        <v>6614</v>
      </c>
    </row>
    <row r="592" spans="1:20" ht="171" x14ac:dyDescent="0.45">
      <c r="A592" s="62">
        <v>12303</v>
      </c>
      <c r="B592" s="63">
        <v>43783</v>
      </c>
      <c r="C592" s="64">
        <v>0.73055555555555562</v>
      </c>
      <c r="D592" s="65">
        <v>0</v>
      </c>
      <c r="E592" s="65">
        <v>0</v>
      </c>
      <c r="F592" s="65" t="s">
        <v>54</v>
      </c>
      <c r="G592" s="65">
        <v>3</v>
      </c>
      <c r="H592" s="65" t="s">
        <v>4734</v>
      </c>
      <c r="I592" s="65" t="s">
        <v>5688</v>
      </c>
      <c r="J592" s="65" t="s">
        <v>6720</v>
      </c>
      <c r="K592" s="65" t="s">
        <v>6721</v>
      </c>
      <c r="L592" s="65">
        <v>242960</v>
      </c>
      <c r="M592" s="65" t="s">
        <v>4563</v>
      </c>
      <c r="N592" s="65" t="s">
        <v>4522</v>
      </c>
      <c r="O592" s="66" t="s">
        <v>6722</v>
      </c>
      <c r="P592" s="65" t="s">
        <v>4520</v>
      </c>
      <c r="Q592" s="65" t="s">
        <v>4589</v>
      </c>
      <c r="R592" s="7" t="e">
        <v>#N/A</v>
      </c>
      <c r="S592" t="e">
        <v>#N/A</v>
      </c>
      <c r="T592" s="17" t="s">
        <v>6614</v>
      </c>
    </row>
    <row r="593" spans="1:20" ht="409.5" x14ac:dyDescent="0.45">
      <c r="A593" s="62">
        <v>12309</v>
      </c>
      <c r="B593" s="63">
        <v>43784</v>
      </c>
      <c r="C593" s="64">
        <v>2.0833333333333332E-2</v>
      </c>
      <c r="D593" s="65">
        <v>0</v>
      </c>
      <c r="E593" s="65">
        <v>0</v>
      </c>
      <c r="F593" s="65" t="s">
        <v>57</v>
      </c>
      <c r="G593" s="65">
        <v>0</v>
      </c>
      <c r="H593" s="65" t="s">
        <v>4802</v>
      </c>
      <c r="I593" s="65" t="s">
        <v>4980</v>
      </c>
      <c r="J593" s="65" t="s">
        <v>6723</v>
      </c>
      <c r="K593" s="65" t="s">
        <v>6724</v>
      </c>
      <c r="L593" s="65">
        <v>242985</v>
      </c>
      <c r="M593" s="65" t="s">
        <v>4563</v>
      </c>
      <c r="N593" s="65" t="s">
        <v>4409</v>
      </c>
      <c r="O593" s="66" t="s">
        <v>6725</v>
      </c>
      <c r="P593" s="65" t="s">
        <v>4996</v>
      </c>
      <c r="Q593" s="65" t="s">
        <v>6674</v>
      </c>
      <c r="R593" s="7" t="e">
        <v>#N/A</v>
      </c>
      <c r="S593" t="e">
        <v>#N/A</v>
      </c>
      <c r="T593" s="17" t="s">
        <v>6614</v>
      </c>
    </row>
    <row r="594" spans="1:20" ht="171" x14ac:dyDescent="0.45">
      <c r="A594" s="62">
        <v>12329</v>
      </c>
      <c r="B594" s="63">
        <v>43784</v>
      </c>
      <c r="C594" s="64">
        <v>0.45347222222222222</v>
      </c>
      <c r="D594" s="65">
        <v>2</v>
      </c>
      <c r="E594" s="65">
        <v>0</v>
      </c>
      <c r="F594" s="65" t="s">
        <v>108</v>
      </c>
      <c r="G594" s="65">
        <v>66</v>
      </c>
      <c r="H594" s="65" t="s">
        <v>4771</v>
      </c>
      <c r="I594" s="65" t="s">
        <v>4771</v>
      </c>
      <c r="J594" s="65" t="s">
        <v>6726</v>
      </c>
      <c r="K594" s="65" t="s">
        <v>6727</v>
      </c>
      <c r="L594" s="65">
        <v>243038</v>
      </c>
      <c r="M594" s="65" t="s">
        <v>4563</v>
      </c>
      <c r="N594" s="65" t="s">
        <v>4409</v>
      </c>
      <c r="O594" s="66" t="s">
        <v>6728</v>
      </c>
      <c r="P594" s="65" t="s">
        <v>4520</v>
      </c>
      <c r="Q594" s="65" t="s">
        <v>4589</v>
      </c>
      <c r="R594" s="7" t="e">
        <v>#N/A</v>
      </c>
      <c r="S594" t="e">
        <v>#N/A</v>
      </c>
      <c r="T594" s="17" t="s">
        <v>6614</v>
      </c>
    </row>
    <row r="595" spans="1:20" ht="185.25" x14ac:dyDescent="0.45">
      <c r="A595" s="62">
        <v>12352</v>
      </c>
      <c r="B595" s="63">
        <v>43784</v>
      </c>
      <c r="C595" s="64">
        <v>0.84791666666666676</v>
      </c>
      <c r="D595" s="65">
        <v>0</v>
      </c>
      <c r="E595" s="65">
        <v>0</v>
      </c>
      <c r="F595" s="65" t="s">
        <v>48</v>
      </c>
      <c r="G595" s="65">
        <v>33</v>
      </c>
      <c r="H595" s="65" t="s">
        <v>4785</v>
      </c>
      <c r="I595" s="65" t="s">
        <v>4570</v>
      </c>
      <c r="J595" s="65" t="s">
        <v>6729</v>
      </c>
      <c r="K595" s="65" t="s">
        <v>6730</v>
      </c>
      <c r="L595" s="65">
        <v>243138</v>
      </c>
      <c r="M595" s="65" t="s">
        <v>4563</v>
      </c>
      <c r="N595" s="65" t="s">
        <v>4522</v>
      </c>
      <c r="O595" s="66" t="s">
        <v>6731</v>
      </c>
      <c r="P595" s="65" t="s">
        <v>4520</v>
      </c>
      <c r="Q595" s="65" t="s">
        <v>4652</v>
      </c>
      <c r="R595" s="7" t="e">
        <v>#N/A</v>
      </c>
      <c r="S595" t="e">
        <v>#N/A</v>
      </c>
      <c r="T595" s="17" t="s">
        <v>6614</v>
      </c>
    </row>
    <row r="596" spans="1:20" ht="171" x14ac:dyDescent="0.45">
      <c r="A596" s="62" t="s">
        <v>6732</v>
      </c>
      <c r="B596" s="63">
        <v>43785</v>
      </c>
      <c r="C596" s="64">
        <v>0.35821759259259256</v>
      </c>
      <c r="D596" s="65">
        <v>0</v>
      </c>
      <c r="E596" s="65">
        <v>5.5</v>
      </c>
      <c r="F596" s="65" t="s">
        <v>198</v>
      </c>
      <c r="G596" s="65">
        <v>35</v>
      </c>
      <c r="H596" s="65" t="s">
        <v>4628</v>
      </c>
      <c r="I596" s="65" t="s">
        <v>4628</v>
      </c>
      <c r="J596" s="65" t="s">
        <v>6733</v>
      </c>
      <c r="K596" s="65" t="s">
        <v>6734</v>
      </c>
      <c r="L596" s="65">
        <v>243179</v>
      </c>
      <c r="M596" s="65" t="s">
        <v>4563</v>
      </c>
      <c r="N596" s="65" t="s">
        <v>4522</v>
      </c>
      <c r="O596" s="66" t="s">
        <v>6735</v>
      </c>
      <c r="P596" s="65" t="s">
        <v>4520</v>
      </c>
      <c r="Q596" s="65" t="s">
        <v>6736</v>
      </c>
      <c r="R596" s="7" t="e">
        <v>#N/A</v>
      </c>
      <c r="S596" t="e">
        <v>#N/A</v>
      </c>
      <c r="T596" s="17" t="s">
        <v>6614</v>
      </c>
    </row>
    <row r="597" spans="1:20" ht="171" x14ac:dyDescent="0.45">
      <c r="A597" s="62">
        <v>12412</v>
      </c>
      <c r="B597" s="63">
        <v>43787</v>
      </c>
      <c r="C597" s="64">
        <v>0.2902777777777778</v>
      </c>
      <c r="D597" s="65">
        <v>1</v>
      </c>
      <c r="E597" s="65">
        <v>0</v>
      </c>
      <c r="F597" s="65" t="s">
        <v>131</v>
      </c>
      <c r="G597" s="65">
        <v>8</v>
      </c>
      <c r="H597" s="65" t="s">
        <v>4621</v>
      </c>
      <c r="I597" s="65" t="s">
        <v>4621</v>
      </c>
      <c r="J597" s="65" t="s">
        <v>6737</v>
      </c>
      <c r="K597" s="65" t="s">
        <v>6738</v>
      </c>
      <c r="L597" s="65">
        <v>243368</v>
      </c>
      <c r="M597" s="65" t="s">
        <v>4563</v>
      </c>
      <c r="N597" s="65" t="s">
        <v>4522</v>
      </c>
      <c r="O597" s="66" t="s">
        <v>6739</v>
      </c>
      <c r="P597" s="65" t="s">
        <v>4520</v>
      </c>
      <c r="Q597" s="65" t="s">
        <v>4589</v>
      </c>
      <c r="R597" s="7" t="e">
        <v>#N/A</v>
      </c>
      <c r="S597" t="e">
        <v>#N/A</v>
      </c>
      <c r="T597" s="17" t="s">
        <v>6614</v>
      </c>
    </row>
    <row r="598" spans="1:20" ht="342" x14ac:dyDescent="0.45">
      <c r="A598" s="62">
        <v>12427</v>
      </c>
      <c r="B598" s="63">
        <v>43787</v>
      </c>
      <c r="C598" s="64">
        <v>0.66249999999999998</v>
      </c>
      <c r="D598" s="65">
        <v>0</v>
      </c>
      <c r="E598" s="65">
        <v>0</v>
      </c>
      <c r="F598" s="65" t="s">
        <v>4559</v>
      </c>
      <c r="G598" s="65">
        <v>0</v>
      </c>
      <c r="H598" s="65" t="s">
        <v>6268</v>
      </c>
      <c r="I598" s="65" t="s">
        <v>6268</v>
      </c>
      <c r="J598" s="65" t="s">
        <v>6740</v>
      </c>
      <c r="K598" s="65" t="s">
        <v>6741</v>
      </c>
      <c r="L598" s="65">
        <v>243452</v>
      </c>
      <c r="M598" s="65" t="s">
        <v>4563</v>
      </c>
      <c r="N598" s="65" t="s">
        <v>4409</v>
      </c>
      <c r="O598" s="66" t="s">
        <v>6742</v>
      </c>
      <c r="P598" s="65" t="s">
        <v>4565</v>
      </c>
      <c r="Q598" s="65" t="s">
        <v>4566</v>
      </c>
      <c r="R598" s="7" t="e">
        <v>#N/A</v>
      </c>
      <c r="S598" t="e">
        <v>#N/A</v>
      </c>
      <c r="T598" s="17" t="s">
        <v>6614</v>
      </c>
    </row>
    <row r="599" spans="1:20" ht="171" x14ac:dyDescent="0.45">
      <c r="A599" s="62">
        <v>12445</v>
      </c>
      <c r="B599" s="63">
        <v>43788</v>
      </c>
      <c r="C599" s="64">
        <v>0.33680555555555558</v>
      </c>
      <c r="D599" s="65">
        <v>1</v>
      </c>
      <c r="E599" s="65">
        <v>0</v>
      </c>
      <c r="F599" s="65" t="s">
        <v>145</v>
      </c>
      <c r="G599" s="65">
        <v>64</v>
      </c>
      <c r="H599" s="65" t="s">
        <v>4775</v>
      </c>
      <c r="I599" s="65" t="s">
        <v>4785</v>
      </c>
      <c r="J599" s="65" t="s">
        <v>6743</v>
      </c>
      <c r="K599" s="65" t="s">
        <v>6744</v>
      </c>
      <c r="L599" s="65">
        <v>243562</v>
      </c>
      <c r="M599" s="65" t="s">
        <v>4563</v>
      </c>
      <c r="N599" s="65" t="s">
        <v>4522</v>
      </c>
      <c r="O599" s="66" t="s">
        <v>6745</v>
      </c>
      <c r="P599" s="65" t="s">
        <v>4520</v>
      </c>
      <c r="Q599" s="65" t="s">
        <v>4589</v>
      </c>
      <c r="R599" s="7" t="e">
        <v>#N/A</v>
      </c>
      <c r="S599" t="e">
        <v>#N/A</v>
      </c>
      <c r="T599" s="17" t="s">
        <v>6614</v>
      </c>
    </row>
    <row r="600" spans="1:20" ht="171" x14ac:dyDescent="0.45">
      <c r="A600" s="62">
        <v>12468</v>
      </c>
      <c r="B600" s="63">
        <v>43788</v>
      </c>
      <c r="C600" s="64">
        <v>0.77638888888888891</v>
      </c>
      <c r="D600" s="65">
        <v>0</v>
      </c>
      <c r="E600" s="65">
        <v>0</v>
      </c>
      <c r="F600" s="65" t="s">
        <v>104</v>
      </c>
      <c r="G600" s="65">
        <v>0</v>
      </c>
      <c r="H600" s="65" t="s">
        <v>4615</v>
      </c>
      <c r="I600" s="65" t="s">
        <v>4585</v>
      </c>
      <c r="J600" s="65" t="s">
        <v>6746</v>
      </c>
      <c r="K600" s="65" t="s">
        <v>6747</v>
      </c>
      <c r="L600" s="65">
        <v>243629</v>
      </c>
      <c r="M600" s="65" t="s">
        <v>4563</v>
      </c>
      <c r="N600" s="65" t="s">
        <v>4409</v>
      </c>
      <c r="O600" s="66" t="s">
        <v>6748</v>
      </c>
      <c r="P600" s="65" t="s">
        <v>4520</v>
      </c>
      <c r="Q600" s="65" t="s">
        <v>4589</v>
      </c>
      <c r="R600" s="7" t="e">
        <v>#N/A</v>
      </c>
      <c r="S600" t="e">
        <v>#N/A</v>
      </c>
      <c r="T600" s="17" t="s">
        <v>6614</v>
      </c>
    </row>
    <row r="601" spans="1:20" ht="370.5" x14ac:dyDescent="0.45">
      <c r="A601" s="62">
        <v>12475</v>
      </c>
      <c r="B601" s="63">
        <v>43789</v>
      </c>
      <c r="C601" s="64">
        <v>0.24374999999999999</v>
      </c>
      <c r="D601" s="65">
        <v>0</v>
      </c>
      <c r="E601" s="65">
        <v>0</v>
      </c>
      <c r="F601" s="65" t="s">
        <v>6749</v>
      </c>
      <c r="G601" s="65">
        <v>0</v>
      </c>
      <c r="H601" s="65" t="s">
        <v>4802</v>
      </c>
      <c r="I601" s="65" t="s">
        <v>4802</v>
      </c>
      <c r="J601" s="65" t="s">
        <v>6750</v>
      </c>
      <c r="K601" s="65" t="s">
        <v>6751</v>
      </c>
      <c r="L601" s="65">
        <v>243673</v>
      </c>
      <c r="M601" s="65" t="s">
        <v>4563</v>
      </c>
      <c r="N601" s="65" t="s">
        <v>4409</v>
      </c>
      <c r="O601" s="66" t="s">
        <v>6752</v>
      </c>
      <c r="P601" s="65" t="s">
        <v>4565</v>
      </c>
      <c r="Q601" s="65" t="s">
        <v>6753</v>
      </c>
      <c r="R601" s="7" t="e">
        <v>#N/A</v>
      </c>
      <c r="S601" t="e">
        <v>#N/A</v>
      </c>
      <c r="T601" s="17" t="s">
        <v>6614</v>
      </c>
    </row>
    <row r="602" spans="1:20" ht="171" x14ac:dyDescent="0.45">
      <c r="A602" s="62">
        <v>12489</v>
      </c>
      <c r="B602" s="63">
        <v>43789</v>
      </c>
      <c r="C602" s="64">
        <v>0.45208333333333334</v>
      </c>
      <c r="D602" s="65">
        <v>1.5</v>
      </c>
      <c r="E602" s="65">
        <v>0</v>
      </c>
      <c r="F602" s="65" t="s">
        <v>108</v>
      </c>
      <c r="G602" s="65">
        <v>66</v>
      </c>
      <c r="H602" s="65" t="s">
        <v>4771</v>
      </c>
      <c r="I602" s="65" t="s">
        <v>4771</v>
      </c>
      <c r="J602" s="65" t="s">
        <v>6754</v>
      </c>
      <c r="K602" s="65" t="s">
        <v>6755</v>
      </c>
      <c r="L602" s="65">
        <v>243716</v>
      </c>
      <c r="M602" s="65" t="s">
        <v>4563</v>
      </c>
      <c r="N602" s="65" t="s">
        <v>4409</v>
      </c>
      <c r="O602" s="66" t="s">
        <v>6756</v>
      </c>
      <c r="P602" s="65" t="s">
        <v>4520</v>
      </c>
      <c r="Q602" s="65" t="s">
        <v>4589</v>
      </c>
      <c r="R602" s="7" t="e">
        <v>#N/A</v>
      </c>
      <c r="S602" t="e">
        <v>#N/A</v>
      </c>
      <c r="T602" s="17" t="s">
        <v>6614</v>
      </c>
    </row>
    <row r="603" spans="1:20" ht="171" x14ac:dyDescent="0.45">
      <c r="A603" s="62">
        <v>12494</v>
      </c>
      <c r="B603" s="63">
        <v>43789</v>
      </c>
      <c r="C603" s="64">
        <v>0.50347222222222221</v>
      </c>
      <c r="D603" s="65">
        <v>0</v>
      </c>
      <c r="E603" s="65">
        <v>0</v>
      </c>
      <c r="F603" s="65" t="s">
        <v>60</v>
      </c>
      <c r="G603" s="65">
        <v>0</v>
      </c>
      <c r="H603" s="65" t="s">
        <v>4615</v>
      </c>
      <c r="I603" s="65" t="s">
        <v>4615</v>
      </c>
      <c r="J603" s="65" t="s">
        <v>6757</v>
      </c>
      <c r="K603" s="65" t="s">
        <v>6758</v>
      </c>
      <c r="L603" s="65">
        <v>243724</v>
      </c>
      <c r="M603" s="65" t="s">
        <v>4563</v>
      </c>
      <c r="N603" s="65" t="s">
        <v>4409</v>
      </c>
      <c r="O603" s="66" t="s">
        <v>6759</v>
      </c>
      <c r="P603" s="65" t="s">
        <v>4520</v>
      </c>
      <c r="Q603" s="65" t="s">
        <v>4589</v>
      </c>
      <c r="R603" s="7" t="e">
        <v>#N/A</v>
      </c>
      <c r="S603" t="e">
        <v>#N/A</v>
      </c>
      <c r="T603" s="17" t="s">
        <v>6614</v>
      </c>
    </row>
    <row r="604" spans="1:20" ht="185.25" x14ac:dyDescent="0.45">
      <c r="A604" s="62">
        <v>12509</v>
      </c>
      <c r="B604" s="63">
        <v>43789</v>
      </c>
      <c r="C604" s="64">
        <v>0.7680555555555556</v>
      </c>
      <c r="D604" s="65">
        <v>0</v>
      </c>
      <c r="E604" s="65">
        <v>0</v>
      </c>
      <c r="F604" s="65" t="s">
        <v>53</v>
      </c>
      <c r="G604" s="65">
        <v>35</v>
      </c>
      <c r="H604" s="65" t="s">
        <v>5404</v>
      </c>
      <c r="I604" s="65" t="s">
        <v>4570</v>
      </c>
      <c r="J604" s="65" t="s">
        <v>6760</v>
      </c>
      <c r="K604" s="65" t="s">
        <v>6761</v>
      </c>
      <c r="L604" s="65">
        <v>243757</v>
      </c>
      <c r="M604" s="65" t="s">
        <v>4563</v>
      </c>
      <c r="N604" s="65" t="s">
        <v>4522</v>
      </c>
      <c r="O604" s="66" t="s">
        <v>6762</v>
      </c>
      <c r="P604" s="65" t="s">
        <v>4520</v>
      </c>
      <c r="Q604" s="65" t="s">
        <v>5034</v>
      </c>
      <c r="R604" s="7" t="e">
        <v>#N/A</v>
      </c>
      <c r="S604" t="e">
        <v>#N/A</v>
      </c>
      <c r="T604" s="17" t="s">
        <v>6614</v>
      </c>
    </row>
    <row r="605" spans="1:20" ht="185.25" x14ac:dyDescent="0.45">
      <c r="A605" s="62" t="s">
        <v>6763</v>
      </c>
      <c r="B605" s="63">
        <v>43789</v>
      </c>
      <c r="C605" s="64">
        <v>0.88725694444444436</v>
      </c>
      <c r="D605" s="65">
        <v>0</v>
      </c>
      <c r="E605" s="65">
        <v>0</v>
      </c>
      <c r="F605" s="65" t="s">
        <v>49</v>
      </c>
      <c r="G605" s="65">
        <v>0</v>
      </c>
      <c r="H605" s="65" t="s">
        <v>4615</v>
      </c>
      <c r="I605" s="65" t="s">
        <v>4615</v>
      </c>
      <c r="J605" s="65" t="s">
        <v>6764</v>
      </c>
      <c r="K605" s="65" t="s">
        <v>6765</v>
      </c>
      <c r="L605" s="65">
        <v>243773</v>
      </c>
      <c r="M605" s="65" t="s">
        <v>4563</v>
      </c>
      <c r="N605" s="65" t="s">
        <v>4409</v>
      </c>
      <c r="O605" s="66" t="s">
        <v>6766</v>
      </c>
      <c r="P605" s="65" t="s">
        <v>4520</v>
      </c>
      <c r="Q605" s="65" t="s">
        <v>4589</v>
      </c>
      <c r="R605" s="7" t="e">
        <v>#N/A</v>
      </c>
      <c r="S605" t="e">
        <v>#N/A</v>
      </c>
      <c r="T605" s="17" t="s">
        <v>6614</v>
      </c>
    </row>
    <row r="606" spans="1:20" ht="185.25" x14ac:dyDescent="0.45">
      <c r="A606" s="62" t="s">
        <v>6767</v>
      </c>
      <c r="B606" s="63">
        <v>43790</v>
      </c>
      <c r="C606" s="64">
        <v>0.34871527777777778</v>
      </c>
      <c r="D606" s="65">
        <v>0</v>
      </c>
      <c r="E606" s="65">
        <v>0</v>
      </c>
      <c r="F606" s="65" t="s">
        <v>6768</v>
      </c>
      <c r="G606" s="65">
        <v>41</v>
      </c>
      <c r="H606" s="65" t="s">
        <v>4849</v>
      </c>
      <c r="I606" s="65" t="s">
        <v>5911</v>
      </c>
      <c r="J606" s="65" t="s">
        <v>3605</v>
      </c>
      <c r="K606" s="65" t="s">
        <v>6769</v>
      </c>
      <c r="L606" s="65">
        <v>243818</v>
      </c>
      <c r="M606" s="65" t="s">
        <v>4563</v>
      </c>
      <c r="N606" s="65" t="s">
        <v>4522</v>
      </c>
      <c r="O606" s="66" t="s">
        <v>6770</v>
      </c>
      <c r="P606" s="65" t="s">
        <v>4520</v>
      </c>
      <c r="Q606" s="65" t="s">
        <v>5034</v>
      </c>
      <c r="R606" s="7" t="e">
        <v>#N/A</v>
      </c>
      <c r="S606" t="e">
        <v>#N/A</v>
      </c>
      <c r="T606" s="17" t="s">
        <v>6614</v>
      </c>
    </row>
    <row r="607" spans="1:20" ht="171" x14ac:dyDescent="0.45">
      <c r="A607" s="62">
        <v>12584</v>
      </c>
      <c r="B607" s="63">
        <v>43790</v>
      </c>
      <c r="C607" s="64">
        <v>0.90704861111111112</v>
      </c>
      <c r="D607" s="65">
        <v>0</v>
      </c>
      <c r="E607" s="65">
        <v>0</v>
      </c>
      <c r="F607" s="65" t="s">
        <v>85</v>
      </c>
      <c r="G607" s="65">
        <v>32</v>
      </c>
      <c r="H607" s="65" t="s">
        <v>4696</v>
      </c>
      <c r="I607" s="65" t="s">
        <v>4696</v>
      </c>
      <c r="J607" s="65" t="s">
        <v>6771</v>
      </c>
      <c r="K607" s="65" t="s">
        <v>6772</v>
      </c>
      <c r="L607" s="65">
        <v>243907</v>
      </c>
      <c r="M607" s="65" t="s">
        <v>4563</v>
      </c>
      <c r="N607" s="65" t="s">
        <v>4409</v>
      </c>
      <c r="O607" s="66" t="s">
        <v>6773</v>
      </c>
      <c r="P607" s="65" t="s">
        <v>4520</v>
      </c>
      <c r="Q607" s="65" t="s">
        <v>6736</v>
      </c>
      <c r="R607" s="7" t="e">
        <v>#N/A</v>
      </c>
      <c r="S607" t="e">
        <v>#N/A</v>
      </c>
      <c r="T607" s="17" t="s">
        <v>6614</v>
      </c>
    </row>
    <row r="608" spans="1:20" ht="171" x14ac:dyDescent="0.45">
      <c r="A608" s="62" t="s">
        <v>6774</v>
      </c>
      <c r="B608" s="63">
        <v>43790</v>
      </c>
      <c r="C608" s="64">
        <v>0.92638888888888893</v>
      </c>
      <c r="D608" s="65">
        <v>0</v>
      </c>
      <c r="E608" s="65">
        <v>0</v>
      </c>
      <c r="F608" s="65" t="s">
        <v>147</v>
      </c>
      <c r="G608" s="65">
        <v>0</v>
      </c>
      <c r="H608" s="65" t="s">
        <v>4615</v>
      </c>
      <c r="I608" s="65" t="s">
        <v>4615</v>
      </c>
      <c r="J608" s="65" t="s">
        <v>3611</v>
      </c>
      <c r="K608" s="65" t="s">
        <v>6775</v>
      </c>
      <c r="L608" s="65">
        <v>243919</v>
      </c>
      <c r="M608" s="65" t="s">
        <v>4563</v>
      </c>
      <c r="N608" s="65" t="s">
        <v>4409</v>
      </c>
      <c r="O608" s="66" t="s">
        <v>6776</v>
      </c>
      <c r="P608" s="65" t="s">
        <v>4520</v>
      </c>
      <c r="Q608" s="65" t="s">
        <v>4589</v>
      </c>
      <c r="R608" s="7" t="e">
        <v>#N/A</v>
      </c>
      <c r="S608" t="e">
        <v>#N/A</v>
      </c>
      <c r="T608" s="17" t="s">
        <v>6614</v>
      </c>
    </row>
    <row r="609" spans="1:20" ht="270.75" x14ac:dyDescent="0.45">
      <c r="A609" s="62">
        <v>12603</v>
      </c>
      <c r="B609" s="63">
        <v>43791</v>
      </c>
      <c r="C609" s="64">
        <v>0.5805555555555556</v>
      </c>
      <c r="D609" s="65">
        <v>0</v>
      </c>
      <c r="E609" s="65">
        <v>0</v>
      </c>
      <c r="F609" s="65" t="s">
        <v>4789</v>
      </c>
      <c r="G609" s="65"/>
      <c r="H609" s="65" t="s">
        <v>4704</v>
      </c>
      <c r="I609" s="65"/>
      <c r="J609" s="65" t="s">
        <v>6777</v>
      </c>
      <c r="K609" s="65">
        <v>6284208</v>
      </c>
      <c r="L609" s="65" t="s">
        <v>5525</v>
      </c>
      <c r="M609" s="65" t="s">
        <v>4563</v>
      </c>
      <c r="N609" s="65" t="s">
        <v>4409</v>
      </c>
      <c r="O609" s="66" t="s">
        <v>6778</v>
      </c>
      <c r="P609" s="65" t="s">
        <v>6779</v>
      </c>
      <c r="Q609" s="65" t="s">
        <v>4793</v>
      </c>
      <c r="R609" s="7" t="e">
        <v>#N/A</v>
      </c>
      <c r="S609" t="e">
        <v>#N/A</v>
      </c>
      <c r="T609" s="17" t="s">
        <v>6614</v>
      </c>
    </row>
    <row r="610" spans="1:20" ht="256.5" x14ac:dyDescent="0.45">
      <c r="A610" s="62">
        <v>12610</v>
      </c>
      <c r="B610" s="63">
        <v>43791</v>
      </c>
      <c r="C610" s="64">
        <v>0.67152777777777783</v>
      </c>
      <c r="D610" s="65">
        <v>0</v>
      </c>
      <c r="E610" s="65">
        <v>0</v>
      </c>
      <c r="F610" s="65" t="s">
        <v>5304</v>
      </c>
      <c r="G610" s="65">
        <v>0</v>
      </c>
      <c r="H610" s="65" t="s">
        <v>6268</v>
      </c>
      <c r="I610" s="65" t="s">
        <v>6268</v>
      </c>
      <c r="J610" s="65" t="s">
        <v>6780</v>
      </c>
      <c r="K610" s="65" t="s">
        <v>6781</v>
      </c>
      <c r="L610" s="65">
        <v>244006</v>
      </c>
      <c r="M610" s="65" t="s">
        <v>4563</v>
      </c>
      <c r="N610" s="65" t="s">
        <v>4409</v>
      </c>
      <c r="O610" s="66" t="s">
        <v>6782</v>
      </c>
      <c r="P610" s="65" t="s">
        <v>5308</v>
      </c>
      <c r="Q610" s="65" t="s">
        <v>5309</v>
      </c>
      <c r="R610" s="7" t="e">
        <v>#N/A</v>
      </c>
      <c r="S610" t="e">
        <v>#N/A</v>
      </c>
      <c r="T610" s="17" t="s">
        <v>6614</v>
      </c>
    </row>
    <row r="611" spans="1:20" ht="171" x14ac:dyDescent="0.45">
      <c r="A611" s="62">
        <v>12619</v>
      </c>
      <c r="B611" s="63">
        <v>43791</v>
      </c>
      <c r="C611" s="64">
        <v>0.81805555555555554</v>
      </c>
      <c r="D611" s="65">
        <v>0</v>
      </c>
      <c r="E611" s="65">
        <v>0</v>
      </c>
      <c r="F611" s="65" t="s">
        <v>78</v>
      </c>
      <c r="G611" s="65">
        <v>31</v>
      </c>
      <c r="H611" s="65" t="s">
        <v>4679</v>
      </c>
      <c r="I611" s="65" t="s">
        <v>5575</v>
      </c>
      <c r="J611" s="65" t="s">
        <v>6783</v>
      </c>
      <c r="K611" s="65" t="s">
        <v>6784</v>
      </c>
      <c r="L611" s="65">
        <v>244028</v>
      </c>
      <c r="M611" s="65" t="s">
        <v>4563</v>
      </c>
      <c r="N611" s="65" t="s">
        <v>4409</v>
      </c>
      <c r="O611" s="66" t="s">
        <v>6785</v>
      </c>
      <c r="P611" s="65" t="s">
        <v>4520</v>
      </c>
      <c r="Q611" s="65" t="s">
        <v>5015</v>
      </c>
      <c r="R611" s="7" t="e">
        <v>#N/A</v>
      </c>
      <c r="S611" t="e">
        <v>#N/A</v>
      </c>
      <c r="T611" s="17" t="s">
        <v>6614</v>
      </c>
    </row>
    <row r="612" spans="1:20" ht="171" x14ac:dyDescent="0.45">
      <c r="A612" s="62">
        <v>12622</v>
      </c>
      <c r="B612" s="63">
        <v>43791</v>
      </c>
      <c r="C612" s="64">
        <v>0.89236111111111116</v>
      </c>
      <c r="D612" s="65">
        <v>0</v>
      </c>
      <c r="E612" s="65">
        <v>0</v>
      </c>
      <c r="F612" s="65" t="s">
        <v>82</v>
      </c>
      <c r="G612" s="65">
        <v>72</v>
      </c>
      <c r="H612" s="65" t="s">
        <v>4696</v>
      </c>
      <c r="I612" s="65" t="s">
        <v>4696</v>
      </c>
      <c r="J612" s="65" t="s">
        <v>6786</v>
      </c>
      <c r="K612" s="65" t="s">
        <v>6787</v>
      </c>
      <c r="L612" s="65">
        <v>244033</v>
      </c>
      <c r="M612" s="65" t="s">
        <v>4563</v>
      </c>
      <c r="N612" s="65" t="s">
        <v>4409</v>
      </c>
      <c r="O612" s="66" t="s">
        <v>6788</v>
      </c>
      <c r="P612" s="65" t="s">
        <v>4520</v>
      </c>
      <c r="Q612" s="65" t="s">
        <v>6736</v>
      </c>
      <c r="R612" s="7" t="e">
        <v>#N/A</v>
      </c>
      <c r="S612" t="e">
        <v>#N/A</v>
      </c>
      <c r="T612" s="17" t="s">
        <v>6614</v>
      </c>
    </row>
    <row r="613" spans="1:20" ht="171" x14ac:dyDescent="0.45">
      <c r="A613" s="62">
        <v>12625</v>
      </c>
      <c r="B613" s="63">
        <v>43792</v>
      </c>
      <c r="C613" s="64">
        <v>0.23454861111111111</v>
      </c>
      <c r="D613" s="65">
        <v>0</v>
      </c>
      <c r="E613" s="65">
        <v>0</v>
      </c>
      <c r="F613" s="65" t="s">
        <v>61</v>
      </c>
      <c r="G613" s="65">
        <v>0</v>
      </c>
      <c r="H613" s="65" t="s">
        <v>5474</v>
      </c>
      <c r="I613" s="65" t="s">
        <v>5474</v>
      </c>
      <c r="J613" s="65" t="s">
        <v>6789</v>
      </c>
      <c r="K613" s="65" t="s">
        <v>6790</v>
      </c>
      <c r="L613" s="65">
        <v>244051</v>
      </c>
      <c r="M613" s="65" t="s">
        <v>4563</v>
      </c>
      <c r="N613" s="65" t="s">
        <v>4409</v>
      </c>
      <c r="O613" s="66" t="s">
        <v>6791</v>
      </c>
      <c r="P613" s="65" t="s">
        <v>4520</v>
      </c>
      <c r="Q613" s="65" t="s">
        <v>4675</v>
      </c>
      <c r="R613" s="7" t="e">
        <v>#N/A</v>
      </c>
      <c r="S613" t="e">
        <v>#N/A</v>
      </c>
      <c r="T613" s="17" t="s">
        <v>6614</v>
      </c>
    </row>
    <row r="614" spans="1:20" ht="171" x14ac:dyDescent="0.45">
      <c r="A614" s="62" t="s">
        <v>6792</v>
      </c>
      <c r="B614" s="63">
        <v>43792</v>
      </c>
      <c r="C614" s="64">
        <v>0.24300925925925929</v>
      </c>
      <c r="D614" s="65">
        <v>0</v>
      </c>
      <c r="E614" s="65">
        <v>0</v>
      </c>
      <c r="F614" s="65" t="s">
        <v>114</v>
      </c>
      <c r="G614" s="65">
        <v>0</v>
      </c>
      <c r="H614" s="65" t="s">
        <v>4954</v>
      </c>
      <c r="I614" s="65" t="s">
        <v>4954</v>
      </c>
      <c r="J614" s="65" t="s">
        <v>3635</v>
      </c>
      <c r="K614" s="65" t="s">
        <v>6793</v>
      </c>
      <c r="L614" s="65">
        <v>244052</v>
      </c>
      <c r="M614" s="65" t="s">
        <v>4563</v>
      </c>
      <c r="N614" s="65" t="s">
        <v>4409</v>
      </c>
      <c r="O614" s="66" t="s">
        <v>6794</v>
      </c>
      <c r="P614" s="65" t="s">
        <v>4581</v>
      </c>
      <c r="Q614" s="65" t="s">
        <v>4582</v>
      </c>
      <c r="R614" s="7" t="e">
        <v>#N/A</v>
      </c>
      <c r="S614" t="e">
        <v>#N/A</v>
      </c>
      <c r="T614" s="17" t="s">
        <v>6614</v>
      </c>
    </row>
    <row r="615" spans="1:20" ht="171" x14ac:dyDescent="0.45">
      <c r="A615" s="62">
        <v>12661</v>
      </c>
      <c r="B615" s="63">
        <v>43792</v>
      </c>
      <c r="C615" s="64">
        <v>0.90494212962962972</v>
      </c>
      <c r="D615" s="65">
        <v>0</v>
      </c>
      <c r="E615" s="65">
        <v>0</v>
      </c>
      <c r="F615" s="65" t="s">
        <v>123</v>
      </c>
      <c r="G615" s="65">
        <v>13</v>
      </c>
      <c r="H615" s="65" t="s">
        <v>5911</v>
      </c>
      <c r="I615" s="65" t="s">
        <v>4570</v>
      </c>
      <c r="J615" s="65" t="s">
        <v>6795</v>
      </c>
      <c r="K615" s="65" t="s">
        <v>6796</v>
      </c>
      <c r="L615" s="65">
        <v>244130</v>
      </c>
      <c r="M615" s="65" t="s">
        <v>4563</v>
      </c>
      <c r="N615" s="65" t="s">
        <v>4409</v>
      </c>
      <c r="O615" s="66" t="s">
        <v>6797</v>
      </c>
      <c r="P615" s="65" t="s">
        <v>4520</v>
      </c>
      <c r="Q615" s="65" t="s">
        <v>4675</v>
      </c>
      <c r="R615" s="7" t="e">
        <v>#N/A</v>
      </c>
      <c r="S615" t="e">
        <v>#N/A</v>
      </c>
      <c r="T615" s="17" t="s">
        <v>6614</v>
      </c>
    </row>
    <row r="616" spans="1:20" ht="156.75" x14ac:dyDescent="0.45">
      <c r="A616" s="62" t="s">
        <v>6798</v>
      </c>
      <c r="B616" s="63">
        <v>43792</v>
      </c>
      <c r="C616" s="64">
        <v>0.95833333333333337</v>
      </c>
      <c r="D616" s="65">
        <v>1</v>
      </c>
      <c r="E616" s="65">
        <v>0</v>
      </c>
      <c r="F616" s="65" t="s">
        <v>81</v>
      </c>
      <c r="G616" s="65">
        <v>15</v>
      </c>
      <c r="H616" s="65" t="s">
        <v>5110</v>
      </c>
      <c r="I616" s="65" t="s">
        <v>5110</v>
      </c>
      <c r="J616" s="65" t="s">
        <v>6799</v>
      </c>
      <c r="K616" s="65" t="s">
        <v>6800</v>
      </c>
      <c r="L616" s="65">
        <v>244132</v>
      </c>
      <c r="M616" s="65" t="s">
        <v>4563</v>
      </c>
      <c r="N616" s="65" t="s">
        <v>4409</v>
      </c>
      <c r="O616" s="66" t="s">
        <v>6801</v>
      </c>
      <c r="P616" s="65" t="s">
        <v>4520</v>
      </c>
      <c r="Q616" s="65" t="s">
        <v>4857</v>
      </c>
      <c r="R616" s="7" t="e">
        <v>#N/A</v>
      </c>
      <c r="S616" t="e">
        <v>#N/A</v>
      </c>
      <c r="T616" s="17" t="s">
        <v>6614</v>
      </c>
    </row>
    <row r="617" spans="1:20" ht="171" x14ac:dyDescent="0.45">
      <c r="A617" s="62" t="s">
        <v>6802</v>
      </c>
      <c r="B617" s="63">
        <v>43793</v>
      </c>
      <c r="C617" s="64">
        <v>1.1064814814814814E-2</v>
      </c>
      <c r="D617" s="65">
        <v>0</v>
      </c>
      <c r="E617" s="65">
        <v>0</v>
      </c>
      <c r="F617" s="65" t="s">
        <v>152</v>
      </c>
      <c r="G617" s="65">
        <v>0</v>
      </c>
      <c r="H617" s="65" t="s">
        <v>4615</v>
      </c>
      <c r="I617" s="65" t="s">
        <v>4615</v>
      </c>
      <c r="J617" s="65" t="s">
        <v>6803</v>
      </c>
      <c r="K617" s="65" t="s">
        <v>6804</v>
      </c>
      <c r="L617" s="65">
        <v>244135</v>
      </c>
      <c r="M617" s="65" t="s">
        <v>4563</v>
      </c>
      <c r="N617" s="65" t="s">
        <v>4409</v>
      </c>
      <c r="O617" s="66" t="s">
        <v>6805</v>
      </c>
      <c r="P617" s="65" t="s">
        <v>4520</v>
      </c>
      <c r="Q617" s="65" t="s">
        <v>4589</v>
      </c>
      <c r="R617" s="7" t="e">
        <v>#N/A</v>
      </c>
      <c r="S617" t="e">
        <v>#N/A</v>
      </c>
      <c r="T617" s="17" t="s">
        <v>6614</v>
      </c>
    </row>
    <row r="618" spans="1:20" ht="313.5" x14ac:dyDescent="0.45">
      <c r="A618" s="62">
        <v>12664</v>
      </c>
      <c r="B618" s="63">
        <v>43793</v>
      </c>
      <c r="C618" s="64">
        <v>1.8749999999999999E-2</v>
      </c>
      <c r="D618" s="65">
        <v>0</v>
      </c>
      <c r="E618" s="65">
        <v>0</v>
      </c>
      <c r="F618" s="65" t="s">
        <v>5930</v>
      </c>
      <c r="G618" s="65">
        <v>0</v>
      </c>
      <c r="H618" s="65" t="s">
        <v>4615</v>
      </c>
      <c r="I618" s="65" t="s">
        <v>4615</v>
      </c>
      <c r="J618" s="65" t="s">
        <v>6806</v>
      </c>
      <c r="K618" s="65" t="s">
        <v>6807</v>
      </c>
      <c r="L618" s="65">
        <v>244137</v>
      </c>
      <c r="M618" s="65" t="s">
        <v>4563</v>
      </c>
      <c r="N618" s="65" t="s">
        <v>4409</v>
      </c>
      <c r="O618" s="66" t="s">
        <v>6808</v>
      </c>
      <c r="P618" s="65" t="s">
        <v>4669</v>
      </c>
      <c r="Q618" s="65" t="s">
        <v>6084</v>
      </c>
      <c r="R618" s="7" t="e">
        <v>#N/A</v>
      </c>
      <c r="S618" t="e">
        <v>#N/A</v>
      </c>
      <c r="T618" s="17" t="s">
        <v>6614</v>
      </c>
    </row>
    <row r="619" spans="1:20" ht="171" x14ac:dyDescent="0.45">
      <c r="A619" s="62">
        <v>12707</v>
      </c>
      <c r="B619" s="63">
        <v>43794</v>
      </c>
      <c r="C619" s="64">
        <v>0.28447916666666667</v>
      </c>
      <c r="D619" s="65">
        <v>0</v>
      </c>
      <c r="E619" s="65">
        <v>0</v>
      </c>
      <c r="F619" s="65" t="s">
        <v>88</v>
      </c>
      <c r="G619" s="65">
        <v>0</v>
      </c>
      <c r="H619" s="65" t="s">
        <v>4615</v>
      </c>
      <c r="I619" s="65" t="s">
        <v>4615</v>
      </c>
      <c r="J619" s="65" t="s">
        <v>6809</v>
      </c>
      <c r="K619" s="65" t="s">
        <v>6810</v>
      </c>
      <c r="L619" s="65">
        <v>244248</v>
      </c>
      <c r="M619" s="65" t="s">
        <v>4563</v>
      </c>
      <c r="N619" s="65" t="s">
        <v>4409</v>
      </c>
      <c r="O619" s="66" t="s">
        <v>6811</v>
      </c>
      <c r="P619" s="65" t="s">
        <v>4520</v>
      </c>
      <c r="Q619" s="65" t="s">
        <v>5015</v>
      </c>
      <c r="R619" s="7" t="e">
        <v>#N/A</v>
      </c>
      <c r="S619" t="e">
        <v>#N/A</v>
      </c>
      <c r="T619" s="17" t="s">
        <v>6614</v>
      </c>
    </row>
    <row r="620" spans="1:20" ht="171" x14ac:dyDescent="0.45">
      <c r="A620" s="62">
        <v>12713</v>
      </c>
      <c r="B620" s="63">
        <v>43794</v>
      </c>
      <c r="C620" s="64">
        <v>0.34652777777777777</v>
      </c>
      <c r="D620" s="65">
        <v>1.5</v>
      </c>
      <c r="E620" s="65">
        <v>0</v>
      </c>
      <c r="F620" s="65" t="s">
        <v>131</v>
      </c>
      <c r="G620" s="65">
        <v>11</v>
      </c>
      <c r="H620" s="65" t="s">
        <v>4797</v>
      </c>
      <c r="I620" s="65" t="s">
        <v>5911</v>
      </c>
      <c r="J620" s="65" t="s">
        <v>6812</v>
      </c>
      <c r="K620" s="65" t="s">
        <v>6813</v>
      </c>
      <c r="L620" s="65">
        <v>244264</v>
      </c>
      <c r="M620" s="65" t="s">
        <v>4563</v>
      </c>
      <c r="N620" s="65" t="s">
        <v>4522</v>
      </c>
      <c r="O620" s="66" t="s">
        <v>6814</v>
      </c>
      <c r="P620" s="65" t="s">
        <v>4520</v>
      </c>
      <c r="Q620" s="65" t="s">
        <v>4589</v>
      </c>
      <c r="R620" s="7" t="e">
        <v>#N/A</v>
      </c>
      <c r="S620" t="e">
        <v>#N/A</v>
      </c>
      <c r="T620" s="17" t="s">
        <v>6614</v>
      </c>
    </row>
    <row r="621" spans="1:20" ht="185.25" x14ac:dyDescent="0.45">
      <c r="A621" s="62">
        <v>12737</v>
      </c>
      <c r="B621" s="63">
        <v>43794</v>
      </c>
      <c r="C621" s="64">
        <v>0.77986111111111101</v>
      </c>
      <c r="D621" s="65">
        <v>0</v>
      </c>
      <c r="E621" s="65">
        <v>0</v>
      </c>
      <c r="F621" s="65" t="s">
        <v>57</v>
      </c>
      <c r="G621" s="65">
        <v>41</v>
      </c>
      <c r="H621" s="65" t="s">
        <v>4621</v>
      </c>
      <c r="I621" s="65" t="s">
        <v>4621</v>
      </c>
      <c r="J621" s="65" t="s">
        <v>6815</v>
      </c>
      <c r="K621" s="65" t="s">
        <v>6816</v>
      </c>
      <c r="L621" s="65">
        <v>244370</v>
      </c>
      <c r="M621" s="65" t="s">
        <v>4563</v>
      </c>
      <c r="N621" s="65" t="s">
        <v>4409</v>
      </c>
      <c r="O621" s="66" t="s">
        <v>6817</v>
      </c>
      <c r="P621" s="65" t="s">
        <v>4641</v>
      </c>
      <c r="Q621" s="65" t="s">
        <v>6606</v>
      </c>
      <c r="R621" s="7" t="e">
        <v>#N/A</v>
      </c>
      <c r="S621" t="e">
        <v>#N/A</v>
      </c>
      <c r="T621" s="17" t="s">
        <v>6614</v>
      </c>
    </row>
    <row r="622" spans="1:20" ht="409.5" x14ac:dyDescent="0.45">
      <c r="A622" s="62">
        <v>12739</v>
      </c>
      <c r="B622" s="63">
        <v>43794</v>
      </c>
      <c r="C622" s="64">
        <v>0.89513888888888893</v>
      </c>
      <c r="D622" s="65">
        <v>0</v>
      </c>
      <c r="E622" s="65">
        <v>0</v>
      </c>
      <c r="F622" s="65" t="s">
        <v>4559</v>
      </c>
      <c r="G622" s="65">
        <v>0</v>
      </c>
      <c r="H622" s="65" t="s">
        <v>6268</v>
      </c>
      <c r="I622" s="65" t="s">
        <v>6268</v>
      </c>
      <c r="J622" s="65" t="s">
        <v>6818</v>
      </c>
      <c r="K622" s="65" t="s">
        <v>6819</v>
      </c>
      <c r="L622" s="65">
        <v>244389</v>
      </c>
      <c r="M622" s="65" t="s">
        <v>4563</v>
      </c>
      <c r="N622" s="65" t="s">
        <v>4409</v>
      </c>
      <c r="O622" s="66" t="s">
        <v>6820</v>
      </c>
      <c r="P622" s="65" t="s">
        <v>4565</v>
      </c>
      <c r="Q622" s="65" t="s">
        <v>5084</v>
      </c>
      <c r="R622" s="7" t="e">
        <v>#N/A</v>
      </c>
      <c r="S622" t="e">
        <v>#N/A</v>
      </c>
      <c r="T622" s="17" t="s">
        <v>6614</v>
      </c>
    </row>
    <row r="623" spans="1:20" ht="228" x14ac:dyDescent="0.45">
      <c r="A623" s="62">
        <v>12741</v>
      </c>
      <c r="B623" s="63">
        <v>43794</v>
      </c>
      <c r="C623" s="64">
        <v>0.92638888888888893</v>
      </c>
      <c r="D623" s="65">
        <v>0</v>
      </c>
      <c r="E623" s="65">
        <v>0</v>
      </c>
      <c r="F623" s="65" t="s">
        <v>4718</v>
      </c>
      <c r="G623" s="65">
        <v>0</v>
      </c>
      <c r="H623" s="65" t="s">
        <v>5208</v>
      </c>
      <c r="I623" s="65" t="s">
        <v>5208</v>
      </c>
      <c r="J623" s="65" t="s">
        <v>6821</v>
      </c>
      <c r="K623" s="65" t="s">
        <v>6822</v>
      </c>
      <c r="L623" s="65">
        <v>244400</v>
      </c>
      <c r="M623" s="65" t="s">
        <v>4563</v>
      </c>
      <c r="N623" s="65" t="s">
        <v>4409</v>
      </c>
      <c r="O623" s="66" t="s">
        <v>6823</v>
      </c>
      <c r="P623" s="65" t="s">
        <v>4608</v>
      </c>
      <c r="Q623" s="65" t="s">
        <v>4723</v>
      </c>
      <c r="R623" s="7" t="e">
        <v>#N/A</v>
      </c>
      <c r="S623" t="e">
        <v>#N/A</v>
      </c>
      <c r="T623" s="17" t="s">
        <v>6614</v>
      </c>
    </row>
    <row r="624" spans="1:20" ht="213.75" x14ac:dyDescent="0.45">
      <c r="A624" s="62">
        <v>12751</v>
      </c>
      <c r="B624" s="63">
        <v>43795</v>
      </c>
      <c r="C624" s="64">
        <v>0.31480324074074073</v>
      </c>
      <c r="D624" s="65">
        <v>0.5</v>
      </c>
      <c r="E624" s="65">
        <v>0</v>
      </c>
      <c r="F624" s="65" t="s">
        <v>106</v>
      </c>
      <c r="G624" s="65">
        <v>31</v>
      </c>
      <c r="H624" s="65" t="s">
        <v>4849</v>
      </c>
      <c r="I624" s="65" t="s">
        <v>4570</v>
      </c>
      <c r="J624" s="65" t="s">
        <v>6824</v>
      </c>
      <c r="K624" s="65" t="s">
        <v>6825</v>
      </c>
      <c r="L624" s="65">
        <v>244429</v>
      </c>
      <c r="M624" s="65" t="s">
        <v>4563</v>
      </c>
      <c r="N624" s="65" t="s">
        <v>4522</v>
      </c>
      <c r="O624" s="66" t="s">
        <v>6826</v>
      </c>
      <c r="P624" s="65" t="s">
        <v>4581</v>
      </c>
      <c r="Q624" s="65" t="s">
        <v>4582</v>
      </c>
      <c r="R624" s="7" t="e">
        <v>#N/A</v>
      </c>
      <c r="S624" t="e">
        <v>#N/A</v>
      </c>
      <c r="T624" s="17" t="s">
        <v>6614</v>
      </c>
    </row>
    <row r="625" spans="1:20" ht="171" x14ac:dyDescent="0.45">
      <c r="A625" s="62">
        <v>12753</v>
      </c>
      <c r="B625" s="63">
        <v>43795</v>
      </c>
      <c r="C625" s="64">
        <v>0.32101851851851854</v>
      </c>
      <c r="D625" s="65">
        <v>1</v>
      </c>
      <c r="E625" s="65">
        <v>0</v>
      </c>
      <c r="F625" s="65" t="s">
        <v>39</v>
      </c>
      <c r="G625" s="65">
        <v>29</v>
      </c>
      <c r="H625" s="65" t="s">
        <v>4696</v>
      </c>
      <c r="I625" s="65" t="s">
        <v>4932</v>
      </c>
      <c r="J625" s="65" t="s">
        <v>6827</v>
      </c>
      <c r="K625" s="65" t="s">
        <v>6828</v>
      </c>
      <c r="L625" s="65">
        <v>244430</v>
      </c>
      <c r="M625" s="65" t="s">
        <v>4563</v>
      </c>
      <c r="N625" s="65" t="s">
        <v>4522</v>
      </c>
      <c r="O625" s="66" t="s">
        <v>6829</v>
      </c>
      <c r="P625" s="65" t="s">
        <v>4520</v>
      </c>
      <c r="Q625" s="65" t="s">
        <v>4589</v>
      </c>
      <c r="R625" s="7" t="e">
        <v>#N/A</v>
      </c>
      <c r="S625" t="e">
        <v>#N/A</v>
      </c>
      <c r="T625" s="17" t="s">
        <v>6614</v>
      </c>
    </row>
    <row r="626" spans="1:20" ht="171" x14ac:dyDescent="0.45">
      <c r="A626" s="62">
        <v>12814</v>
      </c>
      <c r="B626" s="63">
        <v>43796</v>
      </c>
      <c r="C626" s="64">
        <v>0.49160879629629628</v>
      </c>
      <c r="D626" s="65">
        <v>0</v>
      </c>
      <c r="E626" s="65">
        <v>0</v>
      </c>
      <c r="F626" s="65" t="s">
        <v>39</v>
      </c>
      <c r="G626" s="65">
        <v>0</v>
      </c>
      <c r="H626" s="65" t="s">
        <v>4615</v>
      </c>
      <c r="I626" s="65" t="s">
        <v>4615</v>
      </c>
      <c r="J626" s="65" t="s">
        <v>6830</v>
      </c>
      <c r="K626" s="65" t="s">
        <v>6831</v>
      </c>
      <c r="L626" s="65">
        <v>244606</v>
      </c>
      <c r="M626" s="65" t="s">
        <v>4563</v>
      </c>
      <c r="N626" s="65" t="s">
        <v>4409</v>
      </c>
      <c r="O626" s="66" t="s">
        <v>6832</v>
      </c>
      <c r="P626" s="65" t="s">
        <v>4520</v>
      </c>
      <c r="Q626" s="65" t="s">
        <v>5015</v>
      </c>
      <c r="R626" s="7" t="e">
        <v>#N/A</v>
      </c>
      <c r="S626" t="e">
        <v>#N/A</v>
      </c>
      <c r="T626" s="17" t="s">
        <v>6614</v>
      </c>
    </row>
    <row r="627" spans="1:20" ht="171" x14ac:dyDescent="0.45">
      <c r="A627" s="62">
        <v>12817</v>
      </c>
      <c r="B627" s="63">
        <v>43796</v>
      </c>
      <c r="C627" s="64">
        <v>0.59045138888888882</v>
      </c>
      <c r="D627" s="65">
        <v>0</v>
      </c>
      <c r="E627" s="65">
        <v>0</v>
      </c>
      <c r="F627" s="65" t="s">
        <v>14</v>
      </c>
      <c r="G627" s="65">
        <v>24</v>
      </c>
      <c r="H627" s="65" t="s">
        <v>4570</v>
      </c>
      <c r="I627" s="65" t="s">
        <v>4570</v>
      </c>
      <c r="J627" s="65" t="s">
        <v>6833</v>
      </c>
      <c r="K627" s="65" t="s">
        <v>6834</v>
      </c>
      <c r="L627" s="65">
        <v>244621</v>
      </c>
      <c r="M627" s="65" t="s">
        <v>4563</v>
      </c>
      <c r="N627" s="65" t="s">
        <v>4522</v>
      </c>
      <c r="O627" s="66" t="s">
        <v>6835</v>
      </c>
      <c r="P627" s="65" t="s">
        <v>4520</v>
      </c>
      <c r="Q627" s="65" t="s">
        <v>5015</v>
      </c>
      <c r="R627" s="7" t="e">
        <v>#N/A</v>
      </c>
      <c r="S627" t="e">
        <v>#N/A</v>
      </c>
      <c r="T627" s="17" t="s">
        <v>6614</v>
      </c>
    </row>
    <row r="628" spans="1:20" ht="171" x14ac:dyDescent="0.45">
      <c r="A628" s="62">
        <v>12827</v>
      </c>
      <c r="B628" s="63">
        <v>43796</v>
      </c>
      <c r="C628" s="64">
        <v>0.81873842592592594</v>
      </c>
      <c r="D628" s="65">
        <v>1.5</v>
      </c>
      <c r="E628" s="65">
        <v>0</v>
      </c>
      <c r="F628" s="65" t="s">
        <v>130</v>
      </c>
      <c r="G628" s="65">
        <v>32</v>
      </c>
      <c r="H628" s="65" t="s">
        <v>4923</v>
      </c>
      <c r="I628" s="65" t="s">
        <v>4923</v>
      </c>
      <c r="J628" s="65" t="s">
        <v>6836</v>
      </c>
      <c r="K628" s="65" t="s">
        <v>6837</v>
      </c>
      <c r="L628" s="65">
        <v>244660</v>
      </c>
      <c r="M628" s="65" t="s">
        <v>4563</v>
      </c>
      <c r="N628" s="65" t="s">
        <v>4522</v>
      </c>
      <c r="O628" s="66" t="s">
        <v>6838</v>
      </c>
      <c r="P628" s="65" t="s">
        <v>4520</v>
      </c>
      <c r="Q628" s="65" t="s">
        <v>4589</v>
      </c>
      <c r="R628" s="7" t="e">
        <v>#N/A</v>
      </c>
      <c r="S628" t="e">
        <v>#N/A</v>
      </c>
      <c r="T628" s="17" t="s">
        <v>6614</v>
      </c>
    </row>
    <row r="629" spans="1:20" ht="199.5" x14ac:dyDescent="0.45">
      <c r="A629" s="62">
        <v>12834</v>
      </c>
      <c r="B629" s="63">
        <v>43797</v>
      </c>
      <c r="C629" s="64">
        <v>8.7708333333333333E-2</v>
      </c>
      <c r="D629" s="65">
        <v>0</v>
      </c>
      <c r="E629" s="65">
        <v>0</v>
      </c>
      <c r="F629" s="65" t="s">
        <v>64</v>
      </c>
      <c r="G629" s="65">
        <v>0</v>
      </c>
      <c r="H629" s="65" t="s">
        <v>4615</v>
      </c>
      <c r="I629" s="65" t="s">
        <v>4615</v>
      </c>
      <c r="J629" s="65" t="s">
        <v>6839</v>
      </c>
      <c r="K629" s="65" t="s">
        <v>6840</v>
      </c>
      <c r="L629" s="65">
        <v>244701</v>
      </c>
      <c r="M629" s="65" t="s">
        <v>4563</v>
      </c>
      <c r="N629" s="65" t="s">
        <v>4409</v>
      </c>
      <c r="O629" s="66" t="s">
        <v>6841</v>
      </c>
      <c r="P629" s="65" t="s">
        <v>4520</v>
      </c>
      <c r="Q629" s="65" t="s">
        <v>4589</v>
      </c>
      <c r="R629" s="7" t="e">
        <v>#N/A</v>
      </c>
      <c r="S629" t="e">
        <v>#N/A</v>
      </c>
      <c r="T629" s="17" t="s">
        <v>6614</v>
      </c>
    </row>
    <row r="630" spans="1:20" ht="185.25" x14ac:dyDescent="0.45">
      <c r="A630" s="62">
        <v>12889</v>
      </c>
      <c r="B630" s="63">
        <v>43797</v>
      </c>
      <c r="C630" s="64">
        <v>0.90651620370370367</v>
      </c>
      <c r="D630" s="65">
        <v>0</v>
      </c>
      <c r="E630" s="65">
        <v>0</v>
      </c>
      <c r="F630" s="65" t="s">
        <v>54</v>
      </c>
      <c r="G630" s="65">
        <v>0</v>
      </c>
      <c r="H630" s="65" t="s">
        <v>4615</v>
      </c>
      <c r="I630" s="65" t="s">
        <v>4615</v>
      </c>
      <c r="J630" s="65" t="s">
        <v>6842</v>
      </c>
      <c r="K630" s="65" t="s">
        <v>6843</v>
      </c>
      <c r="L630" s="65">
        <v>244818</v>
      </c>
      <c r="M630" s="65" t="s">
        <v>4563</v>
      </c>
      <c r="N630" s="65" t="s">
        <v>4409</v>
      </c>
      <c r="O630" s="66" t="s">
        <v>6844</v>
      </c>
      <c r="P630" s="65" t="s">
        <v>4520</v>
      </c>
      <c r="Q630" s="65" t="s">
        <v>4589</v>
      </c>
      <c r="R630" s="7" t="e">
        <v>#N/A</v>
      </c>
      <c r="S630" t="e">
        <v>#N/A</v>
      </c>
      <c r="T630" s="17" t="s">
        <v>6614</v>
      </c>
    </row>
    <row r="631" spans="1:20" ht="213.75" x14ac:dyDescent="0.45">
      <c r="A631" s="62" t="s">
        <v>6845</v>
      </c>
      <c r="B631" s="63">
        <v>43798</v>
      </c>
      <c r="C631" s="64">
        <v>0.3034722222222222</v>
      </c>
      <c r="D631" s="65">
        <v>0</v>
      </c>
      <c r="E631" s="65">
        <v>0</v>
      </c>
      <c r="F631" s="65" t="s">
        <v>48</v>
      </c>
      <c r="G631" s="65">
        <v>69</v>
      </c>
      <c r="H631" s="65" t="s">
        <v>4621</v>
      </c>
      <c r="I631" s="65" t="s">
        <v>4621</v>
      </c>
      <c r="J631" s="65" t="s">
        <v>3669</v>
      </c>
      <c r="K631" s="65" t="s">
        <v>6846</v>
      </c>
      <c r="L631" s="65">
        <v>244862</v>
      </c>
      <c r="M631" s="65" t="s">
        <v>4563</v>
      </c>
      <c r="N631" s="65" t="s">
        <v>4409</v>
      </c>
      <c r="O631" s="66" t="s">
        <v>6847</v>
      </c>
      <c r="P631" s="65" t="s">
        <v>4520</v>
      </c>
      <c r="Q631" s="65" t="s">
        <v>6848</v>
      </c>
      <c r="R631" s="7" t="e">
        <v>#N/A</v>
      </c>
      <c r="S631" t="e">
        <v>#N/A</v>
      </c>
      <c r="T631" s="17" t="s">
        <v>6614</v>
      </c>
    </row>
    <row r="632" spans="1:20" ht="185.25" x14ac:dyDescent="0.45">
      <c r="A632" s="62" t="s">
        <v>6849</v>
      </c>
      <c r="B632" s="63">
        <v>43798</v>
      </c>
      <c r="C632" s="64">
        <v>0.78819444444444453</v>
      </c>
      <c r="D632" s="65">
        <v>0</v>
      </c>
      <c r="E632" s="65">
        <v>0</v>
      </c>
      <c r="F632" s="65" t="s">
        <v>5408</v>
      </c>
      <c r="G632" s="65">
        <v>0</v>
      </c>
      <c r="H632" s="65" t="s">
        <v>4779</v>
      </c>
      <c r="I632" s="65" t="s">
        <v>4901</v>
      </c>
      <c r="J632" s="65" t="s">
        <v>6850</v>
      </c>
      <c r="K632" s="65" t="s">
        <v>6851</v>
      </c>
      <c r="L632" s="65">
        <v>244942</v>
      </c>
      <c r="M632" s="65" t="s">
        <v>4563</v>
      </c>
      <c r="N632" s="65" t="s">
        <v>4409</v>
      </c>
      <c r="O632" s="66" t="s">
        <v>6852</v>
      </c>
      <c r="P632" s="65" t="s">
        <v>4574</v>
      </c>
      <c r="Q632" s="65" t="s">
        <v>5418</v>
      </c>
      <c r="R632" s="7" t="e">
        <v>#N/A</v>
      </c>
      <c r="S632" t="e">
        <v>#N/A</v>
      </c>
      <c r="T632" s="17" t="s">
        <v>6614</v>
      </c>
    </row>
    <row r="633" spans="1:20" ht="199.5" x14ac:dyDescent="0.45">
      <c r="A633" s="62">
        <v>12991</v>
      </c>
      <c r="B633" s="63">
        <v>43799</v>
      </c>
      <c r="C633" s="64">
        <v>0.67708333333333337</v>
      </c>
      <c r="D633" s="65">
        <v>0</v>
      </c>
      <c r="E633" s="65">
        <v>0</v>
      </c>
      <c r="F633" s="65" t="s">
        <v>6853</v>
      </c>
      <c r="G633" s="65">
        <v>0</v>
      </c>
      <c r="H633" s="65" t="s">
        <v>4940</v>
      </c>
      <c r="I633" s="65" t="s">
        <v>4940</v>
      </c>
      <c r="J633" s="65" t="s">
        <v>6854</v>
      </c>
      <c r="K633" s="65" t="s">
        <v>6855</v>
      </c>
      <c r="L633" s="65">
        <v>245055</v>
      </c>
      <c r="M633" s="65" t="s">
        <v>4563</v>
      </c>
      <c r="N633" s="65" t="s">
        <v>4409</v>
      </c>
      <c r="O633" s="66" t="s">
        <v>6856</v>
      </c>
      <c r="P633" s="65" t="s">
        <v>4641</v>
      </c>
      <c r="Q633" s="65" t="s">
        <v>6857</v>
      </c>
      <c r="R633" s="7" t="e">
        <v>#N/A</v>
      </c>
      <c r="S633" t="e">
        <v>#N/A</v>
      </c>
      <c r="T633" s="17" t="s">
        <v>6614</v>
      </c>
    </row>
    <row r="634" spans="1:20" ht="156.75" x14ac:dyDescent="0.45">
      <c r="A634" s="62">
        <v>13054</v>
      </c>
      <c r="B634" s="63">
        <v>43800</v>
      </c>
      <c r="C634" s="64">
        <v>0.91605324074074079</v>
      </c>
      <c r="D634" s="65">
        <v>3.5</v>
      </c>
      <c r="E634" s="65">
        <v>0</v>
      </c>
      <c r="F634" s="65" t="s">
        <v>119</v>
      </c>
      <c r="G634" s="65">
        <v>0</v>
      </c>
      <c r="H634" s="65" t="s">
        <v>5372</v>
      </c>
      <c r="I634" s="65" t="s">
        <v>5372</v>
      </c>
      <c r="J634" s="65" t="s">
        <v>6858</v>
      </c>
      <c r="K634" s="65" t="s">
        <v>6859</v>
      </c>
      <c r="L634" s="65">
        <v>245200</v>
      </c>
      <c r="M634" s="65" t="s">
        <v>4563</v>
      </c>
      <c r="N634" s="65" t="s">
        <v>4409</v>
      </c>
      <c r="O634" s="66" t="s">
        <v>6860</v>
      </c>
      <c r="P634" s="65" t="s">
        <v>4520</v>
      </c>
      <c r="Q634" s="65" t="s">
        <v>4857</v>
      </c>
      <c r="R634" s="7" t="e">
        <v>#N/A</v>
      </c>
      <c r="S634" t="e">
        <v>#N/A</v>
      </c>
      <c r="T634" s="17" t="s">
        <v>6861</v>
      </c>
    </row>
    <row r="635" spans="1:20" ht="171" x14ac:dyDescent="0.45">
      <c r="A635" s="62">
        <v>13076</v>
      </c>
      <c r="B635" s="63">
        <v>43801</v>
      </c>
      <c r="C635" s="64">
        <v>0.58750000000000002</v>
      </c>
      <c r="D635" s="65">
        <v>1.5</v>
      </c>
      <c r="E635" s="65">
        <v>0</v>
      </c>
      <c r="F635" s="65" t="s">
        <v>88</v>
      </c>
      <c r="G635" s="65">
        <v>20</v>
      </c>
      <c r="H635" s="65" t="s">
        <v>4598</v>
      </c>
      <c r="I635" s="65" t="s">
        <v>4598</v>
      </c>
      <c r="J635" s="65" t="s">
        <v>6862</v>
      </c>
      <c r="K635" s="65" t="s">
        <v>6863</v>
      </c>
      <c r="L635" s="65">
        <v>245298</v>
      </c>
      <c r="M635" s="65" t="s">
        <v>4563</v>
      </c>
      <c r="N635" s="65" t="s">
        <v>4522</v>
      </c>
      <c r="O635" s="66" t="s">
        <v>6864</v>
      </c>
      <c r="P635" s="65" t="s">
        <v>4520</v>
      </c>
      <c r="Q635" s="65" t="s">
        <v>4589</v>
      </c>
      <c r="R635" s="7" t="e">
        <v>#N/A</v>
      </c>
      <c r="S635" t="e">
        <v>#N/A</v>
      </c>
      <c r="T635" s="17" t="s">
        <v>6861</v>
      </c>
    </row>
    <row r="636" spans="1:20" ht="356.25" x14ac:dyDescent="0.45">
      <c r="A636" s="62">
        <v>13094</v>
      </c>
      <c r="B636" s="63">
        <v>43802</v>
      </c>
      <c r="C636" s="64">
        <v>2.0833333333333332E-2</v>
      </c>
      <c r="D636" s="65">
        <v>0</v>
      </c>
      <c r="E636" s="65">
        <v>0</v>
      </c>
      <c r="F636" s="65" t="s">
        <v>4559</v>
      </c>
      <c r="G636" s="65">
        <v>0</v>
      </c>
      <c r="H636" s="65" t="s">
        <v>6268</v>
      </c>
      <c r="I636" s="65" t="s">
        <v>6268</v>
      </c>
      <c r="J636" s="65" t="s">
        <v>6865</v>
      </c>
      <c r="K636" s="65" t="s">
        <v>6866</v>
      </c>
      <c r="L636" s="65">
        <v>245391</v>
      </c>
      <c r="M636" s="65" t="s">
        <v>4563</v>
      </c>
      <c r="N636" s="65" t="s">
        <v>4409</v>
      </c>
      <c r="O636" s="66" t="s">
        <v>6867</v>
      </c>
      <c r="P636" s="65" t="s">
        <v>4565</v>
      </c>
      <c r="Q636" s="65" t="s">
        <v>5084</v>
      </c>
      <c r="R636" s="7" t="e">
        <v>#N/A</v>
      </c>
      <c r="S636" t="e">
        <v>#N/A</v>
      </c>
      <c r="T636" s="17" t="s">
        <v>6861</v>
      </c>
    </row>
    <row r="637" spans="1:20" ht="171" x14ac:dyDescent="0.45">
      <c r="A637" s="62">
        <v>13126</v>
      </c>
      <c r="B637" s="63">
        <v>43802</v>
      </c>
      <c r="C637" s="64">
        <v>0.84722222222222221</v>
      </c>
      <c r="D637" s="65">
        <v>0</v>
      </c>
      <c r="E637" s="65">
        <v>0</v>
      </c>
      <c r="F637" s="65" t="s">
        <v>14</v>
      </c>
      <c r="G637" s="65">
        <v>9</v>
      </c>
      <c r="H637" s="65" t="s">
        <v>5404</v>
      </c>
      <c r="I637" s="65" t="s">
        <v>4771</v>
      </c>
      <c r="J637" s="65" t="s">
        <v>6868</v>
      </c>
      <c r="K637" s="65" t="s">
        <v>6869</v>
      </c>
      <c r="L637" s="65">
        <v>245517</v>
      </c>
      <c r="M637" s="65" t="s">
        <v>4563</v>
      </c>
      <c r="N637" s="65" t="s">
        <v>4522</v>
      </c>
      <c r="O637" s="66" t="s">
        <v>6870</v>
      </c>
      <c r="P637" s="65" t="s">
        <v>4581</v>
      </c>
      <c r="Q637" s="65" t="s">
        <v>4582</v>
      </c>
      <c r="R637" s="7" t="e">
        <v>#N/A</v>
      </c>
      <c r="S637" t="e">
        <v>#N/A</v>
      </c>
      <c r="T637" s="17" t="s">
        <v>6861</v>
      </c>
    </row>
    <row r="638" spans="1:20" ht="185.25" x14ac:dyDescent="0.45">
      <c r="A638" s="62">
        <v>13128</v>
      </c>
      <c r="B638" s="63">
        <v>43802</v>
      </c>
      <c r="C638" s="64">
        <v>0.85138888888888886</v>
      </c>
      <c r="D638" s="65">
        <v>2</v>
      </c>
      <c r="E638" s="65">
        <v>0</v>
      </c>
      <c r="F638" s="65" t="s">
        <v>6871</v>
      </c>
      <c r="G638" s="65" t="s">
        <v>6872</v>
      </c>
      <c r="H638" s="65" t="s">
        <v>4560</v>
      </c>
      <c r="I638" s="65" t="s">
        <v>4691</v>
      </c>
      <c r="J638" s="65" t="s">
        <v>6873</v>
      </c>
      <c r="K638" s="65" t="s">
        <v>6874</v>
      </c>
      <c r="L638" s="65">
        <v>245525</v>
      </c>
      <c r="M638" s="65" t="s">
        <v>4563</v>
      </c>
      <c r="N638" s="65" t="s">
        <v>4522</v>
      </c>
      <c r="O638" s="66" t="s">
        <v>6875</v>
      </c>
      <c r="P638" s="65" t="s">
        <v>4608</v>
      </c>
      <c r="Q638" s="65" t="s">
        <v>4619</v>
      </c>
      <c r="R638" s="7" t="e">
        <v>#N/A</v>
      </c>
      <c r="S638" t="e">
        <v>#N/A</v>
      </c>
      <c r="T638" s="17" t="s">
        <v>6861</v>
      </c>
    </row>
    <row r="639" spans="1:20" ht="171" x14ac:dyDescent="0.45">
      <c r="A639" s="62">
        <v>13144</v>
      </c>
      <c r="B639" s="63">
        <v>43803</v>
      </c>
      <c r="C639" s="64">
        <v>0.40748842592592593</v>
      </c>
      <c r="D639" s="65">
        <v>1</v>
      </c>
      <c r="E639" s="65">
        <v>0</v>
      </c>
      <c r="F639" s="65" t="s">
        <v>20</v>
      </c>
      <c r="G639" s="65">
        <v>48</v>
      </c>
      <c r="H639" s="65" t="s">
        <v>5268</v>
      </c>
      <c r="I639" s="65" t="s">
        <v>4733</v>
      </c>
      <c r="J639" s="65" t="s">
        <v>6876</v>
      </c>
      <c r="K639" s="65" t="s">
        <v>6877</v>
      </c>
      <c r="L639" s="65">
        <v>245575</v>
      </c>
      <c r="M639" s="65" t="s">
        <v>4563</v>
      </c>
      <c r="N639" s="65" t="s">
        <v>4522</v>
      </c>
      <c r="O639" s="66" t="s">
        <v>6878</v>
      </c>
      <c r="P639" s="65" t="s">
        <v>4520</v>
      </c>
      <c r="Q639" s="65" t="s">
        <v>4589</v>
      </c>
      <c r="R639" s="7" t="e">
        <v>#N/A</v>
      </c>
      <c r="S639" t="e">
        <v>#N/A</v>
      </c>
      <c r="T639" s="17" t="s">
        <v>6861</v>
      </c>
    </row>
    <row r="640" spans="1:20" ht="171" x14ac:dyDescent="0.45">
      <c r="A640" s="62">
        <v>13146</v>
      </c>
      <c r="B640" s="63">
        <v>43803</v>
      </c>
      <c r="C640" s="64">
        <v>0.4236111111111111</v>
      </c>
      <c r="D640" s="65">
        <v>1</v>
      </c>
      <c r="E640" s="65">
        <v>0</v>
      </c>
      <c r="F640" s="65" t="s">
        <v>230</v>
      </c>
      <c r="G640" s="65">
        <v>64</v>
      </c>
      <c r="H640" s="65" t="s">
        <v>4710</v>
      </c>
      <c r="I640" s="65" t="s">
        <v>4711</v>
      </c>
      <c r="J640" s="65" t="s">
        <v>6879</v>
      </c>
      <c r="K640" s="65" t="s">
        <v>6880</v>
      </c>
      <c r="L640" s="65">
        <v>245582</v>
      </c>
      <c r="M640" s="65" t="s">
        <v>4563</v>
      </c>
      <c r="N640" s="65" t="s">
        <v>4409</v>
      </c>
      <c r="O640" s="66" t="s">
        <v>6881</v>
      </c>
      <c r="P640" s="65" t="s">
        <v>4520</v>
      </c>
      <c r="Q640" s="65" t="s">
        <v>4589</v>
      </c>
      <c r="R640" s="7" t="e">
        <v>#N/A</v>
      </c>
      <c r="S640" t="e">
        <v>#N/A</v>
      </c>
      <c r="T640" s="17" t="s">
        <v>6861</v>
      </c>
    </row>
    <row r="641" spans="1:20" ht="270.75" x14ac:dyDescent="0.45">
      <c r="A641" s="62">
        <v>13184</v>
      </c>
      <c r="B641" s="63">
        <v>43804</v>
      </c>
      <c r="C641" s="64">
        <v>0.27361111111111108</v>
      </c>
      <c r="D641" s="65">
        <v>0</v>
      </c>
      <c r="E641" s="65">
        <v>0</v>
      </c>
      <c r="F641" s="65" t="s">
        <v>5304</v>
      </c>
      <c r="G641" s="65">
        <v>0</v>
      </c>
      <c r="H641" s="65" t="s">
        <v>4779</v>
      </c>
      <c r="I641" s="65" t="s">
        <v>4779</v>
      </c>
      <c r="J641" s="65" t="s">
        <v>6882</v>
      </c>
      <c r="K641" s="65" t="s">
        <v>6883</v>
      </c>
      <c r="L641" s="65">
        <v>245691</v>
      </c>
      <c r="M641" s="65" t="s">
        <v>4563</v>
      </c>
      <c r="N641" s="65" t="s">
        <v>4409</v>
      </c>
      <c r="O641" s="66" t="s">
        <v>6884</v>
      </c>
      <c r="P641" s="65" t="s">
        <v>5308</v>
      </c>
      <c r="Q641" s="65" t="s">
        <v>6885</v>
      </c>
      <c r="R641" s="7" t="e">
        <v>#N/A</v>
      </c>
      <c r="S641" t="e">
        <v>#N/A</v>
      </c>
      <c r="T641" s="17" t="s">
        <v>6861</v>
      </c>
    </row>
    <row r="642" spans="1:20" ht="185.25" x14ac:dyDescent="0.45">
      <c r="A642" s="62">
        <v>13186</v>
      </c>
      <c r="B642" s="63">
        <v>43804</v>
      </c>
      <c r="C642" s="64">
        <v>0.28243055555555557</v>
      </c>
      <c r="D642" s="65">
        <v>0</v>
      </c>
      <c r="E642" s="65">
        <v>0</v>
      </c>
      <c r="F642" s="65" t="s">
        <v>225</v>
      </c>
      <c r="G642" s="65">
        <v>0</v>
      </c>
      <c r="H642" s="65" t="s">
        <v>4615</v>
      </c>
      <c r="I642" s="65" t="s">
        <v>4615</v>
      </c>
      <c r="J642" s="65" t="s">
        <v>6886</v>
      </c>
      <c r="K642" s="65" t="s">
        <v>6887</v>
      </c>
      <c r="L642" s="65">
        <v>245692</v>
      </c>
      <c r="M642" s="65" t="s">
        <v>4563</v>
      </c>
      <c r="N642" s="65" t="s">
        <v>4409</v>
      </c>
      <c r="O642" s="66" t="s">
        <v>6888</v>
      </c>
      <c r="P642" s="65" t="s">
        <v>4520</v>
      </c>
      <c r="Q642" s="65" t="s">
        <v>4631</v>
      </c>
      <c r="R642" s="7" t="e">
        <v>#N/A</v>
      </c>
      <c r="S642" t="e">
        <v>#N/A</v>
      </c>
      <c r="T642" s="17" t="s">
        <v>6861</v>
      </c>
    </row>
    <row r="643" spans="1:20" ht="213.75" x14ac:dyDescent="0.45">
      <c r="A643" s="62">
        <v>13227</v>
      </c>
      <c r="B643" s="63">
        <v>43805</v>
      </c>
      <c r="C643" s="64">
        <v>0.51874999999999993</v>
      </c>
      <c r="D643" s="65">
        <v>1</v>
      </c>
      <c r="E643" s="65">
        <v>0</v>
      </c>
      <c r="F643" s="65" t="s">
        <v>100</v>
      </c>
      <c r="G643" s="65">
        <v>16</v>
      </c>
      <c r="H643" s="65" t="s">
        <v>4932</v>
      </c>
      <c r="I643" s="65" t="s">
        <v>4933</v>
      </c>
      <c r="J643" s="65" t="s">
        <v>6889</v>
      </c>
      <c r="K643" s="65" t="s">
        <v>6890</v>
      </c>
      <c r="L643" s="65">
        <v>245885</v>
      </c>
      <c r="M643" s="65" t="s">
        <v>4563</v>
      </c>
      <c r="N643" s="65" t="s">
        <v>4522</v>
      </c>
      <c r="O643" s="66" t="s">
        <v>6891</v>
      </c>
      <c r="P643" s="65" t="s">
        <v>4520</v>
      </c>
      <c r="Q643" s="65" t="s">
        <v>4589</v>
      </c>
      <c r="R643" s="7" t="e">
        <v>#N/A</v>
      </c>
      <c r="S643" t="e">
        <v>#N/A</v>
      </c>
      <c r="T643" s="17" t="s">
        <v>6861</v>
      </c>
    </row>
    <row r="644" spans="1:20" ht="185.25" x14ac:dyDescent="0.45">
      <c r="A644" s="62">
        <v>13232</v>
      </c>
      <c r="B644" s="63">
        <v>43805</v>
      </c>
      <c r="C644" s="64">
        <v>0.66319444444444442</v>
      </c>
      <c r="D644" s="65">
        <v>1</v>
      </c>
      <c r="E644" s="65">
        <v>0</v>
      </c>
      <c r="F644" s="65" t="s">
        <v>101</v>
      </c>
      <c r="G644" s="65">
        <v>4</v>
      </c>
      <c r="H644" s="65" t="s">
        <v>4696</v>
      </c>
      <c r="I644" s="65" t="s">
        <v>5372</v>
      </c>
      <c r="J644" s="65" t="s">
        <v>6892</v>
      </c>
      <c r="K644" s="65" t="s">
        <v>6893</v>
      </c>
      <c r="L644" s="65">
        <v>245907</v>
      </c>
      <c r="M644" s="65" t="s">
        <v>4563</v>
      </c>
      <c r="N644" s="65" t="s">
        <v>4522</v>
      </c>
      <c r="O644" s="66" t="s">
        <v>6894</v>
      </c>
      <c r="P644" s="65" t="s">
        <v>4520</v>
      </c>
      <c r="Q644" s="65" t="s">
        <v>4589</v>
      </c>
      <c r="R644" s="7" t="e">
        <v>#N/A</v>
      </c>
      <c r="S644" t="e">
        <v>#N/A</v>
      </c>
      <c r="T644" s="17" t="s">
        <v>6861</v>
      </c>
    </row>
    <row r="645" spans="1:20" ht="199.5" x14ac:dyDescent="0.45">
      <c r="A645" s="62">
        <v>13274</v>
      </c>
      <c r="B645" s="63">
        <v>43807</v>
      </c>
      <c r="C645" s="64">
        <v>0.31935185185185183</v>
      </c>
      <c r="D645" s="65">
        <v>1</v>
      </c>
      <c r="E645" s="65">
        <v>0</v>
      </c>
      <c r="F645" s="65" t="s">
        <v>151</v>
      </c>
      <c r="G645" s="65">
        <v>16</v>
      </c>
      <c r="H645" s="65" t="s">
        <v>4710</v>
      </c>
      <c r="I645" s="65" t="s">
        <v>4771</v>
      </c>
      <c r="J645" s="65" t="s">
        <v>6895</v>
      </c>
      <c r="K645" s="65" t="s">
        <v>6896</v>
      </c>
      <c r="L645" s="65">
        <v>246075</v>
      </c>
      <c r="M645" s="65" t="s">
        <v>4563</v>
      </c>
      <c r="N645" s="65" t="s">
        <v>4522</v>
      </c>
      <c r="O645" s="66" t="s">
        <v>6897</v>
      </c>
      <c r="P645" s="65" t="s">
        <v>4520</v>
      </c>
      <c r="Q645" s="65" t="s">
        <v>5219</v>
      </c>
      <c r="R645" s="7" t="e">
        <v>#N/A</v>
      </c>
      <c r="S645" t="e">
        <v>#N/A</v>
      </c>
      <c r="T645" s="17" t="s">
        <v>6861</v>
      </c>
    </row>
    <row r="646" spans="1:20" ht="171" x14ac:dyDescent="0.45">
      <c r="A646" s="62">
        <v>13278</v>
      </c>
      <c r="B646" s="63">
        <v>43807</v>
      </c>
      <c r="C646" s="64">
        <v>0.39446759259259262</v>
      </c>
      <c r="D646" s="65">
        <v>0</v>
      </c>
      <c r="E646" s="65">
        <v>0</v>
      </c>
      <c r="F646" s="65" t="s">
        <v>46</v>
      </c>
      <c r="G646" s="65">
        <v>923</v>
      </c>
      <c r="H646" s="65" t="s">
        <v>5037</v>
      </c>
      <c r="I646" s="65" t="s">
        <v>6133</v>
      </c>
      <c r="J646" s="65" t="s">
        <v>6898</v>
      </c>
      <c r="K646" s="65" t="s">
        <v>6899</v>
      </c>
      <c r="L646" s="65">
        <v>246089</v>
      </c>
      <c r="M646" s="65" t="s">
        <v>4563</v>
      </c>
      <c r="N646" s="65" t="s">
        <v>4409</v>
      </c>
      <c r="O646" s="66" t="s">
        <v>6900</v>
      </c>
      <c r="P646" s="65" t="s">
        <v>4520</v>
      </c>
      <c r="Q646" s="65" t="s">
        <v>4675</v>
      </c>
      <c r="R646" s="7" t="e">
        <v>#N/A</v>
      </c>
      <c r="S646" t="e">
        <v>#N/A</v>
      </c>
      <c r="T646" s="17" t="s">
        <v>6861</v>
      </c>
    </row>
    <row r="647" spans="1:20" ht="242.25" x14ac:dyDescent="0.45">
      <c r="A647" s="62" t="s">
        <v>6901</v>
      </c>
      <c r="B647" s="63">
        <v>43807</v>
      </c>
      <c r="C647" s="64">
        <v>0.40208333333333335</v>
      </c>
      <c r="D647" s="65">
        <v>5</v>
      </c>
      <c r="E647" s="65">
        <v>0</v>
      </c>
      <c r="F647" s="65" t="s">
        <v>82</v>
      </c>
      <c r="G647" s="65">
        <v>37</v>
      </c>
      <c r="H647" s="65" t="s">
        <v>5145</v>
      </c>
      <c r="I647" s="65" t="s">
        <v>4962</v>
      </c>
      <c r="J647" s="65" t="s">
        <v>6902</v>
      </c>
      <c r="K647" s="65" t="s">
        <v>6903</v>
      </c>
      <c r="L647" s="65">
        <v>246095</v>
      </c>
      <c r="M647" s="65" t="s">
        <v>4563</v>
      </c>
      <c r="N647" s="65" t="s">
        <v>4522</v>
      </c>
      <c r="O647" s="66" t="s">
        <v>6904</v>
      </c>
      <c r="P647" s="65" t="s">
        <v>4520</v>
      </c>
      <c r="Q647" s="65" t="s">
        <v>4589</v>
      </c>
      <c r="R647" s="7" t="e">
        <v>#N/A</v>
      </c>
      <c r="S647" t="e">
        <v>#N/A</v>
      </c>
      <c r="T647" s="17" t="s">
        <v>6861</v>
      </c>
    </row>
    <row r="648" spans="1:20" ht="370.5" x14ac:dyDescent="0.45">
      <c r="A648" s="62">
        <v>13280</v>
      </c>
      <c r="B648" s="63">
        <v>43807</v>
      </c>
      <c r="C648" s="64">
        <v>0.40625</v>
      </c>
      <c r="D648" s="65">
        <v>0</v>
      </c>
      <c r="E648" s="65">
        <v>0</v>
      </c>
      <c r="F648" s="65" t="s">
        <v>4865</v>
      </c>
      <c r="G648" s="65">
        <v>0</v>
      </c>
      <c r="H648" s="65" t="s">
        <v>4615</v>
      </c>
      <c r="I648" s="65" t="s">
        <v>4615</v>
      </c>
      <c r="J648" s="65" t="s">
        <v>6905</v>
      </c>
      <c r="K648" s="65" t="s">
        <v>6906</v>
      </c>
      <c r="L648" s="65">
        <v>246097</v>
      </c>
      <c r="M648" s="65" t="s">
        <v>4563</v>
      </c>
      <c r="N648" s="65" t="s">
        <v>4409</v>
      </c>
      <c r="O648" s="66" t="s">
        <v>6907</v>
      </c>
      <c r="P648" s="65" t="s">
        <v>4608</v>
      </c>
      <c r="Q648" s="65" t="s">
        <v>4609</v>
      </c>
      <c r="R648" s="7" t="e">
        <v>#N/A</v>
      </c>
      <c r="S648" t="e">
        <v>#N/A</v>
      </c>
      <c r="T648" s="17" t="s">
        <v>6861</v>
      </c>
    </row>
    <row r="649" spans="1:20" ht="399" x14ac:dyDescent="0.45">
      <c r="A649" s="62">
        <v>13314</v>
      </c>
      <c r="B649" s="63">
        <v>43808</v>
      </c>
      <c r="C649" s="64">
        <v>0.37916666666666665</v>
      </c>
      <c r="D649" s="65">
        <v>0</v>
      </c>
      <c r="E649" s="65">
        <v>0</v>
      </c>
      <c r="F649" s="65" t="s">
        <v>6908</v>
      </c>
      <c r="G649" s="65">
        <v>0</v>
      </c>
      <c r="H649" s="65" t="s">
        <v>6209</v>
      </c>
      <c r="I649" s="65" t="s">
        <v>5625</v>
      </c>
      <c r="J649" s="65" t="s">
        <v>6909</v>
      </c>
      <c r="K649" s="65" t="s">
        <v>6910</v>
      </c>
      <c r="L649" s="65">
        <v>246220</v>
      </c>
      <c r="M649" s="65" t="s">
        <v>4563</v>
      </c>
      <c r="N649" s="65" t="s">
        <v>4409</v>
      </c>
      <c r="O649" s="66" t="s">
        <v>6911</v>
      </c>
      <c r="P649" s="65" t="s">
        <v>4669</v>
      </c>
      <c r="Q649" s="65" t="s">
        <v>6084</v>
      </c>
      <c r="R649" s="7" t="e">
        <v>#N/A</v>
      </c>
      <c r="S649" t="e">
        <v>#N/A</v>
      </c>
      <c r="T649" s="17" t="s">
        <v>6861</v>
      </c>
    </row>
    <row r="650" spans="1:20" ht="28.5" x14ac:dyDescent="0.45">
      <c r="A650" s="62">
        <v>13319</v>
      </c>
      <c r="B650" s="63">
        <v>43808</v>
      </c>
      <c r="C650" s="64">
        <v>0.39528935185185188</v>
      </c>
      <c r="D650" s="65">
        <v>0</v>
      </c>
      <c r="E650" s="65">
        <v>0</v>
      </c>
      <c r="F650" s="65">
        <v>45</v>
      </c>
      <c r="G650" s="65">
        <v>0</v>
      </c>
      <c r="H650" s="65" t="s">
        <v>4615</v>
      </c>
      <c r="I650" s="65" t="s">
        <v>4615</v>
      </c>
      <c r="J650" s="65" t="s">
        <v>6912</v>
      </c>
      <c r="K650" s="65" t="s">
        <v>6913</v>
      </c>
      <c r="L650" s="65">
        <v>246193</v>
      </c>
      <c r="M650" s="65" t="s">
        <v>4563</v>
      </c>
      <c r="N650" s="65" t="s">
        <v>4409</v>
      </c>
      <c r="O650" s="66" t="s">
        <v>6914</v>
      </c>
      <c r="P650" s="65" t="s">
        <v>4520</v>
      </c>
      <c r="Q650" s="65" t="s">
        <v>5015</v>
      </c>
      <c r="R650" s="7" t="e">
        <v>#N/A</v>
      </c>
      <c r="S650" t="e">
        <v>#N/A</v>
      </c>
      <c r="T650" s="17" t="s">
        <v>6861</v>
      </c>
    </row>
    <row r="651" spans="1:20" ht="156.75" x14ac:dyDescent="0.45">
      <c r="A651" s="62">
        <v>13330</v>
      </c>
      <c r="B651" s="63">
        <v>43808</v>
      </c>
      <c r="C651" s="64">
        <v>0.56165509259259261</v>
      </c>
      <c r="D651" s="65">
        <v>0</v>
      </c>
      <c r="E651" s="65">
        <v>0</v>
      </c>
      <c r="F651" s="65" t="s">
        <v>39</v>
      </c>
      <c r="G651" s="65">
        <v>995</v>
      </c>
      <c r="H651" s="65" t="s">
        <v>4771</v>
      </c>
      <c r="I651" s="65" t="s">
        <v>4771</v>
      </c>
      <c r="J651" s="65" t="s">
        <v>6915</v>
      </c>
      <c r="K651" s="65" t="s">
        <v>6916</v>
      </c>
      <c r="L651" s="65">
        <v>246228</v>
      </c>
      <c r="M651" s="65" t="s">
        <v>4563</v>
      </c>
      <c r="N651" s="65" t="s">
        <v>4409</v>
      </c>
      <c r="O651" s="66" t="s">
        <v>6917</v>
      </c>
      <c r="P651" s="65" t="s">
        <v>4520</v>
      </c>
      <c r="Q651" s="65" t="s">
        <v>5015</v>
      </c>
      <c r="R651" s="7" t="e">
        <v>#N/A</v>
      </c>
      <c r="S651" t="e">
        <v>#N/A</v>
      </c>
      <c r="T651" s="17" t="s">
        <v>6861</v>
      </c>
    </row>
    <row r="652" spans="1:20" ht="171" x14ac:dyDescent="0.45">
      <c r="A652" s="62">
        <v>13345</v>
      </c>
      <c r="B652" s="63">
        <v>43808</v>
      </c>
      <c r="C652" s="64">
        <v>0.93118055555555557</v>
      </c>
      <c r="D652" s="65">
        <v>0</v>
      </c>
      <c r="E652" s="65">
        <v>0</v>
      </c>
      <c r="F652" s="65" t="s">
        <v>72</v>
      </c>
      <c r="G652" s="65">
        <v>0</v>
      </c>
      <c r="H652" s="65" t="s">
        <v>4615</v>
      </c>
      <c r="I652" s="65" t="s">
        <v>4615</v>
      </c>
      <c r="J652" s="65" t="s">
        <v>6918</v>
      </c>
      <c r="K652" s="65" t="s">
        <v>6919</v>
      </c>
      <c r="L652" s="65">
        <v>246287</v>
      </c>
      <c r="M652" s="65" t="s">
        <v>4563</v>
      </c>
      <c r="N652" s="65" t="s">
        <v>4409</v>
      </c>
      <c r="O652" s="66" t="s">
        <v>6920</v>
      </c>
      <c r="P652" s="65" t="s">
        <v>4520</v>
      </c>
      <c r="Q652" s="65" t="s">
        <v>4589</v>
      </c>
      <c r="R652" s="7" t="e">
        <v>#N/A</v>
      </c>
      <c r="S652" t="e">
        <v>#N/A</v>
      </c>
      <c r="T652" s="17" t="s">
        <v>6861</v>
      </c>
    </row>
    <row r="653" spans="1:20" ht="171" x14ac:dyDescent="0.45">
      <c r="A653" s="62">
        <v>13347</v>
      </c>
      <c r="B653" s="63">
        <v>43808</v>
      </c>
      <c r="C653" s="64">
        <v>0.97361111111111109</v>
      </c>
      <c r="D653" s="65">
        <v>1.5</v>
      </c>
      <c r="E653" s="65">
        <v>0</v>
      </c>
      <c r="F653" s="65" t="s">
        <v>17</v>
      </c>
      <c r="G653" s="65">
        <v>34</v>
      </c>
      <c r="H653" s="65" t="s">
        <v>5840</v>
      </c>
      <c r="I653" s="65" t="s">
        <v>5840</v>
      </c>
      <c r="J653" s="65" t="s">
        <v>6921</v>
      </c>
      <c r="K653" s="65" t="s">
        <v>6922</v>
      </c>
      <c r="L653" s="65">
        <v>246290</v>
      </c>
      <c r="M653" s="65" t="s">
        <v>4563</v>
      </c>
      <c r="N653" s="65" t="s">
        <v>4409</v>
      </c>
      <c r="O653" s="66" t="s">
        <v>6923</v>
      </c>
      <c r="P653" s="65" t="s">
        <v>4520</v>
      </c>
      <c r="Q653" s="65" t="s">
        <v>4589</v>
      </c>
      <c r="R653" s="7" t="e">
        <v>#N/A</v>
      </c>
      <c r="S653" t="e">
        <v>#N/A</v>
      </c>
      <c r="T653" s="17" t="s">
        <v>6861</v>
      </c>
    </row>
    <row r="654" spans="1:20" ht="327.75" x14ac:dyDescent="0.45">
      <c r="A654" s="62">
        <v>13359</v>
      </c>
      <c r="B654" s="63">
        <v>43809</v>
      </c>
      <c r="C654" s="64">
        <v>0.36319444444444443</v>
      </c>
      <c r="D654" s="65">
        <v>0</v>
      </c>
      <c r="E654" s="65">
        <v>0</v>
      </c>
      <c r="F654" s="65" t="s">
        <v>4559</v>
      </c>
      <c r="G654" s="65">
        <v>0</v>
      </c>
      <c r="H654" s="65" t="s">
        <v>4940</v>
      </c>
      <c r="I654" s="65" t="s">
        <v>4940</v>
      </c>
      <c r="J654" s="65" t="s">
        <v>6924</v>
      </c>
      <c r="K654" s="65" t="s">
        <v>6925</v>
      </c>
      <c r="L654" s="65">
        <v>246324</v>
      </c>
      <c r="M654" s="65" t="s">
        <v>4563</v>
      </c>
      <c r="N654" s="65" t="s">
        <v>4409</v>
      </c>
      <c r="O654" s="66" t="s">
        <v>6926</v>
      </c>
      <c r="P654" s="65" t="s">
        <v>4565</v>
      </c>
      <c r="Q654" s="65" t="s">
        <v>4566</v>
      </c>
      <c r="R654" s="7" t="e">
        <v>#N/A</v>
      </c>
      <c r="S654" t="e">
        <v>#N/A</v>
      </c>
      <c r="T654" s="17" t="s">
        <v>6861</v>
      </c>
    </row>
    <row r="655" spans="1:20" ht="171" x14ac:dyDescent="0.45">
      <c r="A655" s="62">
        <v>13362</v>
      </c>
      <c r="B655" s="63">
        <v>43809</v>
      </c>
      <c r="C655" s="64">
        <v>0.37354166666666666</v>
      </c>
      <c r="D655" s="65">
        <v>0</v>
      </c>
      <c r="E655" s="65">
        <v>0</v>
      </c>
      <c r="F655" s="65" t="s">
        <v>6927</v>
      </c>
      <c r="G655" s="65">
        <v>40</v>
      </c>
      <c r="H655" s="65" t="s">
        <v>5174</v>
      </c>
      <c r="I655" s="65" t="s">
        <v>4570</v>
      </c>
      <c r="J655" s="65" t="s">
        <v>6928</v>
      </c>
      <c r="K655" s="65" t="s">
        <v>6929</v>
      </c>
      <c r="L655" s="65">
        <v>246323</v>
      </c>
      <c r="M655" s="65" t="s">
        <v>4563</v>
      </c>
      <c r="N655" s="65" t="s">
        <v>4409</v>
      </c>
      <c r="O655" s="66" t="s">
        <v>6930</v>
      </c>
      <c r="P655" s="65" t="s">
        <v>4581</v>
      </c>
      <c r="Q655" s="65" t="s">
        <v>4582</v>
      </c>
      <c r="R655" s="7" t="e">
        <v>#N/A</v>
      </c>
      <c r="S655" t="e">
        <v>#N/A</v>
      </c>
      <c r="T655" s="17" t="s">
        <v>6861</v>
      </c>
    </row>
    <row r="656" spans="1:20" ht="256.5" x14ac:dyDescent="0.45">
      <c r="A656" s="62">
        <v>13368</v>
      </c>
      <c r="B656" s="63">
        <v>43809</v>
      </c>
      <c r="C656" s="64">
        <v>0.46736111111111112</v>
      </c>
      <c r="D656" s="65"/>
      <c r="E656" s="65"/>
      <c r="F656" s="65" t="s">
        <v>5408</v>
      </c>
      <c r="G656" s="65"/>
      <c r="H656" s="65" t="s">
        <v>6931</v>
      </c>
      <c r="I656" s="65" t="s">
        <v>6932</v>
      </c>
      <c r="J656" s="65" t="s">
        <v>6933</v>
      </c>
      <c r="K656" s="65">
        <v>6285066</v>
      </c>
      <c r="L656" s="65"/>
      <c r="M656" s="65" t="s">
        <v>4563</v>
      </c>
      <c r="N656" s="65" t="s">
        <v>4409</v>
      </c>
      <c r="O656" s="66" t="s">
        <v>6934</v>
      </c>
      <c r="P656" s="65" t="s">
        <v>4574</v>
      </c>
      <c r="Q656" s="65" t="s">
        <v>4806</v>
      </c>
      <c r="R656" s="7" t="e">
        <v>#N/A</v>
      </c>
      <c r="S656" t="e">
        <v>#N/A</v>
      </c>
      <c r="T656" s="17" t="s">
        <v>6861</v>
      </c>
    </row>
    <row r="657" spans="1:20" x14ac:dyDescent="0.45">
      <c r="A657" s="62" t="s">
        <v>6935</v>
      </c>
      <c r="B657" s="63">
        <v>43809</v>
      </c>
      <c r="C657" s="64">
        <v>0.94027777777777777</v>
      </c>
      <c r="D657" s="65">
        <v>5</v>
      </c>
      <c r="E657" s="65">
        <v>0</v>
      </c>
      <c r="F657" s="65" t="s">
        <v>142</v>
      </c>
      <c r="G657" s="65">
        <v>43</v>
      </c>
      <c r="H657" s="65" t="s">
        <v>4933</v>
      </c>
      <c r="I657" s="65" t="s">
        <v>4933</v>
      </c>
      <c r="J657" s="65" t="s">
        <v>3734</v>
      </c>
      <c r="K657" s="65" t="s">
        <v>6936</v>
      </c>
      <c r="L657" s="65">
        <v>246422</v>
      </c>
      <c r="M657" s="65" t="s">
        <v>4563</v>
      </c>
      <c r="N657" s="65" t="s">
        <v>4409</v>
      </c>
      <c r="O657" s="66" t="s">
        <v>1680</v>
      </c>
      <c r="P657" s="65" t="s">
        <v>4520</v>
      </c>
      <c r="Q657" s="65" t="s">
        <v>4857</v>
      </c>
      <c r="R657" s="7" t="e">
        <v>#N/A</v>
      </c>
      <c r="S657" t="e">
        <v>#N/A</v>
      </c>
      <c r="T657" s="17" t="s">
        <v>6861</v>
      </c>
    </row>
    <row r="658" spans="1:20" ht="213.75" x14ac:dyDescent="0.45">
      <c r="A658" s="62">
        <v>13417</v>
      </c>
      <c r="B658" s="63">
        <v>43810</v>
      </c>
      <c r="C658" s="64">
        <v>0.60434027777777777</v>
      </c>
      <c r="D658" s="65">
        <v>0</v>
      </c>
      <c r="E658" s="65">
        <v>0</v>
      </c>
      <c r="F658" s="65" t="s">
        <v>93</v>
      </c>
      <c r="G658" s="65">
        <v>0</v>
      </c>
      <c r="H658" s="65" t="s">
        <v>4615</v>
      </c>
      <c r="I658" s="65" t="s">
        <v>4615</v>
      </c>
      <c r="J658" s="65" t="s">
        <v>6937</v>
      </c>
      <c r="K658" s="65" t="s">
        <v>6938</v>
      </c>
      <c r="L658" s="65">
        <v>246491</v>
      </c>
      <c r="M658" s="65" t="s">
        <v>4563</v>
      </c>
      <c r="N658" s="65" t="s">
        <v>4409</v>
      </c>
      <c r="O658" s="66" t="s">
        <v>6939</v>
      </c>
      <c r="P658" s="65" t="s">
        <v>4520</v>
      </c>
      <c r="Q658" s="65" t="s">
        <v>4970</v>
      </c>
      <c r="R658" s="7" t="e">
        <v>#N/A</v>
      </c>
      <c r="S658" t="e">
        <v>#N/A</v>
      </c>
      <c r="T658" s="17" t="s">
        <v>6861</v>
      </c>
    </row>
    <row r="659" spans="1:20" ht="185.25" x14ac:dyDescent="0.45">
      <c r="A659" s="62">
        <v>13420</v>
      </c>
      <c r="B659" s="63">
        <v>43810</v>
      </c>
      <c r="C659" s="64">
        <v>0.65625</v>
      </c>
      <c r="D659" s="65">
        <v>0</v>
      </c>
      <c r="E659" s="65">
        <v>0</v>
      </c>
      <c r="F659" s="65" t="s">
        <v>93</v>
      </c>
      <c r="G659" s="65">
        <v>923</v>
      </c>
      <c r="H659" s="65" t="s">
        <v>4615</v>
      </c>
      <c r="I659" s="65" t="s">
        <v>4615</v>
      </c>
      <c r="J659" s="65" t="s">
        <v>6940</v>
      </c>
      <c r="K659" s="65" t="s">
        <v>6941</v>
      </c>
      <c r="L659" s="65">
        <v>246504</v>
      </c>
      <c r="M659" s="65" t="s">
        <v>4563</v>
      </c>
      <c r="N659" s="65" t="s">
        <v>4409</v>
      </c>
      <c r="O659" s="66" t="s">
        <v>6942</v>
      </c>
      <c r="P659" s="65" t="s">
        <v>6943</v>
      </c>
      <c r="Q659" s="65" t="s">
        <v>6943</v>
      </c>
      <c r="R659" s="7" t="e">
        <v>#N/A</v>
      </c>
      <c r="S659" t="e">
        <v>#N/A</v>
      </c>
      <c r="T659" s="17" t="s">
        <v>6861</v>
      </c>
    </row>
    <row r="660" spans="1:20" ht="199.5" x14ac:dyDescent="0.45">
      <c r="A660" s="62" t="s">
        <v>6944</v>
      </c>
      <c r="B660" s="63">
        <v>43810</v>
      </c>
      <c r="C660" s="64">
        <v>0.73958333333333337</v>
      </c>
      <c r="D660" s="65">
        <v>0</v>
      </c>
      <c r="E660" s="65">
        <v>0</v>
      </c>
      <c r="F660" s="65" t="s">
        <v>133</v>
      </c>
      <c r="G660" s="65">
        <v>914</v>
      </c>
      <c r="H660" s="65" t="s">
        <v>5255</v>
      </c>
      <c r="I660" s="65" t="s">
        <v>5255</v>
      </c>
      <c r="J660" s="65" t="s">
        <v>3740</v>
      </c>
      <c r="K660" s="65" t="s">
        <v>6945</v>
      </c>
      <c r="L660" s="65">
        <v>246520</v>
      </c>
      <c r="M660" s="65" t="s">
        <v>4563</v>
      </c>
      <c r="N660" s="65" t="s">
        <v>4409</v>
      </c>
      <c r="O660" s="66" t="s">
        <v>6946</v>
      </c>
      <c r="P660" s="65" t="s">
        <v>4520</v>
      </c>
      <c r="Q660" s="65" t="s">
        <v>6736</v>
      </c>
      <c r="R660" s="7" t="e">
        <v>#N/A</v>
      </c>
      <c r="S660" t="e">
        <v>#N/A</v>
      </c>
      <c r="T660" s="17" t="s">
        <v>6861</v>
      </c>
    </row>
    <row r="661" spans="1:20" ht="171" x14ac:dyDescent="0.45">
      <c r="A661" s="62">
        <v>13457</v>
      </c>
      <c r="B661" s="63">
        <v>43811</v>
      </c>
      <c r="C661" s="64">
        <v>0.56388888888888888</v>
      </c>
      <c r="D661" s="65">
        <v>1</v>
      </c>
      <c r="E661" s="65">
        <v>0</v>
      </c>
      <c r="F661" s="65" t="s">
        <v>24</v>
      </c>
      <c r="G661" s="65">
        <v>35</v>
      </c>
      <c r="H661" s="65" t="s">
        <v>4785</v>
      </c>
      <c r="I661" s="65" t="s">
        <v>4785</v>
      </c>
      <c r="J661" s="65" t="s">
        <v>6947</v>
      </c>
      <c r="K661" s="65" t="s">
        <v>6948</v>
      </c>
      <c r="L661" s="65">
        <v>246608</v>
      </c>
      <c r="M661" s="65" t="s">
        <v>4563</v>
      </c>
      <c r="N661" s="65" t="s">
        <v>4522</v>
      </c>
      <c r="O661" s="66" t="s">
        <v>6949</v>
      </c>
      <c r="P661" s="65" t="s">
        <v>4520</v>
      </c>
      <c r="Q661" s="65" t="s">
        <v>4589</v>
      </c>
      <c r="R661" s="7" t="e">
        <v>#N/A</v>
      </c>
      <c r="S661" t="e">
        <v>#N/A</v>
      </c>
      <c r="T661" s="17" t="s">
        <v>6861</v>
      </c>
    </row>
    <row r="662" spans="1:20" ht="171" x14ac:dyDescent="0.45">
      <c r="A662" s="62">
        <v>13480</v>
      </c>
      <c r="B662" s="63">
        <v>43812</v>
      </c>
      <c r="C662" s="64">
        <v>0.44861111111111113</v>
      </c>
      <c r="D662" s="65">
        <v>3</v>
      </c>
      <c r="E662" s="65">
        <v>0</v>
      </c>
      <c r="F662" s="65" t="s">
        <v>14</v>
      </c>
      <c r="G662" s="65">
        <v>44</v>
      </c>
      <c r="H662" s="65" t="s">
        <v>5175</v>
      </c>
      <c r="I662" s="65" t="s">
        <v>5067</v>
      </c>
      <c r="J662" s="65" t="s">
        <v>6950</v>
      </c>
      <c r="K662" s="65" t="s">
        <v>6951</v>
      </c>
      <c r="L662" s="65">
        <v>246723</v>
      </c>
      <c r="M662" s="65" t="s">
        <v>4563</v>
      </c>
      <c r="N662" s="65" t="s">
        <v>4409</v>
      </c>
      <c r="O662" s="66" t="s">
        <v>6952</v>
      </c>
      <c r="P662" s="65" t="s">
        <v>4520</v>
      </c>
      <c r="Q662" s="65" t="s">
        <v>4589</v>
      </c>
      <c r="R662" s="7" t="e">
        <v>#N/A</v>
      </c>
      <c r="S662" t="e">
        <v>#N/A</v>
      </c>
      <c r="T662" s="17" t="s">
        <v>6861</v>
      </c>
    </row>
    <row r="663" spans="1:20" ht="171" x14ac:dyDescent="0.45">
      <c r="A663" s="62">
        <v>13486</v>
      </c>
      <c r="B663" s="63">
        <v>43812</v>
      </c>
      <c r="C663" s="64">
        <v>0.54166666666666663</v>
      </c>
      <c r="D663" s="65">
        <v>0</v>
      </c>
      <c r="E663" s="65">
        <v>0</v>
      </c>
      <c r="F663" s="65" t="s">
        <v>99</v>
      </c>
      <c r="G663" s="65">
        <v>34</v>
      </c>
      <c r="H663" s="65" t="s">
        <v>4570</v>
      </c>
      <c r="I663" s="65" t="s">
        <v>4570</v>
      </c>
      <c r="J663" s="65" t="s">
        <v>6953</v>
      </c>
      <c r="K663" s="65" t="s">
        <v>6954</v>
      </c>
      <c r="L663" s="65">
        <v>246743</v>
      </c>
      <c r="M663" s="65" t="s">
        <v>4563</v>
      </c>
      <c r="N663" s="65" t="s">
        <v>4522</v>
      </c>
      <c r="O663" s="66" t="s">
        <v>6955</v>
      </c>
      <c r="P663" s="65" t="s">
        <v>4520</v>
      </c>
      <c r="Q663" s="65" t="s">
        <v>4675</v>
      </c>
      <c r="R663" s="7" t="e">
        <v>#N/A</v>
      </c>
      <c r="S663" t="e">
        <v>#N/A</v>
      </c>
      <c r="T663" s="17" t="s">
        <v>6861</v>
      </c>
    </row>
    <row r="664" spans="1:20" ht="213.75" x14ac:dyDescent="0.45">
      <c r="A664" s="62">
        <v>13501</v>
      </c>
      <c r="B664" s="63">
        <v>43812</v>
      </c>
      <c r="C664" s="64">
        <v>0.7993055555555556</v>
      </c>
      <c r="D664" s="65">
        <v>0.5</v>
      </c>
      <c r="E664" s="65">
        <v>0</v>
      </c>
      <c r="F664" s="65" t="s">
        <v>78</v>
      </c>
      <c r="G664" s="65">
        <v>17</v>
      </c>
      <c r="H664" s="65" t="s">
        <v>4932</v>
      </c>
      <c r="I664" s="65" t="s">
        <v>4932</v>
      </c>
      <c r="J664" s="65" t="s">
        <v>6956</v>
      </c>
      <c r="K664" s="65" t="s">
        <v>6957</v>
      </c>
      <c r="L664" s="65">
        <v>246790</v>
      </c>
      <c r="M664" s="65" t="s">
        <v>4563</v>
      </c>
      <c r="N664" s="65" t="s">
        <v>4409</v>
      </c>
      <c r="O664" s="66" t="s">
        <v>6958</v>
      </c>
      <c r="P664" s="65" t="s">
        <v>4520</v>
      </c>
      <c r="Q664" s="65" t="s">
        <v>4589</v>
      </c>
      <c r="R664" s="7" t="e">
        <v>#N/A</v>
      </c>
      <c r="S664" t="e">
        <v>#N/A</v>
      </c>
      <c r="T664" s="17" t="s">
        <v>6861</v>
      </c>
    </row>
    <row r="665" spans="1:20" ht="171" x14ac:dyDescent="0.45">
      <c r="A665" s="62">
        <v>13572</v>
      </c>
      <c r="B665" s="63">
        <v>43815</v>
      </c>
      <c r="C665" s="64">
        <v>0.3527777777777778</v>
      </c>
      <c r="D665" s="65">
        <v>1.5</v>
      </c>
      <c r="E665" s="65">
        <v>0</v>
      </c>
      <c r="F665" s="65" t="s">
        <v>20</v>
      </c>
      <c r="G665" s="65">
        <v>50</v>
      </c>
      <c r="H665" s="65" t="s">
        <v>4775</v>
      </c>
      <c r="I665" s="65" t="s">
        <v>4785</v>
      </c>
      <c r="J665" s="65" t="s">
        <v>6959</v>
      </c>
      <c r="K665" s="65" t="s">
        <v>6960</v>
      </c>
      <c r="L665" s="65">
        <v>247028</v>
      </c>
      <c r="M665" s="65" t="s">
        <v>4563</v>
      </c>
      <c r="N665" s="65" t="s">
        <v>4522</v>
      </c>
      <c r="O665" s="66" t="s">
        <v>6961</v>
      </c>
      <c r="P665" s="65" t="s">
        <v>4520</v>
      </c>
      <c r="Q665" s="65" t="s">
        <v>4589</v>
      </c>
      <c r="R665" s="7" t="e">
        <v>#N/A</v>
      </c>
      <c r="S665" t="e">
        <v>#N/A</v>
      </c>
      <c r="T665" s="17" t="s">
        <v>6861</v>
      </c>
    </row>
    <row r="666" spans="1:20" x14ac:dyDescent="0.45">
      <c r="A666" s="62">
        <v>13577</v>
      </c>
      <c r="B666" s="63">
        <v>43815</v>
      </c>
      <c r="C666" s="64">
        <v>0.43472222222222223</v>
      </c>
      <c r="D666" s="65">
        <v>3.5</v>
      </c>
      <c r="E666" s="65">
        <v>0</v>
      </c>
      <c r="F666" s="65" t="s">
        <v>6962</v>
      </c>
      <c r="G666" s="65">
        <v>0</v>
      </c>
      <c r="H666" s="65" t="s">
        <v>6337</v>
      </c>
      <c r="I666" s="65" t="s">
        <v>4560</v>
      </c>
      <c r="J666" s="65" t="s">
        <v>6963</v>
      </c>
      <c r="K666" s="65" t="s">
        <v>6964</v>
      </c>
      <c r="L666" s="65">
        <v>247053</v>
      </c>
      <c r="M666" s="65" t="s">
        <v>4563</v>
      </c>
      <c r="N666" s="65" t="s">
        <v>4409</v>
      </c>
      <c r="O666" s="66" t="s">
        <v>6965</v>
      </c>
      <c r="P666" s="65" t="s">
        <v>6965</v>
      </c>
      <c r="Q666" s="65" t="s">
        <v>6965</v>
      </c>
      <c r="R666" s="7" t="e">
        <v>#N/A</v>
      </c>
      <c r="S666" t="e">
        <v>#N/A</v>
      </c>
      <c r="T666" s="17" t="s">
        <v>6861</v>
      </c>
    </row>
    <row r="667" spans="1:20" ht="256.5" x14ac:dyDescent="0.45">
      <c r="A667" s="62">
        <v>13579</v>
      </c>
      <c r="B667" s="63">
        <v>43815</v>
      </c>
      <c r="C667" s="64">
        <v>0.4458333333333333</v>
      </c>
      <c r="D667" s="65">
        <v>5</v>
      </c>
      <c r="E667" s="65">
        <v>0</v>
      </c>
      <c r="F667" s="65" t="s">
        <v>6962</v>
      </c>
      <c r="G667" s="65">
        <v>0</v>
      </c>
      <c r="H667" s="65" t="s">
        <v>6337</v>
      </c>
      <c r="I667" s="65" t="s">
        <v>4560</v>
      </c>
      <c r="J667" s="65" t="s">
        <v>6966</v>
      </c>
      <c r="K667" s="65" t="s">
        <v>6967</v>
      </c>
      <c r="L667" s="65">
        <v>247055</v>
      </c>
      <c r="M667" s="65" t="s">
        <v>4563</v>
      </c>
      <c r="N667" s="65" t="s">
        <v>4409</v>
      </c>
      <c r="O667" s="66" t="s">
        <v>6968</v>
      </c>
      <c r="P667" s="65" t="s">
        <v>4608</v>
      </c>
      <c r="Q667" s="65" t="s">
        <v>4619</v>
      </c>
      <c r="R667" s="7" t="e">
        <v>#N/A</v>
      </c>
      <c r="S667" t="e">
        <v>#N/A</v>
      </c>
      <c r="T667" s="17" t="s">
        <v>6861</v>
      </c>
    </row>
    <row r="668" spans="1:20" ht="171" x14ac:dyDescent="0.45">
      <c r="A668" s="62">
        <v>13582</v>
      </c>
      <c r="B668" s="63">
        <v>43815</v>
      </c>
      <c r="C668" s="64">
        <v>0.4770833333333333</v>
      </c>
      <c r="D668" s="65">
        <v>0</v>
      </c>
      <c r="E668" s="65">
        <v>0</v>
      </c>
      <c r="F668" s="65" t="s">
        <v>35</v>
      </c>
      <c r="G668" s="65">
        <v>8</v>
      </c>
      <c r="H668" s="65" t="s">
        <v>4570</v>
      </c>
      <c r="I668" s="65" t="s">
        <v>4570</v>
      </c>
      <c r="J668" s="65" t="s">
        <v>6969</v>
      </c>
      <c r="K668" s="65" t="s">
        <v>6970</v>
      </c>
      <c r="L668" s="65">
        <v>247056</v>
      </c>
      <c r="M668" s="65" t="s">
        <v>4563</v>
      </c>
      <c r="N668" s="65" t="s">
        <v>4522</v>
      </c>
      <c r="O668" s="66" t="s">
        <v>6971</v>
      </c>
      <c r="P668" s="65" t="s">
        <v>4520</v>
      </c>
      <c r="Q668" s="65" t="s">
        <v>5015</v>
      </c>
      <c r="R668" s="7" t="e">
        <v>#N/A</v>
      </c>
      <c r="S668" t="e">
        <v>#N/A</v>
      </c>
      <c r="T668" s="17" t="s">
        <v>6861</v>
      </c>
    </row>
    <row r="669" spans="1:20" ht="185.25" x14ac:dyDescent="0.45">
      <c r="A669" s="62" t="s">
        <v>6972</v>
      </c>
      <c r="B669" s="63">
        <v>43816</v>
      </c>
      <c r="C669" s="64">
        <v>0.20819444444444443</v>
      </c>
      <c r="D669" s="65">
        <v>0</v>
      </c>
      <c r="E669" s="65">
        <v>0</v>
      </c>
      <c r="F669" s="65" t="s">
        <v>6973</v>
      </c>
      <c r="G669" s="65">
        <v>0</v>
      </c>
      <c r="H669" s="65" t="s">
        <v>4615</v>
      </c>
      <c r="I669" s="65" t="s">
        <v>4615</v>
      </c>
      <c r="J669" s="65" t="s">
        <v>6974</v>
      </c>
      <c r="K669" s="65" t="s">
        <v>6975</v>
      </c>
      <c r="L669" s="65">
        <v>247153</v>
      </c>
      <c r="M669" s="65" t="s">
        <v>4563</v>
      </c>
      <c r="N669" s="65" t="s">
        <v>4409</v>
      </c>
      <c r="O669" s="66" t="s">
        <v>6976</v>
      </c>
      <c r="P669" s="65" t="s">
        <v>4520</v>
      </c>
      <c r="Q669" s="65" t="s">
        <v>4857</v>
      </c>
      <c r="R669" s="7" t="e">
        <v>#N/A</v>
      </c>
      <c r="S669" t="e">
        <v>#N/A</v>
      </c>
      <c r="T669" s="17" t="s">
        <v>6861</v>
      </c>
    </row>
    <row r="670" spans="1:20" ht="156.75" x14ac:dyDescent="0.45">
      <c r="A670" s="62">
        <v>13597</v>
      </c>
      <c r="B670" s="63">
        <v>43816</v>
      </c>
      <c r="C670" s="64">
        <v>0.2537847222222222</v>
      </c>
      <c r="D670" s="65">
        <v>0</v>
      </c>
      <c r="E670" s="65">
        <v>0</v>
      </c>
      <c r="F670" s="65" t="s">
        <v>35</v>
      </c>
      <c r="G670" s="65">
        <v>0</v>
      </c>
      <c r="H670" s="65" t="s">
        <v>4615</v>
      </c>
      <c r="I670" s="65" t="s">
        <v>4615</v>
      </c>
      <c r="J670" s="65" t="s">
        <v>6977</v>
      </c>
      <c r="K670" s="65" t="s">
        <v>6978</v>
      </c>
      <c r="L670" s="65">
        <v>247158</v>
      </c>
      <c r="M670" s="65" t="s">
        <v>4563</v>
      </c>
      <c r="N670" s="65" t="s">
        <v>4409</v>
      </c>
      <c r="O670" s="66" t="s">
        <v>6979</v>
      </c>
      <c r="P670" s="65" t="s">
        <v>4581</v>
      </c>
      <c r="Q670" s="65" t="s">
        <v>4582</v>
      </c>
      <c r="R670" s="7" t="e">
        <v>#N/A</v>
      </c>
      <c r="S670" t="e">
        <v>#N/A</v>
      </c>
      <c r="T670" s="17" t="s">
        <v>6861</v>
      </c>
    </row>
    <row r="671" spans="1:20" ht="156.75" x14ac:dyDescent="0.45">
      <c r="A671" s="62" t="s">
        <v>6980</v>
      </c>
      <c r="B671" s="63">
        <v>43816</v>
      </c>
      <c r="C671" s="64">
        <v>0.46875</v>
      </c>
      <c r="D671" s="65">
        <v>0</v>
      </c>
      <c r="E671" s="65">
        <v>0</v>
      </c>
      <c r="F671" s="65" t="s">
        <v>145</v>
      </c>
      <c r="G671" s="65">
        <v>0</v>
      </c>
      <c r="H671" s="65" t="s">
        <v>4615</v>
      </c>
      <c r="I671" s="65" t="s">
        <v>4615</v>
      </c>
      <c r="J671" s="65" t="s">
        <v>3756</v>
      </c>
      <c r="K671" s="65" t="s">
        <v>6981</v>
      </c>
      <c r="L671" s="65">
        <v>247209</v>
      </c>
      <c r="M671" s="65" t="s">
        <v>4563</v>
      </c>
      <c r="N671" s="65" t="s">
        <v>4409</v>
      </c>
      <c r="O671" s="66" t="s">
        <v>6982</v>
      </c>
      <c r="P671" s="65" t="s">
        <v>6983</v>
      </c>
      <c r="Q671" s="65" t="s">
        <v>6983</v>
      </c>
      <c r="R671" s="7" t="e">
        <v>#N/A</v>
      </c>
      <c r="S671" t="e">
        <v>#N/A</v>
      </c>
      <c r="T671" s="17" t="s">
        <v>6861</v>
      </c>
    </row>
    <row r="672" spans="1:20" ht="171" x14ac:dyDescent="0.45">
      <c r="A672" s="62">
        <v>13656</v>
      </c>
      <c r="B672" s="63">
        <v>43816</v>
      </c>
      <c r="C672" s="64">
        <v>0.91770833333333324</v>
      </c>
      <c r="D672" s="65">
        <v>0</v>
      </c>
      <c r="E672" s="65">
        <v>0</v>
      </c>
      <c r="F672" s="65" t="s">
        <v>35</v>
      </c>
      <c r="G672" s="65">
        <v>0</v>
      </c>
      <c r="H672" s="65" t="s">
        <v>4615</v>
      </c>
      <c r="I672" s="65" t="s">
        <v>4615</v>
      </c>
      <c r="J672" s="65" t="s">
        <v>6984</v>
      </c>
      <c r="K672" s="65" t="s">
        <v>6985</v>
      </c>
      <c r="L672" s="65">
        <v>247277</v>
      </c>
      <c r="M672" s="65" t="s">
        <v>4563</v>
      </c>
      <c r="N672" s="65" t="s">
        <v>4409</v>
      </c>
      <c r="O672" s="66" t="s">
        <v>6986</v>
      </c>
      <c r="P672" s="65" t="s">
        <v>4581</v>
      </c>
      <c r="Q672" s="65" t="s">
        <v>4582</v>
      </c>
      <c r="R672" s="7" t="e">
        <v>#N/A</v>
      </c>
      <c r="S672" t="e">
        <v>#N/A</v>
      </c>
      <c r="T672" s="17" t="s">
        <v>6861</v>
      </c>
    </row>
    <row r="673" spans="1:20" ht="185.25" x14ac:dyDescent="0.45">
      <c r="A673" s="62">
        <v>13657</v>
      </c>
      <c r="B673" s="63">
        <v>43816</v>
      </c>
      <c r="C673" s="64">
        <v>0.9239814814814814</v>
      </c>
      <c r="D673" s="65">
        <v>0</v>
      </c>
      <c r="E673" s="65">
        <v>0</v>
      </c>
      <c r="F673" s="65" t="s">
        <v>85</v>
      </c>
      <c r="G673" s="65">
        <v>0</v>
      </c>
      <c r="H673" s="65" t="s">
        <v>4615</v>
      </c>
      <c r="I673" s="65" t="s">
        <v>4615</v>
      </c>
      <c r="J673" s="65" t="s">
        <v>6987</v>
      </c>
      <c r="K673" s="65" t="s">
        <v>6988</v>
      </c>
      <c r="L673" s="65">
        <v>247278</v>
      </c>
      <c r="M673" s="65" t="s">
        <v>4563</v>
      </c>
      <c r="N673" s="65" t="s">
        <v>4409</v>
      </c>
      <c r="O673" s="66" t="s">
        <v>6989</v>
      </c>
      <c r="P673" s="65" t="s">
        <v>4520</v>
      </c>
      <c r="Q673" s="65" t="s">
        <v>5015</v>
      </c>
      <c r="R673" s="7" t="e">
        <v>#N/A</v>
      </c>
      <c r="S673" t="e">
        <v>#N/A</v>
      </c>
      <c r="T673" s="17" t="s">
        <v>6861</v>
      </c>
    </row>
    <row r="674" spans="1:20" ht="171" x14ac:dyDescent="0.45">
      <c r="A674" s="62">
        <v>13658</v>
      </c>
      <c r="B674" s="63">
        <v>43817</v>
      </c>
      <c r="C674" s="64">
        <v>3.4722222222222224E-2</v>
      </c>
      <c r="D674" s="65">
        <v>0</v>
      </c>
      <c r="E674" s="65">
        <v>0</v>
      </c>
      <c r="F674" s="65" t="s">
        <v>178</v>
      </c>
      <c r="G674" s="65">
        <v>36</v>
      </c>
      <c r="H674" s="65" t="s">
        <v>4751</v>
      </c>
      <c r="I674" s="65" t="s">
        <v>4615</v>
      </c>
      <c r="J674" s="65" t="s">
        <v>6990</v>
      </c>
      <c r="K674" s="65" t="s">
        <v>6991</v>
      </c>
      <c r="L674" s="65">
        <v>247288</v>
      </c>
      <c r="M674" s="65" t="s">
        <v>4563</v>
      </c>
      <c r="N674" s="65" t="s">
        <v>4409</v>
      </c>
      <c r="O674" s="66" t="s">
        <v>6992</v>
      </c>
      <c r="P674" s="65" t="s">
        <v>4520</v>
      </c>
      <c r="Q674" s="65" t="s">
        <v>4589</v>
      </c>
      <c r="R674" s="7" t="e">
        <v>#N/A</v>
      </c>
      <c r="S674" t="e">
        <v>#N/A</v>
      </c>
      <c r="T674" s="17" t="s">
        <v>6861</v>
      </c>
    </row>
    <row r="675" spans="1:20" ht="270.75" x14ac:dyDescent="0.45">
      <c r="A675" s="62">
        <v>13730</v>
      </c>
      <c r="B675" s="63">
        <v>43818</v>
      </c>
      <c r="C675" s="64">
        <v>0.61944444444444446</v>
      </c>
      <c r="D675" s="65">
        <v>0</v>
      </c>
      <c r="E675" s="65">
        <v>0</v>
      </c>
      <c r="F675" s="65" t="s">
        <v>5323</v>
      </c>
      <c r="G675" s="65">
        <v>0</v>
      </c>
      <c r="H675" s="65" t="s">
        <v>5363</v>
      </c>
      <c r="I675" s="65" t="s">
        <v>5363</v>
      </c>
      <c r="J675" s="65" t="s">
        <v>6993</v>
      </c>
      <c r="K675" s="65" t="s">
        <v>6994</v>
      </c>
      <c r="L675" s="65">
        <v>247492</v>
      </c>
      <c r="M675" s="65" t="s">
        <v>4563</v>
      </c>
      <c r="N675" s="65" t="s">
        <v>4409</v>
      </c>
      <c r="O675" s="66" t="s">
        <v>6995</v>
      </c>
      <c r="P675" s="65" t="s">
        <v>4565</v>
      </c>
      <c r="Q675" s="65" t="s">
        <v>4566</v>
      </c>
      <c r="R675" s="7" t="e">
        <v>#N/A</v>
      </c>
      <c r="S675" t="e">
        <v>#N/A</v>
      </c>
      <c r="T675" s="17" t="s">
        <v>6861</v>
      </c>
    </row>
    <row r="676" spans="1:20" ht="185.25" x14ac:dyDescent="0.45">
      <c r="A676" s="62">
        <v>13736</v>
      </c>
      <c r="B676" s="63">
        <v>43818</v>
      </c>
      <c r="C676" s="64">
        <v>0.65902777777777777</v>
      </c>
      <c r="D676" s="65">
        <v>0</v>
      </c>
      <c r="E676" s="65">
        <v>0</v>
      </c>
      <c r="F676" s="65" t="s">
        <v>116</v>
      </c>
      <c r="G676" s="65">
        <v>0</v>
      </c>
      <c r="H676" s="65" t="s">
        <v>4615</v>
      </c>
      <c r="I676" s="65" t="s">
        <v>4615</v>
      </c>
      <c r="J676" s="65" t="s">
        <v>6996</v>
      </c>
      <c r="K676" s="65" t="s">
        <v>6997</v>
      </c>
      <c r="L676" s="65">
        <v>247493</v>
      </c>
      <c r="M676" s="65" t="s">
        <v>4563</v>
      </c>
      <c r="N676" s="65" t="s">
        <v>4409</v>
      </c>
      <c r="O676" s="66" t="s">
        <v>6998</v>
      </c>
      <c r="P676" s="65" t="s">
        <v>4520</v>
      </c>
      <c r="Q676" s="65" t="s">
        <v>4970</v>
      </c>
      <c r="R676" s="7" t="e">
        <v>#N/A</v>
      </c>
      <c r="S676" t="e">
        <v>#N/A</v>
      </c>
      <c r="T676" s="17" t="s">
        <v>6861</v>
      </c>
    </row>
    <row r="677" spans="1:20" ht="242.25" x14ac:dyDescent="0.45">
      <c r="A677" s="62">
        <v>13798</v>
      </c>
      <c r="B677" s="63">
        <v>43820</v>
      </c>
      <c r="C677" s="64">
        <v>0.30486111111111108</v>
      </c>
      <c r="D677" s="65">
        <v>0</v>
      </c>
      <c r="E677" s="65">
        <v>0</v>
      </c>
      <c r="F677" s="65" t="s">
        <v>4881</v>
      </c>
      <c r="G677" s="65">
        <v>0</v>
      </c>
      <c r="H677" s="65" t="s">
        <v>4779</v>
      </c>
      <c r="I677" s="65" t="s">
        <v>4779</v>
      </c>
      <c r="J677" s="65" t="s">
        <v>6999</v>
      </c>
      <c r="K677" s="65" t="s">
        <v>7000</v>
      </c>
      <c r="L677" s="65">
        <v>247669</v>
      </c>
      <c r="M677" s="65" t="s">
        <v>4563</v>
      </c>
      <c r="N677" s="65" t="s">
        <v>4409</v>
      </c>
      <c r="O677" s="66" t="s">
        <v>7001</v>
      </c>
      <c r="P677" s="65" t="s">
        <v>4641</v>
      </c>
      <c r="Q677" s="65" t="s">
        <v>5041</v>
      </c>
      <c r="R677" s="7" t="e">
        <v>#N/A</v>
      </c>
      <c r="S677" t="e">
        <v>#N/A</v>
      </c>
      <c r="T677" s="17" t="s">
        <v>6861</v>
      </c>
    </row>
    <row r="678" spans="1:20" ht="299.25" x14ac:dyDescent="0.45">
      <c r="A678" s="62">
        <v>13828</v>
      </c>
      <c r="B678" s="63">
        <v>43821</v>
      </c>
      <c r="C678" s="64">
        <v>4.6527777777777779E-2</v>
      </c>
      <c r="D678" s="65">
        <v>0</v>
      </c>
      <c r="E678" s="65">
        <v>0</v>
      </c>
      <c r="F678" s="65" t="s">
        <v>7002</v>
      </c>
      <c r="G678" s="65">
        <v>0</v>
      </c>
      <c r="H678" s="65" t="s">
        <v>4615</v>
      </c>
      <c r="I678" s="65" t="s">
        <v>4615</v>
      </c>
      <c r="J678" s="65" t="s">
        <v>7003</v>
      </c>
      <c r="K678" s="65" t="s">
        <v>7004</v>
      </c>
      <c r="L678" s="65">
        <v>247767</v>
      </c>
      <c r="M678" s="65" t="s">
        <v>4563</v>
      </c>
      <c r="N678" s="65" t="s">
        <v>4409</v>
      </c>
      <c r="O678" s="66" t="s">
        <v>7005</v>
      </c>
      <c r="P678" s="65" t="s">
        <v>4608</v>
      </c>
      <c r="Q678" s="65" t="s">
        <v>4609</v>
      </c>
      <c r="R678" s="7" t="e">
        <v>#N/A</v>
      </c>
      <c r="S678" t="e">
        <v>#N/A</v>
      </c>
      <c r="T678" s="17" t="s">
        <v>6861</v>
      </c>
    </row>
    <row r="679" spans="1:20" ht="171" x14ac:dyDescent="0.45">
      <c r="A679" s="62">
        <v>13856</v>
      </c>
      <c r="B679" s="63">
        <v>43822</v>
      </c>
      <c r="C679" s="64">
        <v>0.1277777777777778</v>
      </c>
      <c r="D679" s="65">
        <v>0</v>
      </c>
      <c r="E679" s="65">
        <v>0</v>
      </c>
      <c r="F679" s="65" t="s">
        <v>42</v>
      </c>
      <c r="G679" s="65">
        <v>0</v>
      </c>
      <c r="H679" s="65" t="s">
        <v>4615</v>
      </c>
      <c r="I679" s="65" t="s">
        <v>4615</v>
      </c>
      <c r="J679" s="65" t="s">
        <v>7006</v>
      </c>
      <c r="K679" s="65" t="s">
        <v>7007</v>
      </c>
      <c r="L679" s="65">
        <v>247859</v>
      </c>
      <c r="M679" s="65" t="s">
        <v>4563</v>
      </c>
      <c r="N679" s="65" t="s">
        <v>4409</v>
      </c>
      <c r="O679" s="66" t="s">
        <v>7008</v>
      </c>
      <c r="P679" s="65" t="s">
        <v>4581</v>
      </c>
      <c r="Q679" s="65" t="s">
        <v>4582</v>
      </c>
      <c r="R679" s="7" t="e">
        <v>#N/A</v>
      </c>
      <c r="S679" t="e">
        <v>#N/A</v>
      </c>
      <c r="T679" s="17" t="s">
        <v>6861</v>
      </c>
    </row>
    <row r="680" spans="1:20" ht="171" x14ac:dyDescent="0.45">
      <c r="A680" s="62">
        <v>13864</v>
      </c>
      <c r="B680" s="63">
        <v>43822</v>
      </c>
      <c r="C680" s="64">
        <v>0.30784722222222222</v>
      </c>
      <c r="D680" s="65">
        <v>0</v>
      </c>
      <c r="E680" s="65">
        <v>0</v>
      </c>
      <c r="F680" s="65" t="s">
        <v>133</v>
      </c>
      <c r="G680" s="65">
        <v>0</v>
      </c>
      <c r="H680" s="65" t="s">
        <v>4615</v>
      </c>
      <c r="I680" s="65" t="s">
        <v>4615</v>
      </c>
      <c r="J680" s="65" t="s">
        <v>7009</v>
      </c>
      <c r="K680" s="65" t="s">
        <v>7010</v>
      </c>
      <c r="L680" s="65">
        <v>247873</v>
      </c>
      <c r="M680" s="65" t="s">
        <v>4563</v>
      </c>
      <c r="N680" s="65" t="s">
        <v>4409</v>
      </c>
      <c r="O680" s="66" t="s">
        <v>7011</v>
      </c>
      <c r="P680" s="65" t="s">
        <v>4520</v>
      </c>
      <c r="Q680" s="65" t="s">
        <v>4675</v>
      </c>
      <c r="R680" s="7" t="e">
        <v>#N/A</v>
      </c>
      <c r="S680" t="e">
        <v>#N/A</v>
      </c>
      <c r="T680" s="17" t="s">
        <v>6861</v>
      </c>
    </row>
    <row r="681" spans="1:20" ht="185.25" x14ac:dyDescent="0.45">
      <c r="A681" s="62" t="s">
        <v>7012</v>
      </c>
      <c r="B681" s="63">
        <v>43823</v>
      </c>
      <c r="C681" s="64">
        <v>0.1875</v>
      </c>
      <c r="D681" s="65">
        <v>0</v>
      </c>
      <c r="E681" s="65">
        <v>0</v>
      </c>
      <c r="F681" s="65" t="s">
        <v>57</v>
      </c>
      <c r="G681" s="65">
        <v>23</v>
      </c>
      <c r="H681" s="65" t="s">
        <v>4802</v>
      </c>
      <c r="I681" s="65" t="s">
        <v>7013</v>
      </c>
      <c r="J681" s="65" t="s">
        <v>7014</v>
      </c>
      <c r="K681" s="65" t="s">
        <v>7015</v>
      </c>
      <c r="L681" s="65">
        <v>247985</v>
      </c>
      <c r="M681" s="65" t="s">
        <v>4563</v>
      </c>
      <c r="N681" s="65" t="s">
        <v>4522</v>
      </c>
      <c r="O681" s="66" t="s">
        <v>7016</v>
      </c>
      <c r="P681" s="65" t="s">
        <v>4520</v>
      </c>
      <c r="Q681" s="65" t="s">
        <v>4652</v>
      </c>
      <c r="R681" s="7" t="e">
        <v>#N/A</v>
      </c>
      <c r="S681" t="e">
        <v>#N/A</v>
      </c>
      <c r="T681" s="17" t="s">
        <v>6861</v>
      </c>
    </row>
    <row r="682" spans="1:20" ht="409.5" x14ac:dyDescent="0.45">
      <c r="A682" s="62">
        <v>13903</v>
      </c>
      <c r="B682" s="63">
        <v>43823</v>
      </c>
      <c r="C682" s="64">
        <v>0.29166666666666669</v>
      </c>
      <c r="D682" s="65">
        <v>0</v>
      </c>
      <c r="E682" s="65">
        <v>0</v>
      </c>
      <c r="F682" s="65" t="s">
        <v>5304</v>
      </c>
      <c r="G682" s="65" t="s">
        <v>5304</v>
      </c>
      <c r="H682" s="65" t="s">
        <v>5208</v>
      </c>
      <c r="I682" s="65" t="s">
        <v>5208</v>
      </c>
      <c r="J682" s="65" t="s">
        <v>7017</v>
      </c>
      <c r="K682" s="65" t="s">
        <v>7018</v>
      </c>
      <c r="L682" s="65">
        <v>247995</v>
      </c>
      <c r="M682" s="65" t="s">
        <v>4563</v>
      </c>
      <c r="N682" s="65" t="s">
        <v>4409</v>
      </c>
      <c r="O682" s="66" t="s">
        <v>7019</v>
      </c>
      <c r="P682" s="65" t="s">
        <v>5308</v>
      </c>
      <c r="Q682" s="65" t="s">
        <v>5309</v>
      </c>
      <c r="R682" s="7" t="e">
        <v>#N/A</v>
      </c>
      <c r="S682" t="e">
        <v>#N/A</v>
      </c>
      <c r="T682" s="17" t="s">
        <v>6861</v>
      </c>
    </row>
    <row r="683" spans="1:20" ht="299.25" x14ac:dyDescent="0.45">
      <c r="A683" s="62">
        <v>13942</v>
      </c>
      <c r="B683" s="63">
        <v>43824</v>
      </c>
      <c r="C683" s="64">
        <v>0.41666666666666669</v>
      </c>
      <c r="D683" s="65">
        <v>0</v>
      </c>
      <c r="E683" s="65">
        <v>0</v>
      </c>
      <c r="F683" s="65" t="s">
        <v>5408</v>
      </c>
      <c r="G683" s="65" t="s">
        <v>7020</v>
      </c>
      <c r="H683" s="65" t="s">
        <v>5275</v>
      </c>
      <c r="I683" s="65" t="s">
        <v>5275</v>
      </c>
      <c r="J683" s="65" t="s">
        <v>7021</v>
      </c>
      <c r="K683" s="65" t="s">
        <v>7022</v>
      </c>
      <c r="L683" s="65">
        <v>248139</v>
      </c>
      <c r="M683" s="65" t="s">
        <v>4563</v>
      </c>
      <c r="N683" s="65" t="s">
        <v>4409</v>
      </c>
      <c r="O683" s="66" t="s">
        <v>7005</v>
      </c>
      <c r="P683" s="65" t="s">
        <v>4574</v>
      </c>
      <c r="Q683" s="65" t="s">
        <v>7023</v>
      </c>
      <c r="R683" s="7" t="e">
        <v>#N/A</v>
      </c>
      <c r="S683" t="e">
        <v>#N/A</v>
      </c>
      <c r="T683" s="17" t="s">
        <v>6861</v>
      </c>
    </row>
    <row r="684" spans="1:20" ht="270.75" x14ac:dyDescent="0.45">
      <c r="A684" s="62">
        <v>13944</v>
      </c>
      <c r="B684" s="63">
        <v>43824</v>
      </c>
      <c r="C684" s="64">
        <v>0.50690972222222219</v>
      </c>
      <c r="D684" s="65">
        <v>0</v>
      </c>
      <c r="E684" s="65">
        <v>0</v>
      </c>
      <c r="F684" s="65" t="s">
        <v>7024</v>
      </c>
      <c r="G684" s="65" t="s">
        <v>7024</v>
      </c>
      <c r="H684" s="65" t="s">
        <v>5175</v>
      </c>
      <c r="I684" s="65" t="s">
        <v>5175</v>
      </c>
      <c r="J684" s="65" t="s">
        <v>7025</v>
      </c>
      <c r="K684" s="65" t="s">
        <v>7026</v>
      </c>
      <c r="L684" s="65">
        <v>248142</v>
      </c>
      <c r="M684" s="65" t="s">
        <v>4563</v>
      </c>
      <c r="N684" s="65" t="s">
        <v>4409</v>
      </c>
      <c r="O684" s="66" t="s">
        <v>7027</v>
      </c>
      <c r="P684" s="65" t="s">
        <v>4608</v>
      </c>
      <c r="Q684" s="65" t="s">
        <v>5187</v>
      </c>
      <c r="R684" s="7" t="e">
        <v>#N/A</v>
      </c>
      <c r="S684" t="e">
        <v>#N/A</v>
      </c>
      <c r="T684" s="17" t="s">
        <v>6861</v>
      </c>
    </row>
    <row r="685" spans="1:20" ht="285" x14ac:dyDescent="0.45">
      <c r="A685" s="62">
        <v>13968</v>
      </c>
      <c r="B685" s="63">
        <v>43825</v>
      </c>
      <c r="C685" s="64">
        <v>0.3520833333333333</v>
      </c>
      <c r="D685" s="65">
        <v>0</v>
      </c>
      <c r="E685" s="65">
        <v>0</v>
      </c>
      <c r="F685" s="65" t="s">
        <v>7028</v>
      </c>
      <c r="G685" s="65"/>
      <c r="H685" s="65" t="s">
        <v>6109</v>
      </c>
      <c r="I685" s="65"/>
      <c r="J685" s="65" t="s">
        <v>7029</v>
      </c>
      <c r="K685" s="65">
        <v>6285788</v>
      </c>
      <c r="L685" s="65"/>
      <c r="M685" s="65" t="s">
        <v>4804</v>
      </c>
      <c r="N685" s="65" t="s">
        <v>4409</v>
      </c>
      <c r="O685" s="66" t="s">
        <v>7030</v>
      </c>
      <c r="P685" s="65" t="s">
        <v>7031</v>
      </c>
      <c r="Q685" s="65" t="s">
        <v>5084</v>
      </c>
      <c r="R685" s="7" t="e">
        <v>#N/A</v>
      </c>
      <c r="S685" t="e">
        <v>#N/A</v>
      </c>
      <c r="T685" s="17" t="s">
        <v>6861</v>
      </c>
    </row>
    <row r="686" spans="1:20" ht="171" x14ac:dyDescent="0.45">
      <c r="A686" s="62">
        <v>14002</v>
      </c>
      <c r="B686" s="63">
        <v>43826</v>
      </c>
      <c r="C686" s="64">
        <v>0.42152777777777778</v>
      </c>
      <c r="D686" s="65">
        <v>0</v>
      </c>
      <c r="E686" s="65">
        <v>0</v>
      </c>
      <c r="F686" s="65" t="s">
        <v>20</v>
      </c>
      <c r="G686" s="65">
        <v>912</v>
      </c>
      <c r="H686" s="65" t="s">
        <v>4615</v>
      </c>
      <c r="I686" s="65" t="s">
        <v>4615</v>
      </c>
      <c r="J686" s="65" t="s">
        <v>7032</v>
      </c>
      <c r="K686" s="65" t="s">
        <v>7033</v>
      </c>
      <c r="L686" s="65">
        <v>248368</v>
      </c>
      <c r="M686" s="65" t="s">
        <v>4563</v>
      </c>
      <c r="N686" s="65" t="s">
        <v>4409</v>
      </c>
      <c r="O686" s="66" t="s">
        <v>7034</v>
      </c>
      <c r="P686" s="65" t="s">
        <v>4520</v>
      </c>
      <c r="Q686" s="65" t="s">
        <v>4589</v>
      </c>
      <c r="R686" s="7" t="e">
        <v>#N/A</v>
      </c>
      <c r="S686" t="e">
        <v>#N/A</v>
      </c>
      <c r="T686" s="17" t="s">
        <v>6861</v>
      </c>
    </row>
    <row r="687" spans="1:20" ht="185.25" x14ac:dyDescent="0.45">
      <c r="A687" s="62">
        <v>14010</v>
      </c>
      <c r="B687" s="63">
        <v>43826</v>
      </c>
      <c r="C687" s="64">
        <v>0.65268518518518526</v>
      </c>
      <c r="D687" s="65">
        <v>0</v>
      </c>
      <c r="E687" s="65">
        <v>0</v>
      </c>
      <c r="F687" s="65" t="s">
        <v>83</v>
      </c>
      <c r="G687" s="65">
        <v>36</v>
      </c>
      <c r="H687" s="65" t="s">
        <v>4604</v>
      </c>
      <c r="I687" s="65" t="s">
        <v>4570</v>
      </c>
      <c r="J687" s="65" t="s">
        <v>7035</v>
      </c>
      <c r="K687" s="65" t="s">
        <v>7036</v>
      </c>
      <c r="L687" s="65">
        <v>248394</v>
      </c>
      <c r="M687" s="65" t="s">
        <v>4563</v>
      </c>
      <c r="N687" s="65" t="s">
        <v>4522</v>
      </c>
      <c r="O687" s="66" t="s">
        <v>7037</v>
      </c>
      <c r="P687" s="65" t="s">
        <v>4520</v>
      </c>
      <c r="Q687" s="65" t="s">
        <v>7038</v>
      </c>
      <c r="R687" s="7" t="e">
        <v>#N/A</v>
      </c>
      <c r="S687" t="e">
        <v>#N/A</v>
      </c>
      <c r="T687" s="17" t="s">
        <v>6861</v>
      </c>
    </row>
    <row r="688" spans="1:20" ht="171" x14ac:dyDescent="0.45">
      <c r="A688" s="62">
        <v>14018</v>
      </c>
      <c r="B688" s="63">
        <v>43826</v>
      </c>
      <c r="C688" s="64">
        <v>0.95591435185185192</v>
      </c>
      <c r="D688" s="65">
        <v>0</v>
      </c>
      <c r="E688" s="65">
        <v>0</v>
      </c>
      <c r="F688" s="65" t="s">
        <v>154</v>
      </c>
      <c r="G688" s="65">
        <v>10</v>
      </c>
      <c r="H688" s="65" t="s">
        <v>5037</v>
      </c>
      <c r="I688" s="65" t="s">
        <v>5037</v>
      </c>
      <c r="J688" s="65" t="s">
        <v>7039</v>
      </c>
      <c r="K688" s="65" t="s">
        <v>7040</v>
      </c>
      <c r="L688" s="65">
        <v>248445</v>
      </c>
      <c r="M688" s="65" t="s">
        <v>4563</v>
      </c>
      <c r="N688" s="65" t="s">
        <v>4409</v>
      </c>
      <c r="O688" s="66" t="s">
        <v>7041</v>
      </c>
      <c r="P688" s="65" t="s">
        <v>4520</v>
      </c>
      <c r="Q688" s="65" t="s">
        <v>4589</v>
      </c>
      <c r="R688" s="7" t="e">
        <v>#N/A</v>
      </c>
      <c r="S688" t="e">
        <v>#N/A</v>
      </c>
      <c r="T688" s="17" t="s">
        <v>6861</v>
      </c>
    </row>
    <row r="689" spans="1:20" ht="171" x14ac:dyDescent="0.45">
      <c r="A689" s="65">
        <v>14051</v>
      </c>
      <c r="B689" s="63">
        <v>43828</v>
      </c>
      <c r="C689" s="64">
        <v>0.23306712962962961</v>
      </c>
      <c r="D689" s="65">
        <v>0</v>
      </c>
      <c r="E689" s="65">
        <v>0</v>
      </c>
      <c r="F689" s="65" t="s">
        <v>123</v>
      </c>
      <c r="G689" s="65">
        <v>35</v>
      </c>
      <c r="H689" s="65" t="s">
        <v>5762</v>
      </c>
      <c r="I689" s="65" t="s">
        <v>5762</v>
      </c>
      <c r="J689" s="65" t="s">
        <v>7042</v>
      </c>
      <c r="K689" s="65" t="s">
        <v>7043</v>
      </c>
      <c r="L689" s="65">
        <v>248538</v>
      </c>
      <c r="M689" s="65" t="s">
        <v>4563</v>
      </c>
      <c r="N689" s="65" t="s">
        <v>4522</v>
      </c>
      <c r="O689" s="66" t="s">
        <v>7044</v>
      </c>
      <c r="P689" s="65" t="s">
        <v>4520</v>
      </c>
      <c r="Q689" s="65" t="s">
        <v>4675</v>
      </c>
      <c r="R689" s="7" t="e">
        <v>#N/A</v>
      </c>
      <c r="S689" t="e">
        <v>#N/A</v>
      </c>
      <c r="T689" s="17" t="s">
        <v>6861</v>
      </c>
    </row>
    <row r="690" spans="1:20" ht="171" x14ac:dyDescent="0.45">
      <c r="A690" s="65">
        <v>14076</v>
      </c>
      <c r="B690" s="63">
        <v>43828</v>
      </c>
      <c r="C690" s="64">
        <v>0.70486111111111116</v>
      </c>
      <c r="D690" s="65">
        <v>1.5</v>
      </c>
      <c r="E690" s="65">
        <v>0</v>
      </c>
      <c r="F690" s="65" t="s">
        <v>230</v>
      </c>
      <c r="G690" s="65">
        <v>18</v>
      </c>
      <c r="H690" s="65" t="s">
        <v>4966</v>
      </c>
      <c r="I690" s="65" t="s">
        <v>4954</v>
      </c>
      <c r="J690" s="65" t="s">
        <v>7045</v>
      </c>
      <c r="K690" s="65" t="s">
        <v>7046</v>
      </c>
      <c r="L690" s="65">
        <v>248584</v>
      </c>
      <c r="M690" s="65" t="s">
        <v>4563</v>
      </c>
      <c r="N690" s="65" t="s">
        <v>4522</v>
      </c>
      <c r="O690" s="66" t="s">
        <v>7047</v>
      </c>
      <c r="P690" s="65" t="s">
        <v>4520</v>
      </c>
      <c r="Q690" s="65" t="s">
        <v>4589</v>
      </c>
      <c r="R690" s="7" t="e">
        <v>#N/A</v>
      </c>
      <c r="S690" t="e">
        <v>#N/A</v>
      </c>
      <c r="T690" s="17" t="s">
        <v>6861</v>
      </c>
    </row>
    <row r="691" spans="1:20" ht="285" x14ac:dyDescent="0.45">
      <c r="A691" s="65">
        <v>14118</v>
      </c>
      <c r="B691" s="63">
        <v>43829</v>
      </c>
      <c r="C691" s="64">
        <v>0.74513888888888891</v>
      </c>
      <c r="D691" s="65">
        <v>0</v>
      </c>
      <c r="E691" s="65">
        <v>0</v>
      </c>
      <c r="F691" s="65" t="s">
        <v>7048</v>
      </c>
      <c r="G691" s="65"/>
      <c r="H691" s="65" t="s">
        <v>4593</v>
      </c>
      <c r="I691" s="65" t="s">
        <v>6241</v>
      </c>
      <c r="J691" s="65" t="s">
        <v>7049</v>
      </c>
      <c r="K691" s="65" t="s">
        <v>7050</v>
      </c>
      <c r="L691" s="65">
        <v>248743</v>
      </c>
      <c r="M691" s="65" t="s">
        <v>4563</v>
      </c>
      <c r="N691" s="65" t="s">
        <v>4409</v>
      </c>
      <c r="O691" s="66" t="s">
        <v>7051</v>
      </c>
      <c r="P691" s="65" t="s">
        <v>4669</v>
      </c>
      <c r="Q691" s="65" t="s">
        <v>7052</v>
      </c>
      <c r="R691" s="7" t="e">
        <v>#N/A</v>
      </c>
      <c r="S691" t="e">
        <v>#N/A</v>
      </c>
      <c r="T691" s="17" t="s">
        <v>6861</v>
      </c>
    </row>
    <row r="692" spans="1:20" ht="171" x14ac:dyDescent="0.45">
      <c r="A692" s="65">
        <v>14129</v>
      </c>
      <c r="B692" s="63">
        <v>43830</v>
      </c>
      <c r="C692" s="64">
        <v>0.20833333333333334</v>
      </c>
      <c r="D692" s="65">
        <v>0</v>
      </c>
      <c r="E692" s="65">
        <v>0</v>
      </c>
      <c r="F692" s="65" t="s">
        <v>42</v>
      </c>
      <c r="G692" s="65">
        <v>0</v>
      </c>
      <c r="H692" s="65" t="s">
        <v>4615</v>
      </c>
      <c r="I692" s="65" t="s">
        <v>4615</v>
      </c>
      <c r="J692" s="65" t="s">
        <v>7053</v>
      </c>
      <c r="K692" s="65" t="s">
        <v>7054</v>
      </c>
      <c r="L692" s="65">
        <v>248771</v>
      </c>
      <c r="M692" s="65" t="s">
        <v>4563</v>
      </c>
      <c r="N692" s="65" t="s">
        <v>4409</v>
      </c>
      <c r="O692" s="66" t="s">
        <v>7055</v>
      </c>
      <c r="P692" s="65" t="s">
        <v>4581</v>
      </c>
      <c r="Q692" s="65" t="s">
        <v>4582</v>
      </c>
      <c r="R692" s="7" t="e">
        <v>#N/A</v>
      </c>
      <c r="S692" t="e">
        <v>#N/A</v>
      </c>
      <c r="T692" s="17" t="s">
        <v>6861</v>
      </c>
    </row>
    <row r="693" spans="1:20" ht="171" x14ac:dyDescent="0.45">
      <c r="A693" s="65">
        <v>1</v>
      </c>
      <c r="B693" s="63">
        <v>43831</v>
      </c>
      <c r="C693" s="64">
        <v>4.027777777777778E-2</v>
      </c>
      <c r="D693" s="65">
        <v>0</v>
      </c>
      <c r="E693" s="65">
        <v>0</v>
      </c>
      <c r="F693" s="65" t="s">
        <v>53</v>
      </c>
      <c r="G693" s="65">
        <v>66</v>
      </c>
      <c r="H693" s="65" t="s">
        <v>5002</v>
      </c>
      <c r="I693" s="65" t="s">
        <v>4797</v>
      </c>
      <c r="J693" s="65" t="s">
        <v>7056</v>
      </c>
      <c r="K693" s="65" t="s">
        <v>7057</v>
      </c>
      <c r="L693" s="65">
        <v>248882</v>
      </c>
      <c r="M693" s="65" t="s">
        <v>4563</v>
      </c>
      <c r="N693" s="65" t="s">
        <v>4522</v>
      </c>
      <c r="O693" s="66" t="s">
        <v>7058</v>
      </c>
      <c r="P693" s="65" t="s">
        <v>4520</v>
      </c>
      <c r="Q693" s="65" t="s">
        <v>4675</v>
      </c>
      <c r="R693" s="7" t="e">
        <v>#N/A</v>
      </c>
      <c r="S693" t="e">
        <v>#N/A</v>
      </c>
      <c r="T693" s="17" t="s">
        <v>7059</v>
      </c>
    </row>
    <row r="694" spans="1:20" ht="171" x14ac:dyDescent="0.45">
      <c r="A694" s="65">
        <v>4</v>
      </c>
      <c r="B694" s="63">
        <v>43831</v>
      </c>
      <c r="C694" s="64">
        <v>0.125</v>
      </c>
      <c r="D694" s="65">
        <v>0</v>
      </c>
      <c r="E694" s="65">
        <v>0</v>
      </c>
      <c r="F694" s="65" t="s">
        <v>135</v>
      </c>
      <c r="G694" s="65">
        <v>4</v>
      </c>
      <c r="H694" s="65" t="s">
        <v>4751</v>
      </c>
      <c r="I694" s="65" t="s">
        <v>5255</v>
      </c>
      <c r="J694" s="65" t="s">
        <v>7060</v>
      </c>
      <c r="K694" s="65" t="s">
        <v>7061</v>
      </c>
      <c r="L694" s="65">
        <v>248887</v>
      </c>
      <c r="M694" s="65" t="s">
        <v>4563</v>
      </c>
      <c r="N694" s="65" t="s">
        <v>4409</v>
      </c>
      <c r="O694" s="66" t="s">
        <v>7062</v>
      </c>
      <c r="P694" s="65" t="s">
        <v>4520</v>
      </c>
      <c r="Q694" s="65" t="s">
        <v>4589</v>
      </c>
      <c r="R694" s="7" t="e">
        <v>#N/A</v>
      </c>
      <c r="S694" t="e">
        <v>#N/A</v>
      </c>
      <c r="T694" s="17" t="s">
        <v>7059</v>
      </c>
    </row>
    <row r="695" spans="1:20" ht="171" x14ac:dyDescent="0.45">
      <c r="A695" s="65">
        <v>11</v>
      </c>
      <c r="B695" s="63">
        <v>43831</v>
      </c>
      <c r="C695" s="64">
        <v>0.42986111111111108</v>
      </c>
      <c r="D695" s="65">
        <v>0</v>
      </c>
      <c r="E695" s="65">
        <v>0</v>
      </c>
      <c r="F695" s="65" t="s">
        <v>225</v>
      </c>
      <c r="G695" s="65">
        <v>0</v>
      </c>
      <c r="H695" s="65" t="s">
        <v>4585</v>
      </c>
      <c r="I695" s="65" t="s">
        <v>4725</v>
      </c>
      <c r="J695" s="65" t="s">
        <v>7063</v>
      </c>
      <c r="K695" s="65" t="s">
        <v>7064</v>
      </c>
      <c r="L695" s="65">
        <v>248917</v>
      </c>
      <c r="M695" s="65" t="s">
        <v>4563</v>
      </c>
      <c r="N695" s="65" t="s">
        <v>4409</v>
      </c>
      <c r="O695" s="66" t="s">
        <v>7065</v>
      </c>
      <c r="P695" s="65" t="s">
        <v>4520</v>
      </c>
      <c r="Q695" s="65" t="s">
        <v>4589</v>
      </c>
      <c r="R695" s="7" t="e">
        <v>#N/A</v>
      </c>
      <c r="S695" t="e">
        <v>#N/A</v>
      </c>
      <c r="T695" s="17" t="s">
        <v>7059</v>
      </c>
    </row>
    <row r="696" spans="1:20" ht="185.25" x14ac:dyDescent="0.45">
      <c r="A696" s="65">
        <v>12</v>
      </c>
      <c r="B696" s="63">
        <v>43831</v>
      </c>
      <c r="C696" s="64">
        <v>0.42986111111111108</v>
      </c>
      <c r="D696" s="65">
        <v>1</v>
      </c>
      <c r="E696" s="65">
        <v>0</v>
      </c>
      <c r="F696" s="65" t="s">
        <v>130</v>
      </c>
      <c r="G696" s="65">
        <v>41</v>
      </c>
      <c r="H696" s="65" t="s">
        <v>4923</v>
      </c>
      <c r="I696" s="65" t="s">
        <v>4771</v>
      </c>
      <c r="J696" s="65" t="s">
        <v>7066</v>
      </c>
      <c r="K696" s="65" t="s">
        <v>7067</v>
      </c>
      <c r="L696" s="65">
        <v>248916</v>
      </c>
      <c r="M696" s="65" t="s">
        <v>4563</v>
      </c>
      <c r="N696" s="65" t="s">
        <v>4409</v>
      </c>
      <c r="O696" s="66" t="s">
        <v>7068</v>
      </c>
      <c r="P696" s="65" t="s">
        <v>4520</v>
      </c>
      <c r="Q696" s="65" t="s">
        <v>4589</v>
      </c>
      <c r="R696" s="7" t="e">
        <v>#N/A</v>
      </c>
      <c r="S696" t="e">
        <v>#N/A</v>
      </c>
      <c r="T696" s="17" t="s">
        <v>7059</v>
      </c>
    </row>
    <row r="697" spans="1:20" ht="171" x14ac:dyDescent="0.45">
      <c r="A697" s="65">
        <v>21</v>
      </c>
      <c r="B697" s="63">
        <v>43831</v>
      </c>
      <c r="C697" s="64">
        <v>0.6161226851851852</v>
      </c>
      <c r="D697" s="65">
        <v>0</v>
      </c>
      <c r="E697" s="65">
        <v>0</v>
      </c>
      <c r="F697" s="65" t="s">
        <v>106</v>
      </c>
      <c r="G697" s="65">
        <v>0</v>
      </c>
      <c r="H697" s="65" t="s">
        <v>4615</v>
      </c>
      <c r="I697" s="65" t="s">
        <v>4615</v>
      </c>
      <c r="J697" s="65" t="s">
        <v>7069</v>
      </c>
      <c r="K697" s="65" t="s">
        <v>7070</v>
      </c>
      <c r="L697" s="65">
        <v>248935</v>
      </c>
      <c r="M697" s="65" t="s">
        <v>4563</v>
      </c>
      <c r="N697" s="65" t="s">
        <v>4409</v>
      </c>
      <c r="O697" s="66" t="s">
        <v>7071</v>
      </c>
      <c r="P697" s="65" t="s">
        <v>4581</v>
      </c>
      <c r="Q697" s="65" t="s">
        <v>4582</v>
      </c>
      <c r="R697" s="7" t="e">
        <v>#N/A</v>
      </c>
      <c r="S697" t="e">
        <v>#N/A</v>
      </c>
      <c r="T697" s="17" t="s">
        <v>7059</v>
      </c>
    </row>
    <row r="698" spans="1:20" ht="171" x14ac:dyDescent="0.45">
      <c r="A698" s="65">
        <v>24</v>
      </c>
      <c r="B698" s="63">
        <v>43831</v>
      </c>
      <c r="C698" s="64">
        <v>0.78611111111111109</v>
      </c>
      <c r="D698" s="65">
        <v>0</v>
      </c>
      <c r="E698" s="65">
        <v>0</v>
      </c>
      <c r="F698" s="65" t="s">
        <v>61</v>
      </c>
      <c r="G698" s="65">
        <v>6</v>
      </c>
      <c r="H698" s="65" t="s">
        <v>4779</v>
      </c>
      <c r="I698" s="65" t="s">
        <v>4704</v>
      </c>
      <c r="J698" s="65" t="s">
        <v>7072</v>
      </c>
      <c r="K698" s="65" t="s">
        <v>7073</v>
      </c>
      <c r="L698" s="65">
        <v>248957</v>
      </c>
      <c r="M698" s="65" t="s">
        <v>4563</v>
      </c>
      <c r="N698" s="65" t="s">
        <v>4409</v>
      </c>
      <c r="O698" s="66" t="s">
        <v>7074</v>
      </c>
      <c r="P698" s="65" t="s">
        <v>4520</v>
      </c>
      <c r="Q698" s="65" t="s">
        <v>4631</v>
      </c>
      <c r="R698" s="7" t="e">
        <v>#N/A</v>
      </c>
      <c r="S698" t="e">
        <v>#N/A</v>
      </c>
      <c r="T698" s="17" t="s">
        <v>7059</v>
      </c>
    </row>
    <row r="699" spans="1:20" ht="199.5" x14ac:dyDescent="0.45">
      <c r="A699" s="65" t="s">
        <v>7075</v>
      </c>
      <c r="B699" s="63">
        <v>43832</v>
      </c>
      <c r="C699" s="64">
        <v>0.34513888888888888</v>
      </c>
      <c r="D699" s="65">
        <v>2.5</v>
      </c>
      <c r="E699" s="65">
        <v>0</v>
      </c>
      <c r="F699" s="65" t="s">
        <v>49</v>
      </c>
      <c r="G699" s="65">
        <v>66</v>
      </c>
      <c r="H699" s="65" t="s">
        <v>4915</v>
      </c>
      <c r="I699" s="65" t="s">
        <v>4915</v>
      </c>
      <c r="J699" s="65" t="s">
        <v>7076</v>
      </c>
      <c r="K699" s="65" t="s">
        <v>7077</v>
      </c>
      <c r="L699" s="65">
        <v>249002</v>
      </c>
      <c r="M699" s="65" t="s">
        <v>4563</v>
      </c>
      <c r="N699" s="65" t="s">
        <v>4522</v>
      </c>
      <c r="O699" s="66" t="s">
        <v>7078</v>
      </c>
      <c r="P699" s="65" t="s">
        <v>4520</v>
      </c>
      <c r="Q699" s="65" t="s">
        <v>5219</v>
      </c>
      <c r="R699" s="7" t="e">
        <v>#N/A</v>
      </c>
      <c r="S699" t="e">
        <v>#N/A</v>
      </c>
      <c r="T699" s="17" t="s">
        <v>7059</v>
      </c>
    </row>
    <row r="700" spans="1:20" ht="171" x14ac:dyDescent="0.45">
      <c r="A700" s="65">
        <v>42</v>
      </c>
      <c r="B700" s="63">
        <v>43832</v>
      </c>
      <c r="C700" s="64">
        <v>0.52202546296296293</v>
      </c>
      <c r="D700" s="65">
        <v>0</v>
      </c>
      <c r="E700" s="65">
        <v>0</v>
      </c>
      <c r="F700" s="65" t="s">
        <v>14</v>
      </c>
      <c r="G700" s="65">
        <v>0</v>
      </c>
      <c r="H700" s="65" t="s">
        <v>4615</v>
      </c>
      <c r="I700" s="65" t="s">
        <v>4615</v>
      </c>
      <c r="J700" s="65" t="s">
        <v>7079</v>
      </c>
      <c r="K700" s="65" t="s">
        <v>7080</v>
      </c>
      <c r="L700" s="65">
        <v>249024</v>
      </c>
      <c r="M700" s="65" t="s">
        <v>4563</v>
      </c>
      <c r="N700" s="65" t="s">
        <v>4409</v>
      </c>
      <c r="O700" s="66" t="s">
        <v>7081</v>
      </c>
      <c r="P700" s="65" t="s">
        <v>4520</v>
      </c>
      <c r="Q700" s="65" t="s">
        <v>4589</v>
      </c>
      <c r="R700" s="7" t="e">
        <v>#N/A</v>
      </c>
      <c r="S700" t="e">
        <v>#N/A</v>
      </c>
      <c r="T700" s="17" t="s">
        <v>7059</v>
      </c>
    </row>
    <row r="701" spans="1:20" ht="185.25" x14ac:dyDescent="0.45">
      <c r="A701" s="65">
        <v>53</v>
      </c>
      <c r="B701" s="63">
        <v>43832</v>
      </c>
      <c r="C701" s="64">
        <v>0.65069444444444446</v>
      </c>
      <c r="D701" s="65">
        <v>0</v>
      </c>
      <c r="E701" s="65">
        <v>0</v>
      </c>
      <c r="F701" s="65" t="s">
        <v>93</v>
      </c>
      <c r="G701" s="65">
        <v>7</v>
      </c>
      <c r="H701" s="65" t="s">
        <v>4933</v>
      </c>
      <c r="I701" s="65" t="s">
        <v>4570</v>
      </c>
      <c r="J701" s="65" t="s">
        <v>7082</v>
      </c>
      <c r="K701" s="65" t="s">
        <v>7083</v>
      </c>
      <c r="L701" s="65">
        <v>249047</v>
      </c>
      <c r="M701" s="65" t="s">
        <v>4563</v>
      </c>
      <c r="N701" s="65" t="s">
        <v>4522</v>
      </c>
      <c r="O701" s="66" t="s">
        <v>7084</v>
      </c>
      <c r="P701" s="65" t="s">
        <v>4520</v>
      </c>
      <c r="Q701" s="65" t="s">
        <v>4970</v>
      </c>
      <c r="R701" s="7" t="e">
        <v>#N/A</v>
      </c>
      <c r="S701" t="e">
        <v>#N/A</v>
      </c>
      <c r="T701" s="17" t="s">
        <v>7059</v>
      </c>
    </row>
    <row r="702" spans="1:20" ht="242.25" x14ac:dyDescent="0.45">
      <c r="A702" s="65">
        <v>63</v>
      </c>
      <c r="B702" s="63">
        <v>43832</v>
      </c>
      <c r="C702" s="64">
        <v>0.82013888888888886</v>
      </c>
      <c r="D702" s="65">
        <v>0</v>
      </c>
      <c r="E702" s="65">
        <v>0</v>
      </c>
      <c r="F702" s="65" t="s">
        <v>4718</v>
      </c>
      <c r="G702" s="65" t="s">
        <v>9</v>
      </c>
      <c r="H702" s="65" t="s">
        <v>5208</v>
      </c>
      <c r="I702" s="65" t="s">
        <v>5208</v>
      </c>
      <c r="J702" s="65" t="s">
        <v>7085</v>
      </c>
      <c r="K702" s="65" t="s">
        <v>7086</v>
      </c>
      <c r="L702" s="65">
        <v>249080</v>
      </c>
      <c r="M702" s="65" t="s">
        <v>4563</v>
      </c>
      <c r="N702" s="65" t="s">
        <v>4409</v>
      </c>
      <c r="O702" s="66" t="s">
        <v>7087</v>
      </c>
      <c r="P702" s="65" t="s">
        <v>4608</v>
      </c>
      <c r="Q702" s="65" t="s">
        <v>4723</v>
      </c>
      <c r="R702" s="7" t="e">
        <v>#N/A</v>
      </c>
      <c r="S702" t="e">
        <v>#N/A</v>
      </c>
      <c r="T702" s="17" t="s">
        <v>7059</v>
      </c>
    </row>
    <row r="703" spans="1:20" ht="199.5" x14ac:dyDescent="0.45">
      <c r="A703" s="65">
        <v>70</v>
      </c>
      <c r="B703" s="63">
        <v>43833</v>
      </c>
      <c r="C703" s="64">
        <v>0.12569444444444444</v>
      </c>
      <c r="D703" s="65">
        <v>0</v>
      </c>
      <c r="E703" s="65">
        <v>0</v>
      </c>
      <c r="F703" s="65" t="s">
        <v>7088</v>
      </c>
      <c r="G703" s="65">
        <v>0</v>
      </c>
      <c r="H703" s="65" t="s">
        <v>4615</v>
      </c>
      <c r="I703" s="65" t="s">
        <v>4615</v>
      </c>
      <c r="J703" s="65" t="s">
        <v>7089</v>
      </c>
      <c r="K703" s="65" t="s">
        <v>7090</v>
      </c>
      <c r="L703" s="65">
        <v>249143</v>
      </c>
      <c r="M703" s="65" t="s">
        <v>4563</v>
      </c>
      <c r="N703" s="65" t="s">
        <v>4409</v>
      </c>
      <c r="O703" s="66" t="s">
        <v>7091</v>
      </c>
      <c r="P703" s="65" t="s">
        <v>5308</v>
      </c>
      <c r="Q703" s="65" t="s">
        <v>5309</v>
      </c>
      <c r="R703" s="7" t="e">
        <v>#N/A</v>
      </c>
      <c r="S703" t="e">
        <v>#N/A</v>
      </c>
      <c r="T703" s="17" t="s">
        <v>7059</v>
      </c>
    </row>
    <row r="704" spans="1:20" ht="171" x14ac:dyDescent="0.45">
      <c r="A704" s="65" t="s">
        <v>7092</v>
      </c>
      <c r="B704" s="63">
        <v>43833</v>
      </c>
      <c r="C704" s="64">
        <v>0.17708333333333334</v>
      </c>
      <c r="D704" s="65">
        <v>0</v>
      </c>
      <c r="E704" s="65">
        <v>0</v>
      </c>
      <c r="F704" s="65" t="s">
        <v>57</v>
      </c>
      <c r="G704" s="65">
        <v>0</v>
      </c>
      <c r="H704" s="65" t="s">
        <v>4733</v>
      </c>
      <c r="I704" s="65" t="s">
        <v>4733</v>
      </c>
      <c r="J704" s="65" t="s">
        <v>3832</v>
      </c>
      <c r="K704" s="65" t="s">
        <v>7093</v>
      </c>
      <c r="L704" s="65">
        <v>249106</v>
      </c>
      <c r="M704" s="65" t="s">
        <v>4563</v>
      </c>
      <c r="N704" s="65" t="s">
        <v>4409</v>
      </c>
      <c r="O704" s="66" t="s">
        <v>7094</v>
      </c>
      <c r="P704" s="65" t="s">
        <v>4520</v>
      </c>
      <c r="Q704" s="65" t="s">
        <v>4857</v>
      </c>
      <c r="R704" s="7" t="e">
        <v>#N/A</v>
      </c>
      <c r="S704" t="e">
        <v>#N/A</v>
      </c>
      <c r="T704" s="17" t="s">
        <v>7059</v>
      </c>
    </row>
    <row r="705" spans="1:20" ht="171" x14ac:dyDescent="0.45">
      <c r="A705" s="65">
        <v>100</v>
      </c>
      <c r="B705" s="63">
        <v>43833</v>
      </c>
      <c r="C705" s="64">
        <v>0.84791666666666676</v>
      </c>
      <c r="D705" s="65">
        <v>1.5</v>
      </c>
      <c r="E705" s="65">
        <v>0</v>
      </c>
      <c r="F705" s="65" t="s">
        <v>225</v>
      </c>
      <c r="G705" s="65">
        <v>57</v>
      </c>
      <c r="H705" s="65" t="s">
        <v>5316</v>
      </c>
      <c r="I705" s="65" t="s">
        <v>4915</v>
      </c>
      <c r="J705" s="65" t="s">
        <v>7095</v>
      </c>
      <c r="K705" s="65" t="s">
        <v>7096</v>
      </c>
      <c r="L705" s="65">
        <v>249218</v>
      </c>
      <c r="M705" s="65" t="s">
        <v>4563</v>
      </c>
      <c r="N705" s="65" t="s">
        <v>4522</v>
      </c>
      <c r="O705" s="66" t="s">
        <v>7097</v>
      </c>
      <c r="P705" s="65" t="s">
        <v>4520</v>
      </c>
      <c r="Q705" s="65" t="s">
        <v>4589</v>
      </c>
      <c r="R705" s="7" t="e">
        <v>#N/A</v>
      </c>
      <c r="S705" t="e">
        <v>#N/A</v>
      </c>
      <c r="T705" s="17" t="s">
        <v>7059</v>
      </c>
    </row>
    <row r="706" spans="1:20" ht="213.75" x14ac:dyDescent="0.45">
      <c r="A706" s="65">
        <v>103</v>
      </c>
      <c r="B706" s="63">
        <v>43833</v>
      </c>
      <c r="C706" s="64">
        <v>0.88888888888888884</v>
      </c>
      <c r="D706" s="65">
        <v>0</v>
      </c>
      <c r="E706" s="65">
        <v>0</v>
      </c>
      <c r="F706" s="65" t="s">
        <v>14</v>
      </c>
      <c r="G706" s="65">
        <v>59</v>
      </c>
      <c r="H706" s="65" t="s">
        <v>4710</v>
      </c>
      <c r="I706" s="65" t="s">
        <v>4570</v>
      </c>
      <c r="J706" s="65" t="s">
        <v>7098</v>
      </c>
      <c r="K706" s="65" t="s">
        <v>7099</v>
      </c>
      <c r="L706" s="65">
        <v>249223</v>
      </c>
      <c r="M706" s="65" t="s">
        <v>4563</v>
      </c>
      <c r="N706" s="65" t="s">
        <v>4522</v>
      </c>
      <c r="O706" s="66" t="s">
        <v>7100</v>
      </c>
      <c r="P706" s="65" t="s">
        <v>4520</v>
      </c>
      <c r="Q706" s="65" t="s">
        <v>4652</v>
      </c>
      <c r="R706" s="7" t="e">
        <v>#N/A</v>
      </c>
      <c r="S706" t="e">
        <v>#N/A</v>
      </c>
      <c r="T706" s="17" t="s">
        <v>7059</v>
      </c>
    </row>
    <row r="707" spans="1:20" ht="171" x14ac:dyDescent="0.45">
      <c r="A707" s="65">
        <v>105</v>
      </c>
      <c r="B707" s="63">
        <v>43833</v>
      </c>
      <c r="C707" s="64">
        <v>0.9243055555555556</v>
      </c>
      <c r="D707" s="65">
        <v>3.5</v>
      </c>
      <c r="E707" s="65">
        <v>0</v>
      </c>
      <c r="F707" s="65" t="s">
        <v>14</v>
      </c>
      <c r="G707" s="65" t="s">
        <v>9</v>
      </c>
      <c r="H707" s="65" t="s">
        <v>5409</v>
      </c>
      <c r="I707" s="65" t="s">
        <v>7101</v>
      </c>
      <c r="J707" s="65" t="s">
        <v>7102</v>
      </c>
      <c r="K707" s="65" t="s">
        <v>7103</v>
      </c>
      <c r="L707" s="65">
        <v>249236</v>
      </c>
      <c r="M707" s="65" t="s">
        <v>4563</v>
      </c>
      <c r="N707" s="65" t="s">
        <v>4409</v>
      </c>
      <c r="O707" s="66" t="s">
        <v>7104</v>
      </c>
      <c r="P707" s="65" t="s">
        <v>4581</v>
      </c>
      <c r="Q707" s="65" t="s">
        <v>4582</v>
      </c>
      <c r="R707" s="7" t="e">
        <v>#N/A</v>
      </c>
      <c r="S707" t="e">
        <v>#N/A</v>
      </c>
      <c r="T707" s="17" t="s">
        <v>7059</v>
      </c>
    </row>
    <row r="708" spans="1:20" ht="256.5" x14ac:dyDescent="0.45">
      <c r="A708" s="65">
        <v>134</v>
      </c>
      <c r="B708" s="63">
        <v>43835</v>
      </c>
      <c r="C708" s="64">
        <v>0.16666666666666666</v>
      </c>
      <c r="D708" s="65">
        <v>0</v>
      </c>
      <c r="E708" s="65">
        <v>0</v>
      </c>
      <c r="F708" s="65" t="s">
        <v>6132</v>
      </c>
      <c r="G708" s="65" t="s">
        <v>6132</v>
      </c>
      <c r="H708" s="65" t="s">
        <v>6133</v>
      </c>
      <c r="I708" s="65" t="s">
        <v>6133</v>
      </c>
      <c r="J708" s="65" t="s">
        <v>7105</v>
      </c>
      <c r="K708" s="65" t="s">
        <v>7106</v>
      </c>
      <c r="L708" s="65">
        <v>249319</v>
      </c>
      <c r="M708" s="65" t="s">
        <v>4563</v>
      </c>
      <c r="N708" s="65" t="s">
        <v>4409</v>
      </c>
      <c r="O708" s="66" t="s">
        <v>7107</v>
      </c>
      <c r="P708" s="65" t="s">
        <v>4608</v>
      </c>
      <c r="Q708" s="65" t="s">
        <v>4609</v>
      </c>
      <c r="R708" s="7" t="e">
        <v>#N/A</v>
      </c>
      <c r="S708" t="e">
        <v>#N/A</v>
      </c>
      <c r="T708" s="17" t="s">
        <v>7059</v>
      </c>
    </row>
    <row r="709" spans="1:20" ht="171" x14ac:dyDescent="0.45">
      <c r="A709" s="65" t="s">
        <v>7108</v>
      </c>
      <c r="B709" s="63">
        <v>43836</v>
      </c>
      <c r="C709" s="64">
        <v>0.17708333333333334</v>
      </c>
      <c r="D709" s="65">
        <v>0</v>
      </c>
      <c r="E709" s="65">
        <v>0</v>
      </c>
      <c r="F709" s="65" t="s">
        <v>88</v>
      </c>
      <c r="G709" s="65">
        <v>0</v>
      </c>
      <c r="H709" s="65" t="s">
        <v>4615</v>
      </c>
      <c r="I709" s="65" t="s">
        <v>4615</v>
      </c>
      <c r="J709" s="65" t="s">
        <v>3844</v>
      </c>
      <c r="K709" s="65" t="s">
        <v>7109</v>
      </c>
      <c r="L709" s="65">
        <v>249402</v>
      </c>
      <c r="M709" s="65" t="s">
        <v>4563</v>
      </c>
      <c r="N709" s="65" t="s">
        <v>4409</v>
      </c>
      <c r="O709" s="66" t="s">
        <v>7110</v>
      </c>
      <c r="P709" s="65" t="s">
        <v>4520</v>
      </c>
      <c r="Q709" s="65" t="s">
        <v>4857</v>
      </c>
      <c r="R709" s="7" t="e">
        <v>#N/A</v>
      </c>
      <c r="S709" t="e">
        <v>#N/A</v>
      </c>
      <c r="T709" s="17" t="s">
        <v>7059</v>
      </c>
    </row>
    <row r="710" spans="1:20" ht="171" x14ac:dyDescent="0.45">
      <c r="A710" s="65" t="s">
        <v>7111</v>
      </c>
      <c r="B710" s="63">
        <v>43837</v>
      </c>
      <c r="C710" s="64">
        <v>0.19305555555555554</v>
      </c>
      <c r="D710" s="65">
        <v>0</v>
      </c>
      <c r="E710" s="65">
        <v>0</v>
      </c>
      <c r="F710" s="65" t="s">
        <v>57</v>
      </c>
      <c r="G710" s="65">
        <v>0</v>
      </c>
      <c r="H710" s="65" t="s">
        <v>4615</v>
      </c>
      <c r="I710" s="65" t="s">
        <v>4615</v>
      </c>
      <c r="J710" s="65" t="s">
        <v>3850</v>
      </c>
      <c r="K710" s="65" t="s">
        <v>7112</v>
      </c>
      <c r="L710" s="65">
        <v>249519</v>
      </c>
      <c r="M710" s="65" t="s">
        <v>4563</v>
      </c>
      <c r="N710" s="65" t="s">
        <v>4409</v>
      </c>
      <c r="O710" s="66" t="s">
        <v>7113</v>
      </c>
      <c r="P710" s="65" t="s">
        <v>4520</v>
      </c>
      <c r="Q710" s="65" t="s">
        <v>4857</v>
      </c>
      <c r="R710" s="7" t="e">
        <v>#N/A</v>
      </c>
      <c r="S710" t="e">
        <v>#N/A</v>
      </c>
      <c r="T710" s="17" t="s">
        <v>7059</v>
      </c>
    </row>
    <row r="711" spans="1:20" ht="156.75" x14ac:dyDescent="0.45">
      <c r="A711" s="65">
        <v>251</v>
      </c>
      <c r="B711" s="63">
        <v>43838</v>
      </c>
      <c r="C711" s="64">
        <v>0.28043981481481484</v>
      </c>
      <c r="D711" s="65">
        <v>0</v>
      </c>
      <c r="E711" s="65">
        <v>0</v>
      </c>
      <c r="F711" s="65" t="s">
        <v>17</v>
      </c>
      <c r="G711" s="65">
        <v>13</v>
      </c>
      <c r="H711" s="65" t="s">
        <v>4710</v>
      </c>
      <c r="I711" s="65" t="s">
        <v>4570</v>
      </c>
      <c r="J711" s="65" t="s">
        <v>7114</v>
      </c>
      <c r="K711" s="65" t="s">
        <v>7115</v>
      </c>
      <c r="L711" s="65">
        <v>249663</v>
      </c>
      <c r="M711" s="65" t="s">
        <v>4563</v>
      </c>
      <c r="N711" s="65" t="s">
        <v>4522</v>
      </c>
      <c r="O711" s="66" t="s">
        <v>7116</v>
      </c>
      <c r="P711" s="65" t="s">
        <v>4520</v>
      </c>
      <c r="Q711" s="65" t="s">
        <v>4675</v>
      </c>
      <c r="R711" s="7" t="e">
        <v>#N/A</v>
      </c>
      <c r="S711" t="e">
        <v>#N/A</v>
      </c>
      <c r="T711" s="17" t="s">
        <v>7059</v>
      </c>
    </row>
    <row r="712" spans="1:20" ht="256.5" x14ac:dyDescent="0.45">
      <c r="A712" s="65" t="s">
        <v>7117</v>
      </c>
      <c r="B712" s="63">
        <v>43838</v>
      </c>
      <c r="C712" s="64">
        <v>0.35000000000000003</v>
      </c>
      <c r="D712" s="65">
        <v>2</v>
      </c>
      <c r="E712" s="65">
        <v>0</v>
      </c>
      <c r="F712" s="65" t="s">
        <v>7118</v>
      </c>
      <c r="G712" s="65">
        <v>0</v>
      </c>
      <c r="H712" s="65" t="s">
        <v>4621</v>
      </c>
      <c r="I712" s="65" t="s">
        <v>4621</v>
      </c>
      <c r="J712" s="65" t="s">
        <v>7119</v>
      </c>
      <c r="K712" s="65" t="s">
        <v>7120</v>
      </c>
      <c r="L712" s="65">
        <v>249677</v>
      </c>
      <c r="M712" s="65" t="s">
        <v>4563</v>
      </c>
      <c r="N712" s="65" t="s">
        <v>4409</v>
      </c>
      <c r="O712" s="66" t="s">
        <v>7121</v>
      </c>
      <c r="P712" s="65" t="s">
        <v>4520</v>
      </c>
      <c r="Q712" s="65" t="s">
        <v>4589</v>
      </c>
      <c r="R712" s="7" t="e">
        <v>#N/A</v>
      </c>
      <c r="S712" t="e">
        <v>#N/A</v>
      </c>
      <c r="T712" s="17" t="s">
        <v>7059</v>
      </c>
    </row>
    <row r="713" spans="1:20" ht="185.25" x14ac:dyDescent="0.45">
      <c r="A713" s="65" t="s">
        <v>7122</v>
      </c>
      <c r="B713" s="63">
        <v>43838</v>
      </c>
      <c r="C713" s="64">
        <v>0.83819444444444446</v>
      </c>
      <c r="D713" s="65">
        <v>0</v>
      </c>
      <c r="E713" s="65">
        <v>2.5</v>
      </c>
      <c r="F713" s="65" t="s">
        <v>100</v>
      </c>
      <c r="G713" s="65">
        <v>22</v>
      </c>
      <c r="H713" s="65" t="s">
        <v>4622</v>
      </c>
      <c r="I713" s="65" t="s">
        <v>4622</v>
      </c>
      <c r="J713" s="65" t="s">
        <v>7123</v>
      </c>
      <c r="K713" s="65" t="s">
        <v>7124</v>
      </c>
      <c r="L713" s="65">
        <v>249761</v>
      </c>
      <c r="M713" s="65" t="s">
        <v>4563</v>
      </c>
      <c r="N713" s="65" t="s">
        <v>4409</v>
      </c>
      <c r="O713" s="66" t="s">
        <v>7125</v>
      </c>
      <c r="P713" s="65" t="s">
        <v>4520</v>
      </c>
      <c r="Q713" s="65" t="s">
        <v>4970</v>
      </c>
      <c r="R713" s="7" t="e">
        <v>#N/A</v>
      </c>
      <c r="S713" t="e">
        <v>#N/A</v>
      </c>
      <c r="T713" s="17" t="s">
        <v>7059</v>
      </c>
    </row>
    <row r="714" spans="1:20" ht="171" x14ac:dyDescent="0.45">
      <c r="A714" s="65">
        <v>301</v>
      </c>
      <c r="B714" s="63">
        <v>43839</v>
      </c>
      <c r="C714" s="64">
        <v>0.44861111111111113</v>
      </c>
      <c r="D714" s="65">
        <v>2.5</v>
      </c>
      <c r="E714" s="65">
        <v>0</v>
      </c>
      <c r="F714" s="65" t="s">
        <v>145</v>
      </c>
      <c r="G714" s="65">
        <v>1</v>
      </c>
      <c r="H714" s="65" t="s">
        <v>5744</v>
      </c>
      <c r="I714" s="65" t="s">
        <v>5762</v>
      </c>
      <c r="J714" s="65" t="s">
        <v>7126</v>
      </c>
      <c r="K714" s="65" t="s">
        <v>7127</v>
      </c>
      <c r="L714" s="65">
        <v>249821</v>
      </c>
      <c r="M714" s="65" t="s">
        <v>4563</v>
      </c>
      <c r="N714" s="65" t="s">
        <v>4409</v>
      </c>
      <c r="O714" s="66" t="s">
        <v>7128</v>
      </c>
      <c r="P714" s="65" t="s">
        <v>4520</v>
      </c>
      <c r="Q714" s="65" t="s">
        <v>4589</v>
      </c>
      <c r="R714" s="7" t="e">
        <v>#N/A</v>
      </c>
      <c r="S714" t="e">
        <v>#N/A</v>
      </c>
      <c r="T714" s="17" t="s">
        <v>7059</v>
      </c>
    </row>
    <row r="715" spans="1:20" ht="185.25" x14ac:dyDescent="0.45">
      <c r="A715" s="65" t="s">
        <v>7129</v>
      </c>
      <c r="B715" s="63">
        <v>43840</v>
      </c>
      <c r="C715" s="64">
        <v>0.11527777777777777</v>
      </c>
      <c r="D715" s="65">
        <v>0</v>
      </c>
      <c r="E715" s="65">
        <v>0</v>
      </c>
      <c r="F715" s="65" t="s">
        <v>78</v>
      </c>
      <c r="G715" s="65">
        <v>0</v>
      </c>
      <c r="H715" s="65" t="s">
        <v>5255</v>
      </c>
      <c r="I715" s="65" t="s">
        <v>5255</v>
      </c>
      <c r="J715" s="65" t="s">
        <v>3865</v>
      </c>
      <c r="K715" s="65" t="s">
        <v>7130</v>
      </c>
      <c r="L715" s="65">
        <v>249911</v>
      </c>
      <c r="M715" s="65" t="s">
        <v>4563</v>
      </c>
      <c r="N715" s="65" t="s">
        <v>4409</v>
      </c>
      <c r="O715" s="66" t="s">
        <v>7131</v>
      </c>
      <c r="P715" s="65" t="s">
        <v>4520</v>
      </c>
      <c r="Q715" s="65" t="s">
        <v>6736</v>
      </c>
      <c r="R715" s="7" t="e">
        <v>#N/A</v>
      </c>
      <c r="S715" t="e">
        <v>#N/A</v>
      </c>
      <c r="T715" s="17" t="s">
        <v>7059</v>
      </c>
    </row>
    <row r="716" spans="1:20" ht="171" x14ac:dyDescent="0.45">
      <c r="A716" s="65">
        <v>345</v>
      </c>
      <c r="B716" s="63">
        <v>43840</v>
      </c>
      <c r="C716" s="64">
        <v>0.48541666666666666</v>
      </c>
      <c r="D716" s="65">
        <v>1.75</v>
      </c>
      <c r="E716" s="65">
        <v>0</v>
      </c>
      <c r="F716" s="65" t="s">
        <v>81</v>
      </c>
      <c r="G716" s="65">
        <v>44</v>
      </c>
      <c r="H716" s="65" t="s">
        <v>6241</v>
      </c>
      <c r="I716" s="65" t="s">
        <v>4569</v>
      </c>
      <c r="J716" s="65" t="s">
        <v>7132</v>
      </c>
      <c r="K716" s="65" t="s">
        <v>7133</v>
      </c>
      <c r="L716" s="65">
        <v>249965</v>
      </c>
      <c r="M716" s="65" t="s">
        <v>4563</v>
      </c>
      <c r="N716" s="65" t="s">
        <v>4522</v>
      </c>
      <c r="O716" s="66" t="s">
        <v>7134</v>
      </c>
      <c r="P716" s="65" t="s">
        <v>4520</v>
      </c>
      <c r="Q716" s="65" t="s">
        <v>4589</v>
      </c>
      <c r="R716" s="7" t="e">
        <v>#N/A</v>
      </c>
      <c r="S716" t="e">
        <v>#N/A</v>
      </c>
      <c r="T716" s="17" t="s">
        <v>7059</v>
      </c>
    </row>
    <row r="717" spans="1:20" ht="171" x14ac:dyDescent="0.45">
      <c r="A717" s="65">
        <v>354</v>
      </c>
      <c r="B717" s="63">
        <v>43840</v>
      </c>
      <c r="C717" s="64">
        <v>0.66527777777777775</v>
      </c>
      <c r="D717" s="65">
        <v>1.5</v>
      </c>
      <c r="E717" s="65">
        <v>0</v>
      </c>
      <c r="F717" s="65" t="s">
        <v>93</v>
      </c>
      <c r="G717" s="65">
        <v>26</v>
      </c>
      <c r="H717" s="65" t="s">
        <v>5316</v>
      </c>
      <c r="I717" s="65" t="s">
        <v>4915</v>
      </c>
      <c r="J717" s="65" t="s">
        <v>7135</v>
      </c>
      <c r="K717" s="65" t="s">
        <v>7136</v>
      </c>
      <c r="L717" s="65">
        <v>249998</v>
      </c>
      <c r="M717" s="65" t="s">
        <v>4563</v>
      </c>
      <c r="N717" s="65" t="s">
        <v>4522</v>
      </c>
      <c r="O717" s="66" t="s">
        <v>7137</v>
      </c>
      <c r="P717" s="65" t="s">
        <v>4520</v>
      </c>
      <c r="Q717" s="65" t="s">
        <v>4589</v>
      </c>
      <c r="R717" s="7" t="e">
        <v>#N/A</v>
      </c>
      <c r="S717" t="e">
        <v>#N/A</v>
      </c>
      <c r="T717" s="17" t="s">
        <v>7059</v>
      </c>
    </row>
    <row r="718" spans="1:20" ht="171" x14ac:dyDescent="0.45">
      <c r="A718" s="65">
        <v>355</v>
      </c>
      <c r="B718" s="63">
        <v>43840</v>
      </c>
      <c r="C718" s="64">
        <v>0.67847222222222225</v>
      </c>
      <c r="D718" s="65">
        <v>1.5</v>
      </c>
      <c r="E718" s="65">
        <v>0</v>
      </c>
      <c r="F718" s="65" t="s">
        <v>140</v>
      </c>
      <c r="G718" s="65">
        <v>33</v>
      </c>
      <c r="H718" s="65" t="s">
        <v>4797</v>
      </c>
      <c r="I718" s="65" t="s">
        <v>5911</v>
      </c>
      <c r="J718" s="65" t="s">
        <v>7138</v>
      </c>
      <c r="K718" s="65" t="s">
        <v>7139</v>
      </c>
      <c r="L718" s="65">
        <v>250000</v>
      </c>
      <c r="M718" s="65" t="s">
        <v>4563</v>
      </c>
      <c r="N718" s="65" t="s">
        <v>4409</v>
      </c>
      <c r="O718" s="66" t="s">
        <v>7140</v>
      </c>
      <c r="P718" s="65" t="s">
        <v>4520</v>
      </c>
      <c r="Q718" s="65" t="s">
        <v>4589</v>
      </c>
      <c r="R718" s="7" t="e">
        <v>#N/A</v>
      </c>
      <c r="S718" t="e">
        <v>#N/A</v>
      </c>
      <c r="T718" s="17" t="s">
        <v>7059</v>
      </c>
    </row>
    <row r="719" spans="1:20" ht="199.5" x14ac:dyDescent="0.45">
      <c r="A719" s="65" t="s">
        <v>7141</v>
      </c>
      <c r="B719" s="63">
        <v>43840</v>
      </c>
      <c r="C719" s="64">
        <v>0.7368055555555556</v>
      </c>
      <c r="D719" s="65">
        <v>0</v>
      </c>
      <c r="E719" s="65">
        <v>0</v>
      </c>
      <c r="F719" s="65" t="s">
        <v>111</v>
      </c>
      <c r="G719" s="65">
        <v>43</v>
      </c>
      <c r="H719" s="65" t="s">
        <v>4756</v>
      </c>
      <c r="I719" s="65" t="s">
        <v>4570</v>
      </c>
      <c r="J719" s="65" t="s">
        <v>3869</v>
      </c>
      <c r="K719" s="65" t="s">
        <v>7142</v>
      </c>
      <c r="L719" s="65">
        <v>250014</v>
      </c>
      <c r="M719" s="65" t="s">
        <v>4563</v>
      </c>
      <c r="N719" s="65" t="s">
        <v>4523</v>
      </c>
      <c r="O719" s="66" t="s">
        <v>7143</v>
      </c>
      <c r="P719" s="65" t="s">
        <v>4520</v>
      </c>
      <c r="Q719" s="65" t="s">
        <v>4857</v>
      </c>
      <c r="R719" s="7" t="e">
        <v>#N/A</v>
      </c>
      <c r="S719" t="e">
        <v>#N/A</v>
      </c>
      <c r="T719" s="17" t="s">
        <v>7059</v>
      </c>
    </row>
    <row r="720" spans="1:20" ht="171" x14ac:dyDescent="0.45">
      <c r="A720" s="65">
        <v>369</v>
      </c>
      <c r="B720" s="63">
        <v>43840</v>
      </c>
      <c r="C720" s="64">
        <v>0.99583333333333324</v>
      </c>
      <c r="D720" s="65">
        <v>0</v>
      </c>
      <c r="E720" s="65">
        <v>0</v>
      </c>
      <c r="F720" s="65" t="s">
        <v>54</v>
      </c>
      <c r="G720" s="65">
        <v>78</v>
      </c>
      <c r="H720" s="65" t="s">
        <v>4751</v>
      </c>
      <c r="I720" s="65" t="s">
        <v>5255</v>
      </c>
      <c r="J720" s="65" t="s">
        <v>7144</v>
      </c>
      <c r="K720" s="65" t="s">
        <v>7145</v>
      </c>
      <c r="L720" s="65">
        <v>250061</v>
      </c>
      <c r="M720" s="65" t="s">
        <v>4563</v>
      </c>
      <c r="N720" s="65" t="s">
        <v>4409</v>
      </c>
      <c r="O720" s="66" t="s">
        <v>7146</v>
      </c>
      <c r="P720" s="65" t="s">
        <v>4520</v>
      </c>
      <c r="Q720" s="65" t="s">
        <v>4589</v>
      </c>
      <c r="R720" s="7" t="e">
        <v>#N/A</v>
      </c>
      <c r="S720" t="e">
        <v>#N/A</v>
      </c>
      <c r="T720" s="17" t="s">
        <v>7059</v>
      </c>
    </row>
    <row r="721" spans="1:20" ht="156.75" x14ac:dyDescent="0.45">
      <c r="A721" s="65">
        <v>420</v>
      </c>
      <c r="B721" s="63">
        <v>43842</v>
      </c>
      <c r="C721" s="64">
        <v>0.44862268518518517</v>
      </c>
      <c r="D721" s="65">
        <v>0</v>
      </c>
      <c r="E721" s="65">
        <v>0</v>
      </c>
      <c r="F721" s="65" t="s">
        <v>58</v>
      </c>
      <c r="G721" s="65" t="s">
        <v>7147</v>
      </c>
      <c r="H721" s="65" t="s">
        <v>4585</v>
      </c>
      <c r="I721" s="65" t="s">
        <v>4725</v>
      </c>
      <c r="J721" s="65" t="s">
        <v>7148</v>
      </c>
      <c r="K721" s="65" t="s">
        <v>7149</v>
      </c>
      <c r="L721" s="65">
        <v>250192</v>
      </c>
      <c r="M721" s="65" t="s">
        <v>4563</v>
      </c>
      <c r="N721" s="65" t="s">
        <v>4409</v>
      </c>
      <c r="O721" s="66" t="s">
        <v>7150</v>
      </c>
      <c r="P721" s="65" t="s">
        <v>4520</v>
      </c>
      <c r="Q721" s="65" t="s">
        <v>4675</v>
      </c>
      <c r="R721" s="7" t="e">
        <v>#N/A</v>
      </c>
      <c r="S721" t="e">
        <v>#N/A</v>
      </c>
      <c r="T721" s="17" t="s">
        <v>7059</v>
      </c>
    </row>
    <row r="722" spans="1:20" ht="156.75" x14ac:dyDescent="0.45">
      <c r="A722" s="65" t="s">
        <v>7151</v>
      </c>
      <c r="B722" s="63">
        <v>43842</v>
      </c>
      <c r="C722" s="64">
        <v>0.49585648148148148</v>
      </c>
      <c r="D722" s="65">
        <v>0</v>
      </c>
      <c r="E722" s="65">
        <v>0</v>
      </c>
      <c r="F722" s="65" t="s">
        <v>17</v>
      </c>
      <c r="G722" s="65" t="s">
        <v>17</v>
      </c>
      <c r="H722" s="65" t="s">
        <v>4615</v>
      </c>
      <c r="I722" s="65" t="s">
        <v>4615</v>
      </c>
      <c r="J722" s="65" t="s">
        <v>3877</v>
      </c>
      <c r="K722" s="65" t="s">
        <v>7152</v>
      </c>
      <c r="L722" s="65">
        <v>250198</v>
      </c>
      <c r="M722" s="65" t="s">
        <v>4563</v>
      </c>
      <c r="N722" s="65" t="s">
        <v>4409</v>
      </c>
      <c r="O722" s="66" t="s">
        <v>7153</v>
      </c>
      <c r="P722" s="65" t="s">
        <v>4520</v>
      </c>
      <c r="Q722" s="65" t="s">
        <v>5015</v>
      </c>
      <c r="R722" s="7" t="e">
        <v>#N/A</v>
      </c>
      <c r="S722" t="e">
        <v>#N/A</v>
      </c>
      <c r="T722" s="17" t="s">
        <v>7059</v>
      </c>
    </row>
    <row r="723" spans="1:20" ht="156.75" x14ac:dyDescent="0.45">
      <c r="A723" s="65">
        <v>441</v>
      </c>
      <c r="B723" s="63">
        <v>43843</v>
      </c>
      <c r="C723" s="64">
        <v>0.3</v>
      </c>
      <c r="D723" s="65">
        <v>1.5</v>
      </c>
      <c r="E723" s="65">
        <v>0</v>
      </c>
      <c r="F723" s="65" t="s">
        <v>17</v>
      </c>
      <c r="G723" s="65">
        <v>11</v>
      </c>
      <c r="H723" s="65" t="s">
        <v>5839</v>
      </c>
      <c r="I723" s="65" t="s">
        <v>5839</v>
      </c>
      <c r="J723" s="65" t="s">
        <v>7154</v>
      </c>
      <c r="K723" s="65" t="s">
        <v>7155</v>
      </c>
      <c r="L723" s="65">
        <v>250267</v>
      </c>
      <c r="M723" s="65" t="s">
        <v>4563</v>
      </c>
      <c r="N723" s="65" t="s">
        <v>4522</v>
      </c>
      <c r="O723" s="66" t="s">
        <v>7156</v>
      </c>
      <c r="P723" s="65" t="s">
        <v>4581</v>
      </c>
      <c r="Q723" s="65" t="s">
        <v>4582</v>
      </c>
      <c r="R723" s="7" t="e">
        <v>#N/A</v>
      </c>
      <c r="S723" t="e">
        <v>#N/A</v>
      </c>
      <c r="T723" s="17" t="s">
        <v>7059</v>
      </c>
    </row>
    <row r="724" spans="1:20" ht="171" x14ac:dyDescent="0.45">
      <c r="A724" s="65">
        <v>457</v>
      </c>
      <c r="B724" s="63">
        <v>43843</v>
      </c>
      <c r="C724" s="64">
        <v>0.53472222222222221</v>
      </c>
      <c r="D724" s="65">
        <v>0</v>
      </c>
      <c r="E724" s="65">
        <v>0</v>
      </c>
      <c r="F724" s="65" t="s">
        <v>17</v>
      </c>
      <c r="G724" s="65">
        <v>0</v>
      </c>
      <c r="H724" s="65" t="s">
        <v>4615</v>
      </c>
      <c r="I724" s="65" t="s">
        <v>4615</v>
      </c>
      <c r="J724" s="65" t="s">
        <v>7157</v>
      </c>
      <c r="K724" s="65" t="s">
        <v>7158</v>
      </c>
      <c r="L724" s="65">
        <v>250326</v>
      </c>
      <c r="M724" s="65" t="s">
        <v>4563</v>
      </c>
      <c r="N724" s="65" t="s">
        <v>4409</v>
      </c>
      <c r="O724" s="66" t="s">
        <v>7159</v>
      </c>
      <c r="P724" s="65" t="s">
        <v>4581</v>
      </c>
      <c r="Q724" s="65" t="s">
        <v>4582</v>
      </c>
      <c r="R724" s="7" t="e">
        <v>#N/A</v>
      </c>
      <c r="S724" t="e">
        <v>#N/A</v>
      </c>
      <c r="T724" s="17" t="s">
        <v>7059</v>
      </c>
    </row>
    <row r="725" spans="1:20" ht="171" x14ac:dyDescent="0.45">
      <c r="A725" s="65">
        <v>467</v>
      </c>
      <c r="B725" s="63">
        <v>43844</v>
      </c>
      <c r="C725" s="64">
        <v>0.31944444444444448</v>
      </c>
      <c r="D725" s="65">
        <v>0</v>
      </c>
      <c r="E725" s="65">
        <v>0</v>
      </c>
      <c r="F725" s="65" t="s">
        <v>5304</v>
      </c>
      <c r="G725" s="65">
        <v>0</v>
      </c>
      <c r="H725" s="65" t="s">
        <v>4940</v>
      </c>
      <c r="I725" s="65" t="s">
        <v>4940</v>
      </c>
      <c r="J725" s="65" t="s">
        <v>7160</v>
      </c>
      <c r="K725" s="65" t="s">
        <v>7161</v>
      </c>
      <c r="L725" s="65">
        <v>250424</v>
      </c>
      <c r="M725" s="65" t="s">
        <v>4563</v>
      </c>
      <c r="N725" s="65" t="s">
        <v>4409</v>
      </c>
      <c r="O725" s="66" t="s">
        <v>7162</v>
      </c>
      <c r="P725" s="65" t="s">
        <v>5308</v>
      </c>
      <c r="Q725" s="65" t="s">
        <v>5371</v>
      </c>
      <c r="R725" s="7" t="e">
        <v>#N/A</v>
      </c>
      <c r="S725" t="e">
        <v>#N/A</v>
      </c>
      <c r="T725" s="17" t="s">
        <v>7059</v>
      </c>
    </row>
    <row r="726" spans="1:20" ht="228" x14ac:dyDescent="0.45">
      <c r="A726" s="65">
        <v>474</v>
      </c>
      <c r="B726" s="63">
        <v>43844</v>
      </c>
      <c r="C726" s="64">
        <v>0.46736111111111112</v>
      </c>
      <c r="D726" s="65">
        <v>0</v>
      </c>
      <c r="E726" s="65">
        <v>0</v>
      </c>
      <c r="F726" s="65" t="s">
        <v>5304</v>
      </c>
      <c r="G726" s="65">
        <v>0</v>
      </c>
      <c r="H726" s="65" t="s">
        <v>4779</v>
      </c>
      <c r="I726" s="65" t="s">
        <v>4779</v>
      </c>
      <c r="J726" s="65" t="s">
        <v>7163</v>
      </c>
      <c r="K726" s="65" t="s">
        <v>7164</v>
      </c>
      <c r="L726" s="65">
        <v>250462</v>
      </c>
      <c r="M726" s="65" t="s">
        <v>4563</v>
      </c>
      <c r="N726" s="65" t="s">
        <v>4409</v>
      </c>
      <c r="O726" s="66" t="s">
        <v>7165</v>
      </c>
      <c r="P726" s="65" t="s">
        <v>5308</v>
      </c>
      <c r="Q726" s="65" t="s">
        <v>5371</v>
      </c>
      <c r="R726" s="7" t="e">
        <v>#N/A</v>
      </c>
      <c r="S726" t="e">
        <v>#N/A</v>
      </c>
      <c r="T726" s="17" t="s">
        <v>7059</v>
      </c>
    </row>
    <row r="727" spans="1:20" ht="156.75" x14ac:dyDescent="0.45">
      <c r="A727" s="65">
        <v>508</v>
      </c>
      <c r="B727" s="63">
        <v>43845</v>
      </c>
      <c r="C727" s="64">
        <v>0.24652777777777779</v>
      </c>
      <c r="D727" s="65">
        <v>0</v>
      </c>
      <c r="E727" s="65">
        <v>0</v>
      </c>
      <c r="F727" s="65" t="s">
        <v>54</v>
      </c>
      <c r="G727" s="65">
        <v>31</v>
      </c>
      <c r="H727" s="65" t="s">
        <v>4615</v>
      </c>
      <c r="I727" s="65" t="s">
        <v>4725</v>
      </c>
      <c r="J727" s="65" t="s">
        <v>7166</v>
      </c>
      <c r="K727" s="65" t="s">
        <v>7167</v>
      </c>
      <c r="L727" s="65">
        <v>250545</v>
      </c>
      <c r="M727" s="65" t="s">
        <v>4563</v>
      </c>
      <c r="N727" s="65" t="s">
        <v>4409</v>
      </c>
      <c r="O727" s="66" t="s">
        <v>7168</v>
      </c>
      <c r="P727" s="65" t="s">
        <v>4520</v>
      </c>
      <c r="Q727" s="65" t="s">
        <v>4589</v>
      </c>
      <c r="R727" s="7" t="e">
        <v>#N/A</v>
      </c>
      <c r="S727" t="e">
        <v>#N/A</v>
      </c>
      <c r="T727" s="17" t="s">
        <v>7059</v>
      </c>
    </row>
    <row r="728" spans="1:20" ht="156.75" x14ac:dyDescent="0.45">
      <c r="A728" s="65">
        <v>510</v>
      </c>
      <c r="B728" s="63">
        <v>43845</v>
      </c>
      <c r="C728" s="64">
        <v>0.26038194444444446</v>
      </c>
      <c r="D728" s="65">
        <v>2</v>
      </c>
      <c r="E728" s="65">
        <v>0</v>
      </c>
      <c r="F728" s="65" t="s">
        <v>91</v>
      </c>
      <c r="G728" s="65">
        <v>44</v>
      </c>
      <c r="H728" s="65" t="s">
        <v>5372</v>
      </c>
      <c r="I728" s="65" t="s">
        <v>4923</v>
      </c>
      <c r="J728" s="65" t="s">
        <v>7169</v>
      </c>
      <c r="K728" s="65" t="s">
        <v>7170</v>
      </c>
      <c r="L728" s="65">
        <v>250546</v>
      </c>
      <c r="M728" s="65" t="s">
        <v>4563</v>
      </c>
      <c r="N728" s="65" t="s">
        <v>4522</v>
      </c>
      <c r="O728" s="66" t="s">
        <v>7171</v>
      </c>
      <c r="P728" s="65" t="s">
        <v>4520</v>
      </c>
      <c r="Q728" s="65" t="s">
        <v>4589</v>
      </c>
      <c r="R728" s="7" t="e">
        <v>#N/A</v>
      </c>
      <c r="S728" t="e">
        <v>#N/A</v>
      </c>
      <c r="T728" s="17" t="s">
        <v>7059</v>
      </c>
    </row>
    <row r="729" spans="1:20" ht="171" x14ac:dyDescent="0.45">
      <c r="A729" s="65">
        <v>514</v>
      </c>
      <c r="B729" s="63">
        <v>43845</v>
      </c>
      <c r="C729" s="64">
        <v>0.34027777777777773</v>
      </c>
      <c r="D729" s="65">
        <v>0</v>
      </c>
      <c r="E729" s="65">
        <v>0</v>
      </c>
      <c r="F729" s="65" t="s">
        <v>24</v>
      </c>
      <c r="G729" s="65">
        <v>71</v>
      </c>
      <c r="H729" s="65" t="s">
        <v>6571</v>
      </c>
      <c r="I729" s="65" t="s">
        <v>5352</v>
      </c>
      <c r="J729" s="65" t="s">
        <v>7172</v>
      </c>
      <c r="K729" s="65" t="s">
        <v>7173</v>
      </c>
      <c r="L729" s="65">
        <v>250562</v>
      </c>
      <c r="M729" s="65" t="s">
        <v>4563</v>
      </c>
      <c r="N729" s="65" t="s">
        <v>4522</v>
      </c>
      <c r="O729" s="66" t="s">
        <v>7174</v>
      </c>
      <c r="P729" s="65" t="s">
        <v>4520</v>
      </c>
      <c r="Q729" s="65" t="s">
        <v>4589</v>
      </c>
      <c r="R729" s="7" t="e">
        <v>#N/A</v>
      </c>
      <c r="S729" t="e">
        <v>#N/A</v>
      </c>
      <c r="T729" s="17" t="s">
        <v>7059</v>
      </c>
    </row>
    <row r="730" spans="1:20" ht="171" x14ac:dyDescent="0.45">
      <c r="A730" s="65">
        <v>539</v>
      </c>
      <c r="B730" s="63">
        <v>43845</v>
      </c>
      <c r="C730" s="64">
        <v>0.90069444444444446</v>
      </c>
      <c r="D730" s="65">
        <v>1.5</v>
      </c>
      <c r="E730" s="65">
        <v>0</v>
      </c>
      <c r="F730" s="65" t="s">
        <v>111</v>
      </c>
      <c r="G730" s="65">
        <v>4</v>
      </c>
      <c r="H730" s="65" t="s">
        <v>5911</v>
      </c>
      <c r="I730" s="65" t="s">
        <v>5911</v>
      </c>
      <c r="J730" s="65" t="s">
        <v>7175</v>
      </c>
      <c r="K730" s="65" t="s">
        <v>7176</v>
      </c>
      <c r="L730" s="65">
        <v>250675</v>
      </c>
      <c r="M730" s="65" t="s">
        <v>4563</v>
      </c>
      <c r="N730" s="65" t="s">
        <v>4522</v>
      </c>
      <c r="O730" s="66" t="s">
        <v>7177</v>
      </c>
      <c r="P730" s="65" t="s">
        <v>4520</v>
      </c>
      <c r="Q730" s="65" t="s">
        <v>4589</v>
      </c>
      <c r="R730" s="7" t="e">
        <v>#N/A</v>
      </c>
      <c r="S730" t="e">
        <v>#N/A</v>
      </c>
      <c r="T730" s="17" t="s">
        <v>7059</v>
      </c>
    </row>
    <row r="731" spans="1:20" ht="256.5" x14ac:dyDescent="0.45">
      <c r="A731" s="65" t="s">
        <v>7178</v>
      </c>
      <c r="B731" s="63">
        <v>43846</v>
      </c>
      <c r="C731" s="64">
        <v>0.38750000000000001</v>
      </c>
      <c r="D731" s="65">
        <v>3.5</v>
      </c>
      <c r="E731" s="65">
        <v>0</v>
      </c>
      <c r="F731" s="65" t="s">
        <v>35</v>
      </c>
      <c r="G731" s="65">
        <v>31</v>
      </c>
      <c r="H731" s="65" t="s">
        <v>4621</v>
      </c>
      <c r="I731" s="65" t="s">
        <v>4621</v>
      </c>
      <c r="J731" s="65" t="s">
        <v>3905</v>
      </c>
      <c r="K731" s="65" t="s">
        <v>7179</v>
      </c>
      <c r="L731" s="65">
        <v>250730</v>
      </c>
      <c r="M731" s="65" t="s">
        <v>4563</v>
      </c>
      <c r="N731" s="65" t="s">
        <v>4409</v>
      </c>
      <c r="O731" s="66" t="s">
        <v>7180</v>
      </c>
      <c r="P731" s="65" t="s">
        <v>4581</v>
      </c>
      <c r="Q731" s="65" t="s">
        <v>4582</v>
      </c>
      <c r="R731" s="7" t="e">
        <v>#N/A</v>
      </c>
      <c r="S731" t="e">
        <v>#N/A</v>
      </c>
      <c r="T731" s="17" t="s">
        <v>7059</v>
      </c>
    </row>
    <row r="732" spans="1:20" ht="213.75" x14ac:dyDescent="0.45">
      <c r="A732" s="65">
        <v>563</v>
      </c>
      <c r="B732" s="63">
        <v>43846</v>
      </c>
      <c r="C732" s="64">
        <v>0.7090277777777777</v>
      </c>
      <c r="D732" s="65">
        <v>0</v>
      </c>
      <c r="E732" s="65">
        <v>0</v>
      </c>
      <c r="F732" s="65" t="s">
        <v>7181</v>
      </c>
      <c r="G732" s="65">
        <v>0</v>
      </c>
      <c r="H732" s="65" t="s">
        <v>4892</v>
      </c>
      <c r="I732" s="65" t="s">
        <v>4892</v>
      </c>
      <c r="J732" s="65" t="s">
        <v>7182</v>
      </c>
      <c r="K732" s="65" t="s">
        <v>7183</v>
      </c>
      <c r="L732" s="65">
        <v>250777</v>
      </c>
      <c r="M732" s="65" t="s">
        <v>4563</v>
      </c>
      <c r="N732" s="65" t="s">
        <v>4409</v>
      </c>
      <c r="O732" s="66" t="s">
        <v>7184</v>
      </c>
      <c r="P732" s="65" t="s">
        <v>5308</v>
      </c>
      <c r="Q732" s="65" t="s">
        <v>5371</v>
      </c>
      <c r="R732" s="7" t="e">
        <v>#N/A</v>
      </c>
      <c r="S732" t="e">
        <v>#N/A</v>
      </c>
      <c r="T732" s="17" t="s">
        <v>7059</v>
      </c>
    </row>
    <row r="733" spans="1:20" ht="142.5" x14ac:dyDescent="0.45">
      <c r="A733" s="65">
        <v>608</v>
      </c>
      <c r="B733" s="63">
        <v>43848</v>
      </c>
      <c r="C733" s="64">
        <v>0.41111111111111115</v>
      </c>
      <c r="D733" s="65"/>
      <c r="E733" s="65"/>
      <c r="F733" s="65" t="s">
        <v>4789</v>
      </c>
      <c r="G733" s="65"/>
      <c r="H733" s="65" t="s">
        <v>7185</v>
      </c>
      <c r="I733" s="65"/>
      <c r="J733" s="65" t="s">
        <v>7186</v>
      </c>
      <c r="K733" s="65">
        <v>6286791</v>
      </c>
      <c r="L733" s="65"/>
      <c r="M733" s="65" t="s">
        <v>4563</v>
      </c>
      <c r="N733" s="65" t="s">
        <v>4409</v>
      </c>
      <c r="O733" s="66" t="s">
        <v>7187</v>
      </c>
      <c r="P733" s="65" t="s">
        <v>4608</v>
      </c>
      <c r="Q733" s="65" t="s">
        <v>4793</v>
      </c>
      <c r="R733" s="7" t="e">
        <v>#N/A</v>
      </c>
      <c r="S733" t="e">
        <v>#N/A</v>
      </c>
      <c r="T733" s="17" t="s">
        <v>7059</v>
      </c>
    </row>
    <row r="734" spans="1:20" ht="256.5" x14ac:dyDescent="0.45">
      <c r="A734" s="65">
        <v>639</v>
      </c>
      <c r="B734" s="63">
        <v>43849</v>
      </c>
      <c r="C734" s="64">
        <v>0.3987384259259259</v>
      </c>
      <c r="D734" s="65">
        <v>0</v>
      </c>
      <c r="E734" s="65">
        <v>0</v>
      </c>
      <c r="F734" s="65" t="s">
        <v>7188</v>
      </c>
      <c r="G734" s="65">
        <v>0</v>
      </c>
      <c r="H734" s="65" t="s">
        <v>4704</v>
      </c>
      <c r="I734" s="65" t="s">
        <v>4704</v>
      </c>
      <c r="J734" s="65" t="s">
        <v>7189</v>
      </c>
      <c r="K734" s="65" t="s">
        <v>7190</v>
      </c>
      <c r="L734" s="65">
        <v>251068</v>
      </c>
      <c r="M734" s="65" t="s">
        <v>4563</v>
      </c>
      <c r="N734" s="65" t="s">
        <v>4409</v>
      </c>
      <c r="O734" s="66" t="s">
        <v>7191</v>
      </c>
      <c r="P734" s="65" t="s">
        <v>7192</v>
      </c>
      <c r="Q734" s="65" t="s">
        <v>7193</v>
      </c>
      <c r="R734" s="7" t="e">
        <v>#N/A</v>
      </c>
      <c r="S734" t="e">
        <v>#N/A</v>
      </c>
      <c r="T734" s="17" t="s">
        <v>7059</v>
      </c>
    </row>
    <row r="735" spans="1:20" ht="156.75" x14ac:dyDescent="0.45">
      <c r="A735" s="65">
        <v>671</v>
      </c>
      <c r="B735" s="63">
        <v>43850</v>
      </c>
      <c r="C735" s="64">
        <v>0.32091435185185185</v>
      </c>
      <c r="D735" s="65">
        <v>0</v>
      </c>
      <c r="E735" s="65">
        <v>0</v>
      </c>
      <c r="F735" s="65" t="s">
        <v>17</v>
      </c>
      <c r="G735" s="65">
        <v>0</v>
      </c>
      <c r="H735" s="65" t="s">
        <v>4615</v>
      </c>
      <c r="I735" s="65" t="s">
        <v>4615</v>
      </c>
      <c r="J735" s="65" t="s">
        <v>7194</v>
      </c>
      <c r="K735" s="65" t="s">
        <v>7195</v>
      </c>
      <c r="L735" s="65">
        <v>251156</v>
      </c>
      <c r="M735" s="65" t="s">
        <v>4563</v>
      </c>
      <c r="N735" s="65" t="s">
        <v>4409</v>
      </c>
      <c r="O735" s="66" t="s">
        <v>7196</v>
      </c>
      <c r="P735" s="65" t="s">
        <v>4520</v>
      </c>
      <c r="Q735" s="65" t="s">
        <v>4675</v>
      </c>
      <c r="R735" s="7" t="e">
        <v>#N/A</v>
      </c>
      <c r="S735" t="e">
        <v>#N/A</v>
      </c>
      <c r="T735" s="17" t="s">
        <v>7059</v>
      </c>
    </row>
    <row r="736" spans="1:20" ht="171" x14ac:dyDescent="0.45">
      <c r="A736" s="65" t="s">
        <v>7197</v>
      </c>
      <c r="B736" s="63">
        <v>43850</v>
      </c>
      <c r="C736" s="64">
        <v>0.49653935185185188</v>
      </c>
      <c r="D736" s="65">
        <v>0</v>
      </c>
      <c r="E736" s="65">
        <v>0</v>
      </c>
      <c r="F736" s="65" t="s">
        <v>145</v>
      </c>
      <c r="G736" s="65">
        <v>0</v>
      </c>
      <c r="H736" s="65" t="s">
        <v>4615</v>
      </c>
      <c r="I736" s="65" t="s">
        <v>4615</v>
      </c>
      <c r="J736" s="65" t="s">
        <v>7198</v>
      </c>
      <c r="K736" s="65" t="s">
        <v>7199</v>
      </c>
      <c r="L736" s="65">
        <v>251189</v>
      </c>
      <c r="M736" s="65" t="s">
        <v>4563</v>
      </c>
      <c r="N736" s="65" t="s">
        <v>4409</v>
      </c>
      <c r="O736" s="66" t="s">
        <v>7200</v>
      </c>
      <c r="P736" s="65" t="s">
        <v>4520</v>
      </c>
      <c r="Q736" s="65" t="s">
        <v>4589</v>
      </c>
      <c r="R736" s="7" t="e">
        <v>#N/A</v>
      </c>
      <c r="S736" t="e">
        <v>#N/A</v>
      </c>
      <c r="T736" s="17" t="s">
        <v>7059</v>
      </c>
    </row>
    <row r="737" spans="1:20" ht="171" x14ac:dyDescent="0.45">
      <c r="A737" s="65">
        <v>682</v>
      </c>
      <c r="B737" s="63">
        <v>43850</v>
      </c>
      <c r="C737" s="64">
        <v>0.50223379629629628</v>
      </c>
      <c r="D737" s="65">
        <v>0</v>
      </c>
      <c r="E737" s="65">
        <v>0</v>
      </c>
      <c r="F737" s="65" t="s">
        <v>50</v>
      </c>
      <c r="G737" s="65">
        <v>0</v>
      </c>
      <c r="H737" s="65" t="s">
        <v>4615</v>
      </c>
      <c r="I737" s="65" t="s">
        <v>4615</v>
      </c>
      <c r="J737" s="65" t="s">
        <v>7201</v>
      </c>
      <c r="K737" s="65" t="s">
        <v>7202</v>
      </c>
      <c r="L737" s="65">
        <v>251190</v>
      </c>
      <c r="M737" s="65" t="s">
        <v>4563</v>
      </c>
      <c r="N737" s="65" t="s">
        <v>4409</v>
      </c>
      <c r="O737" s="66" t="s">
        <v>7203</v>
      </c>
      <c r="P737" s="65" t="s">
        <v>4520</v>
      </c>
      <c r="Q737" s="65" t="s">
        <v>4589</v>
      </c>
      <c r="R737" s="7" t="e">
        <v>#N/A</v>
      </c>
      <c r="S737" t="e">
        <v>#N/A</v>
      </c>
      <c r="T737" s="17" t="s">
        <v>7059</v>
      </c>
    </row>
    <row r="738" spans="1:20" ht="156.75" x14ac:dyDescent="0.45">
      <c r="A738" s="65">
        <v>733</v>
      </c>
      <c r="B738" s="63">
        <v>43851</v>
      </c>
      <c r="C738" s="64">
        <v>0.67708333333333337</v>
      </c>
      <c r="D738" s="65">
        <v>0</v>
      </c>
      <c r="E738" s="65">
        <v>0</v>
      </c>
      <c r="F738" s="65" t="s">
        <v>54</v>
      </c>
      <c r="G738" s="65">
        <v>34</v>
      </c>
      <c r="H738" s="65" t="s">
        <v>5744</v>
      </c>
      <c r="I738" s="65" t="s">
        <v>5404</v>
      </c>
      <c r="J738" s="65" t="s">
        <v>7204</v>
      </c>
      <c r="K738" s="65" t="s">
        <v>7205</v>
      </c>
      <c r="L738" s="65">
        <v>251332</v>
      </c>
      <c r="M738" s="65" t="s">
        <v>4563</v>
      </c>
      <c r="N738" s="65" t="s">
        <v>4522</v>
      </c>
      <c r="O738" s="66" t="s">
        <v>7206</v>
      </c>
      <c r="P738" s="65" t="s">
        <v>4520</v>
      </c>
      <c r="Q738" s="65" t="s">
        <v>4589</v>
      </c>
      <c r="R738" s="7" t="e">
        <v>#N/A</v>
      </c>
      <c r="S738" t="e">
        <v>#N/A</v>
      </c>
      <c r="T738" s="17" t="s">
        <v>7059</v>
      </c>
    </row>
    <row r="739" spans="1:20" ht="171" x14ac:dyDescent="0.45">
      <c r="A739" s="65">
        <v>738</v>
      </c>
      <c r="B739" s="63">
        <v>43851</v>
      </c>
      <c r="C739" s="64">
        <v>0.74097222222222225</v>
      </c>
      <c r="D739" s="65">
        <v>1.5</v>
      </c>
      <c r="E739" s="65">
        <v>0</v>
      </c>
      <c r="F739" s="65" t="s">
        <v>142</v>
      </c>
      <c r="G739" s="65">
        <v>32</v>
      </c>
      <c r="H739" s="65" t="s">
        <v>4598</v>
      </c>
      <c r="I739" s="65" t="s">
        <v>4593</v>
      </c>
      <c r="J739" s="65" t="s">
        <v>7207</v>
      </c>
      <c r="K739" s="65" t="s">
        <v>7208</v>
      </c>
      <c r="L739" s="65">
        <v>251352</v>
      </c>
      <c r="M739" s="65" t="s">
        <v>4563</v>
      </c>
      <c r="N739" s="65" t="s">
        <v>4522</v>
      </c>
      <c r="O739" s="66" t="s">
        <v>7209</v>
      </c>
      <c r="P739" s="65" t="s">
        <v>4520</v>
      </c>
      <c r="Q739" s="65" t="s">
        <v>4589</v>
      </c>
      <c r="R739" s="7" t="e">
        <v>#N/A</v>
      </c>
      <c r="S739" t="e">
        <v>#N/A</v>
      </c>
      <c r="T739" s="17" t="s">
        <v>7059</v>
      </c>
    </row>
    <row r="740" spans="1:20" ht="171" x14ac:dyDescent="0.45">
      <c r="A740" s="65">
        <v>739</v>
      </c>
      <c r="B740" s="63">
        <v>43851</v>
      </c>
      <c r="C740" s="64">
        <v>0.77361111111111114</v>
      </c>
      <c r="D740" s="65">
        <v>1.5</v>
      </c>
      <c r="E740" s="65">
        <v>0</v>
      </c>
      <c r="F740" s="65" t="s">
        <v>83</v>
      </c>
      <c r="G740" s="65">
        <v>22</v>
      </c>
      <c r="H740" s="65" t="s">
        <v>5268</v>
      </c>
      <c r="I740" s="65" t="s">
        <v>4733</v>
      </c>
      <c r="J740" s="65" t="s">
        <v>7210</v>
      </c>
      <c r="K740" s="65" t="s">
        <v>7211</v>
      </c>
      <c r="L740" s="65">
        <v>251354</v>
      </c>
      <c r="M740" s="65" t="s">
        <v>4563</v>
      </c>
      <c r="N740" s="65" t="s">
        <v>4522</v>
      </c>
      <c r="O740" s="66" t="s">
        <v>7212</v>
      </c>
      <c r="P740" s="65" t="s">
        <v>4520</v>
      </c>
      <c r="Q740" s="65" t="s">
        <v>4589</v>
      </c>
      <c r="R740" s="7" t="e">
        <v>#N/A</v>
      </c>
      <c r="S740" t="e">
        <v>#N/A</v>
      </c>
      <c r="T740" s="17" t="s">
        <v>7059</v>
      </c>
    </row>
    <row r="741" spans="1:20" ht="171" x14ac:dyDescent="0.45">
      <c r="A741" s="65">
        <v>763</v>
      </c>
      <c r="B741" s="63">
        <v>43852</v>
      </c>
      <c r="C741" s="64">
        <v>0.77708333333333324</v>
      </c>
      <c r="D741" s="65">
        <v>1.5</v>
      </c>
      <c r="E741" s="65">
        <v>0</v>
      </c>
      <c r="F741" s="65" t="s">
        <v>10</v>
      </c>
      <c r="G741" s="65">
        <v>45</v>
      </c>
      <c r="H741" s="65" t="s">
        <v>5268</v>
      </c>
      <c r="I741" s="65" t="s">
        <v>4733</v>
      </c>
      <c r="J741" s="65" t="s">
        <v>7213</v>
      </c>
      <c r="K741" s="65" t="s">
        <v>7214</v>
      </c>
      <c r="L741" s="65">
        <v>251489</v>
      </c>
      <c r="M741" s="65" t="s">
        <v>4563</v>
      </c>
      <c r="N741" s="65" t="s">
        <v>4522</v>
      </c>
      <c r="O741" s="66" t="s">
        <v>7215</v>
      </c>
      <c r="P741" s="65" t="s">
        <v>4520</v>
      </c>
      <c r="Q741" s="65" t="s">
        <v>4589</v>
      </c>
      <c r="R741" s="7" t="e">
        <v>#N/A</v>
      </c>
      <c r="S741" t="e">
        <v>#N/A</v>
      </c>
      <c r="T741" s="17" t="s">
        <v>7059</v>
      </c>
    </row>
    <row r="742" spans="1:20" ht="171" x14ac:dyDescent="0.45">
      <c r="A742" s="65">
        <v>764</v>
      </c>
      <c r="B742" s="63">
        <v>43852</v>
      </c>
      <c r="C742" s="64">
        <v>0.78749999999999998</v>
      </c>
      <c r="D742" s="65">
        <v>1.5</v>
      </c>
      <c r="E742" s="65">
        <v>0</v>
      </c>
      <c r="F742" s="65" t="s">
        <v>178</v>
      </c>
      <c r="G742" s="65">
        <v>31</v>
      </c>
      <c r="H742" s="65" t="s">
        <v>4710</v>
      </c>
      <c r="I742" s="65" t="s">
        <v>4711</v>
      </c>
      <c r="J742" s="65" t="s">
        <v>7216</v>
      </c>
      <c r="K742" s="65" t="s">
        <v>7217</v>
      </c>
      <c r="L742" s="65">
        <v>251490</v>
      </c>
      <c r="M742" s="65" t="s">
        <v>4563</v>
      </c>
      <c r="N742" s="65" t="s">
        <v>4522</v>
      </c>
      <c r="O742" s="66" t="s">
        <v>7218</v>
      </c>
      <c r="P742" s="65" t="s">
        <v>4520</v>
      </c>
      <c r="Q742" s="65" t="s">
        <v>4589</v>
      </c>
      <c r="R742" s="7" t="e">
        <v>#N/A</v>
      </c>
      <c r="S742" t="e">
        <v>#N/A</v>
      </c>
      <c r="T742" s="17" t="s">
        <v>7059</v>
      </c>
    </row>
    <row r="743" spans="1:20" ht="171" x14ac:dyDescent="0.45">
      <c r="A743" s="65" t="s">
        <v>7219</v>
      </c>
      <c r="B743" s="63">
        <v>43853</v>
      </c>
      <c r="C743" s="64">
        <v>0.22962962962962963</v>
      </c>
      <c r="D743" s="65">
        <v>0</v>
      </c>
      <c r="E743" s="65">
        <v>0</v>
      </c>
      <c r="F743" s="65" t="s">
        <v>324</v>
      </c>
      <c r="G743" s="65">
        <v>0</v>
      </c>
      <c r="H743" s="65" t="s">
        <v>4615</v>
      </c>
      <c r="I743" s="65" t="s">
        <v>4615</v>
      </c>
      <c r="J743" s="65" t="s">
        <v>3927</v>
      </c>
      <c r="K743" s="65" t="s">
        <v>7220</v>
      </c>
      <c r="L743" s="65">
        <v>251530</v>
      </c>
      <c r="M743" s="65" t="s">
        <v>4563</v>
      </c>
      <c r="N743" s="65" t="s">
        <v>4409</v>
      </c>
      <c r="O743" s="66" t="s">
        <v>7221</v>
      </c>
      <c r="P743" s="65" t="s">
        <v>4581</v>
      </c>
      <c r="Q743" s="65" t="s">
        <v>4582</v>
      </c>
      <c r="R743" s="7" t="e">
        <v>#N/A</v>
      </c>
      <c r="S743" t="e">
        <v>#N/A</v>
      </c>
      <c r="T743" s="17" t="s">
        <v>7059</v>
      </c>
    </row>
    <row r="744" spans="1:20" ht="342" x14ac:dyDescent="0.45">
      <c r="A744" s="65">
        <v>804</v>
      </c>
      <c r="B744" s="63">
        <v>43854</v>
      </c>
      <c r="C744" s="64">
        <v>0.32847222222222222</v>
      </c>
      <c r="D744" s="65">
        <v>3.25</v>
      </c>
      <c r="E744" s="65">
        <v>0</v>
      </c>
      <c r="F744" s="65" t="s">
        <v>6022</v>
      </c>
      <c r="G744" s="65">
        <v>0</v>
      </c>
      <c r="H744" s="65" t="s">
        <v>4775</v>
      </c>
      <c r="I744" s="65" t="s">
        <v>4785</v>
      </c>
      <c r="J744" s="65" t="s">
        <v>7222</v>
      </c>
      <c r="K744" s="65" t="s">
        <v>7223</v>
      </c>
      <c r="L744" s="65">
        <v>251686</v>
      </c>
      <c r="M744" s="65" t="s">
        <v>4563</v>
      </c>
      <c r="N744" s="65" t="s">
        <v>4409</v>
      </c>
      <c r="O744" s="66" t="s">
        <v>7224</v>
      </c>
      <c r="P744" s="65" t="s">
        <v>4742</v>
      </c>
      <c r="Q744" s="65" t="s">
        <v>7225</v>
      </c>
      <c r="R744" s="7" t="e">
        <v>#N/A</v>
      </c>
      <c r="S744" t="e">
        <v>#N/A</v>
      </c>
      <c r="T744" s="17" t="s">
        <v>7059</v>
      </c>
    </row>
    <row r="745" spans="1:20" ht="270.75" x14ac:dyDescent="0.45">
      <c r="A745" s="65">
        <v>807</v>
      </c>
      <c r="B745" s="63">
        <v>43854</v>
      </c>
      <c r="C745" s="64">
        <v>0.49583333333333335</v>
      </c>
      <c r="D745" s="65">
        <v>0</v>
      </c>
      <c r="E745" s="65">
        <v>0</v>
      </c>
      <c r="F745" s="65" t="s">
        <v>7226</v>
      </c>
      <c r="G745" s="65">
        <v>0</v>
      </c>
      <c r="H745" s="65" t="s">
        <v>6268</v>
      </c>
      <c r="I745" s="65" t="s">
        <v>6268</v>
      </c>
      <c r="J745" s="65" t="s">
        <v>7227</v>
      </c>
      <c r="K745" s="65" t="s">
        <v>7228</v>
      </c>
      <c r="L745" s="65">
        <v>251710</v>
      </c>
      <c r="M745" s="65" t="s">
        <v>4563</v>
      </c>
      <c r="N745" s="65" t="s">
        <v>4409</v>
      </c>
      <c r="O745" s="66" t="s">
        <v>7229</v>
      </c>
      <c r="P745" s="65" t="s">
        <v>4565</v>
      </c>
      <c r="Q745" s="65" t="s">
        <v>5813</v>
      </c>
      <c r="R745" s="7" t="e">
        <v>#N/A</v>
      </c>
      <c r="S745" t="e">
        <v>#N/A</v>
      </c>
      <c r="T745" s="17" t="s">
        <v>7059</v>
      </c>
    </row>
    <row r="746" spans="1:20" ht="156.75" x14ac:dyDescent="0.45">
      <c r="A746" s="65">
        <v>808</v>
      </c>
      <c r="B746" s="63">
        <v>43854</v>
      </c>
      <c r="C746" s="64">
        <v>0.50347222222222221</v>
      </c>
      <c r="D746" s="65">
        <v>0</v>
      </c>
      <c r="E746" s="65">
        <v>0</v>
      </c>
      <c r="F746" s="65" t="s">
        <v>108</v>
      </c>
      <c r="G746" s="65">
        <v>52</v>
      </c>
      <c r="H746" s="65" t="s">
        <v>4733</v>
      </c>
      <c r="I746" s="65" t="s">
        <v>4733</v>
      </c>
      <c r="J746" s="65" t="s">
        <v>7230</v>
      </c>
      <c r="K746" s="65" t="s">
        <v>7231</v>
      </c>
      <c r="L746" s="65">
        <v>251706</v>
      </c>
      <c r="M746" s="65" t="s">
        <v>4563</v>
      </c>
      <c r="N746" s="65" t="s">
        <v>4522</v>
      </c>
      <c r="O746" s="66" t="s">
        <v>7232</v>
      </c>
      <c r="P746" s="65" t="s">
        <v>4520</v>
      </c>
      <c r="Q746" s="65" t="s">
        <v>4652</v>
      </c>
      <c r="R746" s="7" t="e">
        <v>#N/A</v>
      </c>
      <c r="S746" t="e">
        <v>#N/A</v>
      </c>
      <c r="T746" s="17" t="s">
        <v>7059</v>
      </c>
    </row>
    <row r="747" spans="1:20" ht="171" x14ac:dyDescent="0.45">
      <c r="A747" s="65">
        <v>815</v>
      </c>
      <c r="B747" s="63">
        <v>43854</v>
      </c>
      <c r="C747" s="64">
        <v>0.6777777777777777</v>
      </c>
      <c r="D747" s="65">
        <v>1</v>
      </c>
      <c r="E747" s="65">
        <v>0</v>
      </c>
      <c r="F747" s="65" t="s">
        <v>135</v>
      </c>
      <c r="G747" s="65">
        <v>27</v>
      </c>
      <c r="H747" s="65" t="s">
        <v>5911</v>
      </c>
      <c r="I747" s="65" t="s">
        <v>4603</v>
      </c>
      <c r="J747" s="65" t="s">
        <v>7233</v>
      </c>
      <c r="K747" s="65" t="s">
        <v>7234</v>
      </c>
      <c r="L747" s="65">
        <v>251721</v>
      </c>
      <c r="M747" s="65" t="s">
        <v>4563</v>
      </c>
      <c r="N747" s="65" t="s">
        <v>4522</v>
      </c>
      <c r="O747" s="66" t="s">
        <v>7235</v>
      </c>
      <c r="P747" s="65" t="s">
        <v>4520</v>
      </c>
      <c r="Q747" s="65" t="s">
        <v>4589</v>
      </c>
      <c r="R747" s="7" t="e">
        <v>#N/A</v>
      </c>
      <c r="S747" t="e">
        <v>#N/A</v>
      </c>
      <c r="T747" s="17" t="s">
        <v>7059</v>
      </c>
    </row>
    <row r="748" spans="1:20" ht="171" x14ac:dyDescent="0.45">
      <c r="A748" s="65">
        <v>836</v>
      </c>
      <c r="B748" s="63">
        <v>43855</v>
      </c>
      <c r="C748" s="64">
        <v>0.60105324074074074</v>
      </c>
      <c r="D748" s="65">
        <v>2</v>
      </c>
      <c r="E748" s="65">
        <v>0</v>
      </c>
      <c r="F748" s="65" t="s">
        <v>225</v>
      </c>
      <c r="G748" s="65">
        <v>9</v>
      </c>
      <c r="H748" s="65" t="s">
        <v>4696</v>
      </c>
      <c r="I748" s="65" t="s">
        <v>5372</v>
      </c>
      <c r="J748" s="65" t="s">
        <v>7236</v>
      </c>
      <c r="K748" s="65" t="s">
        <v>7237</v>
      </c>
      <c r="L748" s="65">
        <v>251786</v>
      </c>
      <c r="M748" s="65" t="s">
        <v>4563</v>
      </c>
      <c r="N748" s="65" t="s">
        <v>4522</v>
      </c>
      <c r="O748" s="66" t="s">
        <v>7238</v>
      </c>
      <c r="P748" s="65" t="s">
        <v>4520</v>
      </c>
      <c r="Q748" s="65" t="s">
        <v>4589</v>
      </c>
      <c r="R748" s="7" t="e">
        <v>#N/A</v>
      </c>
      <c r="S748" t="e">
        <v>#N/A</v>
      </c>
      <c r="T748" s="17" t="s">
        <v>7059</v>
      </c>
    </row>
    <row r="749" spans="1:20" ht="228" x14ac:dyDescent="0.45">
      <c r="A749" s="65">
        <v>865</v>
      </c>
      <c r="B749" s="63">
        <v>43857</v>
      </c>
      <c r="C749" s="64">
        <v>4.8611111111111112E-3</v>
      </c>
      <c r="D749" s="65">
        <v>0</v>
      </c>
      <c r="E749" s="65">
        <v>0</v>
      </c>
      <c r="F749" s="65" t="s">
        <v>4559</v>
      </c>
      <c r="G749" s="65">
        <v>0</v>
      </c>
      <c r="H749" s="65" t="s">
        <v>6268</v>
      </c>
      <c r="I749" s="65" t="s">
        <v>6268</v>
      </c>
      <c r="J749" s="65" t="s">
        <v>7239</v>
      </c>
      <c r="K749" s="65" t="s">
        <v>7240</v>
      </c>
      <c r="L749" s="65">
        <v>251882</v>
      </c>
      <c r="M749" s="65" t="s">
        <v>4563</v>
      </c>
      <c r="N749" s="65" t="s">
        <v>4409</v>
      </c>
      <c r="O749" s="66" t="s">
        <v>7241</v>
      </c>
      <c r="P749" s="65" t="s">
        <v>4565</v>
      </c>
      <c r="Q749" s="65" t="s">
        <v>5813</v>
      </c>
      <c r="R749" s="7" t="e">
        <v>#N/A</v>
      </c>
      <c r="S749" t="e">
        <v>#N/A</v>
      </c>
      <c r="T749" s="17" t="s">
        <v>7059</v>
      </c>
    </row>
    <row r="750" spans="1:20" ht="156.75" x14ac:dyDescent="0.45">
      <c r="A750" s="65" t="s">
        <v>7242</v>
      </c>
      <c r="B750" s="63">
        <v>43857</v>
      </c>
      <c r="C750" s="64">
        <v>0.15942129629629628</v>
      </c>
      <c r="D750" s="65">
        <v>0</v>
      </c>
      <c r="E750" s="65">
        <v>0</v>
      </c>
      <c r="F750" s="65" t="s">
        <v>35</v>
      </c>
      <c r="G750" s="65">
        <v>0</v>
      </c>
      <c r="H750" s="65" t="s">
        <v>4615</v>
      </c>
      <c r="I750" s="65" t="s">
        <v>4615</v>
      </c>
      <c r="J750" s="65" t="s">
        <v>7243</v>
      </c>
      <c r="K750" s="65" t="s">
        <v>7244</v>
      </c>
      <c r="L750" s="65">
        <v>251888</v>
      </c>
      <c r="M750" s="65" t="s">
        <v>4563</v>
      </c>
      <c r="N750" s="65" t="s">
        <v>4409</v>
      </c>
      <c r="O750" s="66" t="s">
        <v>7245</v>
      </c>
      <c r="P750" s="65" t="s">
        <v>7246</v>
      </c>
      <c r="Q750" s="65" t="s">
        <v>7246</v>
      </c>
      <c r="R750" s="7" t="e">
        <v>#N/A</v>
      </c>
      <c r="S750" t="e">
        <v>#N/A</v>
      </c>
      <c r="T750" s="17" t="s">
        <v>7059</v>
      </c>
    </row>
    <row r="751" spans="1:20" ht="171" x14ac:dyDescent="0.45">
      <c r="A751" s="65">
        <v>900</v>
      </c>
      <c r="B751" s="63">
        <v>43858</v>
      </c>
      <c r="C751" s="64">
        <v>4.8611111111111112E-3</v>
      </c>
      <c r="D751" s="65">
        <v>0</v>
      </c>
      <c r="E751" s="65">
        <v>0</v>
      </c>
      <c r="F751" s="65" t="s">
        <v>133</v>
      </c>
      <c r="G751" s="65">
        <v>22</v>
      </c>
      <c r="H751" s="65" t="s">
        <v>6133</v>
      </c>
      <c r="I751" s="65" t="s">
        <v>5037</v>
      </c>
      <c r="J751" s="65" t="s">
        <v>7247</v>
      </c>
      <c r="K751" s="65" t="s">
        <v>7248</v>
      </c>
      <c r="L751" s="65">
        <v>251964</v>
      </c>
      <c r="M751" s="65" t="s">
        <v>4563</v>
      </c>
      <c r="N751" s="65" t="s">
        <v>4409</v>
      </c>
      <c r="O751" s="66" t="s">
        <v>7249</v>
      </c>
      <c r="P751" s="65" t="s">
        <v>4520</v>
      </c>
      <c r="Q751" s="65" t="s">
        <v>4589</v>
      </c>
      <c r="R751" s="7" t="e">
        <v>#N/A</v>
      </c>
      <c r="S751" t="e">
        <v>#N/A</v>
      </c>
      <c r="T751" s="17" t="s">
        <v>7059</v>
      </c>
    </row>
    <row r="752" spans="1:20" ht="185.25" x14ac:dyDescent="0.45">
      <c r="A752" s="65" t="s">
        <v>7250</v>
      </c>
      <c r="B752" s="63">
        <v>43858</v>
      </c>
      <c r="C752" s="64">
        <v>0.71697916666666661</v>
      </c>
      <c r="D752" s="65">
        <v>0</v>
      </c>
      <c r="E752" s="65">
        <v>0</v>
      </c>
      <c r="F752" s="65" t="s">
        <v>48</v>
      </c>
      <c r="G752" s="65">
        <v>25</v>
      </c>
      <c r="H752" s="65" t="s">
        <v>4923</v>
      </c>
      <c r="I752" s="65" t="s">
        <v>4570</v>
      </c>
      <c r="J752" s="65" t="s">
        <v>7251</v>
      </c>
      <c r="K752" s="65" t="s">
        <v>7252</v>
      </c>
      <c r="L752" s="65">
        <v>252024</v>
      </c>
      <c r="M752" s="65" t="s">
        <v>4563</v>
      </c>
      <c r="N752" s="65" t="s">
        <v>4409</v>
      </c>
      <c r="O752" s="66" t="s">
        <v>7253</v>
      </c>
      <c r="P752" s="65" t="s">
        <v>4520</v>
      </c>
      <c r="Q752" s="65" t="s">
        <v>5034</v>
      </c>
      <c r="R752" s="7" t="e">
        <v>#N/A</v>
      </c>
      <c r="S752" t="e">
        <v>#N/A</v>
      </c>
      <c r="T752" s="17" t="s">
        <v>7059</v>
      </c>
    </row>
    <row r="753" spans="1:20" ht="171" x14ac:dyDescent="0.45">
      <c r="A753" s="65">
        <v>948</v>
      </c>
      <c r="B753" s="63">
        <v>43859</v>
      </c>
      <c r="C753" s="64">
        <v>0.29054398148148147</v>
      </c>
      <c r="D753" s="65">
        <v>0</v>
      </c>
      <c r="E753" s="65">
        <v>0</v>
      </c>
      <c r="F753" s="65" t="s">
        <v>108</v>
      </c>
      <c r="G753" s="65">
        <v>49</v>
      </c>
      <c r="H753" s="65" t="s">
        <v>6241</v>
      </c>
      <c r="I753" s="65" t="s">
        <v>6241</v>
      </c>
      <c r="J753" s="65" t="s">
        <v>7254</v>
      </c>
      <c r="K753" s="65" t="s">
        <v>7255</v>
      </c>
      <c r="L753" s="65">
        <v>252075</v>
      </c>
      <c r="M753" s="65" t="s">
        <v>4563</v>
      </c>
      <c r="N753" s="65" t="s">
        <v>4409</v>
      </c>
      <c r="O753" s="66" t="s">
        <v>7256</v>
      </c>
      <c r="P753" s="65" t="s">
        <v>4520</v>
      </c>
      <c r="Q753" s="65" t="s">
        <v>4648</v>
      </c>
      <c r="R753" s="7" t="e">
        <v>#N/A</v>
      </c>
      <c r="S753" t="e">
        <v>#N/A</v>
      </c>
      <c r="T753" s="17" t="s">
        <v>7059</v>
      </c>
    </row>
    <row r="754" spans="1:20" ht="242.25" x14ac:dyDescent="0.45">
      <c r="A754" s="65">
        <v>962</v>
      </c>
      <c r="B754" s="63">
        <v>43859</v>
      </c>
      <c r="C754" s="64">
        <v>0.51070601851851849</v>
      </c>
      <c r="D754" s="65">
        <v>0</v>
      </c>
      <c r="E754" s="65">
        <v>0</v>
      </c>
      <c r="F754" s="65" t="s">
        <v>7257</v>
      </c>
      <c r="G754" s="65">
        <v>0</v>
      </c>
      <c r="H754" s="65" t="s">
        <v>5363</v>
      </c>
      <c r="I754" s="65" t="s">
        <v>5363</v>
      </c>
      <c r="J754" s="65" t="s">
        <v>7258</v>
      </c>
      <c r="K754" s="65" t="s">
        <v>7259</v>
      </c>
      <c r="L754" s="65">
        <v>252100</v>
      </c>
      <c r="M754" s="65" t="s">
        <v>4563</v>
      </c>
      <c r="N754" s="65" t="s">
        <v>4409</v>
      </c>
      <c r="O754" s="66" t="s">
        <v>7260</v>
      </c>
      <c r="P754" s="65" t="s">
        <v>4565</v>
      </c>
      <c r="Q754" s="65" t="s">
        <v>5645</v>
      </c>
      <c r="R754" s="7" t="e">
        <v>#N/A</v>
      </c>
      <c r="S754" t="e">
        <v>#N/A</v>
      </c>
      <c r="T754" s="17" t="s">
        <v>7059</v>
      </c>
    </row>
    <row r="755" spans="1:20" ht="171" x14ac:dyDescent="0.45">
      <c r="A755" s="65">
        <v>999</v>
      </c>
      <c r="B755" s="63">
        <v>43860</v>
      </c>
      <c r="C755" s="64">
        <v>0.60833333333333328</v>
      </c>
      <c r="D755" s="65">
        <v>0</v>
      </c>
      <c r="E755" s="65">
        <v>0</v>
      </c>
      <c r="F755" s="65" t="s">
        <v>7261</v>
      </c>
      <c r="G755" s="65">
        <v>0</v>
      </c>
      <c r="H755" s="65" t="s">
        <v>4615</v>
      </c>
      <c r="I755" s="65" t="s">
        <v>4615</v>
      </c>
      <c r="J755" s="65" t="s">
        <v>7262</v>
      </c>
      <c r="K755" s="65" t="s">
        <v>7263</v>
      </c>
      <c r="L755" s="65">
        <v>252247</v>
      </c>
      <c r="M755" s="65" t="s">
        <v>4563</v>
      </c>
      <c r="N755" s="65" t="s">
        <v>4409</v>
      </c>
      <c r="O755" s="66" t="s">
        <v>7264</v>
      </c>
      <c r="P755" s="65" t="s">
        <v>4581</v>
      </c>
      <c r="Q755" s="65" t="s">
        <v>4582</v>
      </c>
      <c r="R755" s="7" t="e">
        <v>#N/A</v>
      </c>
      <c r="S755" t="e">
        <v>#N/A</v>
      </c>
      <c r="T755" s="17" t="s">
        <v>7059</v>
      </c>
    </row>
    <row r="756" spans="1:20" ht="171" x14ac:dyDescent="0.45">
      <c r="A756" s="65">
        <v>1003</v>
      </c>
      <c r="B756" s="63">
        <v>43860</v>
      </c>
      <c r="C756" s="64">
        <v>0.70799768518518524</v>
      </c>
      <c r="D756" s="65">
        <v>0</v>
      </c>
      <c r="E756" s="65">
        <v>0</v>
      </c>
      <c r="F756" s="65" t="s">
        <v>140</v>
      </c>
      <c r="G756" s="65">
        <v>33</v>
      </c>
      <c r="H756" s="65" t="s">
        <v>4570</v>
      </c>
      <c r="I756" s="65" t="s">
        <v>4570</v>
      </c>
      <c r="J756" s="65" t="s">
        <v>7265</v>
      </c>
      <c r="K756" s="65" t="s">
        <v>7266</v>
      </c>
      <c r="L756" s="65">
        <v>252266</v>
      </c>
      <c r="M756" s="65" t="s">
        <v>4563</v>
      </c>
      <c r="N756" s="65" t="s">
        <v>4409</v>
      </c>
      <c r="O756" s="66" t="s">
        <v>7267</v>
      </c>
      <c r="P756" s="65" t="s">
        <v>4520</v>
      </c>
      <c r="Q756" s="65" t="s">
        <v>4675</v>
      </c>
      <c r="R756" s="7" t="e">
        <v>#N/A</v>
      </c>
      <c r="S756" t="e">
        <v>#N/A</v>
      </c>
      <c r="T756" s="17" t="s">
        <v>7059</v>
      </c>
    </row>
    <row r="757" spans="1:20" ht="242.25" x14ac:dyDescent="0.45">
      <c r="A757" s="65">
        <v>1037</v>
      </c>
      <c r="B757" s="63">
        <v>43861</v>
      </c>
      <c r="C757" s="64">
        <v>0.57895833333333335</v>
      </c>
      <c r="D757" s="65">
        <v>0</v>
      </c>
      <c r="E757" s="65">
        <v>0</v>
      </c>
      <c r="F757" s="65" t="s">
        <v>7268</v>
      </c>
      <c r="G757" s="65" t="s">
        <v>4559</v>
      </c>
      <c r="H757" s="65" t="s">
        <v>6268</v>
      </c>
      <c r="I757" s="65" t="s">
        <v>6268</v>
      </c>
      <c r="J757" s="65" t="s">
        <v>7269</v>
      </c>
      <c r="K757" s="65" t="s">
        <v>7270</v>
      </c>
      <c r="L757" s="65">
        <v>252354</v>
      </c>
      <c r="M757" s="65" t="s">
        <v>4563</v>
      </c>
      <c r="N757" s="65" t="s">
        <v>4409</v>
      </c>
      <c r="O757" s="66" t="s">
        <v>7271</v>
      </c>
      <c r="P757" s="65" t="s">
        <v>4565</v>
      </c>
      <c r="Q757" s="65" t="s">
        <v>4566</v>
      </c>
      <c r="R757" s="7" t="e">
        <v>#N/A</v>
      </c>
      <c r="S757" t="e">
        <v>#N/A</v>
      </c>
      <c r="T757" s="17" t="s">
        <v>7059</v>
      </c>
    </row>
    <row r="758" spans="1:20" ht="171" x14ac:dyDescent="0.45">
      <c r="A758" s="65">
        <v>1048</v>
      </c>
      <c r="B758" s="63">
        <v>43862</v>
      </c>
      <c r="C758" s="64">
        <v>0.24979166666666666</v>
      </c>
      <c r="D758" s="65">
        <v>0</v>
      </c>
      <c r="E758" s="65">
        <v>0</v>
      </c>
      <c r="F758" s="65" t="s">
        <v>14</v>
      </c>
      <c r="G758" s="65">
        <v>40</v>
      </c>
      <c r="H758" s="65" t="s">
        <v>4604</v>
      </c>
      <c r="I758" s="65" t="s">
        <v>4771</v>
      </c>
      <c r="J758" s="65" t="s">
        <v>7272</v>
      </c>
      <c r="K758" s="65" t="s">
        <v>7273</v>
      </c>
      <c r="L758" s="65">
        <v>252408</v>
      </c>
      <c r="M758" s="65" t="s">
        <v>4563</v>
      </c>
      <c r="N758" s="65" t="s">
        <v>4522</v>
      </c>
      <c r="O758" s="66" t="s">
        <v>7274</v>
      </c>
      <c r="P758" s="65" t="s">
        <v>4520</v>
      </c>
      <c r="Q758" s="65" t="s">
        <v>4675</v>
      </c>
      <c r="R758" s="7" t="e">
        <v>#N/A</v>
      </c>
      <c r="S758" t="e">
        <v>#N/A</v>
      </c>
      <c r="T758" s="17" t="s">
        <v>7275</v>
      </c>
    </row>
    <row r="759" spans="1:20" ht="171" x14ac:dyDescent="0.45">
      <c r="A759" s="65">
        <v>1062</v>
      </c>
      <c r="B759" s="63">
        <v>43862</v>
      </c>
      <c r="C759" s="64">
        <v>0.68828703703703698</v>
      </c>
      <c r="D759" s="65">
        <v>0</v>
      </c>
      <c r="E759" s="65">
        <v>0</v>
      </c>
      <c r="F759" s="65" t="s">
        <v>57</v>
      </c>
      <c r="G759" s="65">
        <v>8</v>
      </c>
      <c r="H759" s="65" t="s">
        <v>5316</v>
      </c>
      <c r="I759" s="65" t="s">
        <v>4679</v>
      </c>
      <c r="J759" s="65" t="s">
        <v>7276</v>
      </c>
      <c r="K759" s="65" t="s">
        <v>7277</v>
      </c>
      <c r="L759" s="65">
        <v>252443</v>
      </c>
      <c r="M759" s="65" t="s">
        <v>4563</v>
      </c>
      <c r="N759" s="65" t="s">
        <v>4522</v>
      </c>
      <c r="O759" s="66" t="s">
        <v>7278</v>
      </c>
      <c r="P759" s="65" t="s">
        <v>4520</v>
      </c>
      <c r="Q759" s="65" t="s">
        <v>7279</v>
      </c>
      <c r="R759" s="7" t="e">
        <v>#N/A</v>
      </c>
      <c r="S759" t="e">
        <v>#N/A</v>
      </c>
      <c r="T759" s="17" t="s">
        <v>7275</v>
      </c>
    </row>
    <row r="760" spans="1:20" ht="185.25" x14ac:dyDescent="0.45">
      <c r="A760" s="65">
        <v>1075</v>
      </c>
      <c r="B760" s="63">
        <v>43863</v>
      </c>
      <c r="C760" s="64">
        <v>0.17344907407407406</v>
      </c>
      <c r="D760" s="65">
        <v>0</v>
      </c>
      <c r="E760" s="65">
        <v>0</v>
      </c>
      <c r="F760" s="65" t="s">
        <v>7280</v>
      </c>
      <c r="G760" s="65" t="s">
        <v>50</v>
      </c>
      <c r="H760" s="65" t="s">
        <v>4615</v>
      </c>
      <c r="I760" s="65" t="s">
        <v>4615</v>
      </c>
      <c r="J760" s="65" t="s">
        <v>7281</v>
      </c>
      <c r="K760" s="65" t="s">
        <v>7282</v>
      </c>
      <c r="L760" s="65">
        <v>252476</v>
      </c>
      <c r="M760" s="65" t="s">
        <v>4563</v>
      </c>
      <c r="N760" s="65" t="s">
        <v>4409</v>
      </c>
      <c r="O760" s="66" t="s">
        <v>7283</v>
      </c>
      <c r="P760" s="65" t="s">
        <v>4520</v>
      </c>
      <c r="Q760" s="65" t="s">
        <v>4857</v>
      </c>
      <c r="R760" s="7" t="e">
        <v>#N/A</v>
      </c>
      <c r="S760" t="e">
        <v>#N/A</v>
      </c>
      <c r="T760" s="17" t="s">
        <v>7275</v>
      </c>
    </row>
    <row r="761" spans="1:20" ht="171" x14ac:dyDescent="0.45">
      <c r="A761" s="65">
        <v>1088</v>
      </c>
      <c r="B761" s="63">
        <v>43863</v>
      </c>
      <c r="C761" s="64">
        <v>0.68680555555555556</v>
      </c>
      <c r="D761" s="65">
        <v>2</v>
      </c>
      <c r="E761" s="65">
        <v>0</v>
      </c>
      <c r="F761" s="65" t="s">
        <v>82</v>
      </c>
      <c r="G761" s="65">
        <v>8</v>
      </c>
      <c r="H761" s="65" t="s">
        <v>5316</v>
      </c>
      <c r="I761" s="65" t="s">
        <v>4915</v>
      </c>
      <c r="J761" s="65" t="s">
        <v>7284</v>
      </c>
      <c r="K761" s="65" t="s">
        <v>7285</v>
      </c>
      <c r="L761" s="65">
        <v>252521</v>
      </c>
      <c r="M761" s="65" t="s">
        <v>4563</v>
      </c>
      <c r="N761" s="65" t="s">
        <v>4522</v>
      </c>
      <c r="O761" s="66" t="s">
        <v>7286</v>
      </c>
      <c r="P761" s="65" t="s">
        <v>4520</v>
      </c>
      <c r="Q761" s="65" t="s">
        <v>4589</v>
      </c>
      <c r="R761" s="7" t="e">
        <v>#N/A</v>
      </c>
      <c r="S761" t="e">
        <v>#N/A</v>
      </c>
      <c r="T761" s="17" t="s">
        <v>7275</v>
      </c>
    </row>
    <row r="762" spans="1:20" ht="171" x14ac:dyDescent="0.45">
      <c r="A762" s="65">
        <v>1089</v>
      </c>
      <c r="B762" s="63">
        <v>43863</v>
      </c>
      <c r="C762" s="64">
        <v>0.71423611111111107</v>
      </c>
      <c r="D762" s="65">
        <v>0</v>
      </c>
      <c r="E762" s="65">
        <v>0</v>
      </c>
      <c r="F762" s="65" t="s">
        <v>7268</v>
      </c>
      <c r="G762" s="65" t="s">
        <v>4559</v>
      </c>
      <c r="H762" s="65" t="s">
        <v>4560</v>
      </c>
      <c r="I762" s="65" t="s">
        <v>4560</v>
      </c>
      <c r="J762" s="65" t="s">
        <v>7287</v>
      </c>
      <c r="K762" s="65" t="s">
        <v>7288</v>
      </c>
      <c r="L762" s="65">
        <v>252522</v>
      </c>
      <c r="M762" s="65" t="s">
        <v>4563</v>
      </c>
      <c r="N762" s="65" t="s">
        <v>4409</v>
      </c>
      <c r="O762" s="66" t="s">
        <v>7289</v>
      </c>
      <c r="P762" s="65" t="s">
        <v>4565</v>
      </c>
      <c r="Q762" s="65" t="s">
        <v>4566</v>
      </c>
      <c r="R762" s="7" t="e">
        <v>#N/A</v>
      </c>
      <c r="S762" t="e">
        <v>#N/A</v>
      </c>
      <c r="T762" s="17" t="s">
        <v>7275</v>
      </c>
    </row>
    <row r="763" spans="1:20" ht="171" x14ac:dyDescent="0.45">
      <c r="A763" s="65">
        <v>1100</v>
      </c>
      <c r="B763" s="63">
        <v>43864</v>
      </c>
      <c r="C763" s="64">
        <v>0.22140046296296298</v>
      </c>
      <c r="D763" s="65">
        <v>0</v>
      </c>
      <c r="E763" s="65">
        <v>0</v>
      </c>
      <c r="F763" s="65" t="s">
        <v>100</v>
      </c>
      <c r="G763" s="65">
        <v>0</v>
      </c>
      <c r="H763" s="65" t="s">
        <v>4615</v>
      </c>
      <c r="I763" s="65" t="s">
        <v>4615</v>
      </c>
      <c r="J763" s="65" t="s">
        <v>7290</v>
      </c>
      <c r="K763" s="65" t="s">
        <v>7291</v>
      </c>
      <c r="L763" s="65">
        <v>252548</v>
      </c>
      <c r="M763" s="65" t="s">
        <v>4563</v>
      </c>
      <c r="N763" s="65" t="s">
        <v>4409</v>
      </c>
      <c r="O763" s="66" t="s">
        <v>7292</v>
      </c>
      <c r="P763" s="65" t="s">
        <v>4520</v>
      </c>
      <c r="Q763" s="65" t="s">
        <v>4589</v>
      </c>
      <c r="R763" s="7" t="e">
        <v>#N/A</v>
      </c>
      <c r="S763" t="e">
        <v>#N/A</v>
      </c>
      <c r="T763" s="17" t="s">
        <v>7275</v>
      </c>
    </row>
    <row r="764" spans="1:20" ht="228" x14ac:dyDescent="0.45">
      <c r="A764" s="65">
        <v>1105</v>
      </c>
      <c r="B764" s="63">
        <v>43864</v>
      </c>
      <c r="C764" s="64">
        <v>0.28680555555555554</v>
      </c>
      <c r="D764" s="65">
        <v>0</v>
      </c>
      <c r="E764" s="65">
        <v>0</v>
      </c>
      <c r="F764" s="65" t="s">
        <v>7293</v>
      </c>
      <c r="G764" s="65">
        <v>0</v>
      </c>
      <c r="H764" s="65" t="s">
        <v>5363</v>
      </c>
      <c r="I764" s="65" t="s">
        <v>5363</v>
      </c>
      <c r="J764" s="65" t="s">
        <v>7294</v>
      </c>
      <c r="K764" s="65" t="s">
        <v>7295</v>
      </c>
      <c r="L764" s="65">
        <v>252573</v>
      </c>
      <c r="M764" s="65" t="s">
        <v>4563</v>
      </c>
      <c r="N764" s="65" t="s">
        <v>4409</v>
      </c>
      <c r="O764" s="66" t="s">
        <v>7296</v>
      </c>
      <c r="P764" s="65" t="s">
        <v>4565</v>
      </c>
      <c r="Q764" s="65" t="s">
        <v>6753</v>
      </c>
      <c r="R764" s="7" t="e">
        <v>#N/A</v>
      </c>
      <c r="S764" t="e">
        <v>#N/A</v>
      </c>
      <c r="T764" s="17" t="s">
        <v>7275</v>
      </c>
    </row>
    <row r="765" spans="1:20" ht="156.75" x14ac:dyDescent="0.45">
      <c r="A765" s="65">
        <v>1106</v>
      </c>
      <c r="B765" s="63">
        <v>43864</v>
      </c>
      <c r="C765" s="64">
        <v>0.30902777777777779</v>
      </c>
      <c r="D765" s="65">
        <v>0</v>
      </c>
      <c r="E765" s="65">
        <v>0</v>
      </c>
      <c r="F765" s="65" t="s">
        <v>7297</v>
      </c>
      <c r="G765" s="65">
        <v>0</v>
      </c>
      <c r="H765" s="65" t="s">
        <v>4940</v>
      </c>
      <c r="I765" s="65" t="s">
        <v>4940</v>
      </c>
      <c r="J765" s="65" t="s">
        <v>7298</v>
      </c>
      <c r="K765" s="65" t="s">
        <v>7299</v>
      </c>
      <c r="L765" s="65">
        <v>252572</v>
      </c>
      <c r="M765" s="65" t="s">
        <v>4563</v>
      </c>
      <c r="N765" s="65" t="s">
        <v>4409</v>
      </c>
      <c r="O765" s="66" t="s">
        <v>7300</v>
      </c>
      <c r="P765" s="65" t="s">
        <v>5308</v>
      </c>
      <c r="Q765" s="65" t="s">
        <v>5309</v>
      </c>
      <c r="R765" s="7" t="e">
        <v>#N/A</v>
      </c>
      <c r="S765" t="e">
        <v>#N/A</v>
      </c>
      <c r="T765" s="17" t="s">
        <v>7275</v>
      </c>
    </row>
    <row r="766" spans="1:20" ht="228" x14ac:dyDescent="0.45">
      <c r="A766" s="65">
        <v>1110</v>
      </c>
      <c r="B766" s="63">
        <v>43864</v>
      </c>
      <c r="C766" s="64">
        <v>0.3520833333333333</v>
      </c>
      <c r="D766" s="65">
        <v>1</v>
      </c>
      <c r="E766" s="65">
        <v>0</v>
      </c>
      <c r="F766" s="65" t="s">
        <v>152</v>
      </c>
      <c r="G766" s="65">
        <v>73</v>
      </c>
      <c r="H766" s="65" t="s">
        <v>4621</v>
      </c>
      <c r="I766" s="65" t="s">
        <v>4621</v>
      </c>
      <c r="J766" s="65" t="s">
        <v>7301</v>
      </c>
      <c r="K766" s="65" t="s">
        <v>7302</v>
      </c>
      <c r="L766" s="65">
        <v>252580</v>
      </c>
      <c r="M766" s="65" t="s">
        <v>4563</v>
      </c>
      <c r="N766" s="65" t="s">
        <v>4409</v>
      </c>
      <c r="O766" s="66" t="s">
        <v>7303</v>
      </c>
      <c r="P766" s="65" t="s">
        <v>4581</v>
      </c>
      <c r="Q766" s="65" t="s">
        <v>4582</v>
      </c>
      <c r="R766" s="7" t="e">
        <v>#N/A</v>
      </c>
      <c r="S766" t="e">
        <v>#N/A</v>
      </c>
      <c r="T766" s="17" t="s">
        <v>7275</v>
      </c>
    </row>
    <row r="767" spans="1:20" ht="171" x14ac:dyDescent="0.45">
      <c r="A767" s="65">
        <v>1118</v>
      </c>
      <c r="B767" s="63">
        <v>43864</v>
      </c>
      <c r="C767" s="64">
        <v>0.47991898148148149</v>
      </c>
      <c r="D767" s="65">
        <v>0</v>
      </c>
      <c r="E767" s="65">
        <v>0</v>
      </c>
      <c r="F767" s="65" t="s">
        <v>29</v>
      </c>
      <c r="G767" s="65">
        <v>34</v>
      </c>
      <c r="H767" s="65" t="s">
        <v>5316</v>
      </c>
      <c r="I767" s="65" t="s">
        <v>4771</v>
      </c>
      <c r="J767" s="65" t="s">
        <v>7304</v>
      </c>
      <c r="K767" s="65" t="s">
        <v>7305</v>
      </c>
      <c r="L767" s="65">
        <v>252599</v>
      </c>
      <c r="M767" s="65" t="s">
        <v>4563</v>
      </c>
      <c r="N767" s="65" t="s">
        <v>4522</v>
      </c>
      <c r="O767" s="66" t="s">
        <v>7306</v>
      </c>
      <c r="P767" s="65" t="s">
        <v>7307</v>
      </c>
      <c r="Q767" s="65" t="s">
        <v>7307</v>
      </c>
      <c r="R767" s="7" t="e">
        <v>#N/A</v>
      </c>
      <c r="S767" t="e">
        <v>#N/A</v>
      </c>
      <c r="T767" s="17" t="s">
        <v>7275</v>
      </c>
    </row>
    <row r="768" spans="1:20" ht="199.5" x14ac:dyDescent="0.45">
      <c r="A768" s="65">
        <v>1124</v>
      </c>
      <c r="B768" s="63">
        <v>43864</v>
      </c>
      <c r="C768" s="64">
        <v>0.58659722222222221</v>
      </c>
      <c r="D768" s="65">
        <v>0</v>
      </c>
      <c r="E768" s="65">
        <v>0</v>
      </c>
      <c r="F768" s="65" t="s">
        <v>7308</v>
      </c>
      <c r="G768" s="65">
        <v>0</v>
      </c>
      <c r="H768" s="65" t="s">
        <v>5339</v>
      </c>
      <c r="I768" s="65" t="s">
        <v>5339</v>
      </c>
      <c r="J768" s="65" t="s">
        <v>7309</v>
      </c>
      <c r="K768" s="65" t="s">
        <v>7310</v>
      </c>
      <c r="L768" s="65">
        <v>252611</v>
      </c>
      <c r="M768" s="65" t="s">
        <v>4563</v>
      </c>
      <c r="N768" s="65" t="s">
        <v>4409</v>
      </c>
      <c r="O768" s="66" t="s">
        <v>7311</v>
      </c>
      <c r="P768" s="65" t="s">
        <v>4608</v>
      </c>
      <c r="Q768" s="65" t="s">
        <v>5183</v>
      </c>
      <c r="R768" s="7" t="e">
        <v>#N/A</v>
      </c>
      <c r="S768" t="e">
        <v>#N/A</v>
      </c>
      <c r="T768" s="17" t="s">
        <v>7275</v>
      </c>
    </row>
    <row r="769" spans="1:20" ht="185.25" x14ac:dyDescent="0.45">
      <c r="A769" s="65">
        <v>1129</v>
      </c>
      <c r="B769" s="63">
        <v>43864</v>
      </c>
      <c r="C769" s="64">
        <v>0.67569444444444438</v>
      </c>
      <c r="D769" s="65">
        <v>2</v>
      </c>
      <c r="E769" s="65">
        <v>0</v>
      </c>
      <c r="F769" s="65" t="s">
        <v>131</v>
      </c>
      <c r="G769" s="65">
        <v>56</v>
      </c>
      <c r="H769" s="65" t="s">
        <v>4811</v>
      </c>
      <c r="I769" s="65" t="s">
        <v>6064</v>
      </c>
      <c r="J769" s="65" t="s">
        <v>7312</v>
      </c>
      <c r="K769" s="65" t="s">
        <v>7313</v>
      </c>
      <c r="L769" s="65">
        <v>252635</v>
      </c>
      <c r="M769" s="65" t="s">
        <v>4563</v>
      </c>
      <c r="N769" s="65" t="s">
        <v>4409</v>
      </c>
      <c r="O769" s="66" t="s">
        <v>7314</v>
      </c>
      <c r="P769" s="65" t="s">
        <v>4581</v>
      </c>
      <c r="Q769" s="65" t="s">
        <v>4582</v>
      </c>
      <c r="R769" s="7" t="e">
        <v>#N/A</v>
      </c>
      <c r="S769" t="e">
        <v>#N/A</v>
      </c>
      <c r="T769" s="17" t="s">
        <v>7275</v>
      </c>
    </row>
    <row r="770" spans="1:20" x14ac:dyDescent="0.45">
      <c r="A770" s="65">
        <v>1130</v>
      </c>
      <c r="B770" s="63">
        <v>43864</v>
      </c>
      <c r="C770" s="64">
        <v>0.6791666666666667</v>
      </c>
      <c r="D770" s="65">
        <v>1</v>
      </c>
      <c r="E770" s="65">
        <v>0</v>
      </c>
      <c r="F770" s="65" t="s">
        <v>145</v>
      </c>
      <c r="G770" s="65">
        <v>35</v>
      </c>
      <c r="H770" s="65" t="s">
        <v>4756</v>
      </c>
      <c r="I770" s="65" t="s">
        <v>4695</v>
      </c>
      <c r="J770" s="65" t="s">
        <v>7315</v>
      </c>
      <c r="K770" s="65" t="s">
        <v>7316</v>
      </c>
      <c r="L770" s="65">
        <v>252639</v>
      </c>
      <c r="M770" s="65" t="s">
        <v>4563</v>
      </c>
      <c r="N770" s="65" t="s">
        <v>4522</v>
      </c>
      <c r="O770" s="66" t="s">
        <v>7317</v>
      </c>
      <c r="P770" s="65" t="s">
        <v>7317</v>
      </c>
      <c r="Q770" s="65" t="s">
        <v>7317</v>
      </c>
      <c r="R770" s="7" t="e">
        <v>#N/A</v>
      </c>
      <c r="S770" t="e">
        <v>#N/A</v>
      </c>
      <c r="T770" s="17" t="s">
        <v>7275</v>
      </c>
    </row>
    <row r="771" spans="1:20" ht="185.25" x14ac:dyDescent="0.45">
      <c r="A771" s="65">
        <v>1131</v>
      </c>
      <c r="B771" s="63">
        <v>43864</v>
      </c>
      <c r="C771" s="64">
        <v>0.68194444444444446</v>
      </c>
      <c r="D771" s="65">
        <v>5</v>
      </c>
      <c r="E771" s="65">
        <v>0</v>
      </c>
      <c r="F771" s="65" t="s">
        <v>54</v>
      </c>
      <c r="G771" s="65">
        <v>53</v>
      </c>
      <c r="H771" s="65" t="s">
        <v>4933</v>
      </c>
      <c r="I771" s="65" t="s">
        <v>4811</v>
      </c>
      <c r="J771" s="65" t="s">
        <v>7318</v>
      </c>
      <c r="K771" s="65" t="s">
        <v>7319</v>
      </c>
      <c r="L771" s="65">
        <v>252648</v>
      </c>
      <c r="M771" s="65" t="s">
        <v>4563</v>
      </c>
      <c r="N771" s="65" t="s">
        <v>4409</v>
      </c>
      <c r="O771" s="66" t="s">
        <v>7320</v>
      </c>
      <c r="P771" s="65" t="s">
        <v>4520</v>
      </c>
      <c r="Q771" s="65" t="s">
        <v>6736</v>
      </c>
      <c r="R771" s="7" t="e">
        <v>#N/A</v>
      </c>
      <c r="S771" t="e">
        <v>#N/A</v>
      </c>
      <c r="T771" s="17" t="s">
        <v>7275</v>
      </c>
    </row>
    <row r="772" spans="1:20" ht="213.75" x14ac:dyDescent="0.45">
      <c r="A772" s="65">
        <v>1132</v>
      </c>
      <c r="B772" s="63">
        <v>43864</v>
      </c>
      <c r="C772" s="64">
        <v>0.68333333333333324</v>
      </c>
      <c r="D772" s="65">
        <v>1</v>
      </c>
      <c r="E772" s="65">
        <v>0</v>
      </c>
      <c r="F772" s="65" t="s">
        <v>39</v>
      </c>
      <c r="G772" s="65">
        <v>34</v>
      </c>
      <c r="H772" s="65" t="s">
        <v>4756</v>
      </c>
      <c r="I772" s="65" t="s">
        <v>4695</v>
      </c>
      <c r="J772" s="65" t="s">
        <v>7321</v>
      </c>
      <c r="K772" s="65" t="s">
        <v>7322</v>
      </c>
      <c r="L772" s="65">
        <v>252662</v>
      </c>
      <c r="M772" s="65" t="s">
        <v>4563</v>
      </c>
      <c r="N772" s="65" t="s">
        <v>4409</v>
      </c>
      <c r="O772" s="66" t="s">
        <v>7323</v>
      </c>
      <c r="P772" s="65" t="s">
        <v>4520</v>
      </c>
      <c r="Q772" s="65" t="s">
        <v>6736</v>
      </c>
      <c r="R772" s="7" t="e">
        <v>#N/A</v>
      </c>
      <c r="S772" t="e">
        <v>#N/A</v>
      </c>
      <c r="T772" s="17" t="s">
        <v>7275</v>
      </c>
    </row>
    <row r="773" spans="1:20" ht="171" x14ac:dyDescent="0.45">
      <c r="A773" s="65">
        <v>1133</v>
      </c>
      <c r="B773" s="63">
        <v>43864</v>
      </c>
      <c r="C773" s="64">
        <v>0.75795138888888891</v>
      </c>
      <c r="D773" s="65">
        <v>2</v>
      </c>
      <c r="E773" s="65">
        <v>0</v>
      </c>
      <c r="F773" s="65" t="s">
        <v>145</v>
      </c>
      <c r="G773" s="65">
        <v>35</v>
      </c>
      <c r="H773" s="65" t="s">
        <v>4695</v>
      </c>
      <c r="I773" s="65" t="s">
        <v>4696</v>
      </c>
      <c r="J773" s="65" t="s">
        <v>7324</v>
      </c>
      <c r="K773" s="65" t="s">
        <v>7325</v>
      </c>
      <c r="L773" s="65">
        <v>252641</v>
      </c>
      <c r="M773" s="65" t="s">
        <v>4563</v>
      </c>
      <c r="N773" s="65" t="s">
        <v>4522</v>
      </c>
      <c r="O773" s="66" t="s">
        <v>7326</v>
      </c>
      <c r="P773" s="65" t="s">
        <v>4520</v>
      </c>
      <c r="Q773" s="65" t="s">
        <v>6736</v>
      </c>
      <c r="R773" s="7" t="e">
        <v>#N/A</v>
      </c>
      <c r="S773" t="e">
        <v>#N/A</v>
      </c>
      <c r="T773" s="17" t="s">
        <v>7275</v>
      </c>
    </row>
    <row r="774" spans="1:20" x14ac:dyDescent="0.45">
      <c r="A774" s="65" t="s">
        <v>7327</v>
      </c>
      <c r="B774" s="63">
        <v>43864</v>
      </c>
      <c r="C774" s="64">
        <v>0.86062500000000008</v>
      </c>
      <c r="D774" s="65">
        <v>0</v>
      </c>
      <c r="E774" s="65">
        <v>0</v>
      </c>
      <c r="F774" s="65" t="s">
        <v>7328</v>
      </c>
      <c r="G774" s="65" t="s">
        <v>7329</v>
      </c>
      <c r="H774" s="65" t="s">
        <v>5409</v>
      </c>
      <c r="I774" s="65" t="s">
        <v>4560</v>
      </c>
      <c r="J774" s="65" t="s">
        <v>7330</v>
      </c>
      <c r="K774" s="65" t="s">
        <v>7331</v>
      </c>
      <c r="L774" s="65">
        <v>252665</v>
      </c>
      <c r="M774" s="65" t="s">
        <v>4563</v>
      </c>
      <c r="N774" s="65" t="s">
        <v>4409</v>
      </c>
      <c r="O774" s="66" t="s">
        <v>7332</v>
      </c>
      <c r="P774" s="65" t="s">
        <v>7332</v>
      </c>
      <c r="Q774" s="65" t="s">
        <v>7332</v>
      </c>
      <c r="R774" s="7" t="e">
        <v>#N/A</v>
      </c>
      <c r="S774" t="e">
        <v>#N/A</v>
      </c>
      <c r="T774" s="17" t="s">
        <v>7275</v>
      </c>
    </row>
    <row r="775" spans="1:20" ht="171" x14ac:dyDescent="0.45">
      <c r="A775" s="65" t="s">
        <v>7333</v>
      </c>
      <c r="B775" s="63">
        <v>43865</v>
      </c>
      <c r="C775" s="64">
        <v>2.9861111111111113E-2</v>
      </c>
      <c r="D775" s="65">
        <v>0</v>
      </c>
      <c r="E775" s="65">
        <v>0</v>
      </c>
      <c r="F775" s="65" t="s">
        <v>7334</v>
      </c>
      <c r="G775" s="65">
        <v>0</v>
      </c>
      <c r="H775" s="65" t="s">
        <v>5363</v>
      </c>
      <c r="I775" s="65" t="s">
        <v>5275</v>
      </c>
      <c r="J775" s="65" t="s">
        <v>7335</v>
      </c>
      <c r="K775" s="65" t="s">
        <v>7336</v>
      </c>
      <c r="L775" s="65">
        <v>252695</v>
      </c>
      <c r="M775" s="65" t="s">
        <v>4563</v>
      </c>
      <c r="N775" s="65" t="s">
        <v>4409</v>
      </c>
      <c r="O775" s="66" t="s">
        <v>7337</v>
      </c>
      <c r="P775" s="65" t="s">
        <v>4574</v>
      </c>
      <c r="Q775" s="65" t="s">
        <v>7338</v>
      </c>
      <c r="R775" s="7" t="e">
        <v>#N/A</v>
      </c>
      <c r="S775" t="e">
        <v>#N/A</v>
      </c>
      <c r="T775" s="17" t="s">
        <v>7275</v>
      </c>
    </row>
    <row r="776" spans="1:20" ht="171" x14ac:dyDescent="0.45">
      <c r="A776" s="65">
        <v>1163</v>
      </c>
      <c r="B776" s="63">
        <v>43865</v>
      </c>
      <c r="C776" s="64">
        <v>0.75208333333333333</v>
      </c>
      <c r="D776" s="65">
        <v>1.25</v>
      </c>
      <c r="E776" s="65">
        <v>0</v>
      </c>
      <c r="F776" s="65" t="s">
        <v>61</v>
      </c>
      <c r="G776" s="65">
        <v>36</v>
      </c>
      <c r="H776" s="65" t="s">
        <v>5268</v>
      </c>
      <c r="I776" s="65" t="s">
        <v>4733</v>
      </c>
      <c r="J776" s="65" t="s">
        <v>7339</v>
      </c>
      <c r="K776" s="65" t="s">
        <v>7340</v>
      </c>
      <c r="L776" s="65">
        <v>252753</v>
      </c>
      <c r="M776" s="65" t="s">
        <v>4563</v>
      </c>
      <c r="N776" s="65" t="s">
        <v>4522</v>
      </c>
      <c r="O776" s="66" t="s">
        <v>7341</v>
      </c>
      <c r="P776" s="65" t="s">
        <v>4520</v>
      </c>
      <c r="Q776" s="65" t="s">
        <v>4589</v>
      </c>
      <c r="R776" s="7" t="e">
        <v>#N/A</v>
      </c>
      <c r="S776" t="e">
        <v>#N/A</v>
      </c>
      <c r="T776" s="17" t="s">
        <v>7275</v>
      </c>
    </row>
    <row r="777" spans="1:20" ht="156.75" x14ac:dyDescent="0.45">
      <c r="A777" s="65">
        <v>1171</v>
      </c>
      <c r="B777" s="63">
        <v>43866</v>
      </c>
      <c r="C777" s="64">
        <v>0.2638888888888889</v>
      </c>
      <c r="D777" s="65">
        <v>0</v>
      </c>
      <c r="E777" s="65">
        <v>0</v>
      </c>
      <c r="F777" s="65" t="s">
        <v>142</v>
      </c>
      <c r="G777" s="65">
        <v>0</v>
      </c>
      <c r="H777" s="65" t="s">
        <v>4615</v>
      </c>
      <c r="I777" s="65" t="s">
        <v>4615</v>
      </c>
      <c r="J777" s="65" t="s">
        <v>7342</v>
      </c>
      <c r="K777" s="65" t="s">
        <v>7343</v>
      </c>
      <c r="L777" s="65">
        <v>252801</v>
      </c>
      <c r="M777" s="65" t="s">
        <v>4563</v>
      </c>
      <c r="N777" s="65" t="s">
        <v>4409</v>
      </c>
      <c r="O777" s="66" t="s">
        <v>7344</v>
      </c>
      <c r="P777" s="65" t="s">
        <v>4581</v>
      </c>
      <c r="Q777" s="65" t="s">
        <v>4582</v>
      </c>
      <c r="R777" s="7" t="e">
        <v>#N/A</v>
      </c>
      <c r="S777" t="e">
        <v>#N/A</v>
      </c>
      <c r="T777" s="17" t="s">
        <v>7275</v>
      </c>
    </row>
    <row r="778" spans="1:20" ht="213.75" x14ac:dyDescent="0.45">
      <c r="A778" s="65">
        <v>1187</v>
      </c>
      <c r="B778" s="63">
        <v>43866</v>
      </c>
      <c r="C778" s="64">
        <v>0.78819444444444453</v>
      </c>
      <c r="D778" s="65">
        <v>1</v>
      </c>
      <c r="E778" s="65">
        <v>0</v>
      </c>
      <c r="F778" s="65" t="s">
        <v>215</v>
      </c>
      <c r="G778" s="65">
        <v>22</v>
      </c>
      <c r="H778" s="65" t="s">
        <v>5352</v>
      </c>
      <c r="I778" s="65" t="s">
        <v>5352</v>
      </c>
      <c r="J778" s="65" t="s">
        <v>7345</v>
      </c>
      <c r="K778" s="65" t="s">
        <v>7346</v>
      </c>
      <c r="L778" s="65">
        <v>252877</v>
      </c>
      <c r="M778" s="65" t="s">
        <v>4563</v>
      </c>
      <c r="N778" s="65" t="s">
        <v>4522</v>
      </c>
      <c r="O778" s="66" t="s">
        <v>7347</v>
      </c>
      <c r="P778" s="65" t="s">
        <v>4581</v>
      </c>
      <c r="Q778" s="65" t="s">
        <v>4582</v>
      </c>
      <c r="R778" s="7" t="e">
        <v>#N/A</v>
      </c>
      <c r="S778" t="e">
        <v>#N/A</v>
      </c>
      <c r="T778" s="17" t="s">
        <v>7275</v>
      </c>
    </row>
    <row r="779" spans="1:20" ht="156.75" x14ac:dyDescent="0.45">
      <c r="A779" s="65">
        <v>1192</v>
      </c>
      <c r="B779" s="63">
        <v>43866</v>
      </c>
      <c r="C779" s="64">
        <v>0.9472222222222223</v>
      </c>
      <c r="D779" s="65">
        <v>0</v>
      </c>
      <c r="E779" s="65">
        <v>0</v>
      </c>
      <c r="F779" s="65" t="s">
        <v>7348</v>
      </c>
      <c r="G779" s="65">
        <v>0</v>
      </c>
      <c r="H779" s="65" t="s">
        <v>5245</v>
      </c>
      <c r="I779" s="65" t="s">
        <v>5245</v>
      </c>
      <c r="J779" s="65" t="s">
        <v>7349</v>
      </c>
      <c r="K779" s="65" t="s">
        <v>7350</v>
      </c>
      <c r="L779" s="65">
        <v>252900</v>
      </c>
      <c r="M779" s="65" t="s">
        <v>4563</v>
      </c>
      <c r="N779" s="65" t="s">
        <v>4409</v>
      </c>
      <c r="O779" s="66" t="s">
        <v>7351</v>
      </c>
      <c r="P779" s="65" t="s">
        <v>5308</v>
      </c>
      <c r="Q779" s="65" t="s">
        <v>7352</v>
      </c>
      <c r="R779" s="7" t="e">
        <v>#N/A</v>
      </c>
      <c r="S779" t="e">
        <v>#N/A</v>
      </c>
      <c r="T779" s="17" t="s">
        <v>7275</v>
      </c>
    </row>
    <row r="780" spans="1:20" ht="171" x14ac:dyDescent="0.45">
      <c r="A780" s="65">
        <v>1193</v>
      </c>
      <c r="B780" s="63">
        <v>43867</v>
      </c>
      <c r="C780" s="64">
        <v>0.21875</v>
      </c>
      <c r="D780" s="65">
        <v>0</v>
      </c>
      <c r="E780" s="65">
        <v>0</v>
      </c>
      <c r="F780" s="65" t="s">
        <v>230</v>
      </c>
      <c r="G780" s="65">
        <v>0</v>
      </c>
      <c r="H780" s="65" t="s">
        <v>4634</v>
      </c>
      <c r="I780" s="65" t="s">
        <v>4634</v>
      </c>
      <c r="J780" s="65" t="s">
        <v>7353</v>
      </c>
      <c r="K780" s="65" t="s">
        <v>7354</v>
      </c>
      <c r="L780" s="65">
        <v>252913</v>
      </c>
      <c r="M780" s="65" t="s">
        <v>4563</v>
      </c>
      <c r="N780" s="65" t="s">
        <v>4409</v>
      </c>
      <c r="O780" s="66" t="s">
        <v>7355</v>
      </c>
      <c r="P780" s="65" t="s">
        <v>4520</v>
      </c>
      <c r="Q780" s="65" t="s">
        <v>4631</v>
      </c>
      <c r="R780" s="7" t="e">
        <v>#N/A</v>
      </c>
      <c r="S780" t="e">
        <v>#N/A</v>
      </c>
      <c r="T780" s="17" t="s">
        <v>7275</v>
      </c>
    </row>
    <row r="781" spans="1:20" ht="185.25" x14ac:dyDescent="0.45">
      <c r="A781" s="65" t="s">
        <v>7356</v>
      </c>
      <c r="B781" s="63">
        <v>43867</v>
      </c>
      <c r="C781" s="64">
        <v>0.24590277777777778</v>
      </c>
      <c r="D781" s="65">
        <v>0</v>
      </c>
      <c r="E781" s="65">
        <v>0</v>
      </c>
      <c r="F781" s="65" t="s">
        <v>24</v>
      </c>
      <c r="G781" s="65" t="s">
        <v>4719</v>
      </c>
      <c r="H781" s="65" t="s">
        <v>4615</v>
      </c>
      <c r="I781" s="65" t="s">
        <v>4615</v>
      </c>
      <c r="J781" s="65" t="s">
        <v>7357</v>
      </c>
      <c r="K781" s="65" t="s">
        <v>7358</v>
      </c>
      <c r="L781" s="65">
        <v>252917</v>
      </c>
      <c r="M781" s="65" t="s">
        <v>4563</v>
      </c>
      <c r="N781" s="65" t="s">
        <v>4409</v>
      </c>
      <c r="O781" s="66" t="s">
        <v>7359</v>
      </c>
      <c r="P781" s="65" t="s">
        <v>4520</v>
      </c>
      <c r="Q781" s="65" t="s">
        <v>7038</v>
      </c>
      <c r="R781" s="7" t="e">
        <v>#N/A</v>
      </c>
      <c r="S781" t="e">
        <v>#N/A</v>
      </c>
      <c r="T781" s="17" t="s">
        <v>7275</v>
      </c>
    </row>
    <row r="782" spans="1:20" ht="171" x14ac:dyDescent="0.45">
      <c r="A782" s="65" t="s">
        <v>7360</v>
      </c>
      <c r="B782" s="63">
        <v>43867</v>
      </c>
      <c r="C782" s="64">
        <v>0.24652777777777779</v>
      </c>
      <c r="D782" s="65">
        <v>0</v>
      </c>
      <c r="E782" s="65">
        <v>5</v>
      </c>
      <c r="F782" s="65" t="s">
        <v>198</v>
      </c>
      <c r="G782" s="65">
        <v>23</v>
      </c>
      <c r="H782" s="65" t="s">
        <v>4628</v>
      </c>
      <c r="I782" s="65" t="s">
        <v>4628</v>
      </c>
      <c r="J782" s="65" t="s">
        <v>7361</v>
      </c>
      <c r="K782" s="65" t="s">
        <v>7362</v>
      </c>
      <c r="L782" s="65">
        <v>252919</v>
      </c>
      <c r="M782" s="65" t="s">
        <v>4563</v>
      </c>
      <c r="N782" s="65" t="s">
        <v>4409</v>
      </c>
      <c r="O782" s="66" t="s">
        <v>7363</v>
      </c>
      <c r="P782" s="65" t="s">
        <v>4520</v>
      </c>
      <c r="Q782" s="65" t="s">
        <v>4631</v>
      </c>
      <c r="R782" s="7" t="e">
        <v>#N/A</v>
      </c>
      <c r="S782" t="e">
        <v>#N/A</v>
      </c>
      <c r="T782" s="17" t="s">
        <v>7275</v>
      </c>
    </row>
    <row r="783" spans="1:20" ht="171" x14ac:dyDescent="0.45">
      <c r="A783" s="65" t="s">
        <v>7364</v>
      </c>
      <c r="B783" s="63">
        <v>43868</v>
      </c>
      <c r="C783" s="64">
        <v>0.16666666666666666</v>
      </c>
      <c r="D783" s="65">
        <v>0</v>
      </c>
      <c r="E783" s="65">
        <v>0</v>
      </c>
      <c r="F783" s="65" t="s">
        <v>42</v>
      </c>
      <c r="G783" s="65">
        <v>0</v>
      </c>
      <c r="H783" s="65" t="s">
        <v>4802</v>
      </c>
      <c r="I783" s="65" t="s">
        <v>7013</v>
      </c>
      <c r="J783" s="65" t="s">
        <v>7365</v>
      </c>
      <c r="K783" s="65" t="s">
        <v>7366</v>
      </c>
      <c r="L783" s="65">
        <v>253048</v>
      </c>
      <c r="M783" s="65" t="s">
        <v>4563</v>
      </c>
      <c r="N783" s="65" t="s">
        <v>4409</v>
      </c>
      <c r="O783" s="66" t="s">
        <v>7367</v>
      </c>
      <c r="P783" s="65" t="s">
        <v>4581</v>
      </c>
      <c r="Q783" s="65" t="s">
        <v>4582</v>
      </c>
      <c r="R783" s="7" t="e">
        <v>#N/A</v>
      </c>
      <c r="S783" t="e">
        <v>#N/A</v>
      </c>
      <c r="T783" s="17" t="s">
        <v>7275</v>
      </c>
    </row>
    <row r="784" spans="1:20" x14ac:dyDescent="0.45">
      <c r="A784" s="65">
        <v>1262</v>
      </c>
      <c r="B784" s="63">
        <v>43869</v>
      </c>
      <c r="C784" s="64">
        <v>0.51874999999999993</v>
      </c>
      <c r="D784" s="65">
        <v>0</v>
      </c>
      <c r="E784" s="65">
        <v>0</v>
      </c>
      <c r="F784" s="65" t="s">
        <v>42</v>
      </c>
      <c r="G784" s="65">
        <v>0</v>
      </c>
      <c r="H784" s="65" t="s">
        <v>4615</v>
      </c>
      <c r="I784" s="65" t="s">
        <v>4615</v>
      </c>
      <c r="J784" s="65" t="s">
        <v>7368</v>
      </c>
      <c r="K784" s="65" t="s">
        <v>7369</v>
      </c>
      <c r="L784" s="65">
        <v>253204</v>
      </c>
      <c r="M784" s="65" t="s">
        <v>4563</v>
      </c>
      <c r="N784" s="65" t="s">
        <v>4409</v>
      </c>
      <c r="O784" s="66" t="s">
        <v>7370</v>
      </c>
      <c r="P784" s="65" t="s">
        <v>7370</v>
      </c>
      <c r="Q784" s="65" t="s">
        <v>7370</v>
      </c>
      <c r="R784" s="7" t="e">
        <v>#N/A</v>
      </c>
      <c r="S784" t="e">
        <v>#N/A</v>
      </c>
      <c r="T784" s="17" t="s">
        <v>7275</v>
      </c>
    </row>
    <row r="785" spans="1:20" ht="171" x14ac:dyDescent="0.45">
      <c r="A785" s="65" t="s">
        <v>7371</v>
      </c>
      <c r="B785" s="63">
        <v>43869</v>
      </c>
      <c r="C785" s="64">
        <v>0.59756944444444449</v>
      </c>
      <c r="D785" s="65">
        <v>0</v>
      </c>
      <c r="E785" s="65">
        <v>0</v>
      </c>
      <c r="F785" s="65" t="s">
        <v>91</v>
      </c>
      <c r="G785" s="65">
        <v>15</v>
      </c>
      <c r="H785" s="65" t="s">
        <v>5011</v>
      </c>
      <c r="I785" s="65" t="s">
        <v>4570</v>
      </c>
      <c r="J785" s="65" t="s">
        <v>7372</v>
      </c>
      <c r="K785" s="65" t="s">
        <v>7373</v>
      </c>
      <c r="L785" s="65">
        <v>253203</v>
      </c>
      <c r="M785" s="65" t="s">
        <v>4563</v>
      </c>
      <c r="N785" s="65" t="s">
        <v>4522</v>
      </c>
      <c r="O785" s="66" t="s">
        <v>7374</v>
      </c>
      <c r="P785" s="65" t="s">
        <v>4520</v>
      </c>
      <c r="Q785" s="65" t="s">
        <v>4857</v>
      </c>
      <c r="R785" s="7" t="e">
        <v>#N/A</v>
      </c>
      <c r="S785" t="e">
        <v>#N/A</v>
      </c>
      <c r="T785" s="17" t="s">
        <v>7275</v>
      </c>
    </row>
    <row r="786" spans="1:20" ht="171" x14ac:dyDescent="0.45">
      <c r="A786" s="65">
        <v>1267</v>
      </c>
      <c r="B786" s="63">
        <v>43869</v>
      </c>
      <c r="C786" s="64">
        <v>0.77361111111111114</v>
      </c>
      <c r="D786" s="65">
        <v>0.5</v>
      </c>
      <c r="E786" s="65">
        <v>0</v>
      </c>
      <c r="F786" s="65" t="s">
        <v>17</v>
      </c>
      <c r="G786" s="65">
        <v>14</v>
      </c>
      <c r="H786" s="65" t="s">
        <v>4923</v>
      </c>
      <c r="I786" s="65" t="s">
        <v>4923</v>
      </c>
      <c r="J786" s="65" t="s">
        <v>7375</v>
      </c>
      <c r="K786" s="65" t="s">
        <v>7376</v>
      </c>
      <c r="L786" s="65">
        <v>253224</v>
      </c>
      <c r="M786" s="65" t="s">
        <v>4563</v>
      </c>
      <c r="N786" s="65" t="s">
        <v>4522</v>
      </c>
      <c r="O786" s="66" t="s">
        <v>7377</v>
      </c>
      <c r="P786" s="65" t="s">
        <v>4520</v>
      </c>
      <c r="Q786" s="65" t="s">
        <v>4589</v>
      </c>
      <c r="R786" s="7" t="e">
        <v>#N/A</v>
      </c>
      <c r="S786" t="e">
        <v>#N/A</v>
      </c>
      <c r="T786" s="17" t="s">
        <v>7275</v>
      </c>
    </row>
    <row r="787" spans="1:20" ht="384.75" x14ac:dyDescent="0.45">
      <c r="A787" s="65">
        <v>1277</v>
      </c>
      <c r="B787" s="63">
        <v>43870</v>
      </c>
      <c r="C787" s="64">
        <v>0.20900462962962962</v>
      </c>
      <c r="D787" s="65">
        <v>0</v>
      </c>
      <c r="E787" s="65">
        <v>0</v>
      </c>
      <c r="F787" s="65" t="s">
        <v>6132</v>
      </c>
      <c r="G787" s="65">
        <v>0</v>
      </c>
      <c r="H787" s="65" t="s">
        <v>6133</v>
      </c>
      <c r="I787" s="65" t="s">
        <v>6133</v>
      </c>
      <c r="J787" s="65" t="s">
        <v>7378</v>
      </c>
      <c r="K787" s="65" t="s">
        <v>7379</v>
      </c>
      <c r="L787" s="65">
        <v>253252</v>
      </c>
      <c r="M787" s="65" t="s">
        <v>4563</v>
      </c>
      <c r="N787" s="65" t="s">
        <v>4409</v>
      </c>
      <c r="O787" s="66" t="s">
        <v>7380</v>
      </c>
      <c r="P787" s="65" t="s">
        <v>4608</v>
      </c>
      <c r="Q787" s="65" t="s">
        <v>4822</v>
      </c>
      <c r="R787" s="7" t="e">
        <v>#N/A</v>
      </c>
      <c r="S787" t="e">
        <v>#N/A</v>
      </c>
      <c r="T787" s="17" t="s">
        <v>7275</v>
      </c>
    </row>
    <row r="788" spans="1:20" ht="171" x14ac:dyDescent="0.45">
      <c r="A788" s="65">
        <v>1295</v>
      </c>
      <c r="B788" s="63">
        <v>43870</v>
      </c>
      <c r="C788" s="64">
        <v>0.57152777777777775</v>
      </c>
      <c r="D788" s="65">
        <v>1.5</v>
      </c>
      <c r="E788" s="65">
        <v>0</v>
      </c>
      <c r="F788" s="65" t="s">
        <v>178</v>
      </c>
      <c r="G788" s="65">
        <v>15</v>
      </c>
      <c r="H788" s="65" t="s">
        <v>4966</v>
      </c>
      <c r="I788" s="65" t="s">
        <v>4954</v>
      </c>
      <c r="J788" s="65" t="s">
        <v>7381</v>
      </c>
      <c r="K788" s="65" t="s">
        <v>7382</v>
      </c>
      <c r="L788" s="65">
        <v>253290</v>
      </c>
      <c r="M788" s="65" t="s">
        <v>4563</v>
      </c>
      <c r="N788" s="65" t="s">
        <v>4522</v>
      </c>
      <c r="O788" s="66" t="s">
        <v>7383</v>
      </c>
      <c r="P788" s="65" t="s">
        <v>4520</v>
      </c>
      <c r="Q788" s="65" t="s">
        <v>4589</v>
      </c>
      <c r="R788" s="7" t="e">
        <v>#N/A</v>
      </c>
      <c r="S788" t="e">
        <v>#N/A</v>
      </c>
      <c r="T788" s="17" t="s">
        <v>7275</v>
      </c>
    </row>
    <row r="789" spans="1:20" ht="185.25" x14ac:dyDescent="0.45">
      <c r="A789" s="65">
        <v>1302</v>
      </c>
      <c r="B789" s="63">
        <v>43870</v>
      </c>
      <c r="C789" s="64">
        <v>0.66319444444444442</v>
      </c>
      <c r="D789" s="65">
        <v>0</v>
      </c>
      <c r="E789" s="65">
        <v>0</v>
      </c>
      <c r="F789" s="65" t="s">
        <v>29</v>
      </c>
      <c r="G789" s="65">
        <v>24</v>
      </c>
      <c r="H789" s="65" t="s">
        <v>5744</v>
      </c>
      <c r="I789" s="65" t="s">
        <v>4570</v>
      </c>
      <c r="J789" s="65" t="s">
        <v>7384</v>
      </c>
      <c r="K789" s="65" t="s">
        <v>7385</v>
      </c>
      <c r="L789" s="65">
        <v>253297</v>
      </c>
      <c r="M789" s="65" t="s">
        <v>4563</v>
      </c>
      <c r="N789" s="65" t="s">
        <v>4409</v>
      </c>
      <c r="O789" s="66" t="s">
        <v>7386</v>
      </c>
      <c r="P789" s="65" t="s">
        <v>4520</v>
      </c>
      <c r="Q789" s="65" t="s">
        <v>5034</v>
      </c>
      <c r="R789" s="7" t="e">
        <v>#N/A</v>
      </c>
      <c r="S789" t="e">
        <v>#N/A</v>
      </c>
      <c r="T789" s="17" t="s">
        <v>7275</v>
      </c>
    </row>
    <row r="790" spans="1:20" ht="342" x14ac:dyDescent="0.45">
      <c r="A790" s="65">
        <v>1348</v>
      </c>
      <c r="B790" s="63">
        <v>43872</v>
      </c>
      <c r="C790" s="64">
        <v>9.7222222222222224E-3</v>
      </c>
      <c r="D790" s="65">
        <v>0</v>
      </c>
      <c r="E790" s="65">
        <v>0</v>
      </c>
      <c r="F790" s="65" t="s">
        <v>7387</v>
      </c>
      <c r="G790" s="65">
        <v>0</v>
      </c>
      <c r="H790" s="65" t="s">
        <v>7388</v>
      </c>
      <c r="I790" s="65" t="s">
        <v>4592</v>
      </c>
      <c r="J790" s="65" t="s">
        <v>7389</v>
      </c>
      <c r="K790" s="65" t="s">
        <v>7390</v>
      </c>
      <c r="L790" s="65">
        <v>253470</v>
      </c>
      <c r="M790" s="65" t="s">
        <v>4563</v>
      </c>
      <c r="N790" s="65" t="s">
        <v>4409</v>
      </c>
      <c r="O790" s="66" t="s">
        <v>7391</v>
      </c>
      <c r="P790" s="65" t="s">
        <v>7392</v>
      </c>
      <c r="Q790" s="65" t="s">
        <v>7393</v>
      </c>
      <c r="R790" s="7" t="e">
        <v>#N/A</v>
      </c>
      <c r="S790" t="e">
        <v>#N/A</v>
      </c>
      <c r="T790" s="17" t="s">
        <v>7275</v>
      </c>
    </row>
    <row r="791" spans="1:20" ht="171" x14ac:dyDescent="0.45">
      <c r="A791" s="65">
        <v>1349</v>
      </c>
      <c r="B791" s="63">
        <v>43872</v>
      </c>
      <c r="C791" s="64">
        <v>0.28611111111111115</v>
      </c>
      <c r="D791" s="65">
        <v>0</v>
      </c>
      <c r="E791" s="65">
        <v>0</v>
      </c>
      <c r="F791" s="65" t="s">
        <v>123</v>
      </c>
      <c r="G791" s="65">
        <v>11</v>
      </c>
      <c r="H791" s="65" t="s">
        <v>4585</v>
      </c>
      <c r="I791" s="65" t="s">
        <v>4725</v>
      </c>
      <c r="J791" s="65" t="s">
        <v>7394</v>
      </c>
      <c r="K791" s="65" t="s">
        <v>7395</v>
      </c>
      <c r="L791" s="65">
        <v>253503</v>
      </c>
      <c r="M791" s="65" t="s">
        <v>4563</v>
      </c>
      <c r="N791" s="65" t="s">
        <v>4409</v>
      </c>
      <c r="O791" s="66" t="s">
        <v>7396</v>
      </c>
      <c r="P791" s="65" t="s">
        <v>4520</v>
      </c>
      <c r="Q791" s="65" t="s">
        <v>4589</v>
      </c>
      <c r="R791" s="7" t="e">
        <v>#N/A</v>
      </c>
      <c r="S791" t="e">
        <v>#N/A</v>
      </c>
      <c r="T791" s="17" t="s">
        <v>7275</v>
      </c>
    </row>
    <row r="792" spans="1:20" ht="185.25" x14ac:dyDescent="0.45">
      <c r="A792" s="65">
        <v>1372</v>
      </c>
      <c r="B792" s="63">
        <v>43872</v>
      </c>
      <c r="C792" s="64">
        <v>0.72810185185185183</v>
      </c>
      <c r="D792" s="65">
        <v>0</v>
      </c>
      <c r="E792" s="65">
        <v>0</v>
      </c>
      <c r="F792" s="65" t="s">
        <v>10</v>
      </c>
      <c r="G792" s="65" t="s">
        <v>10</v>
      </c>
      <c r="H792" s="65" t="s">
        <v>4615</v>
      </c>
      <c r="I792" s="65" t="s">
        <v>4615</v>
      </c>
      <c r="J792" s="65" t="s">
        <v>7397</v>
      </c>
      <c r="K792" s="65" t="s">
        <v>7398</v>
      </c>
      <c r="L792" s="65">
        <v>253557</v>
      </c>
      <c r="M792" s="65" t="s">
        <v>4563</v>
      </c>
      <c r="N792" s="65" t="s">
        <v>4409</v>
      </c>
      <c r="O792" s="66" t="s">
        <v>7399</v>
      </c>
      <c r="P792" s="65" t="s">
        <v>7400</v>
      </c>
      <c r="Q792" s="65" t="s">
        <v>7400</v>
      </c>
      <c r="R792" s="7" t="e">
        <v>#N/A</v>
      </c>
      <c r="S792" t="e">
        <v>#N/A</v>
      </c>
      <c r="T792" s="17" t="s">
        <v>7275</v>
      </c>
    </row>
    <row r="793" spans="1:20" ht="199.5" x14ac:dyDescent="0.45">
      <c r="A793" s="65">
        <v>1439</v>
      </c>
      <c r="B793" s="63">
        <v>43873</v>
      </c>
      <c r="C793" s="64">
        <v>0.84097222222222223</v>
      </c>
      <c r="D793" s="65">
        <v>0</v>
      </c>
      <c r="E793" s="65">
        <v>0</v>
      </c>
      <c r="F793" s="65" t="s">
        <v>10</v>
      </c>
      <c r="G793" s="65">
        <v>12</v>
      </c>
      <c r="H793" s="65" t="s">
        <v>4570</v>
      </c>
      <c r="I793" s="65" t="s">
        <v>4570</v>
      </c>
      <c r="J793" s="65" t="s">
        <v>7401</v>
      </c>
      <c r="K793" s="65" t="s">
        <v>7402</v>
      </c>
      <c r="L793" s="65">
        <v>253685</v>
      </c>
      <c r="M793" s="65" t="s">
        <v>4563</v>
      </c>
      <c r="N793" s="65" t="s">
        <v>4522</v>
      </c>
      <c r="O793" s="66" t="s">
        <v>7403</v>
      </c>
      <c r="P793" s="65" t="s">
        <v>4581</v>
      </c>
      <c r="Q793" s="65" t="s">
        <v>4582</v>
      </c>
      <c r="R793" s="7" t="e">
        <v>#N/A</v>
      </c>
      <c r="S793" t="e">
        <v>#N/A</v>
      </c>
      <c r="T793" s="17" t="s">
        <v>7275</v>
      </c>
    </row>
    <row r="794" spans="1:20" ht="171" x14ac:dyDescent="0.45">
      <c r="A794" s="65" t="s">
        <v>7404</v>
      </c>
      <c r="B794" s="63">
        <v>43874</v>
      </c>
      <c r="C794" s="64">
        <v>0.8041666666666667</v>
      </c>
      <c r="D794" s="65">
        <v>0.5</v>
      </c>
      <c r="E794" s="65">
        <v>0</v>
      </c>
      <c r="F794" s="65" t="s">
        <v>140</v>
      </c>
      <c r="G794" s="65">
        <v>52</v>
      </c>
      <c r="H794" s="65" t="s">
        <v>4775</v>
      </c>
      <c r="I794" s="65" t="s">
        <v>4775</v>
      </c>
      <c r="J794" s="65" t="s">
        <v>4027</v>
      </c>
      <c r="K794" s="65" t="s">
        <v>7405</v>
      </c>
      <c r="L794" s="65">
        <v>253777</v>
      </c>
      <c r="M794" s="65" t="s">
        <v>4563</v>
      </c>
      <c r="N794" s="65" t="s">
        <v>4409</v>
      </c>
      <c r="O794" s="66" t="s">
        <v>7406</v>
      </c>
      <c r="P794" s="65" t="s">
        <v>4520</v>
      </c>
      <c r="Q794" s="65" t="s">
        <v>4589</v>
      </c>
      <c r="R794" s="7" t="e">
        <v>#N/A</v>
      </c>
      <c r="S794" t="e">
        <v>#N/A</v>
      </c>
      <c r="T794" s="17" t="s">
        <v>7275</v>
      </c>
    </row>
    <row r="795" spans="1:20" ht="242.25" x14ac:dyDescent="0.45">
      <c r="A795" s="65">
        <v>1488</v>
      </c>
      <c r="B795" s="63">
        <v>43875</v>
      </c>
      <c r="C795" s="64">
        <v>0.50416666666666665</v>
      </c>
      <c r="D795" s="65">
        <v>0</v>
      </c>
      <c r="E795" s="65">
        <v>0</v>
      </c>
      <c r="F795" s="65" t="s">
        <v>7407</v>
      </c>
      <c r="G795" s="65">
        <v>0</v>
      </c>
      <c r="H795" s="65" t="s">
        <v>6268</v>
      </c>
      <c r="I795" s="65" t="s">
        <v>6268</v>
      </c>
      <c r="J795" s="65" t="s">
        <v>7408</v>
      </c>
      <c r="K795" s="65" t="s">
        <v>7409</v>
      </c>
      <c r="L795" s="65">
        <v>253849</v>
      </c>
      <c r="M795" s="65" t="s">
        <v>4563</v>
      </c>
      <c r="N795" s="65" t="s">
        <v>4409</v>
      </c>
      <c r="O795" s="66" t="s">
        <v>7410</v>
      </c>
      <c r="P795" s="65" t="s">
        <v>4565</v>
      </c>
      <c r="Q795" s="65" t="s">
        <v>4566</v>
      </c>
      <c r="R795" s="7" t="e">
        <v>#N/A</v>
      </c>
      <c r="S795" t="e">
        <v>#N/A</v>
      </c>
      <c r="T795" s="17" t="s">
        <v>7275</v>
      </c>
    </row>
    <row r="796" spans="1:20" ht="171" x14ac:dyDescent="0.45">
      <c r="A796" s="65">
        <v>1489</v>
      </c>
      <c r="B796" s="63">
        <v>43875</v>
      </c>
      <c r="C796" s="64">
        <v>0.53611111111111109</v>
      </c>
      <c r="D796" s="65">
        <v>1</v>
      </c>
      <c r="E796" s="65">
        <v>0</v>
      </c>
      <c r="F796" s="65" t="s">
        <v>119</v>
      </c>
      <c r="G796" s="65">
        <v>3</v>
      </c>
      <c r="H796" s="65" t="s">
        <v>4775</v>
      </c>
      <c r="I796" s="65" t="s">
        <v>4604</v>
      </c>
      <c r="J796" s="65" t="s">
        <v>7411</v>
      </c>
      <c r="K796" s="65" t="s">
        <v>7412</v>
      </c>
      <c r="L796" s="65">
        <v>253853</v>
      </c>
      <c r="M796" s="65" t="s">
        <v>4563</v>
      </c>
      <c r="N796" s="65" t="s">
        <v>4522</v>
      </c>
      <c r="O796" s="66" t="s">
        <v>7413</v>
      </c>
      <c r="P796" s="65" t="s">
        <v>4520</v>
      </c>
      <c r="Q796" s="65" t="s">
        <v>4589</v>
      </c>
      <c r="R796" s="7" t="e">
        <v>#N/A</v>
      </c>
      <c r="S796" t="e">
        <v>#N/A</v>
      </c>
      <c r="T796" s="17" t="s">
        <v>7275</v>
      </c>
    </row>
    <row r="797" spans="1:20" ht="213.75" x14ac:dyDescent="0.45">
      <c r="A797" s="65" t="s">
        <v>7414</v>
      </c>
      <c r="B797" s="63">
        <v>43876</v>
      </c>
      <c r="C797" s="64">
        <v>0.53125</v>
      </c>
      <c r="D797" s="65">
        <v>0</v>
      </c>
      <c r="E797" s="65">
        <v>0</v>
      </c>
      <c r="F797" s="65" t="s">
        <v>154</v>
      </c>
      <c r="G797" s="65">
        <v>17</v>
      </c>
      <c r="H797" s="65" t="s">
        <v>4665</v>
      </c>
      <c r="I797" s="65" t="s">
        <v>4598</v>
      </c>
      <c r="J797" s="65" t="s">
        <v>7415</v>
      </c>
      <c r="K797" s="65" t="s">
        <v>7416</v>
      </c>
      <c r="L797" s="65">
        <v>253949</v>
      </c>
      <c r="M797" s="65" t="s">
        <v>4563</v>
      </c>
      <c r="N797" s="65"/>
      <c r="O797" s="66" t="s">
        <v>7417</v>
      </c>
      <c r="P797" s="65" t="s">
        <v>4520</v>
      </c>
      <c r="Q797" s="65" t="s">
        <v>7418</v>
      </c>
      <c r="R797" s="7" t="e">
        <v>#N/A</v>
      </c>
      <c r="S797" t="e">
        <v>#N/A</v>
      </c>
      <c r="T797" s="17" t="s">
        <v>7275</v>
      </c>
    </row>
    <row r="798" spans="1:20" ht="213.75" x14ac:dyDescent="0.45">
      <c r="A798" s="65">
        <v>1525</v>
      </c>
      <c r="B798" s="63">
        <v>43876</v>
      </c>
      <c r="C798" s="64">
        <v>0.81527777777777777</v>
      </c>
      <c r="D798" s="65">
        <v>0</v>
      </c>
      <c r="E798" s="65">
        <v>0</v>
      </c>
      <c r="F798" s="65" t="s">
        <v>7419</v>
      </c>
      <c r="G798" s="65">
        <v>0</v>
      </c>
      <c r="H798" s="65" t="s">
        <v>5275</v>
      </c>
      <c r="I798" s="65" t="s">
        <v>5275</v>
      </c>
      <c r="J798" s="65" t="s">
        <v>7420</v>
      </c>
      <c r="K798" s="65" t="s">
        <v>7421</v>
      </c>
      <c r="L798" s="65">
        <v>253982</v>
      </c>
      <c r="M798" s="65" t="s">
        <v>4563</v>
      </c>
      <c r="N798" s="65"/>
      <c r="O798" s="66" t="s">
        <v>7422</v>
      </c>
      <c r="P798" s="65" t="s">
        <v>4641</v>
      </c>
      <c r="Q798" s="65" t="s">
        <v>7423</v>
      </c>
      <c r="R798" s="7" t="e">
        <v>#N/A</v>
      </c>
      <c r="S798" t="e">
        <v>#N/A</v>
      </c>
      <c r="T798" s="17" t="s">
        <v>7275</v>
      </c>
    </row>
    <row r="799" spans="1:20" ht="156.75" x14ac:dyDescent="0.45">
      <c r="A799" s="65">
        <v>1526</v>
      </c>
      <c r="B799" s="63">
        <v>43876</v>
      </c>
      <c r="C799" s="64">
        <v>0.87638888888888899</v>
      </c>
      <c r="D799" s="65">
        <v>0</v>
      </c>
      <c r="E799" s="65">
        <v>0</v>
      </c>
      <c r="F799" s="65" t="s">
        <v>54</v>
      </c>
      <c r="G799" s="65">
        <v>7</v>
      </c>
      <c r="H799" s="65" t="s">
        <v>4923</v>
      </c>
      <c r="I799" s="65" t="s">
        <v>4962</v>
      </c>
      <c r="J799" s="65" t="s">
        <v>7424</v>
      </c>
      <c r="K799" s="65" t="s">
        <v>7425</v>
      </c>
      <c r="L799" s="65">
        <v>253987</v>
      </c>
      <c r="M799" s="65" t="s">
        <v>4563</v>
      </c>
      <c r="N799" s="65"/>
      <c r="O799" s="66" t="s">
        <v>7426</v>
      </c>
      <c r="P799" s="65" t="s">
        <v>7427</v>
      </c>
      <c r="Q799" s="65" t="s">
        <v>7427</v>
      </c>
      <c r="R799" s="7" t="e">
        <v>#N/A</v>
      </c>
      <c r="S799" t="e">
        <v>#N/A</v>
      </c>
      <c r="T799" s="17" t="s">
        <v>7275</v>
      </c>
    </row>
    <row r="800" spans="1:20" ht="327.75" x14ac:dyDescent="0.45">
      <c r="A800" s="65">
        <v>1549</v>
      </c>
      <c r="B800" s="63">
        <v>43877</v>
      </c>
      <c r="C800" s="64">
        <v>0.58402777777777781</v>
      </c>
      <c r="D800" s="65">
        <v>0</v>
      </c>
      <c r="E800" s="65">
        <v>0</v>
      </c>
      <c r="F800" s="65" t="s">
        <v>7428</v>
      </c>
      <c r="G800" s="65" t="s">
        <v>9</v>
      </c>
      <c r="H800" s="65" t="s">
        <v>4615</v>
      </c>
      <c r="I800" s="65" t="s">
        <v>4615</v>
      </c>
      <c r="J800" s="65" t="s">
        <v>7429</v>
      </c>
      <c r="K800" s="65" t="s">
        <v>7430</v>
      </c>
      <c r="L800" s="65">
        <v>254045</v>
      </c>
      <c r="M800" s="65" t="s">
        <v>4563</v>
      </c>
      <c r="N800" s="65"/>
      <c r="O800" s="66" t="s">
        <v>7431</v>
      </c>
      <c r="P800" s="65" t="s">
        <v>5308</v>
      </c>
      <c r="Q800" s="65" t="s">
        <v>5309</v>
      </c>
      <c r="R800" s="7" t="e">
        <v>#N/A</v>
      </c>
      <c r="S800" t="e">
        <v>#N/A</v>
      </c>
      <c r="T800" s="17" t="s">
        <v>7275</v>
      </c>
    </row>
    <row r="801" spans="1:20" ht="171" x14ac:dyDescent="0.45">
      <c r="A801" s="65">
        <v>1552</v>
      </c>
      <c r="B801" s="63">
        <v>43877</v>
      </c>
      <c r="C801" s="64">
        <v>0.67847222222222225</v>
      </c>
      <c r="D801" s="65">
        <v>1</v>
      </c>
      <c r="E801" s="65">
        <v>0</v>
      </c>
      <c r="F801" s="65" t="s">
        <v>78</v>
      </c>
      <c r="G801" s="65">
        <v>18</v>
      </c>
      <c r="H801" s="65" t="s">
        <v>4933</v>
      </c>
      <c r="I801" s="65" t="s">
        <v>4811</v>
      </c>
      <c r="J801" s="65" t="s">
        <v>7432</v>
      </c>
      <c r="K801" s="65" t="s">
        <v>7433</v>
      </c>
      <c r="L801" s="65">
        <v>254050</v>
      </c>
      <c r="M801" s="65" t="s">
        <v>4563</v>
      </c>
      <c r="N801" s="65"/>
      <c r="O801" s="66" t="s">
        <v>7434</v>
      </c>
      <c r="P801" s="65" t="s">
        <v>4520</v>
      </c>
      <c r="Q801" s="65" t="s">
        <v>4589</v>
      </c>
      <c r="R801" s="7" t="e">
        <v>#N/A</v>
      </c>
      <c r="S801" t="e">
        <v>#N/A</v>
      </c>
      <c r="T801" s="17" t="s">
        <v>7275</v>
      </c>
    </row>
    <row r="802" spans="1:20" ht="156.75" x14ac:dyDescent="0.45">
      <c r="A802" s="65">
        <v>1561</v>
      </c>
      <c r="B802" s="63">
        <v>43877</v>
      </c>
      <c r="C802" s="64">
        <v>0.98363425925925929</v>
      </c>
      <c r="D802" s="65">
        <v>0</v>
      </c>
      <c r="E802" s="65">
        <v>0</v>
      </c>
      <c r="F802" s="65" t="s">
        <v>35</v>
      </c>
      <c r="G802" s="65">
        <v>6</v>
      </c>
      <c r="H802" s="65" t="s">
        <v>5911</v>
      </c>
      <c r="I802" s="65" t="s">
        <v>5911</v>
      </c>
      <c r="J802" s="65" t="s">
        <v>7435</v>
      </c>
      <c r="K802" s="65" t="s">
        <v>7436</v>
      </c>
      <c r="L802" s="65">
        <v>254064</v>
      </c>
      <c r="M802" s="65" t="s">
        <v>4563</v>
      </c>
      <c r="N802" s="65"/>
      <c r="O802" s="66" t="s">
        <v>7437</v>
      </c>
      <c r="P802" s="65" t="s">
        <v>4520</v>
      </c>
      <c r="Q802" s="65" t="s">
        <v>4675</v>
      </c>
      <c r="R802" s="7" t="e">
        <v>#N/A</v>
      </c>
      <c r="S802" t="e">
        <v>#N/A</v>
      </c>
      <c r="T802" s="17" t="s">
        <v>7275</v>
      </c>
    </row>
    <row r="803" spans="1:20" ht="199.5" x14ac:dyDescent="0.45">
      <c r="A803" s="65" t="s">
        <v>7438</v>
      </c>
      <c r="B803" s="63">
        <v>43878</v>
      </c>
      <c r="C803" s="64">
        <v>0.44097222222222227</v>
      </c>
      <c r="D803" s="65">
        <v>0</v>
      </c>
      <c r="E803" s="65">
        <v>2.5</v>
      </c>
      <c r="F803" s="65" t="s">
        <v>72</v>
      </c>
      <c r="G803" s="65">
        <v>22</v>
      </c>
      <c r="H803" s="65" t="s">
        <v>4593</v>
      </c>
      <c r="I803" s="65" t="s">
        <v>4593</v>
      </c>
      <c r="J803" s="65" t="s">
        <v>7439</v>
      </c>
      <c r="K803" s="65" t="s">
        <v>7440</v>
      </c>
      <c r="L803" s="65">
        <v>254111</v>
      </c>
      <c r="M803" s="65" t="s">
        <v>4563</v>
      </c>
      <c r="N803" s="65"/>
      <c r="O803" s="66" t="s">
        <v>7441</v>
      </c>
      <c r="P803" s="65" t="s">
        <v>4520</v>
      </c>
      <c r="Q803" s="65" t="s">
        <v>7418</v>
      </c>
      <c r="R803" s="7" t="e">
        <v>#N/A</v>
      </c>
      <c r="S803" t="e">
        <v>#N/A</v>
      </c>
      <c r="T803" s="17" t="s">
        <v>7275</v>
      </c>
    </row>
    <row r="804" spans="1:20" ht="171" x14ac:dyDescent="0.45">
      <c r="A804" s="65" t="s">
        <v>7442</v>
      </c>
      <c r="B804" s="63">
        <v>43878</v>
      </c>
      <c r="C804" s="64">
        <v>0.56206018518518519</v>
      </c>
      <c r="D804" s="65">
        <v>0</v>
      </c>
      <c r="E804" s="65">
        <v>0</v>
      </c>
      <c r="F804" s="65" t="s">
        <v>54</v>
      </c>
      <c r="G804" s="65">
        <v>23</v>
      </c>
      <c r="H804" s="65" t="s">
        <v>5840</v>
      </c>
      <c r="I804" s="65" t="s">
        <v>5037</v>
      </c>
      <c r="J804" s="65" t="s">
        <v>7443</v>
      </c>
      <c r="K804" s="65" t="s">
        <v>7444</v>
      </c>
      <c r="L804" s="65">
        <v>254129</v>
      </c>
      <c r="M804" s="65" t="s">
        <v>4563</v>
      </c>
      <c r="N804" s="65"/>
      <c r="O804" s="66" t="s">
        <v>7445</v>
      </c>
      <c r="P804" s="65" t="s">
        <v>4520</v>
      </c>
      <c r="Q804" s="65" t="s">
        <v>4648</v>
      </c>
      <c r="R804" s="7" t="e">
        <v>#N/A</v>
      </c>
      <c r="S804" t="e">
        <v>#N/A</v>
      </c>
      <c r="T804" s="17" t="s">
        <v>7275</v>
      </c>
    </row>
    <row r="805" spans="1:20" ht="213.75" x14ac:dyDescent="0.45">
      <c r="A805" s="65">
        <v>1590</v>
      </c>
      <c r="B805" s="63">
        <v>43878</v>
      </c>
      <c r="C805" s="64">
        <v>0.78749999999999998</v>
      </c>
      <c r="D805" s="65">
        <v>0</v>
      </c>
      <c r="E805" s="65">
        <v>0</v>
      </c>
      <c r="F805" s="65" t="s">
        <v>7446</v>
      </c>
      <c r="G805" s="65"/>
      <c r="H805" s="65" t="s">
        <v>4615</v>
      </c>
      <c r="I805" s="65" t="s">
        <v>4615</v>
      </c>
      <c r="J805" s="65" t="s">
        <v>7447</v>
      </c>
      <c r="K805" s="65" t="s">
        <v>7448</v>
      </c>
      <c r="L805" s="65">
        <v>254180</v>
      </c>
      <c r="M805" s="65" t="s">
        <v>4563</v>
      </c>
      <c r="N805" s="65"/>
      <c r="O805" s="66" t="s">
        <v>7449</v>
      </c>
      <c r="P805" s="65" t="s">
        <v>4669</v>
      </c>
      <c r="Q805" s="65" t="s">
        <v>5315</v>
      </c>
      <c r="R805" s="7" t="e">
        <v>#N/A</v>
      </c>
      <c r="S805" t="e">
        <v>#N/A</v>
      </c>
      <c r="T805" s="17" t="s">
        <v>7275</v>
      </c>
    </row>
    <row r="806" spans="1:20" ht="171" x14ac:dyDescent="0.45">
      <c r="A806" s="65">
        <v>1606</v>
      </c>
      <c r="B806" s="63">
        <v>43879</v>
      </c>
      <c r="C806" s="64">
        <v>0.41752314814814812</v>
      </c>
      <c r="D806" s="65">
        <v>1.5</v>
      </c>
      <c r="E806" s="65">
        <v>0</v>
      </c>
      <c r="F806" s="65" t="s">
        <v>60</v>
      </c>
      <c r="G806" s="65">
        <v>34</v>
      </c>
      <c r="H806" s="65" t="s">
        <v>4696</v>
      </c>
      <c r="I806" s="65" t="s">
        <v>5372</v>
      </c>
      <c r="J806" s="65" t="s">
        <v>7450</v>
      </c>
      <c r="K806" s="65" t="s">
        <v>7451</v>
      </c>
      <c r="L806" s="65">
        <v>254222</v>
      </c>
      <c r="M806" s="65" t="s">
        <v>4563</v>
      </c>
      <c r="N806" s="65"/>
      <c r="O806" s="66" t="s">
        <v>7452</v>
      </c>
      <c r="P806" s="65" t="s">
        <v>4520</v>
      </c>
      <c r="Q806" s="65" t="s">
        <v>4589</v>
      </c>
      <c r="R806" s="7" t="e">
        <v>#N/A</v>
      </c>
      <c r="S806" t="e">
        <v>#N/A</v>
      </c>
      <c r="T806" s="17" t="s">
        <v>7275</v>
      </c>
    </row>
    <row r="807" spans="1:20" ht="171" x14ac:dyDescent="0.45">
      <c r="A807" s="65">
        <v>1624</v>
      </c>
      <c r="B807" s="63">
        <v>43879</v>
      </c>
      <c r="C807" s="64">
        <v>0.95624999999999993</v>
      </c>
      <c r="D807" s="65">
        <v>1.5</v>
      </c>
      <c r="E807" s="65">
        <v>0</v>
      </c>
      <c r="F807" s="65" t="s">
        <v>133</v>
      </c>
      <c r="G807" s="65">
        <v>55</v>
      </c>
      <c r="H807" s="65" t="s">
        <v>6241</v>
      </c>
      <c r="I807" s="65" t="s">
        <v>4569</v>
      </c>
      <c r="J807" s="65" t="s">
        <v>7453</v>
      </c>
      <c r="K807" s="65" t="s">
        <v>7454</v>
      </c>
      <c r="L807" s="65">
        <v>254299</v>
      </c>
      <c r="M807" s="65" t="s">
        <v>4563</v>
      </c>
      <c r="N807" s="65"/>
      <c r="O807" s="66" t="s">
        <v>7455</v>
      </c>
      <c r="P807" s="65" t="s">
        <v>4520</v>
      </c>
      <c r="Q807" s="65" t="s">
        <v>4589</v>
      </c>
      <c r="R807" s="7" t="e">
        <v>#N/A</v>
      </c>
      <c r="S807" t="e">
        <v>#N/A</v>
      </c>
      <c r="T807" s="17" t="s">
        <v>7275</v>
      </c>
    </row>
    <row r="808" spans="1:20" ht="171" x14ac:dyDescent="0.45">
      <c r="A808" s="65">
        <v>1654</v>
      </c>
      <c r="B808" s="63">
        <v>43881</v>
      </c>
      <c r="C808" s="64">
        <v>0.3444444444444445</v>
      </c>
      <c r="D808" s="65">
        <v>1</v>
      </c>
      <c r="E808" s="65">
        <v>0</v>
      </c>
      <c r="F808" s="65" t="s">
        <v>225</v>
      </c>
      <c r="G808" s="65" t="s">
        <v>7456</v>
      </c>
      <c r="H808" s="65" t="s">
        <v>4696</v>
      </c>
      <c r="I808" s="65" t="s">
        <v>5372</v>
      </c>
      <c r="J808" s="65" t="s">
        <v>7457</v>
      </c>
      <c r="K808" s="65" t="s">
        <v>7458</v>
      </c>
      <c r="L808" s="65">
        <v>254424</v>
      </c>
      <c r="M808" s="65" t="s">
        <v>4563</v>
      </c>
      <c r="N808" s="65"/>
      <c r="O808" s="66" t="s">
        <v>7459</v>
      </c>
      <c r="P808" s="65" t="s">
        <v>4520</v>
      </c>
      <c r="Q808" s="65" t="s">
        <v>4589</v>
      </c>
      <c r="R808" s="7" t="e">
        <v>#N/A</v>
      </c>
      <c r="S808" t="e">
        <v>#N/A</v>
      </c>
      <c r="T808" s="17" t="s">
        <v>7275</v>
      </c>
    </row>
    <row r="809" spans="1:20" ht="185.25" x14ac:dyDescent="0.45">
      <c r="A809" s="65">
        <v>1657</v>
      </c>
      <c r="B809" s="63">
        <v>43881</v>
      </c>
      <c r="C809" s="64">
        <v>0.38010416666666669</v>
      </c>
      <c r="D809" s="65">
        <v>0</v>
      </c>
      <c r="E809" s="65">
        <v>0</v>
      </c>
      <c r="F809" s="65" t="s">
        <v>7460</v>
      </c>
      <c r="G809" s="65" t="s">
        <v>5</v>
      </c>
      <c r="H809" s="65" t="s">
        <v>4940</v>
      </c>
      <c r="I809" s="65" t="s">
        <v>4940</v>
      </c>
      <c r="J809" s="65" t="s">
        <v>7461</v>
      </c>
      <c r="K809" s="65" t="s">
        <v>7462</v>
      </c>
      <c r="L809" s="65">
        <v>254428</v>
      </c>
      <c r="M809" s="65" t="s">
        <v>4563</v>
      </c>
      <c r="N809" s="65"/>
      <c r="O809" s="66" t="s">
        <v>7463</v>
      </c>
      <c r="P809" s="65" t="s">
        <v>4574</v>
      </c>
      <c r="Q809" s="65" t="s">
        <v>7464</v>
      </c>
      <c r="R809" s="7" t="e">
        <v>#N/A</v>
      </c>
      <c r="S809" t="e">
        <v>#N/A</v>
      </c>
      <c r="T809" s="17" t="s">
        <v>7275</v>
      </c>
    </row>
    <row r="810" spans="1:20" ht="171" x14ac:dyDescent="0.45">
      <c r="A810" s="65">
        <v>1669</v>
      </c>
      <c r="B810" s="63">
        <v>43881</v>
      </c>
      <c r="C810" s="64">
        <v>0.71035879629629628</v>
      </c>
      <c r="D810" s="65">
        <v>0</v>
      </c>
      <c r="E810" s="65">
        <v>0</v>
      </c>
      <c r="F810" s="65" t="s">
        <v>198</v>
      </c>
      <c r="G810" s="65" t="s">
        <v>7465</v>
      </c>
      <c r="H810" s="65" t="s">
        <v>4570</v>
      </c>
      <c r="I810" s="65" t="s">
        <v>4570</v>
      </c>
      <c r="J810" s="65" t="s">
        <v>7466</v>
      </c>
      <c r="K810" s="65" t="s">
        <v>7467</v>
      </c>
      <c r="L810" s="65">
        <v>254469</v>
      </c>
      <c r="M810" s="65" t="s">
        <v>4563</v>
      </c>
      <c r="N810" s="65"/>
      <c r="O810" s="66" t="s">
        <v>7468</v>
      </c>
      <c r="P810" s="65" t="s">
        <v>4520</v>
      </c>
      <c r="Q810" s="65" t="s">
        <v>4675</v>
      </c>
      <c r="R810" s="7" t="e">
        <v>#N/A</v>
      </c>
      <c r="S810" t="e">
        <v>#N/A</v>
      </c>
      <c r="T810" s="17" t="s">
        <v>7275</v>
      </c>
    </row>
    <row r="811" spans="1:20" ht="171" x14ac:dyDescent="0.45">
      <c r="A811" s="65">
        <v>1679</v>
      </c>
      <c r="B811" s="63">
        <v>43882</v>
      </c>
      <c r="C811" s="64">
        <v>0.15555555555555556</v>
      </c>
      <c r="D811" s="65">
        <v>0</v>
      </c>
      <c r="E811" s="65">
        <v>0</v>
      </c>
      <c r="F811" s="65" t="s">
        <v>7469</v>
      </c>
      <c r="G811" s="65" t="s">
        <v>5</v>
      </c>
      <c r="H811" s="65" t="s">
        <v>4570</v>
      </c>
      <c r="I811" s="65" t="s">
        <v>4570</v>
      </c>
      <c r="J811" s="65" t="s">
        <v>7470</v>
      </c>
      <c r="K811" s="65" t="s">
        <v>7471</v>
      </c>
      <c r="L811" s="65">
        <v>254512</v>
      </c>
      <c r="M811" s="65" t="s">
        <v>4563</v>
      </c>
      <c r="N811" s="65"/>
      <c r="O811" s="66" t="s">
        <v>7472</v>
      </c>
      <c r="P811" s="65" t="s">
        <v>4574</v>
      </c>
      <c r="Q811" s="65" t="s">
        <v>7473</v>
      </c>
      <c r="R811" s="7" t="e">
        <v>#N/A</v>
      </c>
      <c r="S811" t="e">
        <v>#N/A</v>
      </c>
      <c r="T811" s="17" t="s">
        <v>7275</v>
      </c>
    </row>
    <row r="812" spans="1:20" ht="156.75" x14ac:dyDescent="0.45">
      <c r="A812" s="65" t="s">
        <v>7474</v>
      </c>
      <c r="B812" s="63">
        <v>43882</v>
      </c>
      <c r="C812" s="64">
        <v>0.68055555555555547</v>
      </c>
      <c r="D812" s="65">
        <v>0</v>
      </c>
      <c r="E812" s="65">
        <v>0</v>
      </c>
      <c r="F812" s="65" t="s">
        <v>70</v>
      </c>
      <c r="G812" s="65" t="s">
        <v>5</v>
      </c>
      <c r="H812" s="65" t="s">
        <v>4615</v>
      </c>
      <c r="I812" s="65" t="s">
        <v>4615</v>
      </c>
      <c r="J812" s="65" t="s">
        <v>4057</v>
      </c>
      <c r="K812" s="65" t="s">
        <v>7475</v>
      </c>
      <c r="L812" s="65">
        <v>254573</v>
      </c>
      <c r="M812" s="65" t="s">
        <v>4563</v>
      </c>
      <c r="N812" s="65"/>
      <c r="O812" s="66" t="s">
        <v>7476</v>
      </c>
      <c r="P812" s="65" t="s">
        <v>4520</v>
      </c>
      <c r="Q812" s="65" t="s">
        <v>4857</v>
      </c>
      <c r="R812" s="7" t="e">
        <v>#N/A</v>
      </c>
      <c r="S812" t="e">
        <v>#N/A</v>
      </c>
      <c r="T812" s="17" t="s">
        <v>7275</v>
      </c>
    </row>
    <row r="813" spans="1:20" ht="299.25" x14ac:dyDescent="0.45">
      <c r="A813" s="65">
        <v>1772</v>
      </c>
      <c r="B813" s="63">
        <v>43885</v>
      </c>
      <c r="C813" s="64">
        <v>0.37222222222222223</v>
      </c>
      <c r="D813" s="65">
        <v>0</v>
      </c>
      <c r="E813" s="65">
        <v>0</v>
      </c>
      <c r="F813" s="65" t="s">
        <v>7477</v>
      </c>
      <c r="G813" s="65">
        <v>0</v>
      </c>
      <c r="H813" s="65" t="s">
        <v>4704</v>
      </c>
      <c r="I813" s="65" t="s">
        <v>4704</v>
      </c>
      <c r="J813" s="65" t="s">
        <v>7478</v>
      </c>
      <c r="K813" s="65" t="s">
        <v>7479</v>
      </c>
      <c r="L813" s="65">
        <v>254813</v>
      </c>
      <c r="M813" s="65" t="s">
        <v>4563</v>
      </c>
      <c r="N813" s="65" t="s">
        <v>4409</v>
      </c>
      <c r="O813" s="66" t="s">
        <v>7480</v>
      </c>
      <c r="P813" s="65" t="s">
        <v>4608</v>
      </c>
      <c r="Q813" s="65" t="s">
        <v>7481</v>
      </c>
      <c r="R813" s="7" t="e">
        <v>#N/A</v>
      </c>
      <c r="S813" t="e">
        <v>#N/A</v>
      </c>
      <c r="T813" s="17" t="s">
        <v>7275</v>
      </c>
    </row>
    <row r="814" spans="1:20" ht="171" x14ac:dyDescent="0.45">
      <c r="A814" s="65">
        <v>1789</v>
      </c>
      <c r="B814" s="63">
        <v>43885</v>
      </c>
      <c r="C814" s="64">
        <v>0.76111111111111107</v>
      </c>
      <c r="D814" s="65">
        <v>1.5</v>
      </c>
      <c r="E814" s="65">
        <v>0</v>
      </c>
      <c r="F814" s="65" t="s">
        <v>29</v>
      </c>
      <c r="G814" s="65">
        <v>24</v>
      </c>
      <c r="H814" s="65" t="s">
        <v>5268</v>
      </c>
      <c r="I814" s="65" t="s">
        <v>4733</v>
      </c>
      <c r="J814" s="65" t="s">
        <v>7482</v>
      </c>
      <c r="K814" s="65" t="s">
        <v>7483</v>
      </c>
      <c r="L814" s="65">
        <v>254857</v>
      </c>
      <c r="M814" s="65" t="s">
        <v>4563</v>
      </c>
      <c r="N814" s="65" t="s">
        <v>4522</v>
      </c>
      <c r="O814" s="66" t="s">
        <v>7484</v>
      </c>
      <c r="P814" s="65" t="s">
        <v>4520</v>
      </c>
      <c r="Q814" s="65" t="s">
        <v>4589</v>
      </c>
      <c r="R814" s="7" t="e">
        <v>#N/A</v>
      </c>
      <c r="S814" t="e">
        <v>#N/A</v>
      </c>
      <c r="T814" s="17" t="s">
        <v>7275</v>
      </c>
    </row>
    <row r="815" spans="1:20" ht="299.25" x14ac:dyDescent="0.45">
      <c r="A815" s="65">
        <v>1790</v>
      </c>
      <c r="B815" s="63">
        <v>43885</v>
      </c>
      <c r="C815" s="64">
        <v>0.76736111111111116</v>
      </c>
      <c r="D815" s="65">
        <v>0</v>
      </c>
      <c r="E815" s="65">
        <v>0</v>
      </c>
      <c r="F815" s="65" t="s">
        <v>7485</v>
      </c>
      <c r="G815" s="65">
        <v>0</v>
      </c>
      <c r="H815" s="65" t="s">
        <v>4615</v>
      </c>
      <c r="I815" s="65" t="s">
        <v>4615</v>
      </c>
      <c r="J815" s="65" t="s">
        <v>7486</v>
      </c>
      <c r="K815" s="65" t="s">
        <v>7487</v>
      </c>
      <c r="L815" s="65">
        <v>254860</v>
      </c>
      <c r="M815" s="65" t="s">
        <v>4563</v>
      </c>
      <c r="N815" s="65" t="s">
        <v>4409</v>
      </c>
      <c r="O815" s="66" t="s">
        <v>7488</v>
      </c>
      <c r="P815" s="65" t="s">
        <v>4669</v>
      </c>
      <c r="Q815" s="65" t="s">
        <v>7489</v>
      </c>
      <c r="R815" s="7" t="e">
        <v>#N/A</v>
      </c>
      <c r="S815" t="e">
        <v>#N/A</v>
      </c>
      <c r="T815" s="17" t="s">
        <v>7275</v>
      </c>
    </row>
    <row r="816" spans="1:20" ht="171" x14ac:dyDescent="0.45">
      <c r="A816" s="65" t="s">
        <v>7490</v>
      </c>
      <c r="B816" s="63">
        <v>43886</v>
      </c>
      <c r="C816" s="64">
        <v>0.3793171296296296</v>
      </c>
      <c r="D816" s="65">
        <v>0.5</v>
      </c>
      <c r="E816" s="65">
        <v>0</v>
      </c>
      <c r="F816" s="65" t="s">
        <v>70</v>
      </c>
      <c r="G816" s="65">
        <v>16</v>
      </c>
      <c r="H816" s="65" t="s">
        <v>4733</v>
      </c>
      <c r="I816" s="65" t="s">
        <v>4733</v>
      </c>
      <c r="J816" s="65" t="s">
        <v>7491</v>
      </c>
      <c r="K816" s="65" t="s">
        <v>7492</v>
      </c>
      <c r="L816" s="65">
        <v>254928</v>
      </c>
      <c r="M816" s="65" t="s">
        <v>4563</v>
      </c>
      <c r="N816" s="65" t="s">
        <v>4522</v>
      </c>
      <c r="O816" s="66" t="s">
        <v>7493</v>
      </c>
      <c r="P816" s="65" t="s">
        <v>4520</v>
      </c>
      <c r="Q816" s="65" t="s">
        <v>4857</v>
      </c>
      <c r="R816" s="7" t="e">
        <v>#N/A</v>
      </c>
      <c r="S816" t="e">
        <v>#N/A</v>
      </c>
      <c r="T816" s="17" t="s">
        <v>7275</v>
      </c>
    </row>
    <row r="817" spans="1:20" ht="409.5" x14ac:dyDescent="0.45">
      <c r="A817" s="65">
        <v>1814</v>
      </c>
      <c r="B817" s="63">
        <v>43886</v>
      </c>
      <c r="C817" s="64">
        <v>0.44444444444444442</v>
      </c>
      <c r="D817" s="65">
        <v>0</v>
      </c>
      <c r="E817" s="65">
        <v>0</v>
      </c>
      <c r="F817" s="65" t="s">
        <v>7494</v>
      </c>
      <c r="G817" s="65" t="s">
        <v>6712</v>
      </c>
      <c r="H817" s="65" t="s">
        <v>4615</v>
      </c>
      <c r="I817" s="65" t="s">
        <v>4877</v>
      </c>
      <c r="J817" s="65" t="s">
        <v>7495</v>
      </c>
      <c r="K817" s="65" t="s">
        <v>7496</v>
      </c>
      <c r="L817" s="65">
        <v>254943</v>
      </c>
      <c r="M817" s="65" t="s">
        <v>4563</v>
      </c>
      <c r="N817" s="65" t="s">
        <v>4409</v>
      </c>
      <c r="O817" s="66" t="s">
        <v>7497</v>
      </c>
      <c r="P817" s="65" t="s">
        <v>4608</v>
      </c>
      <c r="Q817" s="65" t="s">
        <v>4609</v>
      </c>
      <c r="R817" s="7" t="e">
        <v>#N/A</v>
      </c>
      <c r="S817" t="e">
        <v>#N/A</v>
      </c>
      <c r="T817" s="17" t="s">
        <v>7275</v>
      </c>
    </row>
    <row r="818" spans="1:20" ht="171" x14ac:dyDescent="0.45">
      <c r="A818" s="65">
        <v>1817</v>
      </c>
      <c r="B818" s="63">
        <v>43886</v>
      </c>
      <c r="C818" s="64">
        <v>0.51041666666666663</v>
      </c>
      <c r="D818" s="65">
        <v>1.5</v>
      </c>
      <c r="E818" s="65">
        <v>0</v>
      </c>
      <c r="F818" s="65" t="s">
        <v>130</v>
      </c>
      <c r="G818" s="65">
        <v>2</v>
      </c>
      <c r="H818" s="65" t="s">
        <v>4621</v>
      </c>
      <c r="I818" s="65" t="s">
        <v>4621</v>
      </c>
      <c r="J818" s="65" t="s">
        <v>7498</v>
      </c>
      <c r="K818" s="65" t="s">
        <v>7499</v>
      </c>
      <c r="L818" s="65">
        <v>254956</v>
      </c>
      <c r="M818" s="65" t="s">
        <v>4563</v>
      </c>
      <c r="N818" s="65" t="s">
        <v>4522</v>
      </c>
      <c r="O818" s="66" t="s">
        <v>7500</v>
      </c>
      <c r="P818" s="65" t="s">
        <v>4520</v>
      </c>
      <c r="Q818" s="65" t="s">
        <v>4589</v>
      </c>
      <c r="R818" s="7" t="e">
        <v>#N/A</v>
      </c>
      <c r="S818" t="e">
        <v>#N/A</v>
      </c>
      <c r="T818" s="17" t="s">
        <v>7275</v>
      </c>
    </row>
    <row r="819" spans="1:20" ht="185.25" x14ac:dyDescent="0.45">
      <c r="A819" s="65">
        <v>1839</v>
      </c>
      <c r="B819" s="63">
        <v>43887</v>
      </c>
      <c r="C819" s="64">
        <v>0</v>
      </c>
      <c r="D819" s="65">
        <v>0</v>
      </c>
      <c r="E819" s="65">
        <v>0</v>
      </c>
      <c r="F819" s="65" t="s">
        <v>7501</v>
      </c>
      <c r="G819" s="65">
        <v>0</v>
      </c>
      <c r="H819" s="65" t="s">
        <v>5208</v>
      </c>
      <c r="I819" s="65" t="s">
        <v>5208</v>
      </c>
      <c r="J819" s="65" t="s">
        <v>7502</v>
      </c>
      <c r="K819" s="65" t="s">
        <v>7503</v>
      </c>
      <c r="L819" s="65">
        <v>255042</v>
      </c>
      <c r="M819" s="65" t="s">
        <v>4563</v>
      </c>
      <c r="N819" s="65" t="s">
        <v>4409</v>
      </c>
      <c r="O819" s="66" t="s">
        <v>7504</v>
      </c>
      <c r="P819" s="65" t="s">
        <v>5308</v>
      </c>
      <c r="Q819" s="65" t="s">
        <v>5371</v>
      </c>
      <c r="R819" s="7" t="e">
        <v>#N/A</v>
      </c>
      <c r="S819" t="e">
        <v>#N/A</v>
      </c>
      <c r="T819" s="17" t="s">
        <v>7275</v>
      </c>
    </row>
    <row r="820" spans="1:20" ht="171" x14ac:dyDescent="0.45">
      <c r="A820" s="65">
        <v>1840</v>
      </c>
      <c r="B820" s="63">
        <v>43887</v>
      </c>
      <c r="C820" s="64">
        <v>0.20184027777777777</v>
      </c>
      <c r="D820" s="65">
        <v>0</v>
      </c>
      <c r="E820" s="65">
        <v>0</v>
      </c>
      <c r="F820" s="65" t="s">
        <v>58</v>
      </c>
      <c r="G820" s="65">
        <v>0</v>
      </c>
      <c r="H820" s="65" t="s">
        <v>4615</v>
      </c>
      <c r="I820" s="65" t="s">
        <v>4615</v>
      </c>
      <c r="J820" s="65" t="s">
        <v>7505</v>
      </c>
      <c r="K820" s="65" t="s">
        <v>7506</v>
      </c>
      <c r="L820" s="65">
        <v>255049</v>
      </c>
      <c r="M820" s="65" t="s">
        <v>4563</v>
      </c>
      <c r="N820" s="65" t="s">
        <v>4409</v>
      </c>
      <c r="O820" s="66" t="s">
        <v>7507</v>
      </c>
      <c r="P820" s="65" t="s">
        <v>4520</v>
      </c>
      <c r="Q820" s="65" t="s">
        <v>4589</v>
      </c>
      <c r="R820" s="7" t="e">
        <v>#N/A</v>
      </c>
      <c r="S820" t="e">
        <v>#N/A</v>
      </c>
      <c r="T820" s="17" t="s">
        <v>7275</v>
      </c>
    </row>
    <row r="821" spans="1:20" ht="156.75" x14ac:dyDescent="0.45">
      <c r="A821" s="65">
        <v>1846</v>
      </c>
      <c r="B821" s="63">
        <v>43887</v>
      </c>
      <c r="C821" s="64">
        <v>0.30539351851851854</v>
      </c>
      <c r="D821" s="65">
        <v>0</v>
      </c>
      <c r="E821" s="65">
        <v>0</v>
      </c>
      <c r="F821" s="65" t="s">
        <v>106</v>
      </c>
      <c r="G821" s="65">
        <v>0</v>
      </c>
      <c r="H821" s="65" t="s">
        <v>4615</v>
      </c>
      <c r="I821" s="65" t="s">
        <v>4615</v>
      </c>
      <c r="J821" s="65" t="s">
        <v>7508</v>
      </c>
      <c r="K821" s="65" t="s">
        <v>7509</v>
      </c>
      <c r="L821" s="65">
        <v>255059</v>
      </c>
      <c r="M821" s="65" t="s">
        <v>4563</v>
      </c>
      <c r="N821" s="65" t="s">
        <v>4409</v>
      </c>
      <c r="O821" s="66" t="s">
        <v>7510</v>
      </c>
      <c r="P821" s="65" t="s">
        <v>4581</v>
      </c>
      <c r="Q821" s="65" t="s">
        <v>4582</v>
      </c>
      <c r="R821" s="7" t="e">
        <v>#N/A</v>
      </c>
      <c r="S821" t="e">
        <v>#N/A</v>
      </c>
      <c r="T821" s="17" t="s">
        <v>7275</v>
      </c>
    </row>
    <row r="822" spans="1:20" ht="156.75" x14ac:dyDescent="0.45">
      <c r="A822" s="65">
        <v>1860</v>
      </c>
      <c r="B822" s="63">
        <v>43887</v>
      </c>
      <c r="C822" s="64">
        <v>0.50694444444444442</v>
      </c>
      <c r="D822" s="65">
        <v>0</v>
      </c>
      <c r="E822" s="65">
        <v>0</v>
      </c>
      <c r="F822" s="65" t="s">
        <v>7511</v>
      </c>
      <c r="G822" s="65">
        <v>0</v>
      </c>
      <c r="H822" s="65" t="s">
        <v>5409</v>
      </c>
      <c r="I822" s="65" t="s">
        <v>4691</v>
      </c>
      <c r="J822" s="65" t="s">
        <v>7512</v>
      </c>
      <c r="K822" s="65" t="s">
        <v>7513</v>
      </c>
      <c r="L822" s="65">
        <v>255096</v>
      </c>
      <c r="M822" s="65" t="s">
        <v>4563</v>
      </c>
      <c r="N822" s="65" t="s">
        <v>4409</v>
      </c>
      <c r="O822" s="66" t="s">
        <v>7514</v>
      </c>
      <c r="P822" s="65" t="s">
        <v>4574</v>
      </c>
      <c r="Q822" s="65" t="s">
        <v>7515</v>
      </c>
      <c r="R822" s="7" t="e">
        <v>#N/A</v>
      </c>
      <c r="S822" t="e">
        <v>#N/A</v>
      </c>
      <c r="T822" s="17" t="s">
        <v>7275</v>
      </c>
    </row>
    <row r="823" spans="1:20" ht="185.25" x14ac:dyDescent="0.45">
      <c r="A823" s="65">
        <v>1878</v>
      </c>
      <c r="B823" s="63">
        <v>43888</v>
      </c>
      <c r="C823" s="64">
        <v>0.23974537037037036</v>
      </c>
      <c r="D823" s="65">
        <v>0</v>
      </c>
      <c r="E823" s="65">
        <v>0</v>
      </c>
      <c r="F823" s="65" t="s">
        <v>44</v>
      </c>
      <c r="G823" s="65">
        <v>0</v>
      </c>
      <c r="H823" s="65" t="s">
        <v>4615</v>
      </c>
      <c r="I823" s="65" t="s">
        <v>4615</v>
      </c>
      <c r="J823" s="65" t="s">
        <v>7516</v>
      </c>
      <c r="K823" s="65" t="s">
        <v>7517</v>
      </c>
      <c r="L823" s="65">
        <v>255164</v>
      </c>
      <c r="M823" s="65" t="s">
        <v>4563</v>
      </c>
      <c r="N823" s="65" t="s">
        <v>4409</v>
      </c>
      <c r="O823" s="66" t="s">
        <v>7518</v>
      </c>
      <c r="P823" s="65" t="s">
        <v>4520</v>
      </c>
      <c r="Q823" s="65" t="s">
        <v>4857</v>
      </c>
      <c r="R823" s="7" t="e">
        <v>#N/A</v>
      </c>
      <c r="S823" t="e">
        <v>#N/A</v>
      </c>
      <c r="T823" s="17" t="s">
        <v>7275</v>
      </c>
    </row>
    <row r="824" spans="1:20" ht="199.5" x14ac:dyDescent="0.45">
      <c r="A824" s="65">
        <v>1879</v>
      </c>
      <c r="B824" s="63">
        <v>43888</v>
      </c>
      <c r="C824" s="64">
        <v>0.24305555555555555</v>
      </c>
      <c r="D824" s="65">
        <v>0</v>
      </c>
      <c r="E824" s="65">
        <v>0</v>
      </c>
      <c r="F824" s="65" t="s">
        <v>135</v>
      </c>
      <c r="G824" s="65">
        <v>0</v>
      </c>
      <c r="H824" s="65" t="s">
        <v>4633</v>
      </c>
      <c r="I824" s="65" t="s">
        <v>4634</v>
      </c>
      <c r="J824" s="65" t="s">
        <v>7519</v>
      </c>
      <c r="K824" s="65" t="s">
        <v>7520</v>
      </c>
      <c r="L824" s="65">
        <v>255167</v>
      </c>
      <c r="M824" s="65" t="s">
        <v>4563</v>
      </c>
      <c r="N824" s="65" t="s">
        <v>4409</v>
      </c>
      <c r="O824" s="66" t="s">
        <v>7521</v>
      </c>
      <c r="P824" s="65" t="s">
        <v>4520</v>
      </c>
      <c r="Q824" s="65" t="s">
        <v>4589</v>
      </c>
      <c r="R824" s="7" t="e">
        <v>#N/A</v>
      </c>
      <c r="S824" t="e">
        <v>#N/A</v>
      </c>
      <c r="T824" s="17" t="s">
        <v>7275</v>
      </c>
    </row>
    <row r="825" spans="1:20" ht="171" x14ac:dyDescent="0.45">
      <c r="A825" s="65">
        <v>1909</v>
      </c>
      <c r="B825" s="63">
        <v>43888</v>
      </c>
      <c r="C825" s="64">
        <v>0.72459490740740751</v>
      </c>
      <c r="D825" s="65">
        <v>0</v>
      </c>
      <c r="E825" s="65">
        <v>0</v>
      </c>
      <c r="F825" s="65" t="s">
        <v>75</v>
      </c>
      <c r="G825" s="65">
        <v>0</v>
      </c>
      <c r="H825" s="65" t="s">
        <v>4615</v>
      </c>
      <c r="I825" s="65" t="s">
        <v>4615</v>
      </c>
      <c r="J825" s="65" t="s">
        <v>7522</v>
      </c>
      <c r="K825" s="65" t="s">
        <v>7523</v>
      </c>
      <c r="L825" s="65">
        <v>255226</v>
      </c>
      <c r="M825" s="65" t="s">
        <v>4563</v>
      </c>
      <c r="N825" s="65" t="s">
        <v>4409</v>
      </c>
      <c r="O825" s="66" t="s">
        <v>7524</v>
      </c>
      <c r="P825" s="65" t="s">
        <v>4520</v>
      </c>
      <c r="Q825" s="65" t="s">
        <v>4589</v>
      </c>
      <c r="R825" s="7" t="e">
        <v>#N/A</v>
      </c>
      <c r="S825" t="e">
        <v>#N/A</v>
      </c>
      <c r="T825" s="17" t="s">
        <v>7275</v>
      </c>
    </row>
    <row r="826" spans="1:20" ht="228" x14ac:dyDescent="0.45">
      <c r="A826" s="65">
        <v>1944</v>
      </c>
      <c r="B826" s="63">
        <v>43889</v>
      </c>
      <c r="C826" s="64">
        <v>0.71666666666666667</v>
      </c>
      <c r="D826" s="65">
        <v>0</v>
      </c>
      <c r="E826" s="65">
        <v>0</v>
      </c>
      <c r="F826" s="65" t="s">
        <v>45</v>
      </c>
      <c r="G826" s="65">
        <v>63</v>
      </c>
      <c r="H826" s="65" t="s">
        <v>4604</v>
      </c>
      <c r="I826" s="65" t="s">
        <v>4570</v>
      </c>
      <c r="J826" s="65" t="s">
        <v>7525</v>
      </c>
      <c r="K826" s="65" t="s">
        <v>7526</v>
      </c>
      <c r="L826" s="65">
        <v>255342</v>
      </c>
      <c r="M826" s="65" t="s">
        <v>4563</v>
      </c>
      <c r="N826" s="65" t="s">
        <v>4409</v>
      </c>
      <c r="O826" s="66" t="s">
        <v>7527</v>
      </c>
      <c r="P826" s="65" t="s">
        <v>4520</v>
      </c>
      <c r="Q826" s="65" t="s">
        <v>4652</v>
      </c>
      <c r="R826" s="7" t="e">
        <v>#N/A</v>
      </c>
      <c r="S826" t="e">
        <v>#N/A</v>
      </c>
      <c r="T826" s="17" t="s">
        <v>7275</v>
      </c>
    </row>
    <row r="827" spans="1:20" ht="185.25" x14ac:dyDescent="0.45">
      <c r="A827" s="65">
        <v>1972</v>
      </c>
      <c r="B827" s="63">
        <v>43890</v>
      </c>
      <c r="C827" s="64">
        <v>0.56527777777777777</v>
      </c>
      <c r="D827" s="65">
        <v>0</v>
      </c>
      <c r="E827" s="65">
        <v>0</v>
      </c>
      <c r="F827" s="65" t="s">
        <v>75</v>
      </c>
      <c r="G827" s="65">
        <v>12</v>
      </c>
      <c r="H827" s="65" t="s">
        <v>4756</v>
      </c>
      <c r="I827" s="65" t="s">
        <v>4756</v>
      </c>
      <c r="J827" s="65" t="s">
        <v>7528</v>
      </c>
      <c r="K827" s="65" t="s">
        <v>7529</v>
      </c>
      <c r="L827" s="65">
        <v>255450</v>
      </c>
      <c r="M827" s="65" t="s">
        <v>4563</v>
      </c>
      <c r="N827" s="65" t="s">
        <v>4522</v>
      </c>
      <c r="O827" s="66" t="s">
        <v>7530</v>
      </c>
      <c r="P827" s="65" t="s">
        <v>4520</v>
      </c>
      <c r="Q827" s="65" t="s">
        <v>5015</v>
      </c>
      <c r="R827" s="7" t="e">
        <v>#N/A</v>
      </c>
      <c r="S827" t="e">
        <v>#N/A</v>
      </c>
      <c r="T827" s="17" t="s">
        <v>7275</v>
      </c>
    </row>
    <row r="828" spans="1:20" ht="171" x14ac:dyDescent="0.45">
      <c r="A828" s="65">
        <v>1994</v>
      </c>
      <c r="B828" s="63">
        <v>43891</v>
      </c>
      <c r="C828" s="64">
        <v>0.46527777777777773</v>
      </c>
      <c r="D828" s="65">
        <v>0</v>
      </c>
      <c r="E828" s="65">
        <v>0</v>
      </c>
      <c r="F828" s="65" t="s">
        <v>17</v>
      </c>
      <c r="G828" s="65">
        <v>11</v>
      </c>
      <c r="H828" s="65" t="s">
        <v>4592</v>
      </c>
      <c r="I828" s="65" t="s">
        <v>4592</v>
      </c>
      <c r="J828" s="65" t="s">
        <v>7531</v>
      </c>
      <c r="K828" s="65" t="s">
        <v>7532</v>
      </c>
      <c r="L828" s="65">
        <v>255533</v>
      </c>
      <c r="M828" s="65" t="s">
        <v>4563</v>
      </c>
      <c r="N828" s="65" t="s">
        <v>4522</v>
      </c>
      <c r="O828" s="66" t="s">
        <v>7533</v>
      </c>
      <c r="P828" s="65" t="s">
        <v>4520</v>
      </c>
      <c r="Q828" s="65" t="s">
        <v>4652</v>
      </c>
      <c r="R828" s="7" t="e">
        <v>#N/A</v>
      </c>
      <c r="S828" t="e">
        <v>#N/A</v>
      </c>
      <c r="T828" s="17" t="s">
        <v>7534</v>
      </c>
    </row>
    <row r="829" spans="1:20" ht="256.5" x14ac:dyDescent="0.45">
      <c r="A829" s="65">
        <v>2007</v>
      </c>
      <c r="B829" s="63">
        <v>43892</v>
      </c>
      <c r="C829" s="64">
        <v>0.21210648148148148</v>
      </c>
      <c r="D829" s="65">
        <v>0</v>
      </c>
      <c r="E829" s="65">
        <v>0</v>
      </c>
      <c r="F829" s="65" t="s">
        <v>7535</v>
      </c>
      <c r="G829" s="65">
        <v>0</v>
      </c>
      <c r="H829" s="65" t="s">
        <v>4621</v>
      </c>
      <c r="I829" s="65" t="s">
        <v>4622</v>
      </c>
      <c r="J829" s="65" t="s">
        <v>7536</v>
      </c>
      <c r="K829" s="65" t="s">
        <v>7537</v>
      </c>
      <c r="L829" s="65">
        <v>255581</v>
      </c>
      <c r="M829" s="65" t="s">
        <v>4563</v>
      </c>
      <c r="N829" s="65" t="s">
        <v>4409</v>
      </c>
      <c r="O829" s="66" t="s">
        <v>7538</v>
      </c>
      <c r="P829" s="65" t="s">
        <v>4608</v>
      </c>
      <c r="Q829" s="65" t="s">
        <v>5183</v>
      </c>
      <c r="R829" s="7" t="e">
        <v>#N/A</v>
      </c>
      <c r="S829" t="e">
        <v>#N/A</v>
      </c>
      <c r="T829" s="17" t="s">
        <v>7534</v>
      </c>
    </row>
    <row r="830" spans="1:20" ht="213.75" x14ac:dyDescent="0.45">
      <c r="A830" s="65">
        <v>2029</v>
      </c>
      <c r="B830" s="63">
        <v>43892</v>
      </c>
      <c r="C830" s="64">
        <v>0.65555555555555556</v>
      </c>
      <c r="D830" s="65">
        <v>0</v>
      </c>
      <c r="E830" s="65">
        <v>0</v>
      </c>
      <c r="F830" s="65" t="s">
        <v>142</v>
      </c>
      <c r="G830" s="65">
        <v>21</v>
      </c>
      <c r="H830" s="65" t="s">
        <v>4797</v>
      </c>
      <c r="I830" s="65" t="s">
        <v>4570</v>
      </c>
      <c r="J830" s="65" t="s">
        <v>7539</v>
      </c>
      <c r="K830" s="65" t="s">
        <v>7540</v>
      </c>
      <c r="L830" s="65">
        <v>255631</v>
      </c>
      <c r="M830" s="65" t="s">
        <v>4563</v>
      </c>
      <c r="N830" s="65" t="s">
        <v>4522</v>
      </c>
      <c r="O830" s="66" t="s">
        <v>7541</v>
      </c>
      <c r="P830" s="65" t="s">
        <v>4520</v>
      </c>
      <c r="Q830" s="65" t="s">
        <v>7038</v>
      </c>
      <c r="R830" s="7" t="e">
        <v>#N/A</v>
      </c>
      <c r="S830" t="e">
        <v>#N/A</v>
      </c>
      <c r="T830" s="17" t="s">
        <v>7534</v>
      </c>
    </row>
    <row r="831" spans="1:20" ht="28.5" x14ac:dyDescent="0.45">
      <c r="A831" s="65">
        <v>2036</v>
      </c>
      <c r="B831" s="63">
        <v>43892</v>
      </c>
      <c r="C831" s="64">
        <v>0.77894675925925927</v>
      </c>
      <c r="D831" s="65">
        <v>0</v>
      </c>
      <c r="E831" s="65">
        <v>0</v>
      </c>
      <c r="F831" s="65" t="s">
        <v>99</v>
      </c>
      <c r="G831" s="65">
        <v>17</v>
      </c>
      <c r="H831" s="65" t="s">
        <v>4696</v>
      </c>
      <c r="I831" s="65" t="s">
        <v>4570</v>
      </c>
      <c r="J831" s="65" t="s">
        <v>7542</v>
      </c>
      <c r="K831" s="65" t="s">
        <v>7543</v>
      </c>
      <c r="L831" s="65">
        <v>255645</v>
      </c>
      <c r="M831" s="65" t="s">
        <v>4563</v>
      </c>
      <c r="N831" s="65" t="s">
        <v>4522</v>
      </c>
      <c r="O831" s="66" t="s">
        <v>7544</v>
      </c>
      <c r="P831" s="65" t="s">
        <v>7545</v>
      </c>
      <c r="Q831" s="65" t="s">
        <v>7545</v>
      </c>
      <c r="R831" s="7" t="e">
        <v>#N/A</v>
      </c>
      <c r="S831" t="e">
        <v>#N/A</v>
      </c>
      <c r="T831" s="17" t="s">
        <v>7534</v>
      </c>
    </row>
    <row r="832" spans="1:20" ht="199.5" x14ac:dyDescent="0.45">
      <c r="A832" s="65">
        <v>2039</v>
      </c>
      <c r="B832" s="63">
        <v>43892</v>
      </c>
      <c r="C832" s="64">
        <v>0.92863425925925924</v>
      </c>
      <c r="D832" s="65">
        <v>0</v>
      </c>
      <c r="E832" s="65">
        <v>0</v>
      </c>
      <c r="F832" s="65" t="s">
        <v>17</v>
      </c>
      <c r="G832" s="65">
        <v>59</v>
      </c>
      <c r="H832" s="65" t="s">
        <v>5174</v>
      </c>
      <c r="I832" s="65" t="s">
        <v>4570</v>
      </c>
      <c r="J832" s="65" t="s">
        <v>7546</v>
      </c>
      <c r="K832" s="65" t="s">
        <v>7547</v>
      </c>
      <c r="L832" s="65">
        <v>255671</v>
      </c>
      <c r="M832" s="65" t="s">
        <v>4563</v>
      </c>
      <c r="N832" s="65" t="s">
        <v>4522</v>
      </c>
      <c r="O832" s="66" t="s">
        <v>7548</v>
      </c>
      <c r="P832" s="65" t="s">
        <v>4520</v>
      </c>
      <c r="Q832" s="65" t="s">
        <v>4648</v>
      </c>
      <c r="R832" s="7" t="e">
        <v>#N/A</v>
      </c>
      <c r="S832" t="e">
        <v>#N/A</v>
      </c>
      <c r="T832" s="17" t="s">
        <v>7534</v>
      </c>
    </row>
    <row r="833" spans="1:20" ht="213.75" x14ac:dyDescent="0.45">
      <c r="A833" s="65" t="s">
        <v>7549</v>
      </c>
      <c r="B833" s="63">
        <v>43893</v>
      </c>
      <c r="C833" s="64">
        <v>0.21666666666666667</v>
      </c>
      <c r="D833" s="65">
        <v>2.5</v>
      </c>
      <c r="E833" s="65">
        <v>0</v>
      </c>
      <c r="F833" s="65" t="s">
        <v>60</v>
      </c>
      <c r="G833" s="65">
        <v>42</v>
      </c>
      <c r="H833" s="65" t="s">
        <v>4615</v>
      </c>
      <c r="I833" s="65" t="s">
        <v>4615</v>
      </c>
      <c r="J833" s="65" t="s">
        <v>4107</v>
      </c>
      <c r="K833" s="65" t="s">
        <v>7550</v>
      </c>
      <c r="L833" s="65">
        <v>255692</v>
      </c>
      <c r="M833" s="65" t="s">
        <v>4563</v>
      </c>
      <c r="N833" s="65" t="s">
        <v>4409</v>
      </c>
      <c r="O833" s="66" t="s">
        <v>7551</v>
      </c>
      <c r="P833" s="65" t="s">
        <v>4520</v>
      </c>
      <c r="Q833" s="65" t="s">
        <v>4589</v>
      </c>
      <c r="R833" s="7" t="e">
        <v>#N/A</v>
      </c>
      <c r="S833" t="e">
        <v>#N/A</v>
      </c>
      <c r="T833" s="17" t="s">
        <v>7534</v>
      </c>
    </row>
    <row r="834" spans="1:20" ht="171" x14ac:dyDescent="0.45">
      <c r="A834" s="65">
        <v>2052</v>
      </c>
      <c r="B834" s="63">
        <v>43893</v>
      </c>
      <c r="C834" s="64">
        <v>0.36805555555555558</v>
      </c>
      <c r="D834" s="65">
        <v>0</v>
      </c>
      <c r="E834" s="65">
        <v>0</v>
      </c>
      <c r="F834" s="65" t="s">
        <v>142</v>
      </c>
      <c r="G834" s="65">
        <v>19</v>
      </c>
      <c r="H834" s="65" t="s">
        <v>4832</v>
      </c>
      <c r="I834" s="65" t="s">
        <v>4570</v>
      </c>
      <c r="J834" s="65" t="s">
        <v>7552</v>
      </c>
      <c r="K834" s="65" t="s">
        <v>7553</v>
      </c>
      <c r="L834" s="65">
        <v>255721</v>
      </c>
      <c r="M834" s="65" t="s">
        <v>4563</v>
      </c>
      <c r="N834" s="65" t="s">
        <v>4522</v>
      </c>
      <c r="O834" s="66" t="s">
        <v>7554</v>
      </c>
      <c r="P834" s="65" t="s">
        <v>4520</v>
      </c>
      <c r="Q834" s="65" t="s">
        <v>7038</v>
      </c>
      <c r="R834" s="7" t="e">
        <v>#N/A</v>
      </c>
      <c r="S834" t="e">
        <v>#N/A</v>
      </c>
      <c r="T834" s="17" t="s">
        <v>7534</v>
      </c>
    </row>
    <row r="835" spans="1:20" ht="185.25" x14ac:dyDescent="0.45">
      <c r="A835" s="65">
        <v>2055</v>
      </c>
      <c r="B835" s="63">
        <v>43893</v>
      </c>
      <c r="C835" s="64">
        <v>0.40137731481481481</v>
      </c>
      <c r="D835" s="65">
        <v>0</v>
      </c>
      <c r="E835" s="65">
        <v>0</v>
      </c>
      <c r="F835" s="65" t="s">
        <v>64</v>
      </c>
      <c r="G835" s="65">
        <v>45</v>
      </c>
      <c r="H835" s="65" t="s">
        <v>4962</v>
      </c>
      <c r="I835" s="65" t="s">
        <v>4570</v>
      </c>
      <c r="J835" s="65" t="s">
        <v>7555</v>
      </c>
      <c r="K835" s="65" t="s">
        <v>7556</v>
      </c>
      <c r="L835" s="65">
        <v>255724</v>
      </c>
      <c r="M835" s="65" t="s">
        <v>4563</v>
      </c>
      <c r="N835" s="65" t="s">
        <v>4522</v>
      </c>
      <c r="O835" s="66" t="s">
        <v>7557</v>
      </c>
      <c r="P835" s="65" t="s">
        <v>4581</v>
      </c>
      <c r="Q835" s="65" t="s">
        <v>4582</v>
      </c>
      <c r="R835" s="7" t="e">
        <v>#N/A</v>
      </c>
      <c r="S835" t="e">
        <v>#N/A</v>
      </c>
      <c r="T835" s="17" t="s">
        <v>7534</v>
      </c>
    </row>
    <row r="836" spans="1:20" ht="156.75" x14ac:dyDescent="0.45">
      <c r="A836" s="65" t="s">
        <v>7558</v>
      </c>
      <c r="B836" s="63">
        <v>43893</v>
      </c>
      <c r="C836" s="64">
        <v>0.78194444444444444</v>
      </c>
      <c r="D836" s="65">
        <v>2.5</v>
      </c>
      <c r="E836" s="65">
        <v>0</v>
      </c>
      <c r="F836" s="65" t="s">
        <v>99</v>
      </c>
      <c r="G836" s="65">
        <v>33</v>
      </c>
      <c r="H836" s="65" t="s">
        <v>5316</v>
      </c>
      <c r="I836" s="65" t="s">
        <v>4915</v>
      </c>
      <c r="J836" s="65" t="s">
        <v>7559</v>
      </c>
      <c r="K836" s="65" t="s">
        <v>7560</v>
      </c>
      <c r="L836" s="65">
        <v>255797</v>
      </c>
      <c r="M836" s="65" t="s">
        <v>4563</v>
      </c>
      <c r="N836" s="65" t="s">
        <v>4409</v>
      </c>
      <c r="O836" s="66" t="s">
        <v>7561</v>
      </c>
      <c r="P836" s="65" t="s">
        <v>4581</v>
      </c>
      <c r="Q836" s="65" t="s">
        <v>4582</v>
      </c>
      <c r="R836" s="7" t="e">
        <v>#N/A</v>
      </c>
      <c r="S836" t="e">
        <v>#N/A</v>
      </c>
      <c r="T836" s="17" t="s">
        <v>7534</v>
      </c>
    </row>
    <row r="837" spans="1:20" ht="171" x14ac:dyDescent="0.45">
      <c r="A837" s="65">
        <v>2086</v>
      </c>
      <c r="B837" s="63">
        <v>43894</v>
      </c>
      <c r="C837" s="64">
        <v>0.29791666666666666</v>
      </c>
      <c r="D837" s="65">
        <v>0</v>
      </c>
      <c r="E837" s="65">
        <v>0</v>
      </c>
      <c r="F837" s="65" t="s">
        <v>123</v>
      </c>
      <c r="G837" s="65">
        <v>0</v>
      </c>
      <c r="H837" s="65" t="s">
        <v>4615</v>
      </c>
      <c r="I837" s="65" t="s">
        <v>4634</v>
      </c>
      <c r="J837" s="65" t="s">
        <v>7562</v>
      </c>
      <c r="K837" s="65" t="s">
        <v>7563</v>
      </c>
      <c r="L837" s="65">
        <v>255847</v>
      </c>
      <c r="M837" s="65" t="s">
        <v>4563</v>
      </c>
      <c r="N837" s="65" t="s">
        <v>4409</v>
      </c>
      <c r="O837" s="66" t="s">
        <v>7564</v>
      </c>
      <c r="P837" s="65" t="s">
        <v>4520</v>
      </c>
      <c r="Q837" s="65" t="s">
        <v>4589</v>
      </c>
      <c r="R837" s="7" t="e">
        <v>#N/A</v>
      </c>
      <c r="S837" t="e">
        <v>#N/A</v>
      </c>
      <c r="T837" s="17" t="s">
        <v>7534</v>
      </c>
    </row>
    <row r="838" spans="1:20" ht="71.25" x14ac:dyDescent="0.45">
      <c r="A838" s="65" t="s">
        <v>7565</v>
      </c>
      <c r="B838" s="63">
        <v>43894</v>
      </c>
      <c r="C838" s="64">
        <v>0.38730324074074068</v>
      </c>
      <c r="D838" s="65">
        <v>0</v>
      </c>
      <c r="E838" s="65">
        <v>0</v>
      </c>
      <c r="F838" s="65" t="s">
        <v>64</v>
      </c>
      <c r="G838" s="65">
        <v>74</v>
      </c>
      <c r="H838" s="65" t="s">
        <v>4775</v>
      </c>
      <c r="I838" s="65" t="s">
        <v>4775</v>
      </c>
      <c r="J838" s="65" t="s">
        <v>4110</v>
      </c>
      <c r="K838" s="65" t="s">
        <v>7566</v>
      </c>
      <c r="L838" s="65">
        <v>255861</v>
      </c>
      <c r="M838" s="65" t="s">
        <v>4563</v>
      </c>
      <c r="N838" s="65" t="s">
        <v>4409</v>
      </c>
      <c r="O838" s="66" t="s">
        <v>7567</v>
      </c>
      <c r="P838" s="65" t="s">
        <v>4520</v>
      </c>
      <c r="Q838" s="65" t="s">
        <v>4857</v>
      </c>
      <c r="R838" s="7" t="e">
        <v>#N/A</v>
      </c>
      <c r="S838" t="e">
        <v>#N/A</v>
      </c>
      <c r="T838" s="17" t="s">
        <v>7534</v>
      </c>
    </row>
    <row r="839" spans="1:20" ht="213.75" x14ac:dyDescent="0.45">
      <c r="A839" s="65" t="s">
        <v>7568</v>
      </c>
      <c r="B839" s="63">
        <v>43894</v>
      </c>
      <c r="C839" s="64">
        <v>0.77361111111111114</v>
      </c>
      <c r="D839" s="65">
        <v>1.5</v>
      </c>
      <c r="E839" s="65">
        <v>0</v>
      </c>
      <c r="F839" s="65" t="s">
        <v>17</v>
      </c>
      <c r="G839" s="65">
        <v>32</v>
      </c>
      <c r="H839" s="65" t="s">
        <v>4797</v>
      </c>
      <c r="I839" s="65" t="s">
        <v>5911</v>
      </c>
      <c r="J839" s="65" t="s">
        <v>4112</v>
      </c>
      <c r="K839" s="65" t="s">
        <v>7569</v>
      </c>
      <c r="L839" s="65">
        <v>255919</v>
      </c>
      <c r="M839" s="65" t="s">
        <v>4563</v>
      </c>
      <c r="N839" s="65" t="s">
        <v>4409</v>
      </c>
      <c r="O839" s="66" t="s">
        <v>7570</v>
      </c>
      <c r="P839" s="65" t="s">
        <v>4520</v>
      </c>
      <c r="Q839" s="65" t="s">
        <v>4589</v>
      </c>
      <c r="R839" s="7" t="e">
        <v>#N/A</v>
      </c>
      <c r="S839" t="e">
        <v>#N/A</v>
      </c>
      <c r="T839" s="17" t="s">
        <v>7534</v>
      </c>
    </row>
    <row r="840" spans="1:20" ht="185.25" x14ac:dyDescent="0.45">
      <c r="A840" s="65">
        <v>2115</v>
      </c>
      <c r="B840" s="63">
        <v>43895</v>
      </c>
      <c r="C840" s="64">
        <v>0.32510416666666669</v>
      </c>
      <c r="D840" s="65">
        <v>0</v>
      </c>
      <c r="E840" s="65">
        <v>0</v>
      </c>
      <c r="F840" s="65" t="s">
        <v>82</v>
      </c>
      <c r="G840" s="65">
        <v>11</v>
      </c>
      <c r="H840" s="65" t="s">
        <v>5110</v>
      </c>
      <c r="I840" s="65" t="s">
        <v>4932</v>
      </c>
      <c r="J840" s="65" t="s">
        <v>7571</v>
      </c>
      <c r="K840" s="65" t="s">
        <v>7572</v>
      </c>
      <c r="L840" s="65">
        <v>255977</v>
      </c>
      <c r="M840" s="65" t="s">
        <v>4563</v>
      </c>
      <c r="N840" s="65" t="s">
        <v>4523</v>
      </c>
      <c r="O840" s="66" t="s">
        <v>7573</v>
      </c>
      <c r="P840" s="65" t="s">
        <v>4520</v>
      </c>
      <c r="Q840" s="65" t="s">
        <v>7038</v>
      </c>
      <c r="R840" s="7" t="e">
        <v>#N/A</v>
      </c>
      <c r="S840" t="e">
        <v>#N/A</v>
      </c>
      <c r="T840" s="17" t="s">
        <v>7534</v>
      </c>
    </row>
    <row r="841" spans="1:20" ht="256.5" x14ac:dyDescent="0.45">
      <c r="A841" s="65">
        <v>2136</v>
      </c>
      <c r="B841" s="63">
        <v>43895</v>
      </c>
      <c r="C841" s="64">
        <v>0.68472222222222223</v>
      </c>
      <c r="D841" s="65">
        <v>3</v>
      </c>
      <c r="E841" s="65">
        <v>0</v>
      </c>
      <c r="F841" s="65" t="s">
        <v>75</v>
      </c>
      <c r="G841" s="65">
        <v>31</v>
      </c>
      <c r="H841" s="65" t="s">
        <v>4797</v>
      </c>
      <c r="I841" s="65" t="s">
        <v>5911</v>
      </c>
      <c r="J841" s="65" t="s">
        <v>7574</v>
      </c>
      <c r="K841" s="65" t="s">
        <v>7575</v>
      </c>
      <c r="L841" s="65">
        <v>256073</v>
      </c>
      <c r="M841" s="65" t="s">
        <v>4563</v>
      </c>
      <c r="N841" s="65" t="s">
        <v>4409</v>
      </c>
      <c r="O841" s="66" t="s">
        <v>7576</v>
      </c>
      <c r="P841" s="65" t="s">
        <v>4520</v>
      </c>
      <c r="Q841" s="65" t="s">
        <v>4589</v>
      </c>
      <c r="R841" s="7" t="e">
        <v>#N/A</v>
      </c>
      <c r="S841" t="e">
        <v>#N/A</v>
      </c>
      <c r="T841" s="17" t="s">
        <v>7534</v>
      </c>
    </row>
    <row r="842" spans="1:20" ht="228" x14ac:dyDescent="0.45">
      <c r="A842" s="65">
        <v>2138</v>
      </c>
      <c r="B842" s="63">
        <v>43895</v>
      </c>
      <c r="C842" s="64">
        <v>0.71319444444444446</v>
      </c>
      <c r="D842" s="65">
        <v>1.5</v>
      </c>
      <c r="E842" s="65">
        <v>0</v>
      </c>
      <c r="F842" s="65" t="s">
        <v>230</v>
      </c>
      <c r="G842" s="65">
        <v>26</v>
      </c>
      <c r="H842" s="65" t="s">
        <v>4734</v>
      </c>
      <c r="I842" s="65" t="s">
        <v>5688</v>
      </c>
      <c r="J842" s="65" t="s">
        <v>7577</v>
      </c>
      <c r="K842" s="65" t="s">
        <v>7578</v>
      </c>
      <c r="L842" s="65">
        <v>256077</v>
      </c>
      <c r="M842" s="65" t="s">
        <v>4563</v>
      </c>
      <c r="N842" s="65" t="s">
        <v>4409</v>
      </c>
      <c r="O842" s="66" t="s">
        <v>7579</v>
      </c>
      <c r="P842" s="65" t="s">
        <v>4520</v>
      </c>
      <c r="Q842" s="65" t="s">
        <v>4589</v>
      </c>
      <c r="R842" s="7" t="e">
        <v>#N/A</v>
      </c>
      <c r="S842" t="e">
        <v>#N/A</v>
      </c>
      <c r="T842" s="17" t="s">
        <v>7534</v>
      </c>
    </row>
    <row r="843" spans="1:20" ht="285" x14ac:dyDescent="0.45">
      <c r="A843" s="65">
        <v>2140</v>
      </c>
      <c r="B843" s="63">
        <v>43895</v>
      </c>
      <c r="C843" s="64">
        <v>0.72013888888888899</v>
      </c>
      <c r="D843" s="65">
        <v>5</v>
      </c>
      <c r="E843" s="65">
        <v>0</v>
      </c>
      <c r="F843" s="65" t="s">
        <v>77</v>
      </c>
      <c r="G843" s="65">
        <v>39</v>
      </c>
      <c r="H843" s="65" t="s">
        <v>5316</v>
      </c>
      <c r="I843" s="65" t="s">
        <v>4733</v>
      </c>
      <c r="J843" s="65" t="s">
        <v>7580</v>
      </c>
      <c r="K843" s="65" t="s">
        <v>7581</v>
      </c>
      <c r="L843" s="65">
        <v>256080</v>
      </c>
      <c r="M843" s="65" t="s">
        <v>4563</v>
      </c>
      <c r="N843" s="65" t="s">
        <v>4409</v>
      </c>
      <c r="O843" s="66" t="s">
        <v>7582</v>
      </c>
      <c r="P843" s="65" t="s">
        <v>4520</v>
      </c>
      <c r="Q843" s="65" t="s">
        <v>4589</v>
      </c>
      <c r="R843" s="7" t="e">
        <v>#N/A</v>
      </c>
      <c r="S843" t="e">
        <v>#N/A</v>
      </c>
      <c r="T843" s="17" t="s">
        <v>7534</v>
      </c>
    </row>
    <row r="844" spans="1:20" ht="213.75" x14ac:dyDescent="0.45">
      <c r="A844" s="65">
        <v>2159</v>
      </c>
      <c r="B844" s="63">
        <v>43896</v>
      </c>
      <c r="C844" s="64">
        <v>0.36458333333333331</v>
      </c>
      <c r="D844" s="65">
        <v>1.5</v>
      </c>
      <c r="E844" s="65">
        <v>0</v>
      </c>
      <c r="F844" s="65" t="s">
        <v>85</v>
      </c>
      <c r="G844" s="65">
        <v>20</v>
      </c>
      <c r="H844" s="65" t="s">
        <v>4797</v>
      </c>
      <c r="I844" s="65" t="s">
        <v>5911</v>
      </c>
      <c r="J844" s="65" t="s">
        <v>7583</v>
      </c>
      <c r="K844" s="65" t="s">
        <v>7584</v>
      </c>
      <c r="L844" s="65">
        <v>256116</v>
      </c>
      <c r="M844" s="65" t="s">
        <v>4563</v>
      </c>
      <c r="N844" s="65" t="s">
        <v>4522</v>
      </c>
      <c r="O844" s="66" t="s">
        <v>7585</v>
      </c>
      <c r="P844" s="65" t="s">
        <v>4520</v>
      </c>
      <c r="Q844" s="65" t="s">
        <v>4589</v>
      </c>
      <c r="R844" s="7" t="e">
        <v>#N/A</v>
      </c>
      <c r="S844" t="e">
        <v>#N/A</v>
      </c>
      <c r="T844" s="17" t="s">
        <v>7534</v>
      </c>
    </row>
    <row r="845" spans="1:20" ht="213.75" x14ac:dyDescent="0.45">
      <c r="A845" s="65">
        <v>2169</v>
      </c>
      <c r="B845" s="63">
        <v>43896</v>
      </c>
      <c r="C845" s="64">
        <v>0.53144675925925922</v>
      </c>
      <c r="D845" s="65">
        <v>1.5</v>
      </c>
      <c r="E845" s="65">
        <v>0</v>
      </c>
      <c r="F845" s="65" t="s">
        <v>24</v>
      </c>
      <c r="G845" s="65">
        <v>34</v>
      </c>
      <c r="H845" s="65" t="s">
        <v>4932</v>
      </c>
      <c r="I845" s="65" t="s">
        <v>4933</v>
      </c>
      <c r="J845" s="65" t="s">
        <v>7586</v>
      </c>
      <c r="K845" s="65" t="s">
        <v>7587</v>
      </c>
      <c r="L845" s="65">
        <v>256137</v>
      </c>
      <c r="M845" s="65" t="s">
        <v>4563</v>
      </c>
      <c r="N845" s="65" t="s">
        <v>4522</v>
      </c>
      <c r="O845" s="66" t="s">
        <v>7588</v>
      </c>
      <c r="P845" s="65" t="s">
        <v>4520</v>
      </c>
      <c r="Q845" s="65" t="s">
        <v>4589</v>
      </c>
      <c r="R845" s="7" t="e">
        <v>#N/A</v>
      </c>
      <c r="S845" t="e">
        <v>#N/A</v>
      </c>
      <c r="T845" s="17" t="s">
        <v>7534</v>
      </c>
    </row>
    <row r="846" spans="1:20" ht="199.5" x14ac:dyDescent="0.45">
      <c r="A846" s="65">
        <v>2197</v>
      </c>
      <c r="B846" s="63">
        <v>43896</v>
      </c>
      <c r="C846" s="64">
        <v>0.80208333333333337</v>
      </c>
      <c r="D846" s="65">
        <v>0</v>
      </c>
      <c r="E846" s="65">
        <v>0</v>
      </c>
      <c r="F846" s="65" t="s">
        <v>64</v>
      </c>
      <c r="G846" s="65">
        <v>41</v>
      </c>
      <c r="H846" s="65" t="s">
        <v>4954</v>
      </c>
      <c r="I846" s="65" t="s">
        <v>4570</v>
      </c>
      <c r="J846" s="65" t="s">
        <v>7589</v>
      </c>
      <c r="K846" s="65" t="s">
        <v>7590</v>
      </c>
      <c r="L846" s="65">
        <v>256194</v>
      </c>
      <c r="M846" s="65" t="s">
        <v>4563</v>
      </c>
      <c r="N846" s="65" t="s">
        <v>4522</v>
      </c>
      <c r="O846" s="66" t="s">
        <v>7591</v>
      </c>
      <c r="P846" s="65" t="s">
        <v>4581</v>
      </c>
      <c r="Q846" s="65" t="s">
        <v>4582</v>
      </c>
      <c r="R846" s="7" t="e">
        <v>#N/A</v>
      </c>
      <c r="S846" t="e">
        <v>#N/A</v>
      </c>
      <c r="T846" s="17" t="s">
        <v>7534</v>
      </c>
    </row>
    <row r="847" spans="1:20" ht="171" x14ac:dyDescent="0.45">
      <c r="A847" s="65">
        <v>2253</v>
      </c>
      <c r="B847" s="63">
        <v>43897</v>
      </c>
      <c r="C847" s="64">
        <v>0.94508101851851845</v>
      </c>
      <c r="D847" s="65">
        <v>0</v>
      </c>
      <c r="E847" s="65">
        <v>0</v>
      </c>
      <c r="F847" s="65" t="s">
        <v>131</v>
      </c>
      <c r="G847" s="65">
        <v>32</v>
      </c>
      <c r="H847" s="65" t="s">
        <v>5174</v>
      </c>
      <c r="I847" s="65" t="s">
        <v>4570</v>
      </c>
      <c r="J847" s="65" t="s">
        <v>7592</v>
      </c>
      <c r="K847" s="65" t="s">
        <v>7593</v>
      </c>
      <c r="L847" s="65">
        <v>256357</v>
      </c>
      <c r="M847" s="65" t="s">
        <v>4563</v>
      </c>
      <c r="N847" s="65" t="s">
        <v>4409</v>
      </c>
      <c r="O847" s="66" t="s">
        <v>7594</v>
      </c>
      <c r="P847" s="65" t="s">
        <v>4520</v>
      </c>
      <c r="Q847" s="65" t="s">
        <v>5445</v>
      </c>
      <c r="R847" s="7" t="e">
        <v>#N/A</v>
      </c>
      <c r="S847" t="e">
        <v>#N/A</v>
      </c>
      <c r="T847" s="17" t="s">
        <v>7534</v>
      </c>
    </row>
    <row r="848" spans="1:20" ht="185.25" x14ac:dyDescent="0.45">
      <c r="A848" s="65">
        <v>2259</v>
      </c>
      <c r="B848" s="63">
        <v>43898</v>
      </c>
      <c r="C848" s="64">
        <v>3.2638888888888891E-2</v>
      </c>
      <c r="D848" s="65">
        <v>0</v>
      </c>
      <c r="E848" s="65">
        <v>0</v>
      </c>
      <c r="F848" s="65" t="s">
        <v>64</v>
      </c>
      <c r="G848" s="65">
        <v>0</v>
      </c>
      <c r="H848" s="65" t="s">
        <v>4615</v>
      </c>
      <c r="I848" s="65" t="s">
        <v>4615</v>
      </c>
      <c r="J848" s="65" t="s">
        <v>7595</v>
      </c>
      <c r="K848" s="65" t="s">
        <v>7596</v>
      </c>
      <c r="L848" s="65">
        <v>256362</v>
      </c>
      <c r="M848" s="65" t="s">
        <v>4563</v>
      </c>
      <c r="N848" s="65" t="s">
        <v>4409</v>
      </c>
      <c r="O848" s="66" t="s">
        <v>7597</v>
      </c>
      <c r="P848" s="65" t="s">
        <v>4520</v>
      </c>
      <c r="Q848" s="65" t="s">
        <v>4589</v>
      </c>
      <c r="R848" s="7" t="e">
        <v>#N/A</v>
      </c>
      <c r="S848" t="e">
        <v>#N/A</v>
      </c>
      <c r="T848" s="17" t="s">
        <v>7534</v>
      </c>
    </row>
    <row r="849" spans="1:20" ht="171" x14ac:dyDescent="0.45">
      <c r="A849" s="65">
        <v>2294</v>
      </c>
      <c r="B849" s="63">
        <v>43898</v>
      </c>
      <c r="C849" s="64">
        <v>0.72129629629629621</v>
      </c>
      <c r="D849" s="65">
        <v>0</v>
      </c>
      <c r="E849" s="65">
        <v>0</v>
      </c>
      <c r="F849" s="65" t="s">
        <v>130</v>
      </c>
      <c r="G849" s="65">
        <v>1</v>
      </c>
      <c r="H849" s="65" t="s">
        <v>4570</v>
      </c>
      <c r="I849" s="65" t="s">
        <v>4570</v>
      </c>
      <c r="J849" s="65" t="s">
        <v>7598</v>
      </c>
      <c r="K849" s="65" t="s">
        <v>7599</v>
      </c>
      <c r="L849" s="65">
        <v>256425</v>
      </c>
      <c r="M849" s="65" t="s">
        <v>4563</v>
      </c>
      <c r="N849" s="65" t="s">
        <v>4522</v>
      </c>
      <c r="O849" s="66" t="s">
        <v>7600</v>
      </c>
      <c r="P849" s="65" t="s">
        <v>4520</v>
      </c>
      <c r="Q849" s="65" t="s">
        <v>5015</v>
      </c>
      <c r="R849" s="7" t="e">
        <v>#N/A</v>
      </c>
      <c r="S849" t="e">
        <v>#N/A</v>
      </c>
      <c r="T849" s="17" t="s">
        <v>7534</v>
      </c>
    </row>
    <row r="850" spans="1:20" ht="256.5" x14ac:dyDescent="0.45">
      <c r="A850" s="65">
        <v>2339</v>
      </c>
      <c r="B850" s="63">
        <v>43899</v>
      </c>
      <c r="C850" s="64">
        <v>0.70138888888888884</v>
      </c>
      <c r="D850" s="65">
        <v>0</v>
      </c>
      <c r="E850" s="65">
        <v>0</v>
      </c>
      <c r="F850" s="65" t="s">
        <v>5699</v>
      </c>
      <c r="G850" s="65">
        <v>0</v>
      </c>
      <c r="H850" s="65" t="s">
        <v>4802</v>
      </c>
      <c r="I850" s="65" t="s">
        <v>4802</v>
      </c>
      <c r="J850" s="65" t="s">
        <v>7601</v>
      </c>
      <c r="K850" s="65" t="s">
        <v>7602</v>
      </c>
      <c r="L850" s="65">
        <v>256541</v>
      </c>
      <c r="M850" s="65" t="s">
        <v>4563</v>
      </c>
      <c r="N850" s="65" t="s">
        <v>4409</v>
      </c>
      <c r="O850" s="66" t="s">
        <v>7603</v>
      </c>
      <c r="P850" s="65" t="s">
        <v>4608</v>
      </c>
      <c r="Q850" s="65" t="s">
        <v>6324</v>
      </c>
      <c r="R850" s="7" t="e">
        <v>#N/A</v>
      </c>
      <c r="S850" t="e">
        <v>#N/A</v>
      </c>
      <c r="T850" s="17" t="s">
        <v>7534</v>
      </c>
    </row>
    <row r="851" spans="1:20" ht="171" x14ac:dyDescent="0.45">
      <c r="A851" s="65">
        <v>2343</v>
      </c>
      <c r="B851" s="63">
        <v>43899</v>
      </c>
      <c r="C851" s="64">
        <v>0.78611111111111109</v>
      </c>
      <c r="D851" s="65">
        <v>0</v>
      </c>
      <c r="E851" s="65">
        <v>0</v>
      </c>
      <c r="F851" s="65" t="s">
        <v>225</v>
      </c>
      <c r="G851" s="65">
        <v>72</v>
      </c>
      <c r="H851" s="65" t="s">
        <v>5316</v>
      </c>
      <c r="I851" s="65" t="s">
        <v>4915</v>
      </c>
      <c r="J851" s="65" t="s">
        <v>7604</v>
      </c>
      <c r="K851" s="65" t="s">
        <v>7605</v>
      </c>
      <c r="L851" s="65">
        <v>256552</v>
      </c>
      <c r="M851" s="65" t="s">
        <v>4563</v>
      </c>
      <c r="N851" s="65" t="s">
        <v>4409</v>
      </c>
      <c r="O851" s="66" t="s">
        <v>7606</v>
      </c>
      <c r="P851" s="65" t="s">
        <v>4520</v>
      </c>
      <c r="Q851" s="65" t="s">
        <v>4589</v>
      </c>
      <c r="R851" s="7" t="e">
        <v>#N/A</v>
      </c>
      <c r="S851" t="e">
        <v>#N/A</v>
      </c>
      <c r="T851" s="17" t="s">
        <v>7534</v>
      </c>
    </row>
    <row r="852" spans="1:20" ht="156.75" x14ac:dyDescent="0.45">
      <c r="A852" s="65">
        <v>2348</v>
      </c>
      <c r="B852" s="63">
        <v>43900</v>
      </c>
      <c r="C852" s="64">
        <v>0.19313657407407406</v>
      </c>
      <c r="D852" s="65">
        <v>0</v>
      </c>
      <c r="E852" s="65">
        <v>0</v>
      </c>
      <c r="F852" s="65" t="s">
        <v>10</v>
      </c>
      <c r="G852" s="65">
        <v>0</v>
      </c>
      <c r="H852" s="65" t="s">
        <v>5474</v>
      </c>
      <c r="I852" s="65" t="s">
        <v>5474</v>
      </c>
      <c r="J852" s="65" t="s">
        <v>7607</v>
      </c>
      <c r="K852" s="65" t="s">
        <v>7608</v>
      </c>
      <c r="L852" s="65">
        <v>256571</v>
      </c>
      <c r="M852" s="65" t="s">
        <v>4563</v>
      </c>
      <c r="N852" s="65" t="s">
        <v>4409</v>
      </c>
      <c r="O852" s="66" t="s">
        <v>7609</v>
      </c>
      <c r="P852" s="65" t="s">
        <v>4520</v>
      </c>
      <c r="Q852" s="65" t="s">
        <v>5015</v>
      </c>
      <c r="R852" s="7" t="e">
        <v>#N/A</v>
      </c>
      <c r="S852" t="e">
        <v>#N/A</v>
      </c>
      <c r="T852" s="17" t="s">
        <v>7534</v>
      </c>
    </row>
    <row r="853" spans="1:20" ht="156.75" x14ac:dyDescent="0.45">
      <c r="A853" s="65">
        <v>2349</v>
      </c>
      <c r="B853" s="63">
        <v>43900</v>
      </c>
      <c r="C853" s="64">
        <v>0.23319444444444445</v>
      </c>
      <c r="D853" s="65">
        <v>0</v>
      </c>
      <c r="E853" s="65">
        <v>0</v>
      </c>
      <c r="F853" s="65" t="s">
        <v>152</v>
      </c>
      <c r="G853" s="65">
        <v>26</v>
      </c>
      <c r="H853" s="65" t="s">
        <v>6393</v>
      </c>
      <c r="I853" s="65" t="s">
        <v>4771</v>
      </c>
      <c r="J853" s="65" t="s">
        <v>7610</v>
      </c>
      <c r="K853" s="65" t="s">
        <v>7611</v>
      </c>
      <c r="L853" s="65">
        <v>256573</v>
      </c>
      <c r="M853" s="65" t="s">
        <v>4563</v>
      </c>
      <c r="N853" s="65" t="s">
        <v>4522</v>
      </c>
      <c r="O853" s="66" t="s">
        <v>7612</v>
      </c>
      <c r="P853" s="65" t="s">
        <v>4520</v>
      </c>
      <c r="Q853" s="65" t="s">
        <v>4675</v>
      </c>
      <c r="R853" s="7" t="e">
        <v>#N/A</v>
      </c>
      <c r="S853" t="e">
        <v>#N/A</v>
      </c>
      <c r="T853" s="17" t="s">
        <v>7534</v>
      </c>
    </row>
    <row r="854" spans="1:20" ht="171" x14ac:dyDescent="0.45">
      <c r="A854" s="65">
        <v>2351</v>
      </c>
      <c r="B854" s="63">
        <v>43900</v>
      </c>
      <c r="C854" s="64">
        <v>0.24652777777777779</v>
      </c>
      <c r="D854" s="65">
        <v>0</v>
      </c>
      <c r="E854" s="65">
        <v>0</v>
      </c>
      <c r="F854" s="65" t="s">
        <v>147</v>
      </c>
      <c r="G854" s="65">
        <v>0</v>
      </c>
      <c r="H854" s="65" t="s">
        <v>4615</v>
      </c>
      <c r="I854" s="65" t="s">
        <v>4615</v>
      </c>
      <c r="J854" s="65" t="s">
        <v>7613</v>
      </c>
      <c r="K854" s="65" t="s">
        <v>7614</v>
      </c>
      <c r="L854" s="65">
        <v>256576</v>
      </c>
      <c r="M854" s="65" t="s">
        <v>4563</v>
      </c>
      <c r="N854" s="65" t="s">
        <v>4409</v>
      </c>
      <c r="O854" s="66" t="s">
        <v>7615</v>
      </c>
      <c r="P854" s="65" t="s">
        <v>4520</v>
      </c>
      <c r="Q854" s="65" t="s">
        <v>4589</v>
      </c>
      <c r="R854" s="7" t="e">
        <v>#N/A</v>
      </c>
      <c r="S854" t="e">
        <v>#N/A</v>
      </c>
      <c r="T854" s="17" t="s">
        <v>7534</v>
      </c>
    </row>
    <row r="855" spans="1:20" ht="342" x14ac:dyDescent="0.45">
      <c r="A855" s="65">
        <v>2388</v>
      </c>
      <c r="B855" s="63">
        <v>43901</v>
      </c>
      <c r="C855" s="64">
        <v>0.17847222222222223</v>
      </c>
      <c r="D855" s="65">
        <v>0</v>
      </c>
      <c r="E855" s="65">
        <v>0</v>
      </c>
      <c r="F855" s="65" t="s">
        <v>7616</v>
      </c>
      <c r="G855" s="65">
        <v>0</v>
      </c>
      <c r="H855" s="65" t="s">
        <v>4615</v>
      </c>
      <c r="I855" s="65" t="s">
        <v>4615</v>
      </c>
      <c r="J855" s="65" t="s">
        <v>7617</v>
      </c>
      <c r="K855" s="65" t="s">
        <v>7618</v>
      </c>
      <c r="L855" s="65">
        <v>256703</v>
      </c>
      <c r="M855" s="65" t="s">
        <v>4563</v>
      </c>
      <c r="N855" s="65" t="s">
        <v>4409</v>
      </c>
      <c r="O855" s="66" t="s">
        <v>7619</v>
      </c>
      <c r="P855" s="65" t="s">
        <v>5308</v>
      </c>
      <c r="Q855" s="65" t="s">
        <v>5309</v>
      </c>
      <c r="R855" s="7" t="e">
        <v>#N/A</v>
      </c>
      <c r="S855" t="e">
        <v>#N/A</v>
      </c>
      <c r="T855" s="17" t="s">
        <v>7534</v>
      </c>
    </row>
    <row r="856" spans="1:20" ht="370.5" x14ac:dyDescent="0.45">
      <c r="A856" s="65">
        <v>2389</v>
      </c>
      <c r="B856" s="63">
        <v>43901</v>
      </c>
      <c r="C856" s="64">
        <v>0.18055555555555555</v>
      </c>
      <c r="D856" s="65">
        <v>0</v>
      </c>
      <c r="E856" s="65">
        <v>0</v>
      </c>
      <c r="F856" s="65" t="s">
        <v>7620</v>
      </c>
      <c r="G856" s="65">
        <v>0</v>
      </c>
      <c r="H856" s="65" t="s">
        <v>5245</v>
      </c>
      <c r="I856" s="65" t="s">
        <v>5245</v>
      </c>
      <c r="J856" s="65" t="s">
        <v>7621</v>
      </c>
      <c r="K856" s="65" t="s">
        <v>7622</v>
      </c>
      <c r="L856" s="65">
        <v>256702</v>
      </c>
      <c r="M856" s="65" t="s">
        <v>4563</v>
      </c>
      <c r="N856" s="65" t="s">
        <v>4409</v>
      </c>
      <c r="O856" s="66" t="s">
        <v>7623</v>
      </c>
      <c r="P856" s="65" t="s">
        <v>4565</v>
      </c>
      <c r="Q856" s="65" t="s">
        <v>5084</v>
      </c>
      <c r="R856" s="7" t="e">
        <v>#N/A</v>
      </c>
      <c r="S856" t="e">
        <v>#N/A</v>
      </c>
      <c r="T856" s="17" t="s">
        <v>7534</v>
      </c>
    </row>
    <row r="857" spans="1:20" ht="228" x14ac:dyDescent="0.45">
      <c r="A857" s="65">
        <v>2395</v>
      </c>
      <c r="B857" s="63">
        <v>43901</v>
      </c>
      <c r="C857" s="64">
        <v>0.32708333333333334</v>
      </c>
      <c r="D857" s="65">
        <v>0</v>
      </c>
      <c r="E857" s="65">
        <v>0</v>
      </c>
      <c r="F857" s="65" t="s">
        <v>7624</v>
      </c>
      <c r="G857" s="65">
        <v>0</v>
      </c>
      <c r="H857" s="65" t="s">
        <v>4779</v>
      </c>
      <c r="I857" s="65" t="s">
        <v>4779</v>
      </c>
      <c r="J857" s="65" t="s">
        <v>7625</v>
      </c>
      <c r="K857" s="65" t="s">
        <v>7626</v>
      </c>
      <c r="L857" s="65">
        <v>256710</v>
      </c>
      <c r="M857" s="65" t="s">
        <v>4563</v>
      </c>
      <c r="N857" s="65" t="s">
        <v>4409</v>
      </c>
      <c r="O857" s="66" t="s">
        <v>7627</v>
      </c>
      <c r="P857" s="65" t="s">
        <v>7628</v>
      </c>
      <c r="Q857" s="65" t="s">
        <v>7629</v>
      </c>
      <c r="R857" s="7" t="e">
        <v>#N/A</v>
      </c>
      <c r="S857" t="e">
        <v>#N/A</v>
      </c>
      <c r="T857" s="17" t="s">
        <v>7534</v>
      </c>
    </row>
    <row r="858" spans="1:20" ht="171" x14ac:dyDescent="0.45">
      <c r="A858" s="65">
        <v>2397</v>
      </c>
      <c r="B858" s="63">
        <v>43901</v>
      </c>
      <c r="C858" s="64">
        <v>0.34861111111111115</v>
      </c>
      <c r="D858" s="65">
        <v>2</v>
      </c>
      <c r="E858" s="65">
        <v>0</v>
      </c>
      <c r="F858" s="65" t="s">
        <v>24</v>
      </c>
      <c r="G858" s="65">
        <v>9</v>
      </c>
      <c r="H858" s="65" t="s">
        <v>4797</v>
      </c>
      <c r="I858" s="65" t="s">
        <v>5911</v>
      </c>
      <c r="J858" s="65" t="s">
        <v>7630</v>
      </c>
      <c r="K858" s="65" t="s">
        <v>7631</v>
      </c>
      <c r="L858" s="65">
        <v>256716</v>
      </c>
      <c r="M858" s="65" t="s">
        <v>4563</v>
      </c>
      <c r="N858" s="65" t="s">
        <v>4522</v>
      </c>
      <c r="O858" s="66" t="s">
        <v>7632</v>
      </c>
      <c r="P858" s="65" t="s">
        <v>4520</v>
      </c>
      <c r="Q858" s="65" t="s">
        <v>4589</v>
      </c>
      <c r="R858" s="7" t="e">
        <v>#N/A</v>
      </c>
      <c r="S858" t="e">
        <v>#N/A</v>
      </c>
      <c r="T858" s="17" t="s">
        <v>7534</v>
      </c>
    </row>
    <row r="859" spans="1:20" ht="171" x14ac:dyDescent="0.45">
      <c r="A859" s="65">
        <v>2409</v>
      </c>
      <c r="B859" s="63">
        <v>43901</v>
      </c>
      <c r="C859" s="64">
        <v>0.50902777777777775</v>
      </c>
      <c r="D859" s="65">
        <v>1</v>
      </c>
      <c r="E859" s="65">
        <v>0</v>
      </c>
      <c r="F859" s="65" t="s">
        <v>154</v>
      </c>
      <c r="G859" s="65">
        <v>44</v>
      </c>
      <c r="H859" s="65" t="s">
        <v>5268</v>
      </c>
      <c r="I859" s="65" t="s">
        <v>4733</v>
      </c>
      <c r="J859" s="65" t="s">
        <v>7633</v>
      </c>
      <c r="K859" s="65" t="s">
        <v>7634</v>
      </c>
      <c r="L859" s="65">
        <v>256744</v>
      </c>
      <c r="M859" s="65" t="s">
        <v>4563</v>
      </c>
      <c r="N859" s="65" t="s">
        <v>4522</v>
      </c>
      <c r="O859" s="66" t="s">
        <v>7635</v>
      </c>
      <c r="P859" s="65" t="s">
        <v>4520</v>
      </c>
      <c r="Q859" s="65" t="s">
        <v>4589</v>
      </c>
      <c r="R859" s="7" t="e">
        <v>#N/A</v>
      </c>
      <c r="S859" t="e">
        <v>#N/A</v>
      </c>
      <c r="T859" s="17" t="s">
        <v>7534</v>
      </c>
    </row>
    <row r="860" spans="1:20" ht="228" x14ac:dyDescent="0.45">
      <c r="A860" s="65">
        <v>2416</v>
      </c>
      <c r="B860" s="63">
        <v>43901</v>
      </c>
      <c r="C860" s="64">
        <v>0.70347222222222217</v>
      </c>
      <c r="D860" s="65">
        <v>0</v>
      </c>
      <c r="E860" s="65">
        <v>0</v>
      </c>
      <c r="F860" s="65" t="s">
        <v>7636</v>
      </c>
      <c r="G860" s="65">
        <v>0</v>
      </c>
      <c r="H860" s="65" t="s">
        <v>7637</v>
      </c>
      <c r="I860" s="65" t="s">
        <v>4892</v>
      </c>
      <c r="J860" s="65" t="s">
        <v>7638</v>
      </c>
      <c r="K860" s="65" t="s">
        <v>7639</v>
      </c>
      <c r="L860" s="65">
        <v>256771</v>
      </c>
      <c r="M860" s="65" t="s">
        <v>4563</v>
      </c>
      <c r="N860" s="65" t="s">
        <v>4409</v>
      </c>
      <c r="O860" s="66" t="s">
        <v>7640</v>
      </c>
      <c r="P860" s="65" t="s">
        <v>7628</v>
      </c>
      <c r="Q860" s="65" t="s">
        <v>7629</v>
      </c>
      <c r="R860" s="7" t="e">
        <v>#N/A</v>
      </c>
      <c r="S860" t="e">
        <v>#N/A</v>
      </c>
      <c r="T860" s="17" t="s">
        <v>7534</v>
      </c>
    </row>
    <row r="861" spans="1:20" ht="156.75" x14ac:dyDescent="0.45">
      <c r="A861" s="65" t="s">
        <v>7641</v>
      </c>
      <c r="B861" s="63">
        <v>43902</v>
      </c>
      <c r="C861" s="64">
        <v>0.22158564814814816</v>
      </c>
      <c r="D861" s="65">
        <v>0</v>
      </c>
      <c r="E861" s="65">
        <v>0</v>
      </c>
      <c r="F861" s="65" t="s">
        <v>17</v>
      </c>
      <c r="G861" s="65">
        <v>51</v>
      </c>
      <c r="H861" s="65" t="s">
        <v>7642</v>
      </c>
      <c r="I861" s="65" t="s">
        <v>7642</v>
      </c>
      <c r="J861" s="65" t="s">
        <v>7643</v>
      </c>
      <c r="K861" s="65" t="s">
        <v>7644</v>
      </c>
      <c r="L861" s="65">
        <v>256819</v>
      </c>
      <c r="M861" s="65" t="s">
        <v>4563</v>
      </c>
      <c r="N861" s="65" t="s">
        <v>4522</v>
      </c>
      <c r="O861" s="66" t="s">
        <v>7645</v>
      </c>
      <c r="P861" s="65" t="s">
        <v>4520</v>
      </c>
      <c r="Q861" s="65" t="s">
        <v>4648</v>
      </c>
      <c r="R861" s="7" t="e">
        <v>#N/A</v>
      </c>
      <c r="S861" t="e">
        <v>#N/A</v>
      </c>
      <c r="T861" s="17" t="s">
        <v>7534</v>
      </c>
    </row>
    <row r="862" spans="1:20" ht="185.25" x14ac:dyDescent="0.45">
      <c r="A862" s="65">
        <v>2452</v>
      </c>
      <c r="B862" s="63">
        <v>43902</v>
      </c>
      <c r="C862" s="64">
        <v>0.39241898148148152</v>
      </c>
      <c r="D862" s="65">
        <v>0.5</v>
      </c>
      <c r="E862" s="65">
        <v>0</v>
      </c>
      <c r="F862" s="65" t="s">
        <v>130</v>
      </c>
      <c r="G862" s="65">
        <v>45</v>
      </c>
      <c r="H862" s="65" t="s">
        <v>4797</v>
      </c>
      <c r="I862" s="65" t="s">
        <v>5911</v>
      </c>
      <c r="J862" s="65" t="s">
        <v>7646</v>
      </c>
      <c r="K862" s="65" t="s">
        <v>7647</v>
      </c>
      <c r="L862" s="65">
        <v>256845</v>
      </c>
      <c r="M862" s="65" t="s">
        <v>4563</v>
      </c>
      <c r="N862" s="65" t="s">
        <v>4522</v>
      </c>
      <c r="O862" s="66" t="s">
        <v>7648</v>
      </c>
      <c r="P862" s="65" t="s">
        <v>4581</v>
      </c>
      <c r="Q862" s="65" t="s">
        <v>4582</v>
      </c>
      <c r="R862" s="7" t="e">
        <v>#N/A</v>
      </c>
      <c r="S862" t="e">
        <v>#N/A</v>
      </c>
      <c r="T862" s="17" t="s">
        <v>7534</v>
      </c>
    </row>
    <row r="863" spans="1:20" ht="171" x14ac:dyDescent="0.45">
      <c r="A863" s="65" t="s">
        <v>7649</v>
      </c>
      <c r="B863" s="63">
        <v>43902</v>
      </c>
      <c r="C863" s="64">
        <v>0.51388888888888895</v>
      </c>
      <c r="D863" s="65">
        <v>1.5</v>
      </c>
      <c r="E863" s="65">
        <v>0</v>
      </c>
      <c r="F863" s="65" t="s">
        <v>119</v>
      </c>
      <c r="G863" s="65">
        <v>31</v>
      </c>
      <c r="H863" s="65" t="s">
        <v>5268</v>
      </c>
      <c r="I863" s="65" t="s">
        <v>4733</v>
      </c>
      <c r="J863" s="65" t="s">
        <v>4142</v>
      </c>
      <c r="K863" s="65" t="s">
        <v>7650</v>
      </c>
      <c r="L863" s="65">
        <v>256865</v>
      </c>
      <c r="M863" s="65" t="s">
        <v>4563</v>
      </c>
      <c r="N863" s="65" t="s">
        <v>4409</v>
      </c>
      <c r="O863" s="66" t="s">
        <v>7651</v>
      </c>
      <c r="P863" s="65" t="s">
        <v>4520</v>
      </c>
      <c r="Q863" s="65" t="s">
        <v>4631</v>
      </c>
      <c r="R863" s="7" t="e">
        <v>#N/A</v>
      </c>
      <c r="S863" t="e">
        <v>#N/A</v>
      </c>
      <c r="T863" s="17" t="s">
        <v>7534</v>
      </c>
    </row>
    <row r="864" spans="1:20" ht="199.5" x14ac:dyDescent="0.45">
      <c r="A864" s="65">
        <v>2467</v>
      </c>
      <c r="B864" s="63">
        <v>43902</v>
      </c>
      <c r="C864" s="64">
        <v>0.67940972222222218</v>
      </c>
      <c r="D864" s="65">
        <v>0</v>
      </c>
      <c r="E864" s="65">
        <v>0</v>
      </c>
      <c r="F864" s="65" t="s">
        <v>7652</v>
      </c>
      <c r="G864" s="65">
        <v>0</v>
      </c>
      <c r="H864" s="65" t="s">
        <v>4615</v>
      </c>
      <c r="I864" s="65" t="s">
        <v>4615</v>
      </c>
      <c r="J864" s="65" t="s">
        <v>7653</v>
      </c>
      <c r="K864" s="65" t="s">
        <v>7654</v>
      </c>
      <c r="L864" s="65">
        <v>256884</v>
      </c>
      <c r="M864" s="65" t="s">
        <v>4563</v>
      </c>
      <c r="N864" s="65" t="s">
        <v>4409</v>
      </c>
      <c r="O864" s="66" t="s">
        <v>7655</v>
      </c>
      <c r="P864" s="65" t="s">
        <v>4608</v>
      </c>
      <c r="Q864" s="65" t="s">
        <v>5187</v>
      </c>
      <c r="R864" s="7" t="e">
        <v>#N/A</v>
      </c>
      <c r="S864" t="e">
        <v>#N/A</v>
      </c>
      <c r="T864" s="17" t="s">
        <v>7534</v>
      </c>
    </row>
    <row r="865" spans="1:20" ht="185.25" x14ac:dyDescent="0.45">
      <c r="A865" s="65" t="s">
        <v>7656</v>
      </c>
      <c r="B865" s="63">
        <v>43902</v>
      </c>
      <c r="C865" s="64">
        <v>0.7597222222222223</v>
      </c>
      <c r="D865" s="65">
        <v>0</v>
      </c>
      <c r="E865" s="65">
        <v>0</v>
      </c>
      <c r="F865" s="65" t="s">
        <v>152</v>
      </c>
      <c r="G865" s="65">
        <v>972</v>
      </c>
      <c r="H865" s="65" t="s">
        <v>4802</v>
      </c>
      <c r="I865" s="65" t="s">
        <v>7013</v>
      </c>
      <c r="J865" s="65" t="s">
        <v>4140</v>
      </c>
      <c r="K865" s="65" t="s">
        <v>7657</v>
      </c>
      <c r="L865" s="65">
        <v>256903</v>
      </c>
      <c r="M865" s="65" t="s">
        <v>4563</v>
      </c>
      <c r="N865" s="65" t="s">
        <v>4409</v>
      </c>
      <c r="O865" s="66" t="s">
        <v>7658</v>
      </c>
      <c r="P865" s="65" t="s">
        <v>4520</v>
      </c>
      <c r="Q865" s="65" t="s">
        <v>4589</v>
      </c>
      <c r="R865" s="7" t="e">
        <v>#N/A</v>
      </c>
      <c r="S865" t="e">
        <v>#N/A</v>
      </c>
      <c r="T865" s="17" t="s">
        <v>7534</v>
      </c>
    </row>
    <row r="866" spans="1:20" ht="199.5" x14ac:dyDescent="0.45">
      <c r="A866" s="65">
        <v>2473</v>
      </c>
      <c r="B866" s="63">
        <v>43903</v>
      </c>
      <c r="C866" s="64">
        <v>4.8611111111111112E-3</v>
      </c>
      <c r="D866" s="65">
        <v>0</v>
      </c>
      <c r="E866" s="65">
        <v>0</v>
      </c>
      <c r="F866" s="65" t="s">
        <v>7659</v>
      </c>
      <c r="G866" s="65">
        <v>0</v>
      </c>
      <c r="H866" s="65" t="s">
        <v>5208</v>
      </c>
      <c r="I866" s="65" t="s">
        <v>5208</v>
      </c>
      <c r="J866" s="65" t="s">
        <v>7660</v>
      </c>
      <c r="K866" s="65" t="s">
        <v>7661</v>
      </c>
      <c r="L866" s="65">
        <v>256944</v>
      </c>
      <c r="M866" s="65" t="s">
        <v>4563</v>
      </c>
      <c r="N866" s="65" t="s">
        <v>4409</v>
      </c>
      <c r="O866" s="66" t="s">
        <v>7662</v>
      </c>
      <c r="P866" s="65" t="s">
        <v>5308</v>
      </c>
      <c r="Q866" s="65" t="s">
        <v>5309</v>
      </c>
      <c r="R866" s="7" t="e">
        <v>#N/A</v>
      </c>
      <c r="S866" t="e">
        <v>#N/A</v>
      </c>
      <c r="T866" s="17" t="s">
        <v>7534</v>
      </c>
    </row>
    <row r="867" spans="1:20" ht="199.5" x14ac:dyDescent="0.45">
      <c r="A867" s="65" t="s">
        <v>7663</v>
      </c>
      <c r="B867" s="63">
        <v>43903</v>
      </c>
      <c r="C867" s="64">
        <v>0.69444444444444453</v>
      </c>
      <c r="D867" s="65">
        <v>0</v>
      </c>
      <c r="E867" s="65">
        <v>5</v>
      </c>
      <c r="F867" s="65" t="s">
        <v>142</v>
      </c>
      <c r="G867" s="65">
        <v>36</v>
      </c>
      <c r="H867" s="65" t="s">
        <v>4628</v>
      </c>
      <c r="I867" s="65" t="s">
        <v>4628</v>
      </c>
      <c r="J867" s="65" t="s">
        <v>7664</v>
      </c>
      <c r="K867" s="65" t="s">
        <v>7665</v>
      </c>
      <c r="L867" s="65">
        <v>257039</v>
      </c>
      <c r="M867" s="65" t="s">
        <v>4563</v>
      </c>
      <c r="N867" s="65" t="s">
        <v>4522</v>
      </c>
      <c r="O867" s="66" t="s">
        <v>7666</v>
      </c>
      <c r="P867" s="65" t="s">
        <v>4520</v>
      </c>
      <c r="Q867" s="65" t="s">
        <v>4631</v>
      </c>
      <c r="R867" s="7" t="e">
        <v>#N/A</v>
      </c>
      <c r="S867" t="e">
        <v>#N/A</v>
      </c>
      <c r="T867" s="17" t="s">
        <v>7534</v>
      </c>
    </row>
    <row r="868" spans="1:20" ht="171" x14ac:dyDescent="0.45">
      <c r="A868" s="65">
        <v>2497</v>
      </c>
      <c r="B868" s="63">
        <v>43903</v>
      </c>
      <c r="C868" s="64">
        <v>0.71319444444444446</v>
      </c>
      <c r="D868" s="65">
        <v>0</v>
      </c>
      <c r="E868" s="65">
        <v>0</v>
      </c>
      <c r="F868" s="65" t="s">
        <v>114</v>
      </c>
      <c r="G868" s="65">
        <v>61</v>
      </c>
      <c r="H868" s="65" t="s">
        <v>4585</v>
      </c>
      <c r="I868" s="65" t="s">
        <v>4725</v>
      </c>
      <c r="J868" s="65" t="s">
        <v>7667</v>
      </c>
      <c r="K868" s="65" t="s">
        <v>7668</v>
      </c>
      <c r="L868" s="65">
        <v>257046</v>
      </c>
      <c r="M868" s="65" t="s">
        <v>4563</v>
      </c>
      <c r="N868" s="65" t="s">
        <v>4522</v>
      </c>
      <c r="O868" s="66" t="s">
        <v>7669</v>
      </c>
      <c r="P868" s="65" t="s">
        <v>4520</v>
      </c>
      <c r="Q868" s="65" t="s">
        <v>4589</v>
      </c>
      <c r="R868" s="7" t="e">
        <v>#N/A</v>
      </c>
      <c r="S868" t="e">
        <v>#N/A</v>
      </c>
      <c r="T868" s="17" t="s">
        <v>7534</v>
      </c>
    </row>
    <row r="869" spans="1:20" ht="171" x14ac:dyDescent="0.45">
      <c r="A869" s="65">
        <v>2509</v>
      </c>
      <c r="B869" s="63">
        <v>43903</v>
      </c>
      <c r="C869" s="64">
        <v>0.82942129629629635</v>
      </c>
      <c r="D869" s="65">
        <v>2</v>
      </c>
      <c r="E869" s="65">
        <v>0</v>
      </c>
      <c r="F869" s="65" t="s">
        <v>10</v>
      </c>
      <c r="G869" s="65">
        <v>56</v>
      </c>
      <c r="H869" s="65" t="s">
        <v>4915</v>
      </c>
      <c r="I869" s="65" t="s">
        <v>4915</v>
      </c>
      <c r="J869" s="65" t="s">
        <v>7670</v>
      </c>
      <c r="K869" s="65" t="s">
        <v>7671</v>
      </c>
      <c r="L869" s="65">
        <v>257071</v>
      </c>
      <c r="M869" s="65" t="s">
        <v>4563</v>
      </c>
      <c r="N869" s="65" t="s">
        <v>4522</v>
      </c>
      <c r="O869" s="66" t="s">
        <v>7672</v>
      </c>
      <c r="P869" s="65" t="s">
        <v>4520</v>
      </c>
      <c r="Q869" s="65" t="s">
        <v>4589</v>
      </c>
      <c r="R869" s="7" t="e">
        <v>#N/A</v>
      </c>
      <c r="S869" t="e">
        <v>#N/A</v>
      </c>
      <c r="T869" s="17" t="s">
        <v>7534</v>
      </c>
    </row>
    <row r="870" spans="1:20" ht="171" x14ac:dyDescent="0.45">
      <c r="A870" s="65" t="s">
        <v>7673</v>
      </c>
      <c r="B870" s="63">
        <v>43904</v>
      </c>
      <c r="C870" s="64">
        <v>0.46111111111111108</v>
      </c>
      <c r="D870" s="65">
        <v>0</v>
      </c>
      <c r="E870" s="65">
        <v>0</v>
      </c>
      <c r="F870" s="65" t="s">
        <v>104</v>
      </c>
      <c r="G870" s="65">
        <v>15</v>
      </c>
      <c r="H870" s="65" t="s">
        <v>5372</v>
      </c>
      <c r="I870" s="65" t="s">
        <v>4923</v>
      </c>
      <c r="J870" s="65" t="s">
        <v>7674</v>
      </c>
      <c r="K870" s="65" t="s">
        <v>7675</v>
      </c>
      <c r="L870" s="65">
        <v>257122</v>
      </c>
      <c r="M870" s="65" t="s">
        <v>4563</v>
      </c>
      <c r="N870" s="65"/>
      <c r="O870" s="66" t="s">
        <v>7676</v>
      </c>
      <c r="P870" s="65" t="s">
        <v>4520</v>
      </c>
      <c r="Q870" s="65" t="s">
        <v>5122</v>
      </c>
      <c r="R870" s="7" t="e">
        <v>#N/A</v>
      </c>
      <c r="S870" t="e">
        <v>#N/A</v>
      </c>
      <c r="T870" s="17" t="s">
        <v>7534</v>
      </c>
    </row>
    <row r="871" spans="1:20" ht="171" x14ac:dyDescent="0.45">
      <c r="A871" s="65" t="s">
        <v>7677</v>
      </c>
      <c r="B871" s="63">
        <v>43905</v>
      </c>
      <c r="C871" s="64">
        <v>0.15277777777777776</v>
      </c>
      <c r="D871" s="65">
        <v>0</v>
      </c>
      <c r="E871" s="65">
        <v>0</v>
      </c>
      <c r="F871" s="65" t="s">
        <v>70</v>
      </c>
      <c r="G871" s="65">
        <v>0</v>
      </c>
      <c r="H871" s="65" t="s">
        <v>4615</v>
      </c>
      <c r="I871" s="65" t="s">
        <v>4615</v>
      </c>
      <c r="J871" s="65" t="s">
        <v>4159</v>
      </c>
      <c r="K871" s="65" t="s">
        <v>7678</v>
      </c>
      <c r="L871" s="65">
        <v>257176</v>
      </c>
      <c r="M871" s="65" t="s">
        <v>4563</v>
      </c>
      <c r="N871" s="65"/>
      <c r="O871" s="66" t="s">
        <v>7679</v>
      </c>
      <c r="P871" s="65" t="s">
        <v>4520</v>
      </c>
      <c r="Q871" s="65" t="s">
        <v>4589</v>
      </c>
      <c r="R871" s="7" t="e">
        <v>#N/A</v>
      </c>
      <c r="S871" t="e">
        <v>#N/A</v>
      </c>
      <c r="T871" s="17" t="s">
        <v>7534</v>
      </c>
    </row>
    <row r="872" spans="1:20" ht="299.25" x14ac:dyDescent="0.45">
      <c r="A872" s="65">
        <v>2572</v>
      </c>
      <c r="B872" s="63">
        <v>43905</v>
      </c>
      <c r="C872" s="64">
        <v>0.66249999999999998</v>
      </c>
      <c r="D872" s="65">
        <v>0</v>
      </c>
      <c r="E872" s="65">
        <v>0</v>
      </c>
      <c r="F872" s="65" t="s">
        <v>6685</v>
      </c>
      <c r="G872" s="65">
        <v>0</v>
      </c>
      <c r="H872" s="65" t="s">
        <v>4615</v>
      </c>
      <c r="I872" s="65" t="s">
        <v>4615</v>
      </c>
      <c r="J872" s="65" t="s">
        <v>7680</v>
      </c>
      <c r="K872" s="65" t="s">
        <v>7681</v>
      </c>
      <c r="L872" s="65">
        <v>257213</v>
      </c>
      <c r="M872" s="65" t="s">
        <v>4563</v>
      </c>
      <c r="N872" s="65"/>
      <c r="O872" s="66" t="s">
        <v>7682</v>
      </c>
      <c r="P872" s="65" t="s">
        <v>4951</v>
      </c>
      <c r="Q872" s="65" t="s">
        <v>5097</v>
      </c>
      <c r="R872" s="7" t="e">
        <v>#N/A</v>
      </c>
      <c r="S872" t="e">
        <v>#N/A</v>
      </c>
      <c r="T872" s="17" t="s">
        <v>7534</v>
      </c>
    </row>
    <row r="873" spans="1:20" ht="185.25" x14ac:dyDescent="0.45">
      <c r="A873" s="65">
        <v>2580</v>
      </c>
      <c r="B873" s="63">
        <v>43906</v>
      </c>
      <c r="C873" s="64">
        <v>6.9444444444444434E-2</v>
      </c>
      <c r="D873" s="65"/>
      <c r="E873" s="65"/>
      <c r="F873" s="65" t="s">
        <v>7683</v>
      </c>
      <c r="G873" s="65"/>
      <c r="H873" s="65" t="s">
        <v>7684</v>
      </c>
      <c r="I873" s="65"/>
      <c r="J873" s="65" t="s">
        <v>7685</v>
      </c>
      <c r="K873" s="65">
        <v>6289170</v>
      </c>
      <c r="L873" s="65"/>
      <c r="M873" s="65" t="s">
        <v>4804</v>
      </c>
      <c r="N873" s="65"/>
      <c r="O873" s="66" t="s">
        <v>7686</v>
      </c>
      <c r="P873" s="65" t="s">
        <v>4565</v>
      </c>
      <c r="Q873" s="65" t="s">
        <v>7687</v>
      </c>
      <c r="R873" s="7" t="e">
        <v>#N/A</v>
      </c>
      <c r="S873" t="e">
        <v>#N/A</v>
      </c>
      <c r="T873" s="17" t="s">
        <v>7534</v>
      </c>
    </row>
    <row r="874" spans="1:20" ht="299.25" x14ac:dyDescent="0.45">
      <c r="A874" s="65">
        <v>2598</v>
      </c>
      <c r="B874" s="63">
        <v>43906</v>
      </c>
      <c r="C874" s="64">
        <v>0.4909722222222222</v>
      </c>
      <c r="D874" s="65">
        <v>0</v>
      </c>
      <c r="E874" s="65">
        <v>0</v>
      </c>
      <c r="F874" s="65" t="s">
        <v>5930</v>
      </c>
      <c r="G874" s="65">
        <v>0</v>
      </c>
      <c r="H874" s="65" t="s">
        <v>4615</v>
      </c>
      <c r="I874" s="65" t="s">
        <v>4615</v>
      </c>
      <c r="J874" s="65" t="s">
        <v>7688</v>
      </c>
      <c r="K874" s="65" t="s">
        <v>7689</v>
      </c>
      <c r="L874" s="65">
        <v>257275</v>
      </c>
      <c r="M874" s="65" t="s">
        <v>4563</v>
      </c>
      <c r="N874" s="65"/>
      <c r="O874" s="66" t="s">
        <v>7690</v>
      </c>
      <c r="P874" s="65" t="s">
        <v>7392</v>
      </c>
      <c r="Q874" s="65" t="s">
        <v>5885</v>
      </c>
      <c r="R874" s="7" t="e">
        <v>#N/A</v>
      </c>
      <c r="S874" t="e">
        <v>#N/A</v>
      </c>
      <c r="T874" s="17" t="s">
        <v>7534</v>
      </c>
    </row>
    <row r="875" spans="1:20" ht="199.5" x14ac:dyDescent="0.45">
      <c r="A875" s="65" t="s">
        <v>7691</v>
      </c>
      <c r="B875" s="63">
        <v>43906</v>
      </c>
      <c r="C875" s="64">
        <v>0.90625</v>
      </c>
      <c r="D875" s="65">
        <v>0</v>
      </c>
      <c r="E875" s="65">
        <v>0</v>
      </c>
      <c r="F875" s="65" t="s">
        <v>10</v>
      </c>
      <c r="G875" s="65">
        <v>21</v>
      </c>
      <c r="H875" s="65" t="s">
        <v>4569</v>
      </c>
      <c r="I875" s="65" t="s">
        <v>4569</v>
      </c>
      <c r="J875" s="65" t="s">
        <v>4168</v>
      </c>
      <c r="K875" s="65" t="s">
        <v>7692</v>
      </c>
      <c r="L875" s="65">
        <v>257346</v>
      </c>
      <c r="M875" s="65" t="s">
        <v>4563</v>
      </c>
      <c r="N875" s="65"/>
      <c r="O875" s="66" t="s">
        <v>7693</v>
      </c>
      <c r="P875" s="65" t="s">
        <v>4520</v>
      </c>
      <c r="Q875" s="65" t="s">
        <v>6736</v>
      </c>
      <c r="R875" s="7" t="e">
        <v>#N/A</v>
      </c>
      <c r="S875" t="e">
        <v>#N/A</v>
      </c>
      <c r="T875" s="17" t="s">
        <v>7534</v>
      </c>
    </row>
    <row r="876" spans="1:20" ht="185.25" x14ac:dyDescent="0.45">
      <c r="A876" s="65">
        <v>2624</v>
      </c>
      <c r="B876" s="63">
        <v>43907</v>
      </c>
      <c r="C876" s="64">
        <v>0.27569444444444446</v>
      </c>
      <c r="D876" s="65">
        <v>0</v>
      </c>
      <c r="E876" s="65">
        <v>0</v>
      </c>
      <c r="F876" s="65" t="s">
        <v>64</v>
      </c>
      <c r="G876" s="65">
        <v>0</v>
      </c>
      <c r="H876" s="65" t="s">
        <v>4634</v>
      </c>
      <c r="I876" s="65" t="s">
        <v>4634</v>
      </c>
      <c r="J876" s="65" t="s">
        <v>7694</v>
      </c>
      <c r="K876" s="65" t="s">
        <v>7695</v>
      </c>
      <c r="L876" s="65">
        <v>257369</v>
      </c>
      <c r="M876" s="65" t="s">
        <v>4563</v>
      </c>
      <c r="N876" s="65"/>
      <c r="O876" s="66" t="s">
        <v>7696</v>
      </c>
      <c r="P876" s="65" t="s">
        <v>4581</v>
      </c>
      <c r="Q876" s="65" t="s">
        <v>4582</v>
      </c>
      <c r="R876" s="7" t="e">
        <v>#N/A</v>
      </c>
      <c r="S876" t="e">
        <v>#N/A</v>
      </c>
      <c r="T876" s="17" t="s">
        <v>7534</v>
      </c>
    </row>
    <row r="877" spans="1:20" ht="171" x14ac:dyDescent="0.45">
      <c r="A877" s="65">
        <v>2625</v>
      </c>
      <c r="B877" s="63">
        <v>43907</v>
      </c>
      <c r="C877" s="64">
        <v>0.28826388888888888</v>
      </c>
      <c r="D877" s="65">
        <v>0.5</v>
      </c>
      <c r="E877" s="65">
        <v>0</v>
      </c>
      <c r="F877" s="65" t="s">
        <v>17</v>
      </c>
      <c r="G877" s="65">
        <v>2</v>
      </c>
      <c r="H877" s="65" t="s">
        <v>4923</v>
      </c>
      <c r="I877" s="65" t="s">
        <v>4923</v>
      </c>
      <c r="J877" s="65" t="s">
        <v>7697</v>
      </c>
      <c r="K877" s="65" t="s">
        <v>7698</v>
      </c>
      <c r="L877" s="65">
        <v>257370</v>
      </c>
      <c r="M877" s="65" t="s">
        <v>4563</v>
      </c>
      <c r="N877" s="65"/>
      <c r="O877" s="66" t="s">
        <v>7699</v>
      </c>
      <c r="P877" s="65" t="s">
        <v>4520</v>
      </c>
      <c r="Q877" s="65" t="s">
        <v>4589</v>
      </c>
      <c r="R877" s="7" t="e">
        <v>#N/A</v>
      </c>
      <c r="S877" t="e">
        <v>#N/A</v>
      </c>
      <c r="T877" s="17" t="s">
        <v>7534</v>
      </c>
    </row>
    <row r="878" spans="1:20" ht="185.25" x14ac:dyDescent="0.45">
      <c r="A878" s="65">
        <v>2645</v>
      </c>
      <c r="B878" s="63">
        <v>43907</v>
      </c>
      <c r="C878" s="64">
        <v>0.68888888888888899</v>
      </c>
      <c r="D878" s="65">
        <v>1</v>
      </c>
      <c r="E878" s="65">
        <v>0</v>
      </c>
      <c r="F878" s="65" t="s">
        <v>154</v>
      </c>
      <c r="G878" s="65">
        <v>7</v>
      </c>
      <c r="H878" s="65" t="s">
        <v>5268</v>
      </c>
      <c r="I878" s="65" t="s">
        <v>4733</v>
      </c>
      <c r="J878" s="65" t="s">
        <v>7700</v>
      </c>
      <c r="K878" s="65" t="s">
        <v>7701</v>
      </c>
      <c r="L878" s="65">
        <v>257422</v>
      </c>
      <c r="M878" s="65" t="s">
        <v>4563</v>
      </c>
      <c r="N878" s="65"/>
      <c r="O878" s="66" t="s">
        <v>7702</v>
      </c>
      <c r="P878" s="65" t="s">
        <v>4581</v>
      </c>
      <c r="Q878" s="65" t="s">
        <v>4582</v>
      </c>
      <c r="R878" s="7" t="e">
        <v>#N/A</v>
      </c>
      <c r="S878" t="e">
        <v>#N/A</v>
      </c>
      <c r="T878" s="17" t="s">
        <v>7534</v>
      </c>
    </row>
    <row r="879" spans="1:20" ht="185.25" x14ac:dyDescent="0.45">
      <c r="A879" s="65" t="s">
        <v>7703</v>
      </c>
      <c r="B879" s="63">
        <v>43907</v>
      </c>
      <c r="C879" s="64">
        <v>0.85138888888888886</v>
      </c>
      <c r="D879" s="65">
        <v>0</v>
      </c>
      <c r="E879" s="65">
        <v>0</v>
      </c>
      <c r="F879" s="65" t="s">
        <v>7704</v>
      </c>
      <c r="G879" s="65">
        <v>77</v>
      </c>
      <c r="H879" s="65" t="s">
        <v>4615</v>
      </c>
      <c r="I879" s="65" t="s">
        <v>4615</v>
      </c>
      <c r="J879" s="65" t="s">
        <v>7705</v>
      </c>
      <c r="K879" s="65" t="s">
        <v>7706</v>
      </c>
      <c r="L879" s="65">
        <v>257452</v>
      </c>
      <c r="M879" s="65" t="s">
        <v>4563</v>
      </c>
      <c r="N879" s="65"/>
      <c r="O879" s="66" t="s">
        <v>7707</v>
      </c>
      <c r="P879" s="65" t="s">
        <v>4581</v>
      </c>
      <c r="Q879" s="65" t="s">
        <v>4582</v>
      </c>
      <c r="R879" s="7" t="e">
        <v>#N/A</v>
      </c>
      <c r="S879" t="e">
        <v>#N/A</v>
      </c>
      <c r="T879" s="17" t="s">
        <v>7534</v>
      </c>
    </row>
    <row r="880" spans="1:20" ht="213.75" x14ac:dyDescent="0.45">
      <c r="A880" s="65" t="s">
        <v>7708</v>
      </c>
      <c r="B880" s="63">
        <v>43908</v>
      </c>
      <c r="C880" s="64">
        <v>0.33749999999999997</v>
      </c>
      <c r="D880" s="65">
        <v>0</v>
      </c>
      <c r="E880" s="65">
        <v>0</v>
      </c>
      <c r="F880" s="65" t="s">
        <v>39</v>
      </c>
      <c r="G880" s="65">
        <v>0</v>
      </c>
      <c r="H880" s="65" t="s">
        <v>4725</v>
      </c>
      <c r="I880" s="65" t="s">
        <v>4585</v>
      </c>
      <c r="J880" s="65" t="s">
        <v>4183</v>
      </c>
      <c r="K880" s="65" t="s">
        <v>7709</v>
      </c>
      <c r="L880" s="65">
        <v>257501</v>
      </c>
      <c r="M880" s="65" t="s">
        <v>4563</v>
      </c>
      <c r="N880" s="65"/>
      <c r="O880" s="66" t="s">
        <v>7710</v>
      </c>
      <c r="P880" s="65" t="s">
        <v>4520</v>
      </c>
      <c r="Q880" s="65" t="s">
        <v>4589</v>
      </c>
      <c r="R880" s="7" t="e">
        <v>#N/A</v>
      </c>
      <c r="S880" t="e">
        <v>#N/A</v>
      </c>
      <c r="T880" s="17" t="s">
        <v>7534</v>
      </c>
    </row>
    <row r="881" spans="1:20" ht="356.25" x14ac:dyDescent="0.45">
      <c r="A881" s="65">
        <v>2695</v>
      </c>
      <c r="B881" s="63">
        <v>43908</v>
      </c>
      <c r="C881" s="64">
        <v>0.4861111111111111</v>
      </c>
      <c r="D881" s="65">
        <v>0</v>
      </c>
      <c r="E881" s="65">
        <v>0</v>
      </c>
      <c r="F881" s="65" t="s">
        <v>5304</v>
      </c>
      <c r="G881" s="65">
        <v>0</v>
      </c>
      <c r="H881" s="65" t="s">
        <v>4892</v>
      </c>
      <c r="I881" s="65" t="s">
        <v>4892</v>
      </c>
      <c r="J881" s="65" t="s">
        <v>7711</v>
      </c>
      <c r="K881" s="65" t="s">
        <v>7712</v>
      </c>
      <c r="L881" s="65">
        <v>257535</v>
      </c>
      <c r="M881" s="65" t="s">
        <v>4563</v>
      </c>
      <c r="N881" s="65"/>
      <c r="O881" s="66" t="s">
        <v>7713</v>
      </c>
      <c r="P881" s="65" t="s">
        <v>7628</v>
      </c>
      <c r="Q881" s="65" t="s">
        <v>5309</v>
      </c>
      <c r="R881" s="7" t="e">
        <v>#N/A</v>
      </c>
      <c r="S881" t="e">
        <v>#N/A</v>
      </c>
      <c r="T881" s="17" t="s">
        <v>7534</v>
      </c>
    </row>
    <row r="882" spans="1:20" ht="171" x14ac:dyDescent="0.45">
      <c r="A882" s="65">
        <v>2718</v>
      </c>
      <c r="B882" s="63">
        <v>43909</v>
      </c>
      <c r="C882" s="64">
        <v>0.20188657407407407</v>
      </c>
      <c r="D882" s="65">
        <v>0</v>
      </c>
      <c r="E882" s="65">
        <v>0</v>
      </c>
      <c r="F882" s="65" t="s">
        <v>198</v>
      </c>
      <c r="G882" s="65">
        <v>0</v>
      </c>
      <c r="H882" s="65" t="s">
        <v>4585</v>
      </c>
      <c r="I882" s="65" t="s">
        <v>4725</v>
      </c>
      <c r="J882" s="65" t="s">
        <v>7714</v>
      </c>
      <c r="K882" s="65" t="s">
        <v>7715</v>
      </c>
      <c r="L882" s="65">
        <v>257602</v>
      </c>
      <c r="M882" s="65" t="s">
        <v>4563</v>
      </c>
      <c r="N882" s="65"/>
      <c r="O882" s="66" t="s">
        <v>7716</v>
      </c>
      <c r="P882" s="65" t="s">
        <v>4520</v>
      </c>
      <c r="Q882" s="65" t="s">
        <v>4589</v>
      </c>
      <c r="R882" s="7" t="e">
        <v>#N/A</v>
      </c>
      <c r="S882" t="e">
        <v>#N/A</v>
      </c>
      <c r="T882" s="17" t="s">
        <v>7534</v>
      </c>
    </row>
    <row r="883" spans="1:20" ht="171" x14ac:dyDescent="0.45">
      <c r="A883" s="65">
        <v>2731</v>
      </c>
      <c r="B883" s="63">
        <v>43909</v>
      </c>
      <c r="C883" s="64">
        <v>0.5503703703703704</v>
      </c>
      <c r="D883" s="65">
        <v>0</v>
      </c>
      <c r="E883" s="65">
        <v>0</v>
      </c>
      <c r="F883" s="65" t="s">
        <v>106</v>
      </c>
      <c r="G883" s="65">
        <v>46</v>
      </c>
      <c r="H883" s="65" t="s">
        <v>5145</v>
      </c>
      <c r="I883" s="65" t="s">
        <v>5145</v>
      </c>
      <c r="J883" s="65" t="s">
        <v>7717</v>
      </c>
      <c r="K883" s="65" t="s">
        <v>7718</v>
      </c>
      <c r="L883" s="65">
        <v>257634</v>
      </c>
      <c r="M883" s="65" t="s">
        <v>4563</v>
      </c>
      <c r="N883" s="65"/>
      <c r="O883" s="66" t="s">
        <v>7719</v>
      </c>
      <c r="P883" s="65" t="s">
        <v>4581</v>
      </c>
      <c r="Q883" s="65" t="s">
        <v>4582</v>
      </c>
      <c r="R883" s="7" t="e">
        <v>#N/A</v>
      </c>
      <c r="S883" t="e">
        <v>#N/A</v>
      </c>
      <c r="T883" s="17" t="s">
        <v>7534</v>
      </c>
    </row>
    <row r="884" spans="1:20" ht="171" x14ac:dyDescent="0.45">
      <c r="A884" s="65">
        <v>2742</v>
      </c>
      <c r="B884" s="63">
        <v>43909</v>
      </c>
      <c r="C884" s="64">
        <v>0.99791666666666667</v>
      </c>
      <c r="D884" s="65">
        <v>0</v>
      </c>
      <c r="E884" s="65">
        <v>0</v>
      </c>
      <c r="F884" s="65" t="s">
        <v>24</v>
      </c>
      <c r="G884" s="65">
        <v>34</v>
      </c>
      <c r="H884" s="65" t="s">
        <v>5037</v>
      </c>
      <c r="I884" s="65" t="s">
        <v>5037</v>
      </c>
      <c r="J884" s="65" t="s">
        <v>7720</v>
      </c>
      <c r="K884" s="65" t="s">
        <v>7721</v>
      </c>
      <c r="L884" s="65">
        <v>257696</v>
      </c>
      <c r="M884" s="65" t="s">
        <v>4563</v>
      </c>
      <c r="N884" s="65"/>
      <c r="O884" s="66" t="s">
        <v>7722</v>
      </c>
      <c r="P884" s="65" t="s">
        <v>4520</v>
      </c>
      <c r="Q884" s="65" t="s">
        <v>4589</v>
      </c>
      <c r="R884" s="7" t="e">
        <v>#N/A</v>
      </c>
      <c r="S884" t="e">
        <v>#N/A</v>
      </c>
      <c r="T884" s="17" t="s">
        <v>7534</v>
      </c>
    </row>
    <row r="885" spans="1:20" ht="185.25" x14ac:dyDescent="0.45">
      <c r="A885" s="65">
        <v>2745</v>
      </c>
      <c r="B885" s="63">
        <v>43910</v>
      </c>
      <c r="C885" s="64">
        <v>0.25138888888888888</v>
      </c>
      <c r="D885" s="65">
        <v>0</v>
      </c>
      <c r="E885" s="65">
        <v>0</v>
      </c>
      <c r="F885" s="65" t="s">
        <v>7723</v>
      </c>
      <c r="G885" s="65">
        <v>0</v>
      </c>
      <c r="H885" s="65" t="s">
        <v>4644</v>
      </c>
      <c r="I885" s="65" t="s">
        <v>7101</v>
      </c>
      <c r="J885" s="65" t="s">
        <v>7724</v>
      </c>
      <c r="K885" s="65" t="s">
        <v>7725</v>
      </c>
      <c r="L885" s="65">
        <v>257711</v>
      </c>
      <c r="M885" s="65" t="s">
        <v>4563</v>
      </c>
      <c r="N885" s="65"/>
      <c r="O885" s="66" t="s">
        <v>7726</v>
      </c>
      <c r="P885" s="65" t="s">
        <v>4641</v>
      </c>
      <c r="Q885" s="65" t="s">
        <v>5279</v>
      </c>
      <c r="R885" s="7" t="e">
        <v>#N/A</v>
      </c>
      <c r="S885" t="e">
        <v>#N/A</v>
      </c>
      <c r="T885" s="17" t="s">
        <v>7534</v>
      </c>
    </row>
    <row r="886" spans="1:20" ht="171" x14ac:dyDescent="0.45">
      <c r="A886" s="65" t="s">
        <v>7727</v>
      </c>
      <c r="B886" s="63">
        <v>43910</v>
      </c>
      <c r="C886" s="64">
        <v>0.41597222222222219</v>
      </c>
      <c r="D886" s="65">
        <v>0.5</v>
      </c>
      <c r="E886" s="65">
        <v>0</v>
      </c>
      <c r="F886" s="65" t="s">
        <v>100</v>
      </c>
      <c r="G886" s="65">
        <v>45</v>
      </c>
      <c r="H886" s="65" t="s">
        <v>5352</v>
      </c>
      <c r="I886" s="65" t="s">
        <v>5352</v>
      </c>
      <c r="J886" s="65" t="s">
        <v>4192</v>
      </c>
      <c r="K886" s="65" t="s">
        <v>7728</v>
      </c>
      <c r="L886" s="65">
        <v>257740</v>
      </c>
      <c r="M886" s="65" t="s">
        <v>4563</v>
      </c>
      <c r="N886" s="65"/>
      <c r="O886" s="66" t="s">
        <v>7729</v>
      </c>
      <c r="P886" s="65" t="s">
        <v>4520</v>
      </c>
      <c r="Q886" s="65" t="s">
        <v>4589</v>
      </c>
      <c r="R886" s="7" t="e">
        <v>#N/A</v>
      </c>
      <c r="S886" t="e">
        <v>#N/A</v>
      </c>
      <c r="T886" s="17" t="s">
        <v>7534</v>
      </c>
    </row>
    <row r="887" spans="1:20" ht="171" x14ac:dyDescent="0.45">
      <c r="A887" s="65">
        <v>2767</v>
      </c>
      <c r="B887" s="63">
        <v>43910</v>
      </c>
      <c r="C887" s="64">
        <v>0.60625000000000007</v>
      </c>
      <c r="D887" s="65">
        <v>1</v>
      </c>
      <c r="E887" s="65">
        <v>0</v>
      </c>
      <c r="F887" s="65" t="s">
        <v>10</v>
      </c>
      <c r="G887" s="65">
        <v>41</v>
      </c>
      <c r="H887" s="65" t="s">
        <v>4832</v>
      </c>
      <c r="I887" s="65" t="s">
        <v>4796</v>
      </c>
      <c r="J887" s="65" t="s">
        <v>7730</v>
      </c>
      <c r="K887" s="65" t="s">
        <v>7731</v>
      </c>
      <c r="L887" s="65">
        <v>257763</v>
      </c>
      <c r="M887" s="65" t="s">
        <v>4563</v>
      </c>
      <c r="N887" s="65"/>
      <c r="O887" s="66" t="s">
        <v>7732</v>
      </c>
      <c r="P887" s="65" t="s">
        <v>4520</v>
      </c>
      <c r="Q887" s="65" t="s">
        <v>4589</v>
      </c>
      <c r="R887" s="7" t="e">
        <v>#N/A</v>
      </c>
      <c r="S887" t="e">
        <v>#N/A</v>
      </c>
      <c r="T887" s="17" t="s">
        <v>7534</v>
      </c>
    </row>
    <row r="888" spans="1:20" ht="171" x14ac:dyDescent="0.45">
      <c r="A888" s="65">
        <v>2768</v>
      </c>
      <c r="B888" s="63">
        <v>43910</v>
      </c>
      <c r="C888" s="64">
        <v>0.63896990740740744</v>
      </c>
      <c r="D888" s="65">
        <v>0</v>
      </c>
      <c r="E888" s="65">
        <v>0</v>
      </c>
      <c r="F888" s="65" t="s">
        <v>130</v>
      </c>
      <c r="G888" s="65">
        <v>0</v>
      </c>
      <c r="H888" s="65" t="s">
        <v>4615</v>
      </c>
      <c r="I888" s="65" t="s">
        <v>4615</v>
      </c>
      <c r="J888" s="65" t="s">
        <v>7733</v>
      </c>
      <c r="K888" s="65" t="s">
        <v>7734</v>
      </c>
      <c r="L888" s="65">
        <v>257766</v>
      </c>
      <c r="M888" s="65" t="s">
        <v>4563</v>
      </c>
      <c r="N888" s="65"/>
      <c r="O888" s="66" t="s">
        <v>7735</v>
      </c>
      <c r="P888" s="65" t="s">
        <v>4581</v>
      </c>
      <c r="Q888" s="65" t="s">
        <v>4582</v>
      </c>
      <c r="R888" s="7" t="e">
        <v>#N/A</v>
      </c>
      <c r="S888" t="e">
        <v>#N/A</v>
      </c>
      <c r="T888" s="17" t="s">
        <v>7534</v>
      </c>
    </row>
    <row r="889" spans="1:20" ht="156.75" x14ac:dyDescent="0.45">
      <c r="A889" s="65">
        <v>2794</v>
      </c>
      <c r="B889" s="63">
        <v>43911</v>
      </c>
      <c r="C889" s="64">
        <v>0.5493055555555556</v>
      </c>
      <c r="D889" s="65">
        <v>0</v>
      </c>
      <c r="E889" s="65">
        <v>0</v>
      </c>
      <c r="F889" s="65" t="s">
        <v>84</v>
      </c>
      <c r="G889" s="65">
        <v>10</v>
      </c>
      <c r="H889" s="65" t="s">
        <v>5840</v>
      </c>
      <c r="I889" s="65" t="s">
        <v>4570</v>
      </c>
      <c r="J889" s="65" t="s">
        <v>7736</v>
      </c>
      <c r="K889" s="65" t="s">
        <v>7737</v>
      </c>
      <c r="L889" s="65">
        <v>257854</v>
      </c>
      <c r="M889" s="65" t="s">
        <v>4563</v>
      </c>
      <c r="N889" s="65" t="s">
        <v>4522</v>
      </c>
      <c r="O889" s="66" t="s">
        <v>7738</v>
      </c>
      <c r="P889" s="65" t="s">
        <v>4581</v>
      </c>
      <c r="Q889" s="65" t="s">
        <v>4582</v>
      </c>
      <c r="R889" s="7" t="e">
        <v>#N/A</v>
      </c>
      <c r="S889" t="e">
        <v>#N/A</v>
      </c>
      <c r="T889" s="17" t="s">
        <v>7534</v>
      </c>
    </row>
    <row r="890" spans="1:20" ht="185.25" x14ac:dyDescent="0.45">
      <c r="A890" s="65">
        <v>2810</v>
      </c>
      <c r="B890" s="63">
        <v>43911</v>
      </c>
      <c r="C890" s="64">
        <v>0.92083333333333339</v>
      </c>
      <c r="D890" s="65">
        <v>0</v>
      </c>
      <c r="E890" s="65">
        <v>0</v>
      </c>
      <c r="F890" s="65" t="s">
        <v>130</v>
      </c>
      <c r="G890" s="65">
        <v>6</v>
      </c>
      <c r="H890" s="65" t="s">
        <v>5352</v>
      </c>
      <c r="I890" s="65" t="s">
        <v>5352</v>
      </c>
      <c r="J890" s="65" t="s">
        <v>7739</v>
      </c>
      <c r="K890" s="65" t="s">
        <v>7740</v>
      </c>
      <c r="L890" s="65">
        <v>257889</v>
      </c>
      <c r="M890" s="65" t="s">
        <v>4563</v>
      </c>
      <c r="N890" s="65" t="s">
        <v>4522</v>
      </c>
      <c r="O890" s="66" t="s">
        <v>7741</v>
      </c>
      <c r="P890" s="65" t="s">
        <v>4581</v>
      </c>
      <c r="Q890" s="65" t="s">
        <v>4582</v>
      </c>
      <c r="R890" s="7" t="e">
        <v>#N/A</v>
      </c>
      <c r="S890" t="e">
        <v>#N/A</v>
      </c>
      <c r="T890" s="17" t="s">
        <v>7534</v>
      </c>
    </row>
    <row r="891" spans="1:20" ht="171" x14ac:dyDescent="0.45">
      <c r="A891" s="65">
        <v>2828</v>
      </c>
      <c r="B891" s="63">
        <v>43912</v>
      </c>
      <c r="C891" s="64">
        <v>0.42499999999999999</v>
      </c>
      <c r="D891" s="65"/>
      <c r="E891" s="65"/>
      <c r="F891" s="65" t="s">
        <v>7742</v>
      </c>
      <c r="G891" s="65"/>
      <c r="H891" s="65" t="s">
        <v>6932</v>
      </c>
      <c r="I891" s="65"/>
      <c r="J891" s="65" t="s">
        <v>7743</v>
      </c>
      <c r="K891" s="65">
        <v>6289449</v>
      </c>
      <c r="L891" s="65"/>
      <c r="M891" s="65" t="s">
        <v>4563</v>
      </c>
      <c r="N891" s="65" t="s">
        <v>4409</v>
      </c>
      <c r="O891" s="66" t="s">
        <v>7744</v>
      </c>
      <c r="P891" s="65" t="s">
        <v>4565</v>
      </c>
      <c r="Q891" s="65" t="s">
        <v>7687</v>
      </c>
      <c r="R891" s="7" t="e">
        <v>#N/A</v>
      </c>
      <c r="S891" t="e">
        <v>#N/A</v>
      </c>
      <c r="T891" s="17" t="s">
        <v>7534</v>
      </c>
    </row>
    <row r="892" spans="1:20" ht="156.75" x14ac:dyDescent="0.45">
      <c r="A892" s="65">
        <v>2877</v>
      </c>
      <c r="B892" s="63">
        <v>43913</v>
      </c>
      <c r="C892" s="64">
        <v>0.83406249999999993</v>
      </c>
      <c r="D892" s="65">
        <v>0</v>
      </c>
      <c r="E892" s="65">
        <v>0</v>
      </c>
      <c r="F892" s="65" t="s">
        <v>88</v>
      </c>
      <c r="G892" s="65">
        <v>54</v>
      </c>
      <c r="H892" s="65" t="s">
        <v>4604</v>
      </c>
      <c r="I892" s="65" t="s">
        <v>4604</v>
      </c>
      <c r="J892" s="65" t="s">
        <v>7745</v>
      </c>
      <c r="K892" s="65" t="s">
        <v>7746</v>
      </c>
      <c r="L892" s="65">
        <v>258085</v>
      </c>
      <c r="M892" s="65" t="s">
        <v>4563</v>
      </c>
      <c r="N892" s="65" t="s">
        <v>4522</v>
      </c>
      <c r="O892" s="66" t="s">
        <v>7747</v>
      </c>
      <c r="P892" s="65" t="s">
        <v>7748</v>
      </c>
      <c r="Q892" s="65" t="s">
        <v>7748</v>
      </c>
      <c r="R892" s="7" t="e">
        <v>#N/A</v>
      </c>
      <c r="S892" t="e">
        <v>#N/A</v>
      </c>
      <c r="T892" s="17" t="s">
        <v>7534</v>
      </c>
    </row>
    <row r="893" spans="1:20" ht="199.5" x14ac:dyDescent="0.45">
      <c r="A893" s="65">
        <v>2881</v>
      </c>
      <c r="B893" s="63">
        <v>43914</v>
      </c>
      <c r="C893" s="64">
        <v>4.1666666666666664E-2</v>
      </c>
      <c r="D893" s="65">
        <v>0</v>
      </c>
      <c r="E893" s="65">
        <v>0</v>
      </c>
      <c r="F893" s="65" t="s">
        <v>57</v>
      </c>
      <c r="G893" s="65">
        <v>0</v>
      </c>
      <c r="H893" s="65" t="s">
        <v>4615</v>
      </c>
      <c r="I893" s="65" t="s">
        <v>4615</v>
      </c>
      <c r="J893" s="65" t="s">
        <v>7749</v>
      </c>
      <c r="K893" s="65" t="s">
        <v>7750</v>
      </c>
      <c r="L893" s="65">
        <v>258114</v>
      </c>
      <c r="M893" s="65" t="s">
        <v>4563</v>
      </c>
      <c r="N893" s="65" t="s">
        <v>4409</v>
      </c>
      <c r="O893" s="66" t="s">
        <v>7751</v>
      </c>
      <c r="P893" s="65" t="s">
        <v>4520</v>
      </c>
      <c r="Q893" s="65" t="s">
        <v>4589</v>
      </c>
      <c r="R893" s="7" t="e">
        <v>#N/A</v>
      </c>
      <c r="S893" t="e">
        <v>#N/A</v>
      </c>
      <c r="T893" s="17" t="s">
        <v>7534</v>
      </c>
    </row>
    <row r="894" spans="1:20" ht="342" x14ac:dyDescent="0.45">
      <c r="A894" s="65">
        <v>2886</v>
      </c>
      <c r="B894" s="63">
        <v>43914</v>
      </c>
      <c r="C894" s="64">
        <v>0.2638888888888889</v>
      </c>
      <c r="D894" s="65">
        <v>0</v>
      </c>
      <c r="E894" s="65">
        <v>0</v>
      </c>
      <c r="F894" s="65" t="s">
        <v>7752</v>
      </c>
      <c r="G894" s="65">
        <v>0</v>
      </c>
      <c r="H894" s="65" t="s">
        <v>4615</v>
      </c>
      <c r="I894" s="65" t="s">
        <v>4615</v>
      </c>
      <c r="J894" s="65" t="s">
        <v>7753</v>
      </c>
      <c r="K894" s="65" t="s">
        <v>7754</v>
      </c>
      <c r="L894" s="65">
        <v>258121</v>
      </c>
      <c r="M894" s="65" t="s">
        <v>4563</v>
      </c>
      <c r="N894" s="65" t="s">
        <v>4409</v>
      </c>
      <c r="O894" s="66" t="s">
        <v>7755</v>
      </c>
      <c r="P894" s="65" t="s">
        <v>4669</v>
      </c>
      <c r="Q894" s="65" t="s">
        <v>5770</v>
      </c>
      <c r="R894" s="7" t="e">
        <v>#N/A</v>
      </c>
      <c r="S894" t="e">
        <v>#N/A</v>
      </c>
      <c r="T894" s="17" t="s">
        <v>7534</v>
      </c>
    </row>
    <row r="895" spans="1:20" ht="171" x14ac:dyDescent="0.45">
      <c r="A895" s="65" t="s">
        <v>7756</v>
      </c>
      <c r="B895" s="63">
        <v>43914</v>
      </c>
      <c r="C895" s="64">
        <v>0.57777777777777783</v>
      </c>
      <c r="D895" s="65">
        <v>1.5</v>
      </c>
      <c r="E895" s="65">
        <v>0</v>
      </c>
      <c r="F895" s="65" t="s">
        <v>93</v>
      </c>
      <c r="G895" s="65">
        <v>26</v>
      </c>
      <c r="H895" s="65" t="s">
        <v>4933</v>
      </c>
      <c r="I895" s="65" t="s">
        <v>4933</v>
      </c>
      <c r="J895" s="65" t="s">
        <v>4205</v>
      </c>
      <c r="K895" s="65" t="s">
        <v>7757</v>
      </c>
      <c r="L895" s="65">
        <v>258172</v>
      </c>
      <c r="M895" s="65" t="s">
        <v>4563</v>
      </c>
      <c r="N895" s="65" t="s">
        <v>4409</v>
      </c>
      <c r="O895" s="66" t="s">
        <v>7758</v>
      </c>
      <c r="P895" s="65" t="s">
        <v>4520</v>
      </c>
      <c r="Q895" s="65" t="s">
        <v>4857</v>
      </c>
      <c r="R895" s="7" t="e">
        <v>#N/A</v>
      </c>
      <c r="S895" t="e">
        <v>#N/A</v>
      </c>
      <c r="T895" s="17" t="s">
        <v>7534</v>
      </c>
    </row>
    <row r="896" spans="1:20" x14ac:dyDescent="0.45">
      <c r="A896" s="65" t="s">
        <v>7759</v>
      </c>
      <c r="B896" s="63">
        <v>43914</v>
      </c>
      <c r="C896" s="64">
        <v>0.58124999999999993</v>
      </c>
      <c r="D896" s="65">
        <v>2</v>
      </c>
      <c r="E896" s="65">
        <v>0</v>
      </c>
      <c r="F896" s="65" t="s">
        <v>93</v>
      </c>
      <c r="G896" s="65">
        <v>26</v>
      </c>
      <c r="H896" s="65" t="s">
        <v>4811</v>
      </c>
      <c r="I896" s="65" t="s">
        <v>4811</v>
      </c>
      <c r="J896" s="65" t="s">
        <v>4205</v>
      </c>
      <c r="K896" s="65" t="s">
        <v>7760</v>
      </c>
      <c r="L896" s="65">
        <v>258173</v>
      </c>
      <c r="M896" s="65" t="s">
        <v>4563</v>
      </c>
      <c r="N896" s="65" t="s">
        <v>4409</v>
      </c>
      <c r="O896" s="66" t="s">
        <v>7761</v>
      </c>
      <c r="P896" s="65" t="s">
        <v>7761</v>
      </c>
      <c r="Q896" s="65" t="s">
        <v>7761</v>
      </c>
      <c r="R896" s="7" t="e">
        <v>#N/A</v>
      </c>
      <c r="S896" t="e">
        <v>#N/A</v>
      </c>
      <c r="T896" s="17" t="s">
        <v>7534</v>
      </c>
    </row>
    <row r="897" spans="1:20" x14ac:dyDescent="0.45">
      <c r="A897" s="65" t="s">
        <v>7762</v>
      </c>
      <c r="B897" s="63">
        <v>43914</v>
      </c>
      <c r="C897" s="64">
        <v>0.5854166666666667</v>
      </c>
      <c r="D897" s="65">
        <v>0</v>
      </c>
      <c r="E897" s="65">
        <v>0</v>
      </c>
      <c r="F897" s="65" t="s">
        <v>93</v>
      </c>
      <c r="G897" s="65">
        <v>26</v>
      </c>
      <c r="H897" s="65" t="s">
        <v>6064</v>
      </c>
      <c r="I897" s="65" t="s">
        <v>6064</v>
      </c>
      <c r="J897" s="65" t="s">
        <v>7763</v>
      </c>
      <c r="K897" s="65" t="s">
        <v>7764</v>
      </c>
      <c r="L897" s="65">
        <v>258176</v>
      </c>
      <c r="M897" s="65" t="s">
        <v>4563</v>
      </c>
      <c r="N897" s="65" t="s">
        <v>4409</v>
      </c>
      <c r="O897" s="66" t="s">
        <v>7761</v>
      </c>
      <c r="P897" s="65" t="s">
        <v>7761</v>
      </c>
      <c r="Q897" s="65" t="s">
        <v>7761</v>
      </c>
      <c r="R897" s="7" t="e">
        <v>#N/A</v>
      </c>
      <c r="S897" t="e">
        <v>#N/A</v>
      </c>
      <c r="T897" s="17" t="s">
        <v>7534</v>
      </c>
    </row>
    <row r="898" spans="1:20" ht="171" x14ac:dyDescent="0.45">
      <c r="A898" s="65" t="s">
        <v>7765</v>
      </c>
      <c r="B898" s="63">
        <v>43914</v>
      </c>
      <c r="C898" s="64">
        <v>0.62795138888888891</v>
      </c>
      <c r="D898" s="65">
        <v>0</v>
      </c>
      <c r="E898" s="65">
        <v>5</v>
      </c>
      <c r="F898" s="65" t="s">
        <v>88</v>
      </c>
      <c r="G898" s="65">
        <v>78</v>
      </c>
      <c r="H898" s="65" t="s">
        <v>4832</v>
      </c>
      <c r="I898" s="65" t="s">
        <v>4832</v>
      </c>
      <c r="J898" s="65" t="s">
        <v>7766</v>
      </c>
      <c r="K898" s="65" t="s">
        <v>7767</v>
      </c>
      <c r="L898" s="65">
        <v>258177</v>
      </c>
      <c r="M898" s="65" t="s">
        <v>4563</v>
      </c>
      <c r="N898" s="65" t="s">
        <v>4409</v>
      </c>
      <c r="O898" s="66" t="s">
        <v>7768</v>
      </c>
      <c r="P898" s="65" t="s">
        <v>4520</v>
      </c>
      <c r="Q898" s="65" t="s">
        <v>5219</v>
      </c>
      <c r="R898" s="7" t="e">
        <v>#N/A</v>
      </c>
      <c r="S898" t="e">
        <v>#N/A</v>
      </c>
      <c r="T898" s="17" t="s">
        <v>7534</v>
      </c>
    </row>
    <row r="899" spans="1:20" ht="213.75" x14ac:dyDescent="0.45">
      <c r="A899" s="65" t="s">
        <v>7769</v>
      </c>
      <c r="B899" s="63">
        <v>43915</v>
      </c>
      <c r="C899" s="64">
        <v>0.25763888888888892</v>
      </c>
      <c r="D899" s="65">
        <v>2</v>
      </c>
      <c r="E899" s="65">
        <v>0</v>
      </c>
      <c r="F899" s="65" t="s">
        <v>10</v>
      </c>
      <c r="G899" s="65">
        <v>29</v>
      </c>
      <c r="H899" s="65" t="s">
        <v>4933</v>
      </c>
      <c r="I899" s="65" t="s">
        <v>4933</v>
      </c>
      <c r="J899" s="65" t="s">
        <v>7770</v>
      </c>
      <c r="K899" s="65" t="s">
        <v>7771</v>
      </c>
      <c r="L899" s="65">
        <v>258238</v>
      </c>
      <c r="M899" s="65" t="s">
        <v>4563</v>
      </c>
      <c r="N899" s="65" t="s">
        <v>4409</v>
      </c>
      <c r="O899" s="66" t="s">
        <v>7772</v>
      </c>
      <c r="P899" s="65" t="s">
        <v>4581</v>
      </c>
      <c r="Q899" s="65" t="s">
        <v>4582</v>
      </c>
      <c r="R899" s="7" t="e">
        <v>#N/A</v>
      </c>
      <c r="S899" t="e">
        <v>#N/A</v>
      </c>
      <c r="T899" s="17" t="s">
        <v>7534</v>
      </c>
    </row>
    <row r="900" spans="1:20" ht="171" x14ac:dyDescent="0.45">
      <c r="A900" s="65">
        <v>2975</v>
      </c>
      <c r="B900" s="63">
        <v>43916</v>
      </c>
      <c r="C900" s="64">
        <v>0.41725694444444444</v>
      </c>
      <c r="D900" s="65">
        <v>1.5</v>
      </c>
      <c r="E900" s="65">
        <v>0</v>
      </c>
      <c r="F900" s="65" t="s">
        <v>58</v>
      </c>
      <c r="G900" s="65">
        <v>18</v>
      </c>
      <c r="H900" s="65" t="s">
        <v>4598</v>
      </c>
      <c r="I900" s="65" t="s">
        <v>4593</v>
      </c>
      <c r="J900" s="65" t="s">
        <v>7773</v>
      </c>
      <c r="K900" s="65" t="s">
        <v>7774</v>
      </c>
      <c r="L900" s="65">
        <v>258366</v>
      </c>
      <c r="M900" s="65" t="s">
        <v>4563</v>
      </c>
      <c r="N900" s="65" t="s">
        <v>4409</v>
      </c>
      <c r="O900" s="66" t="s">
        <v>7775</v>
      </c>
      <c r="P900" s="65" t="s">
        <v>4520</v>
      </c>
      <c r="Q900" s="65" t="s">
        <v>4589</v>
      </c>
      <c r="R900" s="7" t="e">
        <v>#N/A</v>
      </c>
      <c r="S900" t="e">
        <v>#N/A</v>
      </c>
      <c r="T900" s="17" t="s">
        <v>7534</v>
      </c>
    </row>
    <row r="901" spans="1:20" ht="199.5" x14ac:dyDescent="0.45">
      <c r="A901" s="65">
        <v>2984</v>
      </c>
      <c r="B901" s="63">
        <v>43916</v>
      </c>
      <c r="C901" s="64">
        <v>0.62152777777777779</v>
      </c>
      <c r="D901" s="65">
        <v>0</v>
      </c>
      <c r="E901" s="65">
        <v>0</v>
      </c>
      <c r="F901" s="65" t="s">
        <v>6428</v>
      </c>
      <c r="G901" s="65" t="s">
        <v>6428</v>
      </c>
      <c r="H901" s="65" t="s">
        <v>5245</v>
      </c>
      <c r="I901" s="65" t="s">
        <v>5245</v>
      </c>
      <c r="J901" s="65" t="s">
        <v>7776</v>
      </c>
      <c r="K901" s="65" t="s">
        <v>7777</v>
      </c>
      <c r="L901" s="65">
        <v>258389</v>
      </c>
      <c r="M901" s="65" t="s">
        <v>4563</v>
      </c>
      <c r="N901" s="65" t="s">
        <v>4409</v>
      </c>
      <c r="O901" s="66" t="s">
        <v>7778</v>
      </c>
      <c r="P901" s="65" t="s">
        <v>4574</v>
      </c>
      <c r="Q901" s="65" t="s">
        <v>5422</v>
      </c>
      <c r="R901" s="7" t="e">
        <v>#N/A</v>
      </c>
      <c r="S901" t="e">
        <v>#N/A</v>
      </c>
      <c r="T901" s="17" t="s">
        <v>7534</v>
      </c>
    </row>
    <row r="902" spans="1:20" ht="156.75" x14ac:dyDescent="0.45">
      <c r="A902" s="65">
        <v>3005</v>
      </c>
      <c r="B902" s="63">
        <v>43917</v>
      </c>
      <c r="C902" s="64">
        <v>0.28714120370370372</v>
      </c>
      <c r="D902" s="65">
        <v>0</v>
      </c>
      <c r="E902" s="65">
        <v>0</v>
      </c>
      <c r="F902" s="65" t="s">
        <v>3389</v>
      </c>
      <c r="G902" s="65">
        <v>0</v>
      </c>
      <c r="H902" s="65" t="s">
        <v>4615</v>
      </c>
      <c r="I902" s="65" t="s">
        <v>4615</v>
      </c>
      <c r="J902" s="65" t="s">
        <v>7779</v>
      </c>
      <c r="K902" s="65" t="s">
        <v>7780</v>
      </c>
      <c r="L902" s="65">
        <v>258471</v>
      </c>
      <c r="M902" s="65" t="s">
        <v>4563</v>
      </c>
      <c r="N902" s="65" t="s">
        <v>4409</v>
      </c>
      <c r="O902" s="66" t="s">
        <v>7781</v>
      </c>
      <c r="P902" s="65" t="s">
        <v>4520</v>
      </c>
      <c r="Q902" s="65" t="s">
        <v>4675</v>
      </c>
      <c r="R902" s="7" t="e">
        <v>#N/A</v>
      </c>
      <c r="S902" t="e">
        <v>#N/A</v>
      </c>
      <c r="T902" s="17" t="s">
        <v>7534</v>
      </c>
    </row>
    <row r="903" spans="1:20" ht="171" x14ac:dyDescent="0.45">
      <c r="A903" s="65">
        <v>3025</v>
      </c>
      <c r="B903" s="63">
        <v>43917</v>
      </c>
      <c r="C903" s="64">
        <v>0.68055555555555547</v>
      </c>
      <c r="D903" s="65">
        <v>0</v>
      </c>
      <c r="E903" s="65">
        <v>0</v>
      </c>
      <c r="F903" s="65" t="s">
        <v>61</v>
      </c>
      <c r="G903" s="65">
        <v>60</v>
      </c>
      <c r="H903" s="65" t="s">
        <v>4633</v>
      </c>
      <c r="I903" s="65" t="s">
        <v>4933</v>
      </c>
      <c r="J903" s="65" t="s">
        <v>7782</v>
      </c>
      <c r="K903" s="65" t="s">
        <v>7783</v>
      </c>
      <c r="L903" s="65">
        <v>258527</v>
      </c>
      <c r="M903" s="65" t="s">
        <v>4563</v>
      </c>
      <c r="N903" s="65" t="s">
        <v>4522</v>
      </c>
      <c r="O903" s="66" t="s">
        <v>7784</v>
      </c>
      <c r="P903" s="65" t="s">
        <v>4520</v>
      </c>
      <c r="Q903" s="65" t="s">
        <v>4589</v>
      </c>
      <c r="R903" s="7" t="e">
        <v>#N/A</v>
      </c>
      <c r="S903" t="e">
        <v>#N/A</v>
      </c>
      <c r="T903" s="17" t="s">
        <v>7534</v>
      </c>
    </row>
    <row r="904" spans="1:20" ht="228" x14ac:dyDescent="0.45">
      <c r="A904" s="65">
        <v>3049</v>
      </c>
      <c r="B904" s="63">
        <v>43918</v>
      </c>
      <c r="C904" s="64">
        <v>0.33150462962962962</v>
      </c>
      <c r="D904" s="65">
        <v>0</v>
      </c>
      <c r="E904" s="65">
        <v>0</v>
      </c>
      <c r="F904" s="65" t="s">
        <v>7293</v>
      </c>
      <c r="G904" s="65">
        <v>0</v>
      </c>
      <c r="H904" s="65" t="s">
        <v>4892</v>
      </c>
      <c r="I904" s="65" t="s">
        <v>4892</v>
      </c>
      <c r="J904" s="65" t="s">
        <v>7785</v>
      </c>
      <c r="K904" s="65" t="s">
        <v>7786</v>
      </c>
      <c r="L904" s="65">
        <v>258588</v>
      </c>
      <c r="M904" s="65" t="s">
        <v>4563</v>
      </c>
      <c r="N904" s="65"/>
      <c r="O904" s="66" t="s">
        <v>7787</v>
      </c>
      <c r="P904" s="65" t="s">
        <v>4565</v>
      </c>
      <c r="Q904" s="65" t="s">
        <v>5645</v>
      </c>
      <c r="R904" s="7" t="e">
        <v>#N/A</v>
      </c>
      <c r="S904" t="e">
        <v>#N/A</v>
      </c>
      <c r="T904" s="17" t="s">
        <v>7534</v>
      </c>
    </row>
    <row r="905" spans="1:20" ht="213.75" x14ac:dyDescent="0.45">
      <c r="A905" s="65">
        <v>3074</v>
      </c>
      <c r="B905" s="63">
        <v>43919</v>
      </c>
      <c r="C905" s="64">
        <v>0.28472222222222221</v>
      </c>
      <c r="D905" s="65">
        <v>0</v>
      </c>
      <c r="E905" s="65">
        <v>0</v>
      </c>
      <c r="F905" s="65" t="s">
        <v>7788</v>
      </c>
      <c r="G905" s="65">
        <v>0</v>
      </c>
      <c r="H905" s="65" t="s">
        <v>4940</v>
      </c>
      <c r="I905" s="65" t="s">
        <v>4940</v>
      </c>
      <c r="J905" s="65" t="s">
        <v>7789</v>
      </c>
      <c r="K905" s="65" t="s">
        <v>7790</v>
      </c>
      <c r="L905" s="65">
        <v>258666</v>
      </c>
      <c r="M905" s="65" t="s">
        <v>4563</v>
      </c>
      <c r="N905" s="65"/>
      <c r="O905" s="66" t="s">
        <v>7791</v>
      </c>
      <c r="P905" s="65" t="s">
        <v>4565</v>
      </c>
      <c r="Q905" s="65" t="s">
        <v>5813</v>
      </c>
      <c r="R905" s="7" t="e">
        <v>#N/A</v>
      </c>
      <c r="S905" t="e">
        <v>#N/A</v>
      </c>
      <c r="T905" s="17" t="s">
        <v>7534</v>
      </c>
    </row>
    <row r="906" spans="1:20" ht="242.25" x14ac:dyDescent="0.45">
      <c r="A906" s="65">
        <v>3107</v>
      </c>
      <c r="B906" s="63">
        <v>43920</v>
      </c>
      <c r="C906" s="64">
        <v>0.4826388888888889</v>
      </c>
      <c r="D906" s="65">
        <v>0</v>
      </c>
      <c r="E906" s="65">
        <v>0</v>
      </c>
      <c r="F906" s="65" t="s">
        <v>7792</v>
      </c>
      <c r="G906" s="65">
        <v>0</v>
      </c>
      <c r="H906" s="65" t="s">
        <v>4615</v>
      </c>
      <c r="I906" s="65" t="s">
        <v>4615</v>
      </c>
      <c r="J906" s="65" t="s">
        <v>7793</v>
      </c>
      <c r="K906" s="65" t="s">
        <v>7794</v>
      </c>
      <c r="L906" s="65">
        <v>258763</v>
      </c>
      <c r="M906" s="65" t="s">
        <v>4563</v>
      </c>
      <c r="N906" s="65"/>
      <c r="O906" s="66" t="s">
        <v>7795</v>
      </c>
      <c r="P906" s="65" t="s">
        <v>4608</v>
      </c>
      <c r="Q906" s="65" t="s">
        <v>4609</v>
      </c>
      <c r="R906" s="7" t="e">
        <v>#N/A</v>
      </c>
      <c r="S906" t="e">
        <v>#N/A</v>
      </c>
      <c r="T906" s="17" t="s">
        <v>7534</v>
      </c>
    </row>
    <row r="907" spans="1:20" ht="171" x14ac:dyDescent="0.45">
      <c r="A907" s="65">
        <v>3117</v>
      </c>
      <c r="B907" s="63">
        <v>43920</v>
      </c>
      <c r="C907" s="64">
        <v>0.73541666666666661</v>
      </c>
      <c r="D907" s="65">
        <v>0</v>
      </c>
      <c r="E907" s="65">
        <v>0</v>
      </c>
      <c r="F907" s="65" t="s">
        <v>100</v>
      </c>
      <c r="G907" s="65">
        <v>41</v>
      </c>
      <c r="H907" s="65" t="s">
        <v>5352</v>
      </c>
      <c r="I907" s="65" t="s">
        <v>5352</v>
      </c>
      <c r="J907" s="65" t="s">
        <v>7796</v>
      </c>
      <c r="K907" s="65" t="s">
        <v>7797</v>
      </c>
      <c r="L907" s="65">
        <v>258796</v>
      </c>
      <c r="M907" s="65" t="s">
        <v>4563</v>
      </c>
      <c r="N907" s="65"/>
      <c r="O907" s="66" t="s">
        <v>7798</v>
      </c>
      <c r="P907" s="65" t="s">
        <v>4520</v>
      </c>
      <c r="Q907" s="65" t="s">
        <v>4589</v>
      </c>
      <c r="R907" s="7" t="e">
        <v>#N/A</v>
      </c>
      <c r="S907" t="e">
        <v>#N/A</v>
      </c>
      <c r="T907" s="17" t="s">
        <v>7534</v>
      </c>
    </row>
    <row r="908" spans="1:20" ht="185.25" x14ac:dyDescent="0.45">
      <c r="A908" s="65">
        <v>3133</v>
      </c>
      <c r="B908" s="63">
        <v>43921</v>
      </c>
      <c r="C908" s="64">
        <v>0.283287037037037</v>
      </c>
      <c r="D908" s="65">
        <v>0</v>
      </c>
      <c r="E908" s="65">
        <v>0</v>
      </c>
      <c r="F908" s="65" t="s">
        <v>88</v>
      </c>
      <c r="G908" s="65">
        <v>68</v>
      </c>
      <c r="H908" s="65" t="s">
        <v>4634</v>
      </c>
      <c r="I908" s="65" t="s">
        <v>4634</v>
      </c>
      <c r="J908" s="65" t="s">
        <v>7799</v>
      </c>
      <c r="K908" s="65" t="s">
        <v>7800</v>
      </c>
      <c r="L908" s="65">
        <v>258838</v>
      </c>
      <c r="M908" s="65" t="s">
        <v>4563</v>
      </c>
      <c r="N908" s="65"/>
      <c r="O908" s="66" t="s">
        <v>7801</v>
      </c>
      <c r="P908" s="65" t="s">
        <v>4581</v>
      </c>
      <c r="Q908" s="65" t="s">
        <v>4582</v>
      </c>
      <c r="R908" s="7" t="e">
        <v>#N/A</v>
      </c>
      <c r="S908" t="e">
        <v>#N/A</v>
      </c>
      <c r="T908" s="17" t="s">
        <v>7534</v>
      </c>
    </row>
    <row r="909" spans="1:20" ht="156.75" x14ac:dyDescent="0.45">
      <c r="A909" s="65">
        <v>3142</v>
      </c>
      <c r="B909" s="63">
        <v>43921</v>
      </c>
      <c r="C909" s="64">
        <v>0.42506944444444444</v>
      </c>
      <c r="D909" s="65">
        <v>0</v>
      </c>
      <c r="E909" s="65">
        <v>0</v>
      </c>
      <c r="F909" s="65" t="s">
        <v>5408</v>
      </c>
      <c r="G909" s="65">
        <v>0</v>
      </c>
      <c r="H909" s="65" t="s">
        <v>5245</v>
      </c>
      <c r="I909" s="65" t="s">
        <v>5245</v>
      </c>
      <c r="J909" s="65" t="s">
        <v>7802</v>
      </c>
      <c r="K909" s="65" t="s">
        <v>7803</v>
      </c>
      <c r="L909" s="65">
        <v>258861</v>
      </c>
      <c r="M909" s="65" t="s">
        <v>4563</v>
      </c>
      <c r="N909" s="65"/>
      <c r="O909" s="66" t="s">
        <v>7804</v>
      </c>
      <c r="P909" s="65" t="s">
        <v>4574</v>
      </c>
      <c r="Q909" s="65" t="s">
        <v>7515</v>
      </c>
      <c r="R909" s="7" t="e">
        <v>#N/A</v>
      </c>
      <c r="S909" t="e">
        <v>#N/A</v>
      </c>
      <c r="T909" s="17" t="s">
        <v>7534</v>
      </c>
    </row>
    <row r="910" spans="1:20" ht="156.75" x14ac:dyDescent="0.45">
      <c r="A910" s="65">
        <v>3157</v>
      </c>
      <c r="B910" s="63">
        <v>43922</v>
      </c>
      <c r="C910" s="64">
        <v>0.25277777777777777</v>
      </c>
      <c r="D910" s="65">
        <v>0</v>
      </c>
      <c r="E910" s="65">
        <v>0</v>
      </c>
      <c r="F910" s="65" t="s">
        <v>50</v>
      </c>
      <c r="G910" s="65">
        <v>0</v>
      </c>
      <c r="H910" s="65" t="s">
        <v>4615</v>
      </c>
      <c r="I910" s="65" t="s">
        <v>4615</v>
      </c>
      <c r="J910" s="65" t="s">
        <v>7805</v>
      </c>
      <c r="K910" s="65" t="s">
        <v>7806</v>
      </c>
      <c r="L910" s="65">
        <v>258976</v>
      </c>
      <c r="M910" s="65" t="s">
        <v>4563</v>
      </c>
      <c r="N910" s="65"/>
      <c r="O910" s="66" t="s">
        <v>7807</v>
      </c>
      <c r="P910" s="65" t="s">
        <v>4520</v>
      </c>
      <c r="Q910" s="65" t="s">
        <v>4675</v>
      </c>
      <c r="R910" s="7" t="e">
        <v>#N/A</v>
      </c>
      <c r="S910" t="e">
        <v>#N/A</v>
      </c>
      <c r="T910" s="17" t="s">
        <v>7808</v>
      </c>
    </row>
    <row r="911" spans="1:20" ht="171" x14ac:dyDescent="0.45">
      <c r="A911" s="65" t="s">
        <v>7809</v>
      </c>
      <c r="B911" s="63">
        <v>43922</v>
      </c>
      <c r="C911" s="64">
        <v>0.27341435185185187</v>
      </c>
      <c r="D911" s="65">
        <v>0</v>
      </c>
      <c r="E911" s="65">
        <v>0</v>
      </c>
      <c r="F911" s="65" t="s">
        <v>7810</v>
      </c>
      <c r="G911" s="65">
        <v>0</v>
      </c>
      <c r="H911" s="65" t="s">
        <v>4585</v>
      </c>
      <c r="I911" s="65" t="s">
        <v>4585</v>
      </c>
      <c r="J911" s="65" t="s">
        <v>4239</v>
      </c>
      <c r="K911" s="65" t="s">
        <v>7811</v>
      </c>
      <c r="L911" s="65">
        <v>258958</v>
      </c>
      <c r="M911" s="65" t="s">
        <v>4563</v>
      </c>
      <c r="N911" s="65"/>
      <c r="O911" s="66" t="s">
        <v>7812</v>
      </c>
      <c r="P911" s="65" t="s">
        <v>4520</v>
      </c>
      <c r="Q911" s="65" t="s">
        <v>4589</v>
      </c>
      <c r="R911" s="7" t="e">
        <v>#N/A</v>
      </c>
      <c r="S911" t="e">
        <v>#N/A</v>
      </c>
      <c r="T911" s="17" t="s">
        <v>7808</v>
      </c>
    </row>
    <row r="912" spans="1:20" ht="156.75" x14ac:dyDescent="0.45">
      <c r="A912" s="65">
        <v>3177</v>
      </c>
      <c r="B912" s="63">
        <v>43922</v>
      </c>
      <c r="C912" s="64">
        <v>0.60416666666666663</v>
      </c>
      <c r="D912" s="65">
        <v>1.5</v>
      </c>
      <c r="E912" s="65">
        <v>0</v>
      </c>
      <c r="F912" s="65" t="s">
        <v>84</v>
      </c>
      <c r="G912" s="65">
        <v>8</v>
      </c>
      <c r="H912" s="65" t="s">
        <v>5268</v>
      </c>
      <c r="I912" s="65" t="s">
        <v>4733</v>
      </c>
      <c r="J912" s="65" t="s">
        <v>7813</v>
      </c>
      <c r="K912" s="65" t="s">
        <v>7814</v>
      </c>
      <c r="L912" s="65">
        <v>259011</v>
      </c>
      <c r="M912" s="65" t="s">
        <v>4563</v>
      </c>
      <c r="N912" s="65"/>
      <c r="O912" s="66" t="s">
        <v>7815</v>
      </c>
      <c r="P912" s="65" t="s">
        <v>4520</v>
      </c>
      <c r="Q912" s="65" t="s">
        <v>4589</v>
      </c>
      <c r="R912" s="7" t="e">
        <v>#N/A</v>
      </c>
      <c r="S912" t="e">
        <v>#N/A</v>
      </c>
      <c r="T912" s="17" t="s">
        <v>7808</v>
      </c>
    </row>
    <row r="913" spans="1:20" ht="171" x14ac:dyDescent="0.45">
      <c r="A913" s="65">
        <v>3179</v>
      </c>
      <c r="B913" s="63">
        <v>43922</v>
      </c>
      <c r="C913" s="64">
        <v>0.69861111111111107</v>
      </c>
      <c r="D913" s="65">
        <v>0</v>
      </c>
      <c r="E913" s="65">
        <v>0</v>
      </c>
      <c r="F913" s="65" t="s">
        <v>108</v>
      </c>
      <c r="G913" s="65">
        <v>47</v>
      </c>
      <c r="H913" s="65" t="s">
        <v>4633</v>
      </c>
      <c r="I913" s="65" t="s">
        <v>4634</v>
      </c>
      <c r="J913" s="65" t="s">
        <v>7816</v>
      </c>
      <c r="K913" s="65" t="s">
        <v>7817</v>
      </c>
      <c r="L913" s="65">
        <v>259023</v>
      </c>
      <c r="M913" s="65" t="s">
        <v>4563</v>
      </c>
      <c r="N913" s="65"/>
      <c r="O913" s="66" t="s">
        <v>7818</v>
      </c>
      <c r="P913" s="65" t="s">
        <v>4520</v>
      </c>
      <c r="Q913" s="65" t="s">
        <v>4589</v>
      </c>
      <c r="R913" s="7" t="e">
        <v>#N/A</v>
      </c>
      <c r="S913" t="e">
        <v>#N/A</v>
      </c>
      <c r="T913" s="17" t="s">
        <v>7808</v>
      </c>
    </row>
    <row r="914" spans="1:20" ht="285" x14ac:dyDescent="0.45">
      <c r="A914" s="65">
        <v>3182</v>
      </c>
      <c r="B914" s="63">
        <v>43922</v>
      </c>
      <c r="C914" s="64">
        <v>0.71458333333333324</v>
      </c>
      <c r="D914" s="65">
        <v>0</v>
      </c>
      <c r="E914" s="65">
        <v>0</v>
      </c>
      <c r="F914" s="65" t="s">
        <v>7819</v>
      </c>
      <c r="G914" s="65" t="s">
        <v>6712</v>
      </c>
      <c r="H914" s="65" t="s">
        <v>4615</v>
      </c>
      <c r="I914" s="65" t="s">
        <v>4615</v>
      </c>
      <c r="J914" s="65" t="s">
        <v>7820</v>
      </c>
      <c r="K914" s="65" t="s">
        <v>7821</v>
      </c>
      <c r="L914" s="65">
        <v>259025</v>
      </c>
      <c r="M914" s="65" t="s">
        <v>4563</v>
      </c>
      <c r="N914" s="65"/>
      <c r="O914" s="66" t="s">
        <v>7822</v>
      </c>
      <c r="P914" s="65" t="s">
        <v>4608</v>
      </c>
      <c r="Q914" s="65" t="s">
        <v>4723</v>
      </c>
      <c r="R914" s="7" t="e">
        <v>#N/A</v>
      </c>
      <c r="S914" t="e">
        <v>#N/A</v>
      </c>
      <c r="T914" s="17" t="s">
        <v>7808</v>
      </c>
    </row>
    <row r="915" spans="1:20" ht="156.75" x14ac:dyDescent="0.45">
      <c r="A915" s="65">
        <v>3213</v>
      </c>
      <c r="B915" s="63">
        <v>43923</v>
      </c>
      <c r="C915" s="64">
        <v>0.68546296296296294</v>
      </c>
      <c r="D915" s="65">
        <v>0</v>
      </c>
      <c r="E915" s="65">
        <v>0</v>
      </c>
      <c r="F915" s="65" t="s">
        <v>50</v>
      </c>
      <c r="G915" s="65">
        <v>0</v>
      </c>
      <c r="H915" s="65" t="s">
        <v>4725</v>
      </c>
      <c r="I915" s="65" t="s">
        <v>4725</v>
      </c>
      <c r="J915" s="65" t="s">
        <v>7823</v>
      </c>
      <c r="K915" s="65" t="s">
        <v>7824</v>
      </c>
      <c r="L915" s="65">
        <v>259130</v>
      </c>
      <c r="M915" s="65" t="s">
        <v>4563</v>
      </c>
      <c r="N915" s="65"/>
      <c r="O915" s="66" t="s">
        <v>7825</v>
      </c>
      <c r="P915" s="65" t="s">
        <v>4520</v>
      </c>
      <c r="Q915" s="65" t="s">
        <v>4675</v>
      </c>
      <c r="R915" s="7" t="e">
        <v>#N/A</v>
      </c>
      <c r="S915" t="e">
        <v>#N/A</v>
      </c>
      <c r="T915" s="17" t="s">
        <v>7808</v>
      </c>
    </row>
    <row r="916" spans="1:20" ht="156.75" x14ac:dyDescent="0.45">
      <c r="A916" s="65">
        <v>3228</v>
      </c>
      <c r="B916" s="63">
        <v>43924</v>
      </c>
      <c r="C916" s="64">
        <v>0.27005787037037038</v>
      </c>
      <c r="D916" s="65">
        <v>0</v>
      </c>
      <c r="E916" s="65">
        <v>0</v>
      </c>
      <c r="F916" s="65" t="s">
        <v>78</v>
      </c>
      <c r="G916" s="65">
        <v>923</v>
      </c>
      <c r="H916" s="65" t="s">
        <v>4725</v>
      </c>
      <c r="I916" s="65" t="s">
        <v>4725</v>
      </c>
      <c r="J916" s="65" t="s">
        <v>7826</v>
      </c>
      <c r="K916" s="65" t="s">
        <v>7827</v>
      </c>
      <c r="L916" s="65">
        <v>259182</v>
      </c>
      <c r="M916" s="65" t="s">
        <v>4563</v>
      </c>
      <c r="N916" s="65"/>
      <c r="O916" s="66" t="s">
        <v>7828</v>
      </c>
      <c r="P916" s="65" t="s">
        <v>4520</v>
      </c>
      <c r="Q916" s="65" t="s">
        <v>4675</v>
      </c>
      <c r="R916" s="7" t="e">
        <v>#N/A</v>
      </c>
      <c r="S916" t="e">
        <v>#N/A</v>
      </c>
      <c r="T916" s="17" t="s">
        <v>7808</v>
      </c>
    </row>
    <row r="917" spans="1:20" ht="356.25" x14ac:dyDescent="0.45">
      <c r="A917" s="65">
        <v>3229</v>
      </c>
      <c r="B917" s="63">
        <v>43924</v>
      </c>
      <c r="C917" s="64">
        <v>0.27300925925925928</v>
      </c>
      <c r="D917" s="65">
        <v>0</v>
      </c>
      <c r="E917" s="65">
        <v>0</v>
      </c>
      <c r="F917" s="65" t="s">
        <v>7829</v>
      </c>
      <c r="G917" s="65">
        <v>0</v>
      </c>
      <c r="H917" s="65" t="s">
        <v>5275</v>
      </c>
      <c r="I917" s="65" t="s">
        <v>5275</v>
      </c>
      <c r="J917" s="65" t="s">
        <v>7830</v>
      </c>
      <c r="K917" s="65" t="s">
        <v>7831</v>
      </c>
      <c r="L917" s="65">
        <v>259183</v>
      </c>
      <c r="M917" s="65" t="s">
        <v>4563</v>
      </c>
      <c r="N917" s="65"/>
      <c r="O917" s="66" t="s">
        <v>7832</v>
      </c>
      <c r="P917" s="65" t="s">
        <v>4565</v>
      </c>
      <c r="Q917" s="65" t="s">
        <v>7833</v>
      </c>
      <c r="R917" s="7" t="e">
        <v>#N/A</v>
      </c>
      <c r="S917" t="e">
        <v>#N/A</v>
      </c>
      <c r="T917" s="17" t="s">
        <v>7808</v>
      </c>
    </row>
    <row r="918" spans="1:20" ht="156.75" x14ac:dyDescent="0.45">
      <c r="A918" s="65">
        <v>3230</v>
      </c>
      <c r="B918" s="63">
        <v>43924</v>
      </c>
      <c r="C918" s="64">
        <v>0.28125</v>
      </c>
      <c r="D918" s="65">
        <v>0</v>
      </c>
      <c r="E918" s="65">
        <v>0</v>
      </c>
      <c r="F918" s="65" t="s">
        <v>225</v>
      </c>
      <c r="G918" s="65">
        <v>951</v>
      </c>
      <c r="H918" s="65" t="s">
        <v>4634</v>
      </c>
      <c r="I918" s="65" t="s">
        <v>4634</v>
      </c>
      <c r="J918" s="65" t="s">
        <v>7834</v>
      </c>
      <c r="K918" s="65" t="s">
        <v>7835</v>
      </c>
      <c r="L918" s="65">
        <v>259191</v>
      </c>
      <c r="M918" s="65" t="s">
        <v>4563</v>
      </c>
      <c r="N918" s="65"/>
      <c r="O918" s="66" t="s">
        <v>7836</v>
      </c>
      <c r="P918" s="65" t="s">
        <v>4520</v>
      </c>
      <c r="Q918" s="65" t="s">
        <v>4675</v>
      </c>
      <c r="R918" s="7" t="e">
        <v>#N/A</v>
      </c>
      <c r="S918" t="e">
        <v>#N/A</v>
      </c>
      <c r="T918" s="17" t="s">
        <v>7808</v>
      </c>
    </row>
    <row r="919" spans="1:20" ht="156.75" x14ac:dyDescent="0.45">
      <c r="A919" s="65">
        <v>3231</v>
      </c>
      <c r="B919" s="63">
        <v>43924</v>
      </c>
      <c r="C919" s="64">
        <v>0.28263888888888888</v>
      </c>
      <c r="D919" s="65">
        <v>0</v>
      </c>
      <c r="E919" s="65">
        <v>0</v>
      </c>
      <c r="F919" s="65" t="s">
        <v>133</v>
      </c>
      <c r="G919" s="65">
        <v>970</v>
      </c>
      <c r="H919" s="65" t="s">
        <v>4725</v>
      </c>
      <c r="I919" s="65" t="s">
        <v>4725</v>
      </c>
      <c r="J919" s="65" t="s">
        <v>7837</v>
      </c>
      <c r="K919" s="65" t="s">
        <v>7838</v>
      </c>
      <c r="L919" s="65">
        <v>259192</v>
      </c>
      <c r="M919" s="65" t="s">
        <v>4563</v>
      </c>
      <c r="N919" s="65"/>
      <c r="O919" s="66" t="s">
        <v>7839</v>
      </c>
      <c r="P919" s="65" t="s">
        <v>4581</v>
      </c>
      <c r="Q919" s="65" t="s">
        <v>4582</v>
      </c>
      <c r="R919" s="7" t="e">
        <v>#N/A</v>
      </c>
      <c r="S919" t="e">
        <v>#N/A</v>
      </c>
      <c r="T919" s="17" t="s">
        <v>7808</v>
      </c>
    </row>
    <row r="920" spans="1:20" ht="356.25" x14ac:dyDescent="0.45">
      <c r="A920" s="65">
        <v>3235</v>
      </c>
      <c r="B920" s="63">
        <v>43924</v>
      </c>
      <c r="C920" s="64">
        <v>0.31388888888888888</v>
      </c>
      <c r="D920" s="65">
        <v>0</v>
      </c>
      <c r="E920" s="65">
        <v>0</v>
      </c>
      <c r="F920" s="65" t="s">
        <v>7840</v>
      </c>
      <c r="G920" s="65">
        <v>0</v>
      </c>
      <c r="H920" s="65" t="s">
        <v>4615</v>
      </c>
      <c r="I920" s="65" t="s">
        <v>4615</v>
      </c>
      <c r="J920" s="65" t="s">
        <v>7841</v>
      </c>
      <c r="K920" s="65" t="s">
        <v>7842</v>
      </c>
      <c r="L920" s="65">
        <v>259206</v>
      </c>
      <c r="M920" s="65" t="s">
        <v>4563</v>
      </c>
      <c r="N920" s="65"/>
      <c r="O920" s="66" t="s">
        <v>7843</v>
      </c>
      <c r="P920" s="65" t="s">
        <v>4669</v>
      </c>
      <c r="Q920" s="65" t="s">
        <v>7052</v>
      </c>
      <c r="R920" s="7" t="e">
        <v>#N/A</v>
      </c>
      <c r="S920" t="e">
        <v>#N/A</v>
      </c>
      <c r="T920" s="17" t="s">
        <v>7808</v>
      </c>
    </row>
    <row r="921" spans="1:20" ht="171" x14ac:dyDescent="0.45">
      <c r="A921" s="65">
        <v>3243</v>
      </c>
      <c r="B921" s="63">
        <v>43924</v>
      </c>
      <c r="C921" s="64">
        <v>0.38472222222222219</v>
      </c>
      <c r="D921" s="65">
        <v>0</v>
      </c>
      <c r="E921" s="65">
        <v>0</v>
      </c>
      <c r="F921" s="65" t="s">
        <v>147</v>
      </c>
      <c r="G921" s="65">
        <v>23</v>
      </c>
      <c r="H921" s="65" t="s">
        <v>4710</v>
      </c>
      <c r="I921" s="65" t="s">
        <v>4734</v>
      </c>
      <c r="J921" s="65" t="s">
        <v>7844</v>
      </c>
      <c r="K921" s="65" t="s">
        <v>7845</v>
      </c>
      <c r="L921" s="65">
        <v>259215</v>
      </c>
      <c r="M921" s="65" t="s">
        <v>4563</v>
      </c>
      <c r="N921" s="65"/>
      <c r="O921" s="66" t="s">
        <v>7846</v>
      </c>
      <c r="P921" s="65" t="s">
        <v>4520</v>
      </c>
      <c r="Q921" s="65" t="s">
        <v>4970</v>
      </c>
      <c r="R921" s="7" t="e">
        <v>#N/A</v>
      </c>
      <c r="S921" t="e">
        <v>#N/A</v>
      </c>
      <c r="T921" s="17" t="s">
        <v>7808</v>
      </c>
    </row>
    <row r="922" spans="1:20" ht="156.75" x14ac:dyDescent="0.45">
      <c r="A922" s="65">
        <v>3251</v>
      </c>
      <c r="B922" s="63">
        <v>43924</v>
      </c>
      <c r="C922" s="64">
        <v>0.55347222222222225</v>
      </c>
      <c r="D922" s="65">
        <v>0.5</v>
      </c>
      <c r="E922" s="65">
        <v>0</v>
      </c>
      <c r="F922" s="65" t="s">
        <v>99</v>
      </c>
      <c r="G922" s="65">
        <v>46</v>
      </c>
      <c r="H922" s="65" t="s">
        <v>4933</v>
      </c>
      <c r="I922" s="65" t="s">
        <v>4933</v>
      </c>
      <c r="J922" s="65" t="s">
        <v>7847</v>
      </c>
      <c r="K922" s="65" t="s">
        <v>7848</v>
      </c>
      <c r="L922" s="65">
        <v>259242</v>
      </c>
      <c r="M922" s="65" t="s">
        <v>4563</v>
      </c>
      <c r="N922" s="65"/>
      <c r="O922" s="66" t="s">
        <v>7849</v>
      </c>
      <c r="P922" s="65" t="s">
        <v>4520</v>
      </c>
      <c r="Q922" s="65" t="s">
        <v>4589</v>
      </c>
      <c r="R922" s="7" t="e">
        <v>#N/A</v>
      </c>
      <c r="S922" t="e">
        <v>#N/A</v>
      </c>
      <c r="T922" s="17" t="s">
        <v>7808</v>
      </c>
    </row>
    <row r="923" spans="1:20" ht="313.5" x14ac:dyDescent="0.45">
      <c r="A923" s="65">
        <v>3255</v>
      </c>
      <c r="B923" s="63">
        <v>43924</v>
      </c>
      <c r="C923" s="64">
        <v>0.68680555555555556</v>
      </c>
      <c r="D923" s="65">
        <v>0</v>
      </c>
      <c r="E923" s="65">
        <v>0</v>
      </c>
      <c r="F923" s="65" t="s">
        <v>7850</v>
      </c>
      <c r="G923" s="65">
        <v>0</v>
      </c>
      <c r="H923" s="65" t="s">
        <v>4615</v>
      </c>
      <c r="I923" s="65" t="s">
        <v>4615</v>
      </c>
      <c r="J923" s="65" t="s">
        <v>7851</v>
      </c>
      <c r="K923" s="65" t="s">
        <v>7852</v>
      </c>
      <c r="L923" s="65">
        <v>259259</v>
      </c>
      <c r="M923" s="65" t="s">
        <v>4563</v>
      </c>
      <c r="N923" s="65"/>
      <c r="O923" s="66" t="s">
        <v>7853</v>
      </c>
      <c r="P923" s="65" t="s">
        <v>4669</v>
      </c>
      <c r="Q923" s="65" t="s">
        <v>7052</v>
      </c>
      <c r="R923" s="7" t="e">
        <v>#N/A</v>
      </c>
      <c r="S923" t="e">
        <v>#N/A</v>
      </c>
      <c r="T923" s="17" t="s">
        <v>7808</v>
      </c>
    </row>
    <row r="924" spans="1:20" ht="171" x14ac:dyDescent="0.45">
      <c r="A924" s="65" t="s">
        <v>7854</v>
      </c>
      <c r="B924" s="63">
        <v>43925</v>
      </c>
      <c r="C924" s="64">
        <v>0.96666666666666667</v>
      </c>
      <c r="D924" s="65">
        <v>0</v>
      </c>
      <c r="E924" s="65">
        <v>5</v>
      </c>
      <c r="F924" s="65" t="s">
        <v>111</v>
      </c>
      <c r="G924" s="65">
        <v>11</v>
      </c>
      <c r="H924" s="65" t="s">
        <v>4593</v>
      </c>
      <c r="I924" s="65" t="s">
        <v>4570</v>
      </c>
      <c r="J924" s="65" t="s">
        <v>7855</v>
      </c>
      <c r="K924" s="65" t="s">
        <v>7856</v>
      </c>
      <c r="L924" s="65">
        <v>259390</v>
      </c>
      <c r="M924" s="65" t="s">
        <v>4563</v>
      </c>
      <c r="N924" s="65" t="s">
        <v>4409</v>
      </c>
      <c r="O924" s="66" t="s">
        <v>7857</v>
      </c>
      <c r="P924" s="65" t="s">
        <v>4520</v>
      </c>
      <c r="Q924" s="65" t="s">
        <v>4857</v>
      </c>
      <c r="R924" s="7" t="e">
        <v>#N/A</v>
      </c>
      <c r="S924" t="e">
        <v>#N/A</v>
      </c>
      <c r="T924" s="17" t="s">
        <v>7808</v>
      </c>
    </row>
    <row r="925" spans="1:20" ht="199.5" x14ac:dyDescent="0.45">
      <c r="A925" s="65" t="s">
        <v>7858</v>
      </c>
      <c r="B925" s="63">
        <v>43926</v>
      </c>
      <c r="C925" s="64">
        <v>3.8194444444444441E-2</v>
      </c>
      <c r="D925" s="65">
        <v>0</v>
      </c>
      <c r="E925" s="65">
        <v>0</v>
      </c>
      <c r="F925" s="65" t="s">
        <v>152</v>
      </c>
      <c r="G925" s="65">
        <v>0</v>
      </c>
      <c r="H925" s="65" t="s">
        <v>4771</v>
      </c>
      <c r="I925" s="65" t="s">
        <v>4771</v>
      </c>
      <c r="J925" s="65" t="s">
        <v>7859</v>
      </c>
      <c r="K925" s="65" t="s">
        <v>7860</v>
      </c>
      <c r="L925" s="65">
        <v>259393</v>
      </c>
      <c r="M925" s="65" t="s">
        <v>4563</v>
      </c>
      <c r="N925" s="65" t="s">
        <v>4409</v>
      </c>
      <c r="O925" s="66" t="s">
        <v>7861</v>
      </c>
      <c r="P925" s="65" t="s">
        <v>4520</v>
      </c>
      <c r="Q925" s="65" t="s">
        <v>4631</v>
      </c>
      <c r="R925" s="7" t="e">
        <v>#N/A</v>
      </c>
      <c r="S925" t="e">
        <v>#N/A</v>
      </c>
      <c r="T925" s="17" t="s">
        <v>7808</v>
      </c>
    </row>
    <row r="926" spans="1:20" ht="370.5" x14ac:dyDescent="0.45">
      <c r="A926" s="65">
        <v>3318</v>
      </c>
      <c r="B926" s="63">
        <v>43926</v>
      </c>
      <c r="C926" s="64">
        <v>0.68611111111111101</v>
      </c>
      <c r="D926" s="65"/>
      <c r="E926" s="65"/>
      <c r="F926" s="65" t="s">
        <v>7862</v>
      </c>
      <c r="G926" s="65"/>
      <c r="H926" s="65" t="s">
        <v>7863</v>
      </c>
      <c r="I926" s="65"/>
      <c r="J926" s="65" t="s">
        <v>7864</v>
      </c>
      <c r="K926" s="65">
        <v>6290053</v>
      </c>
      <c r="L926" s="65"/>
      <c r="M926" s="65" t="s">
        <v>4563</v>
      </c>
      <c r="N926" s="65" t="s">
        <v>4409</v>
      </c>
      <c r="O926" s="66" t="s">
        <v>7865</v>
      </c>
      <c r="P926" s="65" t="s">
        <v>4608</v>
      </c>
      <c r="Q926" s="65" t="s">
        <v>5183</v>
      </c>
      <c r="R926" s="7" t="e">
        <v>#N/A</v>
      </c>
      <c r="S926" t="e">
        <v>#N/A</v>
      </c>
      <c r="T926" s="17" t="s">
        <v>7808</v>
      </c>
    </row>
    <row r="927" spans="1:20" ht="156.75" x14ac:dyDescent="0.45">
      <c r="A927" s="65">
        <v>3329</v>
      </c>
      <c r="B927" s="63">
        <v>43927</v>
      </c>
      <c r="C927" s="64">
        <v>0.31907407407407407</v>
      </c>
      <c r="D927" s="65">
        <v>0</v>
      </c>
      <c r="E927" s="65">
        <v>0</v>
      </c>
      <c r="F927" s="65" t="s">
        <v>101</v>
      </c>
      <c r="G927" s="65">
        <v>8</v>
      </c>
      <c r="H927" s="65" t="s">
        <v>4710</v>
      </c>
      <c r="I927" s="65" t="s">
        <v>4570</v>
      </c>
      <c r="J927" s="65" t="s">
        <v>7866</v>
      </c>
      <c r="K927" s="65" t="s">
        <v>7867</v>
      </c>
      <c r="L927" s="65">
        <v>259477</v>
      </c>
      <c r="M927" s="65" t="s">
        <v>4563</v>
      </c>
      <c r="N927" s="65" t="s">
        <v>4522</v>
      </c>
      <c r="O927" s="66" t="s">
        <v>7868</v>
      </c>
      <c r="P927" s="65" t="s">
        <v>4581</v>
      </c>
      <c r="Q927" s="65" t="s">
        <v>4582</v>
      </c>
      <c r="R927" s="7" t="e">
        <v>#N/A</v>
      </c>
      <c r="S927" t="e">
        <v>#N/A</v>
      </c>
      <c r="T927" s="17" t="s">
        <v>7808</v>
      </c>
    </row>
    <row r="928" spans="1:20" ht="213.75" x14ac:dyDescent="0.45">
      <c r="A928" s="65" t="s">
        <v>7869</v>
      </c>
      <c r="B928" s="63">
        <v>43927</v>
      </c>
      <c r="C928" s="64">
        <v>0.9819444444444444</v>
      </c>
      <c r="D928" s="65">
        <v>0</v>
      </c>
      <c r="E928" s="65">
        <v>5</v>
      </c>
      <c r="F928" s="65" t="s">
        <v>84</v>
      </c>
      <c r="G928" s="65">
        <v>8</v>
      </c>
      <c r="H928" s="65" t="s">
        <v>5404</v>
      </c>
      <c r="I928" s="65" t="s">
        <v>5404</v>
      </c>
      <c r="J928" s="65" t="s">
        <v>7870</v>
      </c>
      <c r="K928" s="65" t="s">
        <v>7871</v>
      </c>
      <c r="L928" s="65">
        <v>259569</v>
      </c>
      <c r="M928" s="65" t="s">
        <v>4563</v>
      </c>
      <c r="N928" s="65" t="s">
        <v>4409</v>
      </c>
      <c r="O928" s="66" t="s">
        <v>7872</v>
      </c>
      <c r="P928" s="65" t="s">
        <v>4520</v>
      </c>
      <c r="Q928" s="65" t="s">
        <v>4652</v>
      </c>
      <c r="R928" s="7" t="e">
        <v>#N/A</v>
      </c>
      <c r="S928" t="e">
        <v>#N/A</v>
      </c>
      <c r="T928" s="17" t="s">
        <v>7808</v>
      </c>
    </row>
    <row r="929" spans="1:20" ht="213.75" x14ac:dyDescent="0.45">
      <c r="A929" s="65">
        <v>3370</v>
      </c>
      <c r="B929" s="63">
        <v>43928</v>
      </c>
      <c r="C929" s="64">
        <v>0.15416666666666667</v>
      </c>
      <c r="D929" s="65">
        <v>0</v>
      </c>
      <c r="E929" s="65">
        <v>0</v>
      </c>
      <c r="F929" s="65" t="s">
        <v>4559</v>
      </c>
      <c r="G929" s="65">
        <v>0</v>
      </c>
      <c r="H929" s="65" t="s">
        <v>5599</v>
      </c>
      <c r="I929" s="65" t="s">
        <v>5599</v>
      </c>
      <c r="J929" s="65" t="s">
        <v>7873</v>
      </c>
      <c r="K929" s="65" t="s">
        <v>7874</v>
      </c>
      <c r="L929" s="65">
        <v>259576</v>
      </c>
      <c r="M929" s="65" t="s">
        <v>4563</v>
      </c>
      <c r="N929" s="65" t="s">
        <v>4409</v>
      </c>
      <c r="O929" s="66" t="s">
        <v>7875</v>
      </c>
      <c r="P929" s="65" t="s">
        <v>4565</v>
      </c>
      <c r="Q929" s="65" t="s">
        <v>5813</v>
      </c>
      <c r="R929" s="7" t="e">
        <v>#N/A</v>
      </c>
      <c r="S929" t="e">
        <v>#N/A</v>
      </c>
      <c r="T929" s="17" t="s">
        <v>7808</v>
      </c>
    </row>
    <row r="930" spans="1:20" ht="142.5" x14ac:dyDescent="0.45">
      <c r="A930" s="65">
        <v>3398</v>
      </c>
      <c r="B930" s="63">
        <v>43928</v>
      </c>
      <c r="C930" s="64">
        <v>0.64940972222222226</v>
      </c>
      <c r="D930" s="65">
        <v>0</v>
      </c>
      <c r="E930" s="65">
        <v>0</v>
      </c>
      <c r="F930" s="65" t="s">
        <v>24</v>
      </c>
      <c r="G930" s="65">
        <v>23</v>
      </c>
      <c r="H930" s="65" t="s">
        <v>4570</v>
      </c>
      <c r="I930" s="65" t="s">
        <v>4570</v>
      </c>
      <c r="J930" s="65" t="s">
        <v>7876</v>
      </c>
      <c r="K930" s="65" t="s">
        <v>7877</v>
      </c>
      <c r="L930" s="65">
        <v>259633</v>
      </c>
      <c r="M930" s="65" t="s">
        <v>4563</v>
      </c>
      <c r="N930" s="65" t="s">
        <v>4522</v>
      </c>
      <c r="O930" s="66" t="s">
        <v>7878</v>
      </c>
      <c r="P930" s="65" t="s">
        <v>4520</v>
      </c>
      <c r="Q930" s="65" t="s">
        <v>4675</v>
      </c>
      <c r="R930" s="7" t="e">
        <v>#N/A</v>
      </c>
      <c r="S930" t="e">
        <v>#N/A</v>
      </c>
      <c r="T930" s="17" t="s">
        <v>7808</v>
      </c>
    </row>
    <row r="931" spans="1:20" ht="313.5" x14ac:dyDescent="0.45">
      <c r="A931" s="65">
        <v>3416</v>
      </c>
      <c r="B931" s="63">
        <v>43929</v>
      </c>
      <c r="C931" s="64">
        <v>2.7777777777777779E-3</v>
      </c>
      <c r="D931" s="65">
        <v>0</v>
      </c>
      <c r="E931" s="65">
        <v>0</v>
      </c>
      <c r="F931" s="65" t="s">
        <v>7879</v>
      </c>
      <c r="G931" s="65" t="s">
        <v>9</v>
      </c>
      <c r="H931" s="65" t="s">
        <v>4615</v>
      </c>
      <c r="I931" s="65" t="s">
        <v>4615</v>
      </c>
      <c r="J931" s="65" t="s">
        <v>7880</v>
      </c>
      <c r="K931" s="65" t="s">
        <v>7881</v>
      </c>
      <c r="L931" s="65">
        <v>259683</v>
      </c>
      <c r="M931" s="65" t="s">
        <v>4563</v>
      </c>
      <c r="N931" s="65" t="s">
        <v>4409</v>
      </c>
      <c r="O931" s="66" t="s">
        <v>7882</v>
      </c>
      <c r="P931" s="65" t="s">
        <v>4608</v>
      </c>
      <c r="Q931" s="65" t="s">
        <v>4822</v>
      </c>
      <c r="R931" s="7" t="e">
        <v>#N/A</v>
      </c>
      <c r="S931" t="e">
        <v>#N/A</v>
      </c>
      <c r="T931" s="17" t="s">
        <v>7808</v>
      </c>
    </row>
    <row r="932" spans="1:20" ht="171" x14ac:dyDescent="0.45">
      <c r="A932" s="65">
        <v>3456</v>
      </c>
      <c r="B932" s="63">
        <v>43930</v>
      </c>
      <c r="C932" s="64">
        <v>0.22222222222222221</v>
      </c>
      <c r="D932" s="65">
        <v>0</v>
      </c>
      <c r="E932" s="65">
        <v>0</v>
      </c>
      <c r="F932" s="65" t="s">
        <v>225</v>
      </c>
      <c r="G932" s="65">
        <v>0</v>
      </c>
      <c r="H932" s="65" t="s">
        <v>4615</v>
      </c>
      <c r="I932" s="65" t="s">
        <v>4615</v>
      </c>
      <c r="J932" s="65" t="s">
        <v>7883</v>
      </c>
      <c r="K932" s="65" t="s">
        <v>7884</v>
      </c>
      <c r="L932" s="65">
        <v>259812</v>
      </c>
      <c r="M932" s="65" t="s">
        <v>4563</v>
      </c>
      <c r="N932" s="65" t="s">
        <v>4409</v>
      </c>
      <c r="O932" s="66" t="s">
        <v>7885</v>
      </c>
      <c r="P932" s="65" t="s">
        <v>4520</v>
      </c>
      <c r="Q932" s="65" t="s">
        <v>4589</v>
      </c>
      <c r="R932" s="7" t="e">
        <v>#N/A</v>
      </c>
      <c r="S932" t="e">
        <v>#N/A</v>
      </c>
      <c r="T932" s="17" t="s">
        <v>7808</v>
      </c>
    </row>
    <row r="933" spans="1:20" ht="156.75" x14ac:dyDescent="0.45">
      <c r="A933" s="65">
        <v>3459</v>
      </c>
      <c r="B933" s="63">
        <v>43930</v>
      </c>
      <c r="C933" s="64">
        <v>0.25972222222222224</v>
      </c>
      <c r="D933" s="65">
        <v>0</v>
      </c>
      <c r="E933" s="65">
        <v>0</v>
      </c>
      <c r="F933" s="65" t="s">
        <v>70</v>
      </c>
      <c r="G933" s="65">
        <v>27</v>
      </c>
      <c r="H933" s="65" t="s">
        <v>4585</v>
      </c>
      <c r="I933" s="65" t="s">
        <v>4725</v>
      </c>
      <c r="J933" s="65" t="s">
        <v>7886</v>
      </c>
      <c r="K933" s="65" t="s">
        <v>7887</v>
      </c>
      <c r="L933" s="65">
        <v>259808</v>
      </c>
      <c r="M933" s="65" t="s">
        <v>4563</v>
      </c>
      <c r="N933" s="65" t="s">
        <v>4409</v>
      </c>
      <c r="O933" s="66" t="s">
        <v>7888</v>
      </c>
      <c r="P933" s="65" t="s">
        <v>4520</v>
      </c>
      <c r="Q933" s="65" t="s">
        <v>4589</v>
      </c>
      <c r="R933" s="7" t="e">
        <v>#N/A</v>
      </c>
      <c r="S933" t="e">
        <v>#N/A</v>
      </c>
      <c r="T933" s="17" t="s">
        <v>7808</v>
      </c>
    </row>
    <row r="934" spans="1:20" ht="156.75" x14ac:dyDescent="0.45">
      <c r="A934" s="65">
        <v>3463</v>
      </c>
      <c r="B934" s="63">
        <v>43930</v>
      </c>
      <c r="C934" s="64">
        <v>0.35416666666666669</v>
      </c>
      <c r="D934" s="65">
        <v>1</v>
      </c>
      <c r="E934" s="65">
        <v>0</v>
      </c>
      <c r="F934" s="65" t="s">
        <v>58</v>
      </c>
      <c r="G934" s="65">
        <v>13</v>
      </c>
      <c r="H934" s="65" t="s">
        <v>4832</v>
      </c>
      <c r="I934" s="65" t="s">
        <v>4796</v>
      </c>
      <c r="J934" s="65" t="s">
        <v>7889</v>
      </c>
      <c r="K934" s="65" t="s">
        <v>7890</v>
      </c>
      <c r="L934" s="65">
        <v>259820</v>
      </c>
      <c r="M934" s="65" t="s">
        <v>4563</v>
      </c>
      <c r="N934" s="65" t="s">
        <v>4522</v>
      </c>
      <c r="O934" s="66" t="s">
        <v>7891</v>
      </c>
      <c r="P934" s="65" t="s">
        <v>4520</v>
      </c>
      <c r="Q934" s="65" t="s">
        <v>4589</v>
      </c>
      <c r="R934" s="7" t="e">
        <v>#N/A</v>
      </c>
      <c r="S934" t="e">
        <v>#N/A</v>
      </c>
      <c r="T934" s="17" t="s">
        <v>7808</v>
      </c>
    </row>
    <row r="935" spans="1:20" ht="171" x14ac:dyDescent="0.45">
      <c r="A935" s="65">
        <v>3469</v>
      </c>
      <c r="B935" s="63">
        <v>43930</v>
      </c>
      <c r="C935" s="64">
        <v>0.46388888888888885</v>
      </c>
      <c r="D935" s="65">
        <v>0</v>
      </c>
      <c r="E935" s="65">
        <v>0</v>
      </c>
      <c r="F935" s="65" t="s">
        <v>147</v>
      </c>
      <c r="G935" s="65">
        <v>0</v>
      </c>
      <c r="H935" s="65" t="s">
        <v>4615</v>
      </c>
      <c r="I935" s="65" t="s">
        <v>4615</v>
      </c>
      <c r="J935" s="65" t="s">
        <v>7892</v>
      </c>
      <c r="K935" s="65" t="s">
        <v>7893</v>
      </c>
      <c r="L935" s="65">
        <v>259839</v>
      </c>
      <c r="M935" s="65" t="s">
        <v>4563</v>
      </c>
      <c r="N935" s="65" t="s">
        <v>4409</v>
      </c>
      <c r="O935" s="66" t="s">
        <v>7894</v>
      </c>
      <c r="P935" s="65" t="s">
        <v>4520</v>
      </c>
      <c r="Q935" s="65" t="s">
        <v>4589</v>
      </c>
      <c r="R935" s="7" t="e">
        <v>#N/A</v>
      </c>
      <c r="S935" t="e">
        <v>#N/A</v>
      </c>
      <c r="T935" s="17" t="s">
        <v>7808</v>
      </c>
    </row>
    <row r="936" spans="1:20" ht="142.5" x14ac:dyDescent="0.45">
      <c r="A936" s="65">
        <v>3483</v>
      </c>
      <c r="B936" s="63">
        <v>43930</v>
      </c>
      <c r="C936" s="64">
        <v>0.72611111111111104</v>
      </c>
      <c r="D936" s="65">
        <v>0</v>
      </c>
      <c r="E936" s="65">
        <v>0</v>
      </c>
      <c r="F936" s="65" t="s">
        <v>45</v>
      </c>
      <c r="G936" s="65">
        <v>0</v>
      </c>
      <c r="H936" s="65" t="s">
        <v>4615</v>
      </c>
      <c r="I936" s="65" t="s">
        <v>4615</v>
      </c>
      <c r="J936" s="65" t="s">
        <v>7895</v>
      </c>
      <c r="K936" s="65" t="s">
        <v>7896</v>
      </c>
      <c r="L936" s="65">
        <v>259874</v>
      </c>
      <c r="M936" s="65" t="s">
        <v>4563</v>
      </c>
      <c r="N936" s="65" t="s">
        <v>4409</v>
      </c>
      <c r="O936" s="66" t="s">
        <v>7897</v>
      </c>
      <c r="P936" s="65" t="s">
        <v>4520</v>
      </c>
      <c r="Q936" s="65" t="s">
        <v>5015</v>
      </c>
      <c r="R936" s="7" t="e">
        <v>#N/A</v>
      </c>
      <c r="S936" t="e">
        <v>#N/A</v>
      </c>
      <c r="T936" s="17" t="s">
        <v>7808</v>
      </c>
    </row>
    <row r="937" spans="1:20" ht="156.75" x14ac:dyDescent="0.45">
      <c r="A937" s="65" t="s">
        <v>7898</v>
      </c>
      <c r="B937" s="63">
        <v>43931</v>
      </c>
      <c r="C937" s="64">
        <v>0.4993055555555555</v>
      </c>
      <c r="D937" s="65">
        <v>1.5</v>
      </c>
      <c r="E937" s="65">
        <v>0</v>
      </c>
      <c r="F937" s="65" t="s">
        <v>17</v>
      </c>
      <c r="G937" s="65">
        <v>2</v>
      </c>
      <c r="H937" s="65" t="s">
        <v>5352</v>
      </c>
      <c r="I937" s="65" t="s">
        <v>4756</v>
      </c>
      <c r="J937" s="65" t="s">
        <v>7899</v>
      </c>
      <c r="K937" s="65" t="s">
        <v>7900</v>
      </c>
      <c r="L937" s="65">
        <v>259949</v>
      </c>
      <c r="M937" s="65" t="s">
        <v>4563</v>
      </c>
      <c r="N937" s="65" t="s">
        <v>4522</v>
      </c>
      <c r="O937" s="66" t="s">
        <v>7901</v>
      </c>
      <c r="P937" s="65" t="s">
        <v>4520</v>
      </c>
      <c r="Q937" s="65" t="s">
        <v>4589</v>
      </c>
      <c r="R937" s="7" t="e">
        <v>#N/A</v>
      </c>
      <c r="S937" t="e">
        <v>#N/A</v>
      </c>
      <c r="T937" s="17" t="s">
        <v>7808</v>
      </c>
    </row>
    <row r="938" spans="1:20" ht="199.5" x14ac:dyDescent="0.45">
      <c r="A938" s="65">
        <v>3515</v>
      </c>
      <c r="B938" s="63">
        <v>43931</v>
      </c>
      <c r="C938" s="64">
        <v>0.92361111111111116</v>
      </c>
      <c r="D938" s="65">
        <v>0</v>
      </c>
      <c r="E938" s="65">
        <v>0</v>
      </c>
      <c r="F938" s="65" t="s">
        <v>7902</v>
      </c>
      <c r="G938" s="65">
        <v>0</v>
      </c>
      <c r="H938" s="65" t="s">
        <v>5599</v>
      </c>
      <c r="I938" s="65" t="s">
        <v>5599</v>
      </c>
      <c r="J938" s="65" t="s">
        <v>7903</v>
      </c>
      <c r="K938" s="65" t="s">
        <v>7904</v>
      </c>
      <c r="L938" s="65">
        <v>259988</v>
      </c>
      <c r="M938" s="65" t="s">
        <v>4563</v>
      </c>
      <c r="N938" s="65" t="s">
        <v>4409</v>
      </c>
      <c r="O938" s="66" t="s">
        <v>7905</v>
      </c>
      <c r="P938" s="65" t="s">
        <v>4574</v>
      </c>
      <c r="Q938" s="65" t="s">
        <v>5422</v>
      </c>
      <c r="R938" s="7" t="e">
        <v>#N/A</v>
      </c>
      <c r="S938" t="e">
        <v>#N/A</v>
      </c>
      <c r="T938" s="17" t="s">
        <v>7808</v>
      </c>
    </row>
    <row r="939" spans="1:20" ht="156.75" x14ac:dyDescent="0.45">
      <c r="A939" s="65">
        <v>3530</v>
      </c>
      <c r="B939" s="63">
        <v>43932</v>
      </c>
      <c r="C939" s="64">
        <v>0.5</v>
      </c>
      <c r="D939" s="65">
        <v>0</v>
      </c>
      <c r="E939" s="65">
        <v>0</v>
      </c>
      <c r="F939" s="65" t="s">
        <v>39</v>
      </c>
      <c r="G939" s="65">
        <v>7</v>
      </c>
      <c r="H939" s="65" t="s">
        <v>4962</v>
      </c>
      <c r="I939" s="65" t="s">
        <v>4962</v>
      </c>
      <c r="J939" s="65" t="s">
        <v>7906</v>
      </c>
      <c r="K939" s="65" t="s">
        <v>7907</v>
      </c>
      <c r="L939" s="65">
        <v>260018</v>
      </c>
      <c r="M939" s="65" t="s">
        <v>4563</v>
      </c>
      <c r="N939" s="65" t="s">
        <v>4522</v>
      </c>
      <c r="O939" s="66" t="s">
        <v>7908</v>
      </c>
      <c r="P939" s="65" t="s">
        <v>4581</v>
      </c>
      <c r="Q939" s="65" t="s">
        <v>4582</v>
      </c>
      <c r="R939" s="7" t="e">
        <v>#N/A</v>
      </c>
      <c r="S939" t="e">
        <v>#N/A</v>
      </c>
      <c r="T939" s="17" t="s">
        <v>7808</v>
      </c>
    </row>
    <row r="940" spans="1:20" ht="270.75" x14ac:dyDescent="0.45">
      <c r="A940" s="65">
        <v>3533</v>
      </c>
      <c r="B940" s="63">
        <v>43932</v>
      </c>
      <c r="C940" s="64">
        <v>0.57916666666666672</v>
      </c>
      <c r="D940" s="65">
        <v>0</v>
      </c>
      <c r="E940" s="65">
        <v>0</v>
      </c>
      <c r="F940" s="65" t="s">
        <v>7909</v>
      </c>
      <c r="G940" s="65">
        <v>0</v>
      </c>
      <c r="H940" s="65" t="s">
        <v>5297</v>
      </c>
      <c r="I940" s="65" t="s">
        <v>5297</v>
      </c>
      <c r="J940" s="65" t="s">
        <v>7910</v>
      </c>
      <c r="K940" s="65" t="s">
        <v>7911</v>
      </c>
      <c r="L940" s="65">
        <v>260023</v>
      </c>
      <c r="M940" s="65" t="s">
        <v>4563</v>
      </c>
      <c r="N940" s="65" t="s">
        <v>4409</v>
      </c>
      <c r="O940" s="66" t="s">
        <v>7912</v>
      </c>
      <c r="P940" s="65" t="s">
        <v>4641</v>
      </c>
      <c r="Q940" s="65" t="s">
        <v>7913</v>
      </c>
      <c r="R940" s="7" t="e">
        <v>#N/A</v>
      </c>
      <c r="S940" t="e">
        <v>#N/A</v>
      </c>
      <c r="T940" s="17" t="s">
        <v>7808</v>
      </c>
    </row>
    <row r="941" spans="1:20" ht="171" x14ac:dyDescent="0.45">
      <c r="A941" s="65">
        <v>3538</v>
      </c>
      <c r="B941" s="63">
        <v>43932</v>
      </c>
      <c r="C941" s="64">
        <v>0.66875000000000007</v>
      </c>
      <c r="D941" s="65">
        <v>0</v>
      </c>
      <c r="E941" s="65">
        <v>0</v>
      </c>
      <c r="F941" s="65" t="s">
        <v>84</v>
      </c>
      <c r="G941" s="65">
        <v>32</v>
      </c>
      <c r="H941" s="65" t="s">
        <v>7388</v>
      </c>
      <c r="I941" s="65" t="s">
        <v>4962</v>
      </c>
      <c r="J941" s="65" t="s">
        <v>7914</v>
      </c>
      <c r="K941" s="65" t="s">
        <v>7915</v>
      </c>
      <c r="L941" s="65">
        <v>260026</v>
      </c>
      <c r="M941" s="65" t="s">
        <v>4563</v>
      </c>
      <c r="N941" s="65" t="s">
        <v>4522</v>
      </c>
      <c r="O941" s="66" t="s">
        <v>7916</v>
      </c>
      <c r="P941" s="65" t="s">
        <v>4581</v>
      </c>
      <c r="Q941" s="65" t="s">
        <v>4582</v>
      </c>
      <c r="R941" s="7" t="e">
        <v>#N/A</v>
      </c>
      <c r="S941" t="e">
        <v>#N/A</v>
      </c>
      <c r="T941" s="17" t="s">
        <v>7808</v>
      </c>
    </row>
    <row r="942" spans="1:20" ht="171" x14ac:dyDescent="0.45">
      <c r="A942" s="65">
        <v>3541</v>
      </c>
      <c r="B942" s="63">
        <v>43932</v>
      </c>
      <c r="C942" s="64">
        <v>0.68888888888888899</v>
      </c>
      <c r="D942" s="65">
        <v>0</v>
      </c>
      <c r="E942" s="65">
        <v>0</v>
      </c>
      <c r="F942" s="65" t="s">
        <v>230</v>
      </c>
      <c r="G942" s="65">
        <v>0</v>
      </c>
      <c r="H942" s="65" t="s">
        <v>4615</v>
      </c>
      <c r="I942" s="65" t="s">
        <v>4615</v>
      </c>
      <c r="J942" s="65" t="s">
        <v>7917</v>
      </c>
      <c r="K942" s="65" t="s">
        <v>7918</v>
      </c>
      <c r="L942" s="65">
        <v>260028</v>
      </c>
      <c r="M942" s="65" t="s">
        <v>4563</v>
      </c>
      <c r="N942" s="65" t="s">
        <v>4409</v>
      </c>
      <c r="O942" s="66" t="s">
        <v>7919</v>
      </c>
      <c r="P942" s="65" t="s">
        <v>4520</v>
      </c>
      <c r="Q942" s="65" t="s">
        <v>4589</v>
      </c>
      <c r="R942" s="7" t="e">
        <v>#N/A</v>
      </c>
      <c r="S942" t="e">
        <v>#N/A</v>
      </c>
      <c r="T942" s="17" t="s">
        <v>7808</v>
      </c>
    </row>
    <row r="943" spans="1:20" ht="156.75" x14ac:dyDescent="0.45">
      <c r="A943" s="65">
        <v>3547</v>
      </c>
      <c r="B943" s="63">
        <v>43932</v>
      </c>
      <c r="C943" s="64">
        <v>0.79375000000000007</v>
      </c>
      <c r="D943" s="65">
        <v>1.5</v>
      </c>
      <c r="E943" s="65">
        <v>0</v>
      </c>
      <c r="F943" s="65" t="s">
        <v>140</v>
      </c>
      <c r="G943" s="65">
        <v>28</v>
      </c>
      <c r="H943" s="65" t="s">
        <v>5352</v>
      </c>
      <c r="I943" s="65" t="s">
        <v>5352</v>
      </c>
      <c r="J943" s="65" t="s">
        <v>7920</v>
      </c>
      <c r="K943" s="65" t="s">
        <v>7921</v>
      </c>
      <c r="L943" s="65">
        <v>260033</v>
      </c>
      <c r="M943" s="65" t="s">
        <v>4563</v>
      </c>
      <c r="N943" s="65" t="s">
        <v>4522</v>
      </c>
      <c r="O943" s="66" t="s">
        <v>7922</v>
      </c>
      <c r="P943" s="65" t="s">
        <v>4520</v>
      </c>
      <c r="Q943" s="65" t="s">
        <v>4589</v>
      </c>
      <c r="R943" s="7" t="e">
        <v>#N/A</v>
      </c>
      <c r="S943" t="e">
        <v>#N/A</v>
      </c>
      <c r="T943" s="17" t="s">
        <v>7808</v>
      </c>
    </row>
    <row r="944" spans="1:20" ht="199.5" x14ac:dyDescent="0.45">
      <c r="A944" s="65">
        <v>3548</v>
      </c>
      <c r="B944" s="63">
        <v>43932</v>
      </c>
      <c r="C944" s="64">
        <v>0.80412037037037043</v>
      </c>
      <c r="D944" s="65">
        <v>0</v>
      </c>
      <c r="E944" s="65">
        <v>0</v>
      </c>
      <c r="F944" s="65" t="s">
        <v>5304</v>
      </c>
      <c r="G944" s="65">
        <v>0</v>
      </c>
      <c r="H944" s="65" t="s">
        <v>5208</v>
      </c>
      <c r="I944" s="65" t="s">
        <v>5208</v>
      </c>
      <c r="J944" s="65" t="s">
        <v>7923</v>
      </c>
      <c r="K944" s="65" t="s">
        <v>7924</v>
      </c>
      <c r="L944" s="65">
        <v>260034</v>
      </c>
      <c r="M944" s="65" t="s">
        <v>4563</v>
      </c>
      <c r="N944" s="65" t="s">
        <v>4409</v>
      </c>
      <c r="O944" s="66" t="s">
        <v>7925</v>
      </c>
      <c r="P944" s="65" t="s">
        <v>5308</v>
      </c>
      <c r="Q944" s="65" t="s">
        <v>5309</v>
      </c>
      <c r="R944" s="7" t="e">
        <v>#N/A</v>
      </c>
      <c r="S944" t="e">
        <v>#N/A</v>
      </c>
      <c r="T944" s="17" t="s">
        <v>7808</v>
      </c>
    </row>
    <row r="945" spans="1:20" ht="342" x14ac:dyDescent="0.45">
      <c r="A945" s="65">
        <v>3624</v>
      </c>
      <c r="B945" s="63">
        <v>43935</v>
      </c>
      <c r="C945" s="64">
        <v>6.9444444444444447E-4</v>
      </c>
      <c r="D945" s="65">
        <v>0</v>
      </c>
      <c r="E945" s="65">
        <v>0</v>
      </c>
      <c r="F945" s="65" t="s">
        <v>7535</v>
      </c>
      <c r="G945" s="65">
        <v>0</v>
      </c>
      <c r="H945" s="65" t="s">
        <v>4621</v>
      </c>
      <c r="I945" s="65" t="s">
        <v>4622</v>
      </c>
      <c r="J945" s="65" t="s">
        <v>7926</v>
      </c>
      <c r="K945" s="65" t="s">
        <v>7927</v>
      </c>
      <c r="L945" s="65">
        <v>260232</v>
      </c>
      <c r="M945" s="65" t="s">
        <v>4563</v>
      </c>
      <c r="N945" s="65" t="s">
        <v>4409</v>
      </c>
      <c r="O945" s="66" t="s">
        <v>7928</v>
      </c>
      <c r="P945" s="65" t="s">
        <v>4608</v>
      </c>
      <c r="Q945" s="65" t="s">
        <v>5187</v>
      </c>
      <c r="R945" s="7" t="e">
        <v>#N/A</v>
      </c>
      <c r="S945" t="e">
        <v>#N/A</v>
      </c>
      <c r="T945" s="17" t="s">
        <v>7808</v>
      </c>
    </row>
    <row r="946" spans="1:20" ht="384.75" x14ac:dyDescent="0.45">
      <c r="A946" s="65">
        <v>3630</v>
      </c>
      <c r="B946" s="63">
        <v>43935</v>
      </c>
      <c r="C946" s="64">
        <v>0.19513888888888889</v>
      </c>
      <c r="D946" s="65">
        <v>0</v>
      </c>
      <c r="E946" s="65">
        <v>0</v>
      </c>
      <c r="F946" s="65" t="s">
        <v>7929</v>
      </c>
      <c r="G946" s="65">
        <v>0</v>
      </c>
      <c r="H946" s="65" t="s">
        <v>4615</v>
      </c>
      <c r="I946" s="65" t="s">
        <v>4615</v>
      </c>
      <c r="J946" s="65" t="s">
        <v>7930</v>
      </c>
      <c r="K946" s="65" t="s">
        <v>7931</v>
      </c>
      <c r="L946" s="65">
        <v>260239</v>
      </c>
      <c r="M946" s="65" t="s">
        <v>4563</v>
      </c>
      <c r="N946" s="65" t="s">
        <v>4409</v>
      </c>
      <c r="O946" s="66" t="s">
        <v>7932</v>
      </c>
      <c r="P946" s="65" t="s">
        <v>5308</v>
      </c>
      <c r="Q946" s="65" t="s">
        <v>7933</v>
      </c>
      <c r="R946" s="7" t="e">
        <v>#N/A</v>
      </c>
      <c r="S946" t="e">
        <v>#N/A</v>
      </c>
      <c r="T946" s="17" t="s">
        <v>7808</v>
      </c>
    </row>
    <row r="947" spans="1:20" ht="156.75" x14ac:dyDescent="0.45">
      <c r="A947" s="65" t="s">
        <v>7934</v>
      </c>
      <c r="B947" s="63">
        <v>43935</v>
      </c>
      <c r="C947" s="64">
        <v>0.88194444444444453</v>
      </c>
      <c r="D947" s="65">
        <v>0</v>
      </c>
      <c r="E947" s="65">
        <v>0</v>
      </c>
      <c r="F947" s="65" t="s">
        <v>84</v>
      </c>
      <c r="G947" s="65">
        <v>0</v>
      </c>
      <c r="H947" s="65" t="s">
        <v>4615</v>
      </c>
      <c r="I947" s="65" t="s">
        <v>4615</v>
      </c>
      <c r="J947" s="65" t="s">
        <v>7935</v>
      </c>
      <c r="K947" s="65" t="s">
        <v>7936</v>
      </c>
      <c r="L947" s="65">
        <v>260317</v>
      </c>
      <c r="M947" s="65" t="s">
        <v>4563</v>
      </c>
      <c r="N947" s="65" t="s">
        <v>4409</v>
      </c>
      <c r="O947" s="66" t="s">
        <v>7937</v>
      </c>
      <c r="P947" s="65" t="s">
        <v>4520</v>
      </c>
      <c r="Q947" s="65" t="s">
        <v>6736</v>
      </c>
      <c r="R947" s="7" t="e">
        <v>#N/A</v>
      </c>
      <c r="S947" t="e">
        <v>#N/A</v>
      </c>
      <c r="T947" s="17" t="s">
        <v>7808</v>
      </c>
    </row>
    <row r="948" spans="1:20" ht="156.75" x14ac:dyDescent="0.45">
      <c r="A948" s="65" t="s">
        <v>7938</v>
      </c>
      <c r="B948" s="63">
        <v>43935</v>
      </c>
      <c r="C948" s="64">
        <v>0.88260416666666675</v>
      </c>
      <c r="D948" s="65">
        <v>0</v>
      </c>
      <c r="E948" s="65">
        <v>0</v>
      </c>
      <c r="F948" s="65" t="s">
        <v>49</v>
      </c>
      <c r="G948" s="65">
        <v>0</v>
      </c>
      <c r="H948" s="65" t="s">
        <v>4615</v>
      </c>
      <c r="I948" s="65" t="s">
        <v>4615</v>
      </c>
      <c r="J948" s="65" t="s">
        <v>7939</v>
      </c>
      <c r="K948" s="65" t="s">
        <v>7940</v>
      </c>
      <c r="L948" s="65">
        <v>260312</v>
      </c>
      <c r="M948" s="65" t="s">
        <v>4563</v>
      </c>
      <c r="N948" s="65" t="s">
        <v>4409</v>
      </c>
      <c r="O948" s="66" t="s">
        <v>7941</v>
      </c>
      <c r="P948" s="65" t="s">
        <v>7942</v>
      </c>
      <c r="Q948" s="65" t="s">
        <v>7942</v>
      </c>
      <c r="R948" s="7" t="e">
        <v>#N/A</v>
      </c>
      <c r="S948" t="e">
        <v>#N/A</v>
      </c>
      <c r="T948" s="17" t="s">
        <v>7808</v>
      </c>
    </row>
    <row r="949" spans="1:20" ht="199.5" x14ac:dyDescent="0.45">
      <c r="A949" s="65">
        <v>3656</v>
      </c>
      <c r="B949" s="63">
        <v>43936</v>
      </c>
      <c r="C949" s="64">
        <v>0.71467592592592588</v>
      </c>
      <c r="D949" s="65">
        <v>0</v>
      </c>
      <c r="E949" s="65">
        <v>0</v>
      </c>
      <c r="F949" s="65" t="s">
        <v>39</v>
      </c>
      <c r="G949" s="65">
        <v>0</v>
      </c>
      <c r="H949" s="65" t="s">
        <v>4615</v>
      </c>
      <c r="I949" s="65" t="s">
        <v>4615</v>
      </c>
      <c r="J949" s="65" t="s">
        <v>7943</v>
      </c>
      <c r="K949" s="65" t="s">
        <v>7944</v>
      </c>
      <c r="L949" s="65">
        <v>260392</v>
      </c>
      <c r="M949" s="65" t="s">
        <v>4563</v>
      </c>
      <c r="N949" s="65" t="s">
        <v>4409</v>
      </c>
      <c r="O949" s="66" t="s">
        <v>7945</v>
      </c>
      <c r="P949" s="65" t="s">
        <v>4581</v>
      </c>
      <c r="Q949" s="65" t="s">
        <v>4582</v>
      </c>
      <c r="R949" s="7" t="e">
        <v>#N/A</v>
      </c>
      <c r="S949" t="e">
        <v>#N/A</v>
      </c>
      <c r="T949" s="17" t="s">
        <v>7808</v>
      </c>
    </row>
    <row r="950" spans="1:20" ht="142.5" x14ac:dyDescent="0.45">
      <c r="A950" s="65">
        <v>3658</v>
      </c>
      <c r="B950" s="63">
        <v>43936</v>
      </c>
      <c r="C950" s="64">
        <v>0.7631944444444444</v>
      </c>
      <c r="D950" s="65">
        <v>0</v>
      </c>
      <c r="E950" s="65">
        <v>2.5</v>
      </c>
      <c r="F950" s="65" t="s">
        <v>88</v>
      </c>
      <c r="G950" s="65">
        <v>76</v>
      </c>
      <c r="H950" s="65" t="s">
        <v>4771</v>
      </c>
      <c r="I950" s="65" t="s">
        <v>4771</v>
      </c>
      <c r="J950" s="65" t="s">
        <v>7946</v>
      </c>
      <c r="K950" s="65" t="s">
        <v>7947</v>
      </c>
      <c r="L950" s="65">
        <v>260402</v>
      </c>
      <c r="M950" s="65" t="s">
        <v>4563</v>
      </c>
      <c r="N950" s="65" t="s">
        <v>4409</v>
      </c>
      <c r="O950" s="66" t="s">
        <v>7948</v>
      </c>
      <c r="P950" s="65" t="s">
        <v>4574</v>
      </c>
      <c r="Q950" s="65" t="s">
        <v>7949</v>
      </c>
      <c r="R950" s="7" t="e">
        <v>#N/A</v>
      </c>
      <c r="S950" t="e">
        <v>#N/A</v>
      </c>
      <c r="T950" s="17" t="s">
        <v>7808</v>
      </c>
    </row>
    <row r="951" spans="1:20" x14ac:dyDescent="0.45">
      <c r="A951" s="65" t="s">
        <v>7950</v>
      </c>
      <c r="B951" s="63">
        <v>43937</v>
      </c>
      <c r="C951" s="64">
        <v>0.20347222222222219</v>
      </c>
      <c r="D951" s="65">
        <v>0</v>
      </c>
      <c r="E951" s="65">
        <v>0</v>
      </c>
      <c r="F951" s="65" t="s">
        <v>7951</v>
      </c>
      <c r="G951" s="65">
        <v>0</v>
      </c>
      <c r="H951" s="65" t="s">
        <v>4615</v>
      </c>
      <c r="I951" s="65" t="s">
        <v>4615</v>
      </c>
      <c r="J951" s="65" t="s">
        <v>7952</v>
      </c>
      <c r="K951" s="65" t="s">
        <v>7953</v>
      </c>
      <c r="L951" s="65">
        <v>260429</v>
      </c>
      <c r="M951" s="65" t="s">
        <v>4563</v>
      </c>
      <c r="N951" s="65" t="s">
        <v>4409</v>
      </c>
      <c r="O951" s="66" t="s">
        <v>5136</v>
      </c>
      <c r="P951" s="65" t="s">
        <v>4574</v>
      </c>
      <c r="Q951" s="65" t="s">
        <v>4575</v>
      </c>
      <c r="R951" s="7" t="e">
        <v>#N/A</v>
      </c>
      <c r="S951" t="e">
        <v>#N/A</v>
      </c>
      <c r="T951" s="17" t="s">
        <v>7808</v>
      </c>
    </row>
    <row r="952" spans="1:20" ht="171" x14ac:dyDescent="0.45">
      <c r="A952" s="65">
        <v>3666</v>
      </c>
      <c r="B952" s="63">
        <v>43937</v>
      </c>
      <c r="C952" s="64">
        <v>0.24444444444444446</v>
      </c>
      <c r="D952" s="65">
        <v>0</v>
      </c>
      <c r="E952" s="65">
        <v>0</v>
      </c>
      <c r="F952" s="65" t="s">
        <v>77</v>
      </c>
      <c r="G952" s="65">
        <v>923</v>
      </c>
      <c r="H952" s="65" t="s">
        <v>4615</v>
      </c>
      <c r="I952" s="65" t="s">
        <v>4615</v>
      </c>
      <c r="J952" s="65" t="s">
        <v>7954</v>
      </c>
      <c r="K952" s="65" t="s">
        <v>7955</v>
      </c>
      <c r="L952" s="65">
        <v>260468</v>
      </c>
      <c r="M952" s="65" t="s">
        <v>4563</v>
      </c>
      <c r="N952" s="65" t="s">
        <v>4409</v>
      </c>
      <c r="O952" s="66" t="s">
        <v>7956</v>
      </c>
      <c r="P952" s="65" t="s">
        <v>4520</v>
      </c>
      <c r="Q952" s="65" t="s">
        <v>5015</v>
      </c>
      <c r="R952" s="7" t="e">
        <v>#N/A</v>
      </c>
      <c r="S952" t="e">
        <v>#N/A</v>
      </c>
      <c r="T952" s="17" t="s">
        <v>7808</v>
      </c>
    </row>
    <row r="953" spans="1:20" ht="228" x14ac:dyDescent="0.45">
      <c r="A953" s="65">
        <v>3669</v>
      </c>
      <c r="B953" s="63">
        <v>43937</v>
      </c>
      <c r="C953" s="64">
        <v>0.28611111111111115</v>
      </c>
      <c r="D953" s="65"/>
      <c r="E953" s="65"/>
      <c r="F953" s="65" t="s">
        <v>7957</v>
      </c>
      <c r="G953" s="65"/>
      <c r="H953" s="65" t="s">
        <v>7958</v>
      </c>
      <c r="I953" s="65"/>
      <c r="J953" s="65" t="s">
        <v>7959</v>
      </c>
      <c r="K953" s="65">
        <v>6290469</v>
      </c>
      <c r="L953" s="65"/>
      <c r="M953" s="65" t="s">
        <v>4563</v>
      </c>
      <c r="N953" s="65" t="s">
        <v>4409</v>
      </c>
      <c r="O953" s="66" t="s">
        <v>7960</v>
      </c>
      <c r="P953" s="65" t="s">
        <v>4608</v>
      </c>
      <c r="Q953" s="65" t="s">
        <v>4793</v>
      </c>
      <c r="R953" s="7" t="e">
        <v>#N/A</v>
      </c>
      <c r="S953" t="e">
        <v>#N/A</v>
      </c>
      <c r="T953" s="17" t="s">
        <v>7808</v>
      </c>
    </row>
    <row r="954" spans="1:20" ht="156.75" x14ac:dyDescent="0.45">
      <c r="A954" s="65">
        <v>3704</v>
      </c>
      <c r="B954" s="63">
        <v>43938</v>
      </c>
      <c r="C954" s="64">
        <v>0.38680555555555557</v>
      </c>
      <c r="D954" s="65">
        <v>1.5</v>
      </c>
      <c r="E954" s="65">
        <v>0</v>
      </c>
      <c r="F954" s="65" t="s">
        <v>57</v>
      </c>
      <c r="G954" s="65">
        <v>6</v>
      </c>
      <c r="H954" s="65" t="s">
        <v>5316</v>
      </c>
      <c r="I954" s="65" t="s">
        <v>4915</v>
      </c>
      <c r="J954" s="65" t="s">
        <v>7961</v>
      </c>
      <c r="K954" s="65" t="s">
        <v>7962</v>
      </c>
      <c r="L954" s="65">
        <v>260543</v>
      </c>
      <c r="M954" s="65" t="s">
        <v>4563</v>
      </c>
      <c r="N954" s="65" t="s">
        <v>4522</v>
      </c>
      <c r="O954" s="66" t="s">
        <v>7963</v>
      </c>
      <c r="P954" s="65" t="s">
        <v>4520</v>
      </c>
      <c r="Q954" s="65" t="s">
        <v>4589</v>
      </c>
      <c r="R954" s="7" t="e">
        <v>#N/A</v>
      </c>
      <c r="S954" t="e">
        <v>#N/A</v>
      </c>
      <c r="T954" s="17" t="s">
        <v>7808</v>
      </c>
    </row>
    <row r="955" spans="1:20" ht="156.75" x14ac:dyDescent="0.45">
      <c r="A955" s="65">
        <v>3742</v>
      </c>
      <c r="B955" s="63">
        <v>43939</v>
      </c>
      <c r="C955" s="64">
        <v>0.85416666666666663</v>
      </c>
      <c r="D955" s="65">
        <v>1.5</v>
      </c>
      <c r="E955" s="65">
        <v>0</v>
      </c>
      <c r="F955" s="65" t="s">
        <v>91</v>
      </c>
      <c r="G955" s="65">
        <v>25</v>
      </c>
      <c r="H955" s="65" t="s">
        <v>5316</v>
      </c>
      <c r="I955" s="65" t="s">
        <v>4915</v>
      </c>
      <c r="J955" s="65" t="s">
        <v>7964</v>
      </c>
      <c r="K955" s="65" t="s">
        <v>7965</v>
      </c>
      <c r="L955" s="65">
        <v>260684</v>
      </c>
      <c r="M955" s="65" t="s">
        <v>4563</v>
      </c>
      <c r="N955" s="65" t="s">
        <v>4522</v>
      </c>
      <c r="O955" s="66" t="s">
        <v>7966</v>
      </c>
      <c r="P955" s="65" t="s">
        <v>4520</v>
      </c>
      <c r="Q955" s="65" t="s">
        <v>4589</v>
      </c>
      <c r="R955" s="7" t="e">
        <v>#N/A</v>
      </c>
      <c r="S955" t="e">
        <v>#N/A</v>
      </c>
      <c r="T955" s="17" t="s">
        <v>7808</v>
      </c>
    </row>
    <row r="956" spans="1:20" ht="185.25" x14ac:dyDescent="0.45">
      <c r="A956" s="65">
        <v>3759</v>
      </c>
      <c r="B956" s="63">
        <v>43940</v>
      </c>
      <c r="C956" s="64">
        <v>0.83958333333333324</v>
      </c>
      <c r="D956" s="65">
        <v>0</v>
      </c>
      <c r="E956" s="65">
        <v>0</v>
      </c>
      <c r="F956" s="65" t="s">
        <v>39</v>
      </c>
      <c r="G956" s="65">
        <v>912</v>
      </c>
      <c r="H956" s="65" t="s">
        <v>4615</v>
      </c>
      <c r="I956" s="65" t="s">
        <v>4615</v>
      </c>
      <c r="J956" s="65" t="s">
        <v>7967</v>
      </c>
      <c r="K956" s="65" t="s">
        <v>7968</v>
      </c>
      <c r="L956" s="65">
        <v>260730</v>
      </c>
      <c r="M956" s="65" t="s">
        <v>4563</v>
      </c>
      <c r="N956" s="65" t="s">
        <v>4409</v>
      </c>
      <c r="O956" s="66" t="s">
        <v>7969</v>
      </c>
      <c r="P956" s="65" t="s">
        <v>4581</v>
      </c>
      <c r="Q956" s="65" t="s">
        <v>4582</v>
      </c>
      <c r="R956" s="7" t="e">
        <v>#N/A</v>
      </c>
      <c r="S956" t="e">
        <v>#N/A</v>
      </c>
      <c r="T956" s="17" t="s">
        <v>7808</v>
      </c>
    </row>
    <row r="957" spans="1:20" ht="156.75" x14ac:dyDescent="0.45">
      <c r="A957" s="65" t="s">
        <v>7970</v>
      </c>
      <c r="B957" s="63">
        <v>43941</v>
      </c>
      <c r="C957" s="64">
        <v>0.37777777777777777</v>
      </c>
      <c r="D957" s="65">
        <v>0</v>
      </c>
      <c r="E957" s="65">
        <v>0</v>
      </c>
      <c r="F957" s="65" t="s">
        <v>14</v>
      </c>
      <c r="G957" s="65">
        <v>7</v>
      </c>
      <c r="H957" s="65" t="s">
        <v>4577</v>
      </c>
      <c r="I957" s="65" t="s">
        <v>4577</v>
      </c>
      <c r="J957" s="65" t="s">
        <v>4327</v>
      </c>
      <c r="K957" s="65" t="s">
        <v>7971</v>
      </c>
      <c r="L957" s="65">
        <v>260781</v>
      </c>
      <c r="M957" s="65" t="s">
        <v>4563</v>
      </c>
      <c r="N957" s="65" t="s">
        <v>4409</v>
      </c>
      <c r="O957" s="66" t="s">
        <v>7972</v>
      </c>
      <c r="P957" s="65" t="s">
        <v>4520</v>
      </c>
      <c r="Q957" s="65" t="s">
        <v>4857</v>
      </c>
      <c r="R957" s="7" t="e">
        <v>#N/A</v>
      </c>
      <c r="S957" t="e">
        <v>#N/A</v>
      </c>
      <c r="T957" s="17" t="s">
        <v>7808</v>
      </c>
    </row>
    <row r="958" spans="1:20" ht="409.5" x14ac:dyDescent="0.45">
      <c r="A958" s="65">
        <v>3778</v>
      </c>
      <c r="B958" s="63">
        <v>43941</v>
      </c>
      <c r="C958" s="64">
        <v>0.47361111111111115</v>
      </c>
      <c r="D958" s="65">
        <v>0</v>
      </c>
      <c r="E958" s="65">
        <v>0</v>
      </c>
      <c r="F958" s="65" t="s">
        <v>7792</v>
      </c>
      <c r="G958" s="65">
        <v>0</v>
      </c>
      <c r="H958" s="65" t="s">
        <v>4615</v>
      </c>
      <c r="I958" s="65" t="s">
        <v>4615</v>
      </c>
      <c r="J958" s="65" t="s">
        <v>7973</v>
      </c>
      <c r="K958" s="65" t="s">
        <v>7974</v>
      </c>
      <c r="L958" s="65">
        <v>260795</v>
      </c>
      <c r="M958" s="65" t="s">
        <v>4563</v>
      </c>
      <c r="N958" s="65" t="s">
        <v>4409</v>
      </c>
      <c r="O958" s="66" t="s">
        <v>7975</v>
      </c>
      <c r="P958" s="65" t="s">
        <v>4608</v>
      </c>
      <c r="Q958" s="65" t="s">
        <v>6324</v>
      </c>
      <c r="R958" s="7" t="e">
        <v>#N/A</v>
      </c>
      <c r="S958" t="e">
        <v>#N/A</v>
      </c>
      <c r="T958" s="17" t="s">
        <v>7808</v>
      </c>
    </row>
    <row r="959" spans="1:20" ht="171" x14ac:dyDescent="0.45">
      <c r="A959" s="65" t="s">
        <v>7976</v>
      </c>
      <c r="B959" s="63">
        <v>43941</v>
      </c>
      <c r="C959" s="64">
        <v>0.7284722222222223</v>
      </c>
      <c r="D959" s="65">
        <v>0</v>
      </c>
      <c r="E959" s="65">
        <v>0</v>
      </c>
      <c r="F959" s="65" t="s">
        <v>116</v>
      </c>
      <c r="G959" s="65">
        <v>18</v>
      </c>
      <c r="H959" s="65" t="s">
        <v>4679</v>
      </c>
      <c r="I959" s="65" t="s">
        <v>5042</v>
      </c>
      <c r="J959" s="65" t="s">
        <v>4329</v>
      </c>
      <c r="K959" s="65" t="s">
        <v>7977</v>
      </c>
      <c r="L959" s="65">
        <v>260836</v>
      </c>
      <c r="M959" s="65" t="s">
        <v>4563</v>
      </c>
      <c r="N959" s="65" t="s">
        <v>4409</v>
      </c>
      <c r="O959" s="66" t="s">
        <v>7978</v>
      </c>
      <c r="P959" s="65" t="s">
        <v>4520</v>
      </c>
      <c r="Q959" s="65" t="s">
        <v>4970</v>
      </c>
      <c r="R959" s="7" t="e">
        <v>#N/A</v>
      </c>
      <c r="S959" t="e">
        <v>#N/A</v>
      </c>
      <c r="T959" s="17" t="s">
        <v>7808</v>
      </c>
    </row>
    <row r="960" spans="1:20" ht="156.75" x14ac:dyDescent="0.45">
      <c r="A960" s="65">
        <v>3819</v>
      </c>
      <c r="B960" s="63">
        <v>43942</v>
      </c>
      <c r="C960" s="64">
        <v>0.71885416666666668</v>
      </c>
      <c r="D960" s="65">
        <v>0</v>
      </c>
      <c r="E960" s="65">
        <v>0</v>
      </c>
      <c r="F960" s="65" t="s">
        <v>58</v>
      </c>
      <c r="G960" s="65">
        <v>0</v>
      </c>
      <c r="H960" s="65" t="s">
        <v>4615</v>
      </c>
      <c r="I960" s="65" t="s">
        <v>4615</v>
      </c>
      <c r="J960" s="65" t="s">
        <v>7979</v>
      </c>
      <c r="K960" s="65" t="s">
        <v>7980</v>
      </c>
      <c r="L960" s="65">
        <v>260923</v>
      </c>
      <c r="M960" s="65" t="s">
        <v>4563</v>
      </c>
      <c r="N960" s="65" t="s">
        <v>4409</v>
      </c>
      <c r="O960" s="66" t="s">
        <v>7981</v>
      </c>
      <c r="P960" s="65" t="s">
        <v>4520</v>
      </c>
      <c r="Q960" s="65" t="s">
        <v>5015</v>
      </c>
      <c r="R960" s="7" t="e">
        <v>#N/A</v>
      </c>
      <c r="S960" t="e">
        <v>#N/A</v>
      </c>
      <c r="T960" s="17" t="s">
        <v>7808</v>
      </c>
    </row>
    <row r="961" spans="1:20" ht="156.75" x14ac:dyDescent="0.45">
      <c r="A961" s="65" t="s">
        <v>7982</v>
      </c>
      <c r="B961" s="63">
        <v>43942</v>
      </c>
      <c r="C961" s="64">
        <v>0.94444444444444453</v>
      </c>
      <c r="D961" s="65">
        <v>0</v>
      </c>
      <c r="E961" s="65">
        <v>0</v>
      </c>
      <c r="F961" s="65" t="s">
        <v>17</v>
      </c>
      <c r="G961" s="65">
        <v>0</v>
      </c>
      <c r="H961" s="65" t="s">
        <v>4961</v>
      </c>
      <c r="I961" s="65" t="s">
        <v>4961</v>
      </c>
      <c r="J961" s="65" t="s">
        <v>4334</v>
      </c>
      <c r="K961" s="65" t="s">
        <v>7983</v>
      </c>
      <c r="L961" s="65">
        <v>260951</v>
      </c>
      <c r="M961" s="65" t="s">
        <v>4563</v>
      </c>
      <c r="N961" s="65" t="s">
        <v>4409</v>
      </c>
      <c r="O961" s="66" t="s">
        <v>7984</v>
      </c>
      <c r="P961" s="65" t="s">
        <v>4520</v>
      </c>
      <c r="Q961" s="65" t="s">
        <v>4857</v>
      </c>
      <c r="R961" s="7" t="e">
        <v>#N/A</v>
      </c>
      <c r="S961" t="e">
        <v>#N/A</v>
      </c>
      <c r="T961" s="17" t="s">
        <v>7808</v>
      </c>
    </row>
    <row r="962" spans="1:20" ht="171" x14ac:dyDescent="0.45">
      <c r="A962" s="65" t="s">
        <v>7985</v>
      </c>
      <c r="B962" s="63">
        <v>43943</v>
      </c>
      <c r="C962" s="64">
        <v>0.19166666666666665</v>
      </c>
      <c r="D962" s="65">
        <v>0</v>
      </c>
      <c r="E962" s="65">
        <v>0</v>
      </c>
      <c r="F962" s="65" t="s">
        <v>88</v>
      </c>
      <c r="G962" s="65">
        <v>923</v>
      </c>
      <c r="H962" s="65" t="s">
        <v>4802</v>
      </c>
      <c r="I962" s="65" t="s">
        <v>4980</v>
      </c>
      <c r="J962" s="65" t="s">
        <v>7986</v>
      </c>
      <c r="K962" s="65" t="s">
        <v>7987</v>
      </c>
      <c r="L962" s="65">
        <v>260967</v>
      </c>
      <c r="M962" s="65" t="s">
        <v>4563</v>
      </c>
      <c r="N962" s="65" t="s">
        <v>4409</v>
      </c>
      <c r="O962" s="66" t="s">
        <v>7988</v>
      </c>
      <c r="P962" s="65" t="s">
        <v>4581</v>
      </c>
      <c r="Q962" s="65" t="s">
        <v>4582</v>
      </c>
      <c r="R962" s="7" t="e">
        <v>#N/A</v>
      </c>
      <c r="S962" t="e">
        <v>#N/A</v>
      </c>
      <c r="T962" s="17" t="s">
        <v>7808</v>
      </c>
    </row>
    <row r="963" spans="1:20" ht="156.75" x14ac:dyDescent="0.45">
      <c r="A963" s="65" t="s">
        <v>7989</v>
      </c>
      <c r="B963" s="63">
        <v>43943</v>
      </c>
      <c r="C963" s="64">
        <v>0.23819444444444446</v>
      </c>
      <c r="D963" s="65">
        <v>0</v>
      </c>
      <c r="E963" s="65">
        <v>0</v>
      </c>
      <c r="F963" s="65" t="s">
        <v>130</v>
      </c>
      <c r="G963" s="65">
        <v>24</v>
      </c>
      <c r="H963" s="65" t="s">
        <v>4725</v>
      </c>
      <c r="I963" s="65" t="s">
        <v>4725</v>
      </c>
      <c r="J963" s="65" t="s">
        <v>4337</v>
      </c>
      <c r="K963" s="65" t="s">
        <v>7990</v>
      </c>
      <c r="L963" s="65">
        <v>260972</v>
      </c>
      <c r="M963" s="65" t="s">
        <v>4563</v>
      </c>
      <c r="N963" s="65" t="s">
        <v>4522</v>
      </c>
      <c r="O963" s="66" t="s">
        <v>7991</v>
      </c>
      <c r="P963" s="65" t="s">
        <v>4520</v>
      </c>
      <c r="Q963" s="65" t="s">
        <v>4857</v>
      </c>
      <c r="R963" s="7" t="e">
        <v>#N/A</v>
      </c>
      <c r="S963" t="e">
        <v>#N/A</v>
      </c>
      <c r="T963" s="17" t="s">
        <v>7808</v>
      </c>
    </row>
    <row r="964" spans="1:20" ht="356.25" x14ac:dyDescent="0.45">
      <c r="A964" s="65">
        <v>3891</v>
      </c>
      <c r="B964" s="63">
        <v>43944</v>
      </c>
      <c r="C964" s="64">
        <v>0.62083333333333335</v>
      </c>
      <c r="D964" s="65">
        <v>0</v>
      </c>
      <c r="E964" s="65">
        <v>0</v>
      </c>
      <c r="F964" s="65" t="s">
        <v>6685</v>
      </c>
      <c r="G964" s="65" t="s">
        <v>9</v>
      </c>
      <c r="H964" s="65" t="s">
        <v>4615</v>
      </c>
      <c r="I964" s="65" t="s">
        <v>4615</v>
      </c>
      <c r="J964" s="65" t="s">
        <v>7992</v>
      </c>
      <c r="K964" s="65" t="s">
        <v>7993</v>
      </c>
      <c r="L964" s="65">
        <v>261123</v>
      </c>
      <c r="M964" s="65" t="s">
        <v>4563</v>
      </c>
      <c r="N964" s="65" t="s">
        <v>4409</v>
      </c>
      <c r="O964" s="66" t="s">
        <v>7994</v>
      </c>
      <c r="P964" s="65" t="s">
        <v>4608</v>
      </c>
      <c r="Q964" s="65" t="s">
        <v>4609</v>
      </c>
      <c r="R964" s="7" t="e">
        <v>#N/A</v>
      </c>
      <c r="S964" t="e">
        <v>#N/A</v>
      </c>
      <c r="T964" s="17" t="s">
        <v>7808</v>
      </c>
    </row>
    <row r="965" spans="1:20" ht="156.75" x14ac:dyDescent="0.45">
      <c r="A965" s="65">
        <v>3904</v>
      </c>
      <c r="B965" s="63">
        <v>43944</v>
      </c>
      <c r="C965" s="64">
        <v>0.93194444444444446</v>
      </c>
      <c r="D965" s="65">
        <v>0</v>
      </c>
      <c r="E965" s="65">
        <v>0</v>
      </c>
      <c r="F965" s="65" t="s">
        <v>142</v>
      </c>
      <c r="G965" s="65">
        <v>0</v>
      </c>
      <c r="H965" s="65" t="s">
        <v>6133</v>
      </c>
      <c r="I965" s="65" t="s">
        <v>4615</v>
      </c>
      <c r="J965" s="65" t="s">
        <v>7995</v>
      </c>
      <c r="K965" s="65" t="s">
        <v>7996</v>
      </c>
      <c r="L965" s="65">
        <v>261143</v>
      </c>
      <c r="M965" s="65" t="s">
        <v>4563</v>
      </c>
      <c r="N965" s="65" t="s">
        <v>4409</v>
      </c>
      <c r="O965" s="66" t="s">
        <v>7997</v>
      </c>
      <c r="P965" s="65" t="s">
        <v>4520</v>
      </c>
      <c r="Q965" s="65" t="s">
        <v>4589</v>
      </c>
      <c r="R965" s="7" t="e">
        <v>#N/A</v>
      </c>
      <c r="S965" t="e">
        <v>#N/A</v>
      </c>
      <c r="T965" s="17" t="s">
        <v>7808</v>
      </c>
    </row>
    <row r="966" spans="1:20" ht="156.75" x14ac:dyDescent="0.45">
      <c r="A966" s="65">
        <v>4034</v>
      </c>
      <c r="B966" s="63">
        <v>43948</v>
      </c>
      <c r="C966" s="64">
        <v>0.5625</v>
      </c>
      <c r="D966" s="65">
        <v>1.5</v>
      </c>
      <c r="E966" s="65">
        <v>0</v>
      </c>
      <c r="F966" s="65" t="s">
        <v>93</v>
      </c>
      <c r="G966" s="65">
        <v>5</v>
      </c>
      <c r="H966" s="65" t="s">
        <v>4832</v>
      </c>
      <c r="I966" s="65" t="s">
        <v>4796</v>
      </c>
      <c r="J966" s="65" t="s">
        <v>7998</v>
      </c>
      <c r="K966" s="65" t="s">
        <v>7999</v>
      </c>
      <c r="L966" s="65">
        <v>261423</v>
      </c>
      <c r="M966" s="65" t="s">
        <v>4563</v>
      </c>
      <c r="N966" s="65" t="s">
        <v>4522</v>
      </c>
      <c r="O966" s="66" t="s">
        <v>8000</v>
      </c>
      <c r="P966" s="65" t="s">
        <v>4520</v>
      </c>
      <c r="Q966" s="65" t="s">
        <v>4589</v>
      </c>
      <c r="R966" s="7" t="e">
        <v>#N/A</v>
      </c>
      <c r="S966" t="e">
        <v>#N/A</v>
      </c>
      <c r="T966" s="17" t="s">
        <v>7808</v>
      </c>
    </row>
    <row r="967" spans="1:20" ht="299.25" x14ac:dyDescent="0.45">
      <c r="A967" s="65">
        <v>4073</v>
      </c>
      <c r="B967" s="63">
        <v>43949</v>
      </c>
      <c r="C967" s="64">
        <v>0.73055555555555562</v>
      </c>
      <c r="D967" s="65">
        <v>0</v>
      </c>
      <c r="E967" s="65">
        <v>0</v>
      </c>
      <c r="F967" s="65" t="s">
        <v>8001</v>
      </c>
      <c r="G967" s="65">
        <v>0</v>
      </c>
      <c r="H967" s="65" t="s">
        <v>8002</v>
      </c>
      <c r="I967" s="65" t="s">
        <v>5011</v>
      </c>
      <c r="J967" s="65" t="s">
        <v>8003</v>
      </c>
      <c r="K967" s="65" t="s">
        <v>8004</v>
      </c>
      <c r="L967" s="65">
        <v>261562</v>
      </c>
      <c r="M967" s="65" t="s">
        <v>4563</v>
      </c>
      <c r="N967" s="65" t="s">
        <v>4409</v>
      </c>
      <c r="O967" s="66" t="s">
        <v>8005</v>
      </c>
      <c r="P967" s="65" t="s">
        <v>4608</v>
      </c>
      <c r="Q967" s="65" t="s">
        <v>8006</v>
      </c>
      <c r="R967" s="7" t="e">
        <v>#N/A</v>
      </c>
      <c r="S967" t="e">
        <v>#N/A</v>
      </c>
      <c r="T967" s="17" t="s">
        <v>7808</v>
      </c>
    </row>
    <row r="968" spans="1:20" ht="299.25" x14ac:dyDescent="0.45">
      <c r="A968" s="65">
        <v>4092</v>
      </c>
      <c r="B968" s="63">
        <v>43949</v>
      </c>
      <c r="C968" s="64">
        <v>0.94912037037037045</v>
      </c>
      <c r="D968" s="65">
        <v>0</v>
      </c>
      <c r="E968" s="65">
        <v>0</v>
      </c>
      <c r="F968" s="65" t="s">
        <v>8007</v>
      </c>
      <c r="G968" s="65">
        <v>0</v>
      </c>
      <c r="H968" s="65" t="s">
        <v>4733</v>
      </c>
      <c r="I968" s="65" t="s">
        <v>4733</v>
      </c>
      <c r="J968" s="65" t="s">
        <v>8008</v>
      </c>
      <c r="K968" s="65" t="s">
        <v>8009</v>
      </c>
      <c r="L968" s="65">
        <v>261563</v>
      </c>
      <c r="M968" s="65" t="s">
        <v>4563</v>
      </c>
      <c r="N968" s="65" t="s">
        <v>4409</v>
      </c>
      <c r="O968" s="66" t="s">
        <v>8010</v>
      </c>
      <c r="P968" s="65" t="s">
        <v>4608</v>
      </c>
      <c r="Q968" s="65" t="s">
        <v>5187</v>
      </c>
      <c r="R968" s="7" t="e">
        <v>#N/A</v>
      </c>
      <c r="S968" t="e">
        <v>#N/A</v>
      </c>
      <c r="T968" s="17" t="s">
        <v>7808</v>
      </c>
    </row>
    <row r="969" spans="1:20" ht="156.75" x14ac:dyDescent="0.45">
      <c r="A969" s="65">
        <v>4108</v>
      </c>
      <c r="B969" s="63">
        <v>43950</v>
      </c>
      <c r="C969" s="64">
        <v>0.70416666666666661</v>
      </c>
      <c r="D969" s="65">
        <v>1</v>
      </c>
      <c r="E969" s="65">
        <v>0</v>
      </c>
      <c r="F969" s="65" t="s">
        <v>147</v>
      </c>
      <c r="G969" s="65">
        <v>58</v>
      </c>
      <c r="H969" s="65" t="s">
        <v>4785</v>
      </c>
      <c r="I969" s="65" t="s">
        <v>4785</v>
      </c>
      <c r="J969" s="65" t="s">
        <v>8011</v>
      </c>
      <c r="K969" s="65" t="s">
        <v>8012</v>
      </c>
      <c r="L969" s="65">
        <v>261644</v>
      </c>
      <c r="M969" s="65" t="s">
        <v>4563</v>
      </c>
      <c r="N969" s="65" t="s">
        <v>4522</v>
      </c>
      <c r="O969" s="66" t="s">
        <v>8013</v>
      </c>
      <c r="P969" s="65" t="s">
        <v>4520</v>
      </c>
      <c r="Q969" s="65" t="s">
        <v>4589</v>
      </c>
      <c r="R969" s="7" t="e">
        <v>#N/A</v>
      </c>
      <c r="S969" t="e">
        <v>#N/A</v>
      </c>
      <c r="T969" s="17" t="s">
        <v>7808</v>
      </c>
    </row>
    <row r="970" spans="1:20" ht="142.5" x14ac:dyDescent="0.45">
      <c r="A970" s="65" t="s">
        <v>8014</v>
      </c>
      <c r="B970" s="63">
        <v>43950</v>
      </c>
      <c r="C970" s="64">
        <v>0.73277777777777775</v>
      </c>
      <c r="D970" s="65">
        <v>0</v>
      </c>
      <c r="E970" s="65">
        <v>0</v>
      </c>
      <c r="F970" s="65" t="s">
        <v>93</v>
      </c>
      <c r="G970" s="65"/>
      <c r="H970" s="65" t="s">
        <v>4615</v>
      </c>
      <c r="I970" s="65" t="s">
        <v>4615</v>
      </c>
      <c r="J970" s="65" t="s">
        <v>8015</v>
      </c>
      <c r="K970" s="65" t="s">
        <v>8016</v>
      </c>
      <c r="L970" s="65">
        <v>261645</v>
      </c>
      <c r="M970" s="65" t="s">
        <v>4563</v>
      </c>
      <c r="N970" s="65" t="s">
        <v>4409</v>
      </c>
      <c r="O970" s="66" t="s">
        <v>8017</v>
      </c>
      <c r="P970" s="65" t="s">
        <v>4520</v>
      </c>
      <c r="Q970" s="65" t="s">
        <v>4675</v>
      </c>
      <c r="R970" s="7" t="e">
        <v>#N/A</v>
      </c>
      <c r="S970" t="e">
        <v>#N/A</v>
      </c>
      <c r="T970" s="17" t="s">
        <v>7808</v>
      </c>
    </row>
    <row r="971" spans="1:20" ht="142.5" x14ac:dyDescent="0.45">
      <c r="A971" s="65" t="s">
        <v>8018</v>
      </c>
      <c r="B971" s="63">
        <v>43950</v>
      </c>
      <c r="C971" s="64">
        <v>0.74563657407407413</v>
      </c>
      <c r="D971" s="65">
        <v>0</v>
      </c>
      <c r="E971" s="65">
        <v>0</v>
      </c>
      <c r="F971" s="65" t="s">
        <v>78</v>
      </c>
      <c r="G971" s="65">
        <v>38</v>
      </c>
      <c r="H971" s="65" t="s">
        <v>4734</v>
      </c>
      <c r="I971" s="65" t="s">
        <v>4570</v>
      </c>
      <c r="J971" s="65" t="s">
        <v>4353</v>
      </c>
      <c r="K971" s="65" t="s">
        <v>8019</v>
      </c>
      <c r="L971" s="65">
        <v>261647</v>
      </c>
      <c r="M971" s="65" t="s">
        <v>4563</v>
      </c>
      <c r="N971" s="65" t="s">
        <v>4522</v>
      </c>
      <c r="O971" s="66" t="s">
        <v>8020</v>
      </c>
      <c r="P971" s="65" t="s">
        <v>4520</v>
      </c>
      <c r="Q971" s="65" t="s">
        <v>4675</v>
      </c>
      <c r="R971" s="7" t="e">
        <v>#N/A</v>
      </c>
      <c r="S971" t="e">
        <v>#N/A</v>
      </c>
      <c r="T971" s="17" t="s">
        <v>7808</v>
      </c>
    </row>
    <row r="972" spans="1:20" ht="171" x14ac:dyDescent="0.45">
      <c r="A972" s="65">
        <v>4129</v>
      </c>
      <c r="B972" s="63">
        <v>43951</v>
      </c>
      <c r="C972" s="64">
        <v>0.23925925925925925</v>
      </c>
      <c r="D972" s="65">
        <v>0</v>
      </c>
      <c r="E972" s="65">
        <v>0</v>
      </c>
      <c r="F972" s="65" t="s">
        <v>130</v>
      </c>
      <c r="G972" s="65">
        <v>9</v>
      </c>
      <c r="H972" s="65" t="s">
        <v>4577</v>
      </c>
      <c r="I972" s="65" t="s">
        <v>4577</v>
      </c>
      <c r="J972" s="65" t="s">
        <v>8021</v>
      </c>
      <c r="K972" s="65" t="s">
        <v>8022</v>
      </c>
      <c r="L972" s="65">
        <v>261708</v>
      </c>
      <c r="M972" s="65" t="s">
        <v>4563</v>
      </c>
      <c r="N972" s="65" t="s">
        <v>4522</v>
      </c>
      <c r="O972" s="66" t="s">
        <v>8023</v>
      </c>
      <c r="P972" s="65" t="s">
        <v>4581</v>
      </c>
      <c r="Q972" s="65" t="s">
        <v>4582</v>
      </c>
      <c r="R972" s="7" t="e">
        <v>#N/A</v>
      </c>
      <c r="S972" t="e">
        <v>#N/A</v>
      </c>
      <c r="T972" s="17" t="s">
        <v>7808</v>
      </c>
    </row>
    <row r="973" spans="1:20" ht="256.5" x14ac:dyDescent="0.45">
      <c r="A973" s="65" t="s">
        <v>8024</v>
      </c>
      <c r="B973" s="63">
        <v>43951</v>
      </c>
      <c r="C973" s="64">
        <v>0.46111111111111108</v>
      </c>
      <c r="D973" s="65">
        <v>10</v>
      </c>
      <c r="E973" s="65">
        <v>0</v>
      </c>
      <c r="F973" s="65" t="s">
        <v>8025</v>
      </c>
      <c r="G973" s="65">
        <v>0</v>
      </c>
      <c r="H973" s="65" t="s">
        <v>7684</v>
      </c>
      <c r="I973" s="65" t="s">
        <v>5339</v>
      </c>
      <c r="J973" s="65" t="s">
        <v>8026</v>
      </c>
      <c r="K973" s="65" t="s">
        <v>8027</v>
      </c>
      <c r="L973" s="65">
        <v>261747</v>
      </c>
      <c r="M973" s="65" t="s">
        <v>4563</v>
      </c>
      <c r="N973" s="65" t="s">
        <v>4409</v>
      </c>
      <c r="O973" s="66" t="s">
        <v>8028</v>
      </c>
      <c r="P973" s="65" t="s">
        <v>4574</v>
      </c>
      <c r="Q973" s="65" t="s">
        <v>4575</v>
      </c>
      <c r="R973" s="7" t="e">
        <v>#N/A</v>
      </c>
      <c r="S973" t="e">
        <v>#N/A</v>
      </c>
      <c r="T973" s="17" t="s">
        <v>7808</v>
      </c>
    </row>
    <row r="974" spans="1:20" ht="142.5" x14ac:dyDescent="0.45">
      <c r="A974" s="65">
        <v>4176</v>
      </c>
      <c r="B974" s="63">
        <v>43952</v>
      </c>
      <c r="C974" s="64">
        <v>0.26944444444444443</v>
      </c>
      <c r="D974" s="65"/>
      <c r="E974" s="65"/>
      <c r="F974" s="65" t="s">
        <v>7028</v>
      </c>
      <c r="G974" s="65"/>
      <c r="H974" s="65" t="s">
        <v>5561</v>
      </c>
      <c r="I974" s="65"/>
      <c r="J974" s="65" t="s">
        <v>8029</v>
      </c>
      <c r="K974" s="65">
        <v>6291090</v>
      </c>
      <c r="L974" s="65"/>
      <c r="M974" s="65" t="s">
        <v>4563</v>
      </c>
      <c r="N974" s="65" t="s">
        <v>4409</v>
      </c>
      <c r="O974" s="66" t="s">
        <v>8030</v>
      </c>
      <c r="P974" s="65" t="s">
        <v>4565</v>
      </c>
      <c r="Q974" s="65" t="s">
        <v>5084</v>
      </c>
      <c r="R974" s="7" t="e">
        <v>#N/A</v>
      </c>
      <c r="S974" t="e">
        <v>#N/A</v>
      </c>
      <c r="T974" s="17" t="s">
        <v>8031</v>
      </c>
    </row>
    <row r="975" spans="1:20" ht="270.75" x14ac:dyDescent="0.45">
      <c r="A975" s="65">
        <v>4240</v>
      </c>
      <c r="B975" s="63">
        <v>43953</v>
      </c>
      <c r="C975" s="64">
        <v>0.88541666666666663</v>
      </c>
      <c r="D975" s="65">
        <v>0</v>
      </c>
      <c r="E975" s="65">
        <v>0</v>
      </c>
      <c r="F975" s="65" t="s">
        <v>8032</v>
      </c>
      <c r="G975" s="65">
        <v>0</v>
      </c>
      <c r="H975" s="65" t="s">
        <v>4877</v>
      </c>
      <c r="I975" s="65" t="s">
        <v>4877</v>
      </c>
      <c r="J975" s="65" t="s">
        <v>8033</v>
      </c>
      <c r="K975" s="65" t="s">
        <v>8034</v>
      </c>
      <c r="L975" s="65">
        <v>261912</v>
      </c>
      <c r="M975" s="65" t="s">
        <v>4563</v>
      </c>
      <c r="N975" s="65" t="s">
        <v>4409</v>
      </c>
      <c r="O975" s="66" t="s">
        <v>8035</v>
      </c>
      <c r="P975" s="65" t="s">
        <v>4608</v>
      </c>
      <c r="Q975" s="65" t="s">
        <v>8036</v>
      </c>
      <c r="R975" s="7" t="e">
        <v>#N/A</v>
      </c>
      <c r="S975" t="e">
        <v>#N/A</v>
      </c>
      <c r="T975" s="17" t="s">
        <v>8031</v>
      </c>
    </row>
    <row r="976" spans="1:20" ht="270.75" x14ac:dyDescent="0.45">
      <c r="A976" s="65" t="s">
        <v>8037</v>
      </c>
      <c r="B976" s="63">
        <v>43956</v>
      </c>
      <c r="C976" s="64">
        <v>6.9444444444444447E-4</v>
      </c>
      <c r="D976" s="65">
        <v>0</v>
      </c>
      <c r="E976" s="65">
        <v>0</v>
      </c>
      <c r="F976" s="65" t="s">
        <v>8038</v>
      </c>
      <c r="G976" s="65">
        <v>0</v>
      </c>
      <c r="H976" s="65" t="s">
        <v>4779</v>
      </c>
      <c r="I976" s="65" t="s">
        <v>4901</v>
      </c>
      <c r="J976" s="65" t="s">
        <v>8039</v>
      </c>
      <c r="K976" s="65" t="s">
        <v>8040</v>
      </c>
      <c r="L976" s="65">
        <v>262083</v>
      </c>
      <c r="M976" s="65" t="s">
        <v>4563</v>
      </c>
      <c r="N976" s="65" t="s">
        <v>4409</v>
      </c>
      <c r="O976" s="66" t="s">
        <v>8041</v>
      </c>
      <c r="P976" s="65" t="s">
        <v>4608</v>
      </c>
      <c r="Q976" s="65" t="s">
        <v>4913</v>
      </c>
      <c r="R976" s="7" t="e">
        <v>#N/A</v>
      </c>
      <c r="S976" t="e">
        <v>#N/A</v>
      </c>
      <c r="T976" s="17" t="s">
        <v>8031</v>
      </c>
    </row>
    <row r="977" spans="1:20" ht="142.5" x14ac:dyDescent="0.45">
      <c r="A977" s="65">
        <v>4322</v>
      </c>
      <c r="B977" s="63">
        <v>43956</v>
      </c>
      <c r="C977" s="64">
        <v>0.18402777777777779</v>
      </c>
      <c r="D977" s="65"/>
      <c r="E977" s="65"/>
      <c r="F977" s="65" t="s">
        <v>8042</v>
      </c>
      <c r="G977" s="65"/>
      <c r="H977" s="65" t="s">
        <v>5561</v>
      </c>
      <c r="I977" s="65"/>
      <c r="J977" s="65" t="s">
        <v>8043</v>
      </c>
      <c r="K977" s="65">
        <v>6291262</v>
      </c>
      <c r="L977" s="65"/>
      <c r="M977" s="65" t="s">
        <v>4563</v>
      </c>
      <c r="N977" s="65" t="s">
        <v>4409</v>
      </c>
      <c r="O977" s="66" t="s">
        <v>8044</v>
      </c>
      <c r="P977" s="65" t="s">
        <v>4565</v>
      </c>
      <c r="Q977" s="65" t="s">
        <v>5084</v>
      </c>
      <c r="R977" s="7" t="e">
        <v>#N/A</v>
      </c>
      <c r="S977" t="e">
        <v>#N/A</v>
      </c>
      <c r="T977" s="17" t="s">
        <v>8031</v>
      </c>
    </row>
    <row r="978" spans="1:20" ht="370.5" x14ac:dyDescent="0.45">
      <c r="A978" s="65">
        <v>4325</v>
      </c>
      <c r="B978" s="63">
        <v>43956</v>
      </c>
      <c r="C978" s="64">
        <v>0.20069444444444443</v>
      </c>
      <c r="D978" s="65">
        <v>0</v>
      </c>
      <c r="E978" s="65">
        <v>0</v>
      </c>
      <c r="F978" s="65" t="s">
        <v>8045</v>
      </c>
      <c r="G978" s="65">
        <v>0</v>
      </c>
      <c r="H978" s="65" t="s">
        <v>5625</v>
      </c>
      <c r="I978" s="65" t="s">
        <v>4832</v>
      </c>
      <c r="J978" s="65" t="s">
        <v>8046</v>
      </c>
      <c r="K978" s="65" t="s">
        <v>8047</v>
      </c>
      <c r="L978" s="65">
        <v>262085</v>
      </c>
      <c r="M978" s="65" t="s">
        <v>4563</v>
      </c>
      <c r="N978" s="65" t="s">
        <v>4409</v>
      </c>
      <c r="O978" s="66" t="s">
        <v>8048</v>
      </c>
      <c r="P978" s="65" t="s">
        <v>4608</v>
      </c>
      <c r="Q978" s="65" t="s">
        <v>5183</v>
      </c>
      <c r="R978" s="7" t="e">
        <v>#N/A</v>
      </c>
      <c r="S978" t="e">
        <v>#N/A</v>
      </c>
      <c r="T978" s="17" t="s">
        <v>8031</v>
      </c>
    </row>
    <row r="979" spans="1:20" ht="142.5" x14ac:dyDescent="0.45">
      <c r="A979" s="65">
        <v>4368</v>
      </c>
      <c r="B979" s="63">
        <v>43957</v>
      </c>
      <c r="C979" s="64">
        <v>0.27814814814814814</v>
      </c>
      <c r="D979" s="65">
        <v>0</v>
      </c>
      <c r="E979" s="65">
        <v>0</v>
      </c>
      <c r="F979" s="65" t="s">
        <v>78</v>
      </c>
      <c r="G979" s="65">
        <v>59</v>
      </c>
      <c r="H979" s="65" t="s">
        <v>4603</v>
      </c>
      <c r="I979" s="65" t="s">
        <v>4603</v>
      </c>
      <c r="J979" s="65" t="s">
        <v>8049</v>
      </c>
      <c r="K979" s="65" t="s">
        <v>8050</v>
      </c>
      <c r="L979" s="65">
        <v>262200</v>
      </c>
      <c r="M979" s="65" t="s">
        <v>4563</v>
      </c>
      <c r="N979" s="65" t="s">
        <v>4522</v>
      </c>
      <c r="O979" s="66" t="s">
        <v>8051</v>
      </c>
      <c r="P979" s="65" t="s">
        <v>4520</v>
      </c>
      <c r="Q979" s="65" t="s">
        <v>4675</v>
      </c>
      <c r="R979" s="7" t="e">
        <v>#N/A</v>
      </c>
      <c r="S979" t="e">
        <v>#N/A</v>
      </c>
      <c r="T979" s="17" t="s">
        <v>8031</v>
      </c>
    </row>
    <row r="980" spans="1:20" ht="142.5" x14ac:dyDescent="0.45">
      <c r="A980" s="65">
        <v>4439</v>
      </c>
      <c r="B980" s="63">
        <v>43958</v>
      </c>
      <c r="C980" s="64">
        <v>0.76828703703703705</v>
      </c>
      <c r="D980" s="65">
        <v>0</v>
      </c>
      <c r="E980" s="65">
        <v>0</v>
      </c>
      <c r="F980" s="65" t="s">
        <v>108</v>
      </c>
      <c r="G980" s="65">
        <v>3</v>
      </c>
      <c r="H980" s="65" t="s">
        <v>4710</v>
      </c>
      <c r="I980" s="65" t="s">
        <v>4771</v>
      </c>
      <c r="J980" s="65" t="s">
        <v>8052</v>
      </c>
      <c r="K980" s="65" t="s">
        <v>8053</v>
      </c>
      <c r="L980" s="65">
        <v>262310</v>
      </c>
      <c r="M980" s="65" t="s">
        <v>4563</v>
      </c>
      <c r="N980" s="65" t="s">
        <v>4522</v>
      </c>
      <c r="O980" s="66" t="s">
        <v>8054</v>
      </c>
      <c r="P980" s="65" t="s">
        <v>4520</v>
      </c>
      <c r="Q980" s="65" t="s">
        <v>4675</v>
      </c>
      <c r="R980" s="7" t="e">
        <v>#N/A</v>
      </c>
      <c r="S980" t="e">
        <v>#N/A</v>
      </c>
      <c r="T980" s="17" t="s">
        <v>8031</v>
      </c>
    </row>
    <row r="981" spans="1:20" ht="409.5" x14ac:dyDescent="0.45">
      <c r="A981" s="65">
        <v>4441</v>
      </c>
      <c r="B981" s="63">
        <v>43958</v>
      </c>
      <c r="C981" s="64">
        <v>0.83680555555555547</v>
      </c>
      <c r="D981" s="65">
        <v>0</v>
      </c>
      <c r="E981" s="65">
        <v>0</v>
      </c>
      <c r="F981" s="65" t="s">
        <v>8055</v>
      </c>
      <c r="G981" s="65">
        <v>0</v>
      </c>
      <c r="H981" s="65" t="s">
        <v>4615</v>
      </c>
      <c r="I981" s="65" t="s">
        <v>4615</v>
      </c>
      <c r="J981" s="65" t="s">
        <v>8056</v>
      </c>
      <c r="K981" s="65" t="s">
        <v>8057</v>
      </c>
      <c r="L981" s="65">
        <v>262314</v>
      </c>
      <c r="M981" s="65" t="s">
        <v>4563</v>
      </c>
      <c r="N981" s="65" t="s">
        <v>4409</v>
      </c>
      <c r="O981" s="66" t="s">
        <v>8058</v>
      </c>
      <c r="P981" s="65" t="s">
        <v>4669</v>
      </c>
      <c r="Q981" s="65" t="s">
        <v>4670</v>
      </c>
      <c r="R981" s="7" t="e">
        <v>#N/A</v>
      </c>
      <c r="S981" t="e">
        <v>#N/A</v>
      </c>
      <c r="T981" s="17" t="s">
        <v>8031</v>
      </c>
    </row>
    <row r="982" spans="1:20" ht="270.75" x14ac:dyDescent="0.45">
      <c r="A982" s="65">
        <v>4493</v>
      </c>
      <c r="B982" s="63">
        <v>43960</v>
      </c>
      <c r="C982" s="64">
        <v>0.5</v>
      </c>
      <c r="D982" s="65">
        <v>0</v>
      </c>
      <c r="E982" s="65">
        <v>0</v>
      </c>
      <c r="F982" s="65" t="s">
        <v>5529</v>
      </c>
      <c r="G982" s="65">
        <v>0</v>
      </c>
      <c r="H982" s="65" t="s">
        <v>4598</v>
      </c>
      <c r="I982" s="65" t="s">
        <v>4593</v>
      </c>
      <c r="J982" s="65" t="s">
        <v>8059</v>
      </c>
      <c r="K982" s="65" t="s">
        <v>8060</v>
      </c>
      <c r="L982" s="65">
        <v>262471</v>
      </c>
      <c r="M982" s="65" t="s">
        <v>4563</v>
      </c>
      <c r="N982" s="65"/>
      <c r="O982" s="66" t="s">
        <v>8061</v>
      </c>
      <c r="P982" s="65" t="s">
        <v>4669</v>
      </c>
      <c r="Q982" s="65" t="s">
        <v>5315</v>
      </c>
      <c r="R982" s="7" t="e">
        <v>#N/A</v>
      </c>
      <c r="S982" t="e">
        <v>#N/A</v>
      </c>
      <c r="T982" s="17" t="s">
        <v>8031</v>
      </c>
    </row>
    <row r="983" spans="1:20" ht="256.5" x14ac:dyDescent="0.45">
      <c r="A983" s="65">
        <v>4505</v>
      </c>
      <c r="B983" s="63">
        <v>43960</v>
      </c>
      <c r="C983" s="64">
        <v>0.97078703703703706</v>
      </c>
      <c r="D983" s="65">
        <v>0</v>
      </c>
      <c r="E983" s="65">
        <v>0</v>
      </c>
      <c r="F983" s="65" t="s">
        <v>8062</v>
      </c>
      <c r="G983" s="65">
        <v>0</v>
      </c>
      <c r="H983" s="65" t="s">
        <v>4704</v>
      </c>
      <c r="I983" s="65" t="s">
        <v>4704</v>
      </c>
      <c r="J983" s="65" t="s">
        <v>8063</v>
      </c>
      <c r="K983" s="65" t="s">
        <v>8064</v>
      </c>
      <c r="L983" s="65">
        <v>262526</v>
      </c>
      <c r="M983" s="65" t="s">
        <v>4563</v>
      </c>
      <c r="N983" s="65"/>
      <c r="O983" s="66" t="s">
        <v>8065</v>
      </c>
      <c r="P983" s="65" t="s">
        <v>7031</v>
      </c>
      <c r="Q983" s="65" t="s">
        <v>4566</v>
      </c>
      <c r="R983" s="7" t="e">
        <v>#N/A</v>
      </c>
      <c r="S983" t="e">
        <v>#N/A</v>
      </c>
      <c r="T983" s="17" t="s">
        <v>8031</v>
      </c>
    </row>
    <row r="984" spans="1:20" ht="156.75" x14ac:dyDescent="0.45">
      <c r="A984" s="65">
        <v>4521</v>
      </c>
      <c r="B984" s="63">
        <v>43961</v>
      </c>
      <c r="C984" s="64">
        <v>0.58603009259259264</v>
      </c>
      <c r="D984" s="65">
        <v>0</v>
      </c>
      <c r="E984" s="65">
        <v>0</v>
      </c>
      <c r="F984" s="65" t="s">
        <v>119</v>
      </c>
      <c r="G984" s="65">
        <v>0</v>
      </c>
      <c r="H984" s="65" t="s">
        <v>4585</v>
      </c>
      <c r="I984" s="65" t="s">
        <v>4725</v>
      </c>
      <c r="J984" s="65" t="s">
        <v>8066</v>
      </c>
      <c r="K984" s="65" t="s">
        <v>8067</v>
      </c>
      <c r="L984" s="65">
        <v>262565</v>
      </c>
      <c r="M984" s="65" t="s">
        <v>4563</v>
      </c>
      <c r="N984" s="65"/>
      <c r="O984" s="66" t="s">
        <v>8068</v>
      </c>
      <c r="P984" s="65" t="s">
        <v>4520</v>
      </c>
      <c r="Q984" s="65" t="s">
        <v>4589</v>
      </c>
      <c r="R984" s="7" t="e">
        <v>#N/A</v>
      </c>
      <c r="S984" t="e">
        <v>#N/A</v>
      </c>
      <c r="T984" s="17" t="s">
        <v>8031</v>
      </c>
    </row>
    <row r="985" spans="1:20" ht="199.5" x14ac:dyDescent="0.45">
      <c r="A985" s="65">
        <v>4544</v>
      </c>
      <c r="B985" s="63">
        <v>43962</v>
      </c>
      <c r="C985" s="64">
        <v>0.24402777777777776</v>
      </c>
      <c r="D985" s="65">
        <v>0</v>
      </c>
      <c r="E985" s="65">
        <v>0</v>
      </c>
      <c r="F985" s="65" t="s">
        <v>81</v>
      </c>
      <c r="G985" s="65">
        <v>24</v>
      </c>
      <c r="H985" s="65" t="s">
        <v>4621</v>
      </c>
      <c r="I985" s="65" t="s">
        <v>4771</v>
      </c>
      <c r="J985" s="65" t="s">
        <v>8069</v>
      </c>
      <c r="K985" s="65" t="s">
        <v>8070</v>
      </c>
      <c r="L985" s="65">
        <v>262603</v>
      </c>
      <c r="M985" s="65" t="s">
        <v>4563</v>
      </c>
      <c r="N985" s="65"/>
      <c r="O985" s="66" t="s">
        <v>8071</v>
      </c>
      <c r="P985" s="65" t="s">
        <v>4520</v>
      </c>
      <c r="Q985" s="65" t="s">
        <v>7418</v>
      </c>
      <c r="R985" s="7" t="e">
        <v>#N/A</v>
      </c>
      <c r="S985" t="e">
        <v>#N/A</v>
      </c>
      <c r="T985" s="17" t="s">
        <v>8031</v>
      </c>
    </row>
    <row r="986" spans="1:20" ht="156.75" x14ac:dyDescent="0.45">
      <c r="A986" s="65" t="s">
        <v>8072</v>
      </c>
      <c r="B986" s="63">
        <v>43962</v>
      </c>
      <c r="C986" s="64">
        <v>0.25070601851851854</v>
      </c>
      <c r="D986" s="65">
        <v>0</v>
      </c>
      <c r="E986" s="65">
        <v>0</v>
      </c>
      <c r="F986" s="65" t="s">
        <v>130</v>
      </c>
      <c r="G986" s="65">
        <v>0</v>
      </c>
      <c r="H986" s="65" t="s">
        <v>4615</v>
      </c>
      <c r="I986" s="65" t="s">
        <v>4615</v>
      </c>
      <c r="J986" s="65" t="s">
        <v>4383</v>
      </c>
      <c r="K986" s="65" t="s">
        <v>8073</v>
      </c>
      <c r="L986" s="65">
        <v>262608</v>
      </c>
      <c r="M986" s="65" t="s">
        <v>4563</v>
      </c>
      <c r="N986" s="65"/>
      <c r="O986" s="66" t="s">
        <v>8074</v>
      </c>
      <c r="P986" s="65" t="s">
        <v>4581</v>
      </c>
      <c r="Q986" s="65" t="s">
        <v>4582</v>
      </c>
      <c r="R986" s="7" t="e">
        <v>#N/A</v>
      </c>
      <c r="S986" t="e">
        <v>#N/A</v>
      </c>
      <c r="T986" s="17" t="s">
        <v>8031</v>
      </c>
    </row>
    <row r="987" spans="1:20" ht="156.75" x14ac:dyDescent="0.45">
      <c r="A987" s="65">
        <v>4549</v>
      </c>
      <c r="B987" s="63">
        <v>43962</v>
      </c>
      <c r="C987" s="64">
        <v>0.26250000000000001</v>
      </c>
      <c r="D987" s="65">
        <v>2.5</v>
      </c>
      <c r="E987" s="65">
        <v>0</v>
      </c>
      <c r="F987" s="65" t="s">
        <v>83</v>
      </c>
      <c r="G987" s="65">
        <v>26</v>
      </c>
      <c r="H987" s="65" t="s">
        <v>4598</v>
      </c>
      <c r="I987" s="65" t="s">
        <v>4593</v>
      </c>
      <c r="J987" s="65" t="s">
        <v>8075</v>
      </c>
      <c r="K987" s="65" t="s">
        <v>8076</v>
      </c>
      <c r="L987" s="65">
        <v>262609</v>
      </c>
      <c r="M987" s="65" t="s">
        <v>4563</v>
      </c>
      <c r="N987" s="65"/>
      <c r="O987" s="66" t="s">
        <v>8077</v>
      </c>
      <c r="P987" s="65" t="s">
        <v>4520</v>
      </c>
      <c r="Q987" s="65" t="s">
        <v>4589</v>
      </c>
      <c r="R987" s="7" t="e">
        <v>#N/A</v>
      </c>
      <c r="S987" t="e">
        <v>#N/A</v>
      </c>
      <c r="T987" s="17" t="s">
        <v>8031</v>
      </c>
    </row>
    <row r="988" spans="1:20" ht="285" x14ac:dyDescent="0.45">
      <c r="A988" s="65">
        <v>4558</v>
      </c>
      <c r="B988" s="63">
        <v>43962</v>
      </c>
      <c r="C988" s="64">
        <v>0.3576388888888889</v>
      </c>
      <c r="D988" s="65">
        <v>0</v>
      </c>
      <c r="E988" s="65">
        <v>0</v>
      </c>
      <c r="F988" s="65" t="s">
        <v>8078</v>
      </c>
      <c r="G988" s="65">
        <v>0</v>
      </c>
      <c r="H988" s="65" t="s">
        <v>4892</v>
      </c>
      <c r="I988" s="65" t="s">
        <v>4892</v>
      </c>
      <c r="J988" s="65" t="s">
        <v>8079</v>
      </c>
      <c r="K988" s="65" t="s">
        <v>8080</v>
      </c>
      <c r="L988" s="65">
        <v>262627</v>
      </c>
      <c r="M988" s="65" t="s">
        <v>4563</v>
      </c>
      <c r="N988" s="65"/>
      <c r="O988" s="66" t="s">
        <v>8081</v>
      </c>
      <c r="P988" s="65" t="s">
        <v>7031</v>
      </c>
      <c r="Q988" s="65" t="s">
        <v>5645</v>
      </c>
      <c r="R988" s="7" t="e">
        <v>#N/A</v>
      </c>
      <c r="S988" t="e">
        <v>#N/A</v>
      </c>
      <c r="T988" s="17" t="s">
        <v>8031</v>
      </c>
    </row>
    <row r="989" spans="1:20" ht="171" x14ac:dyDescent="0.45">
      <c r="A989" s="65">
        <v>4574</v>
      </c>
      <c r="B989" s="63">
        <v>43962</v>
      </c>
      <c r="C989" s="64">
        <v>0.75624999999999998</v>
      </c>
      <c r="D989" s="65">
        <v>0</v>
      </c>
      <c r="E989" s="65">
        <v>0</v>
      </c>
      <c r="F989" s="65" t="s">
        <v>58</v>
      </c>
      <c r="G989" s="65">
        <v>0</v>
      </c>
      <c r="H989" s="65" t="s">
        <v>4615</v>
      </c>
      <c r="I989" s="65" t="s">
        <v>4615</v>
      </c>
      <c r="J989" s="65" t="s">
        <v>8082</v>
      </c>
      <c r="K989" s="65" t="s">
        <v>8083</v>
      </c>
      <c r="L989" s="65">
        <v>262684</v>
      </c>
      <c r="M989" s="65" t="s">
        <v>4563</v>
      </c>
      <c r="N989" s="65"/>
      <c r="O989" s="66" t="s">
        <v>8084</v>
      </c>
      <c r="P989" s="65" t="s">
        <v>4581</v>
      </c>
      <c r="Q989" s="65" t="s">
        <v>4582</v>
      </c>
      <c r="R989" s="7" t="e">
        <v>#N/A</v>
      </c>
      <c r="S989" t="e">
        <v>#N/A</v>
      </c>
      <c r="T989" s="17" t="s">
        <v>8031</v>
      </c>
    </row>
    <row r="990" spans="1:20" ht="199.5" x14ac:dyDescent="0.45">
      <c r="A990" s="65">
        <v>4610</v>
      </c>
      <c r="B990" s="63">
        <v>43963</v>
      </c>
      <c r="C990" s="64">
        <v>0.80486111111111114</v>
      </c>
      <c r="D990" s="65">
        <v>0</v>
      </c>
      <c r="E990" s="65">
        <v>0</v>
      </c>
      <c r="F990" s="65" t="s">
        <v>83</v>
      </c>
      <c r="G990" s="65" t="s">
        <v>9</v>
      </c>
      <c r="H990" s="65" t="s">
        <v>4615</v>
      </c>
      <c r="I990" s="65" t="s">
        <v>4615</v>
      </c>
      <c r="J990" s="65" t="s">
        <v>8085</v>
      </c>
      <c r="K990" s="65" t="s">
        <v>8086</v>
      </c>
      <c r="L990" s="65">
        <v>262787</v>
      </c>
      <c r="M990" s="65" t="s">
        <v>4563</v>
      </c>
      <c r="N990" s="65"/>
      <c r="O990" s="66" t="s">
        <v>8087</v>
      </c>
      <c r="P990" s="65" t="s">
        <v>4520</v>
      </c>
      <c r="Q990" s="65" t="s">
        <v>4589</v>
      </c>
      <c r="R990" s="7" t="e">
        <v>#N/A</v>
      </c>
      <c r="S990" t="e">
        <v>#N/A</v>
      </c>
      <c r="T990" s="17" t="s">
        <v>8031</v>
      </c>
    </row>
    <row r="991" spans="1:20" ht="171" x14ac:dyDescent="0.45">
      <c r="A991" s="65">
        <v>4618</v>
      </c>
      <c r="B991" s="63">
        <v>43964</v>
      </c>
      <c r="C991" s="64">
        <v>0.22717592592592592</v>
      </c>
      <c r="D991" s="65">
        <v>0</v>
      </c>
      <c r="E991" s="65">
        <v>0</v>
      </c>
      <c r="F991" s="65" t="s">
        <v>58</v>
      </c>
      <c r="G991" s="65">
        <v>52</v>
      </c>
      <c r="H991" s="65" t="s">
        <v>4615</v>
      </c>
      <c r="I991" s="65" t="s">
        <v>4615</v>
      </c>
      <c r="J991" s="65" t="s">
        <v>8088</v>
      </c>
      <c r="K991" s="65" t="s">
        <v>8089</v>
      </c>
      <c r="L991" s="65">
        <v>262815</v>
      </c>
      <c r="M991" s="65" t="s">
        <v>4563</v>
      </c>
      <c r="N991" s="65"/>
      <c r="O991" s="66" t="s">
        <v>8090</v>
      </c>
      <c r="P991" s="65" t="s">
        <v>4520</v>
      </c>
      <c r="Q991" s="65" t="s">
        <v>4589</v>
      </c>
      <c r="R991" s="7" t="e">
        <v>#N/A</v>
      </c>
      <c r="S991" t="e">
        <v>#N/A</v>
      </c>
      <c r="T991" s="17" t="s">
        <v>8031</v>
      </c>
    </row>
    <row r="992" spans="1:20" ht="213.75" x14ac:dyDescent="0.45">
      <c r="A992" s="65" t="s">
        <v>8091</v>
      </c>
      <c r="B992" s="63">
        <v>43964</v>
      </c>
      <c r="C992" s="64">
        <v>0.69791666666666663</v>
      </c>
      <c r="D992" s="65">
        <v>0</v>
      </c>
      <c r="E992" s="65">
        <v>0</v>
      </c>
      <c r="F992" s="65" t="s">
        <v>178</v>
      </c>
      <c r="G992" s="65">
        <v>40</v>
      </c>
      <c r="H992" s="65" t="s">
        <v>4622</v>
      </c>
      <c r="I992" s="65" t="s">
        <v>4570</v>
      </c>
      <c r="J992" s="65" t="s">
        <v>8092</v>
      </c>
      <c r="K992" s="65" t="s">
        <v>8093</v>
      </c>
      <c r="L992" s="65">
        <v>262872</v>
      </c>
      <c r="M992" s="65" t="s">
        <v>4563</v>
      </c>
      <c r="N992" s="65"/>
      <c r="O992" s="66" t="s">
        <v>8094</v>
      </c>
      <c r="P992" s="65" t="s">
        <v>4520</v>
      </c>
      <c r="Q992" s="65" t="s">
        <v>4652</v>
      </c>
      <c r="R992" s="7" t="e">
        <v>#N/A</v>
      </c>
      <c r="S992" t="e">
        <v>#N/A</v>
      </c>
      <c r="T992" s="17" t="s">
        <v>8031</v>
      </c>
    </row>
    <row r="993" spans="1:20" ht="156.75" x14ac:dyDescent="0.45">
      <c r="A993" s="65">
        <v>4672</v>
      </c>
      <c r="B993" s="63">
        <v>43965</v>
      </c>
      <c r="C993" s="64">
        <v>0.34583333333333338</v>
      </c>
      <c r="D993" s="65">
        <v>0</v>
      </c>
      <c r="E993" s="65">
        <v>0</v>
      </c>
      <c r="F993" s="65" t="s">
        <v>60</v>
      </c>
      <c r="G993" s="65">
        <v>29</v>
      </c>
      <c r="H993" s="65" t="s">
        <v>5744</v>
      </c>
      <c r="I993" s="65" t="s">
        <v>5744</v>
      </c>
      <c r="J993" s="65" t="s">
        <v>8095</v>
      </c>
      <c r="K993" s="65" t="s">
        <v>8096</v>
      </c>
      <c r="L993" s="65">
        <v>262920</v>
      </c>
      <c r="M993" s="65" t="s">
        <v>4563</v>
      </c>
      <c r="N993" s="65"/>
      <c r="O993" s="66" t="s">
        <v>8097</v>
      </c>
      <c r="P993" s="65" t="s">
        <v>4520</v>
      </c>
      <c r="Q993" s="65" t="s">
        <v>4589</v>
      </c>
      <c r="R993" s="7" t="e">
        <v>#N/A</v>
      </c>
      <c r="S993" t="e">
        <v>#N/A</v>
      </c>
      <c r="T993" s="17" t="s">
        <v>8031</v>
      </c>
    </row>
    <row r="994" spans="1:20" ht="242.25" x14ac:dyDescent="0.45">
      <c r="A994" s="65">
        <v>4673</v>
      </c>
      <c r="B994" s="63">
        <v>43965</v>
      </c>
      <c r="C994" s="64">
        <v>0.34652777777777777</v>
      </c>
      <c r="D994" s="65">
        <v>0</v>
      </c>
      <c r="E994" s="65">
        <v>0</v>
      </c>
      <c r="F994" s="65" t="s">
        <v>8098</v>
      </c>
      <c r="G994" s="65">
        <v>0</v>
      </c>
      <c r="H994" s="65" t="s">
        <v>4615</v>
      </c>
      <c r="I994" s="65" t="s">
        <v>4615</v>
      </c>
      <c r="J994" s="65" t="s">
        <v>8099</v>
      </c>
      <c r="K994" s="65" t="s">
        <v>8100</v>
      </c>
      <c r="L994" s="65">
        <v>262923</v>
      </c>
      <c r="M994" s="65" t="s">
        <v>4563</v>
      </c>
      <c r="N994" s="65"/>
      <c r="O994" s="66" t="s">
        <v>8101</v>
      </c>
      <c r="P994" s="65" t="s">
        <v>8102</v>
      </c>
      <c r="Q994" s="65" t="s">
        <v>5309</v>
      </c>
      <c r="R994" s="7" t="e">
        <v>#N/A</v>
      </c>
      <c r="S994" t="e">
        <v>#N/A</v>
      </c>
      <c r="T994" s="17" t="s">
        <v>8031</v>
      </c>
    </row>
    <row r="995" spans="1:20" ht="142.5" x14ac:dyDescent="0.45">
      <c r="A995" s="65">
        <v>4698</v>
      </c>
      <c r="B995" s="63">
        <v>43965</v>
      </c>
      <c r="C995" s="64">
        <v>0.8652777777777777</v>
      </c>
      <c r="D995" s="65">
        <v>0</v>
      </c>
      <c r="E995" s="65">
        <v>0</v>
      </c>
      <c r="F995" s="65" t="s">
        <v>88</v>
      </c>
      <c r="G995" s="65">
        <v>32</v>
      </c>
      <c r="H995" s="65" t="s">
        <v>4733</v>
      </c>
      <c r="I995" s="65" t="s">
        <v>4570</v>
      </c>
      <c r="J995" s="65" t="s">
        <v>8103</v>
      </c>
      <c r="K995" s="65" t="s">
        <v>8104</v>
      </c>
      <c r="L995" s="65">
        <v>262986</v>
      </c>
      <c r="M995" s="65" t="s">
        <v>4563</v>
      </c>
      <c r="N995" s="65"/>
      <c r="O995" s="66" t="s">
        <v>8105</v>
      </c>
      <c r="P995" s="65" t="s">
        <v>4520</v>
      </c>
      <c r="Q995" s="65" t="s">
        <v>4675</v>
      </c>
      <c r="R995" s="7" t="e">
        <v>#N/A</v>
      </c>
      <c r="S995" t="e">
        <v>#N/A</v>
      </c>
      <c r="T995" s="17" t="s">
        <v>8031</v>
      </c>
    </row>
    <row r="996" spans="1:20" ht="342" x14ac:dyDescent="0.45">
      <c r="A996" s="65">
        <v>4718</v>
      </c>
      <c r="B996" s="63">
        <v>43966</v>
      </c>
      <c r="C996" s="64">
        <v>0.36805555555555558</v>
      </c>
      <c r="D996" s="65">
        <v>0</v>
      </c>
      <c r="E996" s="65">
        <v>0</v>
      </c>
      <c r="F996" s="65" t="s">
        <v>8106</v>
      </c>
      <c r="G996" s="65">
        <v>0</v>
      </c>
      <c r="H996" s="65" t="s">
        <v>5911</v>
      </c>
      <c r="I996" s="65" t="s">
        <v>4603</v>
      </c>
      <c r="J996" s="65" t="s">
        <v>8107</v>
      </c>
      <c r="K996" s="65" t="s">
        <v>8108</v>
      </c>
      <c r="L996" s="65">
        <v>263047</v>
      </c>
      <c r="M996" s="65" t="s">
        <v>4563</v>
      </c>
      <c r="N996" s="65"/>
      <c r="O996" s="66" t="s">
        <v>8109</v>
      </c>
      <c r="P996" s="65" t="s">
        <v>4669</v>
      </c>
      <c r="Q996" s="65" t="s">
        <v>5315</v>
      </c>
      <c r="R996" s="7" t="e">
        <v>#N/A</v>
      </c>
      <c r="S996" t="e">
        <v>#N/A</v>
      </c>
      <c r="T996" s="17" t="s">
        <v>8031</v>
      </c>
    </row>
    <row r="997" spans="1:20" ht="228" x14ac:dyDescent="0.45">
      <c r="A997" s="65">
        <v>4739</v>
      </c>
      <c r="B997" s="63">
        <v>43966</v>
      </c>
      <c r="C997" s="64">
        <v>0.97361111111111109</v>
      </c>
      <c r="D997" s="65">
        <v>0</v>
      </c>
      <c r="E997" s="65">
        <v>0</v>
      </c>
      <c r="F997" s="65" t="s">
        <v>8110</v>
      </c>
      <c r="G997" s="65" t="s">
        <v>9</v>
      </c>
      <c r="H997" s="65" t="s">
        <v>4560</v>
      </c>
      <c r="I997" s="65" t="s">
        <v>4560</v>
      </c>
      <c r="J997" s="65" t="s">
        <v>8111</v>
      </c>
      <c r="K997" s="65" t="s">
        <v>8112</v>
      </c>
      <c r="L997" s="65">
        <v>263108</v>
      </c>
      <c r="M997" s="65" t="s">
        <v>4563</v>
      </c>
      <c r="N997" s="65"/>
      <c r="O997" s="66" t="s">
        <v>8113</v>
      </c>
      <c r="P997" s="65" t="s">
        <v>7031</v>
      </c>
      <c r="Q997" s="65" t="s">
        <v>4566</v>
      </c>
      <c r="R997" s="7" t="e">
        <v>#N/A</v>
      </c>
      <c r="S997" t="e">
        <v>#N/A</v>
      </c>
      <c r="T997" s="17" t="s">
        <v>8031</v>
      </c>
    </row>
    <row r="998" spans="1:20" ht="156.75" x14ac:dyDescent="0.45">
      <c r="A998" s="65">
        <v>4744</v>
      </c>
      <c r="B998" s="63">
        <v>43967</v>
      </c>
      <c r="C998" s="64">
        <v>0.32473379629629628</v>
      </c>
      <c r="D998" s="65">
        <v>0</v>
      </c>
      <c r="E998" s="65">
        <v>0</v>
      </c>
      <c r="F998" s="65" t="s">
        <v>35</v>
      </c>
      <c r="G998" s="65">
        <v>0</v>
      </c>
      <c r="H998" s="65" t="s">
        <v>4615</v>
      </c>
      <c r="I998" s="65" t="s">
        <v>4615</v>
      </c>
      <c r="J998" s="65" t="s">
        <v>8114</v>
      </c>
      <c r="K998" s="65" t="s">
        <v>8115</v>
      </c>
      <c r="L998" s="65">
        <v>263135</v>
      </c>
      <c r="M998" s="65" t="s">
        <v>4563</v>
      </c>
      <c r="N998" s="65" t="s">
        <v>4409</v>
      </c>
      <c r="O998" s="66" t="s">
        <v>8116</v>
      </c>
      <c r="P998" s="65" t="s">
        <v>4581</v>
      </c>
      <c r="Q998" s="65" t="s">
        <v>4582</v>
      </c>
      <c r="R998" s="7" t="e">
        <v>#N/A</v>
      </c>
      <c r="S998" t="e">
        <v>#N/A</v>
      </c>
      <c r="T998" s="17" t="s">
        <v>8031</v>
      </c>
    </row>
    <row r="999" spans="1:20" ht="313.5" x14ac:dyDescent="0.45">
      <c r="A999" s="65">
        <v>4795</v>
      </c>
      <c r="B999" s="63">
        <v>43968</v>
      </c>
      <c r="C999" s="64">
        <v>0.4826388888888889</v>
      </c>
      <c r="D999" s="65">
        <v>0</v>
      </c>
      <c r="E999" s="65">
        <v>0</v>
      </c>
      <c r="F999" s="65" t="s">
        <v>8117</v>
      </c>
      <c r="G999" s="65">
        <v>0</v>
      </c>
      <c r="H999" s="65" t="s">
        <v>4615</v>
      </c>
      <c r="I999" s="65" t="s">
        <v>4615</v>
      </c>
      <c r="J999" s="65" t="s">
        <v>8118</v>
      </c>
      <c r="K999" s="65" t="s">
        <v>8119</v>
      </c>
      <c r="L999" s="65">
        <v>263249</v>
      </c>
      <c r="M999" s="65" t="s">
        <v>4563</v>
      </c>
      <c r="N999" s="65" t="s">
        <v>4409</v>
      </c>
      <c r="O999" s="66" t="s">
        <v>8120</v>
      </c>
      <c r="P999" s="65" t="s">
        <v>4574</v>
      </c>
      <c r="Q999" s="65" t="s">
        <v>5418</v>
      </c>
      <c r="R999" s="7" t="e">
        <v>#N/A</v>
      </c>
      <c r="S999" t="e">
        <v>#N/A</v>
      </c>
      <c r="T999" s="17" t="s">
        <v>8031</v>
      </c>
    </row>
    <row r="1000" spans="1:20" ht="156.75" x14ac:dyDescent="0.45">
      <c r="A1000" s="65">
        <v>4805</v>
      </c>
      <c r="B1000" s="63">
        <v>43968</v>
      </c>
      <c r="C1000" s="64">
        <v>0.94739583333333333</v>
      </c>
      <c r="D1000" s="65">
        <v>0</v>
      </c>
      <c r="E1000" s="65">
        <v>0</v>
      </c>
      <c r="F1000" s="65" t="s">
        <v>130</v>
      </c>
      <c r="G1000" s="65">
        <v>36</v>
      </c>
      <c r="H1000" s="65" t="s">
        <v>4598</v>
      </c>
      <c r="I1000" s="65" t="s">
        <v>4598</v>
      </c>
      <c r="J1000" s="65" t="s">
        <v>8121</v>
      </c>
      <c r="K1000" s="65" t="s">
        <v>8122</v>
      </c>
      <c r="L1000" s="65">
        <v>263257</v>
      </c>
      <c r="M1000" s="65" t="s">
        <v>4563</v>
      </c>
      <c r="N1000" s="65" t="s">
        <v>4409</v>
      </c>
      <c r="O1000" s="66" t="s">
        <v>8123</v>
      </c>
      <c r="P1000" s="65" t="s">
        <v>4520</v>
      </c>
      <c r="Q1000" s="65" t="s">
        <v>4589</v>
      </c>
      <c r="R1000" s="7" t="e">
        <v>#N/A</v>
      </c>
      <c r="S1000" t="e">
        <v>#N/A</v>
      </c>
      <c r="T1000" s="17" t="s">
        <v>8031</v>
      </c>
    </row>
    <row r="1001" spans="1:20" ht="185.25" x14ac:dyDescent="0.45">
      <c r="A1001" s="65" t="s">
        <v>8124</v>
      </c>
      <c r="B1001" s="63">
        <v>43968</v>
      </c>
      <c r="C1001" s="64">
        <v>0.25</v>
      </c>
      <c r="D1001" s="65">
        <v>0</v>
      </c>
      <c r="E1001" s="65">
        <v>0</v>
      </c>
      <c r="F1001" s="65" t="s">
        <v>93</v>
      </c>
      <c r="G1001" s="65">
        <v>0</v>
      </c>
      <c r="H1001" s="65" t="s">
        <v>4615</v>
      </c>
      <c r="I1001" s="65" t="s">
        <v>4615</v>
      </c>
      <c r="J1001" s="65" t="s">
        <v>4397</v>
      </c>
      <c r="K1001" s="65" t="s">
        <v>8125</v>
      </c>
      <c r="L1001" s="65">
        <v>263192</v>
      </c>
      <c r="M1001" s="65" t="s">
        <v>4563</v>
      </c>
      <c r="N1001" s="65" t="s">
        <v>4409</v>
      </c>
      <c r="O1001" s="66" t="s">
        <v>8126</v>
      </c>
      <c r="P1001" s="65" t="s">
        <v>4520</v>
      </c>
      <c r="Q1001" s="65" t="s">
        <v>4857</v>
      </c>
      <c r="R1001" s="7" t="e">
        <v>#N/A</v>
      </c>
      <c r="S1001" t="e">
        <v>#N/A</v>
      </c>
      <c r="T1001" s="17" t="s">
        <v>8031</v>
      </c>
    </row>
    <row r="1002" spans="1:20" ht="313.5" x14ac:dyDescent="0.45">
      <c r="A1002" s="65">
        <v>4791</v>
      </c>
      <c r="B1002" s="63">
        <v>43968</v>
      </c>
      <c r="C1002" s="64">
        <v>0.37708333333333338</v>
      </c>
      <c r="D1002" s="65">
        <v>0</v>
      </c>
      <c r="E1002" s="65">
        <v>0</v>
      </c>
      <c r="F1002" s="65" t="s">
        <v>4559</v>
      </c>
      <c r="G1002" s="65">
        <v>0</v>
      </c>
      <c r="H1002" s="65" t="s">
        <v>4892</v>
      </c>
      <c r="I1002" s="65" t="s">
        <v>4892</v>
      </c>
      <c r="J1002" s="65" t="s">
        <v>8127</v>
      </c>
      <c r="K1002" s="65" t="s">
        <v>8128</v>
      </c>
      <c r="L1002" s="65">
        <v>263201</v>
      </c>
      <c r="M1002" s="65" t="s">
        <v>4563</v>
      </c>
      <c r="N1002" s="65" t="s">
        <v>4409</v>
      </c>
      <c r="O1002" s="66" t="s">
        <v>8129</v>
      </c>
      <c r="P1002" s="65" t="s">
        <v>4565</v>
      </c>
      <c r="Q1002" s="65" t="s">
        <v>5645</v>
      </c>
      <c r="R1002" s="7" t="e">
        <v>#N/A</v>
      </c>
      <c r="S1002" t="e">
        <v>#N/A</v>
      </c>
      <c r="T1002" s="17" t="s">
        <v>8031</v>
      </c>
    </row>
    <row r="1003" spans="1:20" x14ac:dyDescent="0.45">
      <c r="A1003" s="65">
        <v>4815</v>
      </c>
      <c r="B1003" s="63">
        <v>43969</v>
      </c>
      <c r="C1003" s="64">
        <v>0.35972222222222222</v>
      </c>
      <c r="D1003" s="65">
        <v>0</v>
      </c>
      <c r="E1003" s="65">
        <v>0</v>
      </c>
      <c r="F1003" s="65" t="s">
        <v>4559</v>
      </c>
      <c r="G1003" s="65">
        <v>0</v>
      </c>
      <c r="H1003" s="65" t="s">
        <v>4892</v>
      </c>
      <c r="I1003" s="65" t="s">
        <v>4892</v>
      </c>
      <c r="J1003" s="65" t="s">
        <v>8130</v>
      </c>
      <c r="K1003" s="65" t="s">
        <v>8131</v>
      </c>
      <c r="L1003" s="65">
        <v>263296</v>
      </c>
      <c r="M1003" s="65" t="s">
        <v>4563</v>
      </c>
      <c r="N1003" s="65" t="s">
        <v>4409</v>
      </c>
      <c r="O1003" s="66" t="s">
        <v>8132</v>
      </c>
      <c r="P1003" s="65" t="s">
        <v>8132</v>
      </c>
      <c r="Q1003" s="65" t="s">
        <v>8132</v>
      </c>
      <c r="R1003" s="7" t="e">
        <v>#N/A</v>
      </c>
      <c r="S1003" t="e">
        <v>#N/A</v>
      </c>
      <c r="T1003" s="17" t="s">
        <v>8031</v>
      </c>
    </row>
    <row r="1004" spans="1:20" ht="270.75" x14ac:dyDescent="0.45">
      <c r="A1004" s="65">
        <v>4827</v>
      </c>
      <c r="B1004" s="63">
        <v>43969</v>
      </c>
      <c r="C1004" s="64">
        <v>0.71458333333333324</v>
      </c>
      <c r="D1004" s="65">
        <v>0</v>
      </c>
      <c r="E1004" s="65">
        <v>0</v>
      </c>
      <c r="F1004" s="65" t="s">
        <v>8133</v>
      </c>
      <c r="G1004" s="65">
        <v>0</v>
      </c>
      <c r="H1004" s="65" t="s">
        <v>4615</v>
      </c>
      <c r="I1004" s="65" t="s">
        <v>4615</v>
      </c>
      <c r="J1004" s="65" t="s">
        <v>8134</v>
      </c>
      <c r="K1004" s="65" t="s">
        <v>8135</v>
      </c>
      <c r="L1004" s="65">
        <v>263334</v>
      </c>
      <c r="M1004" s="65" t="s">
        <v>4563</v>
      </c>
      <c r="N1004" s="65" t="s">
        <v>4409</v>
      </c>
      <c r="O1004" s="66" t="s">
        <v>8136</v>
      </c>
      <c r="P1004" s="65" t="s">
        <v>4951</v>
      </c>
      <c r="Q1004" s="65" t="s">
        <v>8137</v>
      </c>
      <c r="R1004" s="7" t="e">
        <v>#N/A</v>
      </c>
      <c r="S1004" t="e">
        <v>#N/A</v>
      </c>
      <c r="T1004" s="17" t="s">
        <v>8031</v>
      </c>
    </row>
    <row r="1005" spans="1:20" ht="299.25" x14ac:dyDescent="0.45">
      <c r="A1005" s="65">
        <v>4872</v>
      </c>
      <c r="B1005" s="63">
        <v>43970</v>
      </c>
      <c r="C1005" s="64">
        <v>0.88958333333333339</v>
      </c>
      <c r="D1005" s="65">
        <v>0</v>
      </c>
      <c r="E1005" s="65">
        <v>0</v>
      </c>
      <c r="F1005" s="65" t="s">
        <v>8138</v>
      </c>
      <c r="G1005" s="65">
        <v>0</v>
      </c>
      <c r="H1005" s="65" t="s">
        <v>8002</v>
      </c>
      <c r="I1005" s="65" t="s">
        <v>5011</v>
      </c>
      <c r="J1005" s="65" t="s">
        <v>8139</v>
      </c>
      <c r="K1005" s="65" t="s">
        <v>8140</v>
      </c>
      <c r="L1005" s="65">
        <v>263473</v>
      </c>
      <c r="M1005" s="65" t="s">
        <v>4563</v>
      </c>
      <c r="N1005" s="65" t="s">
        <v>4409</v>
      </c>
      <c r="O1005" s="66" t="s">
        <v>8141</v>
      </c>
      <c r="P1005" s="65" t="s">
        <v>4608</v>
      </c>
      <c r="Q1005" s="65" t="s">
        <v>5183</v>
      </c>
      <c r="R1005" s="7" t="e">
        <v>#N/A</v>
      </c>
      <c r="S1005" t="e">
        <v>#N/A</v>
      </c>
      <c r="T1005" s="17" t="s">
        <v>8031</v>
      </c>
    </row>
    <row r="1006" spans="1:20" ht="285" x14ac:dyDescent="0.45">
      <c r="A1006" s="65">
        <v>4874</v>
      </c>
      <c r="B1006" s="63">
        <v>43971</v>
      </c>
      <c r="C1006" s="64">
        <v>2.7777777777777779E-3</v>
      </c>
      <c r="D1006" s="65">
        <v>0</v>
      </c>
      <c r="E1006" s="65">
        <v>0</v>
      </c>
      <c r="F1006" s="65" t="s">
        <v>6685</v>
      </c>
      <c r="G1006" s="65">
        <v>0</v>
      </c>
      <c r="H1006" s="65" t="s">
        <v>4615</v>
      </c>
      <c r="I1006" s="65" t="s">
        <v>4615</v>
      </c>
      <c r="J1006" s="65" t="s">
        <v>8142</v>
      </c>
      <c r="K1006" s="65" t="s">
        <v>8143</v>
      </c>
      <c r="L1006" s="65">
        <v>263499</v>
      </c>
      <c r="M1006" s="65" t="s">
        <v>4563</v>
      </c>
      <c r="N1006" s="65" t="s">
        <v>4409</v>
      </c>
      <c r="O1006" s="66" t="s">
        <v>8144</v>
      </c>
      <c r="P1006" s="65" t="s">
        <v>4951</v>
      </c>
      <c r="Q1006" s="65" t="s">
        <v>8137</v>
      </c>
      <c r="R1006" s="7" t="e">
        <v>#N/A</v>
      </c>
      <c r="S1006" t="e">
        <v>#N/A</v>
      </c>
      <c r="T1006" s="17" t="s">
        <v>8031</v>
      </c>
    </row>
    <row r="1007" spans="1:20" ht="185.25" x14ac:dyDescent="0.45">
      <c r="A1007" s="65">
        <v>4909</v>
      </c>
      <c r="B1007" s="63">
        <v>43971</v>
      </c>
      <c r="C1007" s="64">
        <v>0.97291666666666676</v>
      </c>
      <c r="D1007" s="65">
        <v>0</v>
      </c>
      <c r="E1007" s="65">
        <v>0</v>
      </c>
      <c r="F1007" s="65" t="s">
        <v>7723</v>
      </c>
      <c r="G1007" s="65">
        <v>0</v>
      </c>
      <c r="H1007" s="65" t="s">
        <v>4644</v>
      </c>
      <c r="I1007" s="65" t="s">
        <v>7101</v>
      </c>
      <c r="J1007" s="65" t="s">
        <v>8145</v>
      </c>
      <c r="K1007" s="65" t="s">
        <v>8146</v>
      </c>
      <c r="L1007" s="65">
        <v>263590</v>
      </c>
      <c r="M1007" s="65" t="s">
        <v>4563</v>
      </c>
      <c r="N1007" s="65" t="s">
        <v>4409</v>
      </c>
      <c r="O1007" s="66" t="s">
        <v>8147</v>
      </c>
      <c r="P1007" s="65" t="s">
        <v>4641</v>
      </c>
      <c r="Q1007" s="65" t="s">
        <v>5279</v>
      </c>
      <c r="R1007" s="7" t="e">
        <v>#N/A</v>
      </c>
      <c r="S1007" t="e">
        <v>#N/A</v>
      </c>
      <c r="T1007" s="17" t="s">
        <v>8031</v>
      </c>
    </row>
    <row r="1008" spans="1:20" ht="185.25" x14ac:dyDescent="0.45">
      <c r="A1008" s="65">
        <v>4990</v>
      </c>
      <c r="B1008" s="63">
        <v>43974</v>
      </c>
      <c r="C1008" s="64">
        <v>0.77203703703703708</v>
      </c>
      <c r="D1008" s="65">
        <v>0</v>
      </c>
      <c r="E1008" s="65">
        <v>0</v>
      </c>
      <c r="F1008" s="65" t="s">
        <v>8148</v>
      </c>
      <c r="G1008" s="65" t="s">
        <v>9</v>
      </c>
      <c r="H1008" s="65" t="s">
        <v>5067</v>
      </c>
      <c r="I1008" s="65" t="s">
        <v>5067</v>
      </c>
      <c r="J1008" s="65" t="s">
        <v>8149</v>
      </c>
      <c r="K1008" s="65" t="s">
        <v>8150</v>
      </c>
      <c r="L1008" s="65">
        <v>263852</v>
      </c>
      <c r="M1008" s="65" t="s">
        <v>4563</v>
      </c>
      <c r="N1008" s="65"/>
      <c r="O1008" s="66" t="s">
        <v>8151</v>
      </c>
      <c r="P1008" s="65" t="s">
        <v>4608</v>
      </c>
      <c r="Q1008" s="65" t="s">
        <v>5183</v>
      </c>
      <c r="R1008" s="7" t="e">
        <v>#N/A</v>
      </c>
      <c r="S1008" t="e">
        <v>#N/A</v>
      </c>
      <c r="T1008" s="17" t="s">
        <v>8031</v>
      </c>
    </row>
    <row r="1009" spans="1:20" ht="256.5" x14ac:dyDescent="0.45">
      <c r="A1009" s="65" t="s">
        <v>8152</v>
      </c>
      <c r="B1009" s="63">
        <v>43976</v>
      </c>
      <c r="C1009" s="64">
        <v>0.7368055555555556</v>
      </c>
      <c r="D1009" s="65">
        <v>0</v>
      </c>
      <c r="E1009" s="65">
        <v>0</v>
      </c>
      <c r="F1009" s="65" t="s">
        <v>8153</v>
      </c>
      <c r="G1009" s="65" t="s">
        <v>9</v>
      </c>
      <c r="H1009" s="65" t="s">
        <v>4826</v>
      </c>
      <c r="I1009" s="65" t="s">
        <v>5275</v>
      </c>
      <c r="J1009" s="65" t="s">
        <v>8154</v>
      </c>
      <c r="K1009" s="65" t="s">
        <v>8155</v>
      </c>
      <c r="L1009" s="65">
        <v>263985</v>
      </c>
      <c r="M1009" s="65" t="s">
        <v>4563</v>
      </c>
      <c r="N1009" s="65"/>
      <c r="O1009" s="66" t="s">
        <v>8156</v>
      </c>
      <c r="P1009" s="65" t="s">
        <v>4641</v>
      </c>
      <c r="Q1009" s="65" t="s">
        <v>4642</v>
      </c>
      <c r="R1009" s="7" t="e">
        <v>#N/A</v>
      </c>
      <c r="S1009" t="e">
        <v>#N/A</v>
      </c>
      <c r="T1009" s="17" t="s">
        <v>8031</v>
      </c>
    </row>
    <row r="1010" spans="1:20" ht="156.75" x14ac:dyDescent="0.45">
      <c r="A1010" s="65">
        <v>5032</v>
      </c>
      <c r="B1010" s="63">
        <v>43976</v>
      </c>
      <c r="C1010" s="64">
        <v>0.97569444444444453</v>
      </c>
      <c r="D1010" s="65">
        <v>0</v>
      </c>
      <c r="E1010" s="65">
        <v>0</v>
      </c>
      <c r="F1010" s="65" t="s">
        <v>60</v>
      </c>
      <c r="G1010" s="65">
        <v>0</v>
      </c>
      <c r="H1010" s="65" t="s">
        <v>4615</v>
      </c>
      <c r="I1010" s="65" t="s">
        <v>4615</v>
      </c>
      <c r="J1010" s="65" t="s">
        <v>8157</v>
      </c>
      <c r="K1010" s="65" t="s">
        <v>8158</v>
      </c>
      <c r="L1010" s="65">
        <v>263997</v>
      </c>
      <c r="M1010" s="65" t="s">
        <v>4563</v>
      </c>
      <c r="N1010" s="65"/>
      <c r="O1010" s="66" t="s">
        <v>8159</v>
      </c>
      <c r="P1010" s="65" t="s">
        <v>4520</v>
      </c>
      <c r="Q1010" s="65" t="s">
        <v>4589</v>
      </c>
      <c r="R1010" s="7" t="e">
        <v>#N/A</v>
      </c>
      <c r="S1010" t="e">
        <v>#N/A</v>
      </c>
      <c r="T1010" s="17" t="s">
        <v>8031</v>
      </c>
    </row>
    <row r="1011" spans="1:20" ht="185.25" x14ac:dyDescent="0.45">
      <c r="A1011" s="65">
        <v>5049</v>
      </c>
      <c r="B1011" s="63">
        <v>43977</v>
      </c>
      <c r="C1011" s="64">
        <v>0.57067129629629632</v>
      </c>
      <c r="D1011" s="65">
        <v>0</v>
      </c>
      <c r="E1011" s="65">
        <v>0</v>
      </c>
      <c r="F1011" s="65" t="s">
        <v>8160</v>
      </c>
      <c r="G1011" s="65">
        <v>0</v>
      </c>
      <c r="H1011" s="65" t="s">
        <v>5575</v>
      </c>
      <c r="I1011" s="65" t="s">
        <v>5575</v>
      </c>
      <c r="J1011" s="65" t="s">
        <v>8161</v>
      </c>
      <c r="K1011" s="65" t="s">
        <v>8162</v>
      </c>
      <c r="L1011" s="65">
        <v>264056</v>
      </c>
      <c r="M1011" s="65" t="s">
        <v>4563</v>
      </c>
      <c r="N1011" s="65"/>
      <c r="O1011" s="66" t="s">
        <v>8163</v>
      </c>
      <c r="P1011" s="65" t="s">
        <v>4608</v>
      </c>
      <c r="Q1011" s="65" t="s">
        <v>5183</v>
      </c>
      <c r="R1011" s="7" t="e">
        <v>#N/A</v>
      </c>
      <c r="S1011" t="e">
        <v>#N/A</v>
      </c>
      <c r="T1011" s="17" t="s">
        <v>8031</v>
      </c>
    </row>
    <row r="1012" spans="1:20" ht="270.75" x14ac:dyDescent="0.45">
      <c r="A1012" s="65">
        <v>5057</v>
      </c>
      <c r="B1012" s="63">
        <v>43977</v>
      </c>
      <c r="C1012" s="64">
        <v>0.85416666666666663</v>
      </c>
      <c r="D1012" s="65">
        <v>0</v>
      </c>
      <c r="E1012" s="65">
        <v>0</v>
      </c>
      <c r="F1012" s="65" t="s">
        <v>8164</v>
      </c>
      <c r="G1012" s="65">
        <v>0</v>
      </c>
      <c r="H1012" s="65" t="s">
        <v>5297</v>
      </c>
      <c r="I1012" s="65" t="s">
        <v>5297</v>
      </c>
      <c r="J1012" s="65" t="s">
        <v>8165</v>
      </c>
      <c r="K1012" s="65" t="s">
        <v>8166</v>
      </c>
      <c r="L1012" s="65">
        <v>264083</v>
      </c>
      <c r="M1012" s="65" t="s">
        <v>4563</v>
      </c>
      <c r="N1012" s="65"/>
      <c r="O1012" s="66" t="s">
        <v>8167</v>
      </c>
      <c r="P1012" s="65" t="s">
        <v>4608</v>
      </c>
      <c r="Q1012" s="65" t="s">
        <v>4723</v>
      </c>
      <c r="R1012" s="7" t="e">
        <v>#N/A</v>
      </c>
      <c r="S1012" t="e">
        <v>#N/A</v>
      </c>
      <c r="T1012" s="17" t="s">
        <v>8031</v>
      </c>
    </row>
    <row r="1013" spans="1:20" ht="142.5" x14ac:dyDescent="0.45">
      <c r="A1013" s="65">
        <v>5074</v>
      </c>
      <c r="B1013" s="63">
        <v>43978</v>
      </c>
      <c r="C1013" s="64">
        <v>0.45548611111111109</v>
      </c>
      <c r="D1013" s="65">
        <v>0</v>
      </c>
      <c r="E1013" s="65">
        <v>0</v>
      </c>
      <c r="F1013" s="65" t="s">
        <v>35</v>
      </c>
      <c r="G1013" s="65">
        <v>17</v>
      </c>
      <c r="H1013" s="65" t="s">
        <v>4771</v>
      </c>
      <c r="I1013" s="65" t="s">
        <v>4771</v>
      </c>
      <c r="J1013" s="65" t="s">
        <v>8168</v>
      </c>
      <c r="K1013" s="65" t="s">
        <v>8169</v>
      </c>
      <c r="L1013" s="65">
        <v>264144</v>
      </c>
      <c r="M1013" s="65" t="s">
        <v>4563</v>
      </c>
      <c r="N1013" s="65"/>
      <c r="O1013" s="66" t="s">
        <v>8170</v>
      </c>
      <c r="P1013" s="65" t="s">
        <v>4520</v>
      </c>
      <c r="Q1013" s="65" t="s">
        <v>4675</v>
      </c>
      <c r="R1013" s="7" t="e">
        <v>#N/A</v>
      </c>
      <c r="S1013" t="e">
        <v>#N/A</v>
      </c>
      <c r="T1013" s="17" t="s">
        <v>8031</v>
      </c>
    </row>
    <row r="1014" spans="1:20" ht="228" x14ac:dyDescent="0.45">
      <c r="A1014" s="65">
        <v>5077</v>
      </c>
      <c r="B1014" s="63">
        <v>43978</v>
      </c>
      <c r="C1014" s="64">
        <v>0.50820601851851854</v>
      </c>
      <c r="D1014" s="65">
        <v>0</v>
      </c>
      <c r="E1014" s="65">
        <v>0</v>
      </c>
      <c r="F1014" s="65" t="s">
        <v>8171</v>
      </c>
      <c r="G1014" s="65">
        <v>0</v>
      </c>
      <c r="H1014" s="65" t="s">
        <v>5208</v>
      </c>
      <c r="I1014" s="65" t="s">
        <v>5208</v>
      </c>
      <c r="J1014" s="65" t="s">
        <v>8172</v>
      </c>
      <c r="K1014" s="65" t="s">
        <v>8173</v>
      </c>
      <c r="L1014" s="65">
        <v>264149</v>
      </c>
      <c r="M1014" s="65" t="s">
        <v>4563</v>
      </c>
      <c r="N1014" s="65"/>
      <c r="O1014" s="66" t="s">
        <v>8174</v>
      </c>
      <c r="P1014" s="65" t="s">
        <v>4608</v>
      </c>
      <c r="Q1014" s="65" t="s">
        <v>4723</v>
      </c>
      <c r="R1014" s="7" t="e">
        <v>#N/A</v>
      </c>
      <c r="S1014" t="e">
        <v>#N/A</v>
      </c>
      <c r="T1014" s="17" t="s">
        <v>8031</v>
      </c>
    </row>
    <row r="1015" spans="1:20" ht="299.25" x14ac:dyDescent="0.45">
      <c r="A1015" s="65">
        <v>5098</v>
      </c>
      <c r="B1015" s="63">
        <v>43979</v>
      </c>
      <c r="C1015" s="64">
        <v>0.25208333333333333</v>
      </c>
      <c r="D1015" s="65">
        <v>0</v>
      </c>
      <c r="E1015" s="65">
        <v>0</v>
      </c>
      <c r="F1015" s="65" t="s">
        <v>8106</v>
      </c>
      <c r="G1015" s="65">
        <v>0</v>
      </c>
      <c r="H1015" s="65" t="s">
        <v>4603</v>
      </c>
      <c r="I1015" s="65" t="s">
        <v>4603</v>
      </c>
      <c r="J1015" s="65" t="s">
        <v>8175</v>
      </c>
      <c r="K1015" s="65" t="s">
        <v>8176</v>
      </c>
      <c r="L1015" s="65">
        <v>264219</v>
      </c>
      <c r="M1015" s="65" t="s">
        <v>4563</v>
      </c>
      <c r="N1015" s="65"/>
      <c r="O1015" s="66" t="s">
        <v>8177</v>
      </c>
      <c r="P1015" s="65" t="s">
        <v>4669</v>
      </c>
      <c r="Q1015" s="65" t="s">
        <v>6084</v>
      </c>
      <c r="R1015" s="7" t="e">
        <v>#N/A</v>
      </c>
      <c r="S1015" t="e">
        <v>#N/A</v>
      </c>
      <c r="T1015" s="17" t="s">
        <v>8031</v>
      </c>
    </row>
    <row r="1016" spans="1:20" ht="409.5" x14ac:dyDescent="0.45">
      <c r="A1016" s="65">
        <v>5112</v>
      </c>
      <c r="B1016" s="63">
        <v>43979</v>
      </c>
      <c r="C1016" s="64">
        <v>0.40833333333333338</v>
      </c>
      <c r="D1016" s="65">
        <v>0</v>
      </c>
      <c r="E1016" s="65">
        <v>0</v>
      </c>
      <c r="F1016" s="65" t="s">
        <v>8178</v>
      </c>
      <c r="G1016" s="65">
        <v>0</v>
      </c>
      <c r="H1016" s="65" t="s">
        <v>4603</v>
      </c>
      <c r="I1016" s="65" t="s">
        <v>4604</v>
      </c>
      <c r="J1016" s="65" t="s">
        <v>8179</v>
      </c>
      <c r="K1016" s="65" t="s">
        <v>8180</v>
      </c>
      <c r="L1016" s="65">
        <v>264244</v>
      </c>
      <c r="M1016" s="65" t="s">
        <v>4563</v>
      </c>
      <c r="N1016" s="65"/>
      <c r="O1016" s="66" t="s">
        <v>8181</v>
      </c>
      <c r="P1016" s="65" t="s">
        <v>4669</v>
      </c>
      <c r="Q1016" s="65" t="s">
        <v>6451</v>
      </c>
      <c r="R1016" s="7" t="e">
        <v>#N/A</v>
      </c>
      <c r="S1016" t="e">
        <v>#N/A</v>
      </c>
      <c r="T1016" s="17" t="s">
        <v>8031</v>
      </c>
    </row>
    <row r="1017" spans="1:20" ht="199.5" x14ac:dyDescent="0.45">
      <c r="A1017" s="65" t="s">
        <v>8182</v>
      </c>
      <c r="B1017" s="63">
        <v>43979</v>
      </c>
      <c r="C1017" s="64">
        <v>0.45069444444444445</v>
      </c>
      <c r="D1017" s="65">
        <v>2.5</v>
      </c>
      <c r="E1017" s="65">
        <v>0</v>
      </c>
      <c r="F1017" s="65" t="s">
        <v>100</v>
      </c>
      <c r="G1017" s="65">
        <v>6</v>
      </c>
      <c r="H1017" s="65" t="s">
        <v>6064</v>
      </c>
      <c r="I1017" s="65" t="s">
        <v>4621</v>
      </c>
      <c r="J1017" s="65" t="s">
        <v>8183</v>
      </c>
      <c r="K1017" s="65" t="s">
        <v>8184</v>
      </c>
      <c r="L1017" s="65">
        <v>264251</v>
      </c>
      <c r="M1017" s="65" t="s">
        <v>4563</v>
      </c>
      <c r="N1017" s="65"/>
      <c r="O1017" s="66" t="s">
        <v>8185</v>
      </c>
      <c r="P1017" s="65" t="s">
        <v>4520</v>
      </c>
      <c r="Q1017" s="65" t="s">
        <v>4589</v>
      </c>
      <c r="R1017" s="7" t="e">
        <v>#N/A</v>
      </c>
      <c r="S1017" t="e">
        <v>#N/A</v>
      </c>
      <c r="T1017" s="17" t="s">
        <v>8031</v>
      </c>
    </row>
    <row r="1018" spans="1:20" ht="171" x14ac:dyDescent="0.45">
      <c r="A1018" s="65">
        <v>5117</v>
      </c>
      <c r="B1018" s="63">
        <v>43979</v>
      </c>
      <c r="C1018" s="64">
        <v>0.66666666666666663</v>
      </c>
      <c r="D1018" s="65">
        <v>0</v>
      </c>
      <c r="E1018" s="65">
        <v>0</v>
      </c>
      <c r="F1018" s="65" t="s">
        <v>35</v>
      </c>
      <c r="G1018" s="65">
        <v>0</v>
      </c>
      <c r="H1018" s="65" t="s">
        <v>4615</v>
      </c>
      <c r="I1018" s="65" t="s">
        <v>4615</v>
      </c>
      <c r="J1018" s="65" t="s">
        <v>8186</v>
      </c>
      <c r="K1018" s="65" t="s">
        <v>8187</v>
      </c>
      <c r="L1018" s="65">
        <v>264269</v>
      </c>
      <c r="M1018" s="65" t="s">
        <v>4563</v>
      </c>
      <c r="N1018" s="65"/>
      <c r="O1018" s="66" t="s">
        <v>8188</v>
      </c>
      <c r="P1018" s="65" t="s">
        <v>4581</v>
      </c>
      <c r="Q1018" s="65" t="s">
        <v>4582</v>
      </c>
      <c r="R1018" s="7" t="e">
        <v>#N/A</v>
      </c>
      <c r="S1018" t="e">
        <v>#N/A</v>
      </c>
      <c r="T1018" s="17" t="s">
        <v>8031</v>
      </c>
    </row>
    <row r="1019" spans="1:20" ht="313.5" x14ac:dyDescent="0.45">
      <c r="A1019" s="65">
        <v>5123</v>
      </c>
      <c r="B1019" s="63">
        <v>43979</v>
      </c>
      <c r="C1019" s="64">
        <v>0.80486111111111114</v>
      </c>
      <c r="D1019" s="65">
        <v>0</v>
      </c>
      <c r="E1019" s="65">
        <v>0</v>
      </c>
      <c r="F1019" s="65" t="s">
        <v>5766</v>
      </c>
      <c r="G1019" s="65">
        <v>0</v>
      </c>
      <c r="H1019" s="65" t="s">
        <v>5175</v>
      </c>
      <c r="I1019" s="65" t="s">
        <v>5280</v>
      </c>
      <c r="J1019" s="65" t="s">
        <v>8189</v>
      </c>
      <c r="K1019" s="65" t="s">
        <v>8190</v>
      </c>
      <c r="L1019" s="65">
        <v>264283</v>
      </c>
      <c r="M1019" s="65" t="s">
        <v>4563</v>
      </c>
      <c r="N1019" s="65"/>
      <c r="O1019" s="66" t="s">
        <v>8191</v>
      </c>
      <c r="P1019" s="65" t="s">
        <v>4669</v>
      </c>
      <c r="Q1019" s="65" t="s">
        <v>8192</v>
      </c>
      <c r="R1019" s="7" t="e">
        <v>#N/A</v>
      </c>
      <c r="S1019" t="e">
        <v>#N/A</v>
      </c>
      <c r="T1019" s="17" t="s">
        <v>8031</v>
      </c>
    </row>
    <row r="1020" spans="1:20" ht="171" x14ac:dyDescent="0.45">
      <c r="A1020" s="65" t="s">
        <v>8193</v>
      </c>
      <c r="B1020" s="63">
        <v>43980</v>
      </c>
      <c r="C1020" s="64">
        <v>0.19236111111111112</v>
      </c>
      <c r="D1020" s="65">
        <v>0</v>
      </c>
      <c r="E1020" s="65">
        <v>0</v>
      </c>
      <c r="F1020" s="65" t="s">
        <v>58</v>
      </c>
      <c r="G1020" s="65">
        <v>921</v>
      </c>
      <c r="H1020" s="65" t="s">
        <v>4961</v>
      </c>
      <c r="I1020" s="65" t="s">
        <v>4961</v>
      </c>
      <c r="J1020" s="65" t="s">
        <v>8194</v>
      </c>
      <c r="K1020" s="65" t="s">
        <v>8195</v>
      </c>
      <c r="L1020" s="65">
        <v>264315</v>
      </c>
      <c r="M1020" s="65" t="s">
        <v>4563</v>
      </c>
      <c r="N1020" s="65"/>
      <c r="O1020" s="66" t="s">
        <v>8196</v>
      </c>
      <c r="P1020" s="65" t="s">
        <v>4520</v>
      </c>
      <c r="Q1020" s="65" t="s">
        <v>4970</v>
      </c>
      <c r="R1020" s="7" t="e">
        <v>#N/A</v>
      </c>
      <c r="S1020" t="e">
        <v>#N/A</v>
      </c>
      <c r="T1020" s="17" t="s">
        <v>8031</v>
      </c>
    </row>
    <row r="1021" spans="1:20" ht="199.5" x14ac:dyDescent="0.45">
      <c r="A1021" s="65">
        <v>5151</v>
      </c>
      <c r="B1021" s="63">
        <v>43980</v>
      </c>
      <c r="C1021" s="64">
        <v>0.65972222222222221</v>
      </c>
      <c r="D1021" s="65">
        <v>0</v>
      </c>
      <c r="E1021" s="65">
        <v>0</v>
      </c>
      <c r="F1021" s="65" t="s">
        <v>5304</v>
      </c>
      <c r="G1021" s="65">
        <v>0</v>
      </c>
      <c r="H1021" s="65" t="s">
        <v>5208</v>
      </c>
      <c r="I1021" s="65" t="s">
        <v>5208</v>
      </c>
      <c r="J1021" s="65" t="s">
        <v>8197</v>
      </c>
      <c r="K1021" s="65" t="s">
        <v>8198</v>
      </c>
      <c r="L1021" s="65">
        <v>264369</v>
      </c>
      <c r="M1021" s="65" t="s">
        <v>4563</v>
      </c>
      <c r="N1021" s="65"/>
      <c r="O1021" s="66" t="s">
        <v>8199</v>
      </c>
      <c r="P1021" s="65" t="s">
        <v>5308</v>
      </c>
      <c r="Q1021" s="65" t="s">
        <v>5371</v>
      </c>
      <c r="R1021" s="7" t="e">
        <v>#N/A</v>
      </c>
      <c r="S1021" t="e">
        <v>#N/A</v>
      </c>
      <c r="T1021" s="17" t="s">
        <v>8031</v>
      </c>
    </row>
    <row r="1022" spans="1:20" ht="156.75" x14ac:dyDescent="0.45">
      <c r="A1022" s="65">
        <v>5178</v>
      </c>
      <c r="B1022" s="63">
        <v>43981</v>
      </c>
      <c r="C1022" s="64">
        <v>0.51569444444444446</v>
      </c>
      <c r="D1022" s="65">
        <v>0</v>
      </c>
      <c r="E1022" s="65">
        <v>0</v>
      </c>
      <c r="F1022" s="65" t="s">
        <v>58</v>
      </c>
      <c r="G1022" s="65">
        <v>0</v>
      </c>
      <c r="H1022" s="65" t="s">
        <v>4615</v>
      </c>
      <c r="I1022" s="65" t="s">
        <v>4615</v>
      </c>
      <c r="J1022" s="65" t="s">
        <v>8200</v>
      </c>
      <c r="K1022" s="65" t="s">
        <v>8201</v>
      </c>
      <c r="L1022" s="65">
        <v>264442</v>
      </c>
      <c r="M1022" s="65" t="s">
        <v>4563</v>
      </c>
      <c r="N1022" s="65" t="s">
        <v>4409</v>
      </c>
      <c r="O1022" s="66" t="s">
        <v>8202</v>
      </c>
      <c r="P1022" s="65" t="s">
        <v>4520</v>
      </c>
      <c r="Q1022" s="65" t="s">
        <v>4589</v>
      </c>
      <c r="R1022" s="7" t="e">
        <v>#N/A</v>
      </c>
      <c r="S1022" t="e">
        <v>#N/A</v>
      </c>
      <c r="T1022" s="17" t="s">
        <v>8031</v>
      </c>
    </row>
    <row r="1023" spans="1:20" ht="199.5" x14ac:dyDescent="0.45">
      <c r="A1023" s="65">
        <v>5212</v>
      </c>
      <c r="B1023" s="63">
        <v>43983</v>
      </c>
      <c r="C1023" s="64">
        <v>4.9999999999999996E-2</v>
      </c>
      <c r="D1023" s="65">
        <v>0</v>
      </c>
      <c r="E1023" s="65">
        <v>0</v>
      </c>
      <c r="F1023" s="65" t="s">
        <v>111</v>
      </c>
      <c r="G1023" s="65">
        <v>0</v>
      </c>
      <c r="H1023" s="65" t="s">
        <v>4710</v>
      </c>
      <c r="I1023" s="65" t="s">
        <v>4710</v>
      </c>
      <c r="J1023" s="65" t="s">
        <v>8203</v>
      </c>
      <c r="K1023" s="65" t="s">
        <v>8204</v>
      </c>
      <c r="L1023" s="65">
        <v>264551</v>
      </c>
      <c r="M1023" s="65" t="s">
        <v>4563</v>
      </c>
      <c r="N1023" s="65" t="s">
        <v>4409</v>
      </c>
      <c r="O1023" s="66" t="s">
        <v>8205</v>
      </c>
      <c r="P1023" s="65" t="s">
        <v>4520</v>
      </c>
      <c r="Q1023" s="65" t="s">
        <v>4857</v>
      </c>
      <c r="R1023" s="7" t="e">
        <v>#N/A</v>
      </c>
      <c r="S1023" t="e">
        <v>#N/A</v>
      </c>
      <c r="T1023" s="17" t="s">
        <v>8206</v>
      </c>
    </row>
    <row r="1024" spans="1:20" ht="213.75" x14ac:dyDescent="0.45">
      <c r="A1024" s="65">
        <v>5216</v>
      </c>
      <c r="B1024" s="63">
        <v>43983</v>
      </c>
      <c r="C1024" s="64">
        <v>0.11943287037037037</v>
      </c>
      <c r="D1024" s="65">
        <v>0</v>
      </c>
      <c r="E1024" s="65">
        <v>0</v>
      </c>
      <c r="F1024" s="65" t="s">
        <v>54</v>
      </c>
      <c r="G1024" s="65">
        <v>0</v>
      </c>
      <c r="H1024" s="65" t="s">
        <v>4615</v>
      </c>
      <c r="I1024" s="65" t="s">
        <v>4615</v>
      </c>
      <c r="J1024" s="65" t="s">
        <v>8207</v>
      </c>
      <c r="K1024" s="65" t="s">
        <v>8208</v>
      </c>
      <c r="L1024" s="65">
        <v>264552</v>
      </c>
      <c r="M1024" s="65" t="s">
        <v>4563</v>
      </c>
      <c r="N1024" s="65" t="s">
        <v>4409</v>
      </c>
      <c r="O1024" s="66" t="s">
        <v>8209</v>
      </c>
      <c r="P1024" s="65" t="s">
        <v>4520</v>
      </c>
      <c r="Q1024" s="65" t="s">
        <v>4631</v>
      </c>
      <c r="R1024" s="7" t="e">
        <v>#N/A</v>
      </c>
      <c r="S1024" t="e">
        <v>#N/A</v>
      </c>
      <c r="T1024" s="17" t="s">
        <v>8206</v>
      </c>
    </row>
    <row r="1025" spans="1:20" ht="156.75" x14ac:dyDescent="0.45">
      <c r="A1025" s="65">
        <v>5252</v>
      </c>
      <c r="B1025" s="63">
        <v>43984</v>
      </c>
      <c r="C1025" s="64">
        <v>0.2502314814814815</v>
      </c>
      <c r="D1025" s="65">
        <v>0</v>
      </c>
      <c r="E1025" s="65">
        <v>0</v>
      </c>
      <c r="F1025" s="65" t="s">
        <v>61</v>
      </c>
      <c r="G1025" s="65">
        <v>0</v>
      </c>
      <c r="H1025" s="65" t="s">
        <v>4615</v>
      </c>
      <c r="I1025" s="65" t="s">
        <v>4615</v>
      </c>
      <c r="J1025" s="65" t="s">
        <v>8210</v>
      </c>
      <c r="K1025" s="65" t="s">
        <v>8211</v>
      </c>
      <c r="L1025" s="65">
        <v>264636</v>
      </c>
      <c r="M1025" s="65" t="s">
        <v>4563</v>
      </c>
      <c r="N1025" s="65" t="s">
        <v>4409</v>
      </c>
      <c r="O1025" s="66" t="s">
        <v>8212</v>
      </c>
      <c r="P1025" s="65" t="s">
        <v>4520</v>
      </c>
      <c r="Q1025" s="65" t="s">
        <v>4589</v>
      </c>
      <c r="R1025" s="7" t="e">
        <v>#N/A</v>
      </c>
      <c r="S1025" t="e">
        <v>#N/A</v>
      </c>
      <c r="T1025" s="17" t="s">
        <v>8206</v>
      </c>
    </row>
    <row r="1026" spans="1:20" ht="156.75" x14ac:dyDescent="0.45">
      <c r="A1026" s="65">
        <v>5267</v>
      </c>
      <c r="B1026" s="63">
        <v>43984</v>
      </c>
      <c r="C1026" s="64">
        <v>0.4488078703703704</v>
      </c>
      <c r="D1026" s="65">
        <v>0</v>
      </c>
      <c r="E1026" s="65">
        <v>0</v>
      </c>
      <c r="F1026" s="65" t="s">
        <v>10</v>
      </c>
      <c r="G1026" s="65">
        <v>0</v>
      </c>
      <c r="H1026" s="65" t="s">
        <v>4615</v>
      </c>
      <c r="I1026" s="65" t="s">
        <v>4615</v>
      </c>
      <c r="J1026" s="65" t="s">
        <v>8213</v>
      </c>
      <c r="K1026" s="65" t="s">
        <v>8214</v>
      </c>
      <c r="L1026" s="65">
        <v>264674</v>
      </c>
      <c r="M1026" s="65" t="s">
        <v>4563</v>
      </c>
      <c r="N1026" s="65" t="s">
        <v>4409</v>
      </c>
      <c r="O1026" s="66" t="s">
        <v>8215</v>
      </c>
      <c r="P1026" s="65" t="s">
        <v>4520</v>
      </c>
      <c r="Q1026" s="65" t="s">
        <v>6736</v>
      </c>
      <c r="R1026" s="7" t="e">
        <v>#N/A</v>
      </c>
      <c r="S1026" t="e">
        <v>#N/A</v>
      </c>
      <c r="T1026" s="17" t="s">
        <v>8206</v>
      </c>
    </row>
    <row r="1027" spans="1:20" ht="171" x14ac:dyDescent="0.45">
      <c r="A1027" s="65">
        <v>5291</v>
      </c>
      <c r="B1027" s="63">
        <v>43985</v>
      </c>
      <c r="C1027" s="64">
        <v>0.18194444444444444</v>
      </c>
      <c r="D1027" s="65">
        <v>0</v>
      </c>
      <c r="E1027" s="65">
        <v>0</v>
      </c>
      <c r="F1027" s="65" t="s">
        <v>8216</v>
      </c>
      <c r="G1027" s="65" t="s">
        <v>9</v>
      </c>
      <c r="H1027" s="65" t="s">
        <v>4615</v>
      </c>
      <c r="I1027" s="65" t="s">
        <v>4615</v>
      </c>
      <c r="J1027" s="65" t="s">
        <v>8217</v>
      </c>
      <c r="K1027" s="65" t="s">
        <v>8218</v>
      </c>
      <c r="L1027" s="65">
        <v>264760</v>
      </c>
      <c r="M1027" s="65" t="s">
        <v>4563</v>
      </c>
      <c r="N1027" s="65" t="s">
        <v>4409</v>
      </c>
      <c r="O1027" s="66" t="s">
        <v>8219</v>
      </c>
      <c r="P1027" s="65" t="s">
        <v>4574</v>
      </c>
      <c r="Q1027" s="65" t="s">
        <v>8220</v>
      </c>
      <c r="R1027" s="7" t="e">
        <v>#N/A</v>
      </c>
      <c r="S1027" t="e">
        <v>#N/A</v>
      </c>
      <c r="T1027" s="17" t="s">
        <v>8206</v>
      </c>
    </row>
    <row r="1028" spans="1:20" ht="199.5" x14ac:dyDescent="0.45">
      <c r="A1028" s="65" t="s">
        <v>8221</v>
      </c>
      <c r="B1028" s="63">
        <v>43985</v>
      </c>
      <c r="C1028" s="64">
        <v>0.20486111111111113</v>
      </c>
      <c r="D1028" s="65">
        <v>0</v>
      </c>
      <c r="E1028" s="65">
        <v>0</v>
      </c>
      <c r="F1028" s="65" t="s">
        <v>49</v>
      </c>
      <c r="G1028" s="65" t="s">
        <v>9</v>
      </c>
      <c r="H1028" s="65" t="s">
        <v>5839</v>
      </c>
      <c r="I1028" s="65" t="s">
        <v>5840</v>
      </c>
      <c r="J1028" s="65" t="s">
        <v>4398</v>
      </c>
      <c r="K1028" s="65" t="s">
        <v>8222</v>
      </c>
      <c r="L1028" s="65">
        <v>264762</v>
      </c>
      <c r="M1028" s="65" t="s">
        <v>4563</v>
      </c>
      <c r="N1028" s="65" t="s">
        <v>4409</v>
      </c>
      <c r="O1028" s="66" t="s">
        <v>8223</v>
      </c>
      <c r="P1028" s="65" t="s">
        <v>4520</v>
      </c>
      <c r="Q1028" s="65" t="s">
        <v>4857</v>
      </c>
      <c r="R1028" s="7" t="e">
        <v>#N/A</v>
      </c>
      <c r="S1028" t="e">
        <v>#N/A</v>
      </c>
      <c r="T1028" s="17" t="s">
        <v>8206</v>
      </c>
    </row>
    <row r="1029" spans="1:20" ht="185.25" x14ac:dyDescent="0.45">
      <c r="A1029" s="65" t="s">
        <v>8224</v>
      </c>
      <c r="B1029" s="63">
        <v>43985</v>
      </c>
      <c r="C1029" s="64">
        <v>0.20833333333333334</v>
      </c>
      <c r="D1029" s="65">
        <v>0</v>
      </c>
      <c r="E1029" s="65">
        <v>0</v>
      </c>
      <c r="F1029" s="65" t="s">
        <v>130</v>
      </c>
      <c r="G1029" s="65" t="s">
        <v>9</v>
      </c>
      <c r="H1029" s="65" t="s">
        <v>4802</v>
      </c>
      <c r="I1029" s="65" t="s">
        <v>7013</v>
      </c>
      <c r="J1029" s="65" t="s">
        <v>4399</v>
      </c>
      <c r="K1029" s="65" t="s">
        <v>8225</v>
      </c>
      <c r="L1029" s="65">
        <v>264759</v>
      </c>
      <c r="M1029" s="65" t="s">
        <v>4563</v>
      </c>
      <c r="N1029" s="65" t="s">
        <v>4409</v>
      </c>
      <c r="O1029" s="66" t="s">
        <v>8226</v>
      </c>
      <c r="P1029" s="65" t="s">
        <v>4581</v>
      </c>
      <c r="Q1029" s="65" t="s">
        <v>4582</v>
      </c>
      <c r="R1029" s="7" t="e">
        <v>#N/A</v>
      </c>
      <c r="S1029" t="e">
        <v>#N/A</v>
      </c>
      <c r="T1029" s="17" t="s">
        <v>8206</v>
      </c>
    </row>
    <row r="1030" spans="1:20" ht="171" x14ac:dyDescent="0.45">
      <c r="A1030" s="65" t="s">
        <v>8227</v>
      </c>
      <c r="B1030" s="63">
        <v>43985</v>
      </c>
      <c r="C1030" s="64">
        <v>0.27986111111111112</v>
      </c>
      <c r="D1030" s="65">
        <v>0</v>
      </c>
      <c r="E1030" s="65">
        <v>0</v>
      </c>
      <c r="F1030" s="65" t="s">
        <v>35</v>
      </c>
      <c r="G1030" s="65"/>
      <c r="H1030" s="65" t="s">
        <v>4615</v>
      </c>
      <c r="I1030" s="65" t="s">
        <v>4615</v>
      </c>
      <c r="J1030" s="65" t="s">
        <v>8228</v>
      </c>
      <c r="K1030" s="65" t="s">
        <v>8229</v>
      </c>
      <c r="L1030" s="65">
        <v>264766</v>
      </c>
      <c r="M1030" s="65" t="s">
        <v>4563</v>
      </c>
      <c r="N1030" s="65" t="s">
        <v>4409</v>
      </c>
      <c r="O1030" s="66" t="s">
        <v>8230</v>
      </c>
      <c r="P1030" s="65" t="s">
        <v>4581</v>
      </c>
      <c r="Q1030" s="65" t="s">
        <v>4582</v>
      </c>
      <c r="R1030" s="7" t="e">
        <v>#N/A</v>
      </c>
      <c r="S1030" t="e">
        <v>#N/A</v>
      </c>
      <c r="T1030" s="17" t="s">
        <v>8206</v>
      </c>
    </row>
    <row r="1031" spans="1:20" ht="213.75" x14ac:dyDescent="0.45">
      <c r="A1031" s="65">
        <v>5353</v>
      </c>
      <c r="B1031" s="63">
        <v>43986</v>
      </c>
      <c r="C1031" s="64">
        <v>0.73584490740740749</v>
      </c>
      <c r="D1031" s="65">
        <v>0</v>
      </c>
      <c r="E1031" s="65">
        <v>0</v>
      </c>
      <c r="F1031" s="65" t="s">
        <v>17</v>
      </c>
      <c r="G1031" s="65">
        <v>61</v>
      </c>
      <c r="H1031" s="65" t="s">
        <v>5372</v>
      </c>
      <c r="I1031" s="65" t="s">
        <v>4570</v>
      </c>
      <c r="J1031" s="65" t="s">
        <v>8231</v>
      </c>
      <c r="K1031" s="65" t="s">
        <v>8232</v>
      </c>
      <c r="L1031" s="65">
        <v>264912</v>
      </c>
      <c r="M1031" s="65" t="s">
        <v>4563</v>
      </c>
      <c r="N1031" s="65" t="s">
        <v>4522</v>
      </c>
      <c r="O1031" s="66" t="s">
        <v>8233</v>
      </c>
      <c r="P1031" s="65" t="s">
        <v>4520</v>
      </c>
      <c r="Q1031" s="65" t="s">
        <v>4652</v>
      </c>
      <c r="R1031" s="7" t="e">
        <v>#N/A</v>
      </c>
      <c r="S1031" t="e">
        <v>#N/A</v>
      </c>
      <c r="T1031" s="17" t="s">
        <v>8206</v>
      </c>
    </row>
    <row r="1032" spans="1:20" ht="356.25" x14ac:dyDescent="0.45">
      <c r="A1032" s="65">
        <v>5359</v>
      </c>
      <c r="B1032" s="63">
        <v>43987</v>
      </c>
      <c r="C1032" s="64">
        <v>0.21666666666666667</v>
      </c>
      <c r="D1032" s="65">
        <v>0</v>
      </c>
      <c r="E1032" s="65">
        <v>0</v>
      </c>
      <c r="F1032" s="65" t="s">
        <v>8234</v>
      </c>
      <c r="G1032" s="65">
        <v>0</v>
      </c>
      <c r="H1032" s="65" t="s">
        <v>4771</v>
      </c>
      <c r="I1032" s="65" t="s">
        <v>4771</v>
      </c>
      <c r="J1032" s="65" t="s">
        <v>8235</v>
      </c>
      <c r="K1032" s="65" t="s">
        <v>8236</v>
      </c>
      <c r="L1032" s="65">
        <v>264961</v>
      </c>
      <c r="M1032" s="65" t="s">
        <v>4563</v>
      </c>
      <c r="N1032" s="65" t="s">
        <v>4409</v>
      </c>
      <c r="O1032" s="66" t="s">
        <v>8237</v>
      </c>
      <c r="P1032" s="65" t="s">
        <v>4669</v>
      </c>
      <c r="Q1032" s="65" t="s">
        <v>4670</v>
      </c>
      <c r="R1032" s="7" t="e">
        <v>#N/A</v>
      </c>
      <c r="S1032" t="e">
        <v>#N/A</v>
      </c>
      <c r="T1032" s="17" t="s">
        <v>8206</v>
      </c>
    </row>
    <row r="1033" spans="1:20" ht="213.75" x14ac:dyDescent="0.45">
      <c r="A1033" s="65">
        <v>5372</v>
      </c>
      <c r="B1033" s="63">
        <v>43987</v>
      </c>
      <c r="C1033" s="64">
        <v>0.42430555555555555</v>
      </c>
      <c r="D1033" s="65">
        <v>0</v>
      </c>
      <c r="E1033" s="65">
        <v>0</v>
      </c>
      <c r="F1033" s="65" t="s">
        <v>8078</v>
      </c>
      <c r="G1033" s="65">
        <v>0</v>
      </c>
      <c r="H1033" s="65" t="s">
        <v>4892</v>
      </c>
      <c r="I1033" s="65" t="s">
        <v>4892</v>
      </c>
      <c r="J1033" s="65" t="s">
        <v>8238</v>
      </c>
      <c r="K1033" s="65" t="s">
        <v>8239</v>
      </c>
      <c r="L1033" s="65">
        <v>264993</v>
      </c>
      <c r="M1033" s="65" t="s">
        <v>4563</v>
      </c>
      <c r="N1033" s="65" t="s">
        <v>4409</v>
      </c>
      <c r="O1033" s="66" t="s">
        <v>8240</v>
      </c>
      <c r="P1033" s="65" t="s">
        <v>4565</v>
      </c>
      <c r="Q1033" s="65" t="s">
        <v>6753</v>
      </c>
      <c r="R1033" s="7" t="e">
        <v>#N/A</v>
      </c>
      <c r="S1033" t="e">
        <v>#N/A</v>
      </c>
      <c r="T1033" s="17" t="s">
        <v>8206</v>
      </c>
    </row>
    <row r="1034" spans="1:20" ht="199.5" x14ac:dyDescent="0.45">
      <c r="A1034" s="65" t="s">
        <v>8241</v>
      </c>
      <c r="B1034" s="63">
        <v>43987</v>
      </c>
      <c r="C1034" s="64">
        <v>0.61805555555555558</v>
      </c>
      <c r="D1034" s="65">
        <v>0</v>
      </c>
      <c r="E1034" s="65">
        <v>0</v>
      </c>
      <c r="F1034" s="65" t="s">
        <v>10</v>
      </c>
      <c r="G1034" s="65">
        <v>0</v>
      </c>
      <c r="H1034" s="65" t="s">
        <v>4615</v>
      </c>
      <c r="I1034" s="65" t="s">
        <v>4615</v>
      </c>
      <c r="J1034" s="65" t="s">
        <v>4401</v>
      </c>
      <c r="K1034" s="65" t="s">
        <v>8242</v>
      </c>
      <c r="L1034" s="65">
        <v>265029</v>
      </c>
      <c r="M1034" s="65" t="s">
        <v>4563</v>
      </c>
      <c r="N1034" s="65" t="s">
        <v>4409</v>
      </c>
      <c r="O1034" s="66" t="s">
        <v>8243</v>
      </c>
      <c r="P1034" s="65" t="s">
        <v>4520</v>
      </c>
      <c r="Q1034" s="65" t="s">
        <v>4631</v>
      </c>
      <c r="R1034" s="7" t="e">
        <v>#N/A</v>
      </c>
      <c r="S1034" t="e">
        <v>#N/A</v>
      </c>
      <c r="T1034" s="17" t="s">
        <v>8206</v>
      </c>
    </row>
    <row r="1035" spans="1:20" ht="156.75" x14ac:dyDescent="0.45">
      <c r="A1035" s="65">
        <v>5405</v>
      </c>
      <c r="B1035" s="63">
        <v>43988</v>
      </c>
      <c r="C1035" s="64">
        <v>0.79722222222222217</v>
      </c>
      <c r="D1035" s="65">
        <v>0</v>
      </c>
      <c r="E1035" s="65">
        <v>0</v>
      </c>
      <c r="F1035" s="65" t="s">
        <v>135</v>
      </c>
      <c r="G1035" s="65">
        <v>0</v>
      </c>
      <c r="H1035" s="65" t="s">
        <v>4615</v>
      </c>
      <c r="I1035" s="65" t="s">
        <v>4615</v>
      </c>
      <c r="J1035" s="65" t="s">
        <v>8244</v>
      </c>
      <c r="K1035" s="65" t="s">
        <v>8245</v>
      </c>
      <c r="L1035" s="65">
        <v>265120</v>
      </c>
      <c r="M1035" s="65" t="s">
        <v>4563</v>
      </c>
      <c r="N1035" s="65" t="s">
        <v>4409</v>
      </c>
      <c r="O1035" s="66" t="s">
        <v>8246</v>
      </c>
      <c r="P1035" s="65" t="s">
        <v>4520</v>
      </c>
      <c r="Q1035" s="65" t="s">
        <v>6736</v>
      </c>
      <c r="R1035" s="7" t="e">
        <v>#N/A</v>
      </c>
      <c r="S1035" t="e">
        <v>#N/A</v>
      </c>
      <c r="T1035" s="17" t="s">
        <v>8206</v>
      </c>
    </row>
    <row r="1036" spans="1:20" ht="156.75" x14ac:dyDescent="0.45">
      <c r="A1036" s="65">
        <v>5405</v>
      </c>
      <c r="B1036" s="63">
        <v>43988</v>
      </c>
      <c r="C1036" s="64">
        <v>0.79722222222222217</v>
      </c>
      <c r="D1036" s="65">
        <v>0</v>
      </c>
      <c r="E1036" s="65">
        <v>0</v>
      </c>
      <c r="F1036" s="65" t="s">
        <v>135</v>
      </c>
      <c r="G1036" s="65">
        <v>0</v>
      </c>
      <c r="H1036" s="65" t="s">
        <v>4615</v>
      </c>
      <c r="I1036" s="65" t="s">
        <v>4615</v>
      </c>
      <c r="J1036" s="65" t="s">
        <v>8244</v>
      </c>
      <c r="K1036" s="65" t="s">
        <v>8245</v>
      </c>
      <c r="L1036" s="65">
        <v>265120</v>
      </c>
      <c r="M1036" s="65" t="s">
        <v>4563</v>
      </c>
      <c r="N1036" s="65"/>
      <c r="O1036" s="66" t="s">
        <v>8247</v>
      </c>
      <c r="P1036" s="65" t="s">
        <v>4520</v>
      </c>
      <c r="Q1036" s="65" t="s">
        <v>4589</v>
      </c>
      <c r="R1036" s="7" t="e">
        <v>#N/A</v>
      </c>
      <c r="S1036" t="e">
        <v>#N/A</v>
      </c>
      <c r="T1036" s="17" t="s">
        <v>8206</v>
      </c>
    </row>
    <row r="1037" spans="1:20" ht="185.25" x14ac:dyDescent="0.45">
      <c r="A1037" s="65" t="s">
        <v>8248</v>
      </c>
      <c r="B1037" s="63">
        <v>43989</v>
      </c>
      <c r="C1037" s="64">
        <v>0.25480324074074073</v>
      </c>
      <c r="D1037" s="65">
        <v>0</v>
      </c>
      <c r="E1037" s="65">
        <v>0</v>
      </c>
      <c r="F1037" s="65" t="s">
        <v>145</v>
      </c>
      <c r="G1037" s="65">
        <v>0</v>
      </c>
      <c r="H1037" s="65" t="s">
        <v>4615</v>
      </c>
      <c r="I1037" s="65" t="s">
        <v>4615</v>
      </c>
      <c r="J1037" s="65" t="s">
        <v>4402</v>
      </c>
      <c r="K1037" s="65" t="s">
        <v>8249</v>
      </c>
      <c r="L1037" s="65">
        <v>265139</v>
      </c>
      <c r="M1037" s="65" t="s">
        <v>4563</v>
      </c>
      <c r="N1037" s="65"/>
      <c r="O1037" s="66" t="s">
        <v>8250</v>
      </c>
      <c r="P1037" s="65" t="s">
        <v>4581</v>
      </c>
      <c r="Q1037" s="65" t="s">
        <v>4582</v>
      </c>
      <c r="R1037" s="7" t="e">
        <v>#N/A</v>
      </c>
      <c r="S1037" t="e">
        <v>#N/A</v>
      </c>
      <c r="T1037" s="17" t="s">
        <v>8206</v>
      </c>
    </row>
    <row r="1038" spans="1:20" x14ac:dyDescent="0.45">
      <c r="A1038" s="65">
        <v>5432</v>
      </c>
      <c r="B1038" s="63">
        <v>43989</v>
      </c>
      <c r="C1038" s="64">
        <v>0.93887731481481485</v>
      </c>
      <c r="D1038" s="65">
        <v>0</v>
      </c>
      <c r="E1038" s="65">
        <v>0</v>
      </c>
      <c r="F1038" s="65" t="s">
        <v>133</v>
      </c>
      <c r="G1038" s="65">
        <v>0</v>
      </c>
      <c r="H1038" s="65" t="s">
        <v>4615</v>
      </c>
      <c r="I1038" s="65" t="s">
        <v>4615</v>
      </c>
      <c r="J1038" s="65" t="s">
        <v>8251</v>
      </c>
      <c r="K1038" s="65" t="s">
        <v>8252</v>
      </c>
      <c r="L1038" s="65">
        <v>265207</v>
      </c>
      <c r="M1038" s="65" t="s">
        <v>4563</v>
      </c>
      <c r="N1038" s="65"/>
      <c r="O1038" s="66" t="s">
        <v>8253</v>
      </c>
      <c r="P1038" s="65" t="s">
        <v>4581</v>
      </c>
      <c r="Q1038" s="65" t="s">
        <v>4582</v>
      </c>
      <c r="R1038" s="7" t="e">
        <v>#N/A</v>
      </c>
      <c r="S1038" t="e">
        <v>#N/A</v>
      </c>
      <c r="T1038" s="17" t="s">
        <v>8206</v>
      </c>
    </row>
    <row r="1039" spans="1:20" ht="156.75" x14ac:dyDescent="0.45">
      <c r="A1039" s="65">
        <v>5456</v>
      </c>
      <c r="B1039" s="63">
        <v>43990</v>
      </c>
      <c r="C1039" s="64">
        <v>0.84236111111111101</v>
      </c>
      <c r="D1039" s="65">
        <v>1.5</v>
      </c>
      <c r="E1039" s="65">
        <v>0</v>
      </c>
      <c r="F1039" s="65" t="s">
        <v>108</v>
      </c>
      <c r="G1039" s="65">
        <v>24</v>
      </c>
      <c r="H1039" s="65" t="s">
        <v>6209</v>
      </c>
      <c r="I1039" s="65" t="s">
        <v>4826</v>
      </c>
      <c r="J1039" s="65" t="s">
        <v>8254</v>
      </c>
      <c r="K1039" s="65" t="s">
        <v>8255</v>
      </c>
      <c r="L1039" s="65">
        <v>265318</v>
      </c>
      <c r="M1039" s="65" t="s">
        <v>4563</v>
      </c>
      <c r="N1039" s="65"/>
      <c r="O1039" s="66" t="s">
        <v>8256</v>
      </c>
      <c r="P1039" s="65" t="s">
        <v>4520</v>
      </c>
      <c r="Q1039" s="65" t="s">
        <v>4589</v>
      </c>
      <c r="R1039" s="7" t="e">
        <v>#N/A</v>
      </c>
      <c r="S1039" t="e">
        <v>#N/A</v>
      </c>
      <c r="T1039" s="17" t="s">
        <v>8206</v>
      </c>
    </row>
    <row r="1040" spans="1:20" ht="199.5" x14ac:dyDescent="0.45">
      <c r="A1040" s="65">
        <v>5457</v>
      </c>
      <c r="B1040" s="63">
        <v>43990</v>
      </c>
      <c r="C1040" s="64">
        <v>0.9194444444444444</v>
      </c>
      <c r="D1040" s="65">
        <v>0</v>
      </c>
      <c r="E1040" s="65">
        <v>0</v>
      </c>
      <c r="F1040" s="65" t="s">
        <v>106</v>
      </c>
      <c r="G1040" s="65">
        <v>0</v>
      </c>
      <c r="H1040" s="65" t="s">
        <v>4615</v>
      </c>
      <c r="I1040" s="65" t="s">
        <v>4615</v>
      </c>
      <c r="J1040" s="65" t="s">
        <v>8257</v>
      </c>
      <c r="K1040" s="65" t="s">
        <v>8258</v>
      </c>
      <c r="L1040" s="65">
        <v>265329</v>
      </c>
      <c r="M1040" s="65" t="s">
        <v>4563</v>
      </c>
      <c r="N1040" s="65"/>
      <c r="O1040" s="66" t="s">
        <v>8259</v>
      </c>
      <c r="P1040" s="65" t="s">
        <v>5308</v>
      </c>
      <c r="Q1040" s="65" t="s">
        <v>8260</v>
      </c>
      <c r="R1040" s="7" t="e">
        <v>#N/A</v>
      </c>
      <c r="S1040" t="e">
        <v>#N/A</v>
      </c>
      <c r="T1040" s="17" t="s">
        <v>8206</v>
      </c>
    </row>
    <row r="1041" spans="1:20" ht="185.25" x14ac:dyDescent="0.45">
      <c r="A1041" s="65" t="s">
        <v>8261</v>
      </c>
      <c r="B1041" s="63">
        <v>43991</v>
      </c>
      <c r="C1041" s="64">
        <v>0.27248842592592593</v>
      </c>
      <c r="D1041" s="65">
        <v>0</v>
      </c>
      <c r="E1041" s="65">
        <v>0</v>
      </c>
      <c r="F1041" s="65" t="s">
        <v>145</v>
      </c>
      <c r="G1041" s="65">
        <v>0</v>
      </c>
      <c r="H1041" s="65" t="s">
        <v>4615</v>
      </c>
      <c r="I1041" s="65" t="s">
        <v>4615</v>
      </c>
      <c r="J1041" s="65" t="s">
        <v>4404</v>
      </c>
      <c r="K1041" s="65" t="s">
        <v>8262</v>
      </c>
      <c r="L1041" s="65">
        <v>265346</v>
      </c>
      <c r="M1041" s="65" t="s">
        <v>4563</v>
      </c>
      <c r="N1041" s="65"/>
      <c r="O1041" s="66" t="s">
        <v>8263</v>
      </c>
      <c r="P1041" s="65" t="s">
        <v>4581</v>
      </c>
      <c r="Q1041" s="65" t="s">
        <v>4582</v>
      </c>
      <c r="R1041" s="7" t="e">
        <v>#N/A</v>
      </c>
      <c r="S1041" t="e">
        <v>#N/A</v>
      </c>
      <c r="T1041" s="17" t="s">
        <v>8206</v>
      </c>
    </row>
    <row r="1042" spans="1:20" ht="171" x14ac:dyDescent="0.45">
      <c r="A1042" s="65">
        <v>5475</v>
      </c>
      <c r="B1042" s="63">
        <v>43991</v>
      </c>
      <c r="C1042" s="64">
        <v>0.53195601851851848</v>
      </c>
      <c r="D1042" s="65">
        <v>0</v>
      </c>
      <c r="E1042" s="65">
        <v>0</v>
      </c>
      <c r="F1042" s="65" t="s">
        <v>58</v>
      </c>
      <c r="G1042" s="65">
        <v>36</v>
      </c>
      <c r="H1042" s="65" t="s">
        <v>5145</v>
      </c>
      <c r="I1042" s="65" t="s">
        <v>4962</v>
      </c>
      <c r="J1042" s="65" t="s">
        <v>8264</v>
      </c>
      <c r="K1042" s="65" t="s">
        <v>8265</v>
      </c>
      <c r="L1042" s="65">
        <v>265382</v>
      </c>
      <c r="M1042" s="65" t="s">
        <v>4563</v>
      </c>
      <c r="N1042" s="65"/>
      <c r="O1042" s="66" t="s">
        <v>8266</v>
      </c>
      <c r="P1042" s="65" t="s">
        <v>4581</v>
      </c>
      <c r="Q1042" s="65" t="s">
        <v>4582</v>
      </c>
      <c r="R1042" s="7" t="e">
        <v>#N/A</v>
      </c>
      <c r="S1042" t="e">
        <v>#N/A</v>
      </c>
      <c r="T1042" s="17" t="s">
        <v>8206</v>
      </c>
    </row>
    <row r="1043" spans="1:20" ht="285" x14ac:dyDescent="0.45">
      <c r="A1043" s="65">
        <v>5517</v>
      </c>
      <c r="B1043" s="63">
        <v>43992</v>
      </c>
      <c r="C1043" s="64">
        <v>0.81319444444444444</v>
      </c>
      <c r="D1043" s="65">
        <v>0</v>
      </c>
      <c r="E1043" s="65">
        <v>0</v>
      </c>
      <c r="F1043" s="65" t="s">
        <v>8267</v>
      </c>
      <c r="G1043" s="65">
        <v>0</v>
      </c>
      <c r="H1043" s="65" t="s">
        <v>5208</v>
      </c>
      <c r="I1043" s="65" t="s">
        <v>5208</v>
      </c>
      <c r="J1043" s="65" t="s">
        <v>8268</v>
      </c>
      <c r="K1043" s="65" t="s">
        <v>8269</v>
      </c>
      <c r="L1043" s="65">
        <v>265526</v>
      </c>
      <c r="M1043" s="65" t="s">
        <v>4563</v>
      </c>
      <c r="N1043" s="65"/>
      <c r="O1043" s="66" t="s">
        <v>8270</v>
      </c>
      <c r="P1043" s="65" t="s">
        <v>4565</v>
      </c>
      <c r="Q1043" s="65" t="s">
        <v>7833</v>
      </c>
      <c r="R1043" s="7" t="e">
        <v>#N/A</v>
      </c>
      <c r="S1043" t="e">
        <v>#N/A</v>
      </c>
      <c r="T1043" s="17" t="s">
        <v>8206</v>
      </c>
    </row>
    <row r="1044" spans="1:20" x14ac:dyDescent="0.45">
      <c r="A1044" s="65">
        <v>5523</v>
      </c>
      <c r="B1044" s="63">
        <v>43993</v>
      </c>
      <c r="C1044" s="64">
        <v>6.5277777777777782E-2</v>
      </c>
      <c r="D1044" s="65">
        <v>0</v>
      </c>
      <c r="E1044" s="65">
        <v>0</v>
      </c>
      <c r="F1044" s="65" t="s">
        <v>123</v>
      </c>
      <c r="G1044" s="65">
        <v>0</v>
      </c>
      <c r="H1044" s="65" t="s">
        <v>4615</v>
      </c>
      <c r="I1044" s="65" t="s">
        <v>4615</v>
      </c>
      <c r="J1044" s="65" t="s">
        <v>8271</v>
      </c>
      <c r="K1044" s="65" t="s">
        <v>8272</v>
      </c>
      <c r="L1044" s="65">
        <v>265542</v>
      </c>
      <c r="M1044" s="65" t="s">
        <v>4563</v>
      </c>
      <c r="N1044" s="65"/>
      <c r="O1044" s="66" t="s">
        <v>8273</v>
      </c>
      <c r="P1044" s="65" t="s">
        <v>5308</v>
      </c>
      <c r="Q1044" s="65" t="s">
        <v>8260</v>
      </c>
      <c r="R1044" s="7" t="e">
        <v>#N/A</v>
      </c>
      <c r="S1044" t="e">
        <v>#N/A</v>
      </c>
      <c r="T1044" s="17" t="s">
        <v>8206</v>
      </c>
    </row>
    <row r="1045" spans="1:20" ht="185.25" x14ac:dyDescent="0.45">
      <c r="A1045" s="65">
        <v>5529</v>
      </c>
      <c r="B1045" s="63">
        <v>43993</v>
      </c>
      <c r="C1045" s="64">
        <v>0.24262731481481481</v>
      </c>
      <c r="D1045" s="65">
        <v>1</v>
      </c>
      <c r="E1045" s="65">
        <v>0</v>
      </c>
      <c r="F1045" s="65" t="s">
        <v>84</v>
      </c>
      <c r="G1045" s="65">
        <v>25</v>
      </c>
      <c r="H1045" s="65" t="s">
        <v>5174</v>
      </c>
      <c r="I1045" s="65" t="s">
        <v>5174</v>
      </c>
      <c r="J1045" s="65" t="s">
        <v>8274</v>
      </c>
      <c r="K1045" s="65" t="s">
        <v>8275</v>
      </c>
      <c r="L1045" s="65">
        <v>265549</v>
      </c>
      <c r="M1045" s="65" t="s">
        <v>4563</v>
      </c>
      <c r="N1045" s="65"/>
      <c r="O1045" s="66" t="s">
        <v>8276</v>
      </c>
      <c r="P1045" s="65" t="s">
        <v>4520</v>
      </c>
      <c r="Q1045" s="65" t="s">
        <v>4857</v>
      </c>
      <c r="R1045" s="7" t="e">
        <v>#N/A</v>
      </c>
      <c r="S1045" t="e">
        <v>#N/A</v>
      </c>
      <c r="T1045" s="17" t="s">
        <v>8206</v>
      </c>
    </row>
    <row r="1046" spans="1:20" ht="171" x14ac:dyDescent="0.45">
      <c r="A1046" s="65">
        <v>5532</v>
      </c>
      <c r="B1046" s="63">
        <v>43993</v>
      </c>
      <c r="C1046" s="64">
        <v>0.25138888888888888</v>
      </c>
      <c r="D1046" s="65">
        <v>1</v>
      </c>
      <c r="E1046" s="65">
        <v>5.5</v>
      </c>
      <c r="F1046" s="65" t="s">
        <v>81</v>
      </c>
      <c r="G1046" s="65">
        <v>50</v>
      </c>
      <c r="H1046" s="65" t="s">
        <v>5174</v>
      </c>
      <c r="I1046" s="65" t="s">
        <v>5174</v>
      </c>
      <c r="J1046" s="65" t="s">
        <v>8277</v>
      </c>
      <c r="K1046" s="65" t="s">
        <v>8278</v>
      </c>
      <c r="L1046" s="65">
        <v>265551</v>
      </c>
      <c r="M1046" s="65" t="s">
        <v>4563</v>
      </c>
      <c r="N1046" s="65"/>
      <c r="O1046" s="66" t="s">
        <v>8279</v>
      </c>
      <c r="P1046" s="65" t="s">
        <v>4520</v>
      </c>
      <c r="Q1046" s="65" t="s">
        <v>4857</v>
      </c>
      <c r="R1046" s="7" t="e">
        <v>#N/A</v>
      </c>
      <c r="S1046" t="e">
        <v>#N/A</v>
      </c>
      <c r="T1046" s="17" t="s">
        <v>8206</v>
      </c>
    </row>
    <row r="1047" spans="1:20" ht="185.25" x14ac:dyDescent="0.45">
      <c r="A1047" s="65" t="s">
        <v>8280</v>
      </c>
      <c r="B1047" s="63">
        <v>43994</v>
      </c>
      <c r="C1047" s="64">
        <v>0.25277777777777777</v>
      </c>
      <c r="D1047" s="65">
        <v>0</v>
      </c>
      <c r="E1047" s="65">
        <v>0</v>
      </c>
      <c r="F1047" s="65" t="s">
        <v>46</v>
      </c>
      <c r="G1047" s="65">
        <v>47</v>
      </c>
      <c r="H1047" s="65" t="s">
        <v>7642</v>
      </c>
      <c r="I1047" s="65" t="s">
        <v>7642</v>
      </c>
      <c r="J1047" s="65" t="s">
        <v>8281</v>
      </c>
      <c r="K1047" s="65" t="s">
        <v>8282</v>
      </c>
      <c r="L1047" s="65">
        <v>265643</v>
      </c>
      <c r="M1047" s="65" t="s">
        <v>4563</v>
      </c>
      <c r="N1047" s="65"/>
      <c r="O1047" s="66" t="s">
        <v>8283</v>
      </c>
      <c r="P1047" s="65" t="s">
        <v>4520</v>
      </c>
      <c r="Q1047" s="65" t="s">
        <v>4589</v>
      </c>
      <c r="R1047" s="7" t="e">
        <v>#N/A</v>
      </c>
      <c r="S1047" t="e">
        <v>#N/A</v>
      </c>
      <c r="T1047" s="17" t="s">
        <v>8206</v>
      </c>
    </row>
    <row r="1048" spans="1:20" ht="156.75" x14ac:dyDescent="0.45">
      <c r="A1048" s="65" t="s">
        <v>8284</v>
      </c>
      <c r="B1048" s="63">
        <v>43994</v>
      </c>
      <c r="C1048" s="64">
        <v>0.25277777777777777</v>
      </c>
      <c r="D1048" s="65">
        <v>0</v>
      </c>
      <c r="E1048" s="65">
        <v>0</v>
      </c>
      <c r="F1048" s="65" t="s">
        <v>119</v>
      </c>
      <c r="G1048" s="65">
        <v>43</v>
      </c>
      <c r="H1048" s="65" t="s">
        <v>4665</v>
      </c>
      <c r="I1048" s="65" t="s">
        <v>4665</v>
      </c>
      <c r="J1048" s="65" t="s">
        <v>4405</v>
      </c>
      <c r="K1048" s="65" t="s">
        <v>8285</v>
      </c>
      <c r="L1048" s="65">
        <v>265642</v>
      </c>
      <c r="M1048" s="65" t="s">
        <v>4563</v>
      </c>
      <c r="N1048" s="65"/>
      <c r="O1048" s="66" t="s">
        <v>8286</v>
      </c>
      <c r="P1048" s="65" t="s">
        <v>4520</v>
      </c>
      <c r="Q1048" s="65" t="s">
        <v>4589</v>
      </c>
      <c r="R1048" s="7" t="e">
        <v>#N/A</v>
      </c>
      <c r="S1048" t="e">
        <v>#N/A</v>
      </c>
      <c r="T1048" s="17" t="s">
        <v>8206</v>
      </c>
    </row>
    <row r="1049" spans="1:20" ht="171" x14ac:dyDescent="0.45">
      <c r="A1049" s="65">
        <v>5595</v>
      </c>
      <c r="B1049" s="63">
        <v>43994</v>
      </c>
      <c r="C1049" s="64">
        <v>0.91875000000000007</v>
      </c>
      <c r="D1049" s="65">
        <v>1.5</v>
      </c>
      <c r="E1049" s="65">
        <v>0</v>
      </c>
      <c r="F1049" s="65" t="s">
        <v>10</v>
      </c>
      <c r="G1049" s="65"/>
      <c r="H1049" s="65" t="s">
        <v>4604</v>
      </c>
      <c r="I1049" s="65" t="s">
        <v>4604</v>
      </c>
      <c r="J1049" s="65" t="s">
        <v>8287</v>
      </c>
      <c r="K1049" s="65" t="s">
        <v>8288</v>
      </c>
      <c r="L1049" s="65">
        <v>265745</v>
      </c>
      <c r="M1049" s="65" t="s">
        <v>4563</v>
      </c>
      <c r="N1049" s="65"/>
      <c r="O1049" s="66" t="s">
        <v>8289</v>
      </c>
      <c r="P1049" s="65" t="s">
        <v>4520</v>
      </c>
      <c r="Q1049" s="65" t="s">
        <v>4589</v>
      </c>
      <c r="R1049" s="7" t="e">
        <v>#N/A</v>
      </c>
      <c r="S1049" t="e">
        <v>#N/A</v>
      </c>
      <c r="T1049" s="17" t="s">
        <v>8206</v>
      </c>
    </row>
    <row r="1050" spans="1:20" ht="171" x14ac:dyDescent="0.45">
      <c r="A1050" s="65">
        <v>5596</v>
      </c>
      <c r="B1050" s="63">
        <v>43994</v>
      </c>
      <c r="C1050" s="64">
        <v>0.92152777777777783</v>
      </c>
      <c r="D1050" s="65">
        <v>1.5</v>
      </c>
      <c r="E1050" s="65">
        <v>0</v>
      </c>
      <c r="F1050" s="65" t="s">
        <v>85</v>
      </c>
      <c r="G1050" s="65"/>
      <c r="H1050" s="65" t="s">
        <v>4604</v>
      </c>
      <c r="I1050" s="65" t="s">
        <v>4966</v>
      </c>
      <c r="J1050" s="65" t="s">
        <v>8290</v>
      </c>
      <c r="K1050" s="65" t="s">
        <v>8291</v>
      </c>
      <c r="L1050" s="65">
        <v>265746</v>
      </c>
      <c r="M1050" s="65" t="s">
        <v>4563</v>
      </c>
      <c r="N1050" s="65"/>
      <c r="O1050" s="66" t="s">
        <v>8292</v>
      </c>
      <c r="P1050" s="65" t="s">
        <v>4520</v>
      </c>
      <c r="Q1050" s="65" t="s">
        <v>4589</v>
      </c>
      <c r="R1050" s="7" t="e">
        <v>#N/A</v>
      </c>
      <c r="S1050" t="e">
        <v>#N/A</v>
      </c>
      <c r="T1050" s="17" t="s">
        <v>8206</v>
      </c>
    </row>
    <row r="1051" spans="1:20" ht="156.75" x14ac:dyDescent="0.45">
      <c r="A1051" s="65" t="s">
        <v>8293</v>
      </c>
      <c r="B1051" s="63">
        <v>43995</v>
      </c>
      <c r="C1051" s="64">
        <v>0.25069444444444444</v>
      </c>
      <c r="D1051" s="65">
        <v>0</v>
      </c>
      <c r="E1051" s="65">
        <v>0</v>
      </c>
      <c r="F1051" s="65" t="s">
        <v>77</v>
      </c>
      <c r="G1051" s="65">
        <v>2</v>
      </c>
      <c r="H1051" s="65" t="s">
        <v>5110</v>
      </c>
      <c r="I1051" s="65" t="s">
        <v>5110</v>
      </c>
      <c r="J1051" s="65" t="s">
        <v>8294</v>
      </c>
      <c r="K1051" s="65" t="s">
        <v>8295</v>
      </c>
      <c r="L1051" s="65">
        <v>265766</v>
      </c>
      <c r="M1051" s="65" t="s">
        <v>4563</v>
      </c>
      <c r="N1051" s="65"/>
      <c r="O1051" s="66" t="s">
        <v>8296</v>
      </c>
      <c r="P1051" s="65" t="s">
        <v>4520</v>
      </c>
      <c r="Q1051" s="65" t="s">
        <v>4631</v>
      </c>
      <c r="R1051" s="7" t="e">
        <v>#N/A</v>
      </c>
      <c r="S1051" t="e">
        <v>#N/A</v>
      </c>
      <c r="T1051" s="17" t="s">
        <v>8206</v>
      </c>
    </row>
    <row r="1052" spans="1:20" ht="185.25" x14ac:dyDescent="0.45">
      <c r="A1052" s="65">
        <v>5641</v>
      </c>
      <c r="B1052" s="63">
        <v>43996</v>
      </c>
      <c r="C1052" s="64">
        <v>0.53472222222222221</v>
      </c>
      <c r="D1052" s="65">
        <v>0</v>
      </c>
      <c r="E1052" s="65">
        <v>0</v>
      </c>
      <c r="F1052" s="65" t="s">
        <v>104</v>
      </c>
      <c r="G1052" s="65">
        <v>0</v>
      </c>
      <c r="H1052" s="65" t="s">
        <v>4615</v>
      </c>
      <c r="I1052" s="65" t="s">
        <v>4615</v>
      </c>
      <c r="J1052" s="65" t="s">
        <v>8297</v>
      </c>
      <c r="K1052" s="65" t="s">
        <v>8298</v>
      </c>
      <c r="L1052" s="65">
        <v>265858</v>
      </c>
      <c r="M1052" s="65" t="s">
        <v>4563</v>
      </c>
      <c r="N1052" s="65"/>
      <c r="O1052" s="66" t="s">
        <v>8299</v>
      </c>
      <c r="P1052" s="65" t="s">
        <v>4520</v>
      </c>
      <c r="Q1052" s="65" t="s">
        <v>4589</v>
      </c>
      <c r="R1052" s="7" t="e">
        <v>#N/A</v>
      </c>
      <c r="S1052" t="e">
        <v>#N/A</v>
      </c>
      <c r="T1052" s="17" t="s">
        <v>8206</v>
      </c>
    </row>
    <row r="1053" spans="1:20" ht="327.75" x14ac:dyDescent="0.45">
      <c r="A1053" s="65">
        <v>5649</v>
      </c>
      <c r="B1053" s="63">
        <v>43996</v>
      </c>
      <c r="C1053" s="64">
        <v>0.94513888888888886</v>
      </c>
      <c r="D1053" s="65">
        <v>0</v>
      </c>
      <c r="E1053" s="65">
        <v>0</v>
      </c>
      <c r="F1053" s="65" t="s">
        <v>7792</v>
      </c>
      <c r="G1053" s="65">
        <v>0</v>
      </c>
      <c r="H1053" s="65" t="s">
        <v>4615</v>
      </c>
      <c r="I1053" s="65" t="s">
        <v>4615</v>
      </c>
      <c r="J1053" s="65" t="s">
        <v>8300</v>
      </c>
      <c r="K1053" s="65" t="s">
        <v>8301</v>
      </c>
      <c r="L1053" s="65">
        <v>265902</v>
      </c>
      <c r="M1053" s="65" t="s">
        <v>4563</v>
      </c>
      <c r="N1053" s="65"/>
      <c r="O1053" s="66" t="s">
        <v>8302</v>
      </c>
      <c r="P1053" s="65" t="s">
        <v>4608</v>
      </c>
      <c r="Q1053" s="65" t="s">
        <v>8303</v>
      </c>
      <c r="R1053" s="7" t="e">
        <v>#N/A</v>
      </c>
      <c r="S1053" t="e">
        <v>#N/A</v>
      </c>
      <c r="T1053" s="17" t="s">
        <v>8206</v>
      </c>
    </row>
    <row r="1054" spans="1:20" ht="156.75" x14ac:dyDescent="0.45">
      <c r="A1054" s="65">
        <v>5677</v>
      </c>
      <c r="B1054" s="63">
        <v>43997</v>
      </c>
      <c r="C1054" s="64">
        <v>0.82777777777777783</v>
      </c>
      <c r="D1054" s="65">
        <v>0.5</v>
      </c>
      <c r="E1054" s="65">
        <v>0</v>
      </c>
      <c r="F1054" s="65" t="s">
        <v>64</v>
      </c>
      <c r="G1054" s="65">
        <v>74</v>
      </c>
      <c r="H1054" s="65" t="s">
        <v>4775</v>
      </c>
      <c r="I1054" s="65" t="s">
        <v>4775</v>
      </c>
      <c r="J1054" s="65" t="s">
        <v>8304</v>
      </c>
      <c r="K1054" s="65" t="s">
        <v>8305</v>
      </c>
      <c r="L1054" s="65">
        <v>265981</v>
      </c>
      <c r="M1054" s="65" t="s">
        <v>4563</v>
      </c>
      <c r="N1054" s="65"/>
      <c r="O1054" s="66" t="s">
        <v>8306</v>
      </c>
      <c r="P1054" s="65" t="s">
        <v>4520</v>
      </c>
      <c r="Q1054" s="65" t="s">
        <v>4589</v>
      </c>
      <c r="R1054" s="7" t="e">
        <v>#N/A</v>
      </c>
      <c r="S1054" t="e">
        <v>#N/A</v>
      </c>
      <c r="T1054" s="17" t="s">
        <v>8206</v>
      </c>
    </row>
    <row r="1055" spans="1:20" ht="228" x14ac:dyDescent="0.45">
      <c r="A1055" s="65">
        <v>5701</v>
      </c>
      <c r="B1055" s="63">
        <v>43998</v>
      </c>
      <c r="C1055" s="64">
        <v>0.4375</v>
      </c>
      <c r="D1055" s="65">
        <v>0</v>
      </c>
      <c r="E1055" s="65">
        <v>0</v>
      </c>
      <c r="F1055" s="65" t="s">
        <v>8307</v>
      </c>
      <c r="G1055" s="65">
        <v>0</v>
      </c>
      <c r="H1055" s="65" t="s">
        <v>5208</v>
      </c>
      <c r="I1055" s="65" t="s">
        <v>5208</v>
      </c>
      <c r="J1055" s="65" t="s">
        <v>8308</v>
      </c>
      <c r="K1055" s="65" t="s">
        <v>8309</v>
      </c>
      <c r="L1055" s="65">
        <v>266043</v>
      </c>
      <c r="M1055" s="65" t="s">
        <v>4563</v>
      </c>
      <c r="N1055" s="65"/>
      <c r="O1055" s="66" t="s">
        <v>8310</v>
      </c>
      <c r="P1055" s="65" t="s">
        <v>4574</v>
      </c>
      <c r="Q1055" s="65" t="s">
        <v>5422</v>
      </c>
      <c r="R1055" s="7" t="e">
        <v>#N/A</v>
      </c>
      <c r="S1055" t="e">
        <v>#N/A</v>
      </c>
      <c r="T1055" s="17" t="s">
        <v>8206</v>
      </c>
    </row>
    <row r="1056" spans="1:20" ht="156.75" x14ac:dyDescent="0.45">
      <c r="A1056" s="65">
        <v>5712</v>
      </c>
      <c r="B1056" s="63">
        <v>43998</v>
      </c>
      <c r="C1056" s="64">
        <v>0.74930555555555556</v>
      </c>
      <c r="D1056" s="65">
        <v>1.5</v>
      </c>
      <c r="E1056" s="65">
        <v>0</v>
      </c>
      <c r="F1056" s="65" t="s">
        <v>99</v>
      </c>
      <c r="G1056" s="65">
        <v>28</v>
      </c>
      <c r="H1056" s="65" t="s">
        <v>4598</v>
      </c>
      <c r="I1056" s="65" t="s">
        <v>4598</v>
      </c>
      <c r="J1056" s="65" t="s">
        <v>8311</v>
      </c>
      <c r="K1056" s="65" t="s">
        <v>8312</v>
      </c>
      <c r="L1056" s="65">
        <v>266084</v>
      </c>
      <c r="M1056" s="65" t="s">
        <v>4563</v>
      </c>
      <c r="N1056" s="65"/>
      <c r="O1056" s="66" t="s">
        <v>8313</v>
      </c>
      <c r="P1056" s="65" t="s">
        <v>4520</v>
      </c>
      <c r="Q1056" s="65" t="s">
        <v>4589</v>
      </c>
      <c r="R1056" s="7" t="e">
        <v>#N/A</v>
      </c>
      <c r="S1056" t="e">
        <v>#N/A</v>
      </c>
      <c r="T1056" s="17" t="s">
        <v>8206</v>
      </c>
    </row>
    <row r="1057" spans="1:20" ht="213.75" x14ac:dyDescent="0.45">
      <c r="A1057" s="65">
        <v>5755</v>
      </c>
      <c r="B1057" s="63">
        <v>43999</v>
      </c>
      <c r="C1057" s="64">
        <v>0.79722222222222217</v>
      </c>
      <c r="D1057" s="65">
        <v>0</v>
      </c>
      <c r="E1057" s="65">
        <v>0</v>
      </c>
      <c r="F1057" s="65" t="s">
        <v>17</v>
      </c>
      <c r="G1057" s="65">
        <v>9</v>
      </c>
      <c r="H1057" s="65" t="s">
        <v>4915</v>
      </c>
      <c r="I1057" s="65" t="s">
        <v>4570</v>
      </c>
      <c r="J1057" s="65" t="s">
        <v>8314</v>
      </c>
      <c r="K1057" s="65" t="s">
        <v>8315</v>
      </c>
      <c r="L1057" s="65">
        <v>266188</v>
      </c>
      <c r="M1057" s="65" t="s">
        <v>4563</v>
      </c>
      <c r="N1057" s="65"/>
      <c r="O1057" s="66" t="s">
        <v>8316</v>
      </c>
      <c r="P1057" s="65" t="s">
        <v>4520</v>
      </c>
      <c r="Q1057" s="65" t="s">
        <v>4652</v>
      </c>
      <c r="R1057" s="7" t="e">
        <v>#N/A</v>
      </c>
      <c r="S1057" t="e">
        <v>#N/A</v>
      </c>
      <c r="T1057" s="17" t="s">
        <v>8206</v>
      </c>
    </row>
    <row r="1058" spans="1:20" ht="171" x14ac:dyDescent="0.45">
      <c r="A1058" s="65">
        <v>5756</v>
      </c>
      <c r="B1058" s="63">
        <v>43999</v>
      </c>
      <c r="C1058" s="64">
        <v>0.82024305555555566</v>
      </c>
      <c r="D1058" s="65">
        <v>0</v>
      </c>
      <c r="E1058" s="65">
        <v>0</v>
      </c>
      <c r="F1058" s="65" t="s">
        <v>82</v>
      </c>
      <c r="G1058" s="65">
        <v>7</v>
      </c>
      <c r="H1058" s="65" t="s">
        <v>5688</v>
      </c>
      <c r="I1058" s="65" t="s">
        <v>4570</v>
      </c>
      <c r="J1058" s="65" t="s">
        <v>8317</v>
      </c>
      <c r="K1058" s="65" t="s">
        <v>8318</v>
      </c>
      <c r="L1058" s="65">
        <v>266193</v>
      </c>
      <c r="M1058" s="65" t="s">
        <v>4563</v>
      </c>
      <c r="N1058" s="65"/>
      <c r="O1058" s="66" t="s">
        <v>8319</v>
      </c>
      <c r="P1058" s="65" t="s">
        <v>4520</v>
      </c>
      <c r="Q1058" s="65" t="s">
        <v>4648</v>
      </c>
      <c r="R1058" s="7" t="e">
        <v>#N/A</v>
      </c>
      <c r="S1058" t="e">
        <v>#N/A</v>
      </c>
      <c r="T1058" s="17" t="s">
        <v>8206</v>
      </c>
    </row>
    <row r="1059" spans="1:20" ht="156.75" x14ac:dyDescent="0.45">
      <c r="A1059" s="65">
        <v>5758</v>
      </c>
      <c r="B1059" s="63">
        <v>43999</v>
      </c>
      <c r="C1059" s="64">
        <v>0.84583333333333333</v>
      </c>
      <c r="D1059" s="65">
        <v>2</v>
      </c>
      <c r="E1059" s="65">
        <v>0</v>
      </c>
      <c r="F1059" s="65" t="s">
        <v>70</v>
      </c>
      <c r="G1059" s="65">
        <v>17</v>
      </c>
      <c r="H1059" s="65" t="s">
        <v>5316</v>
      </c>
      <c r="I1059" s="65" t="s">
        <v>4915</v>
      </c>
      <c r="J1059" s="65" t="s">
        <v>8320</v>
      </c>
      <c r="K1059" s="65" t="s">
        <v>8321</v>
      </c>
      <c r="L1059" s="65">
        <v>266204</v>
      </c>
      <c r="M1059" s="65" t="s">
        <v>4563</v>
      </c>
      <c r="N1059" s="65"/>
      <c r="O1059" s="66" t="s">
        <v>8322</v>
      </c>
      <c r="P1059" s="65" t="s">
        <v>4520</v>
      </c>
      <c r="Q1059" s="65" t="s">
        <v>4589</v>
      </c>
      <c r="R1059" s="7" t="e">
        <v>#N/A</v>
      </c>
      <c r="S1059" t="e">
        <v>#N/A</v>
      </c>
      <c r="T1059" s="17" t="s">
        <v>8206</v>
      </c>
    </row>
    <row r="1060" spans="1:20" ht="156.75" x14ac:dyDescent="0.45">
      <c r="A1060" s="65" t="s">
        <v>8323</v>
      </c>
      <c r="B1060" s="63">
        <v>43999</v>
      </c>
      <c r="C1060" s="64">
        <v>0.17361111111111113</v>
      </c>
      <c r="D1060" s="65">
        <v>0</v>
      </c>
      <c r="E1060" s="65">
        <v>0</v>
      </c>
      <c r="F1060" s="65" t="s">
        <v>123</v>
      </c>
      <c r="G1060" s="65">
        <v>923</v>
      </c>
      <c r="H1060" s="65" t="s">
        <v>4615</v>
      </c>
      <c r="I1060" s="65" t="s">
        <v>4615</v>
      </c>
      <c r="J1060" s="65" t="s">
        <v>8324</v>
      </c>
      <c r="K1060" s="65" t="s">
        <v>8325</v>
      </c>
      <c r="L1060" s="65">
        <v>266109</v>
      </c>
      <c r="M1060" s="65" t="s">
        <v>4563</v>
      </c>
      <c r="N1060" s="65"/>
      <c r="O1060" s="66" t="s">
        <v>8326</v>
      </c>
      <c r="P1060" s="65" t="s">
        <v>4520</v>
      </c>
      <c r="Q1060" s="65" t="s">
        <v>4589</v>
      </c>
      <c r="R1060" s="7" t="e">
        <v>#N/A</v>
      </c>
      <c r="S1060" t="e">
        <v>#N/A</v>
      </c>
      <c r="T1060" s="17" t="s">
        <v>8206</v>
      </c>
    </row>
    <row r="1061" spans="1:20" ht="199.5" x14ac:dyDescent="0.45">
      <c r="A1061" s="65">
        <v>5730</v>
      </c>
      <c r="B1061" s="63">
        <v>43999</v>
      </c>
      <c r="C1061" s="64">
        <v>0.35486111111111113</v>
      </c>
      <c r="D1061" s="65">
        <v>0</v>
      </c>
      <c r="E1061" s="65">
        <v>0</v>
      </c>
      <c r="F1061" s="65" t="s">
        <v>5304</v>
      </c>
      <c r="G1061" s="65">
        <v>0</v>
      </c>
      <c r="H1061" s="65" t="s">
        <v>5245</v>
      </c>
      <c r="I1061" s="65" t="s">
        <v>5245</v>
      </c>
      <c r="J1061" s="65" t="s">
        <v>8327</v>
      </c>
      <c r="K1061" s="65" t="s">
        <v>8328</v>
      </c>
      <c r="L1061" s="65">
        <v>266142</v>
      </c>
      <c r="M1061" s="65" t="s">
        <v>4563</v>
      </c>
      <c r="N1061" s="65"/>
      <c r="O1061" s="66" t="s">
        <v>8329</v>
      </c>
      <c r="P1061" s="65" t="s">
        <v>5308</v>
      </c>
      <c r="Q1061" s="65" t="s">
        <v>5371</v>
      </c>
      <c r="R1061" s="7" t="e">
        <v>#N/A</v>
      </c>
      <c r="S1061" t="e">
        <v>#N/A</v>
      </c>
      <c r="T1061" s="17" t="s">
        <v>8206</v>
      </c>
    </row>
    <row r="1062" spans="1:20" ht="171" x14ac:dyDescent="0.45">
      <c r="A1062" s="65">
        <v>5733</v>
      </c>
      <c r="B1062" s="63">
        <v>43999</v>
      </c>
      <c r="C1062" s="64">
        <v>0.36458333333333331</v>
      </c>
      <c r="D1062" s="65">
        <v>0</v>
      </c>
      <c r="E1062" s="65">
        <v>0</v>
      </c>
      <c r="F1062" s="65" t="s">
        <v>101</v>
      </c>
      <c r="G1062" s="65">
        <v>76</v>
      </c>
      <c r="H1062" s="65" t="s">
        <v>6133</v>
      </c>
      <c r="I1062" s="65" t="s">
        <v>5037</v>
      </c>
      <c r="J1062" s="65" t="s">
        <v>8330</v>
      </c>
      <c r="K1062" s="65" t="s">
        <v>8331</v>
      </c>
      <c r="L1062" s="65">
        <v>266133</v>
      </c>
      <c r="M1062" s="65" t="s">
        <v>4563</v>
      </c>
      <c r="N1062" s="65"/>
      <c r="O1062" s="66" t="s">
        <v>8332</v>
      </c>
      <c r="P1062" s="65" t="s">
        <v>4520</v>
      </c>
      <c r="Q1062" s="65" t="s">
        <v>4589</v>
      </c>
      <c r="R1062" s="7" t="e">
        <v>#N/A</v>
      </c>
      <c r="S1062" t="e">
        <v>#N/A</v>
      </c>
      <c r="T1062" s="17" t="s">
        <v>8206</v>
      </c>
    </row>
    <row r="1063" spans="1:20" ht="185.25" x14ac:dyDescent="0.45">
      <c r="A1063" s="65" t="s">
        <v>8333</v>
      </c>
      <c r="B1063" s="63">
        <v>44000</v>
      </c>
      <c r="C1063" s="64">
        <v>0.26527777777777778</v>
      </c>
      <c r="D1063" s="65">
        <v>0</v>
      </c>
      <c r="E1063" s="65">
        <v>0</v>
      </c>
      <c r="F1063" s="65" t="s">
        <v>111</v>
      </c>
      <c r="G1063" s="65">
        <v>912</v>
      </c>
      <c r="H1063" s="65" t="s">
        <v>4615</v>
      </c>
      <c r="I1063" s="65" t="s">
        <v>4615</v>
      </c>
      <c r="J1063" s="65" t="s">
        <v>8334</v>
      </c>
      <c r="K1063" s="65" t="s">
        <v>8335</v>
      </c>
      <c r="L1063" s="65">
        <v>266231</v>
      </c>
      <c r="M1063" s="65" t="s">
        <v>4563</v>
      </c>
      <c r="N1063" s="65"/>
      <c r="O1063" s="66" t="s">
        <v>8336</v>
      </c>
      <c r="P1063" s="65" t="s">
        <v>4520</v>
      </c>
      <c r="Q1063" s="65" t="s">
        <v>4857</v>
      </c>
      <c r="R1063" s="7" t="e">
        <v>#N/A</v>
      </c>
      <c r="S1063" t="e">
        <v>#N/A</v>
      </c>
      <c r="T1063" s="17" t="s">
        <v>8206</v>
      </c>
    </row>
    <row r="1064" spans="1:20" ht="171" x14ac:dyDescent="0.45">
      <c r="A1064" s="65">
        <v>5775</v>
      </c>
      <c r="B1064" s="63">
        <v>44000</v>
      </c>
      <c r="C1064" s="64">
        <v>0.35158564814814813</v>
      </c>
      <c r="D1064" s="65">
        <v>0</v>
      </c>
      <c r="E1064" s="65">
        <v>0</v>
      </c>
      <c r="F1064" s="65" t="s">
        <v>44</v>
      </c>
      <c r="G1064" s="65">
        <v>10</v>
      </c>
      <c r="H1064" s="65" t="s">
        <v>4679</v>
      </c>
      <c r="I1064" s="65" t="s">
        <v>5839</v>
      </c>
      <c r="J1064" s="65" t="s">
        <v>8337</v>
      </c>
      <c r="K1064" s="65" t="s">
        <v>8338</v>
      </c>
      <c r="L1064" s="65">
        <v>266246</v>
      </c>
      <c r="M1064" s="65" t="s">
        <v>4563</v>
      </c>
      <c r="N1064" s="65"/>
      <c r="O1064" s="66" t="s">
        <v>8339</v>
      </c>
      <c r="P1064" s="65" t="s">
        <v>4520</v>
      </c>
      <c r="Q1064" s="65" t="s">
        <v>5034</v>
      </c>
      <c r="R1064" s="7" t="e">
        <v>#N/A</v>
      </c>
      <c r="S1064" t="e">
        <v>#N/A</v>
      </c>
      <c r="T1064" s="17" t="s">
        <v>8206</v>
      </c>
    </row>
    <row r="1065" spans="1:20" ht="171" x14ac:dyDescent="0.45">
      <c r="A1065" s="65" t="s">
        <v>8340</v>
      </c>
      <c r="B1065" s="63">
        <v>44001</v>
      </c>
      <c r="C1065" s="64">
        <v>0.81944444444444453</v>
      </c>
      <c r="D1065" s="65">
        <v>0</v>
      </c>
      <c r="E1065" s="65">
        <v>0</v>
      </c>
      <c r="F1065" s="65" t="s">
        <v>141</v>
      </c>
      <c r="G1065" s="65">
        <v>45</v>
      </c>
      <c r="H1065" s="65" t="s">
        <v>5839</v>
      </c>
      <c r="I1065" s="65" t="s">
        <v>4570</v>
      </c>
      <c r="J1065" s="65" t="s">
        <v>4408</v>
      </c>
      <c r="K1065" s="65" t="s">
        <v>8341</v>
      </c>
      <c r="L1065" s="65">
        <v>266425</v>
      </c>
      <c r="M1065" s="65" t="s">
        <v>4563</v>
      </c>
      <c r="N1065" s="65"/>
      <c r="O1065" s="66" t="s">
        <v>8342</v>
      </c>
      <c r="P1065" s="65" t="s">
        <v>4520</v>
      </c>
      <c r="Q1065" s="65" t="s">
        <v>4857</v>
      </c>
      <c r="R1065" s="7" t="e">
        <v>#N/A</v>
      </c>
      <c r="S1065" t="e">
        <v>#N/A</v>
      </c>
      <c r="T1065" s="17" t="s">
        <v>8206</v>
      </c>
    </row>
    <row r="1066" spans="1:20" ht="171" x14ac:dyDescent="0.45">
      <c r="A1066" s="65">
        <v>5828</v>
      </c>
      <c r="B1066" s="63">
        <v>44001</v>
      </c>
      <c r="C1066" s="64">
        <v>0.89722222222222225</v>
      </c>
      <c r="D1066" s="65">
        <v>0</v>
      </c>
      <c r="E1066" s="65">
        <v>0</v>
      </c>
      <c r="F1066" s="65" t="s">
        <v>44</v>
      </c>
      <c r="G1066" s="65">
        <v>51</v>
      </c>
      <c r="H1066" s="65" t="s">
        <v>4711</v>
      </c>
      <c r="I1066" s="65" t="s">
        <v>4570</v>
      </c>
      <c r="J1066" s="65" t="s">
        <v>8343</v>
      </c>
      <c r="K1066" s="65" t="s">
        <v>8344</v>
      </c>
      <c r="L1066" s="65">
        <v>266439</v>
      </c>
      <c r="M1066" s="65" t="s">
        <v>4563</v>
      </c>
      <c r="N1066" s="65"/>
      <c r="O1066" s="66" t="s">
        <v>8345</v>
      </c>
      <c r="P1066" s="65" t="s">
        <v>4520</v>
      </c>
      <c r="Q1066" s="65" t="s">
        <v>5034</v>
      </c>
      <c r="R1066" s="7" t="e">
        <v>#N/A</v>
      </c>
      <c r="S1066" t="e">
        <v>#N/A</v>
      </c>
      <c r="T1066" s="17" t="s">
        <v>8206</v>
      </c>
    </row>
    <row r="1067" spans="1:20" ht="327.75" x14ac:dyDescent="0.45">
      <c r="A1067" s="65">
        <v>5840</v>
      </c>
      <c r="B1067" s="63">
        <v>44002</v>
      </c>
      <c r="C1067" s="64">
        <v>0.51736111111111105</v>
      </c>
      <c r="D1067" s="65">
        <v>0</v>
      </c>
      <c r="E1067" s="65">
        <v>0</v>
      </c>
      <c r="F1067" s="65" t="s">
        <v>5766</v>
      </c>
      <c r="G1067" s="65">
        <v>0</v>
      </c>
      <c r="H1067" s="65" t="s">
        <v>5175</v>
      </c>
      <c r="I1067" s="65" t="s">
        <v>5280</v>
      </c>
      <c r="J1067" s="65" t="s">
        <v>8346</v>
      </c>
      <c r="K1067" s="65" t="s">
        <v>8347</v>
      </c>
      <c r="L1067" s="65">
        <v>266496</v>
      </c>
      <c r="M1067" s="65" t="s">
        <v>4563</v>
      </c>
      <c r="N1067" s="65"/>
      <c r="O1067" s="66" t="s">
        <v>8348</v>
      </c>
      <c r="P1067" s="65" t="s">
        <v>4669</v>
      </c>
      <c r="Q1067" s="65" t="s">
        <v>8192</v>
      </c>
      <c r="R1067" s="7" t="e">
        <v>#N/A</v>
      </c>
      <c r="S1067" t="e">
        <v>#N/A</v>
      </c>
      <c r="T1067" s="17" t="s">
        <v>8206</v>
      </c>
    </row>
    <row r="1068" spans="1:20" x14ac:dyDescent="0.45">
      <c r="A1068" s="65">
        <v>5851</v>
      </c>
      <c r="B1068" s="63">
        <v>44002</v>
      </c>
      <c r="C1068" s="64">
        <v>0.78055555555555556</v>
      </c>
      <c r="D1068" s="65">
        <v>0</v>
      </c>
      <c r="E1068" s="65">
        <v>0</v>
      </c>
      <c r="F1068" s="65" t="s">
        <v>5766</v>
      </c>
      <c r="G1068" s="65">
        <v>0</v>
      </c>
      <c r="H1068" s="65" t="s">
        <v>5175</v>
      </c>
      <c r="I1068" s="65" t="s">
        <v>5280</v>
      </c>
      <c r="J1068" s="65" t="s">
        <v>8349</v>
      </c>
      <c r="K1068" s="65" t="s">
        <v>8350</v>
      </c>
      <c r="L1068" s="65">
        <v>266525</v>
      </c>
      <c r="M1068" s="65" t="s">
        <v>4563</v>
      </c>
      <c r="N1068" s="65"/>
      <c r="O1068" s="66" t="s">
        <v>8351</v>
      </c>
      <c r="P1068" s="65" t="s">
        <v>4669</v>
      </c>
      <c r="Q1068" s="65" t="s">
        <v>8192</v>
      </c>
      <c r="R1068" s="7" t="e">
        <v>#N/A</v>
      </c>
      <c r="S1068" t="e">
        <v>#N/A</v>
      </c>
      <c r="T1068" s="17" t="s">
        <v>8206</v>
      </c>
    </row>
    <row r="1069" spans="1:20" ht="171" x14ac:dyDescent="0.45">
      <c r="A1069" s="65" t="s">
        <v>8352</v>
      </c>
      <c r="B1069" s="63">
        <v>44004</v>
      </c>
      <c r="C1069" s="64">
        <v>0.32870370370370372</v>
      </c>
      <c r="D1069" s="65">
        <v>0</v>
      </c>
      <c r="E1069" s="65">
        <v>0</v>
      </c>
      <c r="F1069" s="65" t="s">
        <v>77</v>
      </c>
      <c r="G1069" s="65" t="s">
        <v>8353</v>
      </c>
      <c r="H1069" s="65" t="s">
        <v>4615</v>
      </c>
      <c r="I1069" s="65" t="s">
        <v>4615</v>
      </c>
      <c r="J1069" s="65" t="s">
        <v>4411</v>
      </c>
      <c r="K1069" s="65" t="s">
        <v>8354</v>
      </c>
      <c r="L1069" s="65">
        <v>266645</v>
      </c>
      <c r="M1069" s="65" t="s">
        <v>4563</v>
      </c>
      <c r="N1069" s="65"/>
      <c r="O1069" s="66" t="s">
        <v>8355</v>
      </c>
      <c r="P1069" s="65" t="s">
        <v>4520</v>
      </c>
      <c r="Q1069" s="65" t="s">
        <v>4857</v>
      </c>
      <c r="R1069" s="7" t="e">
        <v>#N/A</v>
      </c>
      <c r="S1069" t="e">
        <v>#N/A</v>
      </c>
      <c r="T1069" s="17" t="s">
        <v>8206</v>
      </c>
    </row>
    <row r="1070" spans="1:20" x14ac:dyDescent="0.45">
      <c r="A1070" s="65" t="s">
        <v>8356</v>
      </c>
      <c r="B1070" s="63">
        <v>44004</v>
      </c>
      <c r="C1070" s="64">
        <v>0.44444444444444442</v>
      </c>
      <c r="D1070" s="65">
        <v>0</v>
      </c>
      <c r="E1070" s="65">
        <v>0</v>
      </c>
      <c r="F1070" s="65" t="s">
        <v>5456</v>
      </c>
      <c r="G1070" s="65">
        <v>0</v>
      </c>
      <c r="H1070" s="65" t="s">
        <v>4569</v>
      </c>
      <c r="I1070" s="65" t="s">
        <v>4569</v>
      </c>
      <c r="J1070" s="65" t="s">
        <v>8357</v>
      </c>
      <c r="K1070" s="65" t="s">
        <v>8358</v>
      </c>
      <c r="L1070" s="65">
        <v>266664</v>
      </c>
      <c r="M1070" s="65" t="s">
        <v>4563</v>
      </c>
      <c r="N1070" s="65"/>
      <c r="O1070" s="66" t="s">
        <v>8359</v>
      </c>
      <c r="P1070" s="65" t="s">
        <v>4565</v>
      </c>
      <c r="Q1070" s="65" t="s">
        <v>5243</v>
      </c>
      <c r="R1070" s="7" t="e">
        <v>#N/A</v>
      </c>
      <c r="S1070" t="e">
        <v>#N/A</v>
      </c>
      <c r="T1070" s="17" t="s">
        <v>8206</v>
      </c>
    </row>
    <row r="1071" spans="1:20" ht="213.75" x14ac:dyDescent="0.45">
      <c r="A1071" s="65">
        <v>5888</v>
      </c>
      <c r="B1071" s="63">
        <v>44004</v>
      </c>
      <c r="C1071" s="64">
        <v>0.45437499999999997</v>
      </c>
      <c r="D1071" s="65">
        <v>0</v>
      </c>
      <c r="E1071" s="65">
        <v>0</v>
      </c>
      <c r="F1071" s="65" t="s">
        <v>44</v>
      </c>
      <c r="G1071" s="65">
        <v>64</v>
      </c>
      <c r="H1071" s="65" t="s">
        <v>4915</v>
      </c>
      <c r="I1071" s="65" t="s">
        <v>4570</v>
      </c>
      <c r="J1071" s="65" t="s">
        <v>8360</v>
      </c>
      <c r="K1071" s="65" t="s">
        <v>8361</v>
      </c>
      <c r="L1071" s="65">
        <v>266659</v>
      </c>
      <c r="M1071" s="65" t="s">
        <v>4563</v>
      </c>
      <c r="N1071" s="65"/>
      <c r="O1071" s="66" t="s">
        <v>8362</v>
      </c>
      <c r="P1071" s="65" t="s">
        <v>4520</v>
      </c>
      <c r="Q1071" s="65" t="s">
        <v>4652</v>
      </c>
      <c r="R1071" s="7" t="e">
        <v>#N/A</v>
      </c>
      <c r="S1071" t="e">
        <v>#N/A</v>
      </c>
      <c r="T1071" s="17" t="s">
        <v>8206</v>
      </c>
    </row>
    <row r="1072" spans="1:20" ht="156.75" x14ac:dyDescent="0.45">
      <c r="A1072" s="65">
        <v>5891</v>
      </c>
      <c r="B1072" s="63">
        <v>44004</v>
      </c>
      <c r="C1072" s="64">
        <v>0.50178240740740743</v>
      </c>
      <c r="D1072" s="65">
        <v>0</v>
      </c>
      <c r="E1072" s="65">
        <v>0</v>
      </c>
      <c r="F1072" s="65" t="s">
        <v>91</v>
      </c>
      <c r="G1072" s="65">
        <v>0</v>
      </c>
      <c r="H1072" s="65" t="s">
        <v>4615</v>
      </c>
      <c r="I1072" s="65" t="s">
        <v>4615</v>
      </c>
      <c r="J1072" s="65" t="s">
        <v>8363</v>
      </c>
      <c r="K1072" s="65" t="s">
        <v>8364</v>
      </c>
      <c r="L1072" s="65">
        <v>266665</v>
      </c>
      <c r="M1072" s="65" t="s">
        <v>4563</v>
      </c>
      <c r="N1072" s="65"/>
      <c r="O1072" s="66" t="s">
        <v>8365</v>
      </c>
      <c r="P1072" s="65" t="s">
        <v>4520</v>
      </c>
      <c r="Q1072" s="65" t="s">
        <v>4589</v>
      </c>
      <c r="R1072" s="7" t="e">
        <v>#N/A</v>
      </c>
      <c r="S1072" t="e">
        <v>#N/A</v>
      </c>
      <c r="T1072" s="17" t="s">
        <v>8206</v>
      </c>
    </row>
    <row r="1073" spans="1:20" ht="171" x14ac:dyDescent="0.45">
      <c r="A1073" s="65" t="s">
        <v>8366</v>
      </c>
      <c r="B1073" s="63">
        <v>44004</v>
      </c>
      <c r="C1073" s="64">
        <v>0.70090277777777776</v>
      </c>
      <c r="D1073" s="65">
        <v>0</v>
      </c>
      <c r="E1073" s="65">
        <v>0</v>
      </c>
      <c r="F1073" s="65" t="s">
        <v>82</v>
      </c>
      <c r="G1073" s="65">
        <v>0</v>
      </c>
      <c r="H1073" s="65" t="s">
        <v>4615</v>
      </c>
      <c r="I1073" s="65" t="s">
        <v>4615</v>
      </c>
      <c r="J1073" s="65" t="s">
        <v>4410</v>
      </c>
      <c r="K1073" s="65" t="s">
        <v>8367</v>
      </c>
      <c r="L1073" s="65">
        <v>266688</v>
      </c>
      <c r="M1073" s="65" t="s">
        <v>4563</v>
      </c>
      <c r="N1073" s="65"/>
      <c r="O1073" s="66" t="s">
        <v>8368</v>
      </c>
      <c r="P1073" s="65" t="s">
        <v>4520</v>
      </c>
      <c r="Q1073" s="65" t="s">
        <v>4648</v>
      </c>
      <c r="R1073" s="7" t="e">
        <v>#N/A</v>
      </c>
      <c r="S1073" t="e">
        <v>#N/A</v>
      </c>
      <c r="T1073" s="17" t="s">
        <v>8206</v>
      </c>
    </row>
    <row r="1074" spans="1:20" ht="199.5" x14ac:dyDescent="0.45">
      <c r="A1074" s="65">
        <v>5927</v>
      </c>
      <c r="B1074" s="63">
        <v>44005</v>
      </c>
      <c r="C1074" s="64">
        <v>0.74722222222222223</v>
      </c>
      <c r="D1074" s="65">
        <v>2</v>
      </c>
      <c r="E1074" s="65">
        <v>0</v>
      </c>
      <c r="F1074" s="65" t="s">
        <v>131</v>
      </c>
      <c r="G1074" s="65">
        <v>17</v>
      </c>
      <c r="H1074" s="65" t="s">
        <v>5268</v>
      </c>
      <c r="I1074" s="65" t="s">
        <v>4733</v>
      </c>
      <c r="J1074" s="65" t="s">
        <v>8369</v>
      </c>
      <c r="K1074" s="65" t="s">
        <v>8370</v>
      </c>
      <c r="L1074" s="65">
        <v>266820</v>
      </c>
      <c r="M1074" s="65" t="s">
        <v>4563</v>
      </c>
      <c r="N1074" s="65"/>
      <c r="O1074" s="66" t="s">
        <v>8371</v>
      </c>
      <c r="P1074" s="65" t="s">
        <v>4520</v>
      </c>
      <c r="Q1074" s="65" t="s">
        <v>4589</v>
      </c>
      <c r="R1074" s="7" t="e">
        <v>#N/A</v>
      </c>
      <c r="S1074" t="e">
        <v>#N/A</v>
      </c>
      <c r="T1074" s="17" t="s">
        <v>8206</v>
      </c>
    </row>
    <row r="1075" spans="1:20" ht="142.5" x14ac:dyDescent="0.45">
      <c r="A1075" s="65">
        <v>5945</v>
      </c>
      <c r="B1075" s="63">
        <v>44006</v>
      </c>
      <c r="C1075" s="64">
        <v>0.41666666666666669</v>
      </c>
      <c r="D1075" s="65">
        <v>0</v>
      </c>
      <c r="E1075" s="65">
        <v>0</v>
      </c>
      <c r="F1075" s="65" t="s">
        <v>61</v>
      </c>
      <c r="G1075" s="65">
        <v>0</v>
      </c>
      <c r="H1075" s="65" t="s">
        <v>4615</v>
      </c>
      <c r="I1075" s="65" t="s">
        <v>4615</v>
      </c>
      <c r="J1075" s="65" t="s">
        <v>8372</v>
      </c>
      <c r="K1075" s="65" t="s">
        <v>8373</v>
      </c>
      <c r="L1075" s="65">
        <v>266895</v>
      </c>
      <c r="M1075" s="65" t="s">
        <v>4563</v>
      </c>
      <c r="N1075" s="65"/>
      <c r="O1075" s="66" t="s">
        <v>8374</v>
      </c>
      <c r="P1075" s="65" t="s">
        <v>4520</v>
      </c>
      <c r="Q1075" s="65" t="s">
        <v>4675</v>
      </c>
      <c r="R1075" s="7" t="e">
        <v>#N/A</v>
      </c>
      <c r="S1075" t="e">
        <v>#N/A</v>
      </c>
      <c r="T1075" s="17" t="s">
        <v>8206</v>
      </c>
    </row>
    <row r="1076" spans="1:20" ht="171" x14ac:dyDescent="0.45">
      <c r="A1076" s="65">
        <v>5953</v>
      </c>
      <c r="B1076" s="63">
        <v>44006</v>
      </c>
      <c r="C1076" s="64">
        <v>0.64097222222222217</v>
      </c>
      <c r="D1076" s="65">
        <v>1</v>
      </c>
      <c r="E1076" s="65">
        <v>0</v>
      </c>
      <c r="F1076" s="65" t="s">
        <v>39</v>
      </c>
      <c r="G1076" s="65">
        <v>19</v>
      </c>
      <c r="H1076" s="65" t="s">
        <v>4604</v>
      </c>
      <c r="I1076" s="65" t="s">
        <v>4604</v>
      </c>
      <c r="J1076" s="65" t="s">
        <v>8375</v>
      </c>
      <c r="K1076" s="65" t="s">
        <v>8376</v>
      </c>
      <c r="L1076" s="65">
        <v>266910</v>
      </c>
      <c r="M1076" s="65" t="s">
        <v>4563</v>
      </c>
      <c r="N1076" s="65"/>
      <c r="O1076" s="66" t="s">
        <v>8377</v>
      </c>
      <c r="P1076" s="65" t="s">
        <v>4520</v>
      </c>
      <c r="Q1076" s="65" t="s">
        <v>4857</v>
      </c>
      <c r="R1076" s="7" t="e">
        <v>#N/A</v>
      </c>
      <c r="S1076" t="e">
        <v>#N/A</v>
      </c>
      <c r="T1076" s="17" t="s">
        <v>8206</v>
      </c>
    </row>
    <row r="1077" spans="1:20" ht="171" x14ac:dyDescent="0.45">
      <c r="A1077" s="65" t="s">
        <v>8378</v>
      </c>
      <c r="B1077" s="63">
        <v>44007</v>
      </c>
      <c r="C1077" s="64">
        <v>0.28596064814814814</v>
      </c>
      <c r="D1077" s="65">
        <v>0</v>
      </c>
      <c r="E1077" s="65">
        <v>0</v>
      </c>
      <c r="F1077" s="65" t="s">
        <v>111</v>
      </c>
      <c r="G1077" s="65">
        <v>0</v>
      </c>
      <c r="H1077" s="65" t="s">
        <v>4615</v>
      </c>
      <c r="I1077" s="65" t="s">
        <v>4615</v>
      </c>
      <c r="J1077" s="65" t="s">
        <v>4412</v>
      </c>
      <c r="K1077" s="65" t="s">
        <v>8379</v>
      </c>
      <c r="L1077" s="65">
        <v>266954</v>
      </c>
      <c r="M1077" s="65" t="s">
        <v>4563</v>
      </c>
      <c r="N1077" s="65"/>
      <c r="O1077" s="66" t="s">
        <v>8380</v>
      </c>
      <c r="P1077" s="65" t="s">
        <v>4520</v>
      </c>
      <c r="Q1077" s="65" t="s">
        <v>4857</v>
      </c>
      <c r="R1077" s="7" t="e">
        <v>#N/A</v>
      </c>
      <c r="S1077" t="e">
        <v>#N/A</v>
      </c>
      <c r="T1077" s="17" t="s">
        <v>8206</v>
      </c>
    </row>
    <row r="1078" spans="1:20" ht="142.5" x14ac:dyDescent="0.45">
      <c r="A1078" s="65">
        <v>5963</v>
      </c>
      <c r="B1078" s="63">
        <v>44007</v>
      </c>
      <c r="C1078" s="64">
        <v>0.28818287037037038</v>
      </c>
      <c r="D1078" s="65">
        <v>0</v>
      </c>
      <c r="E1078" s="65">
        <v>0</v>
      </c>
      <c r="F1078" s="65" t="s">
        <v>44</v>
      </c>
      <c r="G1078" s="65">
        <v>0</v>
      </c>
      <c r="H1078" s="65" t="s">
        <v>4615</v>
      </c>
      <c r="I1078" s="65" t="s">
        <v>4615</v>
      </c>
      <c r="J1078" s="65" t="s">
        <v>8381</v>
      </c>
      <c r="K1078" s="65" t="s">
        <v>8382</v>
      </c>
      <c r="L1078" s="65">
        <v>266956</v>
      </c>
      <c r="M1078" s="65" t="s">
        <v>4563</v>
      </c>
      <c r="N1078" s="65"/>
      <c r="O1078" s="66" t="s">
        <v>8383</v>
      </c>
      <c r="P1078" s="65" t="s">
        <v>4520</v>
      </c>
      <c r="Q1078" s="65" t="s">
        <v>4675</v>
      </c>
      <c r="R1078" s="7" t="e">
        <v>#N/A</v>
      </c>
      <c r="S1078" t="e">
        <v>#N/A</v>
      </c>
      <c r="T1078" s="17" t="s">
        <v>8206</v>
      </c>
    </row>
    <row r="1079" spans="1:20" ht="185.25" x14ac:dyDescent="0.45">
      <c r="A1079" s="65">
        <v>5966</v>
      </c>
      <c r="B1079" s="63">
        <v>44007</v>
      </c>
      <c r="C1079" s="64">
        <v>0.32628472222222221</v>
      </c>
      <c r="D1079" s="65">
        <v>0</v>
      </c>
      <c r="E1079" s="65">
        <v>0</v>
      </c>
      <c r="F1079" s="65" t="s">
        <v>133</v>
      </c>
      <c r="G1079" s="65">
        <v>0</v>
      </c>
      <c r="H1079" s="65" t="s">
        <v>4615</v>
      </c>
      <c r="I1079" s="65" t="s">
        <v>4615</v>
      </c>
      <c r="J1079" s="65" t="s">
        <v>8384</v>
      </c>
      <c r="K1079" s="65" t="s">
        <v>8385</v>
      </c>
      <c r="L1079" s="65">
        <v>266961</v>
      </c>
      <c r="M1079" s="65" t="s">
        <v>4563</v>
      </c>
      <c r="N1079" s="65"/>
      <c r="O1079" s="66" t="s">
        <v>8386</v>
      </c>
      <c r="P1079" s="65" t="s">
        <v>4581</v>
      </c>
      <c r="Q1079" s="65" t="s">
        <v>4582</v>
      </c>
      <c r="R1079" s="7" t="e">
        <v>#N/A</v>
      </c>
      <c r="S1079" t="e">
        <v>#N/A</v>
      </c>
      <c r="T1079" s="17" t="s">
        <v>8206</v>
      </c>
    </row>
    <row r="1080" spans="1:20" ht="171" x14ac:dyDescent="0.45">
      <c r="A1080" s="65" t="s">
        <v>8387</v>
      </c>
      <c r="B1080" s="63">
        <v>44008</v>
      </c>
      <c r="C1080" s="64">
        <v>0.40625</v>
      </c>
      <c r="D1080" s="65">
        <v>0</v>
      </c>
      <c r="E1080" s="65">
        <v>0</v>
      </c>
      <c r="F1080" s="65" t="s">
        <v>44</v>
      </c>
      <c r="G1080" s="65">
        <v>67</v>
      </c>
      <c r="H1080" s="65" t="s">
        <v>4710</v>
      </c>
      <c r="I1080" s="65" t="s">
        <v>4710</v>
      </c>
      <c r="J1080" s="65" t="s">
        <v>4414</v>
      </c>
      <c r="K1080" s="65" t="s">
        <v>8388</v>
      </c>
      <c r="L1080" s="65">
        <v>267079</v>
      </c>
      <c r="M1080" s="65" t="s">
        <v>4563</v>
      </c>
      <c r="N1080" s="65"/>
      <c r="O1080" s="66" t="s">
        <v>8389</v>
      </c>
      <c r="P1080" s="65" t="s">
        <v>4520</v>
      </c>
      <c r="Q1080" s="65" t="s">
        <v>4652</v>
      </c>
      <c r="R1080" s="7" t="e">
        <v>#N/A</v>
      </c>
      <c r="S1080" t="e">
        <v>#N/A</v>
      </c>
      <c r="T1080" s="17" t="s">
        <v>8206</v>
      </c>
    </row>
    <row r="1081" spans="1:20" ht="213.75" x14ac:dyDescent="0.45">
      <c r="A1081" s="65" t="s">
        <v>8390</v>
      </c>
      <c r="B1081" s="63">
        <v>44008</v>
      </c>
      <c r="C1081" s="64">
        <v>0.62291666666666667</v>
      </c>
      <c r="D1081" s="65">
        <v>2.5</v>
      </c>
      <c r="E1081" s="65">
        <v>0</v>
      </c>
      <c r="F1081" s="65" t="s">
        <v>141</v>
      </c>
      <c r="G1081" s="65">
        <v>29</v>
      </c>
      <c r="H1081" s="65" t="s">
        <v>5744</v>
      </c>
      <c r="I1081" s="65" t="s">
        <v>5744</v>
      </c>
      <c r="J1081" s="65" t="s">
        <v>4413</v>
      </c>
      <c r="K1081" s="65" t="s">
        <v>8391</v>
      </c>
      <c r="L1081" s="65">
        <v>267100</v>
      </c>
      <c r="M1081" s="65" t="s">
        <v>4563</v>
      </c>
      <c r="N1081" s="65"/>
      <c r="O1081" s="66" t="s">
        <v>8392</v>
      </c>
      <c r="P1081" s="65" t="s">
        <v>4520</v>
      </c>
      <c r="Q1081" s="65" t="s">
        <v>4589</v>
      </c>
      <c r="R1081" s="7" t="e">
        <v>#N/A</v>
      </c>
      <c r="S1081" t="e">
        <v>#N/A</v>
      </c>
      <c r="T1081" s="17" t="s">
        <v>8206</v>
      </c>
    </row>
    <row r="1082" spans="1:20" ht="171" x14ac:dyDescent="0.45">
      <c r="A1082" s="65" t="s">
        <v>8393</v>
      </c>
      <c r="B1082" s="63">
        <v>44008</v>
      </c>
      <c r="C1082" s="64">
        <v>0.99375000000000002</v>
      </c>
      <c r="D1082" s="65">
        <v>0</v>
      </c>
      <c r="E1082" s="65">
        <v>0</v>
      </c>
      <c r="F1082" s="65" t="s">
        <v>114</v>
      </c>
      <c r="G1082" s="65">
        <v>40</v>
      </c>
      <c r="H1082" s="65" t="s">
        <v>4569</v>
      </c>
      <c r="I1082" s="65" t="s">
        <v>4962</v>
      </c>
      <c r="J1082" s="65" t="s">
        <v>4415</v>
      </c>
      <c r="K1082" s="65" t="s">
        <v>8394</v>
      </c>
      <c r="L1082" s="65">
        <v>267152</v>
      </c>
      <c r="M1082" s="65" t="s">
        <v>4563</v>
      </c>
      <c r="N1082" s="65"/>
      <c r="O1082" s="66" t="s">
        <v>8395</v>
      </c>
      <c r="P1082" s="65" t="s">
        <v>4520</v>
      </c>
      <c r="Q1082" s="65" t="s">
        <v>4970</v>
      </c>
      <c r="R1082" s="7" t="e">
        <v>#N/A</v>
      </c>
      <c r="S1082" t="e">
        <v>#N/A</v>
      </c>
      <c r="T1082" s="17" t="s">
        <v>8206</v>
      </c>
    </row>
    <row r="1083" spans="1:20" ht="299.25" x14ac:dyDescent="0.45">
      <c r="A1083" s="65">
        <v>6040</v>
      </c>
      <c r="B1083" s="63">
        <v>44009</v>
      </c>
      <c r="C1083" s="64">
        <v>0.27810185185185182</v>
      </c>
      <c r="D1083" s="65">
        <v>0</v>
      </c>
      <c r="E1083" s="65">
        <v>0</v>
      </c>
      <c r="F1083" s="65" t="s">
        <v>8396</v>
      </c>
      <c r="G1083" s="65">
        <v>0</v>
      </c>
      <c r="H1083" s="65" t="s">
        <v>4796</v>
      </c>
      <c r="I1083" s="65" t="s">
        <v>4796</v>
      </c>
      <c r="J1083" s="65" t="s">
        <v>8397</v>
      </c>
      <c r="K1083" s="65" t="s">
        <v>8398</v>
      </c>
      <c r="L1083" s="65">
        <v>267161</v>
      </c>
      <c r="M1083" s="65" t="s">
        <v>4563</v>
      </c>
      <c r="N1083" s="65"/>
      <c r="O1083" s="66" t="s">
        <v>8399</v>
      </c>
      <c r="P1083" s="65" t="s">
        <v>4608</v>
      </c>
      <c r="Q1083" s="65" t="s">
        <v>5183</v>
      </c>
      <c r="R1083" s="7" t="e">
        <v>#N/A</v>
      </c>
      <c r="S1083" t="e">
        <v>#N/A</v>
      </c>
      <c r="T1083" s="17" t="s">
        <v>8206</v>
      </c>
    </row>
    <row r="1084" spans="1:20" ht="156.75" x14ac:dyDescent="0.45">
      <c r="A1084" s="65">
        <v>6060</v>
      </c>
      <c r="B1084" s="63">
        <v>44009</v>
      </c>
      <c r="C1084" s="64">
        <v>0.80763888888888891</v>
      </c>
      <c r="D1084" s="65">
        <v>1.5</v>
      </c>
      <c r="E1084" s="65">
        <v>0</v>
      </c>
      <c r="F1084" s="65" t="s">
        <v>72</v>
      </c>
      <c r="G1084" s="65">
        <v>21</v>
      </c>
      <c r="H1084" s="65" t="s">
        <v>5316</v>
      </c>
      <c r="I1084" s="65" t="s">
        <v>4915</v>
      </c>
      <c r="J1084" s="65" t="s">
        <v>8400</v>
      </c>
      <c r="K1084" s="65" t="s">
        <v>8401</v>
      </c>
      <c r="L1084" s="65">
        <v>267224</v>
      </c>
      <c r="M1084" s="65" t="s">
        <v>4563</v>
      </c>
      <c r="N1084" s="65"/>
      <c r="O1084" s="66" t="s">
        <v>8402</v>
      </c>
      <c r="P1084" s="65" t="s">
        <v>4520</v>
      </c>
      <c r="Q1084" s="65" t="s">
        <v>4589</v>
      </c>
      <c r="R1084" s="7" t="e">
        <v>#N/A</v>
      </c>
      <c r="S1084" t="e">
        <v>#N/A</v>
      </c>
      <c r="T1084" s="17" t="s">
        <v>8206</v>
      </c>
    </row>
    <row r="1085" spans="1:20" ht="171" x14ac:dyDescent="0.45">
      <c r="A1085" s="65">
        <v>6069</v>
      </c>
      <c r="B1085" s="63">
        <v>44010</v>
      </c>
      <c r="C1085" s="64">
        <v>8.6111111111111124E-2</v>
      </c>
      <c r="D1085" s="65">
        <v>0</v>
      </c>
      <c r="E1085" s="65">
        <v>0</v>
      </c>
      <c r="F1085" s="65" t="s">
        <v>35</v>
      </c>
      <c r="G1085" s="65">
        <v>0</v>
      </c>
      <c r="H1085" s="65" t="s">
        <v>4615</v>
      </c>
      <c r="I1085" s="65" t="s">
        <v>4615</v>
      </c>
      <c r="J1085" s="65" t="s">
        <v>8403</v>
      </c>
      <c r="K1085" s="65" t="s">
        <v>8404</v>
      </c>
      <c r="L1085" s="65">
        <v>267244</v>
      </c>
      <c r="M1085" s="65" t="s">
        <v>4563</v>
      </c>
      <c r="N1085" s="65"/>
      <c r="O1085" s="66" t="s">
        <v>8405</v>
      </c>
      <c r="P1085" s="65" t="s">
        <v>4581</v>
      </c>
      <c r="Q1085" s="65" t="s">
        <v>4582</v>
      </c>
      <c r="R1085" s="7" t="e">
        <v>#N/A</v>
      </c>
      <c r="S1085" t="e">
        <v>#N/A</v>
      </c>
      <c r="T1085" s="17" t="s">
        <v>8206</v>
      </c>
    </row>
    <row r="1086" spans="1:20" ht="156.75" x14ac:dyDescent="0.45">
      <c r="A1086" s="65">
        <v>6086</v>
      </c>
      <c r="B1086" s="63">
        <v>44010</v>
      </c>
      <c r="C1086" s="64">
        <v>0.6972222222222223</v>
      </c>
      <c r="D1086" s="65">
        <v>0</v>
      </c>
      <c r="E1086" s="65">
        <v>0</v>
      </c>
      <c r="F1086" s="65" t="s">
        <v>7829</v>
      </c>
      <c r="G1086" s="65">
        <v>0</v>
      </c>
      <c r="H1086" s="65" t="s">
        <v>5599</v>
      </c>
      <c r="I1086" s="65" t="s">
        <v>5599</v>
      </c>
      <c r="J1086" s="65" t="s">
        <v>8406</v>
      </c>
      <c r="K1086" s="65" t="s">
        <v>8407</v>
      </c>
      <c r="L1086" s="65">
        <v>267281</v>
      </c>
      <c r="M1086" s="65" t="s">
        <v>4563</v>
      </c>
      <c r="N1086" s="65"/>
      <c r="O1086" s="66" t="s">
        <v>8408</v>
      </c>
      <c r="P1086" s="65" t="s">
        <v>5308</v>
      </c>
      <c r="Q1086" s="65" t="s">
        <v>7352</v>
      </c>
      <c r="R1086" s="7" t="e">
        <v>#N/A</v>
      </c>
      <c r="S1086" t="e">
        <v>#N/A</v>
      </c>
      <c r="T1086" s="17" t="s">
        <v>8206</v>
      </c>
    </row>
    <row r="1087" spans="1:20" ht="171" x14ac:dyDescent="0.45">
      <c r="A1087" s="65" t="s">
        <v>8409</v>
      </c>
      <c r="B1087" s="63">
        <v>44011</v>
      </c>
      <c r="C1087" s="64">
        <v>0.18055555555555555</v>
      </c>
      <c r="D1087" s="65">
        <v>0</v>
      </c>
      <c r="E1087" s="65">
        <v>0</v>
      </c>
      <c r="F1087" s="65" t="s">
        <v>10</v>
      </c>
      <c r="G1087" s="65">
        <v>0</v>
      </c>
      <c r="H1087" s="65" t="s">
        <v>4802</v>
      </c>
      <c r="I1087" s="65" t="s">
        <v>4980</v>
      </c>
      <c r="J1087" s="65" t="s">
        <v>4416</v>
      </c>
      <c r="K1087" s="65" t="s">
        <v>8410</v>
      </c>
      <c r="L1087" s="65">
        <v>267313</v>
      </c>
      <c r="M1087" s="65" t="s">
        <v>4563</v>
      </c>
      <c r="N1087" s="65"/>
      <c r="O1087" s="66" t="s">
        <v>8411</v>
      </c>
      <c r="P1087" s="65" t="s">
        <v>4520</v>
      </c>
      <c r="Q1087" s="65" t="s">
        <v>4648</v>
      </c>
      <c r="R1087" s="7" t="e">
        <v>#N/A</v>
      </c>
      <c r="S1087" t="e">
        <v>#N/A</v>
      </c>
      <c r="T1087" s="17" t="s">
        <v>8206</v>
      </c>
    </row>
    <row r="1088" spans="1:20" ht="171" x14ac:dyDescent="0.45">
      <c r="A1088" s="65">
        <v>6099</v>
      </c>
      <c r="B1088" s="63">
        <v>44011</v>
      </c>
      <c r="C1088" s="64">
        <v>0.32043981481481482</v>
      </c>
      <c r="D1088" s="65">
        <v>0</v>
      </c>
      <c r="E1088" s="65">
        <v>0</v>
      </c>
      <c r="F1088" s="65" t="s">
        <v>61</v>
      </c>
      <c r="G1088" s="65">
        <v>0</v>
      </c>
      <c r="H1088" s="65" t="s">
        <v>4615</v>
      </c>
      <c r="I1088" s="65" t="s">
        <v>4615</v>
      </c>
      <c r="J1088" s="65" t="s">
        <v>8412</v>
      </c>
      <c r="K1088" s="65" t="s">
        <v>8413</v>
      </c>
      <c r="L1088" s="65">
        <v>267322</v>
      </c>
      <c r="M1088" s="65" t="s">
        <v>4563</v>
      </c>
      <c r="N1088" s="65"/>
      <c r="O1088" s="66" t="s">
        <v>8414</v>
      </c>
      <c r="P1088" s="65" t="s">
        <v>4581</v>
      </c>
      <c r="Q1088" s="65" t="s">
        <v>4582</v>
      </c>
      <c r="R1088" s="7" t="e">
        <v>#N/A</v>
      </c>
      <c r="S1088" t="e">
        <v>#N/A</v>
      </c>
      <c r="T1088" s="17" t="s">
        <v>8206</v>
      </c>
    </row>
    <row r="1089" spans="1:20" ht="156.75" x14ac:dyDescent="0.45">
      <c r="A1089" s="65">
        <v>6117</v>
      </c>
      <c r="B1089" s="63">
        <v>44011</v>
      </c>
      <c r="C1089" s="64">
        <v>0.7055555555555556</v>
      </c>
      <c r="D1089" s="65">
        <v>1.5</v>
      </c>
      <c r="E1089" s="65">
        <v>0</v>
      </c>
      <c r="F1089" s="65" t="s">
        <v>48</v>
      </c>
      <c r="G1089" s="65">
        <v>19</v>
      </c>
      <c r="H1089" s="65" t="s">
        <v>5145</v>
      </c>
      <c r="I1089" s="65" t="s">
        <v>4962</v>
      </c>
      <c r="J1089" s="65" t="s">
        <v>8415</v>
      </c>
      <c r="K1089" s="65" t="s">
        <v>8416</v>
      </c>
      <c r="L1089" s="65">
        <v>267371</v>
      </c>
      <c r="M1089" s="65" t="s">
        <v>4563</v>
      </c>
      <c r="N1089" s="65"/>
      <c r="O1089" s="66" t="s">
        <v>8417</v>
      </c>
      <c r="P1089" s="65" t="s">
        <v>4520</v>
      </c>
      <c r="Q1089" s="65" t="s">
        <v>4589</v>
      </c>
      <c r="R1089" s="7" t="e">
        <v>#N/A</v>
      </c>
      <c r="S1089" t="e">
        <v>#N/A</v>
      </c>
      <c r="T1089" s="17" t="s">
        <v>8206</v>
      </c>
    </row>
    <row r="1090" spans="1:20" ht="142.5" x14ac:dyDescent="0.45">
      <c r="A1090" s="65">
        <v>6133</v>
      </c>
      <c r="B1090" s="63">
        <v>44012</v>
      </c>
      <c r="C1090" s="64">
        <v>0.28521990740740738</v>
      </c>
      <c r="D1090" s="65">
        <v>0</v>
      </c>
      <c r="E1090" s="65">
        <v>0</v>
      </c>
      <c r="F1090" s="65" t="s">
        <v>108</v>
      </c>
      <c r="G1090" s="65">
        <v>47</v>
      </c>
      <c r="H1090" s="65" t="s">
        <v>4849</v>
      </c>
      <c r="I1090" s="65" t="s">
        <v>4570</v>
      </c>
      <c r="J1090" s="65" t="s">
        <v>8418</v>
      </c>
      <c r="K1090" s="65" t="s">
        <v>8419</v>
      </c>
      <c r="L1090" s="65">
        <v>267423</v>
      </c>
      <c r="M1090" s="65" t="s">
        <v>4563</v>
      </c>
      <c r="N1090" s="65"/>
      <c r="O1090" s="66" t="s">
        <v>8420</v>
      </c>
      <c r="P1090" s="65" t="s">
        <v>4520</v>
      </c>
      <c r="Q1090" s="65" t="s">
        <v>4675</v>
      </c>
      <c r="R1090" s="7" t="e">
        <v>#N/A</v>
      </c>
      <c r="S1090" t="e">
        <v>#N/A</v>
      </c>
      <c r="T1090" s="17" t="s">
        <v>8206</v>
      </c>
    </row>
    <row r="1091" spans="1:20" ht="199.5" x14ac:dyDescent="0.45">
      <c r="A1091" s="65">
        <v>6173</v>
      </c>
      <c r="B1091" s="63">
        <v>44013</v>
      </c>
      <c r="C1091" s="64">
        <v>0.49652777777777773</v>
      </c>
      <c r="D1091" s="65">
        <v>0</v>
      </c>
      <c r="E1091" s="65">
        <v>0</v>
      </c>
      <c r="F1091" s="65" t="s">
        <v>8421</v>
      </c>
      <c r="G1091" s="65">
        <v>0</v>
      </c>
      <c r="H1091" s="65" t="s">
        <v>4615</v>
      </c>
      <c r="I1091" s="65" t="s">
        <v>4615</v>
      </c>
      <c r="J1091" s="65" t="s">
        <v>8422</v>
      </c>
      <c r="K1091" s="65" t="s">
        <v>8423</v>
      </c>
      <c r="L1091" s="65">
        <v>267559</v>
      </c>
      <c r="M1091" s="65" t="s">
        <v>4563</v>
      </c>
      <c r="N1091" s="65"/>
      <c r="O1091" s="66" t="s">
        <v>8424</v>
      </c>
      <c r="P1091" s="65" t="s">
        <v>4574</v>
      </c>
      <c r="Q1091" s="65" t="s">
        <v>8220</v>
      </c>
      <c r="R1091" s="7" t="e">
        <v>#N/A</v>
      </c>
      <c r="S1091" t="e">
        <v>#N/A</v>
      </c>
      <c r="T1091" s="17" t="s">
        <v>8425</v>
      </c>
    </row>
    <row r="1092" spans="1:20" ht="156.75" x14ac:dyDescent="0.45">
      <c r="A1092" s="65">
        <v>6197</v>
      </c>
      <c r="B1092" s="63">
        <v>44013</v>
      </c>
      <c r="C1092" s="64">
        <v>0.92499999999999993</v>
      </c>
      <c r="D1092" s="65">
        <v>0</v>
      </c>
      <c r="E1092" s="65">
        <v>0</v>
      </c>
      <c r="F1092" s="65" t="s">
        <v>198</v>
      </c>
      <c r="G1092" s="65">
        <v>28</v>
      </c>
      <c r="H1092" s="65" t="s">
        <v>6133</v>
      </c>
      <c r="I1092" s="65" t="s">
        <v>5037</v>
      </c>
      <c r="J1092" s="65" t="s">
        <v>8426</v>
      </c>
      <c r="K1092" s="65" t="s">
        <v>8427</v>
      </c>
      <c r="L1092" s="65">
        <v>267592</v>
      </c>
      <c r="M1092" s="65" t="s">
        <v>4563</v>
      </c>
      <c r="N1092" s="65"/>
      <c r="O1092" s="66" t="s">
        <v>8428</v>
      </c>
      <c r="P1092" s="65" t="s">
        <v>4520</v>
      </c>
      <c r="Q1092" s="65" t="s">
        <v>4589</v>
      </c>
      <c r="R1092" s="7" t="e">
        <v>#N/A</v>
      </c>
      <c r="S1092" t="e">
        <v>#N/A</v>
      </c>
      <c r="T1092" s="17" t="s">
        <v>8425</v>
      </c>
    </row>
    <row r="1093" spans="1:20" ht="156.75" x14ac:dyDescent="0.45">
      <c r="A1093" s="65">
        <v>6212</v>
      </c>
      <c r="B1093" s="63">
        <v>44014</v>
      </c>
      <c r="C1093" s="64">
        <v>0.58966435185185184</v>
      </c>
      <c r="D1093" s="65">
        <v>2</v>
      </c>
      <c r="E1093" s="65">
        <v>0</v>
      </c>
      <c r="F1093" s="65" t="s">
        <v>100</v>
      </c>
      <c r="G1093" s="65">
        <v>38</v>
      </c>
      <c r="H1093" s="65" t="s">
        <v>4696</v>
      </c>
      <c r="I1093" s="65" t="s">
        <v>5372</v>
      </c>
      <c r="J1093" s="65" t="s">
        <v>8429</v>
      </c>
      <c r="K1093" s="65" t="s">
        <v>8430</v>
      </c>
      <c r="L1093" s="65">
        <v>267662</v>
      </c>
      <c r="M1093" s="65" t="s">
        <v>4563</v>
      </c>
      <c r="N1093" s="65"/>
      <c r="O1093" s="66" t="s">
        <v>8431</v>
      </c>
      <c r="P1093" s="65" t="s">
        <v>4520</v>
      </c>
      <c r="Q1093" s="65" t="s">
        <v>4589</v>
      </c>
      <c r="R1093" s="7" t="e">
        <v>#N/A</v>
      </c>
      <c r="S1093" t="e">
        <v>#N/A</v>
      </c>
      <c r="T1093" s="17" t="s">
        <v>8425</v>
      </c>
    </row>
    <row r="1094" spans="1:20" ht="156.75" x14ac:dyDescent="0.45">
      <c r="A1094" s="65">
        <v>6226</v>
      </c>
      <c r="B1094" s="63">
        <v>44014</v>
      </c>
      <c r="C1094" s="64">
        <v>0.88653935185185195</v>
      </c>
      <c r="D1094" s="65">
        <v>0.5</v>
      </c>
      <c r="E1094" s="65">
        <v>0</v>
      </c>
      <c r="F1094" s="65" t="s">
        <v>140</v>
      </c>
      <c r="G1094" s="65">
        <v>10</v>
      </c>
      <c r="H1094" s="65" t="s">
        <v>4775</v>
      </c>
      <c r="I1094" s="65" t="s">
        <v>4775</v>
      </c>
      <c r="J1094" s="65" t="s">
        <v>8432</v>
      </c>
      <c r="K1094" s="65" t="s">
        <v>8433</v>
      </c>
      <c r="L1094" s="65">
        <v>267714</v>
      </c>
      <c r="M1094" s="65" t="s">
        <v>4563</v>
      </c>
      <c r="N1094" s="65"/>
      <c r="O1094" s="66" t="s">
        <v>8434</v>
      </c>
      <c r="P1094" s="65" t="s">
        <v>4520</v>
      </c>
      <c r="Q1094" s="65" t="s">
        <v>4589</v>
      </c>
      <c r="R1094" s="7" t="e">
        <v>#N/A</v>
      </c>
      <c r="S1094" t="e">
        <v>#N/A</v>
      </c>
      <c r="T1094" s="17" t="s">
        <v>8425</v>
      </c>
    </row>
    <row r="1095" spans="1:20" ht="156.75" x14ac:dyDescent="0.45">
      <c r="A1095" s="65">
        <v>6239</v>
      </c>
      <c r="B1095" s="63">
        <v>44015</v>
      </c>
      <c r="C1095" s="64">
        <v>0.43321759259259257</v>
      </c>
      <c r="D1095" s="65">
        <v>0</v>
      </c>
      <c r="E1095" s="65">
        <v>0</v>
      </c>
      <c r="F1095" s="65" t="s">
        <v>53</v>
      </c>
      <c r="G1095" s="65">
        <v>15</v>
      </c>
      <c r="H1095" s="65" t="s">
        <v>4796</v>
      </c>
      <c r="I1095" s="65" t="s">
        <v>5911</v>
      </c>
      <c r="J1095" s="65" t="s">
        <v>8435</v>
      </c>
      <c r="K1095" s="65" t="s">
        <v>8436</v>
      </c>
      <c r="L1095" s="65">
        <v>267764</v>
      </c>
      <c r="M1095" s="65" t="s">
        <v>4563</v>
      </c>
      <c r="N1095" s="65"/>
      <c r="O1095" s="66" t="s">
        <v>8437</v>
      </c>
      <c r="P1095" s="65" t="s">
        <v>4520</v>
      </c>
      <c r="Q1095" s="65" t="s">
        <v>5219</v>
      </c>
      <c r="R1095" s="7" t="e">
        <v>#N/A</v>
      </c>
      <c r="S1095" t="e">
        <v>#N/A</v>
      </c>
      <c r="T1095" s="17" t="s">
        <v>8425</v>
      </c>
    </row>
    <row r="1096" spans="1:20" ht="199.5" x14ac:dyDescent="0.45">
      <c r="A1096" s="65">
        <v>6246</v>
      </c>
      <c r="B1096" s="63">
        <v>44015</v>
      </c>
      <c r="C1096" s="64">
        <v>0.60655092592592597</v>
      </c>
      <c r="D1096" s="65">
        <v>0</v>
      </c>
      <c r="E1096" s="65">
        <v>0</v>
      </c>
      <c r="F1096" s="65" t="s">
        <v>8438</v>
      </c>
      <c r="G1096" s="65">
        <v>0</v>
      </c>
      <c r="H1096" s="65" t="s">
        <v>4615</v>
      </c>
      <c r="I1096" s="65" t="s">
        <v>4615</v>
      </c>
      <c r="J1096" s="65" t="s">
        <v>8439</v>
      </c>
      <c r="K1096" s="65" t="s">
        <v>8440</v>
      </c>
      <c r="L1096" s="65">
        <v>267791</v>
      </c>
      <c r="M1096" s="65" t="s">
        <v>4563</v>
      </c>
      <c r="N1096" s="65"/>
      <c r="O1096" s="66" t="s">
        <v>8441</v>
      </c>
      <c r="P1096" s="65" t="s">
        <v>4574</v>
      </c>
      <c r="Q1096" s="65" t="s">
        <v>8220</v>
      </c>
      <c r="R1096" s="7" t="e">
        <v>#N/A</v>
      </c>
      <c r="S1096" t="e">
        <v>#N/A</v>
      </c>
      <c r="T1096" s="17" t="s">
        <v>8425</v>
      </c>
    </row>
    <row r="1097" spans="1:20" ht="156.75" x14ac:dyDescent="0.45">
      <c r="A1097" s="65">
        <v>6251</v>
      </c>
      <c r="B1097" s="63">
        <v>44015</v>
      </c>
      <c r="C1097" s="64">
        <v>0.72013888888888899</v>
      </c>
      <c r="D1097" s="65">
        <v>0.5</v>
      </c>
      <c r="E1097" s="65">
        <v>0</v>
      </c>
      <c r="F1097" s="65" t="s">
        <v>99</v>
      </c>
      <c r="G1097" s="65">
        <v>32</v>
      </c>
      <c r="H1097" s="65" t="s">
        <v>4598</v>
      </c>
      <c r="I1097" s="65" t="s">
        <v>4598</v>
      </c>
      <c r="J1097" s="65" t="s">
        <v>8442</v>
      </c>
      <c r="K1097" s="65" t="s">
        <v>8443</v>
      </c>
      <c r="L1097" s="65">
        <v>267808</v>
      </c>
      <c r="M1097" s="65" t="s">
        <v>4563</v>
      </c>
      <c r="N1097" s="65"/>
      <c r="O1097" s="66" t="s">
        <v>8444</v>
      </c>
      <c r="P1097" s="65" t="s">
        <v>4520</v>
      </c>
      <c r="Q1097" s="65" t="s">
        <v>4589</v>
      </c>
      <c r="R1097" s="7" t="e">
        <v>#N/A</v>
      </c>
      <c r="S1097" t="e">
        <v>#N/A</v>
      </c>
      <c r="T1097" s="17" t="s">
        <v>8425</v>
      </c>
    </row>
    <row r="1098" spans="1:20" ht="156.75" x14ac:dyDescent="0.45">
      <c r="A1098" s="65">
        <v>6256</v>
      </c>
      <c r="B1098" s="63">
        <v>44015</v>
      </c>
      <c r="C1098" s="64">
        <v>0.89374999999999993</v>
      </c>
      <c r="D1098" s="65">
        <v>0</v>
      </c>
      <c r="E1098" s="65">
        <v>0</v>
      </c>
      <c r="F1098" s="65" t="s">
        <v>215</v>
      </c>
      <c r="G1098" s="65">
        <v>72</v>
      </c>
      <c r="H1098" s="65" t="s">
        <v>4751</v>
      </c>
      <c r="I1098" s="65" t="s">
        <v>5255</v>
      </c>
      <c r="J1098" s="65" t="s">
        <v>8445</v>
      </c>
      <c r="K1098" s="65" t="s">
        <v>8446</v>
      </c>
      <c r="L1098" s="65">
        <v>267828</v>
      </c>
      <c r="M1098" s="65" t="s">
        <v>4563</v>
      </c>
      <c r="N1098" s="65"/>
      <c r="O1098" s="66" t="s">
        <v>8447</v>
      </c>
      <c r="P1098" s="65" t="s">
        <v>4520</v>
      </c>
      <c r="Q1098" s="65" t="s">
        <v>4589</v>
      </c>
      <c r="R1098" s="7" t="e">
        <v>#N/A</v>
      </c>
      <c r="S1098" t="e">
        <v>#N/A</v>
      </c>
      <c r="T1098" s="17" t="s">
        <v>8425</v>
      </c>
    </row>
    <row r="1099" spans="1:20" ht="156.75" x14ac:dyDescent="0.45">
      <c r="A1099" s="65" t="s">
        <v>8448</v>
      </c>
      <c r="B1099" s="63">
        <v>44016</v>
      </c>
      <c r="C1099" s="64">
        <v>0.21666666666666667</v>
      </c>
      <c r="D1099" s="65">
        <v>0</v>
      </c>
      <c r="E1099" s="65">
        <v>0</v>
      </c>
      <c r="F1099" s="65" t="s">
        <v>111</v>
      </c>
      <c r="G1099" s="65">
        <v>39</v>
      </c>
      <c r="H1099" s="65" t="s">
        <v>4933</v>
      </c>
      <c r="I1099" s="65" t="s">
        <v>4570</v>
      </c>
      <c r="J1099" s="65" t="s">
        <v>8449</v>
      </c>
      <c r="K1099" s="65" t="s">
        <v>8450</v>
      </c>
      <c r="L1099" s="65">
        <v>267843</v>
      </c>
      <c r="M1099" s="65" t="s">
        <v>4563</v>
      </c>
      <c r="N1099" s="65"/>
      <c r="O1099" s="66" t="s">
        <v>8451</v>
      </c>
      <c r="P1099" s="65" t="s">
        <v>4520</v>
      </c>
      <c r="Q1099" s="65" t="s">
        <v>4857</v>
      </c>
      <c r="R1099" s="7" t="e">
        <v>#N/A</v>
      </c>
      <c r="S1099" t="e">
        <v>#N/A</v>
      </c>
      <c r="T1099" s="17" t="s">
        <v>8425</v>
      </c>
    </row>
    <row r="1100" spans="1:20" ht="199.5" x14ac:dyDescent="0.45">
      <c r="A1100" s="65">
        <v>6287</v>
      </c>
      <c r="B1100" s="63">
        <v>44016</v>
      </c>
      <c r="C1100" s="64">
        <v>0.74652777777777779</v>
      </c>
      <c r="D1100" s="65">
        <v>0</v>
      </c>
      <c r="E1100" s="65">
        <v>0</v>
      </c>
      <c r="F1100" s="65" t="s">
        <v>8452</v>
      </c>
      <c r="G1100" s="65">
        <v>0</v>
      </c>
      <c r="H1100" s="65" t="s">
        <v>5245</v>
      </c>
      <c r="I1100" s="65" t="s">
        <v>5245</v>
      </c>
      <c r="J1100" s="65" t="s">
        <v>8453</v>
      </c>
      <c r="K1100" s="65" t="s">
        <v>8454</v>
      </c>
      <c r="L1100" s="65">
        <v>267889</v>
      </c>
      <c r="M1100" s="65" t="s">
        <v>4563</v>
      </c>
      <c r="N1100" s="65"/>
      <c r="O1100" s="66" t="s">
        <v>8455</v>
      </c>
      <c r="P1100" s="65" t="s">
        <v>4565</v>
      </c>
      <c r="Q1100" s="65" t="s">
        <v>5092</v>
      </c>
      <c r="R1100" s="7" t="e">
        <v>#N/A</v>
      </c>
      <c r="S1100" t="e">
        <v>#N/A</v>
      </c>
      <c r="T1100" s="17" t="s">
        <v>8425</v>
      </c>
    </row>
    <row r="1101" spans="1:20" ht="156.75" x14ac:dyDescent="0.45">
      <c r="A1101" s="65">
        <v>6319</v>
      </c>
      <c r="B1101" s="63">
        <v>44018</v>
      </c>
      <c r="C1101" s="64">
        <v>3.4722222222222224E-2</v>
      </c>
      <c r="D1101" s="65">
        <v>0</v>
      </c>
      <c r="E1101" s="65">
        <v>0</v>
      </c>
      <c r="F1101" s="65" t="s">
        <v>140</v>
      </c>
      <c r="G1101" s="65">
        <v>16</v>
      </c>
      <c r="H1101" s="65" t="s">
        <v>4751</v>
      </c>
      <c r="I1101" s="65" t="s">
        <v>4751</v>
      </c>
      <c r="J1101" s="65" t="s">
        <v>8456</v>
      </c>
      <c r="K1101" s="65" t="s">
        <v>8457</v>
      </c>
      <c r="L1101" s="65">
        <v>267994</v>
      </c>
      <c r="M1101" s="65" t="s">
        <v>4563</v>
      </c>
      <c r="N1101" s="65"/>
      <c r="O1101" s="66" t="s">
        <v>8458</v>
      </c>
      <c r="P1101" s="65" t="s">
        <v>4520</v>
      </c>
      <c r="Q1101" s="65" t="s">
        <v>4589</v>
      </c>
      <c r="R1101" s="7" t="e">
        <v>#N/A</v>
      </c>
      <c r="S1101" t="e">
        <v>#N/A</v>
      </c>
      <c r="T1101" s="17" t="s">
        <v>8425</v>
      </c>
    </row>
    <row r="1102" spans="1:20" ht="156.75" x14ac:dyDescent="0.45">
      <c r="A1102" s="65">
        <v>6322</v>
      </c>
      <c r="B1102" s="63">
        <v>44018</v>
      </c>
      <c r="C1102" s="64">
        <v>0.26527777777777778</v>
      </c>
      <c r="D1102" s="65">
        <v>0</v>
      </c>
      <c r="E1102" s="65">
        <v>0</v>
      </c>
      <c r="F1102" s="65" t="s">
        <v>88</v>
      </c>
      <c r="G1102" s="65">
        <v>920</v>
      </c>
      <c r="H1102" s="65" t="s">
        <v>4634</v>
      </c>
      <c r="I1102" s="65" t="s">
        <v>4634</v>
      </c>
      <c r="J1102" s="65" t="s">
        <v>8459</v>
      </c>
      <c r="K1102" s="65" t="s">
        <v>8460</v>
      </c>
      <c r="L1102" s="65">
        <v>268001</v>
      </c>
      <c r="M1102" s="65" t="s">
        <v>4563</v>
      </c>
      <c r="N1102" s="65"/>
      <c r="O1102" s="66" t="s">
        <v>8461</v>
      </c>
      <c r="P1102" s="65" t="s">
        <v>4581</v>
      </c>
      <c r="Q1102" s="65" t="s">
        <v>4582</v>
      </c>
      <c r="R1102" s="7" t="e">
        <v>#N/A</v>
      </c>
      <c r="S1102" t="e">
        <v>#N/A</v>
      </c>
      <c r="T1102" s="17" t="s">
        <v>8425</v>
      </c>
    </row>
    <row r="1103" spans="1:20" ht="327.75" x14ac:dyDescent="0.45">
      <c r="A1103" s="65">
        <v>6327</v>
      </c>
      <c r="B1103" s="63">
        <v>44018</v>
      </c>
      <c r="C1103" s="64">
        <v>0.32361111111111113</v>
      </c>
      <c r="D1103" s="65">
        <v>0</v>
      </c>
      <c r="E1103" s="65">
        <v>0</v>
      </c>
      <c r="F1103" s="65" t="s">
        <v>8462</v>
      </c>
      <c r="G1103" s="65">
        <v>0</v>
      </c>
      <c r="H1103" s="65" t="s">
        <v>4615</v>
      </c>
      <c r="I1103" s="65" t="s">
        <v>4615</v>
      </c>
      <c r="J1103" s="65" t="s">
        <v>8463</v>
      </c>
      <c r="K1103" s="65" t="s">
        <v>8464</v>
      </c>
      <c r="L1103" s="65">
        <v>268023</v>
      </c>
      <c r="M1103" s="65" t="s">
        <v>4563</v>
      </c>
      <c r="N1103" s="65"/>
      <c r="O1103" s="66" t="s">
        <v>8465</v>
      </c>
      <c r="P1103" s="65" t="s">
        <v>4669</v>
      </c>
      <c r="Q1103" s="65" t="s">
        <v>7052</v>
      </c>
      <c r="R1103" s="7" t="e">
        <v>#N/A</v>
      </c>
      <c r="S1103" t="e">
        <v>#N/A</v>
      </c>
      <c r="T1103" s="17" t="s">
        <v>8425</v>
      </c>
    </row>
    <row r="1104" spans="1:20" ht="156.75" x14ac:dyDescent="0.45">
      <c r="A1104" s="65">
        <v>6343</v>
      </c>
      <c r="B1104" s="63">
        <v>44018</v>
      </c>
      <c r="C1104" s="64">
        <v>0.69513888888888886</v>
      </c>
      <c r="D1104" s="65">
        <v>0</v>
      </c>
      <c r="E1104" s="65">
        <v>0</v>
      </c>
      <c r="F1104" s="65" t="s">
        <v>133</v>
      </c>
      <c r="G1104" s="65">
        <v>0</v>
      </c>
      <c r="H1104" s="65" t="s">
        <v>4633</v>
      </c>
      <c r="I1104" s="65" t="s">
        <v>4634</v>
      </c>
      <c r="J1104" s="65" t="s">
        <v>8466</v>
      </c>
      <c r="K1104" s="65" t="s">
        <v>8467</v>
      </c>
      <c r="L1104" s="65">
        <v>268075</v>
      </c>
      <c r="M1104" s="65" t="s">
        <v>4563</v>
      </c>
      <c r="N1104" s="65"/>
      <c r="O1104" s="66" t="s">
        <v>8468</v>
      </c>
      <c r="P1104" s="65" t="s">
        <v>4520</v>
      </c>
      <c r="Q1104" s="65" t="s">
        <v>4589</v>
      </c>
      <c r="R1104" s="7" t="e">
        <v>#N/A</v>
      </c>
      <c r="S1104" t="e">
        <v>#N/A</v>
      </c>
      <c r="T1104" s="17" t="s">
        <v>8425</v>
      </c>
    </row>
    <row r="1105" spans="1:20" ht="156.75" x14ac:dyDescent="0.45">
      <c r="A1105" s="65" t="s">
        <v>8469</v>
      </c>
      <c r="B1105" s="63">
        <v>44019</v>
      </c>
      <c r="C1105" s="64">
        <v>0.64513888888888882</v>
      </c>
      <c r="D1105" s="65">
        <v>0</v>
      </c>
      <c r="E1105" s="65">
        <v>0</v>
      </c>
      <c r="F1105" s="65" t="s">
        <v>35</v>
      </c>
      <c r="G1105" s="65" t="s">
        <v>35</v>
      </c>
      <c r="H1105" s="65" t="s">
        <v>4615</v>
      </c>
      <c r="I1105" s="65" t="s">
        <v>4615</v>
      </c>
      <c r="J1105" s="65" t="s">
        <v>4418</v>
      </c>
      <c r="K1105" s="65" t="s">
        <v>8470</v>
      </c>
      <c r="L1105" s="65">
        <v>268176</v>
      </c>
      <c r="M1105" s="65" t="s">
        <v>4563</v>
      </c>
      <c r="N1105" s="65"/>
      <c r="O1105" s="66" t="s">
        <v>8471</v>
      </c>
      <c r="P1105" s="65" t="s">
        <v>4520</v>
      </c>
      <c r="Q1105" s="65" t="s">
        <v>5015</v>
      </c>
      <c r="R1105" s="7" t="e">
        <v>#N/A</v>
      </c>
      <c r="S1105" t="e">
        <v>#N/A</v>
      </c>
      <c r="T1105" s="17" t="s">
        <v>8425</v>
      </c>
    </row>
    <row r="1106" spans="1:20" ht="185.25" x14ac:dyDescent="0.45">
      <c r="A1106" s="65">
        <v>6388</v>
      </c>
      <c r="B1106" s="63">
        <v>44020</v>
      </c>
      <c r="C1106" s="64">
        <v>0.32291666666666669</v>
      </c>
      <c r="D1106" s="65">
        <v>1</v>
      </c>
      <c r="E1106" s="65">
        <v>0</v>
      </c>
      <c r="F1106" s="65" t="s">
        <v>17</v>
      </c>
      <c r="G1106" s="65">
        <v>75</v>
      </c>
      <c r="H1106" s="65" t="s">
        <v>5316</v>
      </c>
      <c r="I1106" s="65" t="s">
        <v>4915</v>
      </c>
      <c r="J1106" s="65" t="s">
        <v>8472</v>
      </c>
      <c r="K1106" s="65" t="s">
        <v>8473</v>
      </c>
      <c r="L1106" s="65">
        <v>268221</v>
      </c>
      <c r="M1106" s="65" t="s">
        <v>4563</v>
      </c>
      <c r="N1106" s="65"/>
      <c r="O1106" s="66" t="s">
        <v>8474</v>
      </c>
      <c r="P1106" s="65" t="s">
        <v>4520</v>
      </c>
      <c r="Q1106" s="65" t="s">
        <v>4648</v>
      </c>
      <c r="R1106" s="7" t="e">
        <v>#N/A</v>
      </c>
      <c r="S1106" t="e">
        <v>#N/A</v>
      </c>
      <c r="T1106" s="17" t="s">
        <v>8425</v>
      </c>
    </row>
    <row r="1107" spans="1:20" ht="213.75" x14ac:dyDescent="0.45">
      <c r="A1107" s="65">
        <v>6389</v>
      </c>
      <c r="B1107" s="63">
        <v>44020</v>
      </c>
      <c r="C1107" s="64">
        <v>0.33124999999999999</v>
      </c>
      <c r="D1107" s="65">
        <v>0</v>
      </c>
      <c r="E1107" s="65">
        <v>0</v>
      </c>
      <c r="F1107" s="65" t="s">
        <v>5408</v>
      </c>
      <c r="G1107" s="65">
        <v>0</v>
      </c>
      <c r="H1107" s="65" t="s">
        <v>4615</v>
      </c>
      <c r="I1107" s="65" t="s">
        <v>4615</v>
      </c>
      <c r="J1107" s="65" t="s">
        <v>8475</v>
      </c>
      <c r="K1107" s="65" t="s">
        <v>8476</v>
      </c>
      <c r="L1107" s="65">
        <v>268223</v>
      </c>
      <c r="M1107" s="65" t="s">
        <v>4563</v>
      </c>
      <c r="N1107" s="65"/>
      <c r="O1107" s="66" t="s">
        <v>8477</v>
      </c>
      <c r="P1107" s="65" t="s">
        <v>4574</v>
      </c>
      <c r="Q1107" s="65" t="s">
        <v>8220</v>
      </c>
      <c r="R1107" s="7" t="e">
        <v>#N/A</v>
      </c>
      <c r="S1107" t="e">
        <v>#N/A</v>
      </c>
      <c r="T1107" s="17" t="s">
        <v>8425</v>
      </c>
    </row>
    <row r="1108" spans="1:20" ht="185.25" x14ac:dyDescent="0.45">
      <c r="A1108" s="65">
        <v>6415</v>
      </c>
      <c r="B1108" s="63">
        <v>44021</v>
      </c>
      <c r="C1108" s="64">
        <v>0.2172685185185185</v>
      </c>
      <c r="D1108" s="65">
        <v>0</v>
      </c>
      <c r="E1108" s="65">
        <v>0</v>
      </c>
      <c r="F1108" s="65" t="s">
        <v>8478</v>
      </c>
      <c r="G1108" s="65">
        <v>0</v>
      </c>
      <c r="H1108" s="65" t="s">
        <v>6241</v>
      </c>
      <c r="I1108" s="65" t="s">
        <v>4615</v>
      </c>
      <c r="J1108" s="65" t="s">
        <v>8479</v>
      </c>
      <c r="K1108" s="65" t="s">
        <v>8480</v>
      </c>
      <c r="L1108" s="65">
        <v>268333</v>
      </c>
      <c r="M1108" s="65" t="s">
        <v>4563</v>
      </c>
      <c r="N1108" s="65"/>
      <c r="O1108" s="66" t="s">
        <v>8481</v>
      </c>
      <c r="P1108" s="65" t="s">
        <v>4520</v>
      </c>
      <c r="Q1108" s="65" t="s">
        <v>4631</v>
      </c>
      <c r="R1108" s="7" t="e">
        <v>#N/A</v>
      </c>
      <c r="S1108" t="e">
        <v>#N/A</v>
      </c>
      <c r="T1108" s="17" t="s">
        <v>8425</v>
      </c>
    </row>
    <row r="1109" spans="1:20" ht="171" x14ac:dyDescent="0.45">
      <c r="A1109" s="65">
        <v>6464</v>
      </c>
      <c r="B1109" s="63">
        <v>44022</v>
      </c>
      <c r="C1109" s="64">
        <v>0.36442129629629627</v>
      </c>
      <c r="D1109" s="65">
        <v>0</v>
      </c>
      <c r="E1109" s="65">
        <v>0</v>
      </c>
      <c r="F1109" s="65" t="s">
        <v>35</v>
      </c>
      <c r="G1109" s="65">
        <v>0</v>
      </c>
      <c r="H1109" s="65" t="s">
        <v>4615</v>
      </c>
      <c r="I1109" s="65" t="s">
        <v>4615</v>
      </c>
      <c r="J1109" s="65" t="s">
        <v>8482</v>
      </c>
      <c r="K1109" s="65" t="s">
        <v>8483</v>
      </c>
      <c r="L1109" s="65">
        <v>268447</v>
      </c>
      <c r="M1109" s="65" t="s">
        <v>4563</v>
      </c>
      <c r="N1109" s="65"/>
      <c r="O1109" s="66" t="s">
        <v>8484</v>
      </c>
      <c r="P1109" s="65" t="s">
        <v>4581</v>
      </c>
      <c r="Q1109" s="65" t="s">
        <v>4582</v>
      </c>
      <c r="R1109" s="7" t="e">
        <v>#N/A</v>
      </c>
      <c r="S1109" t="e">
        <v>#N/A</v>
      </c>
      <c r="T1109" s="17" t="s">
        <v>8425</v>
      </c>
    </row>
    <row r="1110" spans="1:20" ht="199.5" x14ac:dyDescent="0.45">
      <c r="A1110" s="65">
        <v>6503</v>
      </c>
      <c r="B1110" s="63">
        <v>44023</v>
      </c>
      <c r="C1110" s="64">
        <v>0.7583333333333333</v>
      </c>
      <c r="D1110" s="65">
        <v>0</v>
      </c>
      <c r="E1110" s="65">
        <v>0</v>
      </c>
      <c r="F1110" s="65" t="s">
        <v>8485</v>
      </c>
      <c r="G1110" s="65">
        <v>0</v>
      </c>
      <c r="H1110" s="65" t="s">
        <v>4691</v>
      </c>
      <c r="I1110" s="65" t="s">
        <v>5409</v>
      </c>
      <c r="J1110" s="65" t="s">
        <v>8486</v>
      </c>
      <c r="K1110" s="65" t="s">
        <v>8487</v>
      </c>
      <c r="L1110" s="65">
        <v>268543</v>
      </c>
      <c r="M1110" s="65" t="s">
        <v>4563</v>
      </c>
      <c r="N1110" s="65" t="s">
        <v>4409</v>
      </c>
      <c r="O1110" s="66" t="s">
        <v>8488</v>
      </c>
      <c r="P1110" s="65" t="s">
        <v>4608</v>
      </c>
      <c r="Q1110" s="65" t="s">
        <v>4783</v>
      </c>
      <c r="R1110" s="7" t="e">
        <v>#N/A</v>
      </c>
      <c r="S1110" t="e">
        <v>#N/A</v>
      </c>
      <c r="T1110" s="17" t="s">
        <v>8425</v>
      </c>
    </row>
    <row r="1111" spans="1:20" ht="28.5" x14ac:dyDescent="0.45">
      <c r="A1111" s="65">
        <v>6511</v>
      </c>
      <c r="B1111" s="63">
        <v>44024</v>
      </c>
      <c r="C1111" s="64">
        <v>0.34722222222222227</v>
      </c>
      <c r="D1111" s="65">
        <v>0</v>
      </c>
      <c r="E1111" s="65">
        <v>0</v>
      </c>
      <c r="F1111" s="65" t="s">
        <v>8489</v>
      </c>
      <c r="G1111" s="65">
        <v>0</v>
      </c>
      <c r="H1111" s="65" t="s">
        <v>4892</v>
      </c>
      <c r="I1111" s="65" t="s">
        <v>4892</v>
      </c>
      <c r="J1111" s="65" t="s">
        <v>8490</v>
      </c>
      <c r="K1111" s="65" t="s">
        <v>8491</v>
      </c>
      <c r="L1111" s="65">
        <v>268575</v>
      </c>
      <c r="M1111" s="65" t="s">
        <v>4563</v>
      </c>
      <c r="N1111" s="65" t="s">
        <v>4409</v>
      </c>
      <c r="O1111" s="66" t="s">
        <v>8492</v>
      </c>
      <c r="P1111" s="65" t="s">
        <v>8493</v>
      </c>
      <c r="Q1111" s="65" t="s">
        <v>8493</v>
      </c>
      <c r="R1111" s="7" t="e">
        <v>#N/A</v>
      </c>
      <c r="S1111" t="e">
        <v>#N/A</v>
      </c>
      <c r="T1111" s="17" t="s">
        <v>8425</v>
      </c>
    </row>
    <row r="1112" spans="1:20" ht="171" x14ac:dyDescent="0.45">
      <c r="A1112" s="65">
        <v>6516</v>
      </c>
      <c r="B1112" s="63">
        <v>44024</v>
      </c>
      <c r="C1112" s="64">
        <v>0.48194444444444445</v>
      </c>
      <c r="D1112" s="65">
        <v>0</v>
      </c>
      <c r="E1112" s="65">
        <v>0</v>
      </c>
      <c r="F1112" s="65" t="s">
        <v>61</v>
      </c>
      <c r="G1112" s="65">
        <v>19</v>
      </c>
      <c r="H1112" s="65" t="s">
        <v>4569</v>
      </c>
      <c r="I1112" s="65" t="s">
        <v>4570</v>
      </c>
      <c r="J1112" s="65" t="s">
        <v>8494</v>
      </c>
      <c r="K1112" s="65" t="s">
        <v>8495</v>
      </c>
      <c r="L1112" s="65">
        <v>268572</v>
      </c>
      <c r="M1112" s="65" t="s">
        <v>4563</v>
      </c>
      <c r="N1112" s="65" t="s">
        <v>4522</v>
      </c>
      <c r="O1112" s="66" t="s">
        <v>8496</v>
      </c>
      <c r="P1112" s="65" t="s">
        <v>4581</v>
      </c>
      <c r="Q1112" s="65" t="s">
        <v>4582</v>
      </c>
      <c r="R1112" s="7" t="e">
        <v>#N/A</v>
      </c>
      <c r="S1112" t="e">
        <v>#N/A</v>
      </c>
      <c r="T1112" s="17" t="s">
        <v>8425</v>
      </c>
    </row>
    <row r="1113" spans="1:20" ht="242.25" x14ac:dyDescent="0.45">
      <c r="A1113" s="65">
        <v>6528</v>
      </c>
      <c r="B1113" s="63">
        <v>44024</v>
      </c>
      <c r="C1113" s="64">
        <v>0.92361111111111116</v>
      </c>
      <c r="D1113" s="65">
        <v>0</v>
      </c>
      <c r="E1113" s="65">
        <v>0</v>
      </c>
      <c r="F1113" s="65" t="s">
        <v>8497</v>
      </c>
      <c r="G1113" s="65" t="s">
        <v>4559</v>
      </c>
      <c r="H1113" s="65" t="s">
        <v>5297</v>
      </c>
      <c r="I1113" s="65" t="s">
        <v>5297</v>
      </c>
      <c r="J1113" s="65" t="s">
        <v>8498</v>
      </c>
      <c r="K1113" s="65" t="s">
        <v>8499</v>
      </c>
      <c r="L1113" s="65">
        <v>268617</v>
      </c>
      <c r="M1113" s="65" t="s">
        <v>4563</v>
      </c>
      <c r="N1113" s="65" t="s">
        <v>4409</v>
      </c>
      <c r="O1113" s="66" t="s">
        <v>8500</v>
      </c>
      <c r="P1113" s="65" t="s">
        <v>8501</v>
      </c>
      <c r="Q1113" s="65" t="s">
        <v>4566</v>
      </c>
      <c r="R1113" s="7" t="e">
        <v>#N/A</v>
      </c>
      <c r="S1113" t="e">
        <v>#N/A</v>
      </c>
      <c r="T1113" s="17" t="s">
        <v>8425</v>
      </c>
    </row>
    <row r="1114" spans="1:20" ht="199.5" x14ac:dyDescent="0.45">
      <c r="A1114" s="65">
        <v>6531</v>
      </c>
      <c r="B1114" s="63">
        <v>44025</v>
      </c>
      <c r="C1114" s="64">
        <v>3.6805555555555557E-2</v>
      </c>
      <c r="D1114" s="65">
        <v>0</v>
      </c>
      <c r="E1114" s="65">
        <v>0</v>
      </c>
      <c r="F1114" s="65" t="s">
        <v>8234</v>
      </c>
      <c r="G1114" s="65">
        <v>0</v>
      </c>
      <c r="H1114" s="65" t="s">
        <v>4771</v>
      </c>
      <c r="I1114" s="65" t="s">
        <v>4771</v>
      </c>
      <c r="J1114" s="65" t="s">
        <v>8502</v>
      </c>
      <c r="K1114" s="65" t="s">
        <v>8503</v>
      </c>
      <c r="L1114" s="65">
        <v>268626</v>
      </c>
      <c r="M1114" s="65" t="s">
        <v>4563</v>
      </c>
      <c r="N1114" s="65" t="s">
        <v>4409</v>
      </c>
      <c r="O1114" s="66" t="s">
        <v>8504</v>
      </c>
      <c r="P1114" s="65" t="s">
        <v>4996</v>
      </c>
      <c r="Q1114" s="65" t="s">
        <v>8505</v>
      </c>
      <c r="R1114" s="7" t="e">
        <v>#N/A</v>
      </c>
      <c r="S1114" t="e">
        <v>#N/A</v>
      </c>
      <c r="T1114" s="17" t="s">
        <v>8425</v>
      </c>
    </row>
    <row r="1115" spans="1:20" ht="156.75" x14ac:dyDescent="0.45">
      <c r="A1115" s="65">
        <v>6547</v>
      </c>
      <c r="B1115" s="63">
        <v>44025</v>
      </c>
      <c r="C1115" s="64">
        <v>0.36388888888888887</v>
      </c>
      <c r="D1115" s="65">
        <v>1.5</v>
      </c>
      <c r="E1115" s="65">
        <v>0</v>
      </c>
      <c r="F1115" s="65" t="s">
        <v>64</v>
      </c>
      <c r="G1115" s="65">
        <v>2</v>
      </c>
      <c r="H1115" s="65" t="s">
        <v>5744</v>
      </c>
      <c r="I1115" s="65" t="s">
        <v>5404</v>
      </c>
      <c r="J1115" s="65" t="s">
        <v>8506</v>
      </c>
      <c r="K1115" s="65" t="s">
        <v>8507</v>
      </c>
      <c r="L1115" s="65">
        <v>268645</v>
      </c>
      <c r="M1115" s="65" t="s">
        <v>4563</v>
      </c>
      <c r="N1115" s="65" t="s">
        <v>4522</v>
      </c>
      <c r="O1115" s="66" t="s">
        <v>8508</v>
      </c>
      <c r="P1115" s="65" t="s">
        <v>4520</v>
      </c>
      <c r="Q1115" s="65" t="s">
        <v>4589</v>
      </c>
      <c r="R1115" s="7" t="e">
        <v>#N/A</v>
      </c>
      <c r="S1115" t="e">
        <v>#N/A</v>
      </c>
      <c r="T1115" s="17" t="s">
        <v>8425</v>
      </c>
    </row>
    <row r="1116" spans="1:20" ht="270.75" x14ac:dyDescent="0.45">
      <c r="A1116" s="65">
        <v>6568</v>
      </c>
      <c r="B1116" s="63">
        <v>44025</v>
      </c>
      <c r="C1116" s="64">
        <v>0.77222222222222225</v>
      </c>
      <c r="D1116" s="65">
        <v>0</v>
      </c>
      <c r="E1116" s="65">
        <v>0</v>
      </c>
      <c r="F1116" s="65" t="s">
        <v>8509</v>
      </c>
      <c r="G1116" s="65" t="s">
        <v>4559</v>
      </c>
      <c r="H1116" s="65" t="s">
        <v>4892</v>
      </c>
      <c r="I1116" s="65" t="s">
        <v>4892</v>
      </c>
      <c r="J1116" s="65" t="s">
        <v>8510</v>
      </c>
      <c r="K1116" s="65" t="s">
        <v>8511</v>
      </c>
      <c r="L1116" s="65">
        <v>268696</v>
      </c>
      <c r="M1116" s="65" t="s">
        <v>4563</v>
      </c>
      <c r="N1116" s="65" t="s">
        <v>4409</v>
      </c>
      <c r="O1116" s="66" t="s">
        <v>8512</v>
      </c>
      <c r="P1116" s="65" t="s">
        <v>8501</v>
      </c>
      <c r="Q1116" s="65" t="s">
        <v>5645</v>
      </c>
      <c r="R1116" s="7" t="e">
        <v>#N/A</v>
      </c>
      <c r="S1116" t="e">
        <v>#N/A</v>
      </c>
      <c r="T1116" s="17" t="s">
        <v>8425</v>
      </c>
    </row>
    <row r="1117" spans="1:20" ht="156.75" x14ac:dyDescent="0.45">
      <c r="A1117" s="65">
        <v>6569</v>
      </c>
      <c r="B1117" s="63">
        <v>44025</v>
      </c>
      <c r="C1117" s="64">
        <v>0.77430555555555547</v>
      </c>
      <c r="D1117" s="65">
        <v>1.5</v>
      </c>
      <c r="E1117" s="65">
        <v>0</v>
      </c>
      <c r="F1117" s="65" t="s">
        <v>70</v>
      </c>
      <c r="G1117" s="65">
        <v>21</v>
      </c>
      <c r="H1117" s="65" t="s">
        <v>5316</v>
      </c>
      <c r="I1117" s="65" t="s">
        <v>4915</v>
      </c>
      <c r="J1117" s="65" t="s">
        <v>8513</v>
      </c>
      <c r="K1117" s="65" t="s">
        <v>8514</v>
      </c>
      <c r="L1117" s="65">
        <v>268694</v>
      </c>
      <c r="M1117" s="65" t="s">
        <v>4563</v>
      </c>
      <c r="N1117" s="65" t="s">
        <v>4522</v>
      </c>
      <c r="O1117" s="66" t="s">
        <v>8515</v>
      </c>
      <c r="P1117" s="65" t="s">
        <v>4520</v>
      </c>
      <c r="Q1117" s="65" t="s">
        <v>4589</v>
      </c>
      <c r="R1117" s="7" t="e">
        <v>#N/A</v>
      </c>
      <c r="S1117" t="e">
        <v>#N/A</v>
      </c>
      <c r="T1117" s="17" t="s">
        <v>8425</v>
      </c>
    </row>
    <row r="1118" spans="1:20" x14ac:dyDescent="0.45">
      <c r="A1118" s="65" t="s">
        <v>8516</v>
      </c>
      <c r="B1118" s="63">
        <v>44026</v>
      </c>
      <c r="C1118" s="64">
        <v>0.66388888888888886</v>
      </c>
      <c r="D1118" s="65">
        <v>1</v>
      </c>
      <c r="E1118" s="65">
        <v>0</v>
      </c>
      <c r="F1118" s="65" t="s">
        <v>8517</v>
      </c>
      <c r="G1118" s="65">
        <v>0</v>
      </c>
      <c r="H1118" s="65" t="s">
        <v>5409</v>
      </c>
      <c r="I1118" s="65" t="s">
        <v>4691</v>
      </c>
      <c r="J1118" s="65" t="s">
        <v>8518</v>
      </c>
      <c r="K1118" s="65" t="s">
        <v>8519</v>
      </c>
      <c r="L1118" s="65">
        <v>268765</v>
      </c>
      <c r="M1118" s="65" t="s">
        <v>4563</v>
      </c>
      <c r="N1118" s="65" t="s">
        <v>4409</v>
      </c>
      <c r="O1118" s="66" t="s">
        <v>5136</v>
      </c>
      <c r="P1118" s="65" t="s">
        <v>5136</v>
      </c>
      <c r="Q1118" s="65" t="s">
        <v>5136</v>
      </c>
      <c r="R1118" s="7" t="e">
        <v>#N/A</v>
      </c>
      <c r="S1118" t="e">
        <v>#N/A</v>
      </c>
      <c r="T1118" s="17" t="s">
        <v>8425</v>
      </c>
    </row>
    <row r="1119" spans="1:20" ht="156.75" x14ac:dyDescent="0.45">
      <c r="A1119" s="65">
        <v>6611</v>
      </c>
      <c r="B1119" s="63">
        <v>44026</v>
      </c>
      <c r="C1119" s="64">
        <v>0.78399305555555554</v>
      </c>
      <c r="D1119" s="65">
        <v>1.5</v>
      </c>
      <c r="E1119" s="65">
        <v>0</v>
      </c>
      <c r="F1119" s="65" t="s">
        <v>116</v>
      </c>
      <c r="G1119" s="65">
        <v>26</v>
      </c>
      <c r="H1119" s="65" t="s">
        <v>4696</v>
      </c>
      <c r="I1119" s="65" t="s">
        <v>5372</v>
      </c>
      <c r="J1119" s="65" t="s">
        <v>8520</v>
      </c>
      <c r="K1119" s="65" t="s">
        <v>8521</v>
      </c>
      <c r="L1119" s="65">
        <v>268771</v>
      </c>
      <c r="M1119" s="65" t="s">
        <v>4563</v>
      </c>
      <c r="N1119" s="65" t="s">
        <v>4522</v>
      </c>
      <c r="O1119" s="66" t="s">
        <v>8522</v>
      </c>
      <c r="P1119" s="65" t="s">
        <v>4520</v>
      </c>
      <c r="Q1119" s="65" t="s">
        <v>4589</v>
      </c>
      <c r="R1119" s="7" t="e">
        <v>#N/A</v>
      </c>
      <c r="S1119" t="e">
        <v>#N/A</v>
      </c>
      <c r="T1119" s="17" t="s">
        <v>8425</v>
      </c>
    </row>
    <row r="1120" spans="1:20" ht="156.75" x14ac:dyDescent="0.45">
      <c r="A1120" s="65">
        <v>6634</v>
      </c>
      <c r="B1120" s="63">
        <v>44027</v>
      </c>
      <c r="C1120" s="64">
        <v>0.39305555555555555</v>
      </c>
      <c r="D1120" s="65">
        <v>1</v>
      </c>
      <c r="E1120" s="65">
        <v>0</v>
      </c>
      <c r="F1120" s="65" t="s">
        <v>152</v>
      </c>
      <c r="G1120" s="65">
        <v>16</v>
      </c>
      <c r="H1120" s="65" t="s">
        <v>4695</v>
      </c>
      <c r="I1120" s="65" t="s">
        <v>4696</v>
      </c>
      <c r="J1120" s="65" t="s">
        <v>8523</v>
      </c>
      <c r="K1120" s="65" t="s">
        <v>8524</v>
      </c>
      <c r="L1120" s="65">
        <v>268847</v>
      </c>
      <c r="M1120" s="65" t="s">
        <v>4563</v>
      </c>
      <c r="N1120" s="65" t="s">
        <v>4522</v>
      </c>
      <c r="O1120" s="66" t="s">
        <v>8525</v>
      </c>
      <c r="P1120" s="65" t="s">
        <v>4520</v>
      </c>
      <c r="Q1120" s="65" t="s">
        <v>4589</v>
      </c>
      <c r="R1120" s="7" t="e">
        <v>#N/A</v>
      </c>
      <c r="S1120" t="e">
        <v>#N/A</v>
      </c>
      <c r="T1120" s="17" t="s">
        <v>8425</v>
      </c>
    </row>
    <row r="1121" spans="1:20" ht="185.25" x14ac:dyDescent="0.45">
      <c r="A1121" s="65" t="s">
        <v>8526</v>
      </c>
      <c r="B1121" s="63">
        <v>44027</v>
      </c>
      <c r="C1121" s="64">
        <v>0.73958333333333337</v>
      </c>
      <c r="D1121" s="65">
        <v>0.5</v>
      </c>
      <c r="E1121" s="65">
        <v>0</v>
      </c>
      <c r="F1121" s="65" t="s">
        <v>130</v>
      </c>
      <c r="G1121" s="65">
        <v>32</v>
      </c>
      <c r="H1121" s="65" t="s">
        <v>4621</v>
      </c>
      <c r="I1121" s="65" t="s">
        <v>4621</v>
      </c>
      <c r="J1121" s="65" t="s">
        <v>8527</v>
      </c>
      <c r="K1121" s="65" t="s">
        <v>8528</v>
      </c>
      <c r="L1121" s="65">
        <v>268892</v>
      </c>
      <c r="M1121" s="65" t="s">
        <v>4563</v>
      </c>
      <c r="N1121" s="65" t="s">
        <v>4522</v>
      </c>
      <c r="O1121" s="66" t="s">
        <v>8529</v>
      </c>
      <c r="P1121" s="65" t="s">
        <v>4520</v>
      </c>
      <c r="Q1121" s="65" t="s">
        <v>5015</v>
      </c>
      <c r="R1121" s="7" t="e">
        <v>#N/A</v>
      </c>
      <c r="S1121" t="e">
        <v>#N/A</v>
      </c>
      <c r="T1121" s="17" t="s">
        <v>8425</v>
      </c>
    </row>
    <row r="1122" spans="1:20" ht="228" x14ac:dyDescent="0.45">
      <c r="A1122" s="65">
        <v>6658</v>
      </c>
      <c r="B1122" s="63">
        <v>44027</v>
      </c>
      <c r="C1122" s="64">
        <v>0.83069444444444451</v>
      </c>
      <c r="D1122" s="65">
        <v>0</v>
      </c>
      <c r="E1122" s="65">
        <v>0</v>
      </c>
      <c r="F1122" s="65" t="s">
        <v>133</v>
      </c>
      <c r="G1122" s="65">
        <v>9</v>
      </c>
      <c r="H1122" s="65" t="s">
        <v>5175</v>
      </c>
      <c r="I1122" s="65" t="s">
        <v>5042</v>
      </c>
      <c r="J1122" s="65" t="s">
        <v>8530</v>
      </c>
      <c r="K1122" s="65" t="s">
        <v>8531</v>
      </c>
      <c r="L1122" s="65">
        <v>268898</v>
      </c>
      <c r="M1122" s="65" t="s">
        <v>4563</v>
      </c>
      <c r="N1122" s="65" t="s">
        <v>4522</v>
      </c>
      <c r="O1122" s="66" t="s">
        <v>8532</v>
      </c>
      <c r="P1122" s="65" t="s">
        <v>4520</v>
      </c>
      <c r="Q1122" s="65" t="s">
        <v>4970</v>
      </c>
      <c r="R1122" s="7" t="e">
        <v>#N/A</v>
      </c>
      <c r="S1122" t="e">
        <v>#N/A</v>
      </c>
      <c r="T1122" s="17" t="s">
        <v>8425</v>
      </c>
    </row>
    <row r="1123" spans="1:20" ht="156.75" x14ac:dyDescent="0.45">
      <c r="A1123" s="65">
        <v>6659</v>
      </c>
      <c r="B1123" s="63">
        <v>44027</v>
      </c>
      <c r="C1123" s="64">
        <v>0.83945601851851848</v>
      </c>
      <c r="D1123" s="65">
        <v>0</v>
      </c>
      <c r="E1123" s="65">
        <v>0</v>
      </c>
      <c r="F1123" s="65" t="s">
        <v>42</v>
      </c>
      <c r="G1123" s="65">
        <v>0</v>
      </c>
      <c r="H1123" s="65" t="s">
        <v>4585</v>
      </c>
      <c r="I1123" s="65" t="s">
        <v>4725</v>
      </c>
      <c r="J1123" s="65" t="s">
        <v>8533</v>
      </c>
      <c r="K1123" s="65" t="s">
        <v>8534</v>
      </c>
      <c r="L1123" s="65">
        <v>268905</v>
      </c>
      <c r="M1123" s="65" t="s">
        <v>4563</v>
      </c>
      <c r="N1123" s="65" t="s">
        <v>4409</v>
      </c>
      <c r="O1123" s="66" t="s">
        <v>8535</v>
      </c>
      <c r="P1123" s="65" t="s">
        <v>4520</v>
      </c>
      <c r="Q1123" s="65" t="s">
        <v>4589</v>
      </c>
      <c r="R1123" s="7" t="e">
        <v>#N/A</v>
      </c>
      <c r="S1123" t="e">
        <v>#N/A</v>
      </c>
      <c r="T1123" s="17" t="s">
        <v>8425</v>
      </c>
    </row>
    <row r="1124" spans="1:20" ht="156.75" x14ac:dyDescent="0.45">
      <c r="A1124" s="65">
        <v>6661</v>
      </c>
      <c r="B1124" s="63">
        <v>44028</v>
      </c>
      <c r="C1124" s="64">
        <v>0.28313657407407405</v>
      </c>
      <c r="D1124" s="65">
        <v>0</v>
      </c>
      <c r="E1124" s="65">
        <v>0</v>
      </c>
      <c r="F1124" s="65" t="s">
        <v>39</v>
      </c>
      <c r="G1124" s="65">
        <v>0</v>
      </c>
      <c r="H1124" s="65" t="s">
        <v>4615</v>
      </c>
      <c r="I1124" s="65" t="s">
        <v>4615</v>
      </c>
      <c r="J1124" s="65" t="s">
        <v>8536</v>
      </c>
      <c r="K1124" s="65" t="s">
        <v>8537</v>
      </c>
      <c r="L1124" s="65">
        <v>268934</v>
      </c>
      <c r="M1124" s="65" t="s">
        <v>4563</v>
      </c>
      <c r="N1124" s="65" t="s">
        <v>4409</v>
      </c>
      <c r="O1124" s="66" t="s">
        <v>8538</v>
      </c>
      <c r="P1124" s="65" t="s">
        <v>4520</v>
      </c>
      <c r="Q1124" s="65" t="s">
        <v>5015</v>
      </c>
      <c r="R1124" s="7" t="e">
        <v>#N/A</v>
      </c>
      <c r="S1124" t="e">
        <v>#N/A</v>
      </c>
      <c r="T1124" s="17" t="s">
        <v>8425</v>
      </c>
    </row>
    <row r="1125" spans="1:20" ht="242.25" x14ac:dyDescent="0.45">
      <c r="A1125" s="65">
        <v>6722</v>
      </c>
      <c r="B1125" s="63">
        <v>44030</v>
      </c>
      <c r="C1125" s="64">
        <v>0.33680555555555558</v>
      </c>
      <c r="D1125" s="65">
        <v>0</v>
      </c>
      <c r="E1125" s="65">
        <v>0</v>
      </c>
      <c r="F1125" s="65" t="s">
        <v>7293</v>
      </c>
      <c r="G1125" s="65">
        <v>0</v>
      </c>
      <c r="H1125" s="65" t="s">
        <v>4779</v>
      </c>
      <c r="I1125" s="65" t="s">
        <v>4779</v>
      </c>
      <c r="J1125" s="65" t="s">
        <v>8539</v>
      </c>
      <c r="K1125" s="65" t="s">
        <v>8540</v>
      </c>
      <c r="L1125" s="65">
        <v>269167</v>
      </c>
      <c r="M1125" s="65" t="s">
        <v>4563</v>
      </c>
      <c r="N1125" s="65" t="s">
        <v>4409</v>
      </c>
      <c r="O1125" s="66" t="s">
        <v>8541</v>
      </c>
      <c r="P1125" s="65" t="s">
        <v>8501</v>
      </c>
      <c r="Q1125" s="65" t="s">
        <v>6753</v>
      </c>
      <c r="R1125" s="7" t="e">
        <v>#N/A</v>
      </c>
      <c r="S1125" t="e">
        <v>#N/A</v>
      </c>
      <c r="T1125" s="17" t="s">
        <v>8425</v>
      </c>
    </row>
    <row r="1126" spans="1:20" ht="156.75" x14ac:dyDescent="0.45">
      <c r="A1126" s="65">
        <v>6731</v>
      </c>
      <c r="B1126" s="63">
        <v>44030</v>
      </c>
      <c r="C1126" s="64">
        <v>0.6118055555555556</v>
      </c>
      <c r="D1126" s="65">
        <v>1.5</v>
      </c>
      <c r="E1126" s="65">
        <v>0</v>
      </c>
      <c r="F1126" s="65" t="s">
        <v>215</v>
      </c>
      <c r="G1126" s="65">
        <v>27</v>
      </c>
      <c r="H1126" s="65" t="s">
        <v>5316</v>
      </c>
      <c r="I1126" s="65" t="s">
        <v>4915</v>
      </c>
      <c r="J1126" s="65" t="s">
        <v>8542</v>
      </c>
      <c r="K1126" s="65" t="s">
        <v>8543</v>
      </c>
      <c r="L1126" s="65">
        <v>269183</v>
      </c>
      <c r="M1126" s="65" t="s">
        <v>4563</v>
      </c>
      <c r="N1126" s="65" t="s">
        <v>4522</v>
      </c>
      <c r="O1126" s="66" t="s">
        <v>8544</v>
      </c>
      <c r="P1126" s="65" t="s">
        <v>4520</v>
      </c>
      <c r="Q1126" s="65" t="s">
        <v>4589</v>
      </c>
      <c r="R1126" s="7" t="e">
        <v>#N/A</v>
      </c>
      <c r="S1126" t="e">
        <v>#N/A</v>
      </c>
      <c r="T1126" s="17" t="s">
        <v>8425</v>
      </c>
    </row>
    <row r="1127" spans="1:20" ht="156.75" x14ac:dyDescent="0.45">
      <c r="A1127" s="65">
        <v>6753</v>
      </c>
      <c r="B1127" s="63">
        <v>44031</v>
      </c>
      <c r="C1127" s="64">
        <v>0.57291666666666663</v>
      </c>
      <c r="D1127" s="65">
        <v>0.5</v>
      </c>
      <c r="E1127" s="65">
        <v>0</v>
      </c>
      <c r="F1127" s="65" t="s">
        <v>99</v>
      </c>
      <c r="G1127" s="65">
        <v>29</v>
      </c>
      <c r="H1127" s="65" t="s">
        <v>4811</v>
      </c>
      <c r="I1127" s="65" t="s">
        <v>4811</v>
      </c>
      <c r="J1127" s="65" t="s">
        <v>8545</v>
      </c>
      <c r="K1127" s="65" t="s">
        <v>8546</v>
      </c>
      <c r="L1127" s="65">
        <v>269246</v>
      </c>
      <c r="M1127" s="65" t="s">
        <v>4563</v>
      </c>
      <c r="N1127" s="65" t="s">
        <v>4522</v>
      </c>
      <c r="O1127" s="66" t="s">
        <v>8547</v>
      </c>
      <c r="P1127" s="65" t="s">
        <v>4520</v>
      </c>
      <c r="Q1127" s="65" t="s">
        <v>4589</v>
      </c>
      <c r="R1127" s="7" t="e">
        <v>#N/A</v>
      </c>
      <c r="S1127" t="e">
        <v>#N/A</v>
      </c>
      <c r="T1127" s="17" t="s">
        <v>8425</v>
      </c>
    </row>
    <row r="1128" spans="1:20" ht="156.75" x14ac:dyDescent="0.45">
      <c r="A1128" s="65">
        <v>6765</v>
      </c>
      <c r="B1128" s="63">
        <v>44032</v>
      </c>
      <c r="C1128" s="64">
        <v>0.32372685185185185</v>
      </c>
      <c r="D1128" s="65">
        <v>1.5</v>
      </c>
      <c r="E1128" s="65">
        <v>0</v>
      </c>
      <c r="F1128" s="65" t="s">
        <v>215</v>
      </c>
      <c r="G1128" s="65">
        <v>24</v>
      </c>
      <c r="H1128" s="65" t="s">
        <v>5744</v>
      </c>
      <c r="I1128" s="65" t="s">
        <v>5404</v>
      </c>
      <c r="J1128" s="65" t="s">
        <v>8548</v>
      </c>
      <c r="K1128" s="65" t="s">
        <v>8549</v>
      </c>
      <c r="L1128" s="65">
        <v>269283</v>
      </c>
      <c r="M1128" s="65" t="s">
        <v>4563</v>
      </c>
      <c r="N1128" s="65" t="s">
        <v>4522</v>
      </c>
      <c r="O1128" s="66" t="s">
        <v>8550</v>
      </c>
      <c r="P1128" s="65" t="s">
        <v>4520</v>
      </c>
      <c r="Q1128" s="65" t="s">
        <v>4589</v>
      </c>
      <c r="R1128" s="7" t="e">
        <v>#N/A</v>
      </c>
      <c r="S1128" t="e">
        <v>#N/A</v>
      </c>
      <c r="T1128" s="17" t="s">
        <v>8425</v>
      </c>
    </row>
    <row r="1129" spans="1:20" ht="228" x14ac:dyDescent="0.45">
      <c r="A1129" s="65" t="s">
        <v>8551</v>
      </c>
      <c r="B1129" s="63">
        <v>44032</v>
      </c>
      <c r="C1129" s="64">
        <v>0.38250000000000001</v>
      </c>
      <c r="D1129" s="65">
        <v>0.5</v>
      </c>
      <c r="E1129" s="65">
        <v>0</v>
      </c>
      <c r="F1129" s="65" t="s">
        <v>130</v>
      </c>
      <c r="G1129" s="65">
        <v>68</v>
      </c>
      <c r="H1129" s="65" t="s">
        <v>4569</v>
      </c>
      <c r="I1129" s="65" t="s">
        <v>4569</v>
      </c>
      <c r="J1129" s="65" t="s">
        <v>8552</v>
      </c>
      <c r="K1129" s="65" t="s">
        <v>8553</v>
      </c>
      <c r="L1129" s="65">
        <v>269293</v>
      </c>
      <c r="M1129" s="65" t="s">
        <v>4563</v>
      </c>
      <c r="N1129" s="65" t="s">
        <v>4409</v>
      </c>
      <c r="O1129" s="66" t="s">
        <v>8554</v>
      </c>
      <c r="P1129" s="65" t="s">
        <v>4520</v>
      </c>
      <c r="Q1129" s="65" t="s">
        <v>6736</v>
      </c>
      <c r="R1129" s="7" t="e">
        <v>#N/A</v>
      </c>
      <c r="S1129" t="e">
        <v>#N/A</v>
      </c>
      <c r="T1129" s="17" t="s">
        <v>8425</v>
      </c>
    </row>
    <row r="1130" spans="1:20" ht="156.75" x14ac:dyDescent="0.45">
      <c r="A1130" s="65">
        <v>6773</v>
      </c>
      <c r="B1130" s="63">
        <v>44032</v>
      </c>
      <c r="C1130" s="64">
        <v>0.49722222222222223</v>
      </c>
      <c r="D1130" s="65">
        <v>1</v>
      </c>
      <c r="E1130" s="65">
        <v>0</v>
      </c>
      <c r="F1130" s="65" t="s">
        <v>225</v>
      </c>
      <c r="G1130" s="65">
        <v>36</v>
      </c>
      <c r="H1130" s="65" t="s">
        <v>4696</v>
      </c>
      <c r="I1130" s="65" t="s">
        <v>5372</v>
      </c>
      <c r="J1130" s="65" t="s">
        <v>8555</v>
      </c>
      <c r="K1130" s="65" t="s">
        <v>8556</v>
      </c>
      <c r="L1130" s="65">
        <v>269315</v>
      </c>
      <c r="M1130" s="65" t="s">
        <v>4563</v>
      </c>
      <c r="N1130" s="65" t="s">
        <v>4522</v>
      </c>
      <c r="O1130" s="66" t="s">
        <v>8557</v>
      </c>
      <c r="P1130" s="65" t="s">
        <v>4520</v>
      </c>
      <c r="Q1130" s="65" t="s">
        <v>4589</v>
      </c>
      <c r="R1130" s="7" t="e">
        <v>#N/A</v>
      </c>
      <c r="S1130" t="e">
        <v>#N/A</v>
      </c>
      <c r="T1130" s="17" t="s">
        <v>8425</v>
      </c>
    </row>
    <row r="1131" spans="1:20" ht="171" x14ac:dyDescent="0.45">
      <c r="A1131" s="65">
        <v>6786</v>
      </c>
      <c r="B1131" s="63">
        <v>44032</v>
      </c>
      <c r="C1131" s="64">
        <v>0.77388888888888896</v>
      </c>
      <c r="D1131" s="65">
        <v>0</v>
      </c>
      <c r="E1131" s="65">
        <v>0</v>
      </c>
      <c r="F1131" s="65" t="s">
        <v>142</v>
      </c>
      <c r="G1131" s="65">
        <v>25</v>
      </c>
      <c r="H1131" s="65" t="s">
        <v>4570</v>
      </c>
      <c r="I1131" s="65" t="s">
        <v>4570</v>
      </c>
      <c r="J1131" s="65" t="s">
        <v>8558</v>
      </c>
      <c r="K1131" s="65" t="s">
        <v>8559</v>
      </c>
      <c r="L1131" s="65">
        <v>269352</v>
      </c>
      <c r="M1131" s="65" t="s">
        <v>4563</v>
      </c>
      <c r="N1131" s="65" t="s">
        <v>4522</v>
      </c>
      <c r="O1131" s="66" t="s">
        <v>8560</v>
      </c>
      <c r="P1131" s="65" t="s">
        <v>4581</v>
      </c>
      <c r="Q1131" s="65" t="s">
        <v>4582</v>
      </c>
      <c r="R1131" s="7" t="e">
        <v>#N/A</v>
      </c>
      <c r="S1131" t="e">
        <v>#N/A</v>
      </c>
      <c r="T1131" s="17" t="s">
        <v>8425</v>
      </c>
    </row>
    <row r="1132" spans="1:20" ht="156.75" x14ac:dyDescent="0.45">
      <c r="A1132" s="65">
        <v>6788</v>
      </c>
      <c r="B1132" s="63">
        <v>44032</v>
      </c>
      <c r="C1132" s="64">
        <v>0.79166666666666663</v>
      </c>
      <c r="D1132" s="65">
        <v>1.5</v>
      </c>
      <c r="E1132" s="65">
        <v>0</v>
      </c>
      <c r="F1132" s="65" t="s">
        <v>104</v>
      </c>
      <c r="G1132" s="65">
        <v>19</v>
      </c>
      <c r="H1132" s="65" t="s">
        <v>6241</v>
      </c>
      <c r="I1132" s="65" t="s">
        <v>4569</v>
      </c>
      <c r="J1132" s="65" t="s">
        <v>8561</v>
      </c>
      <c r="K1132" s="65" t="s">
        <v>8562</v>
      </c>
      <c r="L1132" s="65">
        <v>269358</v>
      </c>
      <c r="M1132" s="65" t="s">
        <v>4563</v>
      </c>
      <c r="N1132" s="65" t="s">
        <v>4522</v>
      </c>
      <c r="O1132" s="66" t="s">
        <v>8563</v>
      </c>
      <c r="P1132" s="65" t="s">
        <v>4520</v>
      </c>
      <c r="Q1132" s="65" t="s">
        <v>4589</v>
      </c>
      <c r="R1132" s="7" t="e">
        <v>#N/A</v>
      </c>
      <c r="S1132" t="e">
        <v>#N/A</v>
      </c>
      <c r="T1132" s="17" t="s">
        <v>8425</v>
      </c>
    </row>
    <row r="1133" spans="1:20" ht="228" x14ac:dyDescent="0.45">
      <c r="A1133" s="65" t="s">
        <v>8564</v>
      </c>
      <c r="B1133" s="63">
        <v>44033</v>
      </c>
      <c r="C1133" s="64">
        <v>0.19444444444444445</v>
      </c>
      <c r="D1133" s="65">
        <v>0</v>
      </c>
      <c r="E1133" s="65">
        <v>0</v>
      </c>
      <c r="F1133" s="65" t="s">
        <v>10</v>
      </c>
      <c r="G1133" s="65">
        <v>16</v>
      </c>
      <c r="H1133" s="65" t="s">
        <v>5474</v>
      </c>
      <c r="I1133" s="65" t="s">
        <v>5474</v>
      </c>
      <c r="J1133" s="65" t="s">
        <v>8565</v>
      </c>
      <c r="K1133" s="65" t="s">
        <v>8566</v>
      </c>
      <c r="L1133" s="65">
        <v>269386</v>
      </c>
      <c r="M1133" s="65" t="s">
        <v>4563</v>
      </c>
      <c r="N1133" s="65" t="s">
        <v>4409</v>
      </c>
      <c r="O1133" s="66" t="s">
        <v>8567</v>
      </c>
      <c r="P1133" s="65" t="s">
        <v>4520</v>
      </c>
      <c r="Q1133" s="65" t="s">
        <v>4631</v>
      </c>
      <c r="R1133" s="7" t="e">
        <v>#N/A</v>
      </c>
      <c r="S1133" t="e">
        <v>#N/A</v>
      </c>
      <c r="T1133" s="17" t="s">
        <v>8425</v>
      </c>
    </row>
    <row r="1134" spans="1:20" ht="156.75" x14ac:dyDescent="0.45">
      <c r="A1134" s="65">
        <v>6818</v>
      </c>
      <c r="B1134" s="63">
        <v>44033</v>
      </c>
      <c r="C1134" s="64">
        <v>0.79513888888888884</v>
      </c>
      <c r="D1134" s="65">
        <v>1</v>
      </c>
      <c r="E1134" s="65">
        <v>0</v>
      </c>
      <c r="F1134" s="65" t="s">
        <v>119</v>
      </c>
      <c r="G1134" s="65">
        <v>10</v>
      </c>
      <c r="H1134" s="65" t="s">
        <v>5316</v>
      </c>
      <c r="I1134" s="65" t="s">
        <v>4915</v>
      </c>
      <c r="J1134" s="65" t="s">
        <v>8568</v>
      </c>
      <c r="K1134" s="65" t="s">
        <v>8569</v>
      </c>
      <c r="L1134" s="65">
        <v>269450</v>
      </c>
      <c r="M1134" s="65" t="s">
        <v>4563</v>
      </c>
      <c r="N1134" s="65" t="s">
        <v>4522</v>
      </c>
      <c r="O1134" s="66" t="s">
        <v>8570</v>
      </c>
      <c r="P1134" s="65" t="s">
        <v>4520</v>
      </c>
      <c r="Q1134" s="65" t="s">
        <v>4589</v>
      </c>
      <c r="R1134" s="7" t="e">
        <v>#N/A</v>
      </c>
      <c r="S1134" t="e">
        <v>#N/A</v>
      </c>
      <c r="T1134" s="17" t="s">
        <v>8425</v>
      </c>
    </row>
    <row r="1135" spans="1:20" ht="156.75" x14ac:dyDescent="0.45">
      <c r="A1135" s="65">
        <v>6820</v>
      </c>
      <c r="B1135" s="63">
        <v>44034</v>
      </c>
      <c r="C1135" s="64">
        <v>0.22361111111111109</v>
      </c>
      <c r="D1135" s="65">
        <v>0</v>
      </c>
      <c r="E1135" s="65">
        <v>0</v>
      </c>
      <c r="F1135" s="65" t="s">
        <v>29</v>
      </c>
      <c r="G1135" s="65">
        <v>11</v>
      </c>
      <c r="H1135" s="65" t="s">
        <v>4585</v>
      </c>
      <c r="I1135" s="65" t="s">
        <v>5372</v>
      </c>
      <c r="J1135" s="65" t="s">
        <v>8571</v>
      </c>
      <c r="K1135" s="65" t="s">
        <v>8572</v>
      </c>
      <c r="L1135" s="65">
        <v>269481</v>
      </c>
      <c r="M1135" s="65" t="s">
        <v>4563</v>
      </c>
      <c r="N1135" s="65" t="s">
        <v>4522</v>
      </c>
      <c r="O1135" s="66" t="s">
        <v>8573</v>
      </c>
      <c r="P1135" s="65" t="s">
        <v>4520</v>
      </c>
      <c r="Q1135" s="65" t="s">
        <v>4589</v>
      </c>
      <c r="R1135" s="7" t="e">
        <v>#N/A</v>
      </c>
      <c r="S1135" t="e">
        <v>#N/A</v>
      </c>
      <c r="T1135" s="17" t="s">
        <v>8425</v>
      </c>
    </row>
    <row r="1136" spans="1:20" ht="142.5" x14ac:dyDescent="0.45">
      <c r="A1136" s="65">
        <v>6823</v>
      </c>
      <c r="B1136" s="63">
        <v>44034</v>
      </c>
      <c r="C1136" s="64">
        <v>0.25484953703703705</v>
      </c>
      <c r="D1136" s="65">
        <v>0</v>
      </c>
      <c r="E1136" s="65">
        <v>0</v>
      </c>
      <c r="F1136" s="65" t="s">
        <v>49</v>
      </c>
      <c r="G1136" s="65">
        <v>15</v>
      </c>
      <c r="H1136" s="65" t="s">
        <v>4570</v>
      </c>
      <c r="I1136" s="65" t="s">
        <v>4570</v>
      </c>
      <c r="J1136" s="65" t="s">
        <v>8574</v>
      </c>
      <c r="K1136" s="65" t="s">
        <v>8575</v>
      </c>
      <c r="L1136" s="65">
        <v>269484</v>
      </c>
      <c r="M1136" s="65" t="s">
        <v>4563</v>
      </c>
      <c r="N1136" s="65" t="s">
        <v>4522</v>
      </c>
      <c r="O1136" s="66" t="s">
        <v>8576</v>
      </c>
      <c r="P1136" s="65" t="s">
        <v>4520</v>
      </c>
      <c r="Q1136" s="65" t="s">
        <v>4675</v>
      </c>
      <c r="R1136" s="7" t="e">
        <v>#N/A</v>
      </c>
      <c r="S1136" t="e">
        <v>#N/A</v>
      </c>
      <c r="T1136" s="17" t="s">
        <v>8425</v>
      </c>
    </row>
    <row r="1137" spans="1:20" ht="228" x14ac:dyDescent="0.45">
      <c r="A1137" s="65">
        <v>6846</v>
      </c>
      <c r="B1137" s="63">
        <v>44034</v>
      </c>
      <c r="C1137" s="64">
        <v>0.77847222222222223</v>
      </c>
      <c r="D1137" s="65">
        <v>0</v>
      </c>
      <c r="E1137" s="65">
        <v>0</v>
      </c>
      <c r="F1137" s="65" t="s">
        <v>4559</v>
      </c>
      <c r="G1137" s="65">
        <v>0</v>
      </c>
      <c r="H1137" s="65" t="s">
        <v>4892</v>
      </c>
      <c r="I1137" s="65" t="s">
        <v>4892</v>
      </c>
      <c r="J1137" s="65" t="s">
        <v>8577</v>
      </c>
      <c r="K1137" s="65" t="s">
        <v>8578</v>
      </c>
      <c r="L1137" s="65">
        <v>269556</v>
      </c>
      <c r="M1137" s="65" t="s">
        <v>4563</v>
      </c>
      <c r="N1137" s="65" t="s">
        <v>4409</v>
      </c>
      <c r="O1137" s="66" t="s">
        <v>8579</v>
      </c>
      <c r="P1137" s="65" t="s">
        <v>8501</v>
      </c>
      <c r="Q1137" s="65" t="s">
        <v>5645</v>
      </c>
      <c r="R1137" s="7" t="e">
        <v>#N/A</v>
      </c>
      <c r="S1137" t="e">
        <v>#N/A</v>
      </c>
      <c r="T1137" s="17" t="s">
        <v>8425</v>
      </c>
    </row>
    <row r="1138" spans="1:20" ht="156.75" x14ac:dyDescent="0.45">
      <c r="A1138" s="65">
        <v>6854</v>
      </c>
      <c r="B1138" s="63">
        <v>44035</v>
      </c>
      <c r="C1138" s="64">
        <v>0.24305555555555555</v>
      </c>
      <c r="D1138" s="65">
        <v>0</v>
      </c>
      <c r="E1138" s="65">
        <v>0</v>
      </c>
      <c r="F1138" s="65" t="s">
        <v>225</v>
      </c>
      <c r="G1138" s="65">
        <v>0</v>
      </c>
      <c r="H1138" s="65" t="s">
        <v>4633</v>
      </c>
      <c r="I1138" s="65" t="s">
        <v>4634</v>
      </c>
      <c r="J1138" s="65" t="s">
        <v>8580</v>
      </c>
      <c r="K1138" s="65" t="s">
        <v>8581</v>
      </c>
      <c r="L1138" s="65">
        <v>269588</v>
      </c>
      <c r="M1138" s="65" t="s">
        <v>4563</v>
      </c>
      <c r="N1138" s="65" t="s">
        <v>4409</v>
      </c>
      <c r="O1138" s="66" t="s">
        <v>8557</v>
      </c>
      <c r="P1138" s="65" t="s">
        <v>4520</v>
      </c>
      <c r="Q1138" s="65" t="s">
        <v>4589</v>
      </c>
      <c r="R1138" s="7" t="e">
        <v>#N/A</v>
      </c>
      <c r="S1138" t="e">
        <v>#N/A</v>
      </c>
      <c r="T1138" s="17" t="s">
        <v>8425</v>
      </c>
    </row>
    <row r="1139" spans="1:20" ht="185.25" x14ac:dyDescent="0.45">
      <c r="A1139" s="65">
        <v>6876</v>
      </c>
      <c r="B1139" s="63">
        <v>44035</v>
      </c>
      <c r="C1139" s="64">
        <v>0.43888888888888888</v>
      </c>
      <c r="D1139" s="65">
        <v>0</v>
      </c>
      <c r="E1139" s="65">
        <v>0</v>
      </c>
      <c r="F1139" s="65" t="s">
        <v>145</v>
      </c>
      <c r="G1139" s="65">
        <v>42</v>
      </c>
      <c r="H1139" s="65" t="s">
        <v>5404</v>
      </c>
      <c r="I1139" s="65" t="s">
        <v>4771</v>
      </c>
      <c r="J1139" s="65" t="s">
        <v>8582</v>
      </c>
      <c r="K1139" s="65" t="s">
        <v>8583</v>
      </c>
      <c r="L1139" s="65">
        <v>269623</v>
      </c>
      <c r="M1139" s="65" t="s">
        <v>4563</v>
      </c>
      <c r="N1139" s="65" t="s">
        <v>4522</v>
      </c>
      <c r="O1139" s="66" t="s">
        <v>8584</v>
      </c>
      <c r="P1139" s="65" t="s">
        <v>4581</v>
      </c>
      <c r="Q1139" s="65" t="s">
        <v>4582</v>
      </c>
      <c r="R1139" s="7" t="e">
        <v>#N/A</v>
      </c>
      <c r="S1139" t="e">
        <v>#N/A</v>
      </c>
      <c r="T1139" s="17" t="s">
        <v>8425</v>
      </c>
    </row>
    <row r="1140" spans="1:20" ht="156.75" x14ac:dyDescent="0.45">
      <c r="A1140" s="65">
        <v>6878</v>
      </c>
      <c r="B1140" s="63">
        <v>44035</v>
      </c>
      <c r="C1140" s="64">
        <v>0.46875</v>
      </c>
      <c r="D1140" s="65">
        <v>0</v>
      </c>
      <c r="E1140" s="65">
        <v>0</v>
      </c>
      <c r="F1140" s="65" t="s">
        <v>82</v>
      </c>
      <c r="G1140" s="65">
        <v>0</v>
      </c>
      <c r="H1140" s="65" t="s">
        <v>6133</v>
      </c>
      <c r="I1140" s="65" t="s">
        <v>5037</v>
      </c>
      <c r="J1140" s="65" t="s">
        <v>8585</v>
      </c>
      <c r="K1140" s="65" t="s">
        <v>8586</v>
      </c>
      <c r="L1140" s="65">
        <v>269629</v>
      </c>
      <c r="M1140" s="65" t="s">
        <v>4563</v>
      </c>
      <c r="N1140" s="65" t="s">
        <v>4409</v>
      </c>
      <c r="O1140" s="66" t="s">
        <v>8587</v>
      </c>
      <c r="P1140" s="65" t="s">
        <v>4520</v>
      </c>
      <c r="Q1140" s="65" t="s">
        <v>4589</v>
      </c>
      <c r="R1140" s="7" t="e">
        <v>#N/A</v>
      </c>
      <c r="S1140" t="e">
        <v>#N/A</v>
      </c>
      <c r="T1140" s="17" t="s">
        <v>8425</v>
      </c>
    </row>
    <row r="1141" spans="1:20" ht="171" x14ac:dyDescent="0.45">
      <c r="A1141" s="65">
        <v>6879</v>
      </c>
      <c r="B1141" s="63">
        <v>44035</v>
      </c>
      <c r="C1141" s="64">
        <v>0.47013888888888888</v>
      </c>
      <c r="D1141" s="65">
        <v>0</v>
      </c>
      <c r="E1141" s="65">
        <v>0</v>
      </c>
      <c r="F1141" s="65" t="s">
        <v>45</v>
      </c>
      <c r="G1141" s="65">
        <v>0</v>
      </c>
      <c r="H1141" s="65" t="s">
        <v>4615</v>
      </c>
      <c r="I1141" s="65" t="s">
        <v>4615</v>
      </c>
      <c r="J1141" s="65" t="s">
        <v>8588</v>
      </c>
      <c r="K1141" s="65" t="s">
        <v>8589</v>
      </c>
      <c r="L1141" s="65">
        <v>269632</v>
      </c>
      <c r="M1141" s="65" t="s">
        <v>4563</v>
      </c>
      <c r="N1141" s="65" t="s">
        <v>4409</v>
      </c>
      <c r="O1141" s="66" t="s">
        <v>8590</v>
      </c>
      <c r="P1141" s="65" t="s">
        <v>4520</v>
      </c>
      <c r="Q1141" s="65" t="s">
        <v>4589</v>
      </c>
      <c r="R1141" s="7" t="e">
        <v>#N/A</v>
      </c>
      <c r="S1141" t="e">
        <v>#N/A</v>
      </c>
      <c r="T1141" s="17" t="s">
        <v>8425</v>
      </c>
    </row>
    <row r="1142" spans="1:20" ht="156.75" x14ac:dyDescent="0.45">
      <c r="A1142" s="65">
        <v>6884</v>
      </c>
      <c r="B1142" s="63">
        <v>44035</v>
      </c>
      <c r="C1142" s="64">
        <v>0.52569444444444446</v>
      </c>
      <c r="D1142" s="65">
        <v>0</v>
      </c>
      <c r="E1142" s="65">
        <v>0</v>
      </c>
      <c r="F1142" s="65" t="s">
        <v>99</v>
      </c>
      <c r="G1142" s="65">
        <v>0</v>
      </c>
      <c r="H1142" s="65" t="s">
        <v>4615</v>
      </c>
      <c r="I1142" s="65" t="s">
        <v>4615</v>
      </c>
      <c r="J1142" s="65" t="s">
        <v>8591</v>
      </c>
      <c r="K1142" s="65" t="s">
        <v>8592</v>
      </c>
      <c r="L1142" s="65">
        <v>269643</v>
      </c>
      <c r="M1142" s="65" t="s">
        <v>4563</v>
      </c>
      <c r="N1142" s="65" t="s">
        <v>4409</v>
      </c>
      <c r="O1142" s="66" t="s">
        <v>8593</v>
      </c>
      <c r="P1142" s="65" t="s">
        <v>4520</v>
      </c>
      <c r="Q1142" s="65" t="s">
        <v>4589</v>
      </c>
      <c r="R1142" s="7" t="e">
        <v>#N/A</v>
      </c>
      <c r="S1142" t="e">
        <v>#N/A</v>
      </c>
      <c r="T1142" s="17" t="s">
        <v>8425</v>
      </c>
    </row>
    <row r="1143" spans="1:20" ht="185.25" x14ac:dyDescent="0.45">
      <c r="A1143" s="65">
        <v>6907</v>
      </c>
      <c r="B1143" s="63">
        <v>44036</v>
      </c>
      <c r="C1143" s="64">
        <v>0.37122685185185184</v>
      </c>
      <c r="D1143" s="65">
        <v>0</v>
      </c>
      <c r="E1143" s="65">
        <v>0</v>
      </c>
      <c r="F1143" s="65" t="s">
        <v>64</v>
      </c>
      <c r="G1143" s="65">
        <v>76</v>
      </c>
      <c r="H1143" s="65" t="s">
        <v>4615</v>
      </c>
      <c r="I1143" s="65" t="s">
        <v>4615</v>
      </c>
      <c r="J1143" s="65" t="s">
        <v>8594</v>
      </c>
      <c r="K1143" s="65" t="s">
        <v>8595</v>
      </c>
      <c r="L1143" s="65">
        <v>269726</v>
      </c>
      <c r="M1143" s="65" t="s">
        <v>4563</v>
      </c>
      <c r="N1143" s="65" t="s">
        <v>4409</v>
      </c>
      <c r="O1143" s="66" t="s">
        <v>8596</v>
      </c>
      <c r="P1143" s="65" t="s">
        <v>4520</v>
      </c>
      <c r="Q1143" s="65" t="s">
        <v>4589</v>
      </c>
      <c r="R1143" s="7" t="e">
        <v>#N/A</v>
      </c>
      <c r="S1143" t="e">
        <v>#N/A</v>
      </c>
      <c r="T1143" s="17" t="s">
        <v>8425</v>
      </c>
    </row>
    <row r="1144" spans="1:20" ht="171" x14ac:dyDescent="0.45">
      <c r="A1144" s="65" t="s">
        <v>8597</v>
      </c>
      <c r="B1144" s="63">
        <v>44036</v>
      </c>
      <c r="C1144" s="64">
        <v>0.69734953703703706</v>
      </c>
      <c r="D1144" s="65">
        <v>0</v>
      </c>
      <c r="E1144" s="65">
        <v>0</v>
      </c>
      <c r="F1144" s="65" t="s">
        <v>10</v>
      </c>
      <c r="G1144" s="65">
        <v>0</v>
      </c>
      <c r="H1144" s="65" t="s">
        <v>4633</v>
      </c>
      <c r="I1144" s="65" t="s">
        <v>4633</v>
      </c>
      <c r="J1144" s="65" t="s">
        <v>8598</v>
      </c>
      <c r="K1144" s="65" t="s">
        <v>8599</v>
      </c>
      <c r="L1144" s="65">
        <v>269780</v>
      </c>
      <c r="M1144" s="65" t="s">
        <v>4563</v>
      </c>
      <c r="N1144" s="65" t="s">
        <v>4409</v>
      </c>
      <c r="O1144" s="66" t="s">
        <v>8600</v>
      </c>
      <c r="P1144" s="65" t="s">
        <v>4520</v>
      </c>
      <c r="Q1144" s="65" t="s">
        <v>4857</v>
      </c>
      <c r="R1144" s="7" t="e">
        <v>#N/A</v>
      </c>
      <c r="S1144" t="e">
        <v>#N/A</v>
      </c>
      <c r="T1144" s="17" t="s">
        <v>8425</v>
      </c>
    </row>
    <row r="1145" spans="1:20" ht="384.75" x14ac:dyDescent="0.45">
      <c r="A1145" s="65">
        <v>6925</v>
      </c>
      <c r="B1145" s="63">
        <v>44036</v>
      </c>
      <c r="C1145" s="64">
        <v>0.93524305555555554</v>
      </c>
      <c r="D1145" s="65">
        <v>0</v>
      </c>
      <c r="E1145" s="65">
        <v>0</v>
      </c>
      <c r="F1145" s="65" t="s">
        <v>8601</v>
      </c>
      <c r="G1145" s="65">
        <v>0</v>
      </c>
      <c r="H1145" s="65" t="s">
        <v>4877</v>
      </c>
      <c r="I1145" s="65" t="s">
        <v>4877</v>
      </c>
      <c r="J1145" s="65" t="s">
        <v>8602</v>
      </c>
      <c r="K1145" s="65" t="s">
        <v>8603</v>
      </c>
      <c r="L1145" s="65">
        <v>269820</v>
      </c>
      <c r="M1145" s="65" t="s">
        <v>4563</v>
      </c>
      <c r="N1145" s="65" t="s">
        <v>4409</v>
      </c>
      <c r="O1145" s="66" t="s">
        <v>8604</v>
      </c>
      <c r="P1145" s="65" t="s">
        <v>8605</v>
      </c>
      <c r="Q1145" s="65" t="s">
        <v>4723</v>
      </c>
      <c r="R1145" s="7" t="e">
        <v>#N/A</v>
      </c>
      <c r="S1145" t="e">
        <v>#N/A</v>
      </c>
      <c r="T1145" s="17" t="s">
        <v>8425</v>
      </c>
    </row>
    <row r="1146" spans="1:20" ht="156.75" x14ac:dyDescent="0.45">
      <c r="A1146" s="65" t="s">
        <v>8606</v>
      </c>
      <c r="B1146" s="63">
        <v>44037</v>
      </c>
      <c r="C1146" s="64">
        <v>0.22581018518518517</v>
      </c>
      <c r="D1146" s="65">
        <v>0</v>
      </c>
      <c r="E1146" s="65">
        <v>0</v>
      </c>
      <c r="F1146" s="65" t="s">
        <v>140</v>
      </c>
      <c r="G1146" s="65">
        <v>912</v>
      </c>
      <c r="H1146" s="65" t="s">
        <v>4615</v>
      </c>
      <c r="I1146" s="65" t="s">
        <v>4615</v>
      </c>
      <c r="J1146" s="65" t="s">
        <v>8607</v>
      </c>
      <c r="K1146" s="65" t="s">
        <v>8608</v>
      </c>
      <c r="L1146" s="65">
        <v>269832</v>
      </c>
      <c r="M1146" s="65" t="s">
        <v>4563</v>
      </c>
      <c r="N1146" s="65" t="s">
        <v>4409</v>
      </c>
      <c r="O1146" s="66" t="s">
        <v>8609</v>
      </c>
      <c r="P1146" s="65" t="s">
        <v>4520</v>
      </c>
      <c r="Q1146" s="65" t="s">
        <v>6736</v>
      </c>
      <c r="R1146" s="7" t="e">
        <v>#N/A</v>
      </c>
      <c r="S1146" t="e">
        <v>#N/A</v>
      </c>
      <c r="T1146" s="17" t="s">
        <v>8425</v>
      </c>
    </row>
    <row r="1147" spans="1:20" ht="228" x14ac:dyDescent="0.45">
      <c r="A1147" s="65">
        <v>6959</v>
      </c>
      <c r="B1147" s="63">
        <v>44038</v>
      </c>
      <c r="C1147" s="64">
        <v>0.33496527777777779</v>
      </c>
      <c r="D1147" s="65">
        <v>0</v>
      </c>
      <c r="E1147" s="65">
        <v>0</v>
      </c>
      <c r="F1147" s="65" t="s">
        <v>8509</v>
      </c>
      <c r="G1147" s="65">
        <v>0</v>
      </c>
      <c r="H1147" s="65" t="s">
        <v>4892</v>
      </c>
      <c r="I1147" s="65" t="s">
        <v>4892</v>
      </c>
      <c r="J1147" s="65" t="s">
        <v>8610</v>
      </c>
      <c r="K1147" s="65" t="s">
        <v>8611</v>
      </c>
      <c r="L1147" s="65">
        <v>269889</v>
      </c>
      <c r="M1147" s="65" t="s">
        <v>4563</v>
      </c>
      <c r="N1147" s="65" t="s">
        <v>4409</v>
      </c>
      <c r="O1147" s="66" t="s">
        <v>8612</v>
      </c>
      <c r="P1147" s="65" t="s">
        <v>8501</v>
      </c>
      <c r="Q1147" s="65" t="s">
        <v>5645</v>
      </c>
      <c r="R1147" s="7" t="e">
        <v>#N/A</v>
      </c>
      <c r="S1147" t="e">
        <v>#N/A</v>
      </c>
      <c r="T1147" s="17" t="s">
        <v>8425</v>
      </c>
    </row>
    <row r="1148" spans="1:20" ht="185.25" x14ac:dyDescent="0.45">
      <c r="A1148" s="65">
        <v>6961</v>
      </c>
      <c r="B1148" s="63">
        <v>44038</v>
      </c>
      <c r="C1148" s="64">
        <v>0.3666666666666667</v>
      </c>
      <c r="D1148" s="65">
        <v>0</v>
      </c>
      <c r="E1148" s="65">
        <v>0</v>
      </c>
      <c r="F1148" s="65" t="s">
        <v>147</v>
      </c>
      <c r="G1148" s="65">
        <v>0</v>
      </c>
      <c r="H1148" s="65" t="s">
        <v>4615</v>
      </c>
      <c r="I1148" s="65" t="s">
        <v>4615</v>
      </c>
      <c r="J1148" s="65" t="s">
        <v>8613</v>
      </c>
      <c r="K1148" s="65" t="s">
        <v>8614</v>
      </c>
      <c r="L1148" s="65">
        <v>269892</v>
      </c>
      <c r="M1148" s="65" t="s">
        <v>4563</v>
      </c>
      <c r="N1148" s="65" t="s">
        <v>4409</v>
      </c>
      <c r="O1148" s="66" t="s">
        <v>8615</v>
      </c>
      <c r="P1148" s="65" t="s">
        <v>4520</v>
      </c>
      <c r="Q1148" s="65" t="s">
        <v>5015</v>
      </c>
      <c r="R1148" s="7" t="e">
        <v>#N/A</v>
      </c>
      <c r="S1148" t="e">
        <v>#N/A</v>
      </c>
      <c r="T1148" s="17" t="s">
        <v>8425</v>
      </c>
    </row>
    <row r="1149" spans="1:20" ht="156.75" x14ac:dyDescent="0.45">
      <c r="A1149" s="65">
        <v>6962</v>
      </c>
      <c r="B1149" s="63">
        <v>44038</v>
      </c>
      <c r="C1149" s="64">
        <v>0.39583333333333331</v>
      </c>
      <c r="D1149" s="65">
        <v>0</v>
      </c>
      <c r="E1149" s="65">
        <v>0</v>
      </c>
      <c r="F1149" s="65" t="s">
        <v>8616</v>
      </c>
      <c r="G1149" s="65">
        <v>0</v>
      </c>
      <c r="H1149" s="65" t="s">
        <v>4877</v>
      </c>
      <c r="I1149" s="65" t="s">
        <v>4877</v>
      </c>
      <c r="J1149" s="65" t="s">
        <v>8617</v>
      </c>
      <c r="K1149" s="65" t="s">
        <v>8618</v>
      </c>
      <c r="L1149" s="65">
        <v>269904</v>
      </c>
      <c r="M1149" s="65" t="s">
        <v>4563</v>
      </c>
      <c r="N1149" s="65" t="s">
        <v>4409</v>
      </c>
      <c r="O1149" s="66" t="s">
        <v>8619</v>
      </c>
      <c r="P1149" s="65" t="s">
        <v>4574</v>
      </c>
      <c r="Q1149" s="65" t="s">
        <v>5418</v>
      </c>
      <c r="R1149" s="7" t="e">
        <v>#N/A</v>
      </c>
      <c r="S1149" t="e">
        <v>#N/A</v>
      </c>
      <c r="T1149" s="17" t="s">
        <v>8425</v>
      </c>
    </row>
    <row r="1150" spans="1:20" ht="185.25" x14ac:dyDescent="0.45">
      <c r="A1150" s="65">
        <v>6974</v>
      </c>
      <c r="B1150" s="63">
        <v>44039</v>
      </c>
      <c r="C1150" s="64">
        <v>3.125E-2</v>
      </c>
      <c r="D1150" s="65">
        <v>0</v>
      </c>
      <c r="E1150" s="65">
        <v>0</v>
      </c>
      <c r="F1150" s="65" t="s">
        <v>57</v>
      </c>
      <c r="G1150" s="65">
        <v>14</v>
      </c>
      <c r="H1150" s="65" t="s">
        <v>5174</v>
      </c>
      <c r="I1150" s="65" t="s">
        <v>5280</v>
      </c>
      <c r="J1150" s="65" t="s">
        <v>8620</v>
      </c>
      <c r="K1150" s="65" t="s">
        <v>8621</v>
      </c>
      <c r="L1150" s="65">
        <v>269944</v>
      </c>
      <c r="M1150" s="65" t="s">
        <v>4563</v>
      </c>
      <c r="N1150" s="65" t="s">
        <v>4409</v>
      </c>
      <c r="O1150" s="66" t="s">
        <v>8622</v>
      </c>
      <c r="P1150" s="65" t="s">
        <v>4520</v>
      </c>
      <c r="Q1150" s="65" t="s">
        <v>7038</v>
      </c>
      <c r="R1150" s="7" t="e">
        <v>#N/A</v>
      </c>
      <c r="S1150" t="e">
        <v>#N/A</v>
      </c>
      <c r="T1150" s="17" t="s">
        <v>8425</v>
      </c>
    </row>
    <row r="1151" spans="1:20" ht="156.75" x14ac:dyDescent="0.45">
      <c r="A1151" s="65">
        <v>6977</v>
      </c>
      <c r="B1151" s="63">
        <v>44039</v>
      </c>
      <c r="C1151" s="64">
        <v>0.2323726851851852</v>
      </c>
      <c r="D1151" s="65">
        <v>0</v>
      </c>
      <c r="E1151" s="65">
        <v>0</v>
      </c>
      <c r="F1151" s="65" t="s">
        <v>14</v>
      </c>
      <c r="G1151" s="65">
        <v>25</v>
      </c>
      <c r="H1151" s="65" t="s">
        <v>4585</v>
      </c>
      <c r="I1151" s="65" t="s">
        <v>4725</v>
      </c>
      <c r="J1151" s="65" t="s">
        <v>8623</v>
      </c>
      <c r="K1151" s="65" t="s">
        <v>8624</v>
      </c>
      <c r="L1151" s="65">
        <v>269947</v>
      </c>
      <c r="M1151" s="65" t="s">
        <v>4563</v>
      </c>
      <c r="N1151" s="65" t="s">
        <v>4409</v>
      </c>
      <c r="O1151" s="66" t="s">
        <v>8625</v>
      </c>
      <c r="P1151" s="65" t="s">
        <v>4520</v>
      </c>
      <c r="Q1151" s="65" t="s">
        <v>4589</v>
      </c>
      <c r="R1151" s="7" t="e">
        <v>#N/A</v>
      </c>
      <c r="S1151" t="e">
        <v>#N/A</v>
      </c>
      <c r="T1151" s="17" t="s">
        <v>8425</v>
      </c>
    </row>
    <row r="1152" spans="1:20" x14ac:dyDescent="0.45">
      <c r="A1152" s="65">
        <v>6991</v>
      </c>
      <c r="B1152" s="63">
        <v>44039</v>
      </c>
      <c r="C1152" s="64">
        <v>0.50069444444444444</v>
      </c>
      <c r="D1152" s="65">
        <v>0</v>
      </c>
      <c r="E1152" s="65">
        <v>0</v>
      </c>
      <c r="F1152" s="65" t="s">
        <v>8626</v>
      </c>
      <c r="G1152" s="65" t="s">
        <v>7020</v>
      </c>
      <c r="H1152" s="65" t="s">
        <v>5245</v>
      </c>
      <c r="I1152" s="65" t="s">
        <v>5245</v>
      </c>
      <c r="J1152" s="65" t="s">
        <v>8627</v>
      </c>
      <c r="K1152" s="65" t="s">
        <v>8628</v>
      </c>
      <c r="L1152" s="65">
        <v>269992</v>
      </c>
      <c r="M1152" s="65" t="s">
        <v>4563</v>
      </c>
      <c r="N1152" s="65" t="s">
        <v>4409</v>
      </c>
      <c r="O1152" s="66"/>
      <c r="P1152" s="65"/>
      <c r="Q1152" s="65"/>
      <c r="R1152" s="7" t="e">
        <v>#N/A</v>
      </c>
      <c r="S1152" t="e">
        <v>#N/A</v>
      </c>
      <c r="T1152" s="17" t="s">
        <v>8425</v>
      </c>
    </row>
    <row r="1153" spans="1:20" ht="185.25" x14ac:dyDescent="0.45">
      <c r="A1153" s="65" t="s">
        <v>8629</v>
      </c>
      <c r="B1153" s="63">
        <v>44039</v>
      </c>
      <c r="C1153" s="64">
        <v>0.7270833333333333</v>
      </c>
      <c r="D1153" s="65">
        <v>0</v>
      </c>
      <c r="E1153" s="65">
        <v>0</v>
      </c>
      <c r="F1153" s="65" t="s">
        <v>8630</v>
      </c>
      <c r="G1153" s="65" t="s">
        <v>9</v>
      </c>
      <c r="H1153" s="65" t="s">
        <v>5245</v>
      </c>
      <c r="I1153" s="65" t="s">
        <v>5245</v>
      </c>
      <c r="J1153" s="65" t="s">
        <v>8631</v>
      </c>
      <c r="K1153" s="65" t="s">
        <v>8632</v>
      </c>
      <c r="L1153" s="65">
        <v>270051</v>
      </c>
      <c r="M1153" s="65" t="s">
        <v>4563</v>
      </c>
      <c r="N1153" s="65" t="s">
        <v>4409</v>
      </c>
      <c r="O1153" s="66" t="s">
        <v>8633</v>
      </c>
      <c r="P1153" s="65" t="s">
        <v>4574</v>
      </c>
      <c r="Q1153" s="65" t="s">
        <v>7515</v>
      </c>
      <c r="R1153" s="7" t="e">
        <v>#N/A</v>
      </c>
      <c r="S1153" t="e">
        <v>#N/A</v>
      </c>
      <c r="T1153" s="17" t="s">
        <v>8425</v>
      </c>
    </row>
    <row r="1154" spans="1:20" ht="171" x14ac:dyDescent="0.45">
      <c r="A1154" s="65" t="s">
        <v>8634</v>
      </c>
      <c r="B1154" s="63">
        <v>44040</v>
      </c>
      <c r="C1154" s="64">
        <v>0.42083333333333334</v>
      </c>
      <c r="D1154" s="65">
        <v>0</v>
      </c>
      <c r="E1154" s="65">
        <v>0</v>
      </c>
      <c r="F1154" s="65" t="s">
        <v>8635</v>
      </c>
      <c r="G1154" s="65">
        <v>0</v>
      </c>
      <c r="H1154" s="65" t="s">
        <v>4644</v>
      </c>
      <c r="I1154" s="65" t="s">
        <v>4940</v>
      </c>
      <c r="J1154" s="65" t="s">
        <v>8636</v>
      </c>
      <c r="K1154" s="65" t="s">
        <v>8637</v>
      </c>
      <c r="L1154" s="65">
        <v>270102</v>
      </c>
      <c r="M1154" s="65" t="s">
        <v>4563</v>
      </c>
      <c r="N1154" s="65" t="s">
        <v>4409</v>
      </c>
      <c r="O1154" s="66" t="s">
        <v>8638</v>
      </c>
      <c r="P1154" s="65" t="s">
        <v>4574</v>
      </c>
      <c r="Q1154" s="65" t="s">
        <v>5418</v>
      </c>
      <c r="R1154" s="7" t="e">
        <v>#N/A</v>
      </c>
      <c r="S1154" t="e">
        <v>#N/A</v>
      </c>
      <c r="T1154" s="17" t="s">
        <v>8425</v>
      </c>
    </row>
    <row r="1155" spans="1:20" ht="156.75" x14ac:dyDescent="0.45">
      <c r="A1155" s="65">
        <v>7037</v>
      </c>
      <c r="B1155" s="63">
        <v>44040</v>
      </c>
      <c r="C1155" s="64">
        <v>0.69119212962962961</v>
      </c>
      <c r="D1155" s="65">
        <v>1.5</v>
      </c>
      <c r="E1155" s="65">
        <v>0</v>
      </c>
      <c r="F1155" s="65" t="s">
        <v>123</v>
      </c>
      <c r="G1155" s="65">
        <v>36</v>
      </c>
      <c r="H1155" s="65" t="s">
        <v>4696</v>
      </c>
      <c r="I1155" s="65" t="s">
        <v>5372</v>
      </c>
      <c r="J1155" s="65" t="s">
        <v>8639</v>
      </c>
      <c r="K1155" s="65" t="s">
        <v>8640</v>
      </c>
      <c r="L1155" s="65">
        <v>270134</v>
      </c>
      <c r="M1155" s="65" t="s">
        <v>4563</v>
      </c>
      <c r="N1155" s="65" t="s">
        <v>4522</v>
      </c>
      <c r="O1155" s="66" t="s">
        <v>8641</v>
      </c>
      <c r="P1155" s="65" t="s">
        <v>4520</v>
      </c>
      <c r="Q1155" s="65" t="s">
        <v>4589</v>
      </c>
      <c r="R1155" s="7" t="e">
        <v>#N/A</v>
      </c>
      <c r="S1155" t="e">
        <v>#N/A</v>
      </c>
      <c r="T1155" s="17" t="s">
        <v>8425</v>
      </c>
    </row>
    <row r="1156" spans="1:20" ht="185.25" x14ac:dyDescent="0.45">
      <c r="A1156" s="65">
        <v>7044</v>
      </c>
      <c r="B1156" s="63">
        <v>44040</v>
      </c>
      <c r="C1156" s="64">
        <v>0.86736111111111114</v>
      </c>
      <c r="D1156" s="65">
        <v>0</v>
      </c>
      <c r="E1156" s="65">
        <v>0</v>
      </c>
      <c r="F1156" s="65" t="s">
        <v>104</v>
      </c>
      <c r="G1156" s="65">
        <v>23</v>
      </c>
      <c r="H1156" s="65" t="s">
        <v>5316</v>
      </c>
      <c r="I1156" s="65" t="s">
        <v>5316</v>
      </c>
      <c r="J1156" s="65" t="s">
        <v>8642</v>
      </c>
      <c r="K1156" s="65" t="s">
        <v>8643</v>
      </c>
      <c r="L1156" s="65">
        <v>270188</v>
      </c>
      <c r="M1156" s="65" t="s">
        <v>4563</v>
      </c>
      <c r="N1156" s="65" t="s">
        <v>4522</v>
      </c>
      <c r="O1156" s="66" t="s">
        <v>8644</v>
      </c>
      <c r="P1156" s="65" t="s">
        <v>4520</v>
      </c>
      <c r="Q1156" s="65" t="s">
        <v>5015</v>
      </c>
      <c r="R1156" s="7" t="e">
        <v>#N/A</v>
      </c>
      <c r="S1156" t="e">
        <v>#N/A</v>
      </c>
      <c r="T1156" s="17" t="s">
        <v>8425</v>
      </c>
    </row>
    <row r="1157" spans="1:20" ht="156.75" x14ac:dyDescent="0.45">
      <c r="A1157" s="65" t="s">
        <v>8645</v>
      </c>
      <c r="B1157" s="63">
        <v>44041</v>
      </c>
      <c r="C1157" s="64">
        <v>0.16666666666666666</v>
      </c>
      <c r="D1157" s="65">
        <v>0</v>
      </c>
      <c r="E1157" s="65">
        <v>0</v>
      </c>
      <c r="F1157" s="65" t="s">
        <v>39</v>
      </c>
      <c r="G1157" s="65" t="s">
        <v>8646</v>
      </c>
      <c r="H1157" s="65" t="s">
        <v>4615</v>
      </c>
      <c r="I1157" s="65" t="s">
        <v>4615</v>
      </c>
      <c r="J1157" s="65" t="s">
        <v>4420</v>
      </c>
      <c r="K1157" s="65" t="s">
        <v>8647</v>
      </c>
      <c r="L1157" s="65">
        <v>270214</v>
      </c>
      <c r="M1157" s="65" t="s">
        <v>4563</v>
      </c>
      <c r="N1157" s="65" t="s">
        <v>4409</v>
      </c>
      <c r="O1157" s="66" t="s">
        <v>8648</v>
      </c>
      <c r="P1157" s="65" t="s">
        <v>4520</v>
      </c>
      <c r="Q1157" s="65" t="s">
        <v>6736</v>
      </c>
      <c r="R1157" s="7" t="e">
        <v>#N/A</v>
      </c>
      <c r="S1157" t="e">
        <v>#N/A</v>
      </c>
      <c r="T1157" s="17" t="s">
        <v>8425</v>
      </c>
    </row>
    <row r="1158" spans="1:20" ht="156.75" x14ac:dyDescent="0.45">
      <c r="A1158" s="65">
        <v>7079</v>
      </c>
      <c r="B1158" s="63">
        <v>44041</v>
      </c>
      <c r="C1158" s="64">
        <v>0.90069444444444446</v>
      </c>
      <c r="D1158" s="65">
        <v>0</v>
      </c>
      <c r="E1158" s="65">
        <v>0</v>
      </c>
      <c r="F1158" s="65" t="s">
        <v>130</v>
      </c>
      <c r="G1158" s="65">
        <v>60</v>
      </c>
      <c r="H1158" s="65" t="s">
        <v>4751</v>
      </c>
      <c r="I1158" s="65" t="s">
        <v>5255</v>
      </c>
      <c r="J1158" s="65" t="s">
        <v>8649</v>
      </c>
      <c r="K1158" s="65" t="s">
        <v>8650</v>
      </c>
      <c r="L1158" s="65">
        <v>270298</v>
      </c>
      <c r="M1158" s="65" t="s">
        <v>4563</v>
      </c>
      <c r="N1158" s="65" t="s">
        <v>4409</v>
      </c>
      <c r="O1158" s="66" t="s">
        <v>8651</v>
      </c>
      <c r="P1158" s="65" t="s">
        <v>4520</v>
      </c>
      <c r="Q1158" s="65" t="s">
        <v>4589</v>
      </c>
      <c r="R1158" s="7" t="e">
        <v>#N/A</v>
      </c>
      <c r="S1158" t="e">
        <v>#N/A</v>
      </c>
      <c r="T1158" s="17" t="s">
        <v>8425</v>
      </c>
    </row>
    <row r="1159" spans="1:20" ht="156.75" x14ac:dyDescent="0.45">
      <c r="A1159" s="65">
        <v>7095</v>
      </c>
      <c r="B1159" s="63">
        <v>44042</v>
      </c>
      <c r="C1159" s="64">
        <v>0.40833333333333338</v>
      </c>
      <c r="D1159" s="65">
        <v>0</v>
      </c>
      <c r="E1159" s="65">
        <v>0</v>
      </c>
      <c r="F1159" s="65" t="s">
        <v>104</v>
      </c>
      <c r="G1159" s="65">
        <v>69</v>
      </c>
      <c r="H1159" s="65" t="s">
        <v>4785</v>
      </c>
      <c r="I1159" s="65" t="s">
        <v>4733</v>
      </c>
      <c r="J1159" s="65" t="s">
        <v>8652</v>
      </c>
      <c r="K1159" s="65" t="s">
        <v>8653</v>
      </c>
      <c r="L1159" s="65">
        <v>270340</v>
      </c>
      <c r="M1159" s="65" t="s">
        <v>4563</v>
      </c>
      <c r="N1159" s="65" t="s">
        <v>4409</v>
      </c>
      <c r="O1159" s="66" t="s">
        <v>8654</v>
      </c>
      <c r="P1159" s="65" t="s">
        <v>4520</v>
      </c>
      <c r="Q1159" s="65" t="s">
        <v>5015</v>
      </c>
      <c r="R1159" s="7" t="e">
        <v>#N/A</v>
      </c>
      <c r="S1159" t="e">
        <v>#N/A</v>
      </c>
      <c r="T1159" s="17" t="s">
        <v>8425</v>
      </c>
    </row>
    <row r="1160" spans="1:20" ht="256.5" x14ac:dyDescent="0.45">
      <c r="A1160" s="65">
        <v>7102</v>
      </c>
      <c r="B1160" s="63">
        <v>44042</v>
      </c>
      <c r="C1160" s="64">
        <v>0.51666666666666672</v>
      </c>
      <c r="D1160" s="65">
        <v>0</v>
      </c>
      <c r="E1160" s="65">
        <v>0</v>
      </c>
      <c r="F1160" s="65" t="s">
        <v>8655</v>
      </c>
      <c r="G1160" s="65">
        <v>0</v>
      </c>
      <c r="H1160" s="65" t="s">
        <v>4704</v>
      </c>
      <c r="I1160" s="65" t="s">
        <v>4704</v>
      </c>
      <c r="J1160" s="65" t="s">
        <v>8656</v>
      </c>
      <c r="K1160" s="65" t="s">
        <v>8657</v>
      </c>
      <c r="L1160" s="65">
        <v>270364</v>
      </c>
      <c r="M1160" s="65" t="s">
        <v>4563</v>
      </c>
      <c r="N1160" s="65" t="s">
        <v>4409</v>
      </c>
      <c r="O1160" s="66" t="s">
        <v>8658</v>
      </c>
      <c r="P1160" s="65" t="s">
        <v>8659</v>
      </c>
      <c r="Q1160" s="65" t="s">
        <v>8660</v>
      </c>
      <c r="R1160" s="7" t="e">
        <v>#N/A</v>
      </c>
      <c r="S1160" t="e">
        <v>#N/A</v>
      </c>
      <c r="T1160" s="17" t="s">
        <v>8425</v>
      </c>
    </row>
    <row r="1161" spans="1:20" ht="228" x14ac:dyDescent="0.45">
      <c r="A1161" s="65">
        <v>7113</v>
      </c>
      <c r="B1161" s="63">
        <v>44042</v>
      </c>
      <c r="C1161" s="64">
        <v>0.76458333333333339</v>
      </c>
      <c r="D1161" s="65">
        <v>0</v>
      </c>
      <c r="E1161" s="65">
        <v>0</v>
      </c>
      <c r="F1161" s="65" t="s">
        <v>4559</v>
      </c>
      <c r="G1161" s="65">
        <v>0</v>
      </c>
      <c r="H1161" s="65" t="s">
        <v>4892</v>
      </c>
      <c r="I1161" s="65" t="s">
        <v>4892</v>
      </c>
      <c r="J1161" s="65" t="s">
        <v>8661</v>
      </c>
      <c r="K1161" s="65" t="s">
        <v>8662</v>
      </c>
      <c r="L1161" s="65">
        <v>270407</v>
      </c>
      <c r="M1161" s="65" t="s">
        <v>4563</v>
      </c>
      <c r="N1161" s="65" t="s">
        <v>4409</v>
      </c>
      <c r="O1161" s="66" t="s">
        <v>8663</v>
      </c>
      <c r="P1161" s="65" t="s">
        <v>8501</v>
      </c>
      <c r="Q1161" s="65" t="s">
        <v>5645</v>
      </c>
      <c r="R1161" s="7" t="e">
        <v>#N/A</v>
      </c>
      <c r="S1161" t="e">
        <v>#N/A</v>
      </c>
      <c r="T1161" s="17" t="s">
        <v>8425</v>
      </c>
    </row>
    <row r="1162" spans="1:20" ht="171" x14ac:dyDescent="0.45">
      <c r="A1162" s="65">
        <v>7134</v>
      </c>
      <c r="B1162" s="63">
        <v>44043</v>
      </c>
      <c r="C1162" s="64">
        <v>0.70281249999999995</v>
      </c>
      <c r="D1162" s="65">
        <v>0</v>
      </c>
      <c r="E1162" s="65">
        <v>0</v>
      </c>
      <c r="F1162" s="65" t="s">
        <v>100</v>
      </c>
      <c r="G1162" s="65">
        <v>0</v>
      </c>
      <c r="H1162" s="65" t="s">
        <v>4615</v>
      </c>
      <c r="I1162" s="65" t="s">
        <v>4615</v>
      </c>
      <c r="J1162" s="65" t="s">
        <v>8664</v>
      </c>
      <c r="K1162" s="65" t="s">
        <v>8665</v>
      </c>
      <c r="L1162" s="65">
        <v>270485</v>
      </c>
      <c r="M1162" s="65" t="s">
        <v>4563</v>
      </c>
      <c r="N1162" s="65" t="s">
        <v>4409</v>
      </c>
      <c r="O1162" s="66" t="s">
        <v>8666</v>
      </c>
      <c r="P1162" s="65" t="s">
        <v>4581</v>
      </c>
      <c r="Q1162" s="65" t="s">
        <v>4582</v>
      </c>
      <c r="R1162" s="7" t="e">
        <v>#N/A</v>
      </c>
      <c r="S1162" t="e">
        <v>#N/A</v>
      </c>
      <c r="T1162" s="17" t="s">
        <v>8425</v>
      </c>
    </row>
    <row r="1163" spans="1:20" ht="156.75" x14ac:dyDescent="0.45">
      <c r="A1163" s="65" t="s">
        <v>8667</v>
      </c>
      <c r="B1163" s="63">
        <v>44044</v>
      </c>
      <c r="C1163" s="64">
        <v>0.34166666666666662</v>
      </c>
      <c r="D1163" s="65">
        <v>0</v>
      </c>
      <c r="E1163" s="65">
        <v>0</v>
      </c>
      <c r="F1163" s="65" t="s">
        <v>78</v>
      </c>
      <c r="G1163" s="65">
        <v>0</v>
      </c>
      <c r="H1163" s="65" t="s">
        <v>4585</v>
      </c>
      <c r="I1163" s="65" t="s">
        <v>4585</v>
      </c>
      <c r="J1163" s="65" t="s">
        <v>8668</v>
      </c>
      <c r="K1163" s="65" t="s">
        <v>8669</v>
      </c>
      <c r="L1163" s="65">
        <v>270523</v>
      </c>
      <c r="M1163" s="65" t="s">
        <v>4563</v>
      </c>
      <c r="N1163" s="65" t="s">
        <v>4409</v>
      </c>
      <c r="O1163" s="66" t="s">
        <v>8670</v>
      </c>
      <c r="P1163" s="65" t="s">
        <v>4520</v>
      </c>
      <c r="Q1163" s="65" t="s">
        <v>4589</v>
      </c>
      <c r="R1163" s="7" t="e">
        <v>#N/A</v>
      </c>
      <c r="S1163" t="e">
        <v>#N/A</v>
      </c>
      <c r="T1163" s="17" t="s">
        <v>8671</v>
      </c>
    </row>
    <row r="1164" spans="1:20" ht="142.5" x14ac:dyDescent="0.45">
      <c r="A1164" s="65">
        <v>7174</v>
      </c>
      <c r="B1164" s="63">
        <v>44044</v>
      </c>
      <c r="C1164" s="64">
        <v>0.98819444444444438</v>
      </c>
      <c r="D1164" s="65">
        <v>1.5</v>
      </c>
      <c r="E1164" s="65">
        <v>0</v>
      </c>
      <c r="F1164" s="65" t="s">
        <v>106</v>
      </c>
      <c r="G1164" s="65">
        <v>6</v>
      </c>
      <c r="H1164" s="65" t="s">
        <v>4604</v>
      </c>
      <c r="I1164" s="65" t="s">
        <v>4966</v>
      </c>
      <c r="J1164" s="65" t="s">
        <v>8672</v>
      </c>
      <c r="K1164" s="65" t="s">
        <v>8673</v>
      </c>
      <c r="L1164" s="65">
        <v>270597</v>
      </c>
      <c r="M1164" s="65" t="s">
        <v>4563</v>
      </c>
      <c r="N1164" s="65" t="s">
        <v>4409</v>
      </c>
      <c r="O1164" s="66" t="s">
        <v>8674</v>
      </c>
      <c r="P1164" s="65" t="s">
        <v>4520</v>
      </c>
      <c r="Q1164" s="65" t="s">
        <v>4589</v>
      </c>
      <c r="R1164" s="7" t="e">
        <v>#N/A</v>
      </c>
      <c r="S1164" t="e">
        <v>#N/A</v>
      </c>
      <c r="T1164" s="17" t="s">
        <v>8671</v>
      </c>
    </row>
    <row r="1165" spans="1:20" ht="142.5" x14ac:dyDescent="0.45">
      <c r="A1165" s="65">
        <v>7178</v>
      </c>
      <c r="B1165" s="63">
        <v>44045</v>
      </c>
      <c r="C1165" s="64">
        <v>0.19684027777777779</v>
      </c>
      <c r="D1165" s="65">
        <v>0</v>
      </c>
      <c r="E1165" s="65">
        <v>0</v>
      </c>
      <c r="F1165" s="65" t="s">
        <v>82</v>
      </c>
      <c r="G1165" s="65">
        <v>0</v>
      </c>
      <c r="H1165" s="65" t="s">
        <v>4615</v>
      </c>
      <c r="I1165" s="65" t="s">
        <v>4615</v>
      </c>
      <c r="J1165" s="65" t="s">
        <v>8675</v>
      </c>
      <c r="K1165" s="65" t="s">
        <v>8676</v>
      </c>
      <c r="L1165" s="65">
        <v>270600</v>
      </c>
      <c r="M1165" s="65" t="s">
        <v>4563</v>
      </c>
      <c r="N1165" s="65" t="s">
        <v>4409</v>
      </c>
      <c r="O1165" s="66" t="s">
        <v>8677</v>
      </c>
      <c r="P1165" s="65" t="s">
        <v>4520</v>
      </c>
      <c r="Q1165" s="65" t="s">
        <v>4589</v>
      </c>
      <c r="R1165" s="7" t="e">
        <v>#N/A</v>
      </c>
      <c r="S1165" t="e">
        <v>#N/A</v>
      </c>
      <c r="T1165" s="17" t="s">
        <v>8671</v>
      </c>
    </row>
    <row r="1166" spans="1:20" ht="28.5" x14ac:dyDescent="0.45">
      <c r="A1166" s="65" t="s">
        <v>8678</v>
      </c>
      <c r="B1166" s="63">
        <v>44045</v>
      </c>
      <c r="C1166" s="64">
        <v>0.27787037037037038</v>
      </c>
      <c r="D1166" s="65">
        <v>0</v>
      </c>
      <c r="E1166" s="65">
        <v>0</v>
      </c>
      <c r="F1166" s="65" t="s">
        <v>60</v>
      </c>
      <c r="G1166" s="65">
        <v>34</v>
      </c>
      <c r="H1166" s="65" t="s">
        <v>4696</v>
      </c>
      <c r="I1166" s="65" t="s">
        <v>4696</v>
      </c>
      <c r="J1166" s="65" t="s">
        <v>8679</v>
      </c>
      <c r="K1166" s="65" t="s">
        <v>8680</v>
      </c>
      <c r="L1166" s="65">
        <v>270606</v>
      </c>
      <c r="M1166" s="65" t="s">
        <v>4563</v>
      </c>
      <c r="N1166" s="65" t="s">
        <v>4409</v>
      </c>
      <c r="O1166" s="66" t="s">
        <v>8681</v>
      </c>
      <c r="P1166" s="65" t="s">
        <v>4520</v>
      </c>
      <c r="Q1166" s="65" t="s">
        <v>4857</v>
      </c>
      <c r="R1166" s="7" t="e">
        <v>#N/A</v>
      </c>
      <c r="S1166" t="e">
        <v>#N/A</v>
      </c>
      <c r="T1166" s="17" t="s">
        <v>8671</v>
      </c>
    </row>
    <row r="1167" spans="1:20" ht="356.25" x14ac:dyDescent="0.45">
      <c r="A1167" s="65">
        <v>7205</v>
      </c>
      <c r="B1167" s="63">
        <v>44046</v>
      </c>
      <c r="C1167" s="64">
        <v>2.4999999999999998E-2</v>
      </c>
      <c r="D1167" s="65">
        <v>0</v>
      </c>
      <c r="E1167" s="65">
        <v>0</v>
      </c>
      <c r="F1167" s="65" t="s">
        <v>8682</v>
      </c>
      <c r="G1167" s="65">
        <v>0</v>
      </c>
      <c r="H1167" s="65" t="s">
        <v>4734</v>
      </c>
      <c r="I1167" s="65" t="s">
        <v>5688</v>
      </c>
      <c r="J1167" s="65" t="s">
        <v>8683</v>
      </c>
      <c r="K1167" s="65" t="s">
        <v>8684</v>
      </c>
      <c r="L1167" s="65">
        <v>270693</v>
      </c>
      <c r="M1167" s="65" t="s">
        <v>4563</v>
      </c>
      <c r="N1167" s="65" t="s">
        <v>4409</v>
      </c>
      <c r="O1167" s="66" t="s">
        <v>8685</v>
      </c>
      <c r="P1167" s="65" t="s">
        <v>4608</v>
      </c>
      <c r="Q1167" s="65" t="s">
        <v>5183</v>
      </c>
      <c r="R1167" s="7" t="e">
        <v>#N/A</v>
      </c>
      <c r="S1167" t="e">
        <v>#N/A</v>
      </c>
      <c r="T1167" s="17" t="s">
        <v>8671</v>
      </c>
    </row>
    <row r="1168" spans="1:20" ht="171" x14ac:dyDescent="0.45">
      <c r="A1168" s="65">
        <v>7218</v>
      </c>
      <c r="B1168" s="63">
        <v>44046</v>
      </c>
      <c r="C1168" s="64">
        <v>0.44930555555555557</v>
      </c>
      <c r="D1168" s="65">
        <v>0</v>
      </c>
      <c r="E1168" s="65">
        <v>0</v>
      </c>
      <c r="F1168" s="65" t="s">
        <v>5408</v>
      </c>
      <c r="G1168" s="65">
        <v>0</v>
      </c>
      <c r="H1168" s="65" t="s">
        <v>4560</v>
      </c>
      <c r="I1168" s="65" t="s">
        <v>4560</v>
      </c>
      <c r="J1168" s="65" t="s">
        <v>8686</v>
      </c>
      <c r="K1168" s="65" t="s">
        <v>8687</v>
      </c>
      <c r="L1168" s="65">
        <v>270758</v>
      </c>
      <c r="M1168" s="65" t="s">
        <v>4563</v>
      </c>
      <c r="N1168" s="65" t="s">
        <v>4409</v>
      </c>
      <c r="O1168" s="66" t="s">
        <v>8688</v>
      </c>
      <c r="P1168" s="65" t="s">
        <v>4574</v>
      </c>
      <c r="Q1168" s="65" t="s">
        <v>5422</v>
      </c>
      <c r="R1168" s="7" t="e">
        <v>#N/A</v>
      </c>
      <c r="S1168" t="e">
        <v>#N/A</v>
      </c>
      <c r="T1168" s="17" t="s">
        <v>8671</v>
      </c>
    </row>
    <row r="1169" spans="1:20" ht="285" x14ac:dyDescent="0.45">
      <c r="A1169" s="65">
        <v>7220</v>
      </c>
      <c r="B1169" s="63">
        <v>44046</v>
      </c>
      <c r="C1169" s="64">
        <v>0.47847222222222219</v>
      </c>
      <c r="D1169" s="65">
        <v>0</v>
      </c>
      <c r="E1169" s="65">
        <v>0</v>
      </c>
      <c r="F1169" s="65" t="s">
        <v>8689</v>
      </c>
      <c r="G1169" s="65">
        <v>0</v>
      </c>
      <c r="H1169" s="65" t="s">
        <v>4892</v>
      </c>
      <c r="I1169" s="65" t="s">
        <v>4892</v>
      </c>
      <c r="J1169" s="65" t="s">
        <v>8690</v>
      </c>
      <c r="K1169" s="65" t="s">
        <v>8691</v>
      </c>
      <c r="L1169" s="65">
        <v>270760</v>
      </c>
      <c r="M1169" s="65" t="s">
        <v>4563</v>
      </c>
      <c r="N1169" s="65" t="s">
        <v>4409</v>
      </c>
      <c r="O1169" s="66" t="s">
        <v>8692</v>
      </c>
      <c r="P1169" s="65" t="s">
        <v>7031</v>
      </c>
      <c r="Q1169" s="65" t="s">
        <v>4566</v>
      </c>
      <c r="R1169" s="7" t="e">
        <v>#N/A</v>
      </c>
      <c r="S1169" t="e">
        <v>#N/A</v>
      </c>
      <c r="T1169" s="17" t="s">
        <v>8671</v>
      </c>
    </row>
    <row r="1170" spans="1:20" ht="142.5" x14ac:dyDescent="0.45">
      <c r="A1170" s="65">
        <v>7230</v>
      </c>
      <c r="B1170" s="63">
        <v>44046</v>
      </c>
      <c r="C1170" s="64">
        <v>0.65069444444444446</v>
      </c>
      <c r="D1170" s="65">
        <v>0</v>
      </c>
      <c r="E1170" s="65">
        <v>0</v>
      </c>
      <c r="F1170" s="65" t="s">
        <v>6685</v>
      </c>
      <c r="G1170" s="65">
        <v>0</v>
      </c>
      <c r="H1170" s="65" t="s">
        <v>4615</v>
      </c>
      <c r="I1170" s="65" t="s">
        <v>4615</v>
      </c>
      <c r="J1170" s="65" t="s">
        <v>8693</v>
      </c>
      <c r="K1170" s="65" t="s">
        <v>8694</v>
      </c>
      <c r="L1170" s="65">
        <v>270773</v>
      </c>
      <c r="M1170" s="65" t="s">
        <v>4563</v>
      </c>
      <c r="N1170" s="65" t="s">
        <v>4409</v>
      </c>
      <c r="O1170" s="66" t="s">
        <v>8695</v>
      </c>
      <c r="P1170" s="65" t="s">
        <v>4951</v>
      </c>
      <c r="Q1170" s="65" t="s">
        <v>8137</v>
      </c>
      <c r="R1170" s="7" t="e">
        <v>#N/A</v>
      </c>
      <c r="S1170" t="e">
        <v>#N/A</v>
      </c>
      <c r="T1170" s="17" t="s">
        <v>8671</v>
      </c>
    </row>
    <row r="1171" spans="1:20" ht="171" x14ac:dyDescent="0.45">
      <c r="A1171" s="65">
        <v>7239</v>
      </c>
      <c r="B1171" s="63">
        <v>44046</v>
      </c>
      <c r="C1171" s="64">
        <v>0.90625</v>
      </c>
      <c r="D1171" s="65">
        <v>0</v>
      </c>
      <c r="E1171" s="65">
        <v>0</v>
      </c>
      <c r="F1171" s="65" t="s">
        <v>85</v>
      </c>
      <c r="G1171" s="65">
        <v>43</v>
      </c>
      <c r="H1171" s="65" t="s">
        <v>4733</v>
      </c>
      <c r="I1171" s="65" t="s">
        <v>4734</v>
      </c>
      <c r="J1171" s="65" t="s">
        <v>8696</v>
      </c>
      <c r="K1171" s="65" t="s">
        <v>8697</v>
      </c>
      <c r="L1171" s="65">
        <v>270818</v>
      </c>
      <c r="M1171" s="65" t="s">
        <v>4563</v>
      </c>
      <c r="N1171" s="65" t="s">
        <v>4409</v>
      </c>
      <c r="O1171" s="66" t="s">
        <v>8698</v>
      </c>
      <c r="P1171" s="65" t="s">
        <v>4520</v>
      </c>
      <c r="Q1171" s="65" t="s">
        <v>4589</v>
      </c>
      <c r="R1171" s="7" t="e">
        <v>#N/A</v>
      </c>
      <c r="S1171" t="e">
        <v>#N/A</v>
      </c>
      <c r="T1171" s="17" t="s">
        <v>8671</v>
      </c>
    </row>
    <row r="1172" spans="1:20" ht="171" x14ac:dyDescent="0.45">
      <c r="A1172" s="65">
        <v>7285</v>
      </c>
      <c r="B1172" s="63">
        <v>44047</v>
      </c>
      <c r="C1172" s="64">
        <v>0.9250694444444445</v>
      </c>
      <c r="D1172" s="65">
        <v>0</v>
      </c>
      <c r="E1172" s="65">
        <v>0</v>
      </c>
      <c r="F1172" s="65" t="s">
        <v>70</v>
      </c>
      <c r="G1172" s="65">
        <v>19</v>
      </c>
      <c r="H1172" s="65" t="s">
        <v>4710</v>
      </c>
      <c r="I1172" s="65" t="s">
        <v>4710</v>
      </c>
      <c r="J1172" s="65" t="s">
        <v>8699</v>
      </c>
      <c r="K1172" s="65" t="s">
        <v>8700</v>
      </c>
      <c r="L1172" s="65">
        <v>270916</v>
      </c>
      <c r="M1172" s="65" t="s">
        <v>4563</v>
      </c>
      <c r="N1172" s="65" t="s">
        <v>4409</v>
      </c>
      <c r="O1172" s="66" t="s">
        <v>8701</v>
      </c>
      <c r="P1172" s="65" t="s">
        <v>4581</v>
      </c>
      <c r="Q1172" s="65" t="s">
        <v>4582</v>
      </c>
      <c r="R1172" s="7" t="e">
        <v>#N/A</v>
      </c>
      <c r="S1172" t="e">
        <v>#N/A</v>
      </c>
      <c r="T1172" s="17" t="s">
        <v>8671</v>
      </c>
    </row>
    <row r="1173" spans="1:20" ht="185.25" x14ac:dyDescent="0.45">
      <c r="A1173" s="65">
        <v>7322</v>
      </c>
      <c r="B1173" s="63">
        <v>44048</v>
      </c>
      <c r="C1173" s="64">
        <v>0.97499999999999998</v>
      </c>
      <c r="D1173" s="65">
        <v>0</v>
      </c>
      <c r="E1173" s="65">
        <v>0</v>
      </c>
      <c r="F1173" s="65" t="s">
        <v>8702</v>
      </c>
      <c r="G1173" s="65" t="s">
        <v>119</v>
      </c>
      <c r="H1173" s="65" t="s">
        <v>4615</v>
      </c>
      <c r="I1173" s="65" t="s">
        <v>4615</v>
      </c>
      <c r="J1173" s="65" t="s">
        <v>8703</v>
      </c>
      <c r="K1173" s="65" t="s">
        <v>8704</v>
      </c>
      <c r="L1173" s="65">
        <v>270965</v>
      </c>
      <c r="M1173" s="65" t="s">
        <v>4563</v>
      </c>
      <c r="N1173" s="65" t="s">
        <v>4409</v>
      </c>
      <c r="O1173" s="66" t="s">
        <v>8705</v>
      </c>
      <c r="P1173" s="65" t="s">
        <v>4520</v>
      </c>
      <c r="Q1173" s="65" t="s">
        <v>4589</v>
      </c>
      <c r="R1173" s="7" t="e">
        <v>#N/A</v>
      </c>
      <c r="S1173" t="e">
        <v>#N/A</v>
      </c>
      <c r="T1173" s="17" t="s">
        <v>8671</v>
      </c>
    </row>
    <row r="1174" spans="1:20" ht="171" x14ac:dyDescent="0.45">
      <c r="A1174" s="65">
        <v>7325</v>
      </c>
      <c r="B1174" s="63">
        <v>44049</v>
      </c>
      <c r="C1174" s="64">
        <v>0.17430555555555557</v>
      </c>
      <c r="D1174" s="65">
        <v>0</v>
      </c>
      <c r="E1174" s="65">
        <v>0</v>
      </c>
      <c r="F1174" s="65" t="s">
        <v>124</v>
      </c>
      <c r="G1174" s="65">
        <v>0</v>
      </c>
      <c r="H1174" s="65" t="s">
        <v>4710</v>
      </c>
      <c r="I1174" s="65" t="s">
        <v>4710</v>
      </c>
      <c r="J1174" s="65" t="s">
        <v>8706</v>
      </c>
      <c r="K1174" s="65" t="s">
        <v>8707</v>
      </c>
      <c r="L1174" s="65">
        <v>271017</v>
      </c>
      <c r="M1174" s="65" t="s">
        <v>4563</v>
      </c>
      <c r="N1174" s="65" t="s">
        <v>4409</v>
      </c>
      <c r="O1174" s="66" t="s">
        <v>8708</v>
      </c>
      <c r="P1174" s="65" t="s">
        <v>4520</v>
      </c>
      <c r="Q1174" s="65" t="s">
        <v>4857</v>
      </c>
      <c r="R1174" s="7" t="e">
        <v>#N/A</v>
      </c>
      <c r="S1174" t="e">
        <v>#N/A</v>
      </c>
      <c r="T1174" s="17" t="s">
        <v>8671</v>
      </c>
    </row>
    <row r="1175" spans="1:20" ht="213.75" x14ac:dyDescent="0.45">
      <c r="A1175" s="65">
        <v>7328</v>
      </c>
      <c r="B1175" s="63">
        <v>44049</v>
      </c>
      <c r="C1175" s="64">
        <v>0.25694444444444448</v>
      </c>
      <c r="D1175" s="65">
        <v>0</v>
      </c>
      <c r="E1175" s="65">
        <v>0</v>
      </c>
      <c r="F1175" s="65" t="s">
        <v>8709</v>
      </c>
      <c r="G1175" s="65">
        <v>0</v>
      </c>
      <c r="H1175" s="65" t="s">
        <v>4615</v>
      </c>
      <c r="I1175" s="65" t="s">
        <v>4615</v>
      </c>
      <c r="J1175" s="65" t="s">
        <v>8710</v>
      </c>
      <c r="K1175" s="65" t="s">
        <v>8711</v>
      </c>
      <c r="L1175" s="65">
        <v>271022</v>
      </c>
      <c r="M1175" s="65" t="s">
        <v>4563</v>
      </c>
      <c r="N1175" s="65" t="s">
        <v>4409</v>
      </c>
      <c r="O1175" s="66" t="s">
        <v>8712</v>
      </c>
      <c r="P1175" s="65" t="s">
        <v>4608</v>
      </c>
      <c r="Q1175" s="65" t="s">
        <v>8036</v>
      </c>
      <c r="R1175" s="7" t="e">
        <v>#N/A</v>
      </c>
      <c r="S1175" t="e">
        <v>#N/A</v>
      </c>
      <c r="T1175" s="17" t="s">
        <v>8671</v>
      </c>
    </row>
    <row r="1176" spans="1:20" ht="142.5" x14ac:dyDescent="0.45">
      <c r="A1176" s="65">
        <v>7386</v>
      </c>
      <c r="B1176" s="63">
        <v>44050</v>
      </c>
      <c r="C1176" s="64">
        <v>0.63888888888888895</v>
      </c>
      <c r="D1176" s="65">
        <v>0</v>
      </c>
      <c r="E1176" s="65">
        <v>0</v>
      </c>
      <c r="F1176" s="65" t="s">
        <v>49</v>
      </c>
      <c r="G1176" s="65">
        <v>0</v>
      </c>
      <c r="H1176" s="65" t="s">
        <v>4615</v>
      </c>
      <c r="I1176" s="65" t="s">
        <v>4615</v>
      </c>
      <c r="J1176" s="65" t="s">
        <v>8713</v>
      </c>
      <c r="K1176" s="65" t="s">
        <v>8714</v>
      </c>
      <c r="L1176" s="65">
        <v>271184</v>
      </c>
      <c r="M1176" s="65" t="s">
        <v>4563</v>
      </c>
      <c r="N1176" s="65" t="s">
        <v>4409</v>
      </c>
      <c r="O1176" s="66" t="s">
        <v>8715</v>
      </c>
      <c r="P1176" s="65" t="s">
        <v>4520</v>
      </c>
      <c r="Q1176" s="65" t="s">
        <v>4675</v>
      </c>
      <c r="R1176" s="7" t="e">
        <v>#N/A</v>
      </c>
      <c r="S1176" t="e">
        <v>#N/A</v>
      </c>
      <c r="T1176" s="17" t="s">
        <v>8671</v>
      </c>
    </row>
    <row r="1177" spans="1:20" ht="171" x14ac:dyDescent="0.45">
      <c r="A1177" s="65">
        <v>7407</v>
      </c>
      <c r="B1177" s="63">
        <v>44051</v>
      </c>
      <c r="C1177" s="64">
        <v>0.27143518518518522</v>
      </c>
      <c r="D1177" s="65">
        <v>0</v>
      </c>
      <c r="E1177" s="65">
        <v>0</v>
      </c>
      <c r="F1177" s="65" t="s">
        <v>91</v>
      </c>
      <c r="G1177" s="65">
        <v>15</v>
      </c>
      <c r="H1177" s="65" t="s">
        <v>7642</v>
      </c>
      <c r="I1177" s="65" t="s">
        <v>7642</v>
      </c>
      <c r="J1177" s="65" t="s">
        <v>8716</v>
      </c>
      <c r="K1177" s="65" t="s">
        <v>8717</v>
      </c>
      <c r="L1177" s="65">
        <v>271254</v>
      </c>
      <c r="M1177" s="65" t="s">
        <v>4563</v>
      </c>
      <c r="N1177" s="65" t="s">
        <v>4522</v>
      </c>
      <c r="O1177" s="66" t="s">
        <v>8718</v>
      </c>
      <c r="P1177" s="65" t="s">
        <v>4581</v>
      </c>
      <c r="Q1177" s="65" t="s">
        <v>4582</v>
      </c>
      <c r="R1177" s="7" t="e">
        <v>#N/A</v>
      </c>
      <c r="S1177" t="e">
        <v>#N/A</v>
      </c>
      <c r="T1177" s="17" t="s">
        <v>8671</v>
      </c>
    </row>
    <row r="1178" spans="1:20" ht="156.75" x14ac:dyDescent="0.45">
      <c r="A1178" s="65">
        <v>7415</v>
      </c>
      <c r="B1178" s="63">
        <v>44051</v>
      </c>
      <c r="C1178" s="64">
        <v>0.40972222222222227</v>
      </c>
      <c r="D1178" s="65">
        <v>1.5</v>
      </c>
      <c r="E1178" s="65">
        <v>0</v>
      </c>
      <c r="F1178" s="65" t="s">
        <v>45</v>
      </c>
      <c r="G1178" s="65">
        <v>2</v>
      </c>
      <c r="H1178" s="65" t="s">
        <v>4696</v>
      </c>
      <c r="I1178" s="65" t="s">
        <v>5372</v>
      </c>
      <c r="J1178" s="65" t="s">
        <v>8719</v>
      </c>
      <c r="K1178" s="65" t="s">
        <v>8720</v>
      </c>
      <c r="L1178" s="65">
        <v>271267</v>
      </c>
      <c r="M1178" s="65" t="s">
        <v>4563</v>
      </c>
      <c r="N1178" s="65" t="s">
        <v>4409</v>
      </c>
      <c r="O1178" s="66" t="s">
        <v>8721</v>
      </c>
      <c r="P1178" s="65" t="s">
        <v>4520</v>
      </c>
      <c r="Q1178" s="65" t="s">
        <v>4589</v>
      </c>
      <c r="R1178" s="7" t="e">
        <v>#N/A</v>
      </c>
      <c r="S1178" t="e">
        <v>#N/A</v>
      </c>
      <c r="T1178" s="17" t="s">
        <v>8671</v>
      </c>
    </row>
    <row r="1179" spans="1:20" ht="156.75" x14ac:dyDescent="0.45">
      <c r="A1179" s="65">
        <v>7449</v>
      </c>
      <c r="B1179" s="63">
        <v>44052</v>
      </c>
      <c r="C1179" s="64">
        <v>0.62222222222222223</v>
      </c>
      <c r="D1179" s="65">
        <v>0</v>
      </c>
      <c r="E1179" s="65">
        <v>0</v>
      </c>
      <c r="F1179" s="65" t="s">
        <v>141</v>
      </c>
      <c r="G1179" s="65">
        <v>923</v>
      </c>
      <c r="H1179" s="65" t="s">
        <v>4585</v>
      </c>
      <c r="I1179" s="65" t="s">
        <v>4725</v>
      </c>
      <c r="J1179" s="65" t="s">
        <v>8722</v>
      </c>
      <c r="K1179" s="65" t="s">
        <v>8723</v>
      </c>
      <c r="L1179" s="65">
        <v>271361</v>
      </c>
      <c r="M1179" s="65" t="s">
        <v>4563</v>
      </c>
      <c r="N1179" s="65" t="s">
        <v>4409</v>
      </c>
      <c r="O1179" s="66" t="s">
        <v>8724</v>
      </c>
      <c r="P1179" s="65" t="s">
        <v>4520</v>
      </c>
      <c r="Q1179" s="65" t="s">
        <v>4589</v>
      </c>
      <c r="R1179" s="7" t="e">
        <v>#N/A</v>
      </c>
      <c r="S1179" t="e">
        <v>#N/A</v>
      </c>
      <c r="T1179" s="17" t="s">
        <v>8671</v>
      </c>
    </row>
    <row r="1180" spans="1:20" ht="242.25" x14ac:dyDescent="0.45">
      <c r="A1180" s="65">
        <v>7470</v>
      </c>
      <c r="B1180" s="63">
        <v>44053</v>
      </c>
      <c r="C1180" s="64">
        <v>0.2722222222222222</v>
      </c>
      <c r="D1180" s="65">
        <v>0</v>
      </c>
      <c r="E1180" s="65">
        <v>0</v>
      </c>
      <c r="F1180" s="65" t="s">
        <v>8725</v>
      </c>
      <c r="G1180" s="65">
        <v>0</v>
      </c>
      <c r="H1180" s="65" t="s">
        <v>5280</v>
      </c>
      <c r="I1180" s="65" t="s">
        <v>5280</v>
      </c>
      <c r="J1180" s="65" t="s">
        <v>8726</v>
      </c>
      <c r="K1180" s="65" t="s">
        <v>8727</v>
      </c>
      <c r="L1180" s="65">
        <v>271399</v>
      </c>
      <c r="M1180" s="65" t="s">
        <v>4563</v>
      </c>
      <c r="N1180" s="65" t="s">
        <v>4409</v>
      </c>
      <c r="O1180" s="66" t="s">
        <v>8728</v>
      </c>
      <c r="P1180" s="65" t="s">
        <v>4574</v>
      </c>
      <c r="Q1180" s="65" t="s">
        <v>5418</v>
      </c>
      <c r="R1180" s="7" t="e">
        <v>#N/A</v>
      </c>
      <c r="S1180" t="e">
        <v>#N/A</v>
      </c>
      <c r="T1180" s="17" t="s">
        <v>8671</v>
      </c>
    </row>
    <row r="1181" spans="1:20" ht="228" x14ac:dyDescent="0.45">
      <c r="A1181" s="65">
        <v>7499</v>
      </c>
      <c r="B1181" s="63">
        <v>44054</v>
      </c>
      <c r="C1181" s="64">
        <v>0.31527777777777777</v>
      </c>
      <c r="D1181" s="65">
        <v>0</v>
      </c>
      <c r="E1181" s="65">
        <v>0</v>
      </c>
      <c r="F1181" s="65" t="s">
        <v>8729</v>
      </c>
      <c r="G1181" s="65">
        <v>0</v>
      </c>
      <c r="H1181" s="65" t="s">
        <v>4892</v>
      </c>
      <c r="I1181" s="65" t="s">
        <v>4892</v>
      </c>
      <c r="J1181" s="65" t="s">
        <v>8730</v>
      </c>
      <c r="K1181" s="65" t="s">
        <v>8731</v>
      </c>
      <c r="L1181" s="65">
        <v>271472</v>
      </c>
      <c r="M1181" s="65" t="s">
        <v>4563</v>
      </c>
      <c r="N1181" s="65" t="s">
        <v>4409</v>
      </c>
      <c r="O1181" s="66" t="s">
        <v>8732</v>
      </c>
      <c r="P1181" s="65" t="s">
        <v>8501</v>
      </c>
      <c r="Q1181" s="65" t="s">
        <v>5645</v>
      </c>
      <c r="R1181" s="7" t="e">
        <v>#N/A</v>
      </c>
      <c r="S1181" t="e">
        <v>#N/A</v>
      </c>
      <c r="T1181" s="17" t="s">
        <v>8671</v>
      </c>
    </row>
    <row r="1182" spans="1:20" ht="156.75" x14ac:dyDescent="0.45">
      <c r="A1182" s="65" t="s">
        <v>8733</v>
      </c>
      <c r="B1182" s="63">
        <v>44054</v>
      </c>
      <c r="C1182" s="64">
        <v>0.35694444444444445</v>
      </c>
      <c r="D1182" s="65">
        <v>1.5</v>
      </c>
      <c r="E1182" s="65">
        <v>0</v>
      </c>
      <c r="F1182" s="65" t="s">
        <v>49</v>
      </c>
      <c r="G1182" s="65">
        <v>64</v>
      </c>
      <c r="H1182" s="65" t="s">
        <v>4695</v>
      </c>
      <c r="I1182" s="65" t="s">
        <v>4696</v>
      </c>
      <c r="J1182" s="65" t="s">
        <v>8734</v>
      </c>
      <c r="K1182" s="65" t="s">
        <v>8735</v>
      </c>
      <c r="L1182" s="65">
        <v>271478</v>
      </c>
      <c r="M1182" s="65" t="s">
        <v>4563</v>
      </c>
      <c r="N1182" s="65" t="s">
        <v>4522</v>
      </c>
      <c r="O1182" s="66" t="s">
        <v>8736</v>
      </c>
      <c r="P1182" s="65" t="s">
        <v>4520</v>
      </c>
      <c r="Q1182" s="65" t="s">
        <v>4857</v>
      </c>
      <c r="R1182" s="7" t="e">
        <v>#N/A</v>
      </c>
      <c r="S1182" t="e">
        <v>#N/A</v>
      </c>
      <c r="T1182" s="17" t="s">
        <v>8671</v>
      </c>
    </row>
    <row r="1183" spans="1:20" ht="28.5" x14ac:dyDescent="0.45">
      <c r="A1183" s="65" t="s">
        <v>8737</v>
      </c>
      <c r="B1183" s="63">
        <v>44054</v>
      </c>
      <c r="C1183" s="64">
        <v>0.37390046296296298</v>
      </c>
      <c r="D1183" s="65">
        <v>1</v>
      </c>
      <c r="E1183" s="65">
        <v>0</v>
      </c>
      <c r="F1183" s="65" t="s">
        <v>104</v>
      </c>
      <c r="G1183" s="65">
        <v>3</v>
      </c>
      <c r="H1183" s="65" t="s">
        <v>4696</v>
      </c>
      <c r="I1183" s="65" t="s">
        <v>5372</v>
      </c>
      <c r="J1183" s="65" t="s">
        <v>8738</v>
      </c>
      <c r="K1183" s="65" t="s">
        <v>8739</v>
      </c>
      <c r="L1183" s="65">
        <v>271482</v>
      </c>
      <c r="M1183" s="65" t="s">
        <v>4563</v>
      </c>
      <c r="N1183" s="65" t="s">
        <v>4522</v>
      </c>
      <c r="O1183" s="66" t="s">
        <v>8740</v>
      </c>
      <c r="P1183" s="65" t="s">
        <v>4574</v>
      </c>
      <c r="Q1183" s="65" t="s">
        <v>4575</v>
      </c>
      <c r="R1183" s="7" t="e">
        <v>#N/A</v>
      </c>
      <c r="S1183" t="e">
        <v>#N/A</v>
      </c>
      <c r="T1183" s="17" t="s">
        <v>8671</v>
      </c>
    </row>
    <row r="1184" spans="1:20" ht="28.5" x14ac:dyDescent="0.45">
      <c r="A1184" s="65" t="s">
        <v>8741</v>
      </c>
      <c r="B1184" s="63">
        <v>44054</v>
      </c>
      <c r="C1184" s="64">
        <v>0.39583333333333331</v>
      </c>
      <c r="D1184" s="65">
        <v>0.5</v>
      </c>
      <c r="E1184" s="65">
        <v>0</v>
      </c>
      <c r="F1184" s="65" t="s">
        <v>78</v>
      </c>
      <c r="G1184" s="65">
        <v>38</v>
      </c>
      <c r="H1184" s="65" t="s">
        <v>4696</v>
      </c>
      <c r="I1184" s="65" t="s">
        <v>4696</v>
      </c>
      <c r="J1184" s="65" t="s">
        <v>8742</v>
      </c>
      <c r="K1184" s="65" t="s">
        <v>8743</v>
      </c>
      <c r="L1184" s="65">
        <v>271484</v>
      </c>
      <c r="M1184" s="65" t="s">
        <v>4563</v>
      </c>
      <c r="N1184" s="65" t="s">
        <v>4522</v>
      </c>
      <c r="O1184" s="66" t="s">
        <v>8744</v>
      </c>
      <c r="P1184" s="65" t="s">
        <v>4574</v>
      </c>
      <c r="Q1184" s="65" t="s">
        <v>4575</v>
      </c>
      <c r="R1184" s="7" t="e">
        <v>#N/A</v>
      </c>
      <c r="S1184" t="e">
        <v>#N/A</v>
      </c>
      <c r="T1184" s="17" t="s">
        <v>8671</v>
      </c>
    </row>
    <row r="1185" spans="1:20" ht="28.5" x14ac:dyDescent="0.45">
      <c r="A1185" s="65" t="s">
        <v>8745</v>
      </c>
      <c r="B1185" s="63">
        <v>44054</v>
      </c>
      <c r="C1185" s="64">
        <v>0.39861111111111108</v>
      </c>
      <c r="D1185" s="65">
        <v>1.5</v>
      </c>
      <c r="E1185" s="65">
        <v>0</v>
      </c>
      <c r="F1185" s="65" t="s">
        <v>10</v>
      </c>
      <c r="G1185" s="65">
        <v>39</v>
      </c>
      <c r="H1185" s="65" t="s">
        <v>4696</v>
      </c>
      <c r="I1185" s="65" t="s">
        <v>4696</v>
      </c>
      <c r="J1185" s="65" t="s">
        <v>8746</v>
      </c>
      <c r="K1185" s="65" t="s">
        <v>8747</v>
      </c>
      <c r="L1185" s="65">
        <v>271495</v>
      </c>
      <c r="M1185" s="65" t="s">
        <v>4563</v>
      </c>
      <c r="N1185" s="65" t="s">
        <v>4409</v>
      </c>
      <c r="O1185" s="66" t="s">
        <v>8748</v>
      </c>
      <c r="P1185" s="65" t="s">
        <v>4574</v>
      </c>
      <c r="Q1185" s="65" t="s">
        <v>4575</v>
      </c>
      <c r="R1185" s="7" t="e">
        <v>#N/A</v>
      </c>
      <c r="S1185" t="e">
        <v>#N/A</v>
      </c>
      <c r="T1185" s="17" t="s">
        <v>8671</v>
      </c>
    </row>
    <row r="1186" spans="1:20" ht="28.5" x14ac:dyDescent="0.45">
      <c r="A1186" s="65" t="s">
        <v>8749</v>
      </c>
      <c r="B1186" s="63">
        <v>44054</v>
      </c>
      <c r="C1186" s="64">
        <v>0.42499999999999999</v>
      </c>
      <c r="D1186" s="65">
        <v>1</v>
      </c>
      <c r="E1186" s="65">
        <v>0</v>
      </c>
      <c r="F1186" s="65" t="s">
        <v>88</v>
      </c>
      <c r="G1186" s="65">
        <v>48</v>
      </c>
      <c r="H1186" s="65" t="s">
        <v>4695</v>
      </c>
      <c r="I1186" s="65" t="s">
        <v>4696</v>
      </c>
      <c r="J1186" s="65" t="s">
        <v>8750</v>
      </c>
      <c r="K1186" s="65" t="s">
        <v>8751</v>
      </c>
      <c r="L1186" s="65">
        <v>271496</v>
      </c>
      <c r="M1186" s="65" t="s">
        <v>4563</v>
      </c>
      <c r="N1186" s="65" t="s">
        <v>4409</v>
      </c>
      <c r="O1186" s="66" t="s">
        <v>8752</v>
      </c>
      <c r="P1186" s="65" t="s">
        <v>4574</v>
      </c>
      <c r="Q1186" s="65" t="s">
        <v>4575</v>
      </c>
      <c r="R1186" s="7" t="e">
        <v>#N/A</v>
      </c>
      <c r="S1186" t="e">
        <v>#N/A</v>
      </c>
      <c r="T1186" s="17" t="s">
        <v>8671</v>
      </c>
    </row>
    <row r="1187" spans="1:20" ht="199.5" x14ac:dyDescent="0.45">
      <c r="A1187" s="65">
        <v>7515</v>
      </c>
      <c r="B1187" s="63">
        <v>44054</v>
      </c>
      <c r="C1187" s="64">
        <v>0.4694444444444445</v>
      </c>
      <c r="D1187" s="65">
        <v>2.5</v>
      </c>
      <c r="E1187" s="65">
        <v>0</v>
      </c>
      <c r="F1187" s="65" t="s">
        <v>8753</v>
      </c>
      <c r="G1187" s="65">
        <v>0</v>
      </c>
      <c r="H1187" s="65" t="s">
        <v>4665</v>
      </c>
      <c r="I1187" s="65" t="s">
        <v>4598</v>
      </c>
      <c r="J1187" s="65" t="s">
        <v>8754</v>
      </c>
      <c r="K1187" s="65" t="s">
        <v>8755</v>
      </c>
      <c r="L1187" s="65">
        <v>271504</v>
      </c>
      <c r="M1187" s="65" t="s">
        <v>4563</v>
      </c>
      <c r="N1187" s="65" t="s">
        <v>4409</v>
      </c>
      <c r="O1187" s="66" t="s">
        <v>8756</v>
      </c>
      <c r="P1187" s="65" t="s">
        <v>4574</v>
      </c>
      <c r="Q1187" s="65" t="s">
        <v>5418</v>
      </c>
      <c r="R1187" s="7" t="e">
        <v>#N/A</v>
      </c>
      <c r="S1187" t="e">
        <v>#N/A</v>
      </c>
      <c r="T1187" s="17" t="s">
        <v>8671</v>
      </c>
    </row>
    <row r="1188" spans="1:20" ht="156.75" x14ac:dyDescent="0.45">
      <c r="A1188" s="65">
        <v>7539</v>
      </c>
      <c r="B1188" s="63">
        <v>44055</v>
      </c>
      <c r="C1188" s="64">
        <v>0.28728009259259263</v>
      </c>
      <c r="D1188" s="65">
        <v>0</v>
      </c>
      <c r="E1188" s="65">
        <v>0</v>
      </c>
      <c r="F1188" s="65" t="s">
        <v>58</v>
      </c>
      <c r="G1188" s="65">
        <v>0</v>
      </c>
      <c r="H1188" s="65" t="s">
        <v>4615</v>
      </c>
      <c r="I1188" s="65" t="s">
        <v>4615</v>
      </c>
      <c r="J1188" s="65" t="s">
        <v>8757</v>
      </c>
      <c r="K1188" s="65" t="s">
        <v>8758</v>
      </c>
      <c r="L1188" s="65">
        <v>271586</v>
      </c>
      <c r="M1188" s="65" t="s">
        <v>4563</v>
      </c>
      <c r="N1188" s="65" t="s">
        <v>4409</v>
      </c>
      <c r="O1188" s="66" t="s">
        <v>8759</v>
      </c>
      <c r="P1188" s="65" t="s">
        <v>4520</v>
      </c>
      <c r="Q1188" s="65" t="s">
        <v>4589</v>
      </c>
      <c r="R1188" s="7" t="e">
        <v>#N/A</v>
      </c>
      <c r="S1188" t="e">
        <v>#N/A</v>
      </c>
      <c r="T1188" s="17" t="s">
        <v>8671</v>
      </c>
    </row>
    <row r="1189" spans="1:20" ht="171" x14ac:dyDescent="0.45">
      <c r="A1189" s="65" t="s">
        <v>8760</v>
      </c>
      <c r="B1189" s="63">
        <v>44055</v>
      </c>
      <c r="C1189" s="64">
        <v>0.6875</v>
      </c>
      <c r="D1189" s="65">
        <v>0</v>
      </c>
      <c r="E1189" s="65">
        <v>0</v>
      </c>
      <c r="F1189" s="65" t="s">
        <v>81</v>
      </c>
      <c r="G1189" s="65">
        <v>0</v>
      </c>
      <c r="H1189" s="65" t="s">
        <v>4725</v>
      </c>
      <c r="I1189" s="65" t="s">
        <v>4725</v>
      </c>
      <c r="J1189" s="65" t="s">
        <v>8761</v>
      </c>
      <c r="K1189" s="65" t="s">
        <v>8762</v>
      </c>
      <c r="L1189" s="65">
        <v>271662</v>
      </c>
      <c r="M1189" s="65" t="s">
        <v>4563</v>
      </c>
      <c r="N1189" s="65" t="s">
        <v>4409</v>
      </c>
      <c r="O1189" s="66" t="s">
        <v>8763</v>
      </c>
      <c r="P1189" s="65" t="s">
        <v>4520</v>
      </c>
      <c r="Q1189" s="65" t="s">
        <v>4857</v>
      </c>
      <c r="R1189" s="7" t="e">
        <v>#N/A</v>
      </c>
      <c r="S1189" t="e">
        <v>#N/A</v>
      </c>
      <c r="T1189" s="17" t="s">
        <v>8671</v>
      </c>
    </row>
    <row r="1190" spans="1:20" ht="156.75" x14ac:dyDescent="0.45">
      <c r="A1190" s="65">
        <v>7598</v>
      </c>
      <c r="B1190" s="63">
        <v>44056</v>
      </c>
      <c r="C1190" s="64">
        <v>0.35833333333333334</v>
      </c>
      <c r="D1190" s="65">
        <v>1</v>
      </c>
      <c r="E1190" s="65">
        <v>0</v>
      </c>
      <c r="F1190" s="65" t="s">
        <v>100</v>
      </c>
      <c r="G1190" s="65">
        <v>3</v>
      </c>
      <c r="H1190" s="65" t="s">
        <v>5316</v>
      </c>
      <c r="I1190" s="65" t="s">
        <v>4915</v>
      </c>
      <c r="J1190" s="65" t="s">
        <v>8764</v>
      </c>
      <c r="K1190" s="65" t="s">
        <v>8765</v>
      </c>
      <c r="L1190" s="65">
        <v>271730</v>
      </c>
      <c r="M1190" s="65" t="s">
        <v>4563</v>
      </c>
      <c r="N1190" s="65" t="s">
        <v>4522</v>
      </c>
      <c r="O1190" s="66" t="s">
        <v>8766</v>
      </c>
      <c r="P1190" s="65" t="s">
        <v>4520</v>
      </c>
      <c r="Q1190" s="65" t="s">
        <v>4589</v>
      </c>
      <c r="R1190" s="7" t="e">
        <v>#N/A</v>
      </c>
      <c r="S1190" t="e">
        <v>#N/A</v>
      </c>
      <c r="T1190" s="17" t="s">
        <v>8671</v>
      </c>
    </row>
    <row r="1191" spans="1:20" ht="156.75" x14ac:dyDescent="0.45">
      <c r="A1191" s="65">
        <v>7626</v>
      </c>
      <c r="B1191" s="63">
        <v>44056</v>
      </c>
      <c r="C1191" s="64">
        <v>0.7993055555555556</v>
      </c>
      <c r="D1191" s="65">
        <v>1.5</v>
      </c>
      <c r="E1191" s="65">
        <v>0</v>
      </c>
      <c r="F1191" s="65" t="s">
        <v>57</v>
      </c>
      <c r="G1191" s="65">
        <v>53</v>
      </c>
      <c r="H1191" s="65" t="s">
        <v>4932</v>
      </c>
      <c r="I1191" s="65" t="s">
        <v>4933</v>
      </c>
      <c r="J1191" s="65" t="s">
        <v>8767</v>
      </c>
      <c r="K1191" s="65" t="s">
        <v>8768</v>
      </c>
      <c r="L1191" s="65">
        <v>271788</v>
      </c>
      <c r="M1191" s="65" t="s">
        <v>4563</v>
      </c>
      <c r="N1191" s="65" t="s">
        <v>4409</v>
      </c>
      <c r="O1191" s="66" t="s">
        <v>8769</v>
      </c>
      <c r="P1191" s="65" t="s">
        <v>4520</v>
      </c>
      <c r="Q1191" s="65" t="s">
        <v>4589</v>
      </c>
      <c r="R1191" s="7" t="e">
        <v>#N/A</v>
      </c>
      <c r="S1191" t="e">
        <v>#N/A</v>
      </c>
      <c r="T1191" s="17" t="s">
        <v>8671</v>
      </c>
    </row>
    <row r="1192" spans="1:20" ht="156.75" x14ac:dyDescent="0.45">
      <c r="A1192" s="65">
        <v>7627</v>
      </c>
      <c r="B1192" s="63">
        <v>44056</v>
      </c>
      <c r="C1192" s="64">
        <v>0.8125</v>
      </c>
      <c r="D1192" s="65">
        <v>0.5</v>
      </c>
      <c r="E1192" s="65">
        <v>0</v>
      </c>
      <c r="F1192" s="65" t="s">
        <v>147</v>
      </c>
      <c r="G1192" s="65">
        <v>25</v>
      </c>
      <c r="H1192" s="65" t="s">
        <v>4811</v>
      </c>
      <c r="I1192" s="65" t="s">
        <v>4811</v>
      </c>
      <c r="J1192" s="65" t="s">
        <v>8770</v>
      </c>
      <c r="K1192" s="65" t="s">
        <v>8771</v>
      </c>
      <c r="L1192" s="65">
        <v>271790</v>
      </c>
      <c r="M1192" s="65" t="s">
        <v>4563</v>
      </c>
      <c r="N1192" s="65" t="s">
        <v>4522</v>
      </c>
      <c r="O1192" s="66" t="s">
        <v>8772</v>
      </c>
      <c r="P1192" s="65" t="s">
        <v>4520</v>
      </c>
      <c r="Q1192" s="65" t="s">
        <v>4589</v>
      </c>
      <c r="R1192" s="7" t="e">
        <v>#N/A</v>
      </c>
      <c r="S1192" t="e">
        <v>#N/A</v>
      </c>
      <c r="T1192" s="17" t="s">
        <v>8671</v>
      </c>
    </row>
    <row r="1193" spans="1:20" ht="156.75" x14ac:dyDescent="0.45">
      <c r="A1193" s="65">
        <v>7684</v>
      </c>
      <c r="B1193" s="63">
        <v>44057</v>
      </c>
      <c r="C1193" s="64">
        <v>0.91875000000000007</v>
      </c>
      <c r="D1193" s="65">
        <v>0</v>
      </c>
      <c r="E1193" s="65">
        <v>0</v>
      </c>
      <c r="F1193" s="65" t="s">
        <v>57</v>
      </c>
      <c r="G1193" s="65">
        <v>33</v>
      </c>
      <c r="H1193" s="65" t="s">
        <v>4811</v>
      </c>
      <c r="I1193" s="65" t="s">
        <v>4811</v>
      </c>
      <c r="J1193" s="65" t="s">
        <v>8773</v>
      </c>
      <c r="K1193" s="65" t="s">
        <v>8774</v>
      </c>
      <c r="L1193" s="65">
        <v>271931</v>
      </c>
      <c r="M1193" s="65" t="s">
        <v>4563</v>
      </c>
      <c r="N1193" s="65" t="s">
        <v>4522</v>
      </c>
      <c r="O1193" s="66" t="s">
        <v>8775</v>
      </c>
      <c r="P1193" s="65" t="s">
        <v>4520</v>
      </c>
      <c r="Q1193" s="65" t="s">
        <v>4589</v>
      </c>
      <c r="R1193" s="7" t="e">
        <v>#N/A</v>
      </c>
      <c r="S1193" t="e">
        <v>#N/A</v>
      </c>
      <c r="T1193" s="17" t="s">
        <v>8671</v>
      </c>
    </row>
    <row r="1194" spans="1:20" ht="171" x14ac:dyDescent="0.45">
      <c r="A1194" s="65" t="s">
        <v>8776</v>
      </c>
      <c r="B1194" s="63">
        <v>44059</v>
      </c>
      <c r="C1194" s="64">
        <v>0.19375000000000001</v>
      </c>
      <c r="D1194" s="65">
        <v>0</v>
      </c>
      <c r="E1194" s="65">
        <v>0</v>
      </c>
      <c r="F1194" s="65" t="s">
        <v>39</v>
      </c>
      <c r="G1194" s="65" t="s">
        <v>9</v>
      </c>
      <c r="H1194" s="65" t="s">
        <v>4665</v>
      </c>
      <c r="I1194" s="65" t="s">
        <v>4665</v>
      </c>
      <c r="J1194" s="65" t="s">
        <v>4425</v>
      </c>
      <c r="K1194" s="65" t="s">
        <v>8777</v>
      </c>
      <c r="L1194" s="65">
        <v>272025</v>
      </c>
      <c r="M1194" s="65" t="s">
        <v>4563</v>
      </c>
      <c r="N1194" s="65" t="s">
        <v>4522</v>
      </c>
      <c r="O1194" s="66" t="s">
        <v>8778</v>
      </c>
      <c r="P1194" s="65" t="s">
        <v>4520</v>
      </c>
      <c r="Q1194" s="65" t="s">
        <v>4857</v>
      </c>
      <c r="R1194" s="7" t="e">
        <v>#N/A</v>
      </c>
      <c r="S1194" t="e">
        <v>#N/A</v>
      </c>
      <c r="T1194" s="17" t="s">
        <v>8671</v>
      </c>
    </row>
    <row r="1195" spans="1:20" ht="156.75" x14ac:dyDescent="0.45">
      <c r="A1195" s="65">
        <v>7733</v>
      </c>
      <c r="B1195" s="63">
        <v>44059</v>
      </c>
      <c r="C1195" s="64">
        <v>0.42777777777777781</v>
      </c>
      <c r="D1195" s="65">
        <v>1</v>
      </c>
      <c r="E1195" s="65">
        <v>0</v>
      </c>
      <c r="F1195" s="65" t="s">
        <v>133</v>
      </c>
      <c r="G1195" s="65">
        <v>41</v>
      </c>
      <c r="H1195" s="65" t="s">
        <v>4696</v>
      </c>
      <c r="I1195" s="65" t="s">
        <v>5372</v>
      </c>
      <c r="J1195" s="65" t="s">
        <v>8779</v>
      </c>
      <c r="K1195" s="65" t="s">
        <v>8780</v>
      </c>
      <c r="L1195" s="65">
        <v>272047</v>
      </c>
      <c r="M1195" s="65" t="s">
        <v>4563</v>
      </c>
      <c r="N1195" s="65" t="s">
        <v>4409</v>
      </c>
      <c r="O1195" s="66" t="s">
        <v>8781</v>
      </c>
      <c r="P1195" s="65" t="s">
        <v>4520</v>
      </c>
      <c r="Q1195" s="65" t="s">
        <v>4589</v>
      </c>
      <c r="R1195" s="7" t="e">
        <v>#N/A</v>
      </c>
      <c r="S1195" t="e">
        <v>#N/A</v>
      </c>
      <c r="T1195" s="17" t="s">
        <v>8671</v>
      </c>
    </row>
    <row r="1196" spans="1:20" ht="171" x14ac:dyDescent="0.45">
      <c r="A1196" s="65">
        <v>7766</v>
      </c>
      <c r="B1196" s="63">
        <v>44060</v>
      </c>
      <c r="C1196" s="64">
        <v>0.67361111111111116</v>
      </c>
      <c r="D1196" s="65">
        <v>0</v>
      </c>
      <c r="E1196" s="65">
        <v>0</v>
      </c>
      <c r="F1196" s="65" t="s">
        <v>133</v>
      </c>
      <c r="G1196" s="65">
        <v>58</v>
      </c>
      <c r="H1196" s="65" t="s">
        <v>4570</v>
      </c>
      <c r="I1196" s="65" t="s">
        <v>4570</v>
      </c>
      <c r="J1196" s="65" t="s">
        <v>8782</v>
      </c>
      <c r="K1196" s="65" t="s">
        <v>8783</v>
      </c>
      <c r="L1196" s="65">
        <v>272180</v>
      </c>
      <c r="M1196" s="65" t="s">
        <v>4563</v>
      </c>
      <c r="N1196" s="65" t="s">
        <v>4522</v>
      </c>
      <c r="O1196" s="66" t="s">
        <v>8784</v>
      </c>
      <c r="P1196" s="65" t="s">
        <v>4520</v>
      </c>
      <c r="Q1196" s="65" t="s">
        <v>4675</v>
      </c>
      <c r="R1196" s="7" t="e">
        <v>#N/A</v>
      </c>
      <c r="S1196" t="e">
        <v>#N/A</v>
      </c>
      <c r="T1196" s="17" t="s">
        <v>8671</v>
      </c>
    </row>
    <row r="1197" spans="1:20" ht="156.75" x14ac:dyDescent="0.45">
      <c r="A1197" s="65">
        <v>7778</v>
      </c>
      <c r="B1197" s="63">
        <v>44061</v>
      </c>
      <c r="C1197" s="64">
        <v>0.13055555555555556</v>
      </c>
      <c r="D1197" s="65">
        <v>0</v>
      </c>
      <c r="E1197" s="65">
        <v>0</v>
      </c>
      <c r="F1197" s="65" t="s">
        <v>84</v>
      </c>
      <c r="G1197" s="65" t="s">
        <v>9</v>
      </c>
      <c r="H1197" s="65" t="s">
        <v>4615</v>
      </c>
      <c r="I1197" s="65" t="s">
        <v>4615</v>
      </c>
      <c r="J1197" s="65" t="s">
        <v>8785</v>
      </c>
      <c r="K1197" s="65" t="s">
        <v>8786</v>
      </c>
      <c r="L1197" s="65">
        <v>272231</v>
      </c>
      <c r="M1197" s="65" t="s">
        <v>4563</v>
      </c>
      <c r="N1197" s="65" t="s">
        <v>4409</v>
      </c>
      <c r="O1197" s="66" t="s">
        <v>8787</v>
      </c>
      <c r="P1197" s="65" t="s">
        <v>4520</v>
      </c>
      <c r="Q1197" s="65" t="s">
        <v>4589</v>
      </c>
      <c r="R1197" s="7" t="e">
        <v>#N/A</v>
      </c>
      <c r="S1197" t="e">
        <v>#N/A</v>
      </c>
      <c r="T1197" s="17" t="s">
        <v>8671</v>
      </c>
    </row>
    <row r="1198" spans="1:20" ht="156.75" x14ac:dyDescent="0.45">
      <c r="A1198" s="65" t="s">
        <v>8788</v>
      </c>
      <c r="B1198" s="63">
        <v>44061</v>
      </c>
      <c r="C1198" s="64">
        <v>0.14375000000000002</v>
      </c>
      <c r="D1198" s="65">
        <v>0</v>
      </c>
      <c r="E1198" s="65">
        <v>0</v>
      </c>
      <c r="F1198" s="65" t="s">
        <v>39</v>
      </c>
      <c r="G1198" s="65" t="s">
        <v>9</v>
      </c>
      <c r="H1198" s="65" t="s">
        <v>4615</v>
      </c>
      <c r="I1198" s="65" t="s">
        <v>4615</v>
      </c>
      <c r="J1198" s="65" t="s">
        <v>4427</v>
      </c>
      <c r="K1198" s="65" t="s">
        <v>8789</v>
      </c>
      <c r="L1198" s="65">
        <v>272238</v>
      </c>
      <c r="M1198" s="65" t="s">
        <v>4563</v>
      </c>
      <c r="N1198" s="65" t="s">
        <v>4409</v>
      </c>
      <c r="O1198" s="66" t="s">
        <v>8790</v>
      </c>
      <c r="P1198" s="65" t="s">
        <v>4520</v>
      </c>
      <c r="Q1198" s="65" t="s">
        <v>4857</v>
      </c>
      <c r="R1198" s="7" t="e">
        <v>#N/A</v>
      </c>
      <c r="S1198" t="e">
        <v>#N/A</v>
      </c>
      <c r="T1198" s="17" t="s">
        <v>8671</v>
      </c>
    </row>
    <row r="1199" spans="1:20" ht="242.25" x14ac:dyDescent="0.45">
      <c r="A1199" s="65">
        <v>7800</v>
      </c>
      <c r="B1199" s="63">
        <v>44061</v>
      </c>
      <c r="C1199" s="64">
        <v>0.63194444444444442</v>
      </c>
      <c r="D1199" s="65">
        <v>0</v>
      </c>
      <c r="E1199" s="65">
        <v>0</v>
      </c>
      <c r="F1199" s="65" t="s">
        <v>7616</v>
      </c>
      <c r="G1199" s="65">
        <v>0</v>
      </c>
      <c r="H1199" s="65" t="s">
        <v>4877</v>
      </c>
      <c r="I1199" s="65" t="s">
        <v>4877</v>
      </c>
      <c r="J1199" s="65" t="s">
        <v>8791</v>
      </c>
      <c r="K1199" s="65" t="s">
        <v>8792</v>
      </c>
      <c r="L1199" s="65">
        <v>272327</v>
      </c>
      <c r="M1199" s="65" t="s">
        <v>4563</v>
      </c>
      <c r="N1199" s="65" t="s">
        <v>4409</v>
      </c>
      <c r="O1199" s="66" t="s">
        <v>8793</v>
      </c>
      <c r="P1199" s="65" t="s">
        <v>4608</v>
      </c>
      <c r="Q1199" s="65" t="s">
        <v>4723</v>
      </c>
      <c r="R1199" s="7" t="e">
        <v>#N/A</v>
      </c>
      <c r="S1199" t="e">
        <v>#N/A</v>
      </c>
      <c r="T1199" s="17" t="s">
        <v>8671</v>
      </c>
    </row>
    <row r="1200" spans="1:20" ht="171" x14ac:dyDescent="0.45">
      <c r="A1200" s="65" t="s">
        <v>8794</v>
      </c>
      <c r="B1200" s="63">
        <v>44063</v>
      </c>
      <c r="C1200" s="64">
        <v>0.1875</v>
      </c>
      <c r="D1200" s="65">
        <v>0</v>
      </c>
      <c r="E1200" s="65">
        <v>0</v>
      </c>
      <c r="F1200" s="65" t="s">
        <v>8795</v>
      </c>
      <c r="G1200" s="65">
        <v>0</v>
      </c>
      <c r="H1200" s="65" t="s">
        <v>4615</v>
      </c>
      <c r="I1200" s="65" t="s">
        <v>4615</v>
      </c>
      <c r="J1200" s="65" t="s">
        <v>8796</v>
      </c>
      <c r="K1200" s="65" t="s">
        <v>8797</v>
      </c>
      <c r="L1200" s="65">
        <v>272450</v>
      </c>
      <c r="M1200" s="65" t="s">
        <v>4563</v>
      </c>
      <c r="N1200" s="65" t="s">
        <v>4409</v>
      </c>
      <c r="O1200" s="66" t="s">
        <v>8798</v>
      </c>
      <c r="P1200" s="65" t="s">
        <v>4581</v>
      </c>
      <c r="Q1200" s="65" t="s">
        <v>4582</v>
      </c>
      <c r="R1200" s="7" t="e">
        <v>#N/A</v>
      </c>
      <c r="S1200" t="e">
        <v>#N/A</v>
      </c>
      <c r="T1200" s="17" t="s">
        <v>8671</v>
      </c>
    </row>
    <row r="1201" spans="1:20" ht="156.75" x14ac:dyDescent="0.45">
      <c r="A1201" s="65">
        <v>7841</v>
      </c>
      <c r="B1201" s="63">
        <v>44063</v>
      </c>
      <c r="C1201" s="64">
        <v>0.24305555555555555</v>
      </c>
      <c r="D1201" s="65">
        <v>0</v>
      </c>
      <c r="E1201" s="65">
        <v>0</v>
      </c>
      <c r="F1201" s="65" t="s">
        <v>141</v>
      </c>
      <c r="G1201" s="65">
        <v>0</v>
      </c>
      <c r="H1201" s="65" t="s">
        <v>4615</v>
      </c>
      <c r="I1201" s="65" t="s">
        <v>4615</v>
      </c>
      <c r="J1201" s="65" t="s">
        <v>8799</v>
      </c>
      <c r="K1201" s="65" t="s">
        <v>8800</v>
      </c>
      <c r="L1201" s="65">
        <v>272445</v>
      </c>
      <c r="M1201" s="65" t="s">
        <v>4563</v>
      </c>
      <c r="N1201" s="65" t="s">
        <v>4409</v>
      </c>
      <c r="O1201" s="66" t="s">
        <v>8787</v>
      </c>
      <c r="P1201" s="65" t="s">
        <v>4520</v>
      </c>
      <c r="Q1201" s="65" t="s">
        <v>4589</v>
      </c>
      <c r="R1201" s="7" t="e">
        <v>#N/A</v>
      </c>
      <c r="S1201" t="e">
        <v>#N/A</v>
      </c>
      <c r="T1201" s="17" t="s">
        <v>8671</v>
      </c>
    </row>
    <row r="1202" spans="1:20" ht="256.5" x14ac:dyDescent="0.45">
      <c r="A1202" s="65">
        <v>7852</v>
      </c>
      <c r="B1202" s="63">
        <v>44063</v>
      </c>
      <c r="C1202" s="64">
        <v>0.37777777777777777</v>
      </c>
      <c r="D1202" s="65">
        <v>0</v>
      </c>
      <c r="E1202" s="65">
        <v>0</v>
      </c>
      <c r="F1202" s="65" t="s">
        <v>8801</v>
      </c>
      <c r="G1202" s="65">
        <v>0</v>
      </c>
      <c r="H1202" s="65" t="s">
        <v>4802</v>
      </c>
      <c r="I1202" s="65" t="s">
        <v>4802</v>
      </c>
      <c r="J1202" s="65" t="s">
        <v>8802</v>
      </c>
      <c r="K1202" s="65" t="s">
        <v>8803</v>
      </c>
      <c r="L1202" s="65">
        <v>272472</v>
      </c>
      <c r="M1202" s="65" t="s">
        <v>4563</v>
      </c>
      <c r="N1202" s="65" t="s">
        <v>4409</v>
      </c>
      <c r="O1202" s="66" t="s">
        <v>8804</v>
      </c>
      <c r="P1202" s="65" t="s">
        <v>5308</v>
      </c>
      <c r="Q1202" s="65" t="s">
        <v>5309</v>
      </c>
      <c r="R1202" s="7" t="e">
        <v>#N/A</v>
      </c>
      <c r="S1202" t="e">
        <v>#N/A</v>
      </c>
      <c r="T1202" s="17" t="s">
        <v>8671</v>
      </c>
    </row>
    <row r="1203" spans="1:20" ht="156.75" x14ac:dyDescent="0.45">
      <c r="A1203" s="65" t="s">
        <v>8805</v>
      </c>
      <c r="B1203" s="63">
        <v>44063</v>
      </c>
      <c r="C1203" s="64">
        <v>0.70624999999999993</v>
      </c>
      <c r="D1203" s="65">
        <v>0</v>
      </c>
      <c r="E1203" s="65">
        <v>0</v>
      </c>
      <c r="F1203" s="65" t="s">
        <v>85</v>
      </c>
      <c r="G1203" s="65">
        <v>0</v>
      </c>
      <c r="H1203" s="65" t="s">
        <v>4585</v>
      </c>
      <c r="I1203" s="65" t="s">
        <v>4585</v>
      </c>
      <c r="J1203" s="65" t="s">
        <v>8806</v>
      </c>
      <c r="K1203" s="65" t="s">
        <v>8807</v>
      </c>
      <c r="L1203" s="65">
        <v>272510</v>
      </c>
      <c r="M1203" s="65" t="s">
        <v>4563</v>
      </c>
      <c r="N1203" s="65" t="s">
        <v>4409</v>
      </c>
      <c r="O1203" s="66" t="s">
        <v>8808</v>
      </c>
      <c r="P1203" s="65" t="s">
        <v>4520</v>
      </c>
      <c r="Q1203" s="65" t="s">
        <v>4589</v>
      </c>
      <c r="R1203" s="7" t="e">
        <v>#N/A</v>
      </c>
      <c r="S1203" t="e">
        <v>#N/A</v>
      </c>
      <c r="T1203" s="17" t="s">
        <v>8671</v>
      </c>
    </row>
    <row r="1204" spans="1:20" ht="156.75" x14ac:dyDescent="0.45">
      <c r="A1204" s="65">
        <v>7881</v>
      </c>
      <c r="B1204" s="63">
        <v>44064</v>
      </c>
      <c r="C1204" s="64">
        <v>0.21527777777777779</v>
      </c>
      <c r="D1204" s="65">
        <v>0</v>
      </c>
      <c r="E1204" s="65">
        <v>0</v>
      </c>
      <c r="F1204" s="65" t="s">
        <v>17</v>
      </c>
      <c r="G1204" s="65">
        <v>1</v>
      </c>
      <c r="H1204" s="65" t="s">
        <v>4634</v>
      </c>
      <c r="I1204" s="65" t="s">
        <v>4634</v>
      </c>
      <c r="J1204" s="65" t="s">
        <v>8809</v>
      </c>
      <c r="K1204" s="65" t="s">
        <v>8810</v>
      </c>
      <c r="L1204" s="65">
        <v>272569</v>
      </c>
      <c r="M1204" s="65" t="s">
        <v>4563</v>
      </c>
      <c r="N1204" s="65" t="s">
        <v>4522</v>
      </c>
      <c r="O1204" s="66" t="s">
        <v>8811</v>
      </c>
      <c r="P1204" s="65" t="s">
        <v>4520</v>
      </c>
      <c r="Q1204" s="65" t="s">
        <v>4589</v>
      </c>
      <c r="R1204" s="7" t="e">
        <v>#N/A</v>
      </c>
      <c r="S1204" t="e">
        <v>#N/A</v>
      </c>
      <c r="T1204" s="17" t="s">
        <v>8671</v>
      </c>
    </row>
    <row r="1205" spans="1:20" ht="171" x14ac:dyDescent="0.45">
      <c r="A1205" s="65" t="s">
        <v>8812</v>
      </c>
      <c r="B1205" s="63">
        <v>44064</v>
      </c>
      <c r="C1205" s="64">
        <v>0.24082175925925928</v>
      </c>
      <c r="D1205" s="65">
        <v>0</v>
      </c>
      <c r="E1205" s="65">
        <v>0</v>
      </c>
      <c r="F1205" s="65" t="s">
        <v>8813</v>
      </c>
      <c r="G1205" s="65">
        <v>0</v>
      </c>
      <c r="H1205" s="65" t="s">
        <v>4570</v>
      </c>
      <c r="I1205" s="65" t="s">
        <v>4570</v>
      </c>
      <c r="J1205" s="65" t="s">
        <v>8814</v>
      </c>
      <c r="K1205" s="65" t="s">
        <v>8815</v>
      </c>
      <c r="L1205" s="65">
        <v>272567</v>
      </c>
      <c r="M1205" s="65" t="s">
        <v>4563</v>
      </c>
      <c r="N1205" s="65" t="s">
        <v>4522</v>
      </c>
      <c r="O1205" s="66" t="s">
        <v>8816</v>
      </c>
      <c r="P1205" s="65" t="s">
        <v>4574</v>
      </c>
      <c r="Q1205" s="65" t="s">
        <v>5418</v>
      </c>
      <c r="R1205" s="7" t="e">
        <v>#N/A</v>
      </c>
      <c r="S1205" t="e">
        <v>#N/A</v>
      </c>
      <c r="T1205" s="17" t="s">
        <v>8671</v>
      </c>
    </row>
    <row r="1206" spans="1:20" ht="156.75" x14ac:dyDescent="0.45">
      <c r="A1206" s="65">
        <v>7902</v>
      </c>
      <c r="B1206" s="63">
        <v>44064</v>
      </c>
      <c r="C1206" s="64">
        <v>0.57986111111111105</v>
      </c>
      <c r="D1206" s="65">
        <v>0</v>
      </c>
      <c r="E1206" s="65">
        <v>0</v>
      </c>
      <c r="F1206" s="65" t="s">
        <v>108</v>
      </c>
      <c r="G1206" s="65">
        <v>74</v>
      </c>
      <c r="H1206" s="65" t="s">
        <v>4633</v>
      </c>
      <c r="I1206" s="65" t="s">
        <v>4634</v>
      </c>
      <c r="J1206" s="65" t="s">
        <v>8817</v>
      </c>
      <c r="K1206" s="65" t="s">
        <v>8818</v>
      </c>
      <c r="L1206" s="65">
        <v>272623</v>
      </c>
      <c r="M1206" s="65" t="s">
        <v>4563</v>
      </c>
      <c r="N1206" s="65" t="s">
        <v>4409</v>
      </c>
      <c r="O1206" s="66" t="s">
        <v>8819</v>
      </c>
      <c r="P1206" s="65" t="s">
        <v>4520</v>
      </c>
      <c r="Q1206" s="65" t="s">
        <v>4589</v>
      </c>
      <c r="R1206" s="7" t="e">
        <v>#N/A</v>
      </c>
      <c r="S1206" t="e">
        <v>#N/A</v>
      </c>
      <c r="T1206" s="17" t="s">
        <v>8671</v>
      </c>
    </row>
    <row r="1207" spans="1:20" ht="285" x14ac:dyDescent="0.45">
      <c r="A1207" s="65">
        <v>7908</v>
      </c>
      <c r="B1207" s="63">
        <v>44064</v>
      </c>
      <c r="C1207" s="64">
        <v>0.69374999999999998</v>
      </c>
      <c r="D1207" s="65">
        <v>0</v>
      </c>
      <c r="E1207" s="65">
        <v>0</v>
      </c>
      <c r="F1207" s="65" t="s">
        <v>8820</v>
      </c>
      <c r="G1207" s="65">
        <v>0</v>
      </c>
      <c r="H1207" s="65" t="s">
        <v>6268</v>
      </c>
      <c r="I1207" s="65" t="s">
        <v>6268</v>
      </c>
      <c r="J1207" s="65" t="s">
        <v>8821</v>
      </c>
      <c r="K1207" s="65" t="s">
        <v>8822</v>
      </c>
      <c r="L1207" s="65">
        <v>272643</v>
      </c>
      <c r="M1207" s="65" t="s">
        <v>4563</v>
      </c>
      <c r="N1207" s="65" t="s">
        <v>4409</v>
      </c>
      <c r="O1207" s="66" t="s">
        <v>8823</v>
      </c>
      <c r="P1207" s="65" t="s">
        <v>5308</v>
      </c>
      <c r="Q1207" s="65" t="s">
        <v>5309</v>
      </c>
      <c r="R1207" s="7" t="e">
        <v>#N/A</v>
      </c>
      <c r="S1207" t="e">
        <v>#N/A</v>
      </c>
      <c r="T1207" s="17" t="s">
        <v>8671</v>
      </c>
    </row>
    <row r="1208" spans="1:20" ht="228" x14ac:dyDescent="0.45">
      <c r="A1208" s="65">
        <v>7916</v>
      </c>
      <c r="B1208" s="63">
        <v>44064</v>
      </c>
      <c r="C1208" s="64">
        <v>0.81666666666666676</v>
      </c>
      <c r="D1208" s="65">
        <v>0</v>
      </c>
      <c r="E1208" s="65">
        <v>0</v>
      </c>
      <c r="F1208" s="65" t="s">
        <v>8824</v>
      </c>
      <c r="G1208" s="65">
        <v>0</v>
      </c>
      <c r="H1208" s="65" t="s">
        <v>8825</v>
      </c>
      <c r="I1208" s="65" t="s">
        <v>8825</v>
      </c>
      <c r="J1208" s="65" t="s">
        <v>8826</v>
      </c>
      <c r="K1208" s="65" t="s">
        <v>8827</v>
      </c>
      <c r="L1208" s="65">
        <v>272665</v>
      </c>
      <c r="M1208" s="65" t="s">
        <v>4563</v>
      </c>
      <c r="N1208" s="65" t="s">
        <v>4409</v>
      </c>
      <c r="O1208" s="66" t="s">
        <v>8828</v>
      </c>
      <c r="P1208" s="65" t="s">
        <v>4608</v>
      </c>
      <c r="Q1208" s="65" t="s">
        <v>8829</v>
      </c>
      <c r="R1208" s="7" t="e">
        <v>#N/A</v>
      </c>
      <c r="S1208" t="e">
        <v>#N/A</v>
      </c>
      <c r="T1208" s="17" t="s">
        <v>8671</v>
      </c>
    </row>
    <row r="1209" spans="1:20" ht="156.75" x14ac:dyDescent="0.45">
      <c r="A1209" s="65">
        <v>7919</v>
      </c>
      <c r="B1209" s="63">
        <v>44064</v>
      </c>
      <c r="C1209" s="64">
        <v>0.98263888888888884</v>
      </c>
      <c r="D1209" s="65">
        <v>1</v>
      </c>
      <c r="E1209" s="65">
        <v>0</v>
      </c>
      <c r="F1209" s="65" t="s">
        <v>111</v>
      </c>
      <c r="G1209" s="65">
        <v>47</v>
      </c>
      <c r="H1209" s="65" t="s">
        <v>4695</v>
      </c>
      <c r="I1209" s="65" t="s">
        <v>4696</v>
      </c>
      <c r="J1209" s="65" t="s">
        <v>8830</v>
      </c>
      <c r="K1209" s="65" t="s">
        <v>8831</v>
      </c>
      <c r="L1209" s="65">
        <v>272683</v>
      </c>
      <c r="M1209" s="65" t="s">
        <v>4563</v>
      </c>
      <c r="N1209" s="65" t="s">
        <v>4409</v>
      </c>
      <c r="O1209" s="66" t="s">
        <v>8832</v>
      </c>
      <c r="P1209" s="65" t="s">
        <v>4520</v>
      </c>
      <c r="Q1209" s="65" t="s">
        <v>4589</v>
      </c>
      <c r="R1209" s="7" t="e">
        <v>#N/A</v>
      </c>
      <c r="S1209" t="e">
        <v>#N/A</v>
      </c>
      <c r="T1209" s="17" t="s">
        <v>8671</v>
      </c>
    </row>
    <row r="1210" spans="1:20" ht="156.75" x14ac:dyDescent="0.45">
      <c r="A1210" s="65">
        <v>7920</v>
      </c>
      <c r="B1210" s="63">
        <v>44065</v>
      </c>
      <c r="C1210" s="64">
        <v>4.1666666666666664E-2</v>
      </c>
      <c r="D1210" s="65">
        <v>0</v>
      </c>
      <c r="E1210" s="65">
        <v>0</v>
      </c>
      <c r="F1210" s="65" t="s">
        <v>17</v>
      </c>
      <c r="G1210" s="65">
        <v>14</v>
      </c>
      <c r="H1210" s="65" t="s">
        <v>4634</v>
      </c>
      <c r="I1210" s="65" t="s">
        <v>4634</v>
      </c>
      <c r="J1210" s="65" t="s">
        <v>8833</v>
      </c>
      <c r="K1210" s="65" t="s">
        <v>8834</v>
      </c>
      <c r="L1210" s="65">
        <v>272687</v>
      </c>
      <c r="M1210" s="65" t="s">
        <v>4563</v>
      </c>
      <c r="N1210" s="65" t="s">
        <v>4409</v>
      </c>
      <c r="O1210" s="66" t="s">
        <v>8835</v>
      </c>
      <c r="P1210" s="65" t="s">
        <v>4520</v>
      </c>
      <c r="Q1210" s="65" t="s">
        <v>4589</v>
      </c>
      <c r="R1210" s="7" t="e">
        <v>#N/A</v>
      </c>
      <c r="S1210" t="e">
        <v>#N/A</v>
      </c>
      <c r="T1210" s="17" t="s">
        <v>8671</v>
      </c>
    </row>
    <row r="1211" spans="1:20" ht="409.5" x14ac:dyDescent="0.45">
      <c r="A1211" s="65" t="s">
        <v>8836</v>
      </c>
      <c r="B1211" s="63">
        <v>44065</v>
      </c>
      <c r="C1211" s="64">
        <v>0.19305555555555554</v>
      </c>
      <c r="D1211" s="65">
        <v>0</v>
      </c>
      <c r="E1211" s="65">
        <v>0</v>
      </c>
      <c r="F1211" s="65" t="s">
        <v>8837</v>
      </c>
      <c r="G1211" s="65">
        <v>0</v>
      </c>
      <c r="H1211" s="65" t="s">
        <v>4570</v>
      </c>
      <c r="I1211" s="65" t="s">
        <v>4570</v>
      </c>
      <c r="J1211" s="65" t="s">
        <v>8838</v>
      </c>
      <c r="K1211" s="65" t="s">
        <v>8839</v>
      </c>
      <c r="L1211" s="65">
        <v>272696</v>
      </c>
      <c r="M1211" s="65" t="s">
        <v>4563</v>
      </c>
      <c r="N1211" s="65" t="s">
        <v>4409</v>
      </c>
      <c r="O1211" s="66" t="s">
        <v>8840</v>
      </c>
      <c r="P1211" s="65" t="s">
        <v>4574</v>
      </c>
      <c r="Q1211" s="65" t="s">
        <v>5422</v>
      </c>
      <c r="R1211" s="7" t="e">
        <v>#N/A</v>
      </c>
      <c r="S1211" t="e">
        <v>#N/A</v>
      </c>
      <c r="T1211" s="17" t="s">
        <v>8671</v>
      </c>
    </row>
    <row r="1212" spans="1:20" ht="156.75" x14ac:dyDescent="0.45">
      <c r="A1212" s="65">
        <v>7955</v>
      </c>
      <c r="B1212" s="63">
        <v>44065</v>
      </c>
      <c r="C1212" s="64">
        <v>0.94027777777777777</v>
      </c>
      <c r="D1212" s="65">
        <v>4</v>
      </c>
      <c r="E1212" s="65">
        <v>0</v>
      </c>
      <c r="F1212" s="65" t="s">
        <v>106</v>
      </c>
      <c r="G1212" s="65">
        <v>20</v>
      </c>
      <c r="H1212" s="65" t="s">
        <v>5744</v>
      </c>
      <c r="I1212" s="65" t="s">
        <v>5404</v>
      </c>
      <c r="J1212" s="65" t="s">
        <v>8841</v>
      </c>
      <c r="K1212" s="65" t="s">
        <v>8842</v>
      </c>
      <c r="L1212" s="65">
        <v>272755</v>
      </c>
      <c r="M1212" s="65" t="s">
        <v>4563</v>
      </c>
      <c r="N1212" s="65" t="s">
        <v>4409</v>
      </c>
      <c r="O1212" s="66" t="s">
        <v>8843</v>
      </c>
      <c r="P1212" s="65" t="s">
        <v>4520</v>
      </c>
      <c r="Q1212" s="65" t="s">
        <v>4589</v>
      </c>
      <c r="R1212" s="7" t="e">
        <v>#N/A</v>
      </c>
      <c r="S1212" t="e">
        <v>#N/A</v>
      </c>
      <c r="T1212" s="17" t="s">
        <v>8671</v>
      </c>
    </row>
    <row r="1213" spans="1:20" ht="185.25" x14ac:dyDescent="0.45">
      <c r="A1213" s="65">
        <v>7959</v>
      </c>
      <c r="B1213" s="63">
        <v>44066</v>
      </c>
      <c r="C1213" s="64">
        <v>0.27430555555555552</v>
      </c>
      <c r="D1213" s="65"/>
      <c r="E1213" s="65"/>
      <c r="F1213" s="65" t="s">
        <v>5886</v>
      </c>
      <c r="G1213" s="65"/>
      <c r="H1213" s="65" t="s">
        <v>5127</v>
      </c>
      <c r="I1213" s="65"/>
      <c r="J1213" s="65" t="s">
        <v>8844</v>
      </c>
      <c r="K1213" s="65">
        <v>6295695</v>
      </c>
      <c r="L1213" s="65"/>
      <c r="M1213" s="65" t="s">
        <v>4563</v>
      </c>
      <c r="N1213" s="65" t="s">
        <v>4409</v>
      </c>
      <c r="O1213" s="66" t="s">
        <v>8845</v>
      </c>
      <c r="P1213" s="65" t="s">
        <v>4574</v>
      </c>
      <c r="Q1213" s="65" t="s">
        <v>7473</v>
      </c>
      <c r="R1213" s="7" t="e">
        <v>#N/A</v>
      </c>
      <c r="S1213" t="e">
        <v>#N/A</v>
      </c>
      <c r="T1213" s="17" t="s">
        <v>8671</v>
      </c>
    </row>
    <row r="1214" spans="1:20" ht="228" x14ac:dyDescent="0.45">
      <c r="A1214" s="65">
        <v>8017</v>
      </c>
      <c r="B1214" s="63">
        <v>44067</v>
      </c>
      <c r="C1214" s="64">
        <v>0.87847222222222221</v>
      </c>
      <c r="D1214" s="65">
        <v>0</v>
      </c>
      <c r="E1214" s="65">
        <v>0</v>
      </c>
      <c r="F1214" s="65" t="s">
        <v>8846</v>
      </c>
      <c r="G1214" s="65">
        <v>0</v>
      </c>
      <c r="H1214" s="65" t="s">
        <v>4615</v>
      </c>
      <c r="I1214" s="65" t="s">
        <v>4615</v>
      </c>
      <c r="J1214" s="65" t="s">
        <v>8847</v>
      </c>
      <c r="K1214" s="65" t="s">
        <v>8848</v>
      </c>
      <c r="L1214" s="65">
        <v>272912</v>
      </c>
      <c r="M1214" s="65" t="s">
        <v>4563</v>
      </c>
      <c r="N1214" s="65" t="s">
        <v>4409</v>
      </c>
      <c r="O1214" s="66" t="s">
        <v>8849</v>
      </c>
      <c r="P1214" s="65" t="s">
        <v>4608</v>
      </c>
      <c r="Q1214" s="65" t="s">
        <v>4913</v>
      </c>
      <c r="R1214" s="7" t="e">
        <v>#N/A</v>
      </c>
      <c r="S1214" t="e">
        <v>#N/A</v>
      </c>
      <c r="T1214" s="17" t="s">
        <v>8671</v>
      </c>
    </row>
    <row r="1215" spans="1:20" ht="142.5" x14ac:dyDescent="0.45">
      <c r="A1215" s="65">
        <v>8024</v>
      </c>
      <c r="B1215" s="63">
        <v>44068</v>
      </c>
      <c r="C1215" s="64">
        <v>0.32755787037037037</v>
      </c>
      <c r="D1215" s="65">
        <v>0</v>
      </c>
      <c r="E1215" s="65">
        <v>0</v>
      </c>
      <c r="F1215" s="65" t="s">
        <v>50</v>
      </c>
      <c r="G1215" s="65">
        <v>38</v>
      </c>
      <c r="H1215" s="65" t="s">
        <v>4923</v>
      </c>
      <c r="I1215" s="65" t="s">
        <v>4962</v>
      </c>
      <c r="J1215" s="65" t="s">
        <v>8850</v>
      </c>
      <c r="K1215" s="65" t="s">
        <v>8851</v>
      </c>
      <c r="L1215" s="65">
        <v>272949</v>
      </c>
      <c r="M1215" s="65" t="s">
        <v>4563</v>
      </c>
      <c r="N1215" s="65" t="s">
        <v>4409</v>
      </c>
      <c r="O1215" s="66" t="s">
        <v>8852</v>
      </c>
      <c r="P1215" s="65" t="s">
        <v>4520</v>
      </c>
      <c r="Q1215" s="65" t="s">
        <v>4675</v>
      </c>
      <c r="R1215" s="7" t="e">
        <v>#N/A</v>
      </c>
      <c r="S1215" t="e">
        <v>#N/A</v>
      </c>
      <c r="T1215" s="17" t="s">
        <v>8671</v>
      </c>
    </row>
    <row r="1216" spans="1:20" ht="156.75" x14ac:dyDescent="0.45">
      <c r="A1216" s="65">
        <v>8027</v>
      </c>
      <c r="B1216" s="63">
        <v>44068</v>
      </c>
      <c r="C1216" s="64">
        <v>0.35069444444444442</v>
      </c>
      <c r="D1216" s="65">
        <v>1</v>
      </c>
      <c r="E1216" s="65">
        <v>0</v>
      </c>
      <c r="F1216" s="65" t="s">
        <v>88</v>
      </c>
      <c r="G1216" s="65">
        <v>76</v>
      </c>
      <c r="H1216" s="65" t="s">
        <v>4695</v>
      </c>
      <c r="I1216" s="65" t="s">
        <v>4696</v>
      </c>
      <c r="J1216" s="65" t="s">
        <v>8853</v>
      </c>
      <c r="K1216" s="65" t="s">
        <v>8854</v>
      </c>
      <c r="L1216" s="65">
        <v>272960</v>
      </c>
      <c r="M1216" s="65" t="s">
        <v>4563</v>
      </c>
      <c r="N1216" s="65" t="s">
        <v>4522</v>
      </c>
      <c r="O1216" s="66" t="s">
        <v>8855</v>
      </c>
      <c r="P1216" s="65" t="s">
        <v>4520</v>
      </c>
      <c r="Q1216" s="65" t="s">
        <v>4589</v>
      </c>
      <c r="R1216" s="7" t="e">
        <v>#N/A</v>
      </c>
      <c r="S1216" t="e">
        <v>#N/A</v>
      </c>
      <c r="T1216" s="17" t="s">
        <v>8671</v>
      </c>
    </row>
    <row r="1217" spans="1:20" ht="156.75" x14ac:dyDescent="0.45">
      <c r="A1217" s="65">
        <v>8039</v>
      </c>
      <c r="B1217" s="63">
        <v>44068</v>
      </c>
      <c r="C1217" s="64">
        <v>0.44027777777777777</v>
      </c>
      <c r="D1217" s="65">
        <v>0</v>
      </c>
      <c r="E1217" s="65">
        <v>0</v>
      </c>
      <c r="F1217" s="65" t="s">
        <v>93</v>
      </c>
      <c r="G1217" s="65">
        <v>8</v>
      </c>
      <c r="H1217" s="65" t="s">
        <v>5037</v>
      </c>
      <c r="I1217" s="65" t="s">
        <v>5037</v>
      </c>
      <c r="J1217" s="65" t="s">
        <v>8856</v>
      </c>
      <c r="K1217" s="65" t="s">
        <v>8857</v>
      </c>
      <c r="L1217" s="65">
        <v>272976</v>
      </c>
      <c r="M1217" s="65" t="s">
        <v>4563</v>
      </c>
      <c r="N1217" s="65" t="s">
        <v>4409</v>
      </c>
      <c r="O1217" s="66" t="s">
        <v>8858</v>
      </c>
      <c r="P1217" s="65" t="s">
        <v>4520</v>
      </c>
      <c r="Q1217" s="65" t="s">
        <v>4589</v>
      </c>
      <c r="R1217" s="7" t="e">
        <v>#N/A</v>
      </c>
      <c r="S1217" t="e">
        <v>#N/A</v>
      </c>
      <c r="T1217" s="17" t="s">
        <v>8671</v>
      </c>
    </row>
    <row r="1218" spans="1:20" ht="270.75" x14ac:dyDescent="0.45">
      <c r="A1218" s="65"/>
      <c r="B1218" s="63">
        <v>44067</v>
      </c>
      <c r="C1218" s="64" t="s">
        <v>8859</v>
      </c>
      <c r="D1218" s="65"/>
      <c r="E1218" s="65">
        <v>4.5</v>
      </c>
      <c r="F1218" s="65" t="s">
        <v>6196</v>
      </c>
      <c r="G1218" s="65"/>
      <c r="H1218" s="65" t="s">
        <v>8860</v>
      </c>
      <c r="I1218" s="65" t="s">
        <v>8860</v>
      </c>
      <c r="J1218" s="65" t="s">
        <v>8861</v>
      </c>
      <c r="K1218" s="65"/>
      <c r="L1218" s="65"/>
      <c r="M1218" s="65"/>
      <c r="N1218" s="65"/>
      <c r="O1218" s="66" t="s">
        <v>8862</v>
      </c>
      <c r="P1218" s="65" t="s">
        <v>4574</v>
      </c>
      <c r="Q1218" s="65" t="s">
        <v>5418</v>
      </c>
      <c r="R1218" s="7" t="e">
        <v>#N/A</v>
      </c>
      <c r="S1218" t="e">
        <v>#N/A</v>
      </c>
      <c r="T1218" s="17" t="s">
        <v>8671</v>
      </c>
    </row>
    <row r="1219" spans="1:20" ht="256.5" x14ac:dyDescent="0.45">
      <c r="A1219" s="65" t="s">
        <v>8863</v>
      </c>
      <c r="B1219" s="63">
        <v>44068</v>
      </c>
      <c r="C1219" s="64">
        <v>0.4604166666666667</v>
      </c>
      <c r="D1219" s="65">
        <v>0</v>
      </c>
      <c r="E1219" s="65">
        <v>0</v>
      </c>
      <c r="F1219" s="65" t="s">
        <v>8864</v>
      </c>
      <c r="G1219" s="65">
        <v>0</v>
      </c>
      <c r="H1219" s="65" t="s">
        <v>4570</v>
      </c>
      <c r="I1219" s="65" t="s">
        <v>4570</v>
      </c>
      <c r="J1219" s="65" t="s">
        <v>8865</v>
      </c>
      <c r="K1219" s="65" t="s">
        <v>8866</v>
      </c>
      <c r="L1219" s="65">
        <v>272983</v>
      </c>
      <c r="M1219" s="65" t="s">
        <v>4563</v>
      </c>
      <c r="N1219" s="65" t="s">
        <v>4409</v>
      </c>
      <c r="O1219" s="66" t="s">
        <v>8867</v>
      </c>
      <c r="P1219" s="65" t="s">
        <v>4574</v>
      </c>
      <c r="Q1219" s="65" t="s">
        <v>5418</v>
      </c>
      <c r="R1219" s="7" t="e">
        <v>#N/A</v>
      </c>
      <c r="S1219" t="e">
        <v>#N/A</v>
      </c>
      <c r="T1219" s="17" t="s">
        <v>8671</v>
      </c>
    </row>
    <row r="1220" spans="1:20" ht="270.75" x14ac:dyDescent="0.45">
      <c r="A1220" s="65">
        <v>8088</v>
      </c>
      <c r="B1220" s="63">
        <v>44069</v>
      </c>
      <c r="C1220" s="64">
        <v>0.50694444444444442</v>
      </c>
      <c r="D1220" s="65">
        <v>0</v>
      </c>
      <c r="E1220" s="65">
        <v>0</v>
      </c>
      <c r="F1220" s="65" t="s">
        <v>8868</v>
      </c>
      <c r="G1220" s="65">
        <v>0</v>
      </c>
      <c r="H1220" s="65" t="s">
        <v>4940</v>
      </c>
      <c r="I1220" s="65" t="s">
        <v>4940</v>
      </c>
      <c r="J1220" s="65" t="s">
        <v>8869</v>
      </c>
      <c r="K1220" s="65" t="s">
        <v>8870</v>
      </c>
      <c r="L1220" s="65">
        <v>273080</v>
      </c>
      <c r="M1220" s="65" t="s">
        <v>4563</v>
      </c>
      <c r="N1220" s="65" t="s">
        <v>4409</v>
      </c>
      <c r="O1220" s="66" t="s">
        <v>8871</v>
      </c>
      <c r="P1220" s="65" t="s">
        <v>4641</v>
      </c>
      <c r="Q1220" s="65" t="s">
        <v>6857</v>
      </c>
      <c r="R1220" s="7" t="e">
        <v>#N/A</v>
      </c>
      <c r="S1220" t="e">
        <v>#N/A</v>
      </c>
      <c r="T1220" s="17" t="s">
        <v>8671</v>
      </c>
    </row>
    <row r="1221" spans="1:20" ht="142.5" x14ac:dyDescent="0.45">
      <c r="A1221" s="65" t="s">
        <v>8872</v>
      </c>
      <c r="B1221" s="63">
        <v>44069</v>
      </c>
      <c r="C1221" s="64">
        <v>0.98958333333333337</v>
      </c>
      <c r="D1221" s="65">
        <v>0</v>
      </c>
      <c r="E1221" s="65">
        <v>0</v>
      </c>
      <c r="F1221" s="65" t="s">
        <v>8873</v>
      </c>
      <c r="G1221" s="65">
        <v>0</v>
      </c>
      <c r="H1221" s="65" t="s">
        <v>4877</v>
      </c>
      <c r="I1221" s="65" t="s">
        <v>4877</v>
      </c>
      <c r="J1221" s="65" t="s">
        <v>8874</v>
      </c>
      <c r="K1221" s="65" t="s">
        <v>8875</v>
      </c>
      <c r="L1221" s="65">
        <v>273146</v>
      </c>
      <c r="M1221" s="65" t="s">
        <v>4563</v>
      </c>
      <c r="N1221" s="65" t="s">
        <v>4409</v>
      </c>
      <c r="O1221" s="66" t="s">
        <v>8876</v>
      </c>
      <c r="P1221" s="65" t="s">
        <v>4574</v>
      </c>
      <c r="Q1221" s="65" t="s">
        <v>5418</v>
      </c>
      <c r="R1221" s="7" t="e">
        <v>#N/A</v>
      </c>
      <c r="S1221" t="e">
        <v>#N/A</v>
      </c>
      <c r="T1221" s="17" t="s">
        <v>8671</v>
      </c>
    </row>
    <row r="1222" spans="1:20" ht="156.75" x14ac:dyDescent="0.45">
      <c r="A1222" s="65" t="s">
        <v>8877</v>
      </c>
      <c r="B1222" s="63">
        <v>44069</v>
      </c>
      <c r="C1222" s="64">
        <v>0.98958333333333337</v>
      </c>
      <c r="D1222" s="65">
        <v>2</v>
      </c>
      <c r="E1222" s="65">
        <v>0</v>
      </c>
      <c r="F1222" s="65" t="s">
        <v>8878</v>
      </c>
      <c r="G1222" s="65">
        <v>0</v>
      </c>
      <c r="H1222" s="65" t="s">
        <v>6337</v>
      </c>
      <c r="I1222" s="65" t="s">
        <v>4560</v>
      </c>
      <c r="J1222" s="65" t="s">
        <v>8879</v>
      </c>
      <c r="K1222" s="65" t="s">
        <v>8880</v>
      </c>
      <c r="L1222" s="65">
        <v>273144</v>
      </c>
      <c r="M1222" s="65" t="s">
        <v>4563</v>
      </c>
      <c r="N1222" s="65" t="s">
        <v>4409</v>
      </c>
      <c r="O1222" s="66" t="s">
        <v>8881</v>
      </c>
      <c r="P1222" s="65" t="s">
        <v>4520</v>
      </c>
      <c r="Q1222" s="65" t="s">
        <v>4589</v>
      </c>
      <c r="R1222" s="7" t="e">
        <v>#N/A</v>
      </c>
      <c r="S1222" t="e">
        <v>#N/A</v>
      </c>
      <c r="T1222" s="17" t="s">
        <v>8671</v>
      </c>
    </row>
    <row r="1223" spans="1:20" ht="156.75" x14ac:dyDescent="0.45">
      <c r="A1223" s="65">
        <v>8146</v>
      </c>
      <c r="B1223" s="63">
        <v>44070</v>
      </c>
      <c r="C1223" s="64">
        <v>0.85486111111111107</v>
      </c>
      <c r="D1223" s="65">
        <v>2</v>
      </c>
      <c r="E1223" s="65">
        <v>0</v>
      </c>
      <c r="F1223" s="65" t="s">
        <v>225</v>
      </c>
      <c r="G1223" s="65">
        <v>37</v>
      </c>
      <c r="H1223" s="65" t="s">
        <v>5316</v>
      </c>
      <c r="I1223" s="65" t="s">
        <v>4915</v>
      </c>
      <c r="J1223" s="65" t="s">
        <v>8882</v>
      </c>
      <c r="K1223" s="65" t="s">
        <v>8883</v>
      </c>
      <c r="L1223" s="65">
        <v>273248</v>
      </c>
      <c r="M1223" s="65" t="s">
        <v>4563</v>
      </c>
      <c r="N1223" s="65" t="s">
        <v>4522</v>
      </c>
      <c r="O1223" s="66" t="s">
        <v>8884</v>
      </c>
      <c r="P1223" s="65" t="s">
        <v>4520</v>
      </c>
      <c r="Q1223" s="65" t="s">
        <v>4589</v>
      </c>
      <c r="R1223" s="7" t="e">
        <v>#N/A</v>
      </c>
      <c r="S1223" t="e">
        <v>#N/A</v>
      </c>
      <c r="T1223" s="17" t="s">
        <v>8671</v>
      </c>
    </row>
    <row r="1224" spans="1:20" ht="313.5" x14ac:dyDescent="0.45">
      <c r="A1224" s="65">
        <v>8147</v>
      </c>
      <c r="B1224" s="63">
        <v>44070</v>
      </c>
      <c r="C1224" s="64">
        <v>0.89619212962962969</v>
      </c>
      <c r="D1224" s="65">
        <v>0</v>
      </c>
      <c r="E1224" s="65">
        <v>0</v>
      </c>
      <c r="F1224" s="65" t="s">
        <v>7792</v>
      </c>
      <c r="G1224" s="65"/>
      <c r="H1224" s="65" t="s">
        <v>4615</v>
      </c>
      <c r="I1224" s="65" t="s">
        <v>4615</v>
      </c>
      <c r="J1224" s="65" t="s">
        <v>8885</v>
      </c>
      <c r="K1224" s="65" t="s">
        <v>8886</v>
      </c>
      <c r="L1224" s="65">
        <v>273254</v>
      </c>
      <c r="M1224" s="65" t="s">
        <v>4563</v>
      </c>
      <c r="N1224" s="65" t="s">
        <v>4409</v>
      </c>
      <c r="O1224" s="66" t="s">
        <v>8887</v>
      </c>
      <c r="P1224" s="65" t="s">
        <v>4608</v>
      </c>
      <c r="Q1224" s="65" t="s">
        <v>7225</v>
      </c>
      <c r="R1224" s="7" t="e">
        <v>#N/A</v>
      </c>
      <c r="S1224" t="e">
        <v>#N/A</v>
      </c>
      <c r="T1224" s="17" t="s">
        <v>8671</v>
      </c>
    </row>
    <row r="1225" spans="1:20" ht="370.5" x14ac:dyDescent="0.45">
      <c r="A1225" s="65">
        <v>8224</v>
      </c>
      <c r="B1225" s="63">
        <v>44072</v>
      </c>
      <c r="C1225" s="64">
        <v>0.6958333333333333</v>
      </c>
      <c r="D1225" s="65">
        <v>0</v>
      </c>
      <c r="E1225" s="65">
        <v>0</v>
      </c>
      <c r="F1225" s="65" t="s">
        <v>8888</v>
      </c>
      <c r="G1225" s="65">
        <v>0</v>
      </c>
      <c r="H1225" s="65" t="s">
        <v>4560</v>
      </c>
      <c r="I1225" s="65" t="s">
        <v>4560</v>
      </c>
      <c r="J1225" s="65" t="s">
        <v>8889</v>
      </c>
      <c r="K1225" s="65" t="s">
        <v>8890</v>
      </c>
      <c r="L1225" s="65">
        <v>273443</v>
      </c>
      <c r="M1225" s="65" t="s">
        <v>4563</v>
      </c>
      <c r="N1225" s="65" t="s">
        <v>4409</v>
      </c>
      <c r="O1225" s="66" t="s">
        <v>8891</v>
      </c>
      <c r="P1225" s="65" t="s">
        <v>4565</v>
      </c>
      <c r="Q1225" s="65" t="s">
        <v>7687</v>
      </c>
      <c r="R1225" s="7" t="e">
        <v>#N/A</v>
      </c>
      <c r="S1225" t="e">
        <v>#N/A</v>
      </c>
      <c r="T1225" s="17" t="s">
        <v>8671</v>
      </c>
    </row>
    <row r="1226" spans="1:20" ht="156.75" x14ac:dyDescent="0.45">
      <c r="A1226" s="65">
        <v>8228</v>
      </c>
      <c r="B1226" s="63">
        <v>44072</v>
      </c>
      <c r="C1226" s="64">
        <v>0.8340277777777777</v>
      </c>
      <c r="D1226" s="65">
        <v>2.5</v>
      </c>
      <c r="E1226" s="65">
        <v>0</v>
      </c>
      <c r="F1226" s="65" t="s">
        <v>46</v>
      </c>
      <c r="G1226" s="65">
        <v>7</v>
      </c>
      <c r="H1226" s="65" t="s">
        <v>5316</v>
      </c>
      <c r="I1226" s="65" t="s">
        <v>4915</v>
      </c>
      <c r="J1226" s="65" t="s">
        <v>8892</v>
      </c>
      <c r="K1226" s="65" t="s">
        <v>8893</v>
      </c>
      <c r="L1226" s="65">
        <v>273468</v>
      </c>
      <c r="M1226" s="65" t="s">
        <v>4563</v>
      </c>
      <c r="N1226" s="65" t="s">
        <v>4409</v>
      </c>
      <c r="O1226" s="66" t="s">
        <v>8894</v>
      </c>
      <c r="P1226" s="65" t="s">
        <v>4520</v>
      </c>
      <c r="Q1226" s="65" t="s">
        <v>4589</v>
      </c>
      <c r="R1226" s="7" t="e">
        <v>#N/A</v>
      </c>
      <c r="S1226" t="e">
        <v>#N/A</v>
      </c>
      <c r="T1226" s="17" t="s">
        <v>8671</v>
      </c>
    </row>
    <row r="1227" spans="1:20" x14ac:dyDescent="0.45">
      <c r="A1227" s="65">
        <v>8231</v>
      </c>
      <c r="B1227" s="63">
        <v>44072</v>
      </c>
      <c r="C1227" s="64">
        <v>0.84861111111111109</v>
      </c>
      <c r="D1227" s="65">
        <v>0.5</v>
      </c>
      <c r="E1227" s="65">
        <v>0</v>
      </c>
      <c r="F1227" s="65" t="s">
        <v>46</v>
      </c>
      <c r="G1227" s="65">
        <v>0</v>
      </c>
      <c r="H1227" s="65" t="s">
        <v>4696</v>
      </c>
      <c r="I1227" s="65" t="s">
        <v>5372</v>
      </c>
      <c r="J1227" s="65" t="s">
        <v>8895</v>
      </c>
      <c r="K1227" s="65" t="s">
        <v>8896</v>
      </c>
      <c r="L1227" s="65">
        <v>273472</v>
      </c>
      <c r="M1227" s="65" t="s">
        <v>4563</v>
      </c>
      <c r="N1227" s="65" t="s">
        <v>4409</v>
      </c>
      <c r="O1227" s="66" t="s">
        <v>8897</v>
      </c>
      <c r="P1227" s="65" t="s">
        <v>4520</v>
      </c>
      <c r="Q1227" s="65" t="s">
        <v>4589</v>
      </c>
      <c r="R1227" s="7" t="e">
        <v>#N/A</v>
      </c>
      <c r="S1227" t="e">
        <v>#N/A</v>
      </c>
      <c r="T1227" s="17" t="s">
        <v>8671</v>
      </c>
    </row>
    <row r="1228" spans="1:20" ht="242.25" x14ac:dyDescent="0.45">
      <c r="A1228" s="65">
        <v>8233</v>
      </c>
      <c r="B1228" s="63">
        <v>44072</v>
      </c>
      <c r="C1228" s="64">
        <v>0.86597222222222225</v>
      </c>
      <c r="D1228" s="65">
        <v>0</v>
      </c>
      <c r="E1228" s="65">
        <v>0</v>
      </c>
      <c r="F1228" s="65" t="s">
        <v>8898</v>
      </c>
      <c r="G1228" s="65">
        <v>0</v>
      </c>
      <c r="H1228" s="65" t="s">
        <v>4615</v>
      </c>
      <c r="I1228" s="65" t="s">
        <v>4615</v>
      </c>
      <c r="J1228" s="65" t="s">
        <v>8899</v>
      </c>
      <c r="K1228" s="65" t="s">
        <v>8900</v>
      </c>
      <c r="L1228" s="65">
        <v>273476</v>
      </c>
      <c r="M1228" s="65" t="s">
        <v>4563</v>
      </c>
      <c r="N1228" s="65" t="s">
        <v>4409</v>
      </c>
      <c r="O1228" s="66" t="s">
        <v>8901</v>
      </c>
      <c r="P1228" s="65" t="s">
        <v>4641</v>
      </c>
      <c r="Q1228" s="65" t="s">
        <v>5279</v>
      </c>
      <c r="R1228" s="7" t="e">
        <v>#N/A</v>
      </c>
      <c r="S1228" t="e">
        <v>#N/A</v>
      </c>
      <c r="T1228" s="17" t="s">
        <v>8671</v>
      </c>
    </row>
    <row r="1229" spans="1:20" ht="156.75" x14ac:dyDescent="0.45">
      <c r="A1229" s="65">
        <v>8238</v>
      </c>
      <c r="B1229" s="63">
        <v>44073</v>
      </c>
      <c r="C1229" s="64">
        <v>4.8611111111111112E-2</v>
      </c>
      <c r="D1229" s="65">
        <v>0</v>
      </c>
      <c r="E1229" s="65">
        <v>0</v>
      </c>
      <c r="F1229" s="65" t="s">
        <v>29</v>
      </c>
      <c r="G1229" s="65">
        <v>0</v>
      </c>
      <c r="H1229" s="65" t="s">
        <v>4802</v>
      </c>
      <c r="I1229" s="65" t="s">
        <v>4961</v>
      </c>
      <c r="J1229" s="65" t="s">
        <v>8902</v>
      </c>
      <c r="K1229" s="65" t="s">
        <v>8903</v>
      </c>
      <c r="L1229" s="65">
        <v>273485</v>
      </c>
      <c r="M1229" s="65" t="s">
        <v>4563</v>
      </c>
      <c r="N1229" s="65" t="s">
        <v>4409</v>
      </c>
      <c r="O1229" s="66" t="s">
        <v>8904</v>
      </c>
      <c r="P1229" s="65" t="s">
        <v>4520</v>
      </c>
      <c r="Q1229" s="65" t="s">
        <v>6736</v>
      </c>
      <c r="R1229" s="7" t="e">
        <v>#N/A</v>
      </c>
      <c r="S1229" t="e">
        <v>#N/A</v>
      </c>
      <c r="T1229" s="17" t="s">
        <v>8671</v>
      </c>
    </row>
    <row r="1230" spans="1:20" ht="156.75" x14ac:dyDescent="0.45">
      <c r="A1230" s="65">
        <v>8264</v>
      </c>
      <c r="B1230" s="63">
        <v>44073</v>
      </c>
      <c r="C1230" s="64">
        <v>0.59583333333333333</v>
      </c>
      <c r="D1230" s="65">
        <v>1.5</v>
      </c>
      <c r="E1230" s="65">
        <v>0</v>
      </c>
      <c r="F1230" s="65" t="s">
        <v>20</v>
      </c>
      <c r="G1230" s="65">
        <v>6</v>
      </c>
      <c r="H1230" s="65" t="s">
        <v>4849</v>
      </c>
      <c r="I1230" s="65" t="s">
        <v>5011</v>
      </c>
      <c r="J1230" s="65" t="s">
        <v>8905</v>
      </c>
      <c r="K1230" s="65" t="s">
        <v>8906</v>
      </c>
      <c r="L1230" s="65">
        <v>273523</v>
      </c>
      <c r="M1230" s="65" t="s">
        <v>4563</v>
      </c>
      <c r="N1230" s="65" t="s">
        <v>4522</v>
      </c>
      <c r="O1230" s="66" t="s">
        <v>8907</v>
      </c>
      <c r="P1230" s="65" t="s">
        <v>4520</v>
      </c>
      <c r="Q1230" s="65" t="s">
        <v>4589</v>
      </c>
      <c r="R1230" s="7" t="e">
        <v>#N/A</v>
      </c>
      <c r="S1230" t="e">
        <v>#N/A</v>
      </c>
      <c r="T1230" s="17" t="s">
        <v>8671</v>
      </c>
    </row>
    <row r="1231" spans="1:20" ht="256.5" x14ac:dyDescent="0.45">
      <c r="A1231" s="65">
        <v>8281</v>
      </c>
      <c r="B1231" s="63">
        <v>44074</v>
      </c>
      <c r="C1231" s="64">
        <v>0.19474537037037035</v>
      </c>
      <c r="D1231" s="65">
        <v>0</v>
      </c>
      <c r="E1231" s="65">
        <v>0</v>
      </c>
      <c r="F1231" s="65" t="s">
        <v>8908</v>
      </c>
      <c r="G1231" s="65">
        <v>0</v>
      </c>
      <c r="H1231" s="65" t="s">
        <v>4915</v>
      </c>
      <c r="I1231" s="65" t="s">
        <v>4915</v>
      </c>
      <c r="J1231" s="65" t="s">
        <v>8909</v>
      </c>
      <c r="K1231" s="65" t="s">
        <v>8910</v>
      </c>
      <c r="L1231" s="65">
        <v>273572</v>
      </c>
      <c r="M1231" s="65" t="s">
        <v>4563</v>
      </c>
      <c r="N1231" s="65" t="s">
        <v>4409</v>
      </c>
      <c r="O1231" s="66" t="s">
        <v>8911</v>
      </c>
      <c r="P1231" s="65" t="s">
        <v>4608</v>
      </c>
      <c r="Q1231" s="65" t="s">
        <v>4913</v>
      </c>
      <c r="R1231" s="7" t="e">
        <v>#N/A</v>
      </c>
      <c r="S1231" t="e">
        <v>#N/A</v>
      </c>
      <c r="T1231" s="17" t="s">
        <v>8671</v>
      </c>
    </row>
    <row r="1232" spans="1:20" ht="185.25" x14ac:dyDescent="0.45">
      <c r="A1232" s="65">
        <v>8285</v>
      </c>
      <c r="B1232" s="63">
        <v>44074</v>
      </c>
      <c r="C1232" s="64">
        <v>0.27194444444444443</v>
      </c>
      <c r="D1232" s="65">
        <v>0</v>
      </c>
      <c r="E1232" s="65">
        <v>0</v>
      </c>
      <c r="F1232" s="65" t="s">
        <v>7840</v>
      </c>
      <c r="G1232" s="65">
        <v>0</v>
      </c>
      <c r="H1232" s="65" t="s">
        <v>4615</v>
      </c>
      <c r="I1232" s="65" t="s">
        <v>4615</v>
      </c>
      <c r="J1232" s="65" t="s">
        <v>8912</v>
      </c>
      <c r="K1232" s="65" t="s">
        <v>8913</v>
      </c>
      <c r="L1232" s="65">
        <v>273579</v>
      </c>
      <c r="M1232" s="65" t="s">
        <v>4563</v>
      </c>
      <c r="N1232" s="65" t="s">
        <v>4409</v>
      </c>
      <c r="O1232" s="66" t="s">
        <v>8914</v>
      </c>
      <c r="P1232" s="65" t="s">
        <v>4669</v>
      </c>
      <c r="Q1232" s="65" t="s">
        <v>5315</v>
      </c>
      <c r="R1232" s="7" t="e">
        <v>#N/A</v>
      </c>
      <c r="S1232" t="e">
        <v>#N/A</v>
      </c>
      <c r="T1232" s="17" t="s">
        <v>8671</v>
      </c>
    </row>
    <row r="1233" spans="1:20" ht="156.75" x14ac:dyDescent="0.45">
      <c r="A1233" s="65">
        <v>8289</v>
      </c>
      <c r="B1233" s="63">
        <v>44074</v>
      </c>
      <c r="C1233" s="64">
        <v>0.3298611111111111</v>
      </c>
      <c r="D1233" s="65">
        <v>1.5</v>
      </c>
      <c r="E1233" s="65">
        <v>0</v>
      </c>
      <c r="F1233" s="65" t="s">
        <v>14</v>
      </c>
      <c r="G1233" s="65">
        <v>68</v>
      </c>
      <c r="H1233" s="65" t="s">
        <v>5268</v>
      </c>
      <c r="I1233" s="65" t="s">
        <v>4733</v>
      </c>
      <c r="J1233" s="65" t="s">
        <v>8915</v>
      </c>
      <c r="K1233" s="65" t="s">
        <v>8916</v>
      </c>
      <c r="L1233" s="65">
        <v>273592</v>
      </c>
      <c r="M1233" s="65" t="s">
        <v>4563</v>
      </c>
      <c r="N1233" s="65" t="s">
        <v>4522</v>
      </c>
      <c r="O1233" s="66" t="s">
        <v>8917</v>
      </c>
      <c r="P1233" s="65" t="s">
        <v>4520</v>
      </c>
      <c r="Q1233" s="65" t="s">
        <v>4589</v>
      </c>
      <c r="R1233" s="7" t="e">
        <v>#N/A</v>
      </c>
      <c r="S1233" t="e">
        <v>#N/A</v>
      </c>
      <c r="T1233" s="17" t="s">
        <v>8671</v>
      </c>
    </row>
    <row r="1234" spans="1:20" ht="242.25" x14ac:dyDescent="0.45">
      <c r="A1234" s="65">
        <v>8295</v>
      </c>
      <c r="B1234" s="63">
        <v>44074</v>
      </c>
      <c r="C1234" s="64">
        <v>0.36886574074074074</v>
      </c>
      <c r="D1234" s="65">
        <v>0</v>
      </c>
      <c r="E1234" s="65">
        <v>0</v>
      </c>
      <c r="F1234" s="65" t="s">
        <v>8918</v>
      </c>
      <c r="G1234" s="65">
        <v>0</v>
      </c>
      <c r="H1234" s="65" t="s">
        <v>4877</v>
      </c>
      <c r="I1234" s="65" t="s">
        <v>4877</v>
      </c>
      <c r="J1234" s="65" t="s">
        <v>8919</v>
      </c>
      <c r="K1234" s="65" t="s">
        <v>8920</v>
      </c>
      <c r="L1234" s="65">
        <v>273595</v>
      </c>
      <c r="M1234" s="65" t="s">
        <v>4563</v>
      </c>
      <c r="N1234" s="65" t="s">
        <v>4409</v>
      </c>
      <c r="O1234" s="66" t="s">
        <v>8921</v>
      </c>
      <c r="P1234" s="65" t="s">
        <v>4574</v>
      </c>
      <c r="Q1234" s="65" t="s">
        <v>5418</v>
      </c>
      <c r="R1234" s="7" t="e">
        <v>#N/A</v>
      </c>
      <c r="S1234" t="e">
        <v>#N/A</v>
      </c>
      <c r="T1234" s="17" t="s">
        <v>8671</v>
      </c>
    </row>
    <row r="1235" spans="1:20" ht="156.75" x14ac:dyDescent="0.45">
      <c r="A1235" s="65" t="s">
        <v>8922</v>
      </c>
      <c r="B1235" s="63">
        <v>44074</v>
      </c>
      <c r="C1235" s="64">
        <v>0.76180555555555562</v>
      </c>
      <c r="D1235" s="65">
        <v>1</v>
      </c>
      <c r="E1235" s="65">
        <v>0</v>
      </c>
      <c r="F1235" s="65" t="s">
        <v>99</v>
      </c>
      <c r="G1235" s="65">
        <v>43</v>
      </c>
      <c r="H1235" s="65" t="s">
        <v>4598</v>
      </c>
      <c r="I1235" s="65" t="s">
        <v>4598</v>
      </c>
      <c r="J1235" s="65" t="s">
        <v>8923</v>
      </c>
      <c r="K1235" s="65" t="s">
        <v>8924</v>
      </c>
      <c r="L1235" s="65">
        <v>273647</v>
      </c>
      <c r="M1235" s="65" t="s">
        <v>4563</v>
      </c>
      <c r="N1235" s="65" t="s">
        <v>4409</v>
      </c>
      <c r="O1235" s="66" t="s">
        <v>8925</v>
      </c>
      <c r="P1235" s="65" t="s">
        <v>4520</v>
      </c>
      <c r="Q1235" s="65" t="s">
        <v>4589</v>
      </c>
      <c r="R1235" s="7" t="e">
        <v>#N/A</v>
      </c>
      <c r="S1235" t="e">
        <v>#N/A</v>
      </c>
      <c r="T1235" s="17" t="s">
        <v>8671</v>
      </c>
    </row>
    <row r="1236" spans="1:20" ht="213.75" x14ac:dyDescent="0.45">
      <c r="A1236" s="65">
        <v>8319</v>
      </c>
      <c r="B1236" s="63">
        <v>44074</v>
      </c>
      <c r="C1236" s="64">
        <v>0.77638888888888891</v>
      </c>
      <c r="D1236" s="65">
        <v>0</v>
      </c>
      <c r="E1236" s="65">
        <v>0</v>
      </c>
      <c r="F1236" s="65" t="s">
        <v>8926</v>
      </c>
      <c r="G1236" s="65">
        <v>0</v>
      </c>
      <c r="H1236" s="65" t="s">
        <v>4892</v>
      </c>
      <c r="I1236" s="65" t="s">
        <v>4892</v>
      </c>
      <c r="J1236" s="65" t="s">
        <v>8927</v>
      </c>
      <c r="K1236" s="65" t="s">
        <v>8928</v>
      </c>
      <c r="L1236" s="65">
        <v>273651</v>
      </c>
      <c r="M1236" s="65" t="s">
        <v>4563</v>
      </c>
      <c r="N1236" s="65" t="s">
        <v>4409</v>
      </c>
      <c r="O1236" s="66" t="s">
        <v>8929</v>
      </c>
      <c r="P1236" s="65" t="s">
        <v>4574</v>
      </c>
      <c r="Q1236" s="65" t="s">
        <v>7515</v>
      </c>
      <c r="R1236" s="7" t="e">
        <v>#N/A</v>
      </c>
      <c r="S1236" t="e">
        <v>#N/A</v>
      </c>
      <c r="T1236" s="17" t="s">
        <v>8671</v>
      </c>
    </row>
    <row r="1237" spans="1:20" ht="156.75" x14ac:dyDescent="0.45">
      <c r="A1237" s="65">
        <v>8326</v>
      </c>
      <c r="B1237" s="63">
        <v>44074</v>
      </c>
      <c r="C1237" s="64">
        <v>0.84861111111111109</v>
      </c>
      <c r="D1237" s="65">
        <v>0.5</v>
      </c>
      <c r="E1237" s="65">
        <v>0</v>
      </c>
      <c r="F1237" s="65" t="s">
        <v>54</v>
      </c>
      <c r="G1237" s="65">
        <v>26</v>
      </c>
      <c r="H1237" s="65" t="s">
        <v>4775</v>
      </c>
      <c r="I1237" s="65" t="s">
        <v>4775</v>
      </c>
      <c r="J1237" s="65" t="s">
        <v>8930</v>
      </c>
      <c r="K1237" s="65" t="s">
        <v>8931</v>
      </c>
      <c r="L1237" s="65">
        <v>273662</v>
      </c>
      <c r="M1237" s="65" t="s">
        <v>4563</v>
      </c>
      <c r="N1237" s="65" t="s">
        <v>4409</v>
      </c>
      <c r="O1237" s="66" t="s">
        <v>8932</v>
      </c>
      <c r="P1237" s="65" t="s">
        <v>4520</v>
      </c>
      <c r="Q1237" s="65" t="s">
        <v>4589</v>
      </c>
      <c r="R1237" s="7" t="e">
        <v>#N/A</v>
      </c>
      <c r="S1237" t="e">
        <v>#N/A</v>
      </c>
      <c r="T1237" s="17" t="s">
        <v>8671</v>
      </c>
    </row>
    <row r="1238" spans="1:20" x14ac:dyDescent="0.45">
      <c r="A1238" s="65">
        <v>8331</v>
      </c>
      <c r="B1238" s="63">
        <v>44075</v>
      </c>
      <c r="C1238" s="64">
        <v>5.2974537037037035E-2</v>
      </c>
      <c r="D1238" s="65">
        <v>0</v>
      </c>
      <c r="E1238" s="65">
        <v>0</v>
      </c>
      <c r="F1238" s="65" t="s">
        <v>8933</v>
      </c>
      <c r="G1238" s="65">
        <v>0</v>
      </c>
      <c r="H1238" s="65" t="s">
        <v>4877</v>
      </c>
      <c r="I1238" s="65" t="s">
        <v>4877</v>
      </c>
      <c r="J1238" s="65" t="s">
        <v>8934</v>
      </c>
      <c r="K1238" s="65" t="s">
        <v>8935</v>
      </c>
      <c r="L1238" s="65">
        <v>273674</v>
      </c>
      <c r="M1238" s="65" t="s">
        <v>4563</v>
      </c>
      <c r="N1238" s="65" t="s">
        <v>4409</v>
      </c>
      <c r="O1238" s="66" t="s">
        <v>8936</v>
      </c>
      <c r="P1238" s="65" t="s">
        <v>8936</v>
      </c>
      <c r="Q1238" s="65" t="s">
        <v>8936</v>
      </c>
      <c r="R1238" s="7" t="e">
        <v>#N/A</v>
      </c>
      <c r="S1238" t="e">
        <v>#N/A</v>
      </c>
      <c r="T1238" s="17" t="s">
        <v>8937</v>
      </c>
    </row>
    <row r="1239" spans="1:20" ht="185.25" x14ac:dyDescent="0.45">
      <c r="A1239" s="65" t="s">
        <v>8938</v>
      </c>
      <c r="B1239" s="63">
        <v>44075</v>
      </c>
      <c r="C1239" s="64">
        <v>0.26250000000000001</v>
      </c>
      <c r="D1239" s="65">
        <v>0</v>
      </c>
      <c r="E1239" s="65">
        <v>0</v>
      </c>
      <c r="F1239" s="65" t="s">
        <v>104</v>
      </c>
      <c r="G1239" s="65">
        <v>7</v>
      </c>
      <c r="H1239" s="65" t="s">
        <v>4598</v>
      </c>
      <c r="I1239" s="65" t="s">
        <v>4598</v>
      </c>
      <c r="J1239" s="65" t="s">
        <v>8939</v>
      </c>
      <c r="K1239" s="65" t="s">
        <v>8940</v>
      </c>
      <c r="L1239" s="65">
        <v>273687</v>
      </c>
      <c r="M1239" s="65" t="s">
        <v>4563</v>
      </c>
      <c r="N1239" s="65" t="s">
        <v>4522</v>
      </c>
      <c r="O1239" s="66" t="s">
        <v>8941</v>
      </c>
      <c r="P1239" s="65" t="s">
        <v>4520</v>
      </c>
      <c r="Q1239" s="65" t="s">
        <v>7418</v>
      </c>
      <c r="R1239" s="7" t="e">
        <v>#N/A</v>
      </c>
      <c r="S1239" t="e">
        <v>#N/A</v>
      </c>
      <c r="T1239" s="17" t="s">
        <v>8937</v>
      </c>
    </row>
    <row r="1240" spans="1:20" ht="156.75" x14ac:dyDescent="0.45">
      <c r="A1240" s="65">
        <v>8345</v>
      </c>
      <c r="B1240" s="63">
        <v>44075</v>
      </c>
      <c r="C1240" s="64">
        <v>0.39166666666666666</v>
      </c>
      <c r="D1240" s="65">
        <v>1.5</v>
      </c>
      <c r="E1240" s="65">
        <v>0</v>
      </c>
      <c r="F1240" s="65" t="s">
        <v>133</v>
      </c>
      <c r="G1240" s="65">
        <v>17</v>
      </c>
      <c r="H1240" s="65" t="s">
        <v>4696</v>
      </c>
      <c r="I1240" s="65" t="s">
        <v>5372</v>
      </c>
      <c r="J1240" s="65" t="s">
        <v>8942</v>
      </c>
      <c r="K1240" s="65" t="s">
        <v>8943</v>
      </c>
      <c r="L1240" s="65">
        <v>273703</v>
      </c>
      <c r="M1240" s="65" t="s">
        <v>4563</v>
      </c>
      <c r="N1240" s="65" t="s">
        <v>4522</v>
      </c>
      <c r="O1240" s="66" t="s">
        <v>8944</v>
      </c>
      <c r="P1240" s="65" t="s">
        <v>4520</v>
      </c>
      <c r="Q1240" s="65" t="s">
        <v>4589</v>
      </c>
      <c r="R1240" s="7" t="e">
        <v>#N/A</v>
      </c>
      <c r="S1240" t="e">
        <v>#N/A</v>
      </c>
      <c r="T1240" s="17" t="s">
        <v>8937</v>
      </c>
    </row>
    <row r="1241" spans="1:20" ht="156.75" x14ac:dyDescent="0.45">
      <c r="A1241" s="65">
        <v>8355</v>
      </c>
      <c r="B1241" s="63">
        <v>44075</v>
      </c>
      <c r="C1241" s="64">
        <v>0.58622685185185186</v>
      </c>
      <c r="D1241" s="65">
        <v>1.5</v>
      </c>
      <c r="E1241" s="65">
        <v>0</v>
      </c>
      <c r="F1241" s="65" t="s">
        <v>20</v>
      </c>
      <c r="G1241" s="65">
        <v>36</v>
      </c>
      <c r="H1241" s="65" t="s">
        <v>5744</v>
      </c>
      <c r="I1241" s="65" t="s">
        <v>5404</v>
      </c>
      <c r="J1241" s="65" t="s">
        <v>8945</v>
      </c>
      <c r="K1241" s="65" t="s">
        <v>8946</v>
      </c>
      <c r="L1241" s="65">
        <v>273734</v>
      </c>
      <c r="M1241" s="65" t="s">
        <v>4563</v>
      </c>
      <c r="N1241" s="65" t="s">
        <v>4522</v>
      </c>
      <c r="O1241" s="66" t="s">
        <v>8947</v>
      </c>
      <c r="P1241" s="65" t="s">
        <v>4520</v>
      </c>
      <c r="Q1241" s="65" t="s">
        <v>4589</v>
      </c>
      <c r="R1241" s="7" t="e">
        <v>#N/A</v>
      </c>
      <c r="S1241" t="e">
        <v>#N/A</v>
      </c>
      <c r="T1241" s="17" t="s">
        <v>8937</v>
      </c>
    </row>
    <row r="1242" spans="1:20" ht="28.5" x14ac:dyDescent="0.45">
      <c r="A1242" s="65" t="s">
        <v>8948</v>
      </c>
      <c r="B1242" s="63">
        <v>44075</v>
      </c>
      <c r="C1242" s="64">
        <v>0.65625</v>
      </c>
      <c r="D1242" s="65">
        <v>8.5</v>
      </c>
      <c r="E1242" s="65">
        <v>0</v>
      </c>
      <c r="F1242" s="65" t="s">
        <v>8949</v>
      </c>
      <c r="G1242" s="65" t="s">
        <v>9</v>
      </c>
      <c r="H1242" s="65" t="s">
        <v>7684</v>
      </c>
      <c r="I1242" s="65" t="s">
        <v>5339</v>
      </c>
      <c r="J1242" s="65" t="s">
        <v>8950</v>
      </c>
      <c r="K1242" s="65" t="s">
        <v>8951</v>
      </c>
      <c r="L1242" s="65">
        <v>273794</v>
      </c>
      <c r="M1242" s="65" t="s">
        <v>4563</v>
      </c>
      <c r="N1242" s="65" t="s">
        <v>4409</v>
      </c>
      <c r="O1242" s="66" t="s">
        <v>8952</v>
      </c>
      <c r="P1242" s="65" t="s">
        <v>4574</v>
      </c>
      <c r="Q1242" s="65" t="s">
        <v>4575</v>
      </c>
      <c r="R1242" s="7" t="e">
        <v>#N/A</v>
      </c>
      <c r="S1242" t="e">
        <v>#N/A</v>
      </c>
      <c r="T1242" s="17" t="s">
        <v>8937</v>
      </c>
    </row>
    <row r="1243" spans="1:20" ht="128.25" x14ac:dyDescent="0.45">
      <c r="A1243" s="65" t="s">
        <v>8953</v>
      </c>
      <c r="B1243" s="63">
        <v>44076</v>
      </c>
      <c r="C1243" s="64">
        <v>0.15625</v>
      </c>
      <c r="D1243" s="65">
        <v>0</v>
      </c>
      <c r="E1243" s="65">
        <v>0</v>
      </c>
      <c r="F1243" s="65" t="s">
        <v>8954</v>
      </c>
      <c r="G1243" s="65">
        <v>0</v>
      </c>
      <c r="H1243" s="65" t="s">
        <v>5208</v>
      </c>
      <c r="I1243" s="65" t="s">
        <v>5208</v>
      </c>
      <c r="J1243" s="65" t="s">
        <v>8955</v>
      </c>
      <c r="K1243" s="65" t="s">
        <v>8956</v>
      </c>
      <c r="L1243" s="65">
        <v>273815</v>
      </c>
      <c r="M1243" s="65" t="s">
        <v>4563</v>
      </c>
      <c r="N1243" s="65" t="s">
        <v>4409</v>
      </c>
      <c r="O1243" s="66" t="s">
        <v>8957</v>
      </c>
      <c r="P1243" s="65" t="s">
        <v>4574</v>
      </c>
      <c r="Q1243" s="65" t="s">
        <v>7473</v>
      </c>
      <c r="R1243" s="7" t="e">
        <v>#N/A</v>
      </c>
      <c r="S1243" t="e">
        <v>#N/A</v>
      </c>
      <c r="T1243" s="17" t="s">
        <v>8937</v>
      </c>
    </row>
    <row r="1244" spans="1:20" ht="156.75" x14ac:dyDescent="0.45">
      <c r="A1244" s="65">
        <v>8406</v>
      </c>
      <c r="B1244" s="63">
        <v>44076</v>
      </c>
      <c r="C1244" s="64">
        <v>0.74305555555555547</v>
      </c>
      <c r="D1244" s="65">
        <v>1.5</v>
      </c>
      <c r="E1244" s="65">
        <v>0</v>
      </c>
      <c r="F1244" s="65" t="s">
        <v>93</v>
      </c>
      <c r="G1244" s="65">
        <v>13</v>
      </c>
      <c r="H1244" s="65" t="s">
        <v>5316</v>
      </c>
      <c r="I1244" s="65" t="s">
        <v>4915</v>
      </c>
      <c r="J1244" s="65" t="s">
        <v>8958</v>
      </c>
      <c r="K1244" s="65" t="s">
        <v>8959</v>
      </c>
      <c r="L1244" s="65">
        <v>273884</v>
      </c>
      <c r="M1244" s="65" t="s">
        <v>4563</v>
      </c>
      <c r="N1244" s="65" t="s">
        <v>4522</v>
      </c>
      <c r="O1244" s="66" t="s">
        <v>8960</v>
      </c>
      <c r="P1244" s="65" t="s">
        <v>4520</v>
      </c>
      <c r="Q1244" s="65" t="s">
        <v>4589</v>
      </c>
      <c r="R1244" s="7" t="e">
        <v>#N/A</v>
      </c>
      <c r="S1244" t="e">
        <v>#N/A</v>
      </c>
      <c r="T1244" s="17" t="s">
        <v>8937</v>
      </c>
    </row>
    <row r="1245" spans="1:20" ht="228" x14ac:dyDescent="0.45">
      <c r="A1245" s="65">
        <v>8412</v>
      </c>
      <c r="B1245" s="63">
        <v>44076</v>
      </c>
      <c r="C1245" s="64">
        <v>0.77222222222222225</v>
      </c>
      <c r="D1245" s="65">
        <v>0</v>
      </c>
      <c r="E1245" s="65">
        <v>0</v>
      </c>
      <c r="F1245" s="65" t="s">
        <v>4559</v>
      </c>
      <c r="G1245" s="65" t="s">
        <v>9</v>
      </c>
      <c r="H1245" s="65" t="s">
        <v>4892</v>
      </c>
      <c r="I1245" s="65" t="s">
        <v>4892</v>
      </c>
      <c r="J1245" s="65" t="s">
        <v>8961</v>
      </c>
      <c r="K1245" s="65" t="s">
        <v>8962</v>
      </c>
      <c r="L1245" s="65">
        <v>273888</v>
      </c>
      <c r="M1245" s="65" t="s">
        <v>4563</v>
      </c>
      <c r="N1245" s="65" t="s">
        <v>4409</v>
      </c>
      <c r="O1245" s="66" t="s">
        <v>8963</v>
      </c>
      <c r="P1245" s="65" t="s">
        <v>8501</v>
      </c>
      <c r="Q1245" s="65" t="s">
        <v>5645</v>
      </c>
      <c r="R1245" s="7" t="e">
        <v>#N/A</v>
      </c>
      <c r="S1245" t="e">
        <v>#N/A</v>
      </c>
      <c r="T1245" s="17" t="s">
        <v>8937</v>
      </c>
    </row>
    <row r="1246" spans="1:20" ht="156.75" x14ac:dyDescent="0.45">
      <c r="A1246" s="65">
        <v>8423</v>
      </c>
      <c r="B1246" s="63">
        <v>44076</v>
      </c>
      <c r="C1246" s="64">
        <v>0.9252083333333333</v>
      </c>
      <c r="D1246" s="65">
        <v>1.5</v>
      </c>
      <c r="E1246" s="65">
        <v>0</v>
      </c>
      <c r="F1246" s="65" t="s">
        <v>20</v>
      </c>
      <c r="G1246" s="65">
        <v>21</v>
      </c>
      <c r="H1246" s="65" t="s">
        <v>4849</v>
      </c>
      <c r="I1246" s="65" t="s">
        <v>5011</v>
      </c>
      <c r="J1246" s="65" t="s">
        <v>8964</v>
      </c>
      <c r="K1246" s="65" t="s">
        <v>8965</v>
      </c>
      <c r="L1246" s="65">
        <v>273914</v>
      </c>
      <c r="M1246" s="65" t="s">
        <v>4563</v>
      </c>
      <c r="N1246" s="65" t="s">
        <v>4522</v>
      </c>
      <c r="O1246" s="66" t="s">
        <v>8966</v>
      </c>
      <c r="P1246" s="65" t="s">
        <v>4520</v>
      </c>
      <c r="Q1246" s="65" t="s">
        <v>4589</v>
      </c>
      <c r="R1246" s="7" t="e">
        <v>#N/A</v>
      </c>
      <c r="S1246" t="e">
        <v>#N/A</v>
      </c>
      <c r="T1246" s="17" t="s">
        <v>8937</v>
      </c>
    </row>
    <row r="1247" spans="1:20" ht="242.25" x14ac:dyDescent="0.45">
      <c r="A1247" s="65">
        <v>8448</v>
      </c>
      <c r="B1247" s="63">
        <v>44077</v>
      </c>
      <c r="C1247" s="64">
        <v>0.69166666666666676</v>
      </c>
      <c r="D1247" s="65">
        <v>0</v>
      </c>
      <c r="E1247" s="65">
        <v>0</v>
      </c>
      <c r="F1247" s="65" t="s">
        <v>4559</v>
      </c>
      <c r="G1247" s="65">
        <v>0</v>
      </c>
      <c r="H1247" s="65" t="s">
        <v>4779</v>
      </c>
      <c r="I1247" s="65" t="s">
        <v>4779</v>
      </c>
      <c r="J1247" s="65" t="s">
        <v>8967</v>
      </c>
      <c r="K1247" s="65" t="s">
        <v>8968</v>
      </c>
      <c r="L1247" s="65">
        <v>274022</v>
      </c>
      <c r="M1247" s="65" t="s">
        <v>4563</v>
      </c>
      <c r="N1247" s="65" t="s">
        <v>4409</v>
      </c>
      <c r="O1247" s="66" t="s">
        <v>8969</v>
      </c>
      <c r="P1247" s="65" t="s">
        <v>8501</v>
      </c>
      <c r="Q1247" s="65" t="s">
        <v>5645</v>
      </c>
      <c r="R1247" s="7" t="e">
        <v>#N/A</v>
      </c>
      <c r="S1247" t="e">
        <v>#N/A</v>
      </c>
      <c r="T1247" s="17" t="s">
        <v>8937</v>
      </c>
    </row>
    <row r="1248" spans="1:20" ht="171" x14ac:dyDescent="0.45">
      <c r="A1248" s="65">
        <v>8466</v>
      </c>
      <c r="B1248" s="63">
        <v>44078</v>
      </c>
      <c r="C1248" s="64">
        <v>0.41388888888888892</v>
      </c>
      <c r="D1248" s="65">
        <v>0</v>
      </c>
      <c r="E1248" s="65">
        <v>0</v>
      </c>
      <c r="F1248" s="65" t="s">
        <v>17</v>
      </c>
      <c r="G1248" s="65">
        <v>11</v>
      </c>
      <c r="H1248" s="65" t="s">
        <v>4962</v>
      </c>
      <c r="I1248" s="65" t="s">
        <v>4615</v>
      </c>
      <c r="J1248" s="65" t="s">
        <v>8970</v>
      </c>
      <c r="K1248" s="65" t="s">
        <v>8971</v>
      </c>
      <c r="L1248" s="65">
        <v>274090</v>
      </c>
      <c r="M1248" s="65" t="s">
        <v>4563</v>
      </c>
      <c r="N1248" s="65" t="s">
        <v>4523</v>
      </c>
      <c r="O1248" s="66" t="s">
        <v>8972</v>
      </c>
      <c r="P1248" s="65" t="s">
        <v>4520</v>
      </c>
      <c r="Q1248" s="65" t="s">
        <v>5219</v>
      </c>
      <c r="R1248" s="7" t="e">
        <v>#N/A</v>
      </c>
      <c r="S1248" t="e">
        <v>#N/A</v>
      </c>
      <c r="T1248" s="17" t="s">
        <v>8937</v>
      </c>
    </row>
    <row r="1249" spans="1:20" ht="156.75" x14ac:dyDescent="0.45">
      <c r="A1249" s="65">
        <v>8485</v>
      </c>
      <c r="B1249" s="63">
        <v>44079</v>
      </c>
      <c r="C1249" s="64">
        <v>0.16666666666666666</v>
      </c>
      <c r="D1249" s="65">
        <v>0</v>
      </c>
      <c r="E1249" s="65">
        <v>0</v>
      </c>
      <c r="F1249" s="65" t="s">
        <v>8973</v>
      </c>
      <c r="G1249" s="65" t="s">
        <v>9</v>
      </c>
      <c r="H1249" s="65" t="s">
        <v>5208</v>
      </c>
      <c r="I1249" s="65" t="s">
        <v>5208</v>
      </c>
      <c r="J1249" s="65" t="s">
        <v>8974</v>
      </c>
      <c r="K1249" s="65" t="s">
        <v>8975</v>
      </c>
      <c r="L1249" s="65">
        <v>274168</v>
      </c>
      <c r="M1249" s="65" t="s">
        <v>4563</v>
      </c>
      <c r="N1249" s="65" t="s">
        <v>4409</v>
      </c>
      <c r="O1249" s="66" t="s">
        <v>8976</v>
      </c>
      <c r="P1249" s="65" t="s">
        <v>5308</v>
      </c>
      <c r="Q1249" s="65" t="s">
        <v>8977</v>
      </c>
      <c r="R1249" s="7" t="e">
        <v>#N/A</v>
      </c>
      <c r="S1249" t="e">
        <v>#N/A</v>
      </c>
      <c r="T1249" s="17" t="s">
        <v>8937</v>
      </c>
    </row>
    <row r="1250" spans="1:20" ht="285" x14ac:dyDescent="0.45">
      <c r="A1250" s="65">
        <v>8495</v>
      </c>
      <c r="B1250" s="63">
        <v>44079</v>
      </c>
      <c r="C1250" s="64">
        <v>0.57847222222222217</v>
      </c>
      <c r="D1250" s="65">
        <v>0</v>
      </c>
      <c r="E1250" s="65">
        <v>0</v>
      </c>
      <c r="F1250" s="65" t="s">
        <v>8978</v>
      </c>
      <c r="G1250" s="65">
        <v>0</v>
      </c>
      <c r="H1250" s="65" t="s">
        <v>5132</v>
      </c>
      <c r="I1250" s="65" t="s">
        <v>5132</v>
      </c>
      <c r="J1250" s="65" t="s">
        <v>8979</v>
      </c>
      <c r="K1250" s="65" t="s">
        <v>8980</v>
      </c>
      <c r="L1250" s="65">
        <v>274230</v>
      </c>
      <c r="M1250" s="65" t="s">
        <v>4563</v>
      </c>
      <c r="N1250" s="65" t="s">
        <v>4409</v>
      </c>
      <c r="O1250" s="66" t="s">
        <v>8981</v>
      </c>
      <c r="P1250" s="65" t="s">
        <v>4565</v>
      </c>
      <c r="Q1250" s="65" t="s">
        <v>7833</v>
      </c>
      <c r="R1250" s="7" t="e">
        <v>#N/A</v>
      </c>
      <c r="S1250" t="e">
        <v>#N/A</v>
      </c>
      <c r="T1250" s="17" t="s">
        <v>8937</v>
      </c>
    </row>
    <row r="1251" spans="1:20" ht="156.75" x14ac:dyDescent="0.45">
      <c r="A1251" s="65">
        <v>8517</v>
      </c>
      <c r="B1251" s="63">
        <v>44080</v>
      </c>
      <c r="C1251" s="64">
        <v>0.25208333333333333</v>
      </c>
      <c r="D1251" s="65">
        <v>0</v>
      </c>
      <c r="E1251" s="65">
        <v>0</v>
      </c>
      <c r="F1251" s="65" t="s">
        <v>145</v>
      </c>
      <c r="G1251" s="65">
        <v>40</v>
      </c>
      <c r="H1251" s="65" t="s">
        <v>4598</v>
      </c>
      <c r="I1251" s="65" t="s">
        <v>4598</v>
      </c>
      <c r="J1251" s="65" t="s">
        <v>8982</v>
      </c>
      <c r="K1251" s="65" t="s">
        <v>8983</v>
      </c>
      <c r="L1251" s="65">
        <v>274296</v>
      </c>
      <c r="M1251" s="65" t="s">
        <v>4563</v>
      </c>
      <c r="N1251" s="65" t="s">
        <v>4522</v>
      </c>
      <c r="O1251" s="66" t="s">
        <v>8984</v>
      </c>
      <c r="P1251" s="65" t="s">
        <v>4520</v>
      </c>
      <c r="Q1251" s="65" t="s">
        <v>4589</v>
      </c>
      <c r="R1251" s="7" t="e">
        <v>#N/A</v>
      </c>
      <c r="S1251" t="e">
        <v>#N/A</v>
      </c>
      <c r="T1251" s="17" t="s">
        <v>8937</v>
      </c>
    </row>
    <row r="1252" spans="1:20" x14ac:dyDescent="0.45">
      <c r="A1252" s="65">
        <v>8548</v>
      </c>
      <c r="B1252" s="63">
        <v>44081</v>
      </c>
      <c r="C1252" s="64">
        <v>0.25972222222222224</v>
      </c>
      <c r="D1252" s="65">
        <v>1.5</v>
      </c>
      <c r="E1252" s="65">
        <v>0</v>
      </c>
      <c r="F1252" s="65" t="s">
        <v>104</v>
      </c>
      <c r="G1252" s="65">
        <v>7</v>
      </c>
      <c r="H1252" s="65" t="s">
        <v>4665</v>
      </c>
      <c r="I1252" s="65" t="s">
        <v>4665</v>
      </c>
      <c r="J1252" s="65" t="s">
        <v>8985</v>
      </c>
      <c r="K1252" s="65" t="s">
        <v>8986</v>
      </c>
      <c r="L1252" s="65">
        <v>274388</v>
      </c>
      <c r="M1252" s="65" t="s">
        <v>4563</v>
      </c>
      <c r="N1252" s="65" t="s">
        <v>4409</v>
      </c>
      <c r="O1252" s="66" t="s">
        <v>8987</v>
      </c>
      <c r="P1252" s="65" t="s">
        <v>8987</v>
      </c>
      <c r="Q1252" s="65" t="s">
        <v>8987</v>
      </c>
      <c r="R1252" s="7" t="e">
        <v>#N/A</v>
      </c>
      <c r="S1252" t="e">
        <v>#N/A</v>
      </c>
      <c r="T1252" s="17" t="s">
        <v>8937</v>
      </c>
    </row>
    <row r="1253" spans="1:20" ht="256.5" x14ac:dyDescent="0.45">
      <c r="A1253" s="65">
        <v>8549</v>
      </c>
      <c r="B1253" s="63">
        <v>44081</v>
      </c>
      <c r="C1253" s="64">
        <v>0.26041666666666669</v>
      </c>
      <c r="D1253" s="65">
        <v>2</v>
      </c>
      <c r="E1253" s="65">
        <v>0</v>
      </c>
      <c r="F1253" s="65" t="s">
        <v>104</v>
      </c>
      <c r="G1253" s="65">
        <v>7</v>
      </c>
      <c r="H1253" s="65" t="s">
        <v>4665</v>
      </c>
      <c r="I1253" s="65" t="s">
        <v>4598</v>
      </c>
      <c r="J1253" s="65" t="s">
        <v>8988</v>
      </c>
      <c r="K1253" s="65" t="s">
        <v>8989</v>
      </c>
      <c r="L1253" s="65">
        <v>274366</v>
      </c>
      <c r="M1253" s="65" t="s">
        <v>4563</v>
      </c>
      <c r="N1253" s="65" t="s">
        <v>4522</v>
      </c>
      <c r="O1253" s="66" t="s">
        <v>8990</v>
      </c>
      <c r="P1253" s="65" t="s">
        <v>4520</v>
      </c>
      <c r="Q1253" s="65" t="s">
        <v>5219</v>
      </c>
      <c r="R1253" s="7" t="e">
        <v>#N/A</v>
      </c>
      <c r="S1253" t="e">
        <v>#N/A</v>
      </c>
      <c r="T1253" s="17" t="s">
        <v>8937</v>
      </c>
    </row>
    <row r="1254" spans="1:20" ht="171" x14ac:dyDescent="0.45">
      <c r="A1254" s="65">
        <v>8561</v>
      </c>
      <c r="B1254" s="63">
        <v>44081</v>
      </c>
      <c r="C1254" s="64">
        <v>0.65763888888888888</v>
      </c>
      <c r="D1254" s="65">
        <v>1</v>
      </c>
      <c r="E1254" s="65">
        <v>0</v>
      </c>
      <c r="F1254" s="65" t="s">
        <v>20</v>
      </c>
      <c r="G1254" s="65">
        <v>48</v>
      </c>
      <c r="H1254" s="65" t="s">
        <v>4849</v>
      </c>
      <c r="I1254" s="65" t="s">
        <v>5011</v>
      </c>
      <c r="J1254" s="65" t="s">
        <v>8991</v>
      </c>
      <c r="K1254" s="65" t="s">
        <v>8992</v>
      </c>
      <c r="L1254" s="65">
        <v>274431</v>
      </c>
      <c r="M1254" s="65" t="s">
        <v>4563</v>
      </c>
      <c r="N1254" s="65" t="s">
        <v>4522</v>
      </c>
      <c r="O1254" s="66" t="s">
        <v>8993</v>
      </c>
      <c r="P1254" s="65" t="s">
        <v>4581</v>
      </c>
      <c r="Q1254" s="65" t="s">
        <v>4582</v>
      </c>
      <c r="R1254" s="7" t="e">
        <v>#N/A</v>
      </c>
      <c r="S1254" t="e">
        <v>#N/A</v>
      </c>
      <c r="T1254" s="17" t="s">
        <v>8937</v>
      </c>
    </row>
    <row r="1255" spans="1:20" ht="171" x14ac:dyDescent="0.45">
      <c r="A1255" s="65">
        <v>8622</v>
      </c>
      <c r="B1255" s="63">
        <v>44083</v>
      </c>
      <c r="C1255" s="64">
        <v>0.41666666666666669</v>
      </c>
      <c r="D1255" s="65">
        <v>0</v>
      </c>
      <c r="E1255" s="65">
        <v>0</v>
      </c>
      <c r="F1255" s="65" t="s">
        <v>101</v>
      </c>
      <c r="G1255" s="65">
        <v>37</v>
      </c>
      <c r="H1255" s="65" t="s">
        <v>4628</v>
      </c>
      <c r="I1255" s="65" t="s">
        <v>4628</v>
      </c>
      <c r="J1255" s="65" t="s">
        <v>8994</v>
      </c>
      <c r="K1255" s="65" t="s">
        <v>8995</v>
      </c>
      <c r="L1255" s="65">
        <v>274610</v>
      </c>
      <c r="M1255" s="65" t="s">
        <v>4563</v>
      </c>
      <c r="N1255" s="65" t="s">
        <v>4522</v>
      </c>
      <c r="O1255" s="66" t="s">
        <v>8996</v>
      </c>
      <c r="P1255" s="65" t="s">
        <v>4581</v>
      </c>
      <c r="Q1255" s="65" t="s">
        <v>4582</v>
      </c>
      <c r="R1255" s="7" t="e">
        <v>#N/A</v>
      </c>
      <c r="S1255" t="e">
        <v>#N/A</v>
      </c>
      <c r="T1255" s="17" t="s">
        <v>8937</v>
      </c>
    </row>
    <row r="1256" spans="1:20" ht="171" x14ac:dyDescent="0.45">
      <c r="A1256" s="65">
        <v>8640</v>
      </c>
      <c r="B1256" s="63">
        <v>44083</v>
      </c>
      <c r="C1256" s="64">
        <v>0.83649305555555553</v>
      </c>
      <c r="D1256" s="65">
        <v>0</v>
      </c>
      <c r="E1256" s="65">
        <v>0</v>
      </c>
      <c r="F1256" s="65" t="s">
        <v>142</v>
      </c>
      <c r="G1256" s="65">
        <v>37</v>
      </c>
      <c r="H1256" s="65" t="s">
        <v>4603</v>
      </c>
      <c r="I1256" s="65" t="s">
        <v>4771</v>
      </c>
      <c r="J1256" s="65" t="s">
        <v>8997</v>
      </c>
      <c r="K1256" s="65" t="s">
        <v>8998</v>
      </c>
      <c r="L1256" s="65">
        <v>274653</v>
      </c>
      <c r="M1256" s="65" t="s">
        <v>4563</v>
      </c>
      <c r="N1256" s="65" t="s">
        <v>4522</v>
      </c>
      <c r="O1256" s="66" t="s">
        <v>8999</v>
      </c>
      <c r="P1256" s="65" t="s">
        <v>4581</v>
      </c>
      <c r="Q1256" s="65" t="s">
        <v>4582</v>
      </c>
      <c r="R1256" s="7" t="e">
        <v>#N/A</v>
      </c>
      <c r="S1256" t="e">
        <v>#N/A</v>
      </c>
      <c r="T1256" s="17" t="s">
        <v>8937</v>
      </c>
    </row>
    <row r="1257" spans="1:20" ht="142.5" x14ac:dyDescent="0.45">
      <c r="A1257" s="65">
        <v>8641</v>
      </c>
      <c r="B1257" s="63">
        <v>44083</v>
      </c>
      <c r="C1257" s="64">
        <v>0.86041666666666661</v>
      </c>
      <c r="D1257" s="65"/>
      <c r="E1257" s="65"/>
      <c r="F1257" s="65" t="s">
        <v>5552</v>
      </c>
      <c r="G1257" s="65"/>
      <c r="H1257" s="65" t="s">
        <v>6278</v>
      </c>
      <c r="I1257" s="65"/>
      <c r="J1257" s="65" t="s">
        <v>9000</v>
      </c>
      <c r="K1257" s="65">
        <v>6296466</v>
      </c>
      <c r="L1257" s="65"/>
      <c r="M1257" s="65" t="s">
        <v>4563</v>
      </c>
      <c r="N1257" s="65" t="s">
        <v>4409</v>
      </c>
      <c r="O1257" s="66" t="s">
        <v>9001</v>
      </c>
      <c r="P1257" s="65" t="s">
        <v>4565</v>
      </c>
      <c r="Q1257" s="65" t="s">
        <v>5084</v>
      </c>
      <c r="R1257" s="7" t="e">
        <v>#N/A</v>
      </c>
      <c r="S1257" t="e">
        <v>#N/A</v>
      </c>
      <c r="T1257" s="17" t="s">
        <v>8937</v>
      </c>
    </row>
    <row r="1258" spans="1:20" ht="156.75" x14ac:dyDescent="0.45">
      <c r="A1258" s="65">
        <v>8663</v>
      </c>
      <c r="B1258" s="63">
        <v>44084</v>
      </c>
      <c r="C1258" s="64">
        <v>0.4236111111111111</v>
      </c>
      <c r="D1258" s="65">
        <v>0</v>
      </c>
      <c r="E1258" s="65">
        <v>0</v>
      </c>
      <c r="F1258" s="65" t="s">
        <v>111</v>
      </c>
      <c r="G1258" s="65">
        <v>66</v>
      </c>
      <c r="H1258" s="65" t="s">
        <v>4615</v>
      </c>
      <c r="I1258" s="65" t="s">
        <v>4615</v>
      </c>
      <c r="J1258" s="65" t="s">
        <v>9002</v>
      </c>
      <c r="K1258" s="65" t="s">
        <v>9003</v>
      </c>
      <c r="L1258" s="65">
        <v>274713</v>
      </c>
      <c r="M1258" s="65" t="s">
        <v>4563</v>
      </c>
      <c r="N1258" s="65" t="s">
        <v>4409</v>
      </c>
      <c r="O1258" s="66" t="s">
        <v>9004</v>
      </c>
      <c r="P1258" s="65" t="s">
        <v>4520</v>
      </c>
      <c r="Q1258" s="65" t="s">
        <v>4589</v>
      </c>
      <c r="R1258" s="7" t="e">
        <v>#N/A</v>
      </c>
      <c r="S1258" t="e">
        <v>#N/A</v>
      </c>
      <c r="T1258" s="17" t="s">
        <v>8937</v>
      </c>
    </row>
    <row r="1259" spans="1:20" ht="185.25" x14ac:dyDescent="0.45">
      <c r="A1259" s="65">
        <v>8671</v>
      </c>
      <c r="B1259" s="63">
        <v>44084</v>
      </c>
      <c r="C1259" s="64">
        <v>0.58236111111111111</v>
      </c>
      <c r="D1259" s="65">
        <v>0</v>
      </c>
      <c r="E1259" s="65">
        <v>0</v>
      </c>
      <c r="F1259" s="65" t="s">
        <v>54</v>
      </c>
      <c r="G1259" s="65" t="s">
        <v>54</v>
      </c>
      <c r="H1259" s="65" t="s">
        <v>4771</v>
      </c>
      <c r="I1259" s="65" t="s">
        <v>4691</v>
      </c>
      <c r="J1259" s="65" t="s">
        <v>9005</v>
      </c>
      <c r="K1259" s="65" t="s">
        <v>9006</v>
      </c>
      <c r="L1259" s="65">
        <v>274738</v>
      </c>
      <c r="M1259" s="65" t="s">
        <v>4563</v>
      </c>
      <c r="N1259" s="65" t="s">
        <v>4409</v>
      </c>
      <c r="O1259" s="66" t="s">
        <v>9007</v>
      </c>
      <c r="P1259" s="65" t="s">
        <v>4581</v>
      </c>
      <c r="Q1259" s="65" t="s">
        <v>4582</v>
      </c>
      <c r="R1259" s="7" t="e">
        <v>#N/A</v>
      </c>
      <c r="S1259" t="e">
        <v>#N/A</v>
      </c>
      <c r="T1259" s="17" t="s">
        <v>8937</v>
      </c>
    </row>
    <row r="1260" spans="1:20" ht="171" x14ac:dyDescent="0.45">
      <c r="A1260" s="65">
        <v>8684</v>
      </c>
      <c r="B1260" s="63">
        <v>44085</v>
      </c>
      <c r="C1260" s="64">
        <v>0.28773148148148148</v>
      </c>
      <c r="D1260" s="65">
        <v>0</v>
      </c>
      <c r="E1260" s="65">
        <v>0</v>
      </c>
      <c r="F1260" s="65" t="s">
        <v>106</v>
      </c>
      <c r="G1260" s="65">
        <v>26</v>
      </c>
      <c r="H1260" s="65" t="s">
        <v>4832</v>
      </c>
      <c r="I1260" s="65" t="s">
        <v>4570</v>
      </c>
      <c r="J1260" s="65" t="s">
        <v>9008</v>
      </c>
      <c r="K1260" s="65" t="s">
        <v>9009</v>
      </c>
      <c r="L1260" s="65">
        <v>274819</v>
      </c>
      <c r="M1260" s="65" t="s">
        <v>4563</v>
      </c>
      <c r="N1260" s="65" t="s">
        <v>4522</v>
      </c>
      <c r="O1260" s="66" t="s">
        <v>9010</v>
      </c>
      <c r="P1260" s="65" t="s">
        <v>4581</v>
      </c>
      <c r="Q1260" s="65" t="s">
        <v>4582</v>
      </c>
      <c r="R1260" s="7" t="e">
        <v>#N/A</v>
      </c>
      <c r="S1260" t="e">
        <v>#N/A</v>
      </c>
      <c r="T1260" s="17" t="s">
        <v>8937</v>
      </c>
    </row>
    <row r="1261" spans="1:20" ht="156.75" x14ac:dyDescent="0.45">
      <c r="A1261" s="65">
        <v>8692</v>
      </c>
      <c r="B1261" s="63">
        <v>44085</v>
      </c>
      <c r="C1261" s="64">
        <v>0.61597222222222225</v>
      </c>
      <c r="D1261" s="65">
        <v>1</v>
      </c>
      <c r="E1261" s="65">
        <v>0</v>
      </c>
      <c r="F1261" s="65" t="s">
        <v>142</v>
      </c>
      <c r="G1261" s="65">
        <v>10</v>
      </c>
      <c r="H1261" s="65" t="s">
        <v>4696</v>
      </c>
      <c r="I1261" s="65" t="s">
        <v>5372</v>
      </c>
      <c r="J1261" s="65" t="s">
        <v>9011</v>
      </c>
      <c r="K1261" s="65" t="s">
        <v>9012</v>
      </c>
      <c r="L1261" s="65">
        <v>274875</v>
      </c>
      <c r="M1261" s="65" t="s">
        <v>4563</v>
      </c>
      <c r="N1261" s="65" t="s">
        <v>4522</v>
      </c>
      <c r="O1261" s="66" t="s">
        <v>9013</v>
      </c>
      <c r="P1261" s="65" t="s">
        <v>4520</v>
      </c>
      <c r="Q1261" s="65" t="s">
        <v>4589</v>
      </c>
      <c r="R1261" s="7" t="e">
        <v>#N/A</v>
      </c>
      <c r="S1261" t="e">
        <v>#N/A</v>
      </c>
      <c r="T1261" s="17" t="s">
        <v>8937</v>
      </c>
    </row>
    <row r="1262" spans="1:20" ht="185.25" x14ac:dyDescent="0.45">
      <c r="A1262" s="65">
        <v>8757</v>
      </c>
      <c r="B1262" s="63">
        <v>44087</v>
      </c>
      <c r="C1262" s="64">
        <v>0.68194444444444446</v>
      </c>
      <c r="D1262" s="65">
        <v>1.5</v>
      </c>
      <c r="E1262" s="65">
        <v>0</v>
      </c>
      <c r="F1262" s="65" t="s">
        <v>10</v>
      </c>
      <c r="G1262" s="65">
        <v>11</v>
      </c>
      <c r="H1262" s="65" t="s">
        <v>4622</v>
      </c>
      <c r="I1262" s="65" t="s">
        <v>4849</v>
      </c>
      <c r="J1262" s="65" t="s">
        <v>9014</v>
      </c>
      <c r="K1262" s="65" t="s">
        <v>9015</v>
      </c>
      <c r="L1262" s="65">
        <v>275044</v>
      </c>
      <c r="M1262" s="65" t="s">
        <v>4563</v>
      </c>
      <c r="N1262" s="65" t="s">
        <v>4522</v>
      </c>
      <c r="O1262" s="66" t="s">
        <v>9016</v>
      </c>
      <c r="P1262" s="65" t="s">
        <v>4520</v>
      </c>
      <c r="Q1262" s="65" t="s">
        <v>4589</v>
      </c>
      <c r="R1262" s="7" t="e">
        <v>#N/A</v>
      </c>
      <c r="S1262" t="e">
        <v>#N/A</v>
      </c>
      <c r="T1262" s="17" t="s">
        <v>8937</v>
      </c>
    </row>
    <row r="1263" spans="1:20" ht="299.25" x14ac:dyDescent="0.45">
      <c r="A1263" s="65">
        <v>8772</v>
      </c>
      <c r="B1263" s="63">
        <v>44088</v>
      </c>
      <c r="C1263" s="64">
        <v>0.30486111111111108</v>
      </c>
      <c r="D1263" s="65">
        <v>0</v>
      </c>
      <c r="E1263" s="65">
        <v>0</v>
      </c>
      <c r="F1263" s="65" t="s">
        <v>8164</v>
      </c>
      <c r="G1263" s="65">
        <v>0</v>
      </c>
      <c r="H1263" s="65" t="s">
        <v>4802</v>
      </c>
      <c r="I1263" s="65" t="s">
        <v>4802</v>
      </c>
      <c r="J1263" s="65" t="s">
        <v>9017</v>
      </c>
      <c r="K1263" s="65" t="s">
        <v>9018</v>
      </c>
      <c r="L1263" s="65">
        <v>275113</v>
      </c>
      <c r="M1263" s="65" t="s">
        <v>4563</v>
      </c>
      <c r="N1263" s="65" t="s">
        <v>4409</v>
      </c>
      <c r="O1263" s="66" t="s">
        <v>9019</v>
      </c>
      <c r="P1263" s="65" t="s">
        <v>4608</v>
      </c>
      <c r="Q1263" s="65" t="s">
        <v>4723</v>
      </c>
      <c r="R1263" s="7" t="e">
        <v>#N/A</v>
      </c>
      <c r="S1263" t="e">
        <v>#N/A</v>
      </c>
      <c r="T1263" s="17" t="s">
        <v>8937</v>
      </c>
    </row>
    <row r="1264" spans="1:20" ht="156.75" x14ac:dyDescent="0.45">
      <c r="A1264" s="65">
        <v>8774</v>
      </c>
      <c r="B1264" s="63">
        <v>44088</v>
      </c>
      <c r="C1264" s="64">
        <v>0.33055555555555555</v>
      </c>
      <c r="D1264" s="65">
        <v>2</v>
      </c>
      <c r="E1264" s="65">
        <v>0</v>
      </c>
      <c r="F1264" s="65" t="s">
        <v>104</v>
      </c>
      <c r="G1264" s="65">
        <v>67</v>
      </c>
      <c r="H1264" s="65" t="s">
        <v>5316</v>
      </c>
      <c r="I1264" s="65" t="s">
        <v>4915</v>
      </c>
      <c r="J1264" s="65" t="s">
        <v>9020</v>
      </c>
      <c r="K1264" s="65" t="s">
        <v>9021</v>
      </c>
      <c r="L1264" s="65">
        <v>275109</v>
      </c>
      <c r="M1264" s="65" t="s">
        <v>4563</v>
      </c>
      <c r="N1264" s="65" t="s">
        <v>4522</v>
      </c>
      <c r="O1264" s="66" t="s">
        <v>9022</v>
      </c>
      <c r="P1264" s="65" t="s">
        <v>4520</v>
      </c>
      <c r="Q1264" s="65" t="s">
        <v>4589</v>
      </c>
      <c r="R1264" s="7" t="e">
        <v>#N/A</v>
      </c>
      <c r="S1264" t="e">
        <v>#N/A</v>
      </c>
      <c r="T1264" s="17" t="s">
        <v>8937</v>
      </c>
    </row>
    <row r="1265" spans="1:20" ht="156.75" x14ac:dyDescent="0.45">
      <c r="A1265" s="65">
        <v>8797</v>
      </c>
      <c r="B1265" s="63">
        <v>44088</v>
      </c>
      <c r="C1265" s="64">
        <v>0.6791666666666667</v>
      </c>
      <c r="D1265" s="65">
        <v>1</v>
      </c>
      <c r="E1265" s="65">
        <v>0</v>
      </c>
      <c r="F1265" s="65" t="s">
        <v>225</v>
      </c>
      <c r="G1265" s="65">
        <v>46</v>
      </c>
      <c r="H1265" s="65" t="s">
        <v>4797</v>
      </c>
      <c r="I1265" s="65" t="s">
        <v>5911</v>
      </c>
      <c r="J1265" s="65" t="s">
        <v>9023</v>
      </c>
      <c r="K1265" s="65" t="s">
        <v>9024</v>
      </c>
      <c r="L1265" s="65">
        <v>275156</v>
      </c>
      <c r="M1265" s="65" t="s">
        <v>4563</v>
      </c>
      <c r="N1265" s="65" t="s">
        <v>4522</v>
      </c>
      <c r="O1265" s="66" t="s">
        <v>9025</v>
      </c>
      <c r="P1265" s="65" t="s">
        <v>4520</v>
      </c>
      <c r="Q1265" s="65" t="s">
        <v>4589</v>
      </c>
      <c r="R1265" s="7" t="e">
        <v>#N/A</v>
      </c>
      <c r="S1265" t="e">
        <v>#N/A</v>
      </c>
      <c r="T1265" s="17" t="s">
        <v>8937</v>
      </c>
    </row>
    <row r="1266" spans="1:20" ht="199.5" x14ac:dyDescent="0.45">
      <c r="A1266" s="65">
        <v>8805</v>
      </c>
      <c r="B1266" s="63">
        <v>44088</v>
      </c>
      <c r="C1266" s="64">
        <v>0.84166666666666667</v>
      </c>
      <c r="D1266" s="65">
        <v>0</v>
      </c>
      <c r="E1266" s="65">
        <v>0</v>
      </c>
      <c r="F1266" s="65" t="s">
        <v>9026</v>
      </c>
      <c r="G1266" s="65" t="s">
        <v>8725</v>
      </c>
      <c r="H1266" s="65" t="s">
        <v>4570</v>
      </c>
      <c r="I1266" s="65" t="s">
        <v>4570</v>
      </c>
      <c r="J1266" s="65" t="s">
        <v>9027</v>
      </c>
      <c r="K1266" s="65" t="s">
        <v>9028</v>
      </c>
      <c r="L1266" s="65">
        <v>275197</v>
      </c>
      <c r="M1266" s="65" t="s">
        <v>4563</v>
      </c>
      <c r="N1266" s="65" t="s">
        <v>4409</v>
      </c>
      <c r="O1266" s="66" t="s">
        <v>9029</v>
      </c>
      <c r="P1266" s="65" t="s">
        <v>4574</v>
      </c>
      <c r="Q1266" s="65" t="s">
        <v>5418</v>
      </c>
      <c r="R1266" s="7" t="e">
        <v>#N/A</v>
      </c>
      <c r="S1266" t="e">
        <v>#N/A</v>
      </c>
      <c r="T1266" s="17" t="s">
        <v>8937</v>
      </c>
    </row>
    <row r="1267" spans="1:20" ht="156.75" x14ac:dyDescent="0.45">
      <c r="A1267" s="65">
        <v>8806</v>
      </c>
      <c r="B1267" s="63">
        <v>44088</v>
      </c>
      <c r="C1267" s="64">
        <v>0.86663194444444447</v>
      </c>
      <c r="D1267" s="65">
        <v>0</v>
      </c>
      <c r="E1267" s="65">
        <v>0</v>
      </c>
      <c r="F1267" s="65" t="s">
        <v>50</v>
      </c>
      <c r="G1267" s="65">
        <v>40</v>
      </c>
      <c r="H1267" s="65" t="s">
        <v>4570</v>
      </c>
      <c r="I1267" s="65" t="s">
        <v>4570</v>
      </c>
      <c r="J1267" s="65" t="s">
        <v>9030</v>
      </c>
      <c r="K1267" s="65" t="s">
        <v>9031</v>
      </c>
      <c r="L1267" s="65">
        <v>275198</v>
      </c>
      <c r="M1267" s="65" t="s">
        <v>4563</v>
      </c>
      <c r="N1267" s="65" t="s">
        <v>4522</v>
      </c>
      <c r="O1267" s="66" t="s">
        <v>9032</v>
      </c>
      <c r="P1267" s="65" t="s">
        <v>4520</v>
      </c>
      <c r="Q1267" s="65" t="s">
        <v>4675</v>
      </c>
      <c r="R1267" s="7" t="e">
        <v>#N/A</v>
      </c>
      <c r="S1267" t="e">
        <v>#N/A</v>
      </c>
      <c r="T1267" s="17" t="s">
        <v>8937</v>
      </c>
    </row>
    <row r="1268" spans="1:20" ht="285" x14ac:dyDescent="0.45">
      <c r="A1268" s="65">
        <v>8834</v>
      </c>
      <c r="B1268" s="63">
        <v>44089</v>
      </c>
      <c r="C1268" s="64">
        <v>0.51458333333333328</v>
      </c>
      <c r="D1268" s="65">
        <v>0</v>
      </c>
      <c r="E1268" s="65">
        <v>0</v>
      </c>
      <c r="F1268" s="65" t="s">
        <v>9033</v>
      </c>
      <c r="G1268" s="65">
        <v>0</v>
      </c>
      <c r="H1268" s="65" t="s">
        <v>4615</v>
      </c>
      <c r="I1268" s="65" t="s">
        <v>4615</v>
      </c>
      <c r="J1268" s="65" t="s">
        <v>9034</v>
      </c>
      <c r="K1268" s="65" t="s">
        <v>9035</v>
      </c>
      <c r="L1268" s="65">
        <v>275270</v>
      </c>
      <c r="M1268" s="65" t="s">
        <v>4563</v>
      </c>
      <c r="N1268" s="65" t="s">
        <v>4409</v>
      </c>
      <c r="O1268" s="66" t="s">
        <v>9036</v>
      </c>
      <c r="P1268" s="65" t="s">
        <v>4608</v>
      </c>
      <c r="Q1268" s="65" t="s">
        <v>4609</v>
      </c>
      <c r="R1268" s="7" t="e">
        <v>#N/A</v>
      </c>
      <c r="S1268" t="e">
        <v>#N/A</v>
      </c>
      <c r="T1268" s="17" t="s">
        <v>8937</v>
      </c>
    </row>
    <row r="1269" spans="1:20" ht="156.75" x14ac:dyDescent="0.45">
      <c r="A1269" s="65">
        <v>8857</v>
      </c>
      <c r="B1269" s="63">
        <v>44089</v>
      </c>
      <c r="C1269" s="64">
        <v>0.80625000000000002</v>
      </c>
      <c r="D1269" s="65">
        <v>1</v>
      </c>
      <c r="E1269" s="65">
        <v>0</v>
      </c>
      <c r="F1269" s="65" t="s">
        <v>85</v>
      </c>
      <c r="G1269" s="65">
        <v>62</v>
      </c>
      <c r="H1269" s="65" t="s">
        <v>5316</v>
      </c>
      <c r="I1269" s="65" t="s">
        <v>4915</v>
      </c>
      <c r="J1269" s="65" t="s">
        <v>9037</v>
      </c>
      <c r="K1269" s="65" t="s">
        <v>9038</v>
      </c>
      <c r="L1269" s="65">
        <v>275311</v>
      </c>
      <c r="M1269" s="65" t="s">
        <v>4563</v>
      </c>
      <c r="N1269" s="65" t="s">
        <v>4522</v>
      </c>
      <c r="O1269" s="66" t="s">
        <v>9039</v>
      </c>
      <c r="P1269" s="65" t="s">
        <v>4520</v>
      </c>
      <c r="Q1269" s="65" t="s">
        <v>4589</v>
      </c>
      <c r="R1269" s="7" t="e">
        <v>#N/A</v>
      </c>
      <c r="S1269" t="e">
        <v>#N/A</v>
      </c>
      <c r="T1269" s="17" t="s">
        <v>8937</v>
      </c>
    </row>
    <row r="1270" spans="1:20" ht="213.75" x14ac:dyDescent="0.45">
      <c r="A1270" s="65">
        <v>8899</v>
      </c>
      <c r="B1270" s="63">
        <v>44090</v>
      </c>
      <c r="C1270" s="64">
        <v>0.91111111111111109</v>
      </c>
      <c r="D1270" s="65">
        <v>0</v>
      </c>
      <c r="E1270" s="65">
        <v>0</v>
      </c>
      <c r="F1270" s="65" t="s">
        <v>29</v>
      </c>
      <c r="G1270" s="65">
        <v>29</v>
      </c>
      <c r="H1270" s="65" t="s">
        <v>4696</v>
      </c>
      <c r="I1270" s="65" t="s">
        <v>4696</v>
      </c>
      <c r="J1270" s="65" t="s">
        <v>9040</v>
      </c>
      <c r="K1270" s="65" t="s">
        <v>9041</v>
      </c>
      <c r="L1270" s="65">
        <v>275434</v>
      </c>
      <c r="M1270" s="65" t="s">
        <v>4563</v>
      </c>
      <c r="N1270" s="65" t="s">
        <v>4409</v>
      </c>
      <c r="O1270" s="66" t="s">
        <v>9042</v>
      </c>
      <c r="P1270" s="65" t="s">
        <v>4520</v>
      </c>
      <c r="Q1270" s="65" t="s">
        <v>6736</v>
      </c>
      <c r="R1270" s="7" t="e">
        <v>#N/A</v>
      </c>
      <c r="S1270" t="e">
        <v>#N/A</v>
      </c>
      <c r="T1270" s="17" t="s">
        <v>8937</v>
      </c>
    </row>
    <row r="1271" spans="1:20" ht="156.75" x14ac:dyDescent="0.45">
      <c r="A1271" s="65">
        <v>8924</v>
      </c>
      <c r="B1271" s="63">
        <v>44091</v>
      </c>
      <c r="C1271" s="64">
        <v>0.67499999999999993</v>
      </c>
      <c r="D1271" s="65">
        <v>1</v>
      </c>
      <c r="E1271" s="65">
        <v>0</v>
      </c>
      <c r="F1271" s="65" t="s">
        <v>39</v>
      </c>
      <c r="G1271" s="65">
        <v>26</v>
      </c>
      <c r="H1271" s="65" t="s">
        <v>4598</v>
      </c>
      <c r="I1271" s="65" t="s">
        <v>4593</v>
      </c>
      <c r="J1271" s="65" t="s">
        <v>9043</v>
      </c>
      <c r="K1271" s="65" t="s">
        <v>9044</v>
      </c>
      <c r="L1271" s="65">
        <v>275520</v>
      </c>
      <c r="M1271" s="65" t="s">
        <v>4563</v>
      </c>
      <c r="N1271" s="65" t="s">
        <v>4409</v>
      </c>
      <c r="O1271" s="66" t="s">
        <v>9045</v>
      </c>
      <c r="P1271" s="65" t="s">
        <v>4520</v>
      </c>
      <c r="Q1271" s="65" t="s">
        <v>4589</v>
      </c>
      <c r="R1271" s="7" t="e">
        <v>#N/A</v>
      </c>
      <c r="S1271" t="e">
        <v>#N/A</v>
      </c>
      <c r="T1271" s="17" t="s">
        <v>8937</v>
      </c>
    </row>
    <row r="1272" spans="1:20" ht="342" x14ac:dyDescent="0.45">
      <c r="A1272" s="65">
        <v>8946</v>
      </c>
      <c r="B1272" s="63">
        <v>44092</v>
      </c>
      <c r="C1272" s="64">
        <v>0.40285879629629634</v>
      </c>
      <c r="D1272" s="65">
        <v>0</v>
      </c>
      <c r="E1272" s="65">
        <v>0</v>
      </c>
      <c r="F1272" s="65" t="s">
        <v>8164</v>
      </c>
      <c r="G1272" s="65">
        <v>0</v>
      </c>
      <c r="H1272" s="65" t="s">
        <v>4802</v>
      </c>
      <c r="I1272" s="65" t="s">
        <v>4802</v>
      </c>
      <c r="J1272" s="65" t="s">
        <v>9046</v>
      </c>
      <c r="K1272" s="65" t="s">
        <v>9047</v>
      </c>
      <c r="L1272" s="65">
        <v>275586</v>
      </c>
      <c r="M1272" s="65" t="s">
        <v>4563</v>
      </c>
      <c r="N1272" s="65" t="s">
        <v>4409</v>
      </c>
      <c r="O1272" s="66" t="s">
        <v>9048</v>
      </c>
      <c r="P1272" s="65" t="s">
        <v>4608</v>
      </c>
      <c r="Q1272" s="65" t="s">
        <v>6324</v>
      </c>
      <c r="R1272" s="7" t="e">
        <v>#N/A</v>
      </c>
      <c r="S1272" t="e">
        <v>#N/A</v>
      </c>
      <c r="T1272" s="17" t="s">
        <v>8937</v>
      </c>
    </row>
    <row r="1273" spans="1:20" ht="171" x14ac:dyDescent="0.45">
      <c r="A1273" s="65" t="s">
        <v>9049</v>
      </c>
      <c r="B1273" s="63">
        <v>44092</v>
      </c>
      <c r="C1273" s="64">
        <v>0.50486111111111109</v>
      </c>
      <c r="D1273" s="65">
        <v>0</v>
      </c>
      <c r="E1273" s="65">
        <v>0</v>
      </c>
      <c r="F1273" s="65" t="s">
        <v>106</v>
      </c>
      <c r="G1273" s="65">
        <v>0</v>
      </c>
      <c r="H1273" s="65" t="s">
        <v>4615</v>
      </c>
      <c r="I1273" s="65" t="s">
        <v>4615</v>
      </c>
      <c r="J1273" s="65" t="s">
        <v>9050</v>
      </c>
      <c r="K1273" s="65" t="s">
        <v>9051</v>
      </c>
      <c r="L1273" s="65">
        <v>275609</v>
      </c>
      <c r="M1273" s="65" t="s">
        <v>4563</v>
      </c>
      <c r="N1273" s="65" t="s">
        <v>4409</v>
      </c>
      <c r="O1273" s="66" t="s">
        <v>9052</v>
      </c>
      <c r="P1273" s="65" t="s">
        <v>4520</v>
      </c>
      <c r="Q1273" s="65" t="s">
        <v>4589</v>
      </c>
      <c r="R1273" s="7" t="e">
        <v>#N/A</v>
      </c>
      <c r="S1273" t="e">
        <v>#N/A</v>
      </c>
      <c r="T1273" s="17" t="s">
        <v>8937</v>
      </c>
    </row>
    <row r="1274" spans="1:20" ht="171" x14ac:dyDescent="0.45">
      <c r="A1274" s="65">
        <v>8956</v>
      </c>
      <c r="B1274" s="63">
        <v>44092</v>
      </c>
      <c r="C1274" s="64">
        <v>0.6381944444444444</v>
      </c>
      <c r="D1274" s="65">
        <v>0</v>
      </c>
      <c r="E1274" s="65">
        <v>0</v>
      </c>
      <c r="F1274" s="65" t="s">
        <v>10</v>
      </c>
      <c r="G1274" s="65">
        <v>36</v>
      </c>
      <c r="H1274" s="65" t="s">
        <v>4849</v>
      </c>
      <c r="I1274" s="65" t="s">
        <v>5011</v>
      </c>
      <c r="J1274" s="65" t="s">
        <v>9053</v>
      </c>
      <c r="K1274" s="65" t="s">
        <v>9054</v>
      </c>
      <c r="L1274" s="65">
        <v>275616</v>
      </c>
      <c r="M1274" s="65" t="s">
        <v>4563</v>
      </c>
      <c r="N1274" s="65" t="s">
        <v>4409</v>
      </c>
      <c r="O1274" s="66" t="s">
        <v>9055</v>
      </c>
      <c r="P1274" s="65" t="s">
        <v>4520</v>
      </c>
      <c r="Q1274" s="65" t="s">
        <v>6736</v>
      </c>
      <c r="R1274" s="7" t="e">
        <v>#N/A</v>
      </c>
      <c r="S1274" t="e">
        <v>#N/A</v>
      </c>
      <c r="T1274" s="17" t="s">
        <v>8937</v>
      </c>
    </row>
    <row r="1275" spans="1:20" ht="185.25" x14ac:dyDescent="0.45">
      <c r="A1275" s="65" t="s">
        <v>9056</v>
      </c>
      <c r="B1275" s="63">
        <v>44092</v>
      </c>
      <c r="C1275" s="64">
        <v>0.82847222222222217</v>
      </c>
      <c r="D1275" s="65">
        <v>0.5</v>
      </c>
      <c r="E1275" s="65">
        <v>0</v>
      </c>
      <c r="F1275" s="65" t="s">
        <v>20</v>
      </c>
      <c r="G1275" s="65">
        <v>62</v>
      </c>
      <c r="H1275" s="65" t="s">
        <v>5840</v>
      </c>
      <c r="I1275" s="65" t="s">
        <v>5840</v>
      </c>
      <c r="J1275" s="65" t="s">
        <v>9057</v>
      </c>
      <c r="K1275" s="65" t="s">
        <v>9058</v>
      </c>
      <c r="L1275" s="65">
        <v>275650</v>
      </c>
      <c r="M1275" s="65" t="s">
        <v>4563</v>
      </c>
      <c r="N1275" s="65" t="s">
        <v>4409</v>
      </c>
      <c r="O1275" s="66" t="s">
        <v>9059</v>
      </c>
      <c r="P1275" s="65" t="s">
        <v>4520</v>
      </c>
      <c r="Q1275" s="65" t="s">
        <v>5219</v>
      </c>
      <c r="R1275" s="7" t="e">
        <v>#N/A</v>
      </c>
      <c r="S1275" t="e">
        <v>#N/A</v>
      </c>
      <c r="T1275" s="17" t="s">
        <v>8937</v>
      </c>
    </row>
    <row r="1276" spans="1:20" ht="399" x14ac:dyDescent="0.45">
      <c r="A1276" s="65">
        <v>9004</v>
      </c>
      <c r="B1276" s="63">
        <v>44094</v>
      </c>
      <c r="C1276" s="64">
        <v>0.25833333333333336</v>
      </c>
      <c r="D1276" s="65">
        <v>0</v>
      </c>
      <c r="E1276" s="65">
        <v>0</v>
      </c>
      <c r="F1276" s="65" t="s">
        <v>9060</v>
      </c>
      <c r="G1276" s="65">
        <v>0</v>
      </c>
      <c r="H1276" s="65" t="s">
        <v>4615</v>
      </c>
      <c r="I1276" s="65" t="s">
        <v>4615</v>
      </c>
      <c r="J1276" s="65" t="s">
        <v>9061</v>
      </c>
      <c r="K1276" s="65" t="s">
        <v>9062</v>
      </c>
      <c r="L1276" s="65">
        <v>275753</v>
      </c>
      <c r="M1276" s="65" t="s">
        <v>4563</v>
      </c>
      <c r="N1276" s="65" t="s">
        <v>4409</v>
      </c>
      <c r="O1276" s="66" t="s">
        <v>9063</v>
      </c>
      <c r="P1276" s="65" t="s">
        <v>4669</v>
      </c>
      <c r="Q1276" s="65" t="s">
        <v>5770</v>
      </c>
      <c r="R1276" s="7" t="e">
        <v>#N/A</v>
      </c>
      <c r="S1276" t="e">
        <v>#N/A</v>
      </c>
      <c r="T1276" s="17" t="s">
        <v>8937</v>
      </c>
    </row>
    <row r="1277" spans="1:20" ht="156.75" x14ac:dyDescent="0.45">
      <c r="A1277" s="65">
        <v>9032</v>
      </c>
      <c r="B1277" s="63">
        <v>44095</v>
      </c>
      <c r="C1277" s="64">
        <v>3.1944444444444449E-2</v>
      </c>
      <c r="D1277" s="65">
        <v>0</v>
      </c>
      <c r="E1277" s="65">
        <v>0</v>
      </c>
      <c r="F1277" s="65" t="s">
        <v>17</v>
      </c>
      <c r="G1277" s="65">
        <v>0</v>
      </c>
      <c r="H1277" s="65" t="s">
        <v>4751</v>
      </c>
      <c r="I1277" s="65" t="s">
        <v>5255</v>
      </c>
      <c r="J1277" s="65" t="s">
        <v>9064</v>
      </c>
      <c r="K1277" s="65" t="s">
        <v>9065</v>
      </c>
      <c r="L1277" s="65">
        <v>275812</v>
      </c>
      <c r="M1277" s="65" t="s">
        <v>4563</v>
      </c>
      <c r="N1277" s="65" t="s">
        <v>4409</v>
      </c>
      <c r="O1277" s="66" t="s">
        <v>9066</v>
      </c>
      <c r="P1277" s="65" t="s">
        <v>4520</v>
      </c>
      <c r="Q1277" s="65" t="s">
        <v>4589</v>
      </c>
      <c r="R1277" s="7" t="e">
        <v>#N/A</v>
      </c>
      <c r="S1277" t="e">
        <v>#N/A</v>
      </c>
      <c r="T1277" s="17" t="s">
        <v>8937</v>
      </c>
    </row>
    <row r="1278" spans="1:20" ht="185.25" x14ac:dyDescent="0.45">
      <c r="A1278" s="65">
        <v>9044</v>
      </c>
      <c r="B1278" s="63">
        <v>44095</v>
      </c>
      <c r="C1278" s="64">
        <v>0.33819444444444446</v>
      </c>
      <c r="D1278" s="65">
        <v>1.5</v>
      </c>
      <c r="E1278" s="65">
        <v>0</v>
      </c>
      <c r="F1278" s="65" t="s">
        <v>119</v>
      </c>
      <c r="G1278" s="65">
        <v>76</v>
      </c>
      <c r="H1278" s="65" t="s">
        <v>5316</v>
      </c>
      <c r="I1278" s="65" t="s">
        <v>4915</v>
      </c>
      <c r="J1278" s="65" t="s">
        <v>9067</v>
      </c>
      <c r="K1278" s="65" t="s">
        <v>9068</v>
      </c>
      <c r="L1278" s="65">
        <v>275828</v>
      </c>
      <c r="M1278" s="65" t="s">
        <v>4563</v>
      </c>
      <c r="N1278" s="65" t="s">
        <v>4409</v>
      </c>
      <c r="O1278" s="66" t="s">
        <v>9069</v>
      </c>
      <c r="P1278" s="65" t="s">
        <v>4520</v>
      </c>
      <c r="Q1278" s="65" t="s">
        <v>4589</v>
      </c>
      <c r="R1278" s="7" t="e">
        <v>#N/A</v>
      </c>
      <c r="S1278" t="e">
        <v>#N/A</v>
      </c>
      <c r="T1278" s="17" t="s">
        <v>8937</v>
      </c>
    </row>
    <row r="1279" spans="1:20" ht="171" x14ac:dyDescent="0.45">
      <c r="A1279" s="65">
        <v>9064</v>
      </c>
      <c r="B1279" s="63">
        <v>44095</v>
      </c>
      <c r="C1279" s="64">
        <v>0.82291666666666663</v>
      </c>
      <c r="D1279" s="65">
        <v>0</v>
      </c>
      <c r="E1279" s="65">
        <v>0</v>
      </c>
      <c r="F1279" s="65" t="s">
        <v>116</v>
      </c>
      <c r="G1279" s="65">
        <v>25</v>
      </c>
      <c r="H1279" s="65" t="s">
        <v>4849</v>
      </c>
      <c r="I1279" s="65" t="s">
        <v>5011</v>
      </c>
      <c r="J1279" s="65" t="s">
        <v>9070</v>
      </c>
      <c r="K1279" s="65" t="s">
        <v>9071</v>
      </c>
      <c r="L1279" s="65">
        <v>275901</v>
      </c>
      <c r="M1279" s="65" t="s">
        <v>4563</v>
      </c>
      <c r="N1279" s="65" t="s">
        <v>4409</v>
      </c>
      <c r="O1279" s="66" t="s">
        <v>9072</v>
      </c>
      <c r="P1279" s="65" t="s">
        <v>4520</v>
      </c>
      <c r="Q1279" s="65" t="s">
        <v>6736</v>
      </c>
      <c r="R1279" s="7" t="e">
        <v>#N/A</v>
      </c>
      <c r="S1279" t="e">
        <v>#N/A</v>
      </c>
      <c r="T1279" s="17" t="s">
        <v>8937</v>
      </c>
    </row>
    <row r="1280" spans="1:20" ht="171" x14ac:dyDescent="0.45">
      <c r="A1280" s="65">
        <v>9076</v>
      </c>
      <c r="B1280" s="63">
        <v>44096</v>
      </c>
      <c r="C1280" s="64">
        <v>0.33124999999999999</v>
      </c>
      <c r="D1280" s="65">
        <v>1.5</v>
      </c>
      <c r="E1280" s="65">
        <v>0</v>
      </c>
      <c r="F1280" s="65" t="s">
        <v>147</v>
      </c>
      <c r="G1280" s="65">
        <v>68</v>
      </c>
      <c r="H1280" s="65" t="s">
        <v>5268</v>
      </c>
      <c r="I1280" s="65" t="s">
        <v>4733</v>
      </c>
      <c r="J1280" s="65" t="s">
        <v>9073</v>
      </c>
      <c r="K1280" s="65" t="s">
        <v>9074</v>
      </c>
      <c r="L1280" s="65">
        <v>275960</v>
      </c>
      <c r="M1280" s="65" t="s">
        <v>4563</v>
      </c>
      <c r="N1280" s="65" t="s">
        <v>4522</v>
      </c>
      <c r="O1280" s="66" t="s">
        <v>9075</v>
      </c>
      <c r="P1280" s="65" t="s">
        <v>4520</v>
      </c>
      <c r="Q1280" s="65" t="s">
        <v>4589</v>
      </c>
      <c r="R1280" s="7" t="e">
        <v>#N/A</v>
      </c>
      <c r="S1280" t="e">
        <v>#N/A</v>
      </c>
      <c r="T1280" s="17" t="s">
        <v>8937</v>
      </c>
    </row>
    <row r="1281" spans="1:20" ht="185.25" x14ac:dyDescent="0.45">
      <c r="A1281" s="65">
        <v>9077</v>
      </c>
      <c r="B1281" s="63">
        <v>44096</v>
      </c>
      <c r="C1281" s="64">
        <v>0.33611111111111108</v>
      </c>
      <c r="D1281" s="65">
        <v>0.5</v>
      </c>
      <c r="E1281" s="65">
        <v>0</v>
      </c>
      <c r="F1281" s="65" t="s">
        <v>147</v>
      </c>
      <c r="G1281" s="65">
        <v>68</v>
      </c>
      <c r="H1281" s="65" t="s">
        <v>5316</v>
      </c>
      <c r="I1281" s="65" t="s">
        <v>4915</v>
      </c>
      <c r="J1281" s="65" t="s">
        <v>9076</v>
      </c>
      <c r="K1281" s="65" t="s">
        <v>9074</v>
      </c>
      <c r="L1281" s="65">
        <v>275961</v>
      </c>
      <c r="M1281" s="65" t="s">
        <v>4563</v>
      </c>
      <c r="N1281" s="65" t="s">
        <v>4522</v>
      </c>
      <c r="O1281" s="66" t="s">
        <v>9077</v>
      </c>
      <c r="P1281" s="65" t="s">
        <v>4520</v>
      </c>
      <c r="Q1281" s="65" t="s">
        <v>4589</v>
      </c>
      <c r="R1281" s="7" t="e">
        <v>#N/A</v>
      </c>
      <c r="S1281" t="e">
        <v>#N/A</v>
      </c>
      <c r="T1281" s="17" t="s">
        <v>8937</v>
      </c>
    </row>
    <row r="1282" spans="1:20" ht="156.75" x14ac:dyDescent="0.45">
      <c r="A1282" s="65">
        <v>9096</v>
      </c>
      <c r="B1282" s="63">
        <v>44096</v>
      </c>
      <c r="C1282" s="64">
        <v>0.99375000000000002</v>
      </c>
      <c r="D1282" s="65">
        <v>0</v>
      </c>
      <c r="E1282" s="65">
        <v>0</v>
      </c>
      <c r="F1282" s="65" t="s">
        <v>140</v>
      </c>
      <c r="G1282" s="65">
        <v>36</v>
      </c>
      <c r="H1282" s="65" t="s">
        <v>6133</v>
      </c>
      <c r="I1282" s="65" t="s">
        <v>5037</v>
      </c>
      <c r="J1282" s="65" t="s">
        <v>9078</v>
      </c>
      <c r="K1282" s="65" t="s">
        <v>9079</v>
      </c>
      <c r="L1282" s="65">
        <v>276078</v>
      </c>
      <c r="M1282" s="65" t="s">
        <v>4563</v>
      </c>
      <c r="N1282" s="65" t="s">
        <v>4409</v>
      </c>
      <c r="O1282" s="66" t="s">
        <v>9080</v>
      </c>
      <c r="P1282" s="65" t="s">
        <v>4520</v>
      </c>
      <c r="Q1282" s="65" t="s">
        <v>4589</v>
      </c>
      <c r="R1282" s="7" t="e">
        <v>#N/A</v>
      </c>
      <c r="S1282" t="e">
        <v>#N/A</v>
      </c>
      <c r="T1282" s="17" t="s">
        <v>8937</v>
      </c>
    </row>
    <row r="1283" spans="1:20" ht="171" x14ac:dyDescent="0.45">
      <c r="A1283" s="65">
        <v>9123</v>
      </c>
      <c r="B1283" s="63">
        <v>44097</v>
      </c>
      <c r="C1283" s="64">
        <v>0.94791666666666663</v>
      </c>
      <c r="D1283" s="65">
        <v>0</v>
      </c>
      <c r="E1283" s="65">
        <v>0</v>
      </c>
      <c r="F1283" s="65" t="s">
        <v>225</v>
      </c>
      <c r="G1283" s="65">
        <v>0</v>
      </c>
      <c r="H1283" s="65" t="s">
        <v>4615</v>
      </c>
      <c r="I1283" s="65" t="s">
        <v>4615</v>
      </c>
      <c r="J1283" s="65" t="s">
        <v>9081</v>
      </c>
      <c r="K1283" s="65" t="s">
        <v>9082</v>
      </c>
      <c r="L1283" s="65">
        <v>276192</v>
      </c>
      <c r="M1283" s="65" t="s">
        <v>4563</v>
      </c>
      <c r="N1283" s="65" t="s">
        <v>4409</v>
      </c>
      <c r="O1283" s="66" t="s">
        <v>9083</v>
      </c>
      <c r="P1283" s="65" t="s">
        <v>4581</v>
      </c>
      <c r="Q1283" s="65" t="s">
        <v>4582</v>
      </c>
      <c r="R1283" s="7" t="e">
        <v>#N/A</v>
      </c>
      <c r="S1283" t="e">
        <v>#N/A</v>
      </c>
      <c r="T1283" s="17" t="s">
        <v>8937</v>
      </c>
    </row>
    <row r="1284" spans="1:20" ht="156.75" x14ac:dyDescent="0.45">
      <c r="A1284" s="65">
        <v>9135</v>
      </c>
      <c r="B1284" s="63">
        <v>44098</v>
      </c>
      <c r="C1284" s="64">
        <v>0.3840277777777778</v>
      </c>
      <c r="D1284" s="65">
        <v>1</v>
      </c>
      <c r="E1284" s="65">
        <v>0</v>
      </c>
      <c r="F1284" s="65" t="s">
        <v>70</v>
      </c>
      <c r="G1284" s="65">
        <v>15</v>
      </c>
      <c r="H1284" s="65" t="s">
        <v>4923</v>
      </c>
      <c r="I1284" s="65" t="s">
        <v>4679</v>
      </c>
      <c r="J1284" s="65" t="s">
        <v>9084</v>
      </c>
      <c r="K1284" s="65" t="s">
        <v>9085</v>
      </c>
      <c r="L1284" s="65">
        <v>276234</v>
      </c>
      <c r="M1284" s="65" t="s">
        <v>4563</v>
      </c>
      <c r="N1284" s="65" t="s">
        <v>4522</v>
      </c>
      <c r="O1284" s="66" t="s">
        <v>9086</v>
      </c>
      <c r="P1284" s="65" t="s">
        <v>4520</v>
      </c>
      <c r="Q1284" s="65" t="s">
        <v>4589</v>
      </c>
      <c r="R1284" s="7" t="e">
        <v>#N/A</v>
      </c>
      <c r="S1284" t="e">
        <v>#N/A</v>
      </c>
      <c r="T1284" s="17" t="s">
        <v>8937</v>
      </c>
    </row>
    <row r="1285" spans="1:20" ht="156.75" x14ac:dyDescent="0.45">
      <c r="A1285" s="65">
        <v>9143</v>
      </c>
      <c r="B1285" s="63">
        <v>44098</v>
      </c>
      <c r="C1285" s="64">
        <v>0.53825231481481484</v>
      </c>
      <c r="D1285" s="65">
        <v>1</v>
      </c>
      <c r="E1285" s="65">
        <v>0</v>
      </c>
      <c r="F1285" s="65" t="s">
        <v>39</v>
      </c>
      <c r="G1285" s="65">
        <v>41</v>
      </c>
      <c r="H1285" s="65" t="s">
        <v>5316</v>
      </c>
      <c r="I1285" s="65" t="s">
        <v>4915</v>
      </c>
      <c r="J1285" s="65" t="s">
        <v>9087</v>
      </c>
      <c r="K1285" s="65" t="s">
        <v>9088</v>
      </c>
      <c r="L1285" s="65">
        <v>276264</v>
      </c>
      <c r="M1285" s="65" t="s">
        <v>4563</v>
      </c>
      <c r="N1285" s="65" t="s">
        <v>4522</v>
      </c>
      <c r="O1285" s="66" t="s">
        <v>9089</v>
      </c>
      <c r="P1285" s="65" t="s">
        <v>4520</v>
      </c>
      <c r="Q1285" s="65" t="s">
        <v>4589</v>
      </c>
      <c r="R1285" s="7" t="e">
        <v>#N/A</v>
      </c>
      <c r="S1285" t="e">
        <v>#N/A</v>
      </c>
      <c r="T1285" s="17" t="s">
        <v>8937</v>
      </c>
    </row>
    <row r="1286" spans="1:20" ht="171" x14ac:dyDescent="0.45">
      <c r="A1286" s="65" t="s">
        <v>9090</v>
      </c>
      <c r="B1286" s="63">
        <v>44098</v>
      </c>
      <c r="C1286" s="64">
        <v>0.85972222222222217</v>
      </c>
      <c r="D1286" s="65">
        <v>0.5</v>
      </c>
      <c r="E1286" s="65">
        <v>0</v>
      </c>
      <c r="F1286" s="65" t="s">
        <v>131</v>
      </c>
      <c r="G1286" s="65">
        <v>28</v>
      </c>
      <c r="H1286" s="65" t="s">
        <v>4621</v>
      </c>
      <c r="I1286" s="65" t="s">
        <v>4621</v>
      </c>
      <c r="J1286" s="65" t="s">
        <v>9091</v>
      </c>
      <c r="K1286" s="65" t="s">
        <v>9092</v>
      </c>
      <c r="L1286" s="65">
        <v>276308</v>
      </c>
      <c r="M1286" s="65" t="s">
        <v>4563</v>
      </c>
      <c r="N1286" s="65" t="s">
        <v>4409</v>
      </c>
      <c r="O1286" s="66" t="s">
        <v>9093</v>
      </c>
      <c r="P1286" s="65" t="s">
        <v>4520</v>
      </c>
      <c r="Q1286" s="65" t="s">
        <v>5015</v>
      </c>
      <c r="R1286" s="7" t="e">
        <v>#N/A</v>
      </c>
      <c r="S1286" t="e">
        <v>#N/A</v>
      </c>
      <c r="T1286" s="17" t="s">
        <v>8937</v>
      </c>
    </row>
    <row r="1287" spans="1:20" ht="156.75" x14ac:dyDescent="0.45">
      <c r="A1287" s="65" t="s">
        <v>9094</v>
      </c>
      <c r="B1287" s="63">
        <v>44100</v>
      </c>
      <c r="C1287" s="64">
        <v>0.19027777777777777</v>
      </c>
      <c r="D1287" s="65">
        <v>0</v>
      </c>
      <c r="E1287" s="65">
        <v>0</v>
      </c>
      <c r="F1287" s="65" t="s">
        <v>141</v>
      </c>
      <c r="G1287" s="65">
        <v>0</v>
      </c>
      <c r="H1287" s="65" t="s">
        <v>5474</v>
      </c>
      <c r="I1287" s="65" t="s">
        <v>5474</v>
      </c>
      <c r="J1287" s="65" t="s">
        <v>9095</v>
      </c>
      <c r="K1287" s="65" t="s">
        <v>9096</v>
      </c>
      <c r="L1287" s="65">
        <v>276419</v>
      </c>
      <c r="M1287" s="65" t="s">
        <v>4563</v>
      </c>
      <c r="N1287" s="65" t="s">
        <v>4409</v>
      </c>
      <c r="O1287" s="66" t="s">
        <v>9097</v>
      </c>
      <c r="P1287" s="65" t="s">
        <v>4520</v>
      </c>
      <c r="Q1287" s="65" t="s">
        <v>4857</v>
      </c>
      <c r="R1287" s="7" t="e">
        <v>#N/A</v>
      </c>
      <c r="S1287" t="e">
        <v>#N/A</v>
      </c>
      <c r="T1287" s="17" t="s">
        <v>8937</v>
      </c>
    </row>
    <row r="1288" spans="1:20" ht="156.75" x14ac:dyDescent="0.45">
      <c r="A1288" s="65">
        <v>9199</v>
      </c>
      <c r="B1288" s="63">
        <v>44100</v>
      </c>
      <c r="C1288" s="64">
        <v>0.57291666666666663</v>
      </c>
      <c r="D1288" s="65">
        <v>0</v>
      </c>
      <c r="E1288" s="65">
        <v>0</v>
      </c>
      <c r="F1288" s="65" t="s">
        <v>145</v>
      </c>
      <c r="G1288" s="65">
        <v>14</v>
      </c>
      <c r="H1288" s="65" t="s">
        <v>4756</v>
      </c>
      <c r="I1288" s="65" t="s">
        <v>4756</v>
      </c>
      <c r="J1288" s="65" t="s">
        <v>9098</v>
      </c>
      <c r="K1288" s="65" t="s">
        <v>9099</v>
      </c>
      <c r="L1288" s="65">
        <v>276450</v>
      </c>
      <c r="M1288" s="65" t="s">
        <v>4563</v>
      </c>
      <c r="N1288" s="65" t="s">
        <v>4522</v>
      </c>
      <c r="O1288" s="66" t="s">
        <v>9100</v>
      </c>
      <c r="P1288" s="65" t="s">
        <v>4520</v>
      </c>
      <c r="Q1288" s="65" t="s">
        <v>5015</v>
      </c>
      <c r="R1288" s="7" t="e">
        <v>#N/A</v>
      </c>
      <c r="S1288" t="e">
        <v>#N/A</v>
      </c>
      <c r="T1288" s="17" t="s">
        <v>8937</v>
      </c>
    </row>
    <row r="1289" spans="1:20" ht="142.5" x14ac:dyDescent="0.45">
      <c r="A1289" s="65">
        <v>9204</v>
      </c>
      <c r="B1289" s="63">
        <v>44100</v>
      </c>
      <c r="C1289" s="64">
        <v>0.78749999999999998</v>
      </c>
      <c r="D1289" s="65">
        <v>0</v>
      </c>
      <c r="E1289" s="65">
        <v>0</v>
      </c>
      <c r="F1289" s="65" t="s">
        <v>20</v>
      </c>
      <c r="G1289" s="65">
        <v>12</v>
      </c>
      <c r="H1289" s="65" t="s">
        <v>4932</v>
      </c>
      <c r="I1289" s="65" t="s">
        <v>4771</v>
      </c>
      <c r="J1289" s="65" t="s">
        <v>9101</v>
      </c>
      <c r="K1289" s="65" t="s">
        <v>9102</v>
      </c>
      <c r="L1289" s="65">
        <v>276474</v>
      </c>
      <c r="M1289" s="65" t="s">
        <v>4563</v>
      </c>
      <c r="N1289" s="65" t="s">
        <v>4522</v>
      </c>
      <c r="O1289" s="66" t="s">
        <v>9103</v>
      </c>
      <c r="P1289" s="65" t="s">
        <v>4520</v>
      </c>
      <c r="Q1289" s="65" t="s">
        <v>4675</v>
      </c>
      <c r="R1289" s="7" t="e">
        <v>#N/A</v>
      </c>
      <c r="S1289" t="e">
        <v>#N/A</v>
      </c>
      <c r="T1289" s="17" t="s">
        <v>8937</v>
      </c>
    </row>
    <row r="1290" spans="1:20" ht="228" x14ac:dyDescent="0.45">
      <c r="A1290" s="65">
        <v>9211</v>
      </c>
      <c r="B1290" s="63">
        <v>44101</v>
      </c>
      <c r="C1290" s="64">
        <v>0.18333333333333335</v>
      </c>
      <c r="D1290" s="65">
        <v>0</v>
      </c>
      <c r="E1290" s="65">
        <v>0</v>
      </c>
      <c r="F1290" s="65" t="s">
        <v>8160</v>
      </c>
      <c r="G1290" s="65">
        <v>0</v>
      </c>
      <c r="H1290" s="65" t="s">
        <v>5575</v>
      </c>
      <c r="I1290" s="65" t="s">
        <v>5575</v>
      </c>
      <c r="J1290" s="65" t="s">
        <v>9104</v>
      </c>
      <c r="K1290" s="65" t="s">
        <v>9105</v>
      </c>
      <c r="L1290" s="65">
        <v>276500</v>
      </c>
      <c r="M1290" s="65" t="s">
        <v>4563</v>
      </c>
      <c r="N1290" s="65" t="s">
        <v>4409</v>
      </c>
      <c r="O1290" s="66" t="s">
        <v>9106</v>
      </c>
      <c r="P1290" s="65" t="s">
        <v>4608</v>
      </c>
      <c r="Q1290" s="65" t="s">
        <v>5183</v>
      </c>
      <c r="R1290" s="7" t="e">
        <v>#N/A</v>
      </c>
      <c r="S1290" t="e">
        <v>#N/A</v>
      </c>
      <c r="T1290" s="17" t="s">
        <v>8937</v>
      </c>
    </row>
    <row r="1291" spans="1:20" ht="185.25" x14ac:dyDescent="0.45">
      <c r="A1291" s="65">
        <v>9247</v>
      </c>
      <c r="B1291" s="63">
        <v>44102</v>
      </c>
      <c r="C1291" s="64">
        <v>0.46100694444444446</v>
      </c>
      <c r="D1291" s="65">
        <v>0</v>
      </c>
      <c r="E1291" s="65">
        <v>0</v>
      </c>
      <c r="F1291" s="65" t="s">
        <v>145</v>
      </c>
      <c r="G1291" s="65">
        <v>63</v>
      </c>
      <c r="H1291" s="65" t="s">
        <v>5110</v>
      </c>
      <c r="I1291" s="65" t="s">
        <v>5110</v>
      </c>
      <c r="J1291" s="65" t="s">
        <v>9107</v>
      </c>
      <c r="K1291" s="65" t="s">
        <v>9108</v>
      </c>
      <c r="L1291" s="65">
        <v>276603</v>
      </c>
      <c r="M1291" s="65" t="s">
        <v>4563</v>
      </c>
      <c r="N1291" s="65" t="s">
        <v>4409</v>
      </c>
      <c r="O1291" s="66" t="s">
        <v>9109</v>
      </c>
      <c r="P1291" s="65" t="s">
        <v>4581</v>
      </c>
      <c r="Q1291" s="65" t="s">
        <v>4582</v>
      </c>
      <c r="R1291" s="7" t="e">
        <v>#N/A</v>
      </c>
      <c r="S1291" t="e">
        <v>#N/A</v>
      </c>
      <c r="T1291" s="17" t="s">
        <v>8937</v>
      </c>
    </row>
    <row r="1292" spans="1:20" ht="142.5" x14ac:dyDescent="0.45">
      <c r="A1292" s="65">
        <v>9281</v>
      </c>
      <c r="B1292" s="63">
        <v>44103</v>
      </c>
      <c r="C1292" s="64">
        <v>0.23541666666666669</v>
      </c>
      <c r="D1292" s="65">
        <v>0</v>
      </c>
      <c r="E1292" s="65">
        <v>0</v>
      </c>
      <c r="F1292" s="65" t="s">
        <v>141</v>
      </c>
      <c r="G1292" s="65">
        <v>46</v>
      </c>
      <c r="H1292" s="65" t="s">
        <v>5501</v>
      </c>
      <c r="I1292" s="65" t="s">
        <v>4570</v>
      </c>
      <c r="J1292" s="65" t="s">
        <v>9110</v>
      </c>
      <c r="K1292" s="65" t="s">
        <v>9111</v>
      </c>
      <c r="L1292" s="65">
        <v>276666</v>
      </c>
      <c r="M1292" s="65" t="s">
        <v>4563</v>
      </c>
      <c r="N1292" s="65" t="s">
        <v>4522</v>
      </c>
      <c r="O1292" s="66" t="s">
        <v>9112</v>
      </c>
      <c r="P1292" s="65" t="s">
        <v>4520</v>
      </c>
      <c r="Q1292" s="65" t="s">
        <v>4675</v>
      </c>
      <c r="R1292" s="7" t="e">
        <v>#N/A</v>
      </c>
      <c r="S1292" t="e">
        <v>#N/A</v>
      </c>
      <c r="T1292" s="17" t="s">
        <v>8937</v>
      </c>
    </row>
    <row r="1293" spans="1:20" ht="156.75" x14ac:dyDescent="0.45">
      <c r="A1293" s="65">
        <v>9290</v>
      </c>
      <c r="B1293" s="63">
        <v>44103</v>
      </c>
      <c r="C1293" s="64">
        <v>0.37638888888888888</v>
      </c>
      <c r="D1293" s="65">
        <v>1</v>
      </c>
      <c r="E1293" s="65">
        <v>0</v>
      </c>
      <c r="F1293" s="65" t="s">
        <v>45</v>
      </c>
      <c r="G1293" s="65">
        <v>24</v>
      </c>
      <c r="H1293" s="65" t="s">
        <v>5625</v>
      </c>
      <c r="I1293" s="65" t="s">
        <v>4832</v>
      </c>
      <c r="J1293" s="65" t="s">
        <v>9113</v>
      </c>
      <c r="K1293" s="65" t="s">
        <v>9114</v>
      </c>
      <c r="L1293" s="65">
        <v>276689</v>
      </c>
      <c r="M1293" s="65" t="s">
        <v>4563</v>
      </c>
      <c r="N1293" s="65" t="s">
        <v>4522</v>
      </c>
      <c r="O1293" s="66" t="s">
        <v>9115</v>
      </c>
      <c r="P1293" s="65" t="s">
        <v>4520</v>
      </c>
      <c r="Q1293" s="65" t="s">
        <v>4589</v>
      </c>
      <c r="R1293" s="7" t="e">
        <v>#N/A</v>
      </c>
      <c r="S1293" t="e">
        <v>#N/A</v>
      </c>
      <c r="T1293" s="17" t="s">
        <v>8937</v>
      </c>
    </row>
    <row r="1294" spans="1:20" ht="156.75" x14ac:dyDescent="0.45">
      <c r="A1294" s="65">
        <v>9301</v>
      </c>
      <c r="B1294" s="63">
        <v>44103</v>
      </c>
      <c r="C1294" s="64">
        <v>0.61597222222222225</v>
      </c>
      <c r="D1294" s="65">
        <v>1</v>
      </c>
      <c r="E1294" s="65">
        <v>0</v>
      </c>
      <c r="F1294" s="65" t="s">
        <v>20</v>
      </c>
      <c r="G1294" s="65">
        <v>10</v>
      </c>
      <c r="H1294" s="65" t="s">
        <v>6571</v>
      </c>
      <c r="I1294" s="65" t="s">
        <v>6571</v>
      </c>
      <c r="J1294" s="65" t="s">
        <v>9116</v>
      </c>
      <c r="K1294" s="65" t="s">
        <v>9117</v>
      </c>
      <c r="L1294" s="65">
        <v>276720</v>
      </c>
      <c r="M1294" s="65" t="s">
        <v>4563</v>
      </c>
      <c r="N1294" s="65" t="s">
        <v>4522</v>
      </c>
      <c r="O1294" s="66" t="s">
        <v>9118</v>
      </c>
      <c r="P1294" s="65" t="s">
        <v>4520</v>
      </c>
      <c r="Q1294" s="65" t="s">
        <v>4589</v>
      </c>
      <c r="R1294" s="7" t="e">
        <v>#N/A</v>
      </c>
      <c r="S1294" t="e">
        <v>#N/A</v>
      </c>
      <c r="T1294" s="17" t="s">
        <v>8937</v>
      </c>
    </row>
    <row r="1295" spans="1:20" ht="242.25" x14ac:dyDescent="0.45">
      <c r="A1295" s="65">
        <v>9336</v>
      </c>
      <c r="B1295" s="63">
        <v>44104</v>
      </c>
      <c r="C1295" s="64">
        <v>0.47222222222222227</v>
      </c>
      <c r="D1295" s="65">
        <v>0</v>
      </c>
      <c r="E1295" s="65">
        <v>0</v>
      </c>
      <c r="F1295" s="65" t="s">
        <v>9119</v>
      </c>
      <c r="G1295" s="65" t="s">
        <v>6712</v>
      </c>
      <c r="H1295" s="65" t="s">
        <v>4615</v>
      </c>
      <c r="I1295" s="65" t="s">
        <v>4615</v>
      </c>
      <c r="J1295" s="65" t="s">
        <v>9120</v>
      </c>
      <c r="K1295" s="65" t="s">
        <v>9121</v>
      </c>
      <c r="L1295" s="65">
        <v>276840</v>
      </c>
      <c r="M1295" s="65" t="s">
        <v>4563</v>
      </c>
      <c r="N1295" s="65" t="s">
        <v>4409</v>
      </c>
      <c r="O1295" s="66" t="s">
        <v>9122</v>
      </c>
      <c r="P1295" s="65" t="s">
        <v>4608</v>
      </c>
      <c r="Q1295" s="65" t="s">
        <v>4609</v>
      </c>
      <c r="R1295" s="7" t="e">
        <v>#N/A</v>
      </c>
      <c r="S1295" t="e">
        <v>#N/A</v>
      </c>
      <c r="T1295" s="17" t="s">
        <v>8937</v>
      </c>
    </row>
    <row r="1296" spans="1:20" ht="156.75" x14ac:dyDescent="0.45">
      <c r="A1296" s="65">
        <v>9368</v>
      </c>
      <c r="B1296" s="63">
        <v>44104</v>
      </c>
      <c r="C1296" s="64">
        <v>0.79375000000000007</v>
      </c>
      <c r="D1296" s="65">
        <v>1.5</v>
      </c>
      <c r="E1296" s="65">
        <v>0</v>
      </c>
      <c r="F1296" s="65" t="s">
        <v>198</v>
      </c>
      <c r="G1296" s="65">
        <v>32</v>
      </c>
      <c r="H1296" s="65" t="s">
        <v>4696</v>
      </c>
      <c r="I1296" s="65" t="s">
        <v>5372</v>
      </c>
      <c r="J1296" s="65" t="s">
        <v>9123</v>
      </c>
      <c r="K1296" s="65" t="s">
        <v>9124</v>
      </c>
      <c r="L1296" s="65">
        <v>276893</v>
      </c>
      <c r="M1296" s="65" t="s">
        <v>4563</v>
      </c>
      <c r="N1296" s="65" t="s">
        <v>4522</v>
      </c>
      <c r="O1296" s="66" t="s">
        <v>9125</v>
      </c>
      <c r="P1296" s="65" t="s">
        <v>4520</v>
      </c>
      <c r="Q1296" s="65" t="s">
        <v>4589</v>
      </c>
      <c r="R1296" s="7" t="e">
        <v>#N/A</v>
      </c>
      <c r="S1296" t="e">
        <v>#N/A</v>
      </c>
      <c r="T1296" s="17" t="s">
        <v>8937</v>
      </c>
    </row>
    <row r="1297" spans="1:20" ht="156.75" x14ac:dyDescent="0.45">
      <c r="A1297" s="65">
        <v>9414</v>
      </c>
      <c r="B1297" s="63">
        <v>44105</v>
      </c>
      <c r="C1297" s="64">
        <v>0.78611111111111109</v>
      </c>
      <c r="D1297" s="65">
        <v>1.5</v>
      </c>
      <c r="E1297" s="65">
        <v>0</v>
      </c>
      <c r="F1297" s="65" t="s">
        <v>84</v>
      </c>
      <c r="G1297" s="65">
        <v>78</v>
      </c>
      <c r="H1297" s="65" t="s">
        <v>4696</v>
      </c>
      <c r="I1297" s="65" t="s">
        <v>5372</v>
      </c>
      <c r="J1297" s="65" t="s">
        <v>9126</v>
      </c>
      <c r="K1297" s="65" t="s">
        <v>9127</v>
      </c>
      <c r="L1297" s="65">
        <v>277017</v>
      </c>
      <c r="M1297" s="65" t="s">
        <v>4563</v>
      </c>
      <c r="N1297" s="65" t="s">
        <v>4409</v>
      </c>
      <c r="O1297" s="66" t="s">
        <v>9128</v>
      </c>
      <c r="P1297" s="65" t="s">
        <v>4520</v>
      </c>
      <c r="Q1297" s="65" t="s">
        <v>4589</v>
      </c>
      <c r="R1297" s="7" t="e">
        <v>#N/A</v>
      </c>
      <c r="S1297" t="e">
        <v>#N/A</v>
      </c>
      <c r="T1297" s="17" t="s">
        <v>9129</v>
      </c>
    </row>
    <row r="1298" spans="1:20" ht="156.75" x14ac:dyDescent="0.45">
      <c r="A1298" s="65">
        <v>9415</v>
      </c>
      <c r="B1298" s="63">
        <v>44105</v>
      </c>
      <c r="C1298" s="64">
        <v>0.83194444444444438</v>
      </c>
      <c r="D1298" s="65">
        <v>1</v>
      </c>
      <c r="E1298" s="65">
        <v>0</v>
      </c>
      <c r="F1298" s="65" t="s">
        <v>35</v>
      </c>
      <c r="G1298" s="65">
        <v>52</v>
      </c>
      <c r="H1298" s="65" t="s">
        <v>4696</v>
      </c>
      <c r="I1298" s="65" t="s">
        <v>5372</v>
      </c>
      <c r="J1298" s="65" t="s">
        <v>9130</v>
      </c>
      <c r="K1298" s="65" t="s">
        <v>9131</v>
      </c>
      <c r="L1298" s="65">
        <v>277027</v>
      </c>
      <c r="M1298" s="65" t="s">
        <v>4563</v>
      </c>
      <c r="N1298" s="65" t="s">
        <v>4409</v>
      </c>
      <c r="O1298" s="66" t="s">
        <v>9128</v>
      </c>
      <c r="P1298" s="65" t="s">
        <v>4520</v>
      </c>
      <c r="Q1298" s="65" t="s">
        <v>4589</v>
      </c>
      <c r="R1298" s="7" t="e">
        <v>#N/A</v>
      </c>
      <c r="S1298" t="e">
        <v>#N/A</v>
      </c>
      <c r="T1298" s="17" t="s">
        <v>9129</v>
      </c>
    </row>
    <row r="1299" spans="1:20" ht="156.75" x14ac:dyDescent="0.45">
      <c r="A1299" s="65">
        <v>9454</v>
      </c>
      <c r="B1299" s="63">
        <v>44106</v>
      </c>
      <c r="C1299" s="64">
        <v>0.77569444444444446</v>
      </c>
      <c r="D1299" s="65">
        <v>1</v>
      </c>
      <c r="E1299" s="65">
        <v>0</v>
      </c>
      <c r="F1299" s="65" t="s">
        <v>154</v>
      </c>
      <c r="G1299" s="65">
        <v>30</v>
      </c>
      <c r="H1299" s="65" t="s">
        <v>5316</v>
      </c>
      <c r="I1299" s="65" t="s">
        <v>4915</v>
      </c>
      <c r="J1299" s="65" t="s">
        <v>9132</v>
      </c>
      <c r="K1299" s="65" t="s">
        <v>9133</v>
      </c>
      <c r="L1299" s="65">
        <v>277129</v>
      </c>
      <c r="M1299" s="65" t="s">
        <v>4563</v>
      </c>
      <c r="N1299" s="65" t="s">
        <v>4522</v>
      </c>
      <c r="O1299" s="66" t="s">
        <v>9134</v>
      </c>
      <c r="P1299" s="65" t="s">
        <v>4520</v>
      </c>
      <c r="Q1299" s="65" t="s">
        <v>4589</v>
      </c>
      <c r="R1299" s="7" t="e">
        <v>#N/A</v>
      </c>
      <c r="S1299" t="e">
        <v>#N/A</v>
      </c>
      <c r="T1299" s="17" t="s">
        <v>9129</v>
      </c>
    </row>
    <row r="1300" spans="1:20" ht="171" x14ac:dyDescent="0.45">
      <c r="A1300" s="65">
        <v>9457</v>
      </c>
      <c r="B1300" s="63">
        <v>44106</v>
      </c>
      <c r="C1300" s="64">
        <v>0.78866898148148146</v>
      </c>
      <c r="D1300" s="65">
        <v>0</v>
      </c>
      <c r="E1300" s="65">
        <v>0</v>
      </c>
      <c r="F1300" s="65" t="s">
        <v>75</v>
      </c>
      <c r="G1300" s="65">
        <v>23</v>
      </c>
      <c r="H1300" s="65" t="s">
        <v>4570</v>
      </c>
      <c r="I1300" s="65" t="s">
        <v>4570</v>
      </c>
      <c r="J1300" s="65" t="s">
        <v>9135</v>
      </c>
      <c r="K1300" s="65" t="s">
        <v>9136</v>
      </c>
      <c r="L1300" s="65">
        <v>277130</v>
      </c>
      <c r="M1300" s="65" t="s">
        <v>4563</v>
      </c>
      <c r="N1300" s="65" t="s">
        <v>4409</v>
      </c>
      <c r="O1300" s="66" t="s">
        <v>9137</v>
      </c>
      <c r="P1300" s="65" t="s">
        <v>4581</v>
      </c>
      <c r="Q1300" s="65" t="s">
        <v>4582</v>
      </c>
      <c r="R1300" s="7" t="e">
        <v>#N/A</v>
      </c>
      <c r="S1300" t="e">
        <v>#N/A</v>
      </c>
      <c r="T1300" s="17" t="s">
        <v>9129</v>
      </c>
    </row>
    <row r="1301" spans="1:20" ht="156.75" x14ac:dyDescent="0.45">
      <c r="A1301" s="65">
        <v>9469</v>
      </c>
      <c r="B1301" s="63">
        <v>44107</v>
      </c>
      <c r="C1301" s="64">
        <v>0.38819444444444445</v>
      </c>
      <c r="D1301" s="65">
        <v>1</v>
      </c>
      <c r="E1301" s="65">
        <v>0</v>
      </c>
      <c r="F1301" s="65" t="s">
        <v>178</v>
      </c>
      <c r="G1301" s="65">
        <v>30</v>
      </c>
      <c r="H1301" s="65" t="s">
        <v>5110</v>
      </c>
      <c r="I1301" s="65" t="s">
        <v>5110</v>
      </c>
      <c r="J1301" s="65" t="s">
        <v>9138</v>
      </c>
      <c r="K1301" s="65" t="s">
        <v>9139</v>
      </c>
      <c r="L1301" s="65">
        <v>277185</v>
      </c>
      <c r="M1301" s="65" t="s">
        <v>4563</v>
      </c>
      <c r="N1301" s="65" t="s">
        <v>4409</v>
      </c>
      <c r="O1301" s="66" t="s">
        <v>9140</v>
      </c>
      <c r="P1301" s="65" t="s">
        <v>4520</v>
      </c>
      <c r="Q1301" s="65" t="s">
        <v>4589</v>
      </c>
      <c r="R1301" s="7" t="e">
        <v>#N/A</v>
      </c>
      <c r="S1301" t="e">
        <v>#N/A</v>
      </c>
      <c r="T1301" s="17" t="s">
        <v>9129</v>
      </c>
    </row>
    <row r="1302" spans="1:20" ht="156.75" x14ac:dyDescent="0.45">
      <c r="A1302" s="65">
        <v>9470</v>
      </c>
      <c r="B1302" s="63">
        <v>44107</v>
      </c>
      <c r="C1302" s="64">
        <v>0.3888888888888889</v>
      </c>
      <c r="D1302" s="65">
        <v>1</v>
      </c>
      <c r="E1302" s="65">
        <v>0</v>
      </c>
      <c r="F1302" s="65" t="s">
        <v>85</v>
      </c>
      <c r="G1302" s="65">
        <v>5</v>
      </c>
      <c r="H1302" s="65" t="s">
        <v>5372</v>
      </c>
      <c r="I1302" s="65" t="s">
        <v>4923</v>
      </c>
      <c r="J1302" s="65" t="s">
        <v>9141</v>
      </c>
      <c r="K1302" s="65" t="s">
        <v>9142</v>
      </c>
      <c r="L1302" s="65">
        <v>277188</v>
      </c>
      <c r="M1302" s="65" t="s">
        <v>4563</v>
      </c>
      <c r="N1302" s="65" t="s">
        <v>4409</v>
      </c>
      <c r="O1302" s="66" t="s">
        <v>9143</v>
      </c>
      <c r="P1302" s="65" t="s">
        <v>4520</v>
      </c>
      <c r="Q1302" s="65" t="s">
        <v>4589</v>
      </c>
      <c r="R1302" s="7" t="e">
        <v>#N/A</v>
      </c>
      <c r="S1302" t="e">
        <v>#N/A</v>
      </c>
      <c r="T1302" s="17" t="s">
        <v>9129</v>
      </c>
    </row>
    <row r="1303" spans="1:20" ht="156.75" x14ac:dyDescent="0.45">
      <c r="A1303" s="65">
        <v>9538</v>
      </c>
      <c r="B1303" s="63">
        <v>44109</v>
      </c>
      <c r="C1303" s="64">
        <v>0.58819444444444446</v>
      </c>
      <c r="D1303" s="65">
        <v>0</v>
      </c>
      <c r="E1303" s="65">
        <v>0</v>
      </c>
      <c r="F1303" s="65" t="s">
        <v>10</v>
      </c>
      <c r="G1303" s="65">
        <v>28</v>
      </c>
      <c r="H1303" s="65" t="s">
        <v>4849</v>
      </c>
      <c r="I1303" s="65" t="s">
        <v>5011</v>
      </c>
      <c r="J1303" s="65" t="s">
        <v>9144</v>
      </c>
      <c r="K1303" s="65" t="s">
        <v>9145</v>
      </c>
      <c r="L1303" s="65">
        <v>277370</v>
      </c>
      <c r="M1303" s="65" t="s">
        <v>4563</v>
      </c>
      <c r="N1303" s="65" t="s">
        <v>4409</v>
      </c>
      <c r="O1303" s="66" t="s">
        <v>9146</v>
      </c>
      <c r="P1303" s="65" t="s">
        <v>4520</v>
      </c>
      <c r="Q1303" s="65" t="s">
        <v>6736</v>
      </c>
      <c r="R1303" s="7" t="e">
        <v>#N/A</v>
      </c>
      <c r="S1303" t="e">
        <v>#N/A</v>
      </c>
      <c r="T1303" s="17" t="s">
        <v>9129</v>
      </c>
    </row>
    <row r="1304" spans="1:20" ht="313.5" x14ac:dyDescent="0.45">
      <c r="A1304" s="65">
        <v>9549</v>
      </c>
      <c r="B1304" s="63">
        <v>44109</v>
      </c>
      <c r="C1304" s="64">
        <v>0.72638888888888886</v>
      </c>
      <c r="D1304" s="65">
        <v>0</v>
      </c>
      <c r="E1304" s="65">
        <v>0</v>
      </c>
      <c r="F1304" s="65" t="s">
        <v>9147</v>
      </c>
      <c r="G1304" s="65">
        <v>0</v>
      </c>
      <c r="H1304" s="65" t="s">
        <v>4615</v>
      </c>
      <c r="I1304" s="65" t="s">
        <v>4615</v>
      </c>
      <c r="J1304" s="65" t="s">
        <v>9148</v>
      </c>
      <c r="K1304" s="65" t="s">
        <v>9149</v>
      </c>
      <c r="L1304" s="65">
        <v>277415</v>
      </c>
      <c r="M1304" s="65" t="s">
        <v>4563</v>
      </c>
      <c r="N1304" s="65" t="s">
        <v>4409</v>
      </c>
      <c r="O1304" s="66" t="s">
        <v>9150</v>
      </c>
      <c r="P1304" s="65" t="s">
        <v>4669</v>
      </c>
      <c r="Q1304" s="65" t="s">
        <v>5315</v>
      </c>
      <c r="R1304" s="7" t="e">
        <v>#N/A</v>
      </c>
      <c r="S1304" t="e">
        <v>#N/A</v>
      </c>
      <c r="T1304" s="17" t="s">
        <v>9129</v>
      </c>
    </row>
    <row r="1305" spans="1:20" ht="156.75" x14ac:dyDescent="0.45">
      <c r="A1305" s="65">
        <v>9550</v>
      </c>
      <c r="B1305" s="63">
        <v>44109</v>
      </c>
      <c r="C1305" s="64">
        <v>0.72638888888888886</v>
      </c>
      <c r="D1305" s="65">
        <v>1.5</v>
      </c>
      <c r="E1305" s="65">
        <v>0</v>
      </c>
      <c r="F1305" s="65" t="s">
        <v>72</v>
      </c>
      <c r="G1305" s="65">
        <v>43</v>
      </c>
      <c r="H1305" s="65" t="s">
        <v>5316</v>
      </c>
      <c r="I1305" s="65" t="s">
        <v>4915</v>
      </c>
      <c r="J1305" s="65" t="s">
        <v>9151</v>
      </c>
      <c r="K1305" s="65" t="s">
        <v>9152</v>
      </c>
      <c r="L1305" s="65">
        <v>277402</v>
      </c>
      <c r="M1305" s="65" t="s">
        <v>4563</v>
      </c>
      <c r="N1305" s="65" t="s">
        <v>4522</v>
      </c>
      <c r="O1305" s="66" t="s">
        <v>9153</v>
      </c>
      <c r="P1305" s="65" t="s">
        <v>4520</v>
      </c>
      <c r="Q1305" s="65" t="s">
        <v>4589</v>
      </c>
      <c r="R1305" s="7" t="e">
        <v>#N/A</v>
      </c>
      <c r="S1305" t="e">
        <v>#N/A</v>
      </c>
      <c r="T1305" s="17" t="s">
        <v>9129</v>
      </c>
    </row>
    <row r="1306" spans="1:20" ht="171" x14ac:dyDescent="0.45">
      <c r="A1306" s="65" t="s">
        <v>9154</v>
      </c>
      <c r="B1306" s="63">
        <v>44109</v>
      </c>
      <c r="C1306" s="64">
        <v>0.73472222222222217</v>
      </c>
      <c r="D1306" s="65">
        <v>0</v>
      </c>
      <c r="E1306" s="65">
        <v>0</v>
      </c>
      <c r="F1306" s="65" t="s">
        <v>72</v>
      </c>
      <c r="G1306" s="65">
        <v>43</v>
      </c>
      <c r="H1306" s="65" t="s">
        <v>6571</v>
      </c>
      <c r="I1306" s="65" t="s">
        <v>6571</v>
      </c>
      <c r="J1306" s="65" t="s">
        <v>9155</v>
      </c>
      <c r="K1306" s="65" t="s">
        <v>9156</v>
      </c>
      <c r="L1306" s="65">
        <v>277413</v>
      </c>
      <c r="M1306" s="65" t="s">
        <v>4563</v>
      </c>
      <c r="N1306" s="65" t="s">
        <v>4522</v>
      </c>
      <c r="O1306" s="66" t="s">
        <v>9157</v>
      </c>
      <c r="P1306" s="65" t="s">
        <v>4520</v>
      </c>
      <c r="Q1306" s="65" t="s">
        <v>4589</v>
      </c>
      <c r="R1306" s="7" t="e">
        <v>#N/A</v>
      </c>
      <c r="S1306" t="e">
        <v>#N/A</v>
      </c>
      <c r="T1306" s="17" t="s">
        <v>9129</v>
      </c>
    </row>
    <row r="1307" spans="1:20" ht="156.75" x14ac:dyDescent="0.45">
      <c r="A1307" s="65">
        <v>9557</v>
      </c>
      <c r="B1307" s="63">
        <v>44109</v>
      </c>
      <c r="C1307" s="64">
        <v>0.79999999999999993</v>
      </c>
      <c r="D1307" s="65">
        <v>1</v>
      </c>
      <c r="E1307" s="65">
        <v>0</v>
      </c>
      <c r="F1307" s="65" t="s">
        <v>20</v>
      </c>
      <c r="G1307" s="65">
        <v>33</v>
      </c>
      <c r="H1307" s="65" t="s">
        <v>5316</v>
      </c>
      <c r="I1307" s="65" t="s">
        <v>4915</v>
      </c>
      <c r="J1307" s="65" t="s">
        <v>9158</v>
      </c>
      <c r="K1307" s="65" t="s">
        <v>9159</v>
      </c>
      <c r="L1307" s="65">
        <v>277422</v>
      </c>
      <c r="M1307" s="65" t="s">
        <v>4563</v>
      </c>
      <c r="N1307" s="65" t="s">
        <v>4522</v>
      </c>
      <c r="O1307" s="66" t="s">
        <v>9160</v>
      </c>
      <c r="P1307" s="65" t="s">
        <v>4520</v>
      </c>
      <c r="Q1307" s="65" t="s">
        <v>4589</v>
      </c>
      <c r="R1307" s="7" t="e">
        <v>#N/A</v>
      </c>
      <c r="S1307" t="e">
        <v>#N/A</v>
      </c>
      <c r="T1307" s="17" t="s">
        <v>9129</v>
      </c>
    </row>
    <row r="1308" spans="1:20" ht="171" x14ac:dyDescent="0.45">
      <c r="A1308" s="65">
        <v>9558</v>
      </c>
      <c r="B1308" s="63">
        <v>44109</v>
      </c>
      <c r="C1308" s="64">
        <v>0.80694444444444446</v>
      </c>
      <c r="D1308" s="65">
        <v>0</v>
      </c>
      <c r="E1308" s="65">
        <v>0</v>
      </c>
      <c r="F1308" s="65" t="s">
        <v>230</v>
      </c>
      <c r="G1308" s="65">
        <v>40</v>
      </c>
      <c r="H1308" s="65" t="s">
        <v>4962</v>
      </c>
      <c r="I1308" s="65" t="s">
        <v>4932</v>
      </c>
      <c r="J1308" s="65" t="s">
        <v>9161</v>
      </c>
      <c r="K1308" s="65" t="s">
        <v>9162</v>
      </c>
      <c r="L1308" s="65">
        <v>277420</v>
      </c>
      <c r="M1308" s="65" t="s">
        <v>4563</v>
      </c>
      <c r="N1308" s="65" t="s">
        <v>4523</v>
      </c>
      <c r="O1308" s="66" t="s">
        <v>9163</v>
      </c>
      <c r="P1308" s="65" t="s">
        <v>4520</v>
      </c>
      <c r="Q1308" s="65" t="s">
        <v>4970</v>
      </c>
      <c r="R1308" s="7" t="e">
        <v>#N/A</v>
      </c>
      <c r="S1308" t="e">
        <v>#N/A</v>
      </c>
      <c r="T1308" s="17" t="s">
        <v>9129</v>
      </c>
    </row>
    <row r="1309" spans="1:20" ht="142.5" x14ac:dyDescent="0.45">
      <c r="A1309" s="65">
        <v>9585</v>
      </c>
      <c r="B1309" s="63">
        <v>44110</v>
      </c>
      <c r="C1309" s="64">
        <v>0.46388888888888885</v>
      </c>
      <c r="D1309" s="65"/>
      <c r="E1309" s="65"/>
      <c r="F1309" s="65" t="s">
        <v>4789</v>
      </c>
      <c r="G1309" s="65"/>
      <c r="H1309" s="65" t="s">
        <v>9164</v>
      </c>
      <c r="I1309" s="65"/>
      <c r="J1309" s="65" t="s">
        <v>9165</v>
      </c>
      <c r="K1309" s="65">
        <v>6297574</v>
      </c>
      <c r="L1309" s="65"/>
      <c r="M1309" s="65" t="s">
        <v>4563</v>
      </c>
      <c r="N1309" s="65" t="s">
        <v>4409</v>
      </c>
      <c r="O1309" s="66" t="s">
        <v>9166</v>
      </c>
      <c r="P1309" s="65" t="s">
        <v>4608</v>
      </c>
      <c r="Q1309" s="65" t="s">
        <v>4793</v>
      </c>
      <c r="R1309" s="7" t="e">
        <v>#N/A</v>
      </c>
      <c r="S1309" t="e">
        <v>#N/A</v>
      </c>
      <c r="T1309" s="17" t="s">
        <v>9129</v>
      </c>
    </row>
    <row r="1310" spans="1:20" x14ac:dyDescent="0.45">
      <c r="A1310" s="65">
        <v>9591</v>
      </c>
      <c r="B1310" s="63">
        <v>44110</v>
      </c>
      <c r="C1310" s="64">
        <v>0.63200231481481484</v>
      </c>
      <c r="D1310" s="65">
        <v>0</v>
      </c>
      <c r="E1310" s="65">
        <v>0</v>
      </c>
      <c r="F1310" s="65" t="s">
        <v>77</v>
      </c>
      <c r="G1310" s="65">
        <v>0</v>
      </c>
      <c r="H1310" s="65" t="s">
        <v>4615</v>
      </c>
      <c r="I1310" s="65" t="s">
        <v>4615</v>
      </c>
      <c r="J1310" s="65" t="s">
        <v>9167</v>
      </c>
      <c r="K1310" s="65" t="s">
        <v>9168</v>
      </c>
      <c r="L1310" s="65">
        <v>277513</v>
      </c>
      <c r="M1310" s="65" t="s">
        <v>4563</v>
      </c>
      <c r="N1310" s="65" t="s">
        <v>4409</v>
      </c>
      <c r="O1310" s="66" t="s">
        <v>9169</v>
      </c>
      <c r="P1310" s="65" t="s">
        <v>4520</v>
      </c>
      <c r="Q1310" s="65" t="s">
        <v>5122</v>
      </c>
      <c r="R1310" s="7" t="e">
        <v>#N/A</v>
      </c>
      <c r="S1310" t="e">
        <v>#N/A</v>
      </c>
      <c r="T1310" s="17" t="s">
        <v>9129</v>
      </c>
    </row>
    <row r="1311" spans="1:20" ht="156.75" x14ac:dyDescent="0.45">
      <c r="A1311" s="65">
        <v>9603</v>
      </c>
      <c r="B1311" s="63">
        <v>44110</v>
      </c>
      <c r="C1311" s="64">
        <v>0.92499999999999993</v>
      </c>
      <c r="D1311" s="65">
        <v>1.5</v>
      </c>
      <c r="E1311" s="65">
        <v>0</v>
      </c>
      <c r="F1311" s="65" t="s">
        <v>10</v>
      </c>
      <c r="G1311" s="65">
        <v>15</v>
      </c>
      <c r="H1311" s="65" t="s">
        <v>5316</v>
      </c>
      <c r="I1311" s="65" t="s">
        <v>4915</v>
      </c>
      <c r="J1311" s="65" t="s">
        <v>9170</v>
      </c>
      <c r="K1311" s="65" t="s">
        <v>9171</v>
      </c>
      <c r="L1311" s="65">
        <v>277556</v>
      </c>
      <c r="M1311" s="65" t="s">
        <v>4563</v>
      </c>
      <c r="N1311" s="65" t="s">
        <v>4409</v>
      </c>
      <c r="O1311" s="66" t="s">
        <v>9172</v>
      </c>
      <c r="P1311" s="65" t="s">
        <v>4520</v>
      </c>
      <c r="Q1311" s="65" t="s">
        <v>4589</v>
      </c>
      <c r="R1311" s="7" t="e">
        <v>#N/A</v>
      </c>
      <c r="S1311" t="e">
        <v>#N/A</v>
      </c>
      <c r="T1311" s="17" t="s">
        <v>9129</v>
      </c>
    </row>
    <row r="1312" spans="1:20" x14ac:dyDescent="0.45">
      <c r="A1312" s="65" t="s">
        <v>9173</v>
      </c>
      <c r="B1312" s="63">
        <v>44111</v>
      </c>
      <c r="C1312" s="64">
        <v>0.27361111111111108</v>
      </c>
      <c r="D1312" s="65">
        <v>0.5</v>
      </c>
      <c r="E1312" s="65">
        <v>0</v>
      </c>
      <c r="F1312" s="65" t="s">
        <v>5456</v>
      </c>
      <c r="G1312" s="65">
        <v>0</v>
      </c>
      <c r="H1312" s="65" t="s">
        <v>4832</v>
      </c>
      <c r="I1312" s="65" t="s">
        <v>4832</v>
      </c>
      <c r="J1312" s="65" t="s">
        <v>9174</v>
      </c>
      <c r="K1312" s="65" t="s">
        <v>9175</v>
      </c>
      <c r="L1312" s="65">
        <v>277571</v>
      </c>
      <c r="M1312" s="65" t="s">
        <v>4563</v>
      </c>
      <c r="N1312" s="65" t="s">
        <v>4409</v>
      </c>
      <c r="O1312" s="66" t="s">
        <v>9176</v>
      </c>
      <c r="P1312" s="65" t="s">
        <v>9177</v>
      </c>
      <c r="Q1312" s="65" t="s">
        <v>9178</v>
      </c>
      <c r="R1312" s="7" t="e">
        <v>#N/A</v>
      </c>
      <c r="S1312" t="e">
        <v>#N/A</v>
      </c>
      <c r="T1312" s="17" t="s">
        <v>9129</v>
      </c>
    </row>
    <row r="1313" spans="1:20" x14ac:dyDescent="0.45">
      <c r="A1313" s="65" t="s">
        <v>9179</v>
      </c>
      <c r="B1313" s="63">
        <v>44111</v>
      </c>
      <c r="C1313" s="64">
        <v>0.41597222222222219</v>
      </c>
      <c r="D1313" s="65">
        <v>1</v>
      </c>
      <c r="E1313" s="65">
        <v>0</v>
      </c>
      <c r="F1313" s="65" t="s">
        <v>5456</v>
      </c>
      <c r="G1313" s="65" t="s">
        <v>9</v>
      </c>
      <c r="H1313" s="65" t="s">
        <v>5175</v>
      </c>
      <c r="I1313" s="65" t="s">
        <v>5175</v>
      </c>
      <c r="J1313" s="65" t="s">
        <v>9180</v>
      </c>
      <c r="K1313" s="65" t="s">
        <v>9181</v>
      </c>
      <c r="L1313" s="65">
        <v>277594</v>
      </c>
      <c r="M1313" s="65" t="s">
        <v>4563</v>
      </c>
      <c r="N1313" s="65" t="s">
        <v>4409</v>
      </c>
      <c r="O1313" s="66" t="s">
        <v>9176</v>
      </c>
      <c r="P1313" s="65" t="s">
        <v>9177</v>
      </c>
      <c r="Q1313" s="65" t="s">
        <v>9178</v>
      </c>
      <c r="R1313" s="7" t="e">
        <v>#N/A</v>
      </c>
      <c r="S1313" t="e">
        <v>#N/A</v>
      </c>
      <c r="T1313" s="17" t="s">
        <v>9129</v>
      </c>
    </row>
    <row r="1314" spans="1:20" ht="156.75" x14ac:dyDescent="0.45">
      <c r="A1314" s="65">
        <v>9643</v>
      </c>
      <c r="B1314" s="63">
        <v>44111</v>
      </c>
      <c r="C1314" s="64">
        <v>0.7104166666666667</v>
      </c>
      <c r="D1314" s="65">
        <v>0.5</v>
      </c>
      <c r="E1314" s="65">
        <v>0</v>
      </c>
      <c r="F1314" s="65" t="s">
        <v>39</v>
      </c>
      <c r="G1314" s="65">
        <v>36</v>
      </c>
      <c r="H1314" s="65" t="s">
        <v>6241</v>
      </c>
      <c r="I1314" s="65" t="s">
        <v>6241</v>
      </c>
      <c r="J1314" s="65" t="s">
        <v>9182</v>
      </c>
      <c r="K1314" s="65" t="s">
        <v>9183</v>
      </c>
      <c r="L1314" s="65">
        <v>277650</v>
      </c>
      <c r="M1314" s="65" t="s">
        <v>4563</v>
      </c>
      <c r="N1314" s="65" t="s">
        <v>4409</v>
      </c>
      <c r="O1314" s="66" t="s">
        <v>9184</v>
      </c>
      <c r="P1314" s="65" t="s">
        <v>4520</v>
      </c>
      <c r="Q1314" s="65" t="s">
        <v>4589</v>
      </c>
      <c r="R1314" s="7" t="e">
        <v>#N/A</v>
      </c>
      <c r="S1314" t="e">
        <v>#N/A</v>
      </c>
      <c r="T1314" s="17" t="s">
        <v>9129</v>
      </c>
    </row>
    <row r="1315" spans="1:20" ht="185.25" x14ac:dyDescent="0.45">
      <c r="A1315" s="65">
        <v>9651</v>
      </c>
      <c r="B1315" s="63">
        <v>44111</v>
      </c>
      <c r="C1315" s="64">
        <v>0.76736111111111116</v>
      </c>
      <c r="D1315" s="65">
        <v>0</v>
      </c>
      <c r="E1315" s="65">
        <v>0</v>
      </c>
      <c r="F1315" s="65" t="s">
        <v>9185</v>
      </c>
      <c r="G1315" s="65">
        <v>0</v>
      </c>
      <c r="H1315" s="65" t="s">
        <v>4802</v>
      </c>
      <c r="I1315" s="65" t="s">
        <v>4802</v>
      </c>
      <c r="J1315" s="65" t="s">
        <v>9186</v>
      </c>
      <c r="K1315" s="65" t="s">
        <v>9187</v>
      </c>
      <c r="L1315" s="65">
        <v>277665</v>
      </c>
      <c r="M1315" s="65" t="s">
        <v>4563</v>
      </c>
      <c r="N1315" s="65" t="s">
        <v>4409</v>
      </c>
      <c r="O1315" s="66" t="s">
        <v>9188</v>
      </c>
      <c r="P1315" s="65" t="s">
        <v>4574</v>
      </c>
      <c r="Q1315" s="65" t="s">
        <v>5436</v>
      </c>
      <c r="R1315" s="7" t="e">
        <v>#N/A</v>
      </c>
      <c r="S1315" t="e">
        <v>#N/A</v>
      </c>
      <c r="T1315" s="17" t="s">
        <v>9129</v>
      </c>
    </row>
    <row r="1316" spans="1:20" x14ac:dyDescent="0.45">
      <c r="A1316" s="65">
        <v>9652</v>
      </c>
      <c r="B1316" s="63">
        <v>44111</v>
      </c>
      <c r="C1316" s="64">
        <v>0.82152777777777775</v>
      </c>
      <c r="D1316" s="65">
        <v>0</v>
      </c>
      <c r="E1316" s="65">
        <v>0</v>
      </c>
      <c r="F1316" s="65" t="s">
        <v>9189</v>
      </c>
      <c r="G1316" s="65">
        <v>0</v>
      </c>
      <c r="H1316" s="65" t="s">
        <v>4802</v>
      </c>
      <c r="I1316" s="65" t="s">
        <v>4802</v>
      </c>
      <c r="J1316" s="65" t="s">
        <v>9190</v>
      </c>
      <c r="K1316" s="65" t="s">
        <v>9191</v>
      </c>
      <c r="L1316" s="65">
        <v>277671</v>
      </c>
      <c r="M1316" s="65" t="s">
        <v>4563</v>
      </c>
      <c r="N1316" s="65" t="s">
        <v>4409</v>
      </c>
      <c r="O1316" s="66" t="s">
        <v>9192</v>
      </c>
      <c r="P1316" s="65" t="s">
        <v>9192</v>
      </c>
      <c r="Q1316" s="65" t="s">
        <v>9192</v>
      </c>
      <c r="R1316" s="7" t="e">
        <v>#N/A</v>
      </c>
      <c r="S1316" t="e">
        <v>#N/A</v>
      </c>
      <c r="T1316" s="17" t="s">
        <v>9129</v>
      </c>
    </row>
    <row r="1317" spans="1:20" ht="156.75" x14ac:dyDescent="0.45">
      <c r="A1317" s="65">
        <v>9662</v>
      </c>
      <c r="B1317" s="63">
        <v>44112</v>
      </c>
      <c r="C1317" s="64">
        <v>0.37222222222222223</v>
      </c>
      <c r="D1317" s="65">
        <v>1</v>
      </c>
      <c r="E1317" s="65">
        <v>0</v>
      </c>
      <c r="F1317" s="65" t="s">
        <v>39</v>
      </c>
      <c r="G1317" s="65">
        <v>6</v>
      </c>
      <c r="H1317" s="65" t="s">
        <v>4696</v>
      </c>
      <c r="I1317" s="65" t="s">
        <v>5372</v>
      </c>
      <c r="J1317" s="65" t="s">
        <v>9193</v>
      </c>
      <c r="K1317" s="65" t="s">
        <v>9194</v>
      </c>
      <c r="L1317" s="65">
        <v>277708</v>
      </c>
      <c r="M1317" s="65" t="s">
        <v>4563</v>
      </c>
      <c r="N1317" s="65" t="s">
        <v>4522</v>
      </c>
      <c r="O1317" s="66" t="s">
        <v>9195</v>
      </c>
      <c r="P1317" s="65" t="s">
        <v>4520</v>
      </c>
      <c r="Q1317" s="65" t="s">
        <v>4589</v>
      </c>
      <c r="R1317" s="7" t="e">
        <v>#N/A</v>
      </c>
      <c r="S1317" t="e">
        <v>#N/A</v>
      </c>
      <c r="T1317" s="17" t="s">
        <v>9129</v>
      </c>
    </row>
    <row r="1318" spans="1:20" ht="327.75" x14ac:dyDescent="0.45">
      <c r="A1318" s="65">
        <v>9685</v>
      </c>
      <c r="B1318" s="63">
        <v>44112</v>
      </c>
      <c r="C1318" s="64">
        <v>0.75694444444444453</v>
      </c>
      <c r="D1318" s="65">
        <v>0</v>
      </c>
      <c r="E1318" s="65">
        <v>0</v>
      </c>
      <c r="F1318" s="65" t="s">
        <v>9196</v>
      </c>
      <c r="G1318" s="65" t="s">
        <v>9</v>
      </c>
      <c r="H1318" s="65" t="s">
        <v>4802</v>
      </c>
      <c r="I1318" s="65" t="s">
        <v>5132</v>
      </c>
      <c r="J1318" s="65" t="s">
        <v>9197</v>
      </c>
      <c r="K1318" s="65" t="s">
        <v>9198</v>
      </c>
      <c r="L1318" s="65">
        <v>277755</v>
      </c>
      <c r="M1318" s="65" t="s">
        <v>4563</v>
      </c>
      <c r="N1318" s="65" t="s">
        <v>4409</v>
      </c>
      <c r="O1318" s="66" t="s">
        <v>9199</v>
      </c>
      <c r="P1318" s="65" t="s">
        <v>4608</v>
      </c>
      <c r="Q1318" s="65" t="s">
        <v>9200</v>
      </c>
      <c r="R1318" s="7" t="e">
        <v>#N/A</v>
      </c>
      <c r="S1318" t="e">
        <v>#N/A</v>
      </c>
      <c r="T1318" s="17" t="s">
        <v>9129</v>
      </c>
    </row>
    <row r="1319" spans="1:20" ht="409.5" x14ac:dyDescent="0.45">
      <c r="A1319" s="65">
        <v>9694</v>
      </c>
      <c r="B1319" s="63">
        <v>44113</v>
      </c>
      <c r="C1319" s="64">
        <v>0.22500000000000001</v>
      </c>
      <c r="D1319" s="65">
        <v>0</v>
      </c>
      <c r="E1319" s="65">
        <v>0</v>
      </c>
      <c r="F1319" s="65" t="s">
        <v>9201</v>
      </c>
      <c r="G1319" s="65">
        <v>0</v>
      </c>
      <c r="H1319" s="65" t="s">
        <v>7684</v>
      </c>
      <c r="I1319" s="65" t="s">
        <v>5339</v>
      </c>
      <c r="J1319" s="65" t="s">
        <v>9202</v>
      </c>
      <c r="K1319" s="65" t="s">
        <v>9203</v>
      </c>
      <c r="L1319" s="65">
        <v>277798</v>
      </c>
      <c r="M1319" s="65" t="s">
        <v>4563</v>
      </c>
      <c r="N1319" s="65" t="s">
        <v>4409</v>
      </c>
      <c r="O1319" s="66" t="s">
        <v>9204</v>
      </c>
      <c r="P1319" s="65" t="s">
        <v>4574</v>
      </c>
      <c r="Q1319" s="65" t="s">
        <v>5422</v>
      </c>
      <c r="R1319" s="7" t="e">
        <v>#N/A</v>
      </c>
      <c r="S1319" t="e">
        <v>#N/A</v>
      </c>
      <c r="T1319" s="17" t="s">
        <v>9129</v>
      </c>
    </row>
    <row r="1320" spans="1:20" ht="156.75" x14ac:dyDescent="0.45">
      <c r="A1320" s="65">
        <v>9748</v>
      </c>
      <c r="B1320" s="63">
        <v>44114</v>
      </c>
      <c r="C1320" s="64">
        <v>0.61753472222222217</v>
      </c>
      <c r="D1320" s="65">
        <v>0.5</v>
      </c>
      <c r="E1320" s="65">
        <v>0</v>
      </c>
      <c r="F1320" s="65" t="s">
        <v>60</v>
      </c>
      <c r="G1320" s="65">
        <v>5</v>
      </c>
      <c r="H1320" s="65" t="s">
        <v>4811</v>
      </c>
      <c r="I1320" s="65" t="s">
        <v>4811</v>
      </c>
      <c r="J1320" s="65" t="s">
        <v>9205</v>
      </c>
      <c r="K1320" s="65" t="s">
        <v>9206</v>
      </c>
      <c r="L1320" s="65">
        <v>277943</v>
      </c>
      <c r="M1320" s="65" t="s">
        <v>4563</v>
      </c>
      <c r="N1320" s="65" t="s">
        <v>4522</v>
      </c>
      <c r="O1320" s="66" t="s">
        <v>9207</v>
      </c>
      <c r="P1320" s="65" t="s">
        <v>4520</v>
      </c>
      <c r="Q1320" s="65" t="s">
        <v>4589</v>
      </c>
      <c r="R1320" s="7" t="e">
        <v>#N/A</v>
      </c>
      <c r="S1320" t="e">
        <v>#N/A</v>
      </c>
      <c r="T1320" s="17" t="s">
        <v>9129</v>
      </c>
    </row>
    <row r="1321" spans="1:20" ht="185.25" x14ac:dyDescent="0.45">
      <c r="A1321" s="65">
        <v>9759</v>
      </c>
      <c r="B1321" s="63">
        <v>44114</v>
      </c>
      <c r="C1321" s="64">
        <v>0.91666666666666663</v>
      </c>
      <c r="D1321" s="65">
        <v>0</v>
      </c>
      <c r="E1321" s="65">
        <v>0</v>
      </c>
      <c r="F1321" s="65" t="s">
        <v>230</v>
      </c>
      <c r="G1321" s="65">
        <v>0</v>
      </c>
      <c r="H1321" s="65" t="s">
        <v>5567</v>
      </c>
      <c r="I1321" s="65" t="s">
        <v>5567</v>
      </c>
      <c r="J1321" s="65" t="s">
        <v>9208</v>
      </c>
      <c r="K1321" s="65" t="s">
        <v>9209</v>
      </c>
      <c r="L1321" s="65">
        <v>277964</v>
      </c>
      <c r="M1321" s="65" t="s">
        <v>4563</v>
      </c>
      <c r="N1321" s="65" t="s">
        <v>4409</v>
      </c>
      <c r="O1321" s="66" t="s">
        <v>9210</v>
      </c>
      <c r="P1321" s="65" t="s">
        <v>4520</v>
      </c>
      <c r="Q1321" s="65" t="s">
        <v>4970</v>
      </c>
      <c r="R1321" s="7" t="e">
        <v>#N/A</v>
      </c>
      <c r="S1321" t="e">
        <v>#N/A</v>
      </c>
      <c r="T1321" s="17" t="s">
        <v>9129</v>
      </c>
    </row>
    <row r="1322" spans="1:20" ht="171" x14ac:dyDescent="0.45">
      <c r="A1322" s="65">
        <v>9761</v>
      </c>
      <c r="B1322" s="63">
        <v>44115</v>
      </c>
      <c r="C1322" s="64">
        <v>4.431712962962963E-2</v>
      </c>
      <c r="D1322" s="65">
        <v>0</v>
      </c>
      <c r="E1322" s="65">
        <v>0</v>
      </c>
      <c r="F1322" s="65" t="s">
        <v>53</v>
      </c>
      <c r="G1322" s="65">
        <v>0</v>
      </c>
      <c r="H1322" s="65" t="s">
        <v>4615</v>
      </c>
      <c r="I1322" s="65" t="s">
        <v>4615</v>
      </c>
      <c r="J1322" s="65" t="s">
        <v>9211</v>
      </c>
      <c r="K1322" s="65" t="s">
        <v>9212</v>
      </c>
      <c r="L1322" s="65">
        <v>277976</v>
      </c>
      <c r="M1322" s="65" t="s">
        <v>4563</v>
      </c>
      <c r="N1322" s="65" t="s">
        <v>4409</v>
      </c>
      <c r="O1322" s="66" t="s">
        <v>9213</v>
      </c>
      <c r="P1322" s="65" t="s">
        <v>4520</v>
      </c>
      <c r="Q1322" s="65" t="s">
        <v>4589</v>
      </c>
      <c r="R1322" s="7" t="e">
        <v>#N/A</v>
      </c>
      <c r="S1322" t="e">
        <v>#N/A</v>
      </c>
      <c r="T1322" s="17" t="s">
        <v>9129</v>
      </c>
    </row>
    <row r="1323" spans="1:20" ht="242.25" x14ac:dyDescent="0.45">
      <c r="A1323" s="65">
        <v>9785</v>
      </c>
      <c r="B1323" s="63">
        <v>44116</v>
      </c>
      <c r="C1323" s="64">
        <v>0.20833333333333334</v>
      </c>
      <c r="D1323" s="65">
        <v>0</v>
      </c>
      <c r="E1323" s="65">
        <v>0</v>
      </c>
      <c r="F1323" s="65" t="s">
        <v>9214</v>
      </c>
      <c r="G1323" s="65" t="s">
        <v>9</v>
      </c>
      <c r="H1323" s="65" t="s">
        <v>4802</v>
      </c>
      <c r="I1323" s="65" t="s">
        <v>4802</v>
      </c>
      <c r="J1323" s="65" t="s">
        <v>9215</v>
      </c>
      <c r="K1323" s="65" t="s">
        <v>9216</v>
      </c>
      <c r="L1323" s="65">
        <v>278053</v>
      </c>
      <c r="M1323" s="65" t="s">
        <v>4563</v>
      </c>
      <c r="N1323" s="65" t="s">
        <v>4409</v>
      </c>
      <c r="O1323" s="66" t="s">
        <v>9217</v>
      </c>
      <c r="P1323" s="65" t="s">
        <v>5308</v>
      </c>
      <c r="Q1323" s="65" t="s">
        <v>9218</v>
      </c>
      <c r="R1323" s="7" t="e">
        <v>#N/A</v>
      </c>
      <c r="S1323" t="e">
        <v>#N/A</v>
      </c>
      <c r="T1323" s="17" t="s">
        <v>9129</v>
      </c>
    </row>
    <row r="1324" spans="1:20" ht="156.75" x14ac:dyDescent="0.45">
      <c r="A1324" s="65" t="s">
        <v>9219</v>
      </c>
      <c r="B1324" s="63">
        <v>44116</v>
      </c>
      <c r="C1324" s="64">
        <v>0.71875</v>
      </c>
      <c r="D1324" s="65">
        <v>0</v>
      </c>
      <c r="E1324" s="65">
        <v>0</v>
      </c>
      <c r="F1324" s="65" t="s">
        <v>230</v>
      </c>
      <c r="G1324" s="65">
        <v>0</v>
      </c>
      <c r="H1324" s="65" t="s">
        <v>5567</v>
      </c>
      <c r="I1324" s="65" t="s">
        <v>5567</v>
      </c>
      <c r="J1324" s="65" t="s">
        <v>9220</v>
      </c>
      <c r="K1324" s="65" t="s">
        <v>9221</v>
      </c>
      <c r="L1324" s="65">
        <v>278131</v>
      </c>
      <c r="M1324" s="65" t="s">
        <v>4563</v>
      </c>
      <c r="N1324" s="65" t="s">
        <v>4409</v>
      </c>
      <c r="O1324" s="66" t="s">
        <v>9222</v>
      </c>
      <c r="P1324" s="65" t="s">
        <v>4520</v>
      </c>
      <c r="Q1324" s="65" t="s">
        <v>6736</v>
      </c>
      <c r="R1324" s="7" t="e">
        <v>#N/A</v>
      </c>
      <c r="S1324" t="e">
        <v>#N/A</v>
      </c>
      <c r="T1324" s="17" t="s">
        <v>9129</v>
      </c>
    </row>
    <row r="1325" spans="1:20" ht="156.75" x14ac:dyDescent="0.45">
      <c r="A1325" s="65">
        <v>9805</v>
      </c>
      <c r="B1325" s="63">
        <v>44116</v>
      </c>
      <c r="C1325" s="64">
        <v>0.72243055555555558</v>
      </c>
      <c r="D1325" s="65">
        <v>1</v>
      </c>
      <c r="E1325" s="65">
        <v>0</v>
      </c>
      <c r="F1325" s="65" t="s">
        <v>215</v>
      </c>
      <c r="G1325" s="65">
        <v>58</v>
      </c>
      <c r="H1325" s="65" t="s">
        <v>5316</v>
      </c>
      <c r="I1325" s="65" t="s">
        <v>4915</v>
      </c>
      <c r="J1325" s="65" t="s">
        <v>9223</v>
      </c>
      <c r="K1325" s="65" t="s">
        <v>9224</v>
      </c>
      <c r="L1325" s="65">
        <v>278129</v>
      </c>
      <c r="M1325" s="65" t="s">
        <v>4563</v>
      </c>
      <c r="N1325" s="65" t="s">
        <v>4522</v>
      </c>
      <c r="O1325" s="66" t="s">
        <v>9225</v>
      </c>
      <c r="P1325" s="65" t="s">
        <v>4520</v>
      </c>
      <c r="Q1325" s="65" t="s">
        <v>4589</v>
      </c>
      <c r="R1325" s="7" t="e">
        <v>#N/A</v>
      </c>
      <c r="S1325" t="e">
        <v>#N/A</v>
      </c>
      <c r="T1325" s="17" t="s">
        <v>9129</v>
      </c>
    </row>
    <row r="1326" spans="1:20" ht="370.5" x14ac:dyDescent="0.45">
      <c r="A1326" s="65">
        <v>9812</v>
      </c>
      <c r="B1326" s="63">
        <v>44117</v>
      </c>
      <c r="C1326" s="64">
        <v>0.17152777777777775</v>
      </c>
      <c r="D1326" s="65">
        <v>0</v>
      </c>
      <c r="E1326" s="65">
        <v>0</v>
      </c>
      <c r="F1326" s="65" t="s">
        <v>9226</v>
      </c>
      <c r="G1326" s="65" t="s">
        <v>9</v>
      </c>
      <c r="H1326" s="65" t="s">
        <v>4811</v>
      </c>
      <c r="I1326" s="65" t="s">
        <v>6064</v>
      </c>
      <c r="J1326" s="65" t="s">
        <v>9227</v>
      </c>
      <c r="K1326" s="65" t="s">
        <v>9228</v>
      </c>
      <c r="L1326" s="65">
        <v>278166</v>
      </c>
      <c r="M1326" s="65" t="s">
        <v>4563</v>
      </c>
      <c r="N1326" s="65" t="s">
        <v>4409</v>
      </c>
      <c r="O1326" s="66" t="s">
        <v>9229</v>
      </c>
      <c r="P1326" s="65" t="s">
        <v>4608</v>
      </c>
      <c r="Q1326" s="65" t="s">
        <v>4609</v>
      </c>
      <c r="R1326" s="7" t="e">
        <v>#N/A</v>
      </c>
      <c r="S1326" t="e">
        <v>#N/A</v>
      </c>
      <c r="T1326" s="17" t="s">
        <v>9129</v>
      </c>
    </row>
    <row r="1327" spans="1:20" ht="285" x14ac:dyDescent="0.45">
      <c r="A1327" s="65">
        <v>9817</v>
      </c>
      <c r="B1327" s="63">
        <v>44117</v>
      </c>
      <c r="C1327" s="64">
        <v>0.34583333333333338</v>
      </c>
      <c r="D1327" s="65">
        <v>0</v>
      </c>
      <c r="E1327" s="65">
        <v>0</v>
      </c>
      <c r="F1327" s="65" t="s">
        <v>9230</v>
      </c>
      <c r="G1327" s="65">
        <v>0</v>
      </c>
      <c r="H1327" s="65" t="s">
        <v>4892</v>
      </c>
      <c r="I1327" s="65" t="s">
        <v>4892</v>
      </c>
      <c r="J1327" s="65" t="s">
        <v>9231</v>
      </c>
      <c r="K1327" s="65" t="s">
        <v>9232</v>
      </c>
      <c r="L1327" s="65">
        <v>278181</v>
      </c>
      <c r="M1327" s="65" t="s">
        <v>4563</v>
      </c>
      <c r="N1327" s="65" t="s">
        <v>4409</v>
      </c>
      <c r="O1327" s="66" t="s">
        <v>9233</v>
      </c>
      <c r="P1327" s="65" t="s">
        <v>4574</v>
      </c>
      <c r="Q1327" s="65" t="s">
        <v>7515</v>
      </c>
      <c r="R1327" s="7" t="e">
        <v>#N/A</v>
      </c>
      <c r="S1327" t="e">
        <v>#N/A</v>
      </c>
      <c r="T1327" s="17" t="s">
        <v>9129</v>
      </c>
    </row>
    <row r="1328" spans="1:20" ht="156.75" x14ac:dyDescent="0.45">
      <c r="A1328" s="65">
        <v>9835</v>
      </c>
      <c r="B1328" s="63">
        <v>44117</v>
      </c>
      <c r="C1328" s="64">
        <v>0.81243055555555566</v>
      </c>
      <c r="D1328" s="65">
        <v>1.5</v>
      </c>
      <c r="E1328" s="65">
        <v>0</v>
      </c>
      <c r="F1328" s="65" t="s">
        <v>133</v>
      </c>
      <c r="G1328" s="65">
        <v>58</v>
      </c>
      <c r="H1328" s="65" t="s">
        <v>5316</v>
      </c>
      <c r="I1328" s="65" t="s">
        <v>4915</v>
      </c>
      <c r="J1328" s="65" t="s">
        <v>9234</v>
      </c>
      <c r="K1328" s="65" t="s">
        <v>9235</v>
      </c>
      <c r="L1328" s="65">
        <v>278262</v>
      </c>
      <c r="M1328" s="65" t="s">
        <v>4563</v>
      </c>
      <c r="N1328" s="65" t="s">
        <v>4522</v>
      </c>
      <c r="O1328" s="66" t="s">
        <v>9236</v>
      </c>
      <c r="P1328" s="65" t="s">
        <v>4520</v>
      </c>
      <c r="Q1328" s="65" t="s">
        <v>4589</v>
      </c>
      <c r="R1328" s="7" t="e">
        <v>#N/A</v>
      </c>
      <c r="S1328" t="e">
        <v>#N/A</v>
      </c>
      <c r="T1328" s="17" t="s">
        <v>9129</v>
      </c>
    </row>
    <row r="1329" spans="1:20" ht="142.5" x14ac:dyDescent="0.45">
      <c r="A1329" s="65">
        <v>9842</v>
      </c>
      <c r="B1329" s="63">
        <v>44118</v>
      </c>
      <c r="C1329" s="64">
        <v>0.21527777777777779</v>
      </c>
      <c r="D1329" s="65">
        <v>0</v>
      </c>
      <c r="E1329" s="65">
        <v>0</v>
      </c>
      <c r="F1329" s="65" t="s">
        <v>48</v>
      </c>
      <c r="G1329" s="65">
        <v>0</v>
      </c>
      <c r="H1329" s="65" t="s">
        <v>4615</v>
      </c>
      <c r="I1329" s="65" t="s">
        <v>4615</v>
      </c>
      <c r="J1329" s="65" t="s">
        <v>9237</v>
      </c>
      <c r="K1329" s="65" t="s">
        <v>9238</v>
      </c>
      <c r="L1329" s="65">
        <v>278287</v>
      </c>
      <c r="M1329" s="65" t="s">
        <v>4563</v>
      </c>
      <c r="N1329" s="65" t="s">
        <v>4409</v>
      </c>
      <c r="O1329" s="66" t="s">
        <v>9239</v>
      </c>
      <c r="P1329" s="65" t="s">
        <v>4520</v>
      </c>
      <c r="Q1329" s="65" t="s">
        <v>4675</v>
      </c>
      <c r="R1329" s="7" t="e">
        <v>#N/A</v>
      </c>
      <c r="S1329" t="e">
        <v>#N/A</v>
      </c>
      <c r="T1329" s="17" t="s">
        <v>9129</v>
      </c>
    </row>
    <row r="1330" spans="1:20" ht="199.5" x14ac:dyDescent="0.45">
      <c r="A1330" s="65">
        <v>9880</v>
      </c>
      <c r="B1330" s="63">
        <v>44119</v>
      </c>
      <c r="C1330" s="64">
        <v>0.15277777777777776</v>
      </c>
      <c r="D1330" s="65">
        <v>0</v>
      </c>
      <c r="E1330" s="65">
        <v>0</v>
      </c>
      <c r="F1330" s="65" t="s">
        <v>5046</v>
      </c>
      <c r="G1330" s="65">
        <v>0</v>
      </c>
      <c r="H1330" s="65" t="s">
        <v>4577</v>
      </c>
      <c r="I1330" s="65" t="s">
        <v>4598</v>
      </c>
      <c r="J1330" s="65" t="s">
        <v>9240</v>
      </c>
      <c r="K1330" s="65" t="s">
        <v>9241</v>
      </c>
      <c r="L1330" s="65">
        <v>278374</v>
      </c>
      <c r="M1330" s="65" t="s">
        <v>4563</v>
      </c>
      <c r="N1330" s="65" t="s">
        <v>4409</v>
      </c>
      <c r="O1330" s="66" t="s">
        <v>9242</v>
      </c>
      <c r="P1330" s="65" t="s">
        <v>4951</v>
      </c>
      <c r="Q1330" s="65" t="s">
        <v>8137</v>
      </c>
      <c r="R1330" s="7" t="e">
        <v>#N/A</v>
      </c>
      <c r="S1330" t="e">
        <v>#N/A</v>
      </c>
      <c r="T1330" s="17" t="s">
        <v>9129</v>
      </c>
    </row>
    <row r="1331" spans="1:20" ht="313.5" x14ac:dyDescent="0.45">
      <c r="A1331" s="65">
        <v>9906</v>
      </c>
      <c r="B1331" s="63">
        <v>44119</v>
      </c>
      <c r="C1331" s="64">
        <v>0.40625</v>
      </c>
      <c r="D1331" s="65"/>
      <c r="E1331" s="65"/>
      <c r="F1331" s="65" t="s">
        <v>5456</v>
      </c>
      <c r="G1331" s="65"/>
      <c r="H1331" s="65" t="s">
        <v>4881</v>
      </c>
      <c r="I1331" s="65"/>
      <c r="J1331" s="65" t="s">
        <v>9243</v>
      </c>
      <c r="K1331" s="65">
        <v>6297967</v>
      </c>
      <c r="L1331" s="65"/>
      <c r="M1331" s="65" t="s">
        <v>4563</v>
      </c>
      <c r="N1331" s="65" t="s">
        <v>4409</v>
      </c>
      <c r="O1331" s="66" t="s">
        <v>9244</v>
      </c>
      <c r="P1331" s="65" t="s">
        <v>9177</v>
      </c>
      <c r="Q1331" s="65" t="s">
        <v>9245</v>
      </c>
      <c r="R1331" s="7" t="e">
        <v>#N/A</v>
      </c>
      <c r="S1331" t="e">
        <v>#N/A</v>
      </c>
      <c r="T1331" s="17" t="s">
        <v>9129</v>
      </c>
    </row>
    <row r="1332" spans="1:20" ht="156.75" x14ac:dyDescent="0.45">
      <c r="A1332" s="65">
        <v>9953</v>
      </c>
      <c r="B1332" s="63">
        <v>44120</v>
      </c>
      <c r="C1332" s="64">
        <v>0.92525462962962957</v>
      </c>
      <c r="D1332" s="65">
        <v>0</v>
      </c>
      <c r="E1332" s="65">
        <v>0</v>
      </c>
      <c r="F1332" s="65" t="s">
        <v>142</v>
      </c>
      <c r="G1332" s="65">
        <v>0</v>
      </c>
      <c r="H1332" s="65" t="s">
        <v>6133</v>
      </c>
      <c r="I1332" s="65" t="s">
        <v>6133</v>
      </c>
      <c r="J1332" s="65" t="s">
        <v>9246</v>
      </c>
      <c r="K1332" s="65" t="s">
        <v>9247</v>
      </c>
      <c r="L1332" s="65">
        <v>278584</v>
      </c>
      <c r="M1332" s="65" t="s">
        <v>4563</v>
      </c>
      <c r="N1332" s="65" t="s">
        <v>4409</v>
      </c>
      <c r="O1332" s="66" t="s">
        <v>9248</v>
      </c>
      <c r="P1332" s="65" t="s">
        <v>4520</v>
      </c>
      <c r="Q1332" s="65" t="s">
        <v>4589</v>
      </c>
      <c r="R1332" s="7" t="e">
        <v>#N/A</v>
      </c>
      <c r="S1332" t="e">
        <v>#N/A</v>
      </c>
      <c r="T1332" s="17" t="s">
        <v>9129</v>
      </c>
    </row>
    <row r="1333" spans="1:20" x14ac:dyDescent="0.45">
      <c r="A1333" s="65" t="s">
        <v>9249</v>
      </c>
      <c r="B1333" s="63">
        <v>44121</v>
      </c>
      <c r="C1333" s="64">
        <v>0.875</v>
      </c>
      <c r="D1333" s="65">
        <v>0</v>
      </c>
      <c r="E1333" s="65">
        <v>0</v>
      </c>
      <c r="F1333" s="65" t="s">
        <v>9250</v>
      </c>
      <c r="G1333" s="65">
        <v>0</v>
      </c>
      <c r="H1333" s="65" t="s">
        <v>4570</v>
      </c>
      <c r="I1333" s="65" t="s">
        <v>4570</v>
      </c>
      <c r="J1333" s="65" t="s">
        <v>9251</v>
      </c>
      <c r="K1333" s="65" t="s">
        <v>9252</v>
      </c>
      <c r="L1333" s="65">
        <v>278683</v>
      </c>
      <c r="M1333" s="65" t="s">
        <v>4563</v>
      </c>
      <c r="N1333" s="65" t="s">
        <v>4409</v>
      </c>
      <c r="O1333" s="66" t="s">
        <v>5136</v>
      </c>
      <c r="P1333" s="65" t="s">
        <v>4574</v>
      </c>
      <c r="Q1333" s="65" t="s">
        <v>4575</v>
      </c>
      <c r="R1333" s="7" t="e">
        <v>#N/A</v>
      </c>
      <c r="S1333" t="e">
        <v>#N/A</v>
      </c>
      <c r="T1333" s="17" t="s">
        <v>9129</v>
      </c>
    </row>
    <row r="1334" spans="1:20" ht="409.5" x14ac:dyDescent="0.45">
      <c r="A1334" s="65">
        <v>9982</v>
      </c>
      <c r="B1334" s="63">
        <v>44122</v>
      </c>
      <c r="C1334" s="64">
        <v>0.21252314814814813</v>
      </c>
      <c r="D1334" s="65">
        <v>0</v>
      </c>
      <c r="E1334" s="65">
        <v>0</v>
      </c>
      <c r="F1334" s="65" t="s">
        <v>9226</v>
      </c>
      <c r="G1334" s="65">
        <v>0</v>
      </c>
      <c r="H1334" s="65" t="s">
        <v>4811</v>
      </c>
      <c r="I1334" s="65" t="s">
        <v>6064</v>
      </c>
      <c r="J1334" s="65" t="s">
        <v>9253</v>
      </c>
      <c r="K1334" s="65" t="s">
        <v>9254</v>
      </c>
      <c r="L1334" s="65">
        <v>278696</v>
      </c>
      <c r="M1334" s="65" t="s">
        <v>4563</v>
      </c>
      <c r="N1334" s="65" t="s">
        <v>4409</v>
      </c>
      <c r="O1334" s="66" t="s">
        <v>9255</v>
      </c>
      <c r="P1334" s="65" t="s">
        <v>4608</v>
      </c>
      <c r="Q1334" s="65" t="s">
        <v>4609</v>
      </c>
      <c r="R1334" s="7" t="e">
        <v>#N/A</v>
      </c>
      <c r="S1334" t="e">
        <v>#N/A</v>
      </c>
      <c r="T1334" s="17" t="s">
        <v>9129</v>
      </c>
    </row>
    <row r="1335" spans="1:20" ht="299.25" x14ac:dyDescent="0.45">
      <c r="A1335" s="65">
        <v>9995</v>
      </c>
      <c r="B1335" s="63">
        <v>44122</v>
      </c>
      <c r="C1335" s="64">
        <v>0.56094907407407402</v>
      </c>
      <c r="D1335" s="65">
        <v>0</v>
      </c>
      <c r="E1335" s="65">
        <v>0</v>
      </c>
      <c r="F1335" s="65" t="s">
        <v>9256</v>
      </c>
      <c r="G1335" s="65" t="s">
        <v>5456</v>
      </c>
      <c r="H1335" s="65" t="s">
        <v>5688</v>
      </c>
      <c r="I1335" s="65" t="s">
        <v>5688</v>
      </c>
      <c r="J1335" s="65" t="s">
        <v>9257</v>
      </c>
      <c r="K1335" s="65" t="s">
        <v>9258</v>
      </c>
      <c r="L1335" s="65">
        <v>278729</v>
      </c>
      <c r="M1335" s="65" t="s">
        <v>4563</v>
      </c>
      <c r="N1335" s="65" t="s">
        <v>4409</v>
      </c>
      <c r="O1335" s="66" t="s">
        <v>9259</v>
      </c>
      <c r="P1335" s="65" t="s">
        <v>9260</v>
      </c>
      <c r="Q1335" s="65" t="s">
        <v>9245</v>
      </c>
      <c r="R1335" s="7" t="e">
        <v>#N/A</v>
      </c>
      <c r="S1335" t="e">
        <v>#N/A</v>
      </c>
      <c r="T1335" s="17" t="s">
        <v>9129</v>
      </c>
    </row>
    <row r="1336" spans="1:20" ht="171" x14ac:dyDescent="0.45">
      <c r="A1336" s="65">
        <v>10020</v>
      </c>
      <c r="B1336" s="63">
        <v>44123</v>
      </c>
      <c r="C1336" s="64">
        <v>0.37991898148148145</v>
      </c>
      <c r="D1336" s="65">
        <v>0</v>
      </c>
      <c r="E1336" s="65">
        <v>0</v>
      </c>
      <c r="F1336" s="65" t="s">
        <v>9261</v>
      </c>
      <c r="G1336" s="65" t="s">
        <v>9261</v>
      </c>
      <c r="H1336" s="65" t="s">
        <v>4849</v>
      </c>
      <c r="I1336" s="65" t="s">
        <v>4849</v>
      </c>
      <c r="J1336" s="65" t="s">
        <v>9262</v>
      </c>
      <c r="K1336" s="65" t="s">
        <v>9263</v>
      </c>
      <c r="L1336" s="65">
        <v>278799</v>
      </c>
      <c r="M1336" s="65" t="s">
        <v>4563</v>
      </c>
      <c r="N1336" s="65" t="s">
        <v>4409</v>
      </c>
      <c r="O1336" s="66" t="s">
        <v>9264</v>
      </c>
      <c r="P1336" s="65" t="s">
        <v>4608</v>
      </c>
      <c r="Q1336" s="65" t="s">
        <v>5183</v>
      </c>
      <c r="R1336" s="7" t="e">
        <v>#N/A</v>
      </c>
      <c r="S1336" t="e">
        <v>#N/A</v>
      </c>
      <c r="T1336" s="17" t="s">
        <v>9129</v>
      </c>
    </row>
    <row r="1337" spans="1:20" ht="142.5" x14ac:dyDescent="0.45">
      <c r="A1337" s="65">
        <v>10025</v>
      </c>
      <c r="B1337" s="63">
        <v>44123</v>
      </c>
      <c r="C1337" s="64">
        <v>0.44097222222222227</v>
      </c>
      <c r="D1337" s="65"/>
      <c r="E1337" s="65"/>
      <c r="F1337" s="65" t="s">
        <v>4789</v>
      </c>
      <c r="G1337" s="65"/>
      <c r="H1337" s="65" t="s">
        <v>5839</v>
      </c>
      <c r="I1337" s="65"/>
      <c r="J1337" s="65" t="s">
        <v>9265</v>
      </c>
      <c r="K1337" s="65">
        <v>6298134</v>
      </c>
      <c r="L1337" s="65"/>
      <c r="M1337" s="65" t="s">
        <v>4563</v>
      </c>
      <c r="N1337" s="65" t="s">
        <v>4409</v>
      </c>
      <c r="O1337" s="66" t="s">
        <v>9166</v>
      </c>
      <c r="P1337" s="65" t="s">
        <v>4608</v>
      </c>
      <c r="Q1337" s="65" t="s">
        <v>4793</v>
      </c>
      <c r="R1337" s="7" t="e">
        <v>#N/A</v>
      </c>
      <c r="S1337" t="e">
        <v>#N/A</v>
      </c>
      <c r="T1337" s="17" t="s">
        <v>9129</v>
      </c>
    </row>
    <row r="1338" spans="1:20" x14ac:dyDescent="0.45">
      <c r="A1338" s="65" t="s">
        <v>9266</v>
      </c>
      <c r="B1338" s="63">
        <v>44123</v>
      </c>
      <c r="C1338" s="64">
        <v>0.82847222222222217</v>
      </c>
      <c r="D1338" s="65">
        <v>1</v>
      </c>
      <c r="E1338" s="65">
        <v>0</v>
      </c>
      <c r="F1338" s="65" t="s">
        <v>35</v>
      </c>
      <c r="G1338" s="65">
        <v>47</v>
      </c>
      <c r="H1338" s="65" t="s">
        <v>5110</v>
      </c>
      <c r="I1338" s="65" t="s">
        <v>5110</v>
      </c>
      <c r="J1338" s="65" t="s">
        <v>9267</v>
      </c>
      <c r="K1338" s="65" t="s">
        <v>9268</v>
      </c>
      <c r="L1338" s="65">
        <v>278868</v>
      </c>
      <c r="M1338" s="65" t="s">
        <v>4563</v>
      </c>
      <c r="N1338" s="65" t="s">
        <v>4409</v>
      </c>
      <c r="O1338" s="66" t="s">
        <v>9269</v>
      </c>
      <c r="P1338" s="65" t="s">
        <v>9177</v>
      </c>
      <c r="Q1338" s="65" t="s">
        <v>9178</v>
      </c>
      <c r="R1338" s="7" t="e">
        <v>#N/A</v>
      </c>
      <c r="S1338" t="e">
        <v>#N/A</v>
      </c>
      <c r="T1338" s="17" t="s">
        <v>9129</v>
      </c>
    </row>
    <row r="1339" spans="1:20" ht="185.25" x14ac:dyDescent="0.45">
      <c r="A1339" s="65">
        <v>10049</v>
      </c>
      <c r="B1339" s="63">
        <v>44123</v>
      </c>
      <c r="C1339" s="64">
        <v>0.84375</v>
      </c>
      <c r="D1339" s="65">
        <v>0</v>
      </c>
      <c r="E1339" s="65">
        <v>0</v>
      </c>
      <c r="F1339" s="65" t="s">
        <v>9270</v>
      </c>
      <c r="G1339" s="65">
        <v>0</v>
      </c>
      <c r="H1339" s="65" t="s">
        <v>4615</v>
      </c>
      <c r="I1339" s="65" t="s">
        <v>4615</v>
      </c>
      <c r="J1339" s="65" t="s">
        <v>9271</v>
      </c>
      <c r="K1339" s="65" t="s">
        <v>9272</v>
      </c>
      <c r="L1339" s="65">
        <v>278874</v>
      </c>
      <c r="M1339" s="65" t="s">
        <v>4563</v>
      </c>
      <c r="N1339" s="65" t="s">
        <v>4409</v>
      </c>
      <c r="O1339" s="66" t="s">
        <v>9273</v>
      </c>
      <c r="P1339" s="65" t="s">
        <v>4669</v>
      </c>
      <c r="Q1339" s="65" t="s">
        <v>4670</v>
      </c>
      <c r="R1339" s="7" t="e">
        <v>#N/A</v>
      </c>
      <c r="S1339" t="e">
        <v>#N/A</v>
      </c>
      <c r="T1339" s="17" t="s">
        <v>9129</v>
      </c>
    </row>
    <row r="1340" spans="1:20" ht="156.75" x14ac:dyDescent="0.45">
      <c r="A1340" s="65">
        <v>10086</v>
      </c>
      <c r="B1340" s="63">
        <v>44124</v>
      </c>
      <c r="C1340" s="64">
        <v>0.96597222222222223</v>
      </c>
      <c r="D1340" s="65">
        <v>0</v>
      </c>
      <c r="E1340" s="65">
        <v>0</v>
      </c>
      <c r="F1340" s="65" t="s">
        <v>3089</v>
      </c>
      <c r="G1340" s="65">
        <v>0</v>
      </c>
      <c r="H1340" s="65" t="s">
        <v>4615</v>
      </c>
      <c r="I1340" s="65" t="s">
        <v>4615</v>
      </c>
      <c r="J1340" s="65" t="s">
        <v>9274</v>
      </c>
      <c r="K1340" s="65" t="s">
        <v>9275</v>
      </c>
      <c r="L1340" s="65">
        <v>278992</v>
      </c>
      <c r="M1340" s="65" t="s">
        <v>4563</v>
      </c>
      <c r="N1340" s="65" t="s">
        <v>4409</v>
      </c>
      <c r="O1340" s="66" t="s">
        <v>9276</v>
      </c>
      <c r="P1340" s="65" t="s">
        <v>4520</v>
      </c>
      <c r="Q1340" s="65" t="s">
        <v>4589</v>
      </c>
      <c r="R1340" s="7" t="e">
        <v>#N/A</v>
      </c>
      <c r="S1340" t="e">
        <v>#N/A</v>
      </c>
      <c r="T1340" s="17" t="s">
        <v>9129</v>
      </c>
    </row>
    <row r="1341" spans="1:20" ht="185.25" x14ac:dyDescent="0.45">
      <c r="A1341" s="65" t="s">
        <v>9277</v>
      </c>
      <c r="B1341" s="63">
        <v>44125</v>
      </c>
      <c r="C1341" s="64">
        <v>0.17986111111111111</v>
      </c>
      <c r="D1341" s="65">
        <v>0</v>
      </c>
      <c r="E1341" s="65">
        <v>0</v>
      </c>
      <c r="F1341" s="65" t="s">
        <v>119</v>
      </c>
      <c r="G1341" s="65">
        <v>0</v>
      </c>
      <c r="H1341" s="65" t="s">
        <v>4923</v>
      </c>
      <c r="I1341" s="65" t="s">
        <v>4923</v>
      </c>
      <c r="J1341" s="65" t="s">
        <v>9278</v>
      </c>
      <c r="K1341" s="65" t="s">
        <v>9279</v>
      </c>
      <c r="L1341" s="65">
        <v>278998</v>
      </c>
      <c r="M1341" s="65" t="s">
        <v>4563</v>
      </c>
      <c r="N1341" s="65" t="s">
        <v>4409</v>
      </c>
      <c r="O1341" s="66" t="s">
        <v>9280</v>
      </c>
      <c r="P1341" s="65" t="s">
        <v>4520</v>
      </c>
      <c r="Q1341" s="65" t="s">
        <v>4631</v>
      </c>
      <c r="R1341" s="7" t="e">
        <v>#N/A</v>
      </c>
      <c r="S1341" t="e">
        <v>#N/A</v>
      </c>
      <c r="T1341" s="17" t="s">
        <v>9129</v>
      </c>
    </row>
    <row r="1342" spans="1:20" ht="156.75" x14ac:dyDescent="0.45">
      <c r="A1342" s="65">
        <v>10116</v>
      </c>
      <c r="B1342" s="63">
        <v>44125</v>
      </c>
      <c r="C1342" s="64">
        <v>0.75624999999999998</v>
      </c>
      <c r="D1342" s="65">
        <v>1</v>
      </c>
      <c r="E1342" s="65">
        <v>0</v>
      </c>
      <c r="F1342" s="65" t="s">
        <v>14</v>
      </c>
      <c r="G1342" s="65">
        <v>56</v>
      </c>
      <c r="H1342" s="65" t="s">
        <v>5316</v>
      </c>
      <c r="I1342" s="65" t="s">
        <v>4915</v>
      </c>
      <c r="J1342" s="65" t="s">
        <v>9281</v>
      </c>
      <c r="K1342" s="65" t="s">
        <v>9282</v>
      </c>
      <c r="L1342" s="65">
        <v>279087</v>
      </c>
      <c r="M1342" s="65" t="s">
        <v>4563</v>
      </c>
      <c r="N1342" s="65" t="s">
        <v>4522</v>
      </c>
      <c r="O1342" s="66" t="s">
        <v>9283</v>
      </c>
      <c r="P1342" s="65" t="s">
        <v>4520</v>
      </c>
      <c r="Q1342" s="65" t="s">
        <v>4589</v>
      </c>
      <c r="R1342" s="7" t="e">
        <v>#N/A</v>
      </c>
      <c r="S1342" t="e">
        <v>#N/A</v>
      </c>
      <c r="T1342" s="17" t="s">
        <v>9129</v>
      </c>
    </row>
    <row r="1343" spans="1:20" ht="242.25" x14ac:dyDescent="0.45">
      <c r="A1343" s="65">
        <v>10153</v>
      </c>
      <c r="B1343" s="63">
        <v>44126</v>
      </c>
      <c r="C1343" s="64">
        <v>0.68819444444444444</v>
      </c>
      <c r="D1343" s="65">
        <v>0</v>
      </c>
      <c r="E1343" s="65">
        <v>0</v>
      </c>
      <c r="F1343" s="65" t="s">
        <v>9033</v>
      </c>
      <c r="G1343" s="65">
        <v>0</v>
      </c>
      <c r="H1343" s="65" t="s">
        <v>4615</v>
      </c>
      <c r="I1343" s="65" t="s">
        <v>4615</v>
      </c>
      <c r="J1343" s="65" t="s">
        <v>9284</v>
      </c>
      <c r="K1343" s="65" t="s">
        <v>9285</v>
      </c>
      <c r="L1343" s="65">
        <v>279195</v>
      </c>
      <c r="M1343" s="65" t="s">
        <v>4563</v>
      </c>
      <c r="N1343" s="65" t="s">
        <v>4409</v>
      </c>
      <c r="O1343" s="66" t="s">
        <v>9286</v>
      </c>
      <c r="P1343" s="65" t="s">
        <v>4608</v>
      </c>
      <c r="Q1343" s="65" t="s">
        <v>4723</v>
      </c>
      <c r="R1343" s="7" t="e">
        <v>#N/A</v>
      </c>
      <c r="S1343" t="e">
        <v>#N/A</v>
      </c>
      <c r="T1343" s="17" t="s">
        <v>9129</v>
      </c>
    </row>
    <row r="1344" spans="1:20" ht="327.75" x14ac:dyDescent="0.45">
      <c r="A1344" s="65" t="s">
        <v>9287</v>
      </c>
      <c r="B1344" s="63">
        <v>44128</v>
      </c>
      <c r="C1344" s="64">
        <v>0.19999999999999998</v>
      </c>
      <c r="D1344" s="65">
        <v>2</v>
      </c>
      <c r="E1344" s="65">
        <v>0</v>
      </c>
      <c r="F1344" s="65" t="s">
        <v>5456</v>
      </c>
      <c r="G1344" s="65">
        <v>0</v>
      </c>
      <c r="H1344" s="65" t="s">
        <v>5174</v>
      </c>
      <c r="I1344" s="65" t="s">
        <v>5174</v>
      </c>
      <c r="J1344" s="65" t="s">
        <v>9288</v>
      </c>
      <c r="K1344" s="65" t="s">
        <v>9289</v>
      </c>
      <c r="L1344" s="65">
        <v>279328</v>
      </c>
      <c r="M1344" s="65" t="s">
        <v>4563</v>
      </c>
      <c r="N1344" s="65" t="s">
        <v>4409</v>
      </c>
      <c r="O1344" s="66" t="s">
        <v>9290</v>
      </c>
      <c r="P1344" s="65" t="s">
        <v>9260</v>
      </c>
      <c r="Q1344" s="65" t="s">
        <v>9291</v>
      </c>
      <c r="R1344" s="7" t="e">
        <v>#N/A</v>
      </c>
      <c r="S1344" t="e">
        <v>#N/A</v>
      </c>
      <c r="T1344" s="17" t="s">
        <v>9129</v>
      </c>
    </row>
    <row r="1345" spans="1:20" ht="228" x14ac:dyDescent="0.45">
      <c r="A1345" s="65">
        <v>10254</v>
      </c>
      <c r="B1345" s="63">
        <v>44130</v>
      </c>
      <c r="C1345" s="64">
        <v>0.29444444444444445</v>
      </c>
      <c r="D1345" s="65">
        <v>0</v>
      </c>
      <c r="E1345" s="65">
        <v>0</v>
      </c>
      <c r="F1345" s="65" t="s">
        <v>9292</v>
      </c>
      <c r="G1345" s="65">
        <v>0</v>
      </c>
      <c r="H1345" s="65" t="s">
        <v>5245</v>
      </c>
      <c r="I1345" s="65" t="s">
        <v>5245</v>
      </c>
      <c r="J1345" s="65" t="s">
        <v>9293</v>
      </c>
      <c r="K1345" s="65" t="s">
        <v>9294</v>
      </c>
      <c r="L1345" s="65">
        <v>279476</v>
      </c>
      <c r="M1345" s="65" t="s">
        <v>4563</v>
      </c>
      <c r="N1345" s="65" t="s">
        <v>4409</v>
      </c>
      <c r="O1345" s="66" t="s">
        <v>9295</v>
      </c>
      <c r="P1345" s="65" t="s">
        <v>4574</v>
      </c>
      <c r="Q1345" s="65" t="s">
        <v>5422</v>
      </c>
      <c r="R1345" s="7" t="e">
        <v>#N/A</v>
      </c>
      <c r="S1345" t="e">
        <v>#N/A</v>
      </c>
      <c r="T1345" s="17" t="s">
        <v>9129</v>
      </c>
    </row>
    <row r="1346" spans="1:20" ht="156.75" x14ac:dyDescent="0.45">
      <c r="A1346" s="65">
        <v>10262</v>
      </c>
      <c r="B1346" s="63">
        <v>44130</v>
      </c>
      <c r="C1346" s="64">
        <v>0.35625000000000001</v>
      </c>
      <c r="D1346" s="65">
        <v>1</v>
      </c>
      <c r="E1346" s="65">
        <v>0</v>
      </c>
      <c r="F1346" s="65" t="s">
        <v>154</v>
      </c>
      <c r="G1346" s="65">
        <v>28</v>
      </c>
      <c r="H1346" s="65" t="s">
        <v>4696</v>
      </c>
      <c r="I1346" s="65" t="s">
        <v>5372</v>
      </c>
      <c r="J1346" s="65" t="s">
        <v>9296</v>
      </c>
      <c r="K1346" s="65" t="s">
        <v>9297</v>
      </c>
      <c r="L1346" s="65">
        <v>279491</v>
      </c>
      <c r="M1346" s="65" t="s">
        <v>4563</v>
      </c>
      <c r="N1346" s="65" t="s">
        <v>4522</v>
      </c>
      <c r="O1346" s="66" t="s">
        <v>9298</v>
      </c>
      <c r="P1346" s="65" t="s">
        <v>4520</v>
      </c>
      <c r="Q1346" s="65" t="s">
        <v>4589</v>
      </c>
      <c r="R1346" s="7" t="e">
        <v>#N/A</v>
      </c>
      <c r="S1346" t="e">
        <v>#N/A</v>
      </c>
      <c r="T1346" s="17" t="s">
        <v>9129</v>
      </c>
    </row>
    <row r="1347" spans="1:20" ht="156.75" x14ac:dyDescent="0.45">
      <c r="A1347" s="65">
        <v>10268</v>
      </c>
      <c r="B1347" s="63">
        <v>44130</v>
      </c>
      <c r="C1347" s="64">
        <v>0.39930555555555558</v>
      </c>
      <c r="D1347" s="65">
        <v>1</v>
      </c>
      <c r="E1347" s="65">
        <v>0</v>
      </c>
      <c r="F1347" s="65" t="s">
        <v>60</v>
      </c>
      <c r="G1347" s="65">
        <v>46</v>
      </c>
      <c r="H1347" s="65" t="s">
        <v>4797</v>
      </c>
      <c r="I1347" s="65" t="s">
        <v>5911</v>
      </c>
      <c r="J1347" s="65" t="s">
        <v>9299</v>
      </c>
      <c r="K1347" s="65" t="s">
        <v>9300</v>
      </c>
      <c r="L1347" s="65">
        <v>279503</v>
      </c>
      <c r="M1347" s="65" t="s">
        <v>4563</v>
      </c>
      <c r="N1347" s="65" t="s">
        <v>4522</v>
      </c>
      <c r="O1347" s="66" t="s">
        <v>9301</v>
      </c>
      <c r="P1347" s="65" t="s">
        <v>4520</v>
      </c>
      <c r="Q1347" s="65" t="s">
        <v>4589</v>
      </c>
      <c r="R1347" s="7" t="e">
        <v>#N/A</v>
      </c>
      <c r="S1347" t="e">
        <v>#N/A</v>
      </c>
      <c r="T1347" s="17" t="s">
        <v>9129</v>
      </c>
    </row>
    <row r="1348" spans="1:20" ht="185.25" x14ac:dyDescent="0.45">
      <c r="A1348" s="65">
        <v>10279</v>
      </c>
      <c r="B1348" s="63">
        <v>44130</v>
      </c>
      <c r="C1348" s="64">
        <v>0.87222222222222223</v>
      </c>
      <c r="D1348" s="65">
        <v>0</v>
      </c>
      <c r="E1348" s="65">
        <v>0</v>
      </c>
      <c r="F1348" s="65" t="s">
        <v>104</v>
      </c>
      <c r="G1348" s="65">
        <v>61</v>
      </c>
      <c r="H1348" s="65" t="s">
        <v>4796</v>
      </c>
      <c r="I1348" s="65" t="s">
        <v>4797</v>
      </c>
      <c r="J1348" s="65" t="s">
        <v>9302</v>
      </c>
      <c r="K1348" s="65" t="s">
        <v>9303</v>
      </c>
      <c r="L1348" s="65">
        <v>279573</v>
      </c>
      <c r="M1348" s="65" t="s">
        <v>4563</v>
      </c>
      <c r="N1348" s="65" t="s">
        <v>4409</v>
      </c>
      <c r="O1348" s="66" t="s">
        <v>9304</v>
      </c>
      <c r="P1348" s="65" t="s">
        <v>4520</v>
      </c>
      <c r="Q1348" s="65" t="s">
        <v>4970</v>
      </c>
      <c r="R1348" s="7" t="e">
        <v>#N/A</v>
      </c>
      <c r="S1348" t="e">
        <v>#N/A</v>
      </c>
      <c r="T1348" s="17" t="s">
        <v>9129</v>
      </c>
    </row>
    <row r="1349" spans="1:20" ht="142.5" x14ac:dyDescent="0.45">
      <c r="A1349" s="65">
        <v>10290</v>
      </c>
      <c r="B1349" s="63">
        <v>44131</v>
      </c>
      <c r="C1349" s="64">
        <v>0.25552083333333336</v>
      </c>
      <c r="D1349" s="65">
        <v>0</v>
      </c>
      <c r="E1349" s="65">
        <v>0</v>
      </c>
      <c r="F1349" s="65" t="s">
        <v>20</v>
      </c>
      <c r="G1349" s="65">
        <v>0</v>
      </c>
      <c r="H1349" s="65" t="s">
        <v>4634</v>
      </c>
      <c r="I1349" s="65" t="s">
        <v>4634</v>
      </c>
      <c r="J1349" s="65" t="s">
        <v>9305</v>
      </c>
      <c r="K1349" s="65" t="s">
        <v>9306</v>
      </c>
      <c r="L1349" s="65">
        <v>279590</v>
      </c>
      <c r="M1349" s="65" t="s">
        <v>4563</v>
      </c>
      <c r="N1349" s="65" t="s">
        <v>4409</v>
      </c>
      <c r="O1349" s="66" t="s">
        <v>9307</v>
      </c>
      <c r="P1349" s="65" t="s">
        <v>4520</v>
      </c>
      <c r="Q1349" s="65" t="s">
        <v>4675</v>
      </c>
      <c r="R1349" s="7" t="e">
        <v>#N/A</v>
      </c>
      <c r="S1349" t="e">
        <v>#N/A</v>
      </c>
      <c r="T1349" s="17" t="s">
        <v>9129</v>
      </c>
    </row>
    <row r="1350" spans="1:20" ht="409.5" x14ac:dyDescent="0.45">
      <c r="A1350" s="65">
        <v>10307</v>
      </c>
      <c r="B1350" s="63">
        <v>44131</v>
      </c>
      <c r="C1350" s="64">
        <v>0.51388888888888895</v>
      </c>
      <c r="D1350" s="65">
        <v>1.5</v>
      </c>
      <c r="E1350" s="65">
        <v>0</v>
      </c>
      <c r="F1350" s="65" t="s">
        <v>9308</v>
      </c>
      <c r="G1350" s="65">
        <v>0</v>
      </c>
      <c r="H1350" s="65" t="s">
        <v>4811</v>
      </c>
      <c r="I1350" s="65" t="s">
        <v>4811</v>
      </c>
      <c r="J1350" s="65" t="s">
        <v>9309</v>
      </c>
      <c r="K1350" s="65" t="s">
        <v>9310</v>
      </c>
      <c r="L1350" s="65">
        <v>279642</v>
      </c>
      <c r="M1350" s="65" t="s">
        <v>4563</v>
      </c>
      <c r="N1350" s="65" t="s">
        <v>4409</v>
      </c>
      <c r="O1350" s="66" t="s">
        <v>9311</v>
      </c>
      <c r="P1350" s="65" t="s">
        <v>9312</v>
      </c>
      <c r="Q1350" s="65" t="s">
        <v>9313</v>
      </c>
      <c r="R1350" s="7" t="e">
        <v>#N/A</v>
      </c>
      <c r="S1350" t="e">
        <v>#N/A</v>
      </c>
      <c r="T1350" s="17" t="s">
        <v>9129</v>
      </c>
    </row>
    <row r="1351" spans="1:20" ht="213.75" x14ac:dyDescent="0.45">
      <c r="A1351" s="65">
        <v>10327</v>
      </c>
      <c r="B1351" s="63">
        <v>44132</v>
      </c>
      <c r="C1351" s="64">
        <v>3.6111111111111115E-2</v>
      </c>
      <c r="D1351" s="65">
        <v>0</v>
      </c>
      <c r="E1351" s="65">
        <v>0</v>
      </c>
      <c r="F1351" s="65" t="s">
        <v>9314</v>
      </c>
      <c r="G1351" s="65">
        <v>0</v>
      </c>
      <c r="H1351" s="65" t="s">
        <v>5245</v>
      </c>
      <c r="I1351" s="65" t="s">
        <v>5245</v>
      </c>
      <c r="J1351" s="65" t="s">
        <v>9315</v>
      </c>
      <c r="K1351" s="65" t="s">
        <v>9316</v>
      </c>
      <c r="L1351" s="65">
        <v>279714</v>
      </c>
      <c r="M1351" s="65" t="s">
        <v>4563</v>
      </c>
      <c r="N1351" s="65" t="s">
        <v>4409</v>
      </c>
      <c r="O1351" s="66" t="s">
        <v>9317</v>
      </c>
      <c r="P1351" s="65" t="s">
        <v>4574</v>
      </c>
      <c r="Q1351" s="65" t="s">
        <v>5422</v>
      </c>
      <c r="R1351" s="7" t="e">
        <v>#N/A</v>
      </c>
      <c r="S1351" t="e">
        <v>#N/A</v>
      </c>
      <c r="T1351" s="17" t="s">
        <v>9129</v>
      </c>
    </row>
    <row r="1352" spans="1:20" ht="185.25" x14ac:dyDescent="0.45">
      <c r="A1352" s="65" t="s">
        <v>9318</v>
      </c>
      <c r="B1352" s="63">
        <v>44132</v>
      </c>
      <c r="C1352" s="64">
        <v>0.17777777777777778</v>
      </c>
      <c r="D1352" s="65">
        <v>0</v>
      </c>
      <c r="E1352" s="65">
        <v>0</v>
      </c>
      <c r="F1352" s="65" t="s">
        <v>10</v>
      </c>
      <c r="G1352" s="65">
        <v>0</v>
      </c>
      <c r="H1352" s="65" t="s">
        <v>5280</v>
      </c>
      <c r="I1352" s="65" t="s">
        <v>5280</v>
      </c>
      <c r="J1352" s="65" t="s">
        <v>4439</v>
      </c>
      <c r="K1352" s="65" t="s">
        <v>9319</v>
      </c>
      <c r="L1352" s="65">
        <v>279716</v>
      </c>
      <c r="M1352" s="65" t="s">
        <v>4563</v>
      </c>
      <c r="N1352" s="65" t="s">
        <v>4409</v>
      </c>
      <c r="O1352" s="66" t="s">
        <v>9320</v>
      </c>
      <c r="P1352" s="65" t="s">
        <v>4520</v>
      </c>
      <c r="Q1352" s="65" t="s">
        <v>4631</v>
      </c>
      <c r="R1352" s="7" t="e">
        <v>#N/A</v>
      </c>
      <c r="S1352" t="e">
        <v>#N/A</v>
      </c>
      <c r="T1352" s="17" t="s">
        <v>9129</v>
      </c>
    </row>
    <row r="1353" spans="1:20" ht="142.5" x14ac:dyDescent="0.45">
      <c r="A1353" s="65">
        <v>10344</v>
      </c>
      <c r="B1353" s="63">
        <v>44132</v>
      </c>
      <c r="C1353" s="64">
        <v>0.54513888888888895</v>
      </c>
      <c r="D1353" s="65">
        <v>0</v>
      </c>
      <c r="E1353" s="65">
        <v>0</v>
      </c>
      <c r="F1353" s="65" t="s">
        <v>54</v>
      </c>
      <c r="G1353" s="65">
        <v>7</v>
      </c>
      <c r="H1353" s="65" t="s">
        <v>5744</v>
      </c>
      <c r="I1353" s="65" t="s">
        <v>5744</v>
      </c>
      <c r="J1353" s="65" t="s">
        <v>9321</v>
      </c>
      <c r="K1353" s="65" t="s">
        <v>9322</v>
      </c>
      <c r="L1353" s="65">
        <v>279776</v>
      </c>
      <c r="M1353" s="65" t="s">
        <v>4563</v>
      </c>
      <c r="N1353" s="65" t="s">
        <v>4522</v>
      </c>
      <c r="O1353" s="66" t="s">
        <v>9323</v>
      </c>
      <c r="P1353" s="65" t="s">
        <v>4520</v>
      </c>
      <c r="Q1353" s="65" t="s">
        <v>4675</v>
      </c>
      <c r="R1353" s="7" t="e">
        <v>#N/A</v>
      </c>
      <c r="S1353" t="e">
        <v>#N/A</v>
      </c>
      <c r="T1353" s="17" t="s">
        <v>9129</v>
      </c>
    </row>
    <row r="1354" spans="1:20" ht="185.25" x14ac:dyDescent="0.45">
      <c r="A1354" s="65">
        <v>10361</v>
      </c>
      <c r="B1354" s="63">
        <v>44133</v>
      </c>
      <c r="C1354" s="64">
        <v>1.8055555555555557E-2</v>
      </c>
      <c r="D1354" s="65">
        <v>0</v>
      </c>
      <c r="E1354" s="65">
        <v>0</v>
      </c>
      <c r="F1354" s="65" t="s">
        <v>9324</v>
      </c>
      <c r="G1354" s="65">
        <v>0</v>
      </c>
      <c r="H1354" s="65" t="s">
        <v>5363</v>
      </c>
      <c r="I1354" s="65" t="s">
        <v>5707</v>
      </c>
      <c r="J1354" s="65" t="s">
        <v>9325</v>
      </c>
      <c r="K1354" s="65" t="s">
        <v>9326</v>
      </c>
      <c r="L1354" s="65">
        <v>279858</v>
      </c>
      <c r="M1354" s="65" t="s">
        <v>4563</v>
      </c>
      <c r="N1354" s="65" t="s">
        <v>4409</v>
      </c>
      <c r="O1354" s="66" t="s">
        <v>9327</v>
      </c>
      <c r="P1354" s="65" t="s">
        <v>4574</v>
      </c>
      <c r="Q1354" s="65" t="s">
        <v>5418</v>
      </c>
      <c r="R1354" s="7" t="e">
        <v>#N/A</v>
      </c>
      <c r="S1354" t="e">
        <v>#N/A</v>
      </c>
      <c r="T1354" s="17" t="s">
        <v>9129</v>
      </c>
    </row>
    <row r="1355" spans="1:20" ht="242.25" x14ac:dyDescent="0.45">
      <c r="A1355" s="65">
        <v>10364</v>
      </c>
      <c r="B1355" s="63">
        <v>44133</v>
      </c>
      <c r="C1355" s="64">
        <v>0.27013888888888887</v>
      </c>
      <c r="D1355" s="65">
        <v>0</v>
      </c>
      <c r="E1355" s="65">
        <v>0</v>
      </c>
      <c r="F1355" s="65" t="s">
        <v>9328</v>
      </c>
      <c r="G1355" s="65">
        <v>0</v>
      </c>
      <c r="H1355" s="65" t="s">
        <v>4877</v>
      </c>
      <c r="I1355" s="65" t="s">
        <v>4877</v>
      </c>
      <c r="J1355" s="65" t="s">
        <v>9329</v>
      </c>
      <c r="K1355" s="65" t="s">
        <v>9330</v>
      </c>
      <c r="L1355" s="65">
        <v>279865</v>
      </c>
      <c r="M1355" s="65" t="s">
        <v>4563</v>
      </c>
      <c r="N1355" s="65" t="s">
        <v>4409</v>
      </c>
      <c r="O1355" s="66" t="s">
        <v>9331</v>
      </c>
      <c r="P1355" s="65" t="s">
        <v>4574</v>
      </c>
      <c r="Q1355" s="65" t="s">
        <v>9332</v>
      </c>
      <c r="R1355" s="7" t="e">
        <v>#N/A</v>
      </c>
      <c r="S1355" t="e">
        <v>#N/A</v>
      </c>
      <c r="T1355" s="17" t="s">
        <v>9129</v>
      </c>
    </row>
    <row r="1356" spans="1:20" ht="228" x14ac:dyDescent="0.45">
      <c r="A1356" s="65">
        <v>10385</v>
      </c>
      <c r="B1356" s="63">
        <v>44133</v>
      </c>
      <c r="C1356" s="64">
        <v>0.62579861111111112</v>
      </c>
      <c r="D1356" s="65">
        <v>0</v>
      </c>
      <c r="E1356" s="65">
        <v>0</v>
      </c>
      <c r="F1356" s="65" t="s">
        <v>8601</v>
      </c>
      <c r="G1356" s="65">
        <v>0</v>
      </c>
      <c r="H1356" s="65" t="s">
        <v>4615</v>
      </c>
      <c r="I1356" s="65" t="s">
        <v>4615</v>
      </c>
      <c r="J1356" s="65" t="s">
        <v>9333</v>
      </c>
      <c r="K1356" s="65" t="s">
        <v>9334</v>
      </c>
      <c r="L1356" s="65">
        <v>279908</v>
      </c>
      <c r="M1356" s="65" t="s">
        <v>4563</v>
      </c>
      <c r="N1356" s="65" t="s">
        <v>4409</v>
      </c>
      <c r="O1356" s="66" t="s">
        <v>9335</v>
      </c>
      <c r="P1356" s="65" t="s">
        <v>4608</v>
      </c>
      <c r="Q1356" s="65" t="s">
        <v>4609</v>
      </c>
      <c r="R1356" s="7" t="e">
        <v>#N/A</v>
      </c>
      <c r="S1356" t="e">
        <v>#N/A</v>
      </c>
      <c r="T1356" s="17" t="s">
        <v>9129</v>
      </c>
    </row>
    <row r="1357" spans="1:20" ht="399" x14ac:dyDescent="0.45">
      <c r="A1357" s="65">
        <v>10395</v>
      </c>
      <c r="B1357" s="63">
        <v>44134</v>
      </c>
      <c r="C1357" s="64">
        <v>0.20833333333333334</v>
      </c>
      <c r="D1357" s="65">
        <v>0</v>
      </c>
      <c r="E1357" s="65">
        <v>0</v>
      </c>
      <c r="F1357" s="65" t="s">
        <v>9336</v>
      </c>
      <c r="G1357" s="65" t="s">
        <v>9</v>
      </c>
      <c r="H1357" s="65" t="s">
        <v>5042</v>
      </c>
      <c r="I1357" s="65" t="s">
        <v>5042</v>
      </c>
      <c r="J1357" s="65" t="s">
        <v>9337</v>
      </c>
      <c r="K1357" s="65" t="s">
        <v>9338</v>
      </c>
      <c r="L1357" s="65">
        <v>279960</v>
      </c>
      <c r="M1357" s="65" t="s">
        <v>4563</v>
      </c>
      <c r="N1357" s="65" t="s">
        <v>4409</v>
      </c>
      <c r="O1357" s="66" t="s">
        <v>9339</v>
      </c>
      <c r="P1357" s="65" t="s">
        <v>9312</v>
      </c>
      <c r="Q1357" s="65" t="s">
        <v>9340</v>
      </c>
      <c r="R1357" s="7" t="e">
        <v>#N/A</v>
      </c>
      <c r="S1357" t="e">
        <v>#N/A</v>
      </c>
      <c r="T1357" s="17" t="s">
        <v>9129</v>
      </c>
    </row>
    <row r="1358" spans="1:20" ht="156.75" x14ac:dyDescent="0.45">
      <c r="A1358" s="65">
        <v>10403</v>
      </c>
      <c r="B1358" s="63">
        <v>44134</v>
      </c>
      <c r="C1358" s="64">
        <v>0.44722222222222219</v>
      </c>
      <c r="D1358" s="65">
        <v>1</v>
      </c>
      <c r="E1358" s="65">
        <v>0</v>
      </c>
      <c r="F1358" s="65" t="s">
        <v>29</v>
      </c>
      <c r="G1358" s="65">
        <v>43</v>
      </c>
      <c r="H1358" s="65" t="s">
        <v>7863</v>
      </c>
      <c r="I1358" s="65" t="s">
        <v>5404</v>
      </c>
      <c r="J1358" s="65" t="s">
        <v>9341</v>
      </c>
      <c r="K1358" s="65" t="s">
        <v>9342</v>
      </c>
      <c r="L1358" s="65">
        <v>280002</v>
      </c>
      <c r="M1358" s="65" t="s">
        <v>4563</v>
      </c>
      <c r="N1358" s="65" t="s">
        <v>4522</v>
      </c>
      <c r="O1358" s="66" t="s">
        <v>9343</v>
      </c>
      <c r="P1358" s="65" t="s">
        <v>4520</v>
      </c>
      <c r="Q1358" s="65" t="s">
        <v>4589</v>
      </c>
      <c r="R1358" s="7" t="e">
        <v>#N/A</v>
      </c>
      <c r="S1358" t="e">
        <v>#N/A</v>
      </c>
      <c r="T1358" s="17" t="s">
        <v>9129</v>
      </c>
    </row>
    <row r="1359" spans="1:20" ht="156.75" x14ac:dyDescent="0.45">
      <c r="A1359" s="65">
        <v>10407</v>
      </c>
      <c r="B1359" s="63">
        <v>44134</v>
      </c>
      <c r="C1359" s="64">
        <v>0.65208333333333335</v>
      </c>
      <c r="D1359" s="65">
        <v>1.5</v>
      </c>
      <c r="E1359" s="65">
        <v>0</v>
      </c>
      <c r="F1359" s="65" t="s">
        <v>100</v>
      </c>
      <c r="G1359" s="65">
        <v>48</v>
      </c>
      <c r="H1359" s="65" t="s">
        <v>6064</v>
      </c>
      <c r="I1359" s="65" t="s">
        <v>4621</v>
      </c>
      <c r="J1359" s="65" t="s">
        <v>9344</v>
      </c>
      <c r="K1359" s="65" t="s">
        <v>9345</v>
      </c>
      <c r="L1359" s="65">
        <v>280023</v>
      </c>
      <c r="M1359" s="65" t="s">
        <v>4563</v>
      </c>
      <c r="N1359" s="65" t="s">
        <v>4522</v>
      </c>
      <c r="O1359" s="66" t="s">
        <v>9346</v>
      </c>
      <c r="P1359" s="65" t="s">
        <v>4520</v>
      </c>
      <c r="Q1359" s="65" t="s">
        <v>4589</v>
      </c>
      <c r="R1359" s="7" t="e">
        <v>#N/A</v>
      </c>
      <c r="S1359" t="e">
        <v>#N/A</v>
      </c>
      <c r="T1359" s="17" t="s">
        <v>9129</v>
      </c>
    </row>
    <row r="1360" spans="1:20" ht="142.5" x14ac:dyDescent="0.45">
      <c r="A1360" s="65" t="s">
        <v>9347</v>
      </c>
      <c r="B1360" s="63">
        <v>44134</v>
      </c>
      <c r="C1360" s="64">
        <v>0.84375</v>
      </c>
      <c r="D1360" s="65">
        <v>0</v>
      </c>
      <c r="E1360" s="65">
        <v>0</v>
      </c>
      <c r="F1360" s="65" t="s">
        <v>99</v>
      </c>
      <c r="G1360" s="65">
        <v>80</v>
      </c>
      <c r="H1360" s="65" t="s">
        <v>4771</v>
      </c>
      <c r="I1360" s="65" t="s">
        <v>4771</v>
      </c>
      <c r="J1360" s="65" t="s">
        <v>9348</v>
      </c>
      <c r="K1360" s="65" t="s">
        <v>9349</v>
      </c>
      <c r="L1360" s="65">
        <v>280053</v>
      </c>
      <c r="M1360" s="65" t="s">
        <v>4563</v>
      </c>
      <c r="N1360" s="65" t="s">
        <v>4409</v>
      </c>
      <c r="O1360" s="66" t="s">
        <v>9350</v>
      </c>
      <c r="P1360" s="65" t="s">
        <v>4520</v>
      </c>
      <c r="Q1360" s="65" t="s">
        <v>6736</v>
      </c>
      <c r="R1360" s="7" t="e">
        <v>#N/A</v>
      </c>
      <c r="S1360" t="e">
        <v>#N/A</v>
      </c>
      <c r="T1360" s="17" t="s">
        <v>9129</v>
      </c>
    </row>
    <row r="1361" spans="1:20" ht="370.5" x14ac:dyDescent="0.45">
      <c r="A1361" s="65">
        <v>10419</v>
      </c>
      <c r="B1361" s="63">
        <v>44135</v>
      </c>
      <c r="C1361" s="64">
        <v>0.25486111111111109</v>
      </c>
      <c r="D1361" s="65">
        <v>0</v>
      </c>
      <c r="E1361" s="65">
        <v>0</v>
      </c>
      <c r="F1361" s="65" t="s">
        <v>5456</v>
      </c>
      <c r="G1361" s="65" t="s">
        <v>9</v>
      </c>
      <c r="H1361" s="65" t="s">
        <v>4811</v>
      </c>
      <c r="I1361" s="65" t="s">
        <v>4811</v>
      </c>
      <c r="J1361" s="65" t="s">
        <v>9351</v>
      </c>
      <c r="K1361" s="65" t="s">
        <v>9352</v>
      </c>
      <c r="L1361" s="65">
        <v>280081</v>
      </c>
      <c r="M1361" s="65" t="s">
        <v>4563</v>
      </c>
      <c r="N1361" s="65" t="s">
        <v>4409</v>
      </c>
      <c r="O1361" s="66" t="s">
        <v>9353</v>
      </c>
      <c r="P1361" s="65" t="s">
        <v>9260</v>
      </c>
      <c r="Q1361" s="65" t="s">
        <v>9291</v>
      </c>
      <c r="R1361" s="7" t="e">
        <v>#N/A</v>
      </c>
      <c r="S1361" t="e">
        <v>#N/A</v>
      </c>
      <c r="T1361" s="17" t="s">
        <v>9129</v>
      </c>
    </row>
    <row r="1362" spans="1:20" ht="156.75" x14ac:dyDescent="0.45">
      <c r="A1362" s="65">
        <v>10435</v>
      </c>
      <c r="B1362" s="63">
        <v>44135</v>
      </c>
      <c r="C1362" s="64">
        <v>0.61388888888888882</v>
      </c>
      <c r="D1362" s="65">
        <v>0</v>
      </c>
      <c r="E1362" s="65">
        <v>0</v>
      </c>
      <c r="F1362" s="65" t="s">
        <v>135</v>
      </c>
      <c r="G1362" s="65">
        <v>0</v>
      </c>
      <c r="H1362" s="65" t="s">
        <v>4615</v>
      </c>
      <c r="I1362" s="65" t="s">
        <v>4615</v>
      </c>
      <c r="J1362" s="65" t="s">
        <v>9354</v>
      </c>
      <c r="K1362" s="65" t="s">
        <v>9355</v>
      </c>
      <c r="L1362" s="65">
        <v>280121</v>
      </c>
      <c r="M1362" s="65" t="s">
        <v>4563</v>
      </c>
      <c r="N1362" s="65" t="s">
        <v>4409</v>
      </c>
      <c r="O1362" s="66" t="s">
        <v>9356</v>
      </c>
      <c r="P1362" s="65" t="s">
        <v>4520</v>
      </c>
      <c r="Q1362" s="65" t="s">
        <v>4589</v>
      </c>
      <c r="R1362" s="7" t="e">
        <v>#N/A</v>
      </c>
      <c r="S1362" t="e">
        <v>#N/A</v>
      </c>
      <c r="T1362" s="17" t="s">
        <v>9129</v>
      </c>
    </row>
    <row r="1363" spans="1:20" ht="156.75" x14ac:dyDescent="0.45">
      <c r="A1363" s="65">
        <v>10448</v>
      </c>
      <c r="B1363" s="63">
        <v>44136</v>
      </c>
      <c r="C1363" s="64">
        <v>0.3</v>
      </c>
      <c r="D1363" s="65">
        <v>1.5</v>
      </c>
      <c r="E1363" s="65">
        <v>0</v>
      </c>
      <c r="F1363" s="65" t="s">
        <v>81</v>
      </c>
      <c r="G1363" s="65">
        <v>5</v>
      </c>
      <c r="H1363" s="65" t="s">
        <v>5839</v>
      </c>
      <c r="I1363" s="65" t="s">
        <v>5840</v>
      </c>
      <c r="J1363" s="65" t="s">
        <v>9357</v>
      </c>
      <c r="K1363" s="65" t="s">
        <v>9358</v>
      </c>
      <c r="L1363" s="65">
        <v>280170</v>
      </c>
      <c r="M1363" s="65" t="s">
        <v>4563</v>
      </c>
      <c r="N1363" s="65" t="s">
        <v>4522</v>
      </c>
      <c r="O1363" s="66" t="s">
        <v>9359</v>
      </c>
      <c r="P1363" s="65" t="s">
        <v>4520</v>
      </c>
      <c r="Q1363" s="65" t="s">
        <v>4589</v>
      </c>
      <c r="R1363" s="7" t="e">
        <v>#N/A</v>
      </c>
      <c r="S1363" t="e">
        <v>#N/A</v>
      </c>
      <c r="T1363" s="17" t="s">
        <v>9360</v>
      </c>
    </row>
    <row r="1364" spans="1:20" ht="384.75" x14ac:dyDescent="0.45">
      <c r="A1364" s="65">
        <v>10471</v>
      </c>
      <c r="B1364" s="63">
        <v>44137</v>
      </c>
      <c r="C1364" s="64">
        <v>0.22222222222222221</v>
      </c>
      <c r="D1364" s="65">
        <v>0</v>
      </c>
      <c r="E1364" s="65">
        <v>0</v>
      </c>
      <c r="F1364" s="65" t="s">
        <v>5456</v>
      </c>
      <c r="G1364" s="65">
        <v>0</v>
      </c>
      <c r="H1364" s="65" t="s">
        <v>4733</v>
      </c>
      <c r="I1364" s="65" t="s">
        <v>4733</v>
      </c>
      <c r="J1364" s="65" t="s">
        <v>9361</v>
      </c>
      <c r="K1364" s="65" t="s">
        <v>9362</v>
      </c>
      <c r="L1364" s="65">
        <v>280229</v>
      </c>
      <c r="M1364" s="65" t="s">
        <v>4563</v>
      </c>
      <c r="N1364" s="65" t="s">
        <v>4409</v>
      </c>
      <c r="O1364" s="66" t="s">
        <v>9363</v>
      </c>
      <c r="P1364" s="65" t="s">
        <v>9260</v>
      </c>
      <c r="Q1364" s="65" t="s">
        <v>9245</v>
      </c>
      <c r="R1364" s="7" t="e">
        <v>#N/A</v>
      </c>
      <c r="S1364" t="e">
        <v>#N/A</v>
      </c>
      <c r="T1364" s="17" t="s">
        <v>9360</v>
      </c>
    </row>
    <row r="1365" spans="1:20" ht="171" x14ac:dyDescent="0.45">
      <c r="A1365" s="65">
        <v>10493</v>
      </c>
      <c r="B1365" s="63">
        <v>44137</v>
      </c>
      <c r="C1365" s="64">
        <v>0.81692129629629628</v>
      </c>
      <c r="D1365" s="65">
        <v>0</v>
      </c>
      <c r="E1365" s="65">
        <v>0</v>
      </c>
      <c r="F1365" s="65" t="s">
        <v>131</v>
      </c>
      <c r="G1365" s="65">
        <v>5</v>
      </c>
      <c r="H1365" s="65" t="s">
        <v>4570</v>
      </c>
      <c r="I1365" s="65" t="s">
        <v>4570</v>
      </c>
      <c r="J1365" s="65" t="s">
        <v>9364</v>
      </c>
      <c r="K1365" s="65" t="s">
        <v>9365</v>
      </c>
      <c r="L1365" s="65">
        <v>280323</v>
      </c>
      <c r="M1365" s="65" t="s">
        <v>4563</v>
      </c>
      <c r="N1365" s="65" t="s">
        <v>4522</v>
      </c>
      <c r="O1365" s="66" t="s">
        <v>9366</v>
      </c>
      <c r="P1365" s="65" t="s">
        <v>4581</v>
      </c>
      <c r="Q1365" s="65" t="s">
        <v>4582</v>
      </c>
      <c r="R1365" s="7" t="e">
        <v>#N/A</v>
      </c>
      <c r="S1365" t="e">
        <v>#N/A</v>
      </c>
      <c r="T1365" s="17" t="s">
        <v>9360</v>
      </c>
    </row>
    <row r="1366" spans="1:20" ht="285" x14ac:dyDescent="0.45">
      <c r="A1366" s="65">
        <v>10497</v>
      </c>
      <c r="B1366" s="63">
        <v>44137</v>
      </c>
      <c r="C1366" s="64">
        <v>0.84393518518518518</v>
      </c>
      <c r="D1366" s="65">
        <v>0</v>
      </c>
      <c r="E1366" s="65">
        <v>0</v>
      </c>
      <c r="F1366" s="65" t="s">
        <v>9033</v>
      </c>
      <c r="G1366" s="65" t="s">
        <v>9033</v>
      </c>
      <c r="H1366" s="65" t="s">
        <v>4615</v>
      </c>
      <c r="I1366" s="65" t="s">
        <v>4615</v>
      </c>
      <c r="J1366" s="65" t="s">
        <v>9367</v>
      </c>
      <c r="K1366" s="65" t="s">
        <v>9368</v>
      </c>
      <c r="L1366" s="65">
        <v>280326</v>
      </c>
      <c r="M1366" s="65" t="s">
        <v>4563</v>
      </c>
      <c r="N1366" s="65" t="s">
        <v>4409</v>
      </c>
      <c r="O1366" s="66" t="s">
        <v>9369</v>
      </c>
      <c r="P1366" s="65" t="s">
        <v>4608</v>
      </c>
      <c r="Q1366" s="65" t="s">
        <v>4913</v>
      </c>
      <c r="R1366" s="7" t="e">
        <v>#N/A</v>
      </c>
      <c r="S1366" t="e">
        <v>#N/A</v>
      </c>
      <c r="T1366" s="17" t="s">
        <v>9360</v>
      </c>
    </row>
    <row r="1367" spans="1:20" ht="156.75" x14ac:dyDescent="0.45">
      <c r="A1367" s="65">
        <v>10499</v>
      </c>
      <c r="B1367" s="63">
        <v>44137</v>
      </c>
      <c r="C1367" s="64">
        <v>0.89444444444444438</v>
      </c>
      <c r="D1367" s="65">
        <v>2</v>
      </c>
      <c r="E1367" s="65">
        <v>0</v>
      </c>
      <c r="F1367" s="65" t="s">
        <v>93</v>
      </c>
      <c r="G1367" s="65">
        <v>61</v>
      </c>
      <c r="H1367" s="65" t="s">
        <v>5316</v>
      </c>
      <c r="I1367" s="65" t="s">
        <v>4915</v>
      </c>
      <c r="J1367" s="65" t="s">
        <v>9370</v>
      </c>
      <c r="K1367" s="65" t="s">
        <v>9371</v>
      </c>
      <c r="L1367" s="65">
        <v>280334</v>
      </c>
      <c r="M1367" s="65" t="s">
        <v>4563</v>
      </c>
      <c r="N1367" s="65" t="s">
        <v>4522</v>
      </c>
      <c r="O1367" s="66" t="s">
        <v>9372</v>
      </c>
      <c r="P1367" s="65" t="s">
        <v>4520</v>
      </c>
      <c r="Q1367" s="65" t="s">
        <v>4589</v>
      </c>
      <c r="R1367" s="7" t="e">
        <v>#N/A</v>
      </c>
      <c r="S1367" t="e">
        <v>#N/A</v>
      </c>
      <c r="T1367" s="17" t="s">
        <v>9360</v>
      </c>
    </row>
    <row r="1368" spans="1:20" ht="156.75" x14ac:dyDescent="0.45">
      <c r="A1368" s="65" t="s">
        <v>9373</v>
      </c>
      <c r="B1368" s="63">
        <v>44138</v>
      </c>
      <c r="C1368" s="64">
        <v>0.36458333333333331</v>
      </c>
      <c r="D1368" s="65">
        <v>1</v>
      </c>
      <c r="E1368" s="65">
        <v>0</v>
      </c>
      <c r="F1368" s="65" t="s">
        <v>20</v>
      </c>
      <c r="G1368" s="65">
        <v>7</v>
      </c>
      <c r="H1368" s="65" t="s">
        <v>5352</v>
      </c>
      <c r="I1368" s="65" t="s">
        <v>5352</v>
      </c>
      <c r="J1368" s="65" t="s">
        <v>9374</v>
      </c>
      <c r="K1368" s="65" t="s">
        <v>9375</v>
      </c>
      <c r="L1368" s="65">
        <v>280377</v>
      </c>
      <c r="M1368" s="65" t="s">
        <v>4563</v>
      </c>
      <c r="N1368" s="65" t="s">
        <v>4522</v>
      </c>
      <c r="O1368" s="66" t="s">
        <v>9376</v>
      </c>
      <c r="P1368" s="65" t="s">
        <v>4520</v>
      </c>
      <c r="Q1368" s="65" t="s">
        <v>4589</v>
      </c>
      <c r="R1368" s="7" t="e">
        <v>#N/A</v>
      </c>
      <c r="S1368" t="e">
        <v>#N/A</v>
      </c>
      <c r="T1368" s="17" t="s">
        <v>9360</v>
      </c>
    </row>
    <row r="1369" spans="1:20" ht="156.75" x14ac:dyDescent="0.45">
      <c r="A1369" s="65" t="s">
        <v>9377</v>
      </c>
      <c r="B1369" s="63">
        <v>44138</v>
      </c>
      <c r="C1369" s="64">
        <v>0.36736111111111108</v>
      </c>
      <c r="D1369" s="65">
        <v>1.5</v>
      </c>
      <c r="E1369" s="65">
        <v>0</v>
      </c>
      <c r="F1369" s="65" t="s">
        <v>145</v>
      </c>
      <c r="G1369" s="65">
        <v>75</v>
      </c>
      <c r="H1369" s="65" t="s">
        <v>4797</v>
      </c>
      <c r="I1369" s="65" t="s">
        <v>5911</v>
      </c>
      <c r="J1369" s="65" t="s">
        <v>9378</v>
      </c>
      <c r="K1369" s="65" t="s">
        <v>9379</v>
      </c>
      <c r="L1369" s="65">
        <v>280379</v>
      </c>
      <c r="M1369" s="65" t="s">
        <v>4563</v>
      </c>
      <c r="N1369" s="65" t="s">
        <v>4409</v>
      </c>
      <c r="O1369" s="66" t="s">
        <v>9380</v>
      </c>
      <c r="P1369" s="65" t="s">
        <v>4520</v>
      </c>
      <c r="Q1369" s="65" t="s">
        <v>4589</v>
      </c>
      <c r="R1369" s="7" t="e">
        <v>#N/A</v>
      </c>
      <c r="S1369" t="e">
        <v>#N/A</v>
      </c>
      <c r="T1369" s="17" t="s">
        <v>9360</v>
      </c>
    </row>
    <row r="1370" spans="1:20" ht="185.25" x14ac:dyDescent="0.45">
      <c r="A1370" s="65" t="s">
        <v>9381</v>
      </c>
      <c r="B1370" s="63">
        <v>44138</v>
      </c>
      <c r="C1370" s="64">
        <v>0.37777777777777777</v>
      </c>
      <c r="D1370" s="65">
        <v>2</v>
      </c>
      <c r="E1370" s="65">
        <v>0</v>
      </c>
      <c r="F1370" s="65" t="s">
        <v>78</v>
      </c>
      <c r="G1370" s="65">
        <v>31</v>
      </c>
      <c r="H1370" s="65" t="s">
        <v>4954</v>
      </c>
      <c r="I1370" s="65" t="s">
        <v>5501</v>
      </c>
      <c r="J1370" s="65" t="s">
        <v>9382</v>
      </c>
      <c r="K1370" s="65" t="s">
        <v>9383</v>
      </c>
      <c r="L1370" s="65">
        <v>280383</v>
      </c>
      <c r="M1370" s="65" t="s">
        <v>4563</v>
      </c>
      <c r="N1370" s="65" t="s">
        <v>4522</v>
      </c>
      <c r="O1370" s="66" t="s">
        <v>9384</v>
      </c>
      <c r="P1370" s="65" t="s">
        <v>4520</v>
      </c>
      <c r="Q1370" s="65" t="s">
        <v>4631</v>
      </c>
      <c r="R1370" s="7" t="e">
        <v>#N/A</v>
      </c>
      <c r="S1370" t="e">
        <v>#N/A</v>
      </c>
      <c r="T1370" s="17" t="s">
        <v>9360</v>
      </c>
    </row>
    <row r="1371" spans="1:20" ht="156.75" x14ac:dyDescent="0.45">
      <c r="A1371" s="65">
        <v>10561</v>
      </c>
      <c r="B1371" s="63">
        <v>44139</v>
      </c>
      <c r="C1371" s="64">
        <v>0.71250000000000002</v>
      </c>
      <c r="D1371" s="65">
        <v>1.5</v>
      </c>
      <c r="E1371" s="65">
        <v>0</v>
      </c>
      <c r="F1371" s="65" t="s">
        <v>123</v>
      </c>
      <c r="G1371" s="65">
        <v>29</v>
      </c>
      <c r="H1371" s="65" t="s">
        <v>5316</v>
      </c>
      <c r="I1371" s="65" t="s">
        <v>4915</v>
      </c>
      <c r="J1371" s="65" t="s">
        <v>9385</v>
      </c>
      <c r="K1371" s="65" t="s">
        <v>9386</v>
      </c>
      <c r="L1371" s="65">
        <v>280594</v>
      </c>
      <c r="M1371" s="65" t="s">
        <v>4563</v>
      </c>
      <c r="N1371" s="65" t="s">
        <v>4522</v>
      </c>
      <c r="O1371" s="66" t="s">
        <v>9387</v>
      </c>
      <c r="P1371" s="65" t="s">
        <v>4520</v>
      </c>
      <c r="Q1371" s="65" t="s">
        <v>4589</v>
      </c>
      <c r="R1371" s="7" t="e">
        <v>#N/A</v>
      </c>
      <c r="S1371" t="e">
        <v>#N/A</v>
      </c>
      <c r="T1371" s="17" t="s">
        <v>9360</v>
      </c>
    </row>
    <row r="1372" spans="1:20" ht="156.75" x14ac:dyDescent="0.45">
      <c r="A1372" s="65">
        <v>10565</v>
      </c>
      <c r="B1372" s="63">
        <v>44139</v>
      </c>
      <c r="C1372" s="64">
        <v>0.80988425925925922</v>
      </c>
      <c r="D1372" s="65">
        <v>1</v>
      </c>
      <c r="E1372" s="65">
        <v>0</v>
      </c>
      <c r="F1372" s="65" t="s">
        <v>154</v>
      </c>
      <c r="G1372" s="65">
        <v>45</v>
      </c>
      <c r="H1372" s="65" t="s">
        <v>5268</v>
      </c>
      <c r="I1372" s="65" t="s">
        <v>4733</v>
      </c>
      <c r="J1372" s="65" t="s">
        <v>9388</v>
      </c>
      <c r="K1372" s="65" t="s">
        <v>9389</v>
      </c>
      <c r="L1372" s="65">
        <v>280608</v>
      </c>
      <c r="M1372" s="65" t="s">
        <v>4563</v>
      </c>
      <c r="N1372" s="65" t="s">
        <v>4522</v>
      </c>
      <c r="O1372" s="66" t="s">
        <v>9390</v>
      </c>
      <c r="P1372" s="65" t="s">
        <v>4520</v>
      </c>
      <c r="Q1372" s="65" t="s">
        <v>4589</v>
      </c>
      <c r="R1372" s="7" t="e">
        <v>#N/A</v>
      </c>
      <c r="S1372" t="e">
        <v>#N/A</v>
      </c>
      <c r="T1372" s="17" t="s">
        <v>9360</v>
      </c>
    </row>
    <row r="1373" spans="1:20" ht="356.25" x14ac:dyDescent="0.45">
      <c r="A1373" s="65">
        <v>10568</v>
      </c>
      <c r="B1373" s="63">
        <v>44139</v>
      </c>
      <c r="C1373" s="64">
        <v>0.95763888888888893</v>
      </c>
      <c r="D1373" s="65">
        <v>0</v>
      </c>
      <c r="E1373" s="65">
        <v>0</v>
      </c>
      <c r="F1373" s="65" t="s">
        <v>9391</v>
      </c>
      <c r="G1373" s="65">
        <v>0</v>
      </c>
      <c r="H1373" s="65" t="s">
        <v>4966</v>
      </c>
      <c r="I1373" s="65" t="s">
        <v>4710</v>
      </c>
      <c r="J1373" s="65" t="s">
        <v>9392</v>
      </c>
      <c r="K1373" s="65" t="s">
        <v>9393</v>
      </c>
      <c r="L1373" s="65">
        <v>280628</v>
      </c>
      <c r="M1373" s="65" t="s">
        <v>4563</v>
      </c>
      <c r="N1373" s="65" t="s">
        <v>4409</v>
      </c>
      <c r="O1373" s="66" t="s">
        <v>9394</v>
      </c>
      <c r="P1373" s="65" t="s">
        <v>4608</v>
      </c>
      <c r="Q1373" s="65" t="s">
        <v>4913</v>
      </c>
      <c r="R1373" s="7" t="e">
        <v>#N/A</v>
      </c>
      <c r="S1373" t="e">
        <v>#N/A</v>
      </c>
      <c r="T1373" s="17" t="s">
        <v>9360</v>
      </c>
    </row>
    <row r="1374" spans="1:20" ht="342" x14ac:dyDescent="0.45">
      <c r="A1374" s="65">
        <v>10571</v>
      </c>
      <c r="B1374" s="63">
        <v>44140</v>
      </c>
      <c r="C1374" s="64">
        <v>0.25138888888888888</v>
      </c>
      <c r="D1374" s="65">
        <v>0</v>
      </c>
      <c r="E1374" s="65">
        <v>0</v>
      </c>
      <c r="F1374" s="65" t="s">
        <v>9395</v>
      </c>
      <c r="G1374" s="65" t="s">
        <v>9</v>
      </c>
      <c r="H1374" s="65" t="s">
        <v>4679</v>
      </c>
      <c r="I1374" s="65" t="s">
        <v>4679</v>
      </c>
      <c r="J1374" s="65" t="s">
        <v>9396</v>
      </c>
      <c r="K1374" s="65" t="s">
        <v>9397</v>
      </c>
      <c r="L1374" s="65">
        <v>280634</v>
      </c>
      <c r="M1374" s="65" t="s">
        <v>4563</v>
      </c>
      <c r="N1374" s="65" t="s">
        <v>4409</v>
      </c>
      <c r="O1374" s="66" t="s">
        <v>9398</v>
      </c>
      <c r="P1374" s="65" t="s">
        <v>9260</v>
      </c>
      <c r="Q1374" s="65" t="s">
        <v>9245</v>
      </c>
      <c r="R1374" s="7" t="e">
        <v>#N/A</v>
      </c>
      <c r="S1374" t="e">
        <v>#N/A</v>
      </c>
      <c r="T1374" s="17" t="s">
        <v>9360</v>
      </c>
    </row>
    <row r="1375" spans="1:20" ht="156.75" x14ac:dyDescent="0.45">
      <c r="A1375" s="65" t="s">
        <v>9399</v>
      </c>
      <c r="B1375" s="63">
        <v>44140</v>
      </c>
      <c r="C1375" s="64">
        <v>0.52708333333333335</v>
      </c>
      <c r="D1375" s="65">
        <v>1.5</v>
      </c>
      <c r="E1375" s="65">
        <v>0</v>
      </c>
      <c r="F1375" s="65" t="s">
        <v>145</v>
      </c>
      <c r="G1375" s="65">
        <v>28</v>
      </c>
      <c r="H1375" s="65" t="s">
        <v>5316</v>
      </c>
      <c r="I1375" s="65" t="s">
        <v>4915</v>
      </c>
      <c r="J1375" s="65" t="s">
        <v>9400</v>
      </c>
      <c r="K1375" s="65" t="s">
        <v>9401</v>
      </c>
      <c r="L1375" s="65">
        <v>280685</v>
      </c>
      <c r="M1375" s="65" t="s">
        <v>4563</v>
      </c>
      <c r="N1375" s="65" t="s">
        <v>4522</v>
      </c>
      <c r="O1375" s="66" t="s">
        <v>9402</v>
      </c>
      <c r="P1375" s="65" t="s">
        <v>4520</v>
      </c>
      <c r="Q1375" s="65" t="s">
        <v>4589</v>
      </c>
      <c r="R1375" s="7" t="e">
        <v>#N/A</v>
      </c>
      <c r="S1375" t="e">
        <v>#N/A</v>
      </c>
      <c r="T1375" s="17" t="s">
        <v>9360</v>
      </c>
    </row>
    <row r="1376" spans="1:20" ht="156.75" x14ac:dyDescent="0.45">
      <c r="A1376" s="65" t="s">
        <v>9403</v>
      </c>
      <c r="B1376" s="63">
        <v>44140</v>
      </c>
      <c r="C1376" s="64">
        <v>0.54999999999999993</v>
      </c>
      <c r="D1376" s="65">
        <v>1</v>
      </c>
      <c r="E1376" s="65">
        <v>0</v>
      </c>
      <c r="F1376" s="65" t="s">
        <v>78</v>
      </c>
      <c r="G1376" s="65">
        <v>5</v>
      </c>
      <c r="H1376" s="65" t="s">
        <v>5316</v>
      </c>
      <c r="I1376" s="65" t="s">
        <v>4915</v>
      </c>
      <c r="J1376" s="65" t="s">
        <v>9404</v>
      </c>
      <c r="K1376" s="65" t="s">
        <v>9405</v>
      </c>
      <c r="L1376" s="65">
        <v>280687</v>
      </c>
      <c r="M1376" s="65" t="s">
        <v>4563</v>
      </c>
      <c r="N1376" s="65" t="s">
        <v>4522</v>
      </c>
      <c r="O1376" s="66" t="s">
        <v>9406</v>
      </c>
      <c r="P1376" s="65" t="s">
        <v>4520</v>
      </c>
      <c r="Q1376" s="65" t="s">
        <v>4589</v>
      </c>
      <c r="R1376" s="7" t="e">
        <v>#N/A</v>
      </c>
      <c r="S1376" t="e">
        <v>#N/A</v>
      </c>
      <c r="T1376" s="17" t="s">
        <v>9360</v>
      </c>
    </row>
    <row r="1377" spans="1:20" ht="156.75" x14ac:dyDescent="0.45">
      <c r="A1377" s="65" t="s">
        <v>9407</v>
      </c>
      <c r="B1377" s="63">
        <v>44141</v>
      </c>
      <c r="C1377" s="64">
        <v>0.57708333333333328</v>
      </c>
      <c r="D1377" s="65">
        <v>1.5</v>
      </c>
      <c r="E1377" s="65">
        <v>0</v>
      </c>
      <c r="F1377" s="65" t="s">
        <v>10</v>
      </c>
      <c r="G1377" s="65">
        <v>36</v>
      </c>
      <c r="H1377" s="65" t="s">
        <v>5316</v>
      </c>
      <c r="I1377" s="65" t="s">
        <v>4915</v>
      </c>
      <c r="J1377" s="65" t="s">
        <v>9408</v>
      </c>
      <c r="K1377" s="65" t="s">
        <v>9409</v>
      </c>
      <c r="L1377" s="65">
        <v>280806</v>
      </c>
      <c r="M1377" s="65" t="s">
        <v>4563</v>
      </c>
      <c r="N1377" s="65" t="s">
        <v>4409</v>
      </c>
      <c r="O1377" s="66" t="s">
        <v>9410</v>
      </c>
      <c r="P1377" s="65" t="s">
        <v>4520</v>
      </c>
      <c r="Q1377" s="65" t="s">
        <v>4589</v>
      </c>
      <c r="R1377" s="7" t="e">
        <v>#N/A</v>
      </c>
      <c r="S1377" t="e">
        <v>#N/A</v>
      </c>
      <c r="T1377" s="17" t="s">
        <v>9360</v>
      </c>
    </row>
    <row r="1378" spans="1:20" ht="156.75" x14ac:dyDescent="0.45">
      <c r="A1378" s="65" t="s">
        <v>9411</v>
      </c>
      <c r="B1378" s="63">
        <v>44142</v>
      </c>
      <c r="C1378" s="64">
        <v>0.24722222222222223</v>
      </c>
      <c r="D1378" s="65">
        <v>1.5</v>
      </c>
      <c r="E1378" s="65">
        <v>0</v>
      </c>
      <c r="F1378" s="65" t="s">
        <v>72</v>
      </c>
      <c r="G1378" s="65">
        <v>26</v>
      </c>
      <c r="H1378" s="65" t="s">
        <v>4961</v>
      </c>
      <c r="I1378" s="65" t="s">
        <v>4961</v>
      </c>
      <c r="J1378" s="65" t="s">
        <v>9412</v>
      </c>
      <c r="K1378" s="65" t="s">
        <v>9413</v>
      </c>
      <c r="L1378" s="65">
        <v>280898</v>
      </c>
      <c r="M1378" s="65" t="s">
        <v>4563</v>
      </c>
      <c r="N1378" s="65" t="s">
        <v>4409</v>
      </c>
      <c r="O1378" s="66" t="s">
        <v>9414</v>
      </c>
      <c r="P1378" s="65" t="s">
        <v>4520</v>
      </c>
      <c r="Q1378" s="65" t="s">
        <v>4857</v>
      </c>
      <c r="R1378" s="7" t="e">
        <v>#N/A</v>
      </c>
      <c r="S1378" t="e">
        <v>#N/A</v>
      </c>
      <c r="T1378" s="17" t="s">
        <v>9360</v>
      </c>
    </row>
    <row r="1379" spans="1:20" ht="156.75" x14ac:dyDescent="0.45">
      <c r="A1379" s="65">
        <v>10641</v>
      </c>
      <c r="B1379" s="63">
        <v>44142</v>
      </c>
      <c r="C1379" s="64">
        <v>0.33680555555555558</v>
      </c>
      <c r="D1379" s="65">
        <v>1</v>
      </c>
      <c r="E1379" s="65">
        <v>0</v>
      </c>
      <c r="F1379" s="65" t="s">
        <v>54</v>
      </c>
      <c r="G1379" s="65">
        <v>41</v>
      </c>
      <c r="H1379" s="65" t="s">
        <v>4932</v>
      </c>
      <c r="I1379" s="65" t="s">
        <v>4933</v>
      </c>
      <c r="J1379" s="65" t="s">
        <v>9415</v>
      </c>
      <c r="K1379" s="65" t="s">
        <v>9416</v>
      </c>
      <c r="L1379" s="65">
        <v>280906</v>
      </c>
      <c r="M1379" s="65" t="s">
        <v>4563</v>
      </c>
      <c r="N1379" s="65" t="s">
        <v>4409</v>
      </c>
      <c r="O1379" s="66" t="s">
        <v>9417</v>
      </c>
      <c r="P1379" s="65" t="s">
        <v>4520</v>
      </c>
      <c r="Q1379" s="65" t="s">
        <v>4589</v>
      </c>
      <c r="R1379" s="7" t="e">
        <v>#N/A</v>
      </c>
      <c r="S1379" t="e">
        <v>#N/A</v>
      </c>
      <c r="T1379" s="17" t="s">
        <v>9360</v>
      </c>
    </row>
    <row r="1380" spans="1:20" ht="185.25" x14ac:dyDescent="0.45">
      <c r="A1380" s="65" t="s">
        <v>9418</v>
      </c>
      <c r="B1380" s="63">
        <v>44143</v>
      </c>
      <c r="C1380" s="64">
        <v>0.64861111111111114</v>
      </c>
      <c r="D1380" s="65">
        <v>0</v>
      </c>
      <c r="E1380" s="65">
        <v>0</v>
      </c>
      <c r="F1380" s="65" t="s">
        <v>75</v>
      </c>
      <c r="G1380" s="65">
        <v>29</v>
      </c>
      <c r="H1380" s="65" t="s">
        <v>5042</v>
      </c>
      <c r="I1380" s="65" t="s">
        <v>5042</v>
      </c>
      <c r="J1380" s="65" t="s">
        <v>9419</v>
      </c>
      <c r="K1380" s="65" t="s">
        <v>9420</v>
      </c>
      <c r="L1380" s="65">
        <v>281040</v>
      </c>
      <c r="M1380" s="65" t="s">
        <v>4563</v>
      </c>
      <c r="N1380" s="65" t="s">
        <v>4522</v>
      </c>
      <c r="O1380" s="66" t="s">
        <v>9421</v>
      </c>
      <c r="P1380" s="65" t="s">
        <v>4520</v>
      </c>
      <c r="Q1380" s="65" t="s">
        <v>4589</v>
      </c>
      <c r="R1380" s="7" t="e">
        <v>#N/A</v>
      </c>
      <c r="S1380" t="e">
        <v>#N/A</v>
      </c>
      <c r="T1380" s="17" t="s">
        <v>9360</v>
      </c>
    </row>
    <row r="1381" spans="1:20" x14ac:dyDescent="0.45">
      <c r="A1381" s="65">
        <v>10698</v>
      </c>
      <c r="B1381" s="63">
        <v>44143</v>
      </c>
      <c r="C1381" s="64">
        <v>0.68888888888888899</v>
      </c>
      <c r="D1381" s="65"/>
      <c r="E1381" s="65"/>
      <c r="F1381" s="65" t="s">
        <v>5456</v>
      </c>
      <c r="G1381" s="65"/>
      <c r="H1381" s="65" t="s">
        <v>6931</v>
      </c>
      <c r="I1381" s="65"/>
      <c r="J1381" s="65" t="s">
        <v>9422</v>
      </c>
      <c r="K1381" s="65">
        <v>6298988</v>
      </c>
      <c r="L1381" s="65"/>
      <c r="M1381" s="65" t="s">
        <v>4563</v>
      </c>
      <c r="N1381" s="65" t="s">
        <v>4409</v>
      </c>
      <c r="O1381" s="66" t="s">
        <v>9423</v>
      </c>
      <c r="P1381" s="65" t="s">
        <v>9260</v>
      </c>
      <c r="Q1381" s="65" t="s">
        <v>9245</v>
      </c>
      <c r="R1381" s="7" t="e">
        <v>#N/A</v>
      </c>
      <c r="S1381" t="e">
        <v>#N/A</v>
      </c>
      <c r="T1381" s="17" t="s">
        <v>9360</v>
      </c>
    </row>
    <row r="1382" spans="1:20" ht="171" x14ac:dyDescent="0.45">
      <c r="A1382" s="65" t="s">
        <v>9424</v>
      </c>
      <c r="B1382" s="63">
        <v>44144</v>
      </c>
      <c r="C1382" s="64">
        <v>0.23680555555555557</v>
      </c>
      <c r="D1382" s="65">
        <v>0</v>
      </c>
      <c r="E1382" s="65">
        <v>0</v>
      </c>
      <c r="F1382" s="65" t="s">
        <v>10</v>
      </c>
      <c r="G1382" s="65">
        <v>26</v>
      </c>
      <c r="H1382" s="65" t="s">
        <v>4725</v>
      </c>
      <c r="I1382" s="65" t="s">
        <v>4725</v>
      </c>
      <c r="J1382" s="65" t="s">
        <v>4440</v>
      </c>
      <c r="K1382" s="65" t="s">
        <v>9425</v>
      </c>
      <c r="L1382" s="65">
        <v>281068</v>
      </c>
      <c r="M1382" s="65" t="s">
        <v>4563</v>
      </c>
      <c r="N1382" s="65" t="s">
        <v>4409</v>
      </c>
      <c r="O1382" s="66" t="s">
        <v>9426</v>
      </c>
      <c r="P1382" s="65" t="s">
        <v>4520</v>
      </c>
      <c r="Q1382" s="65" t="s">
        <v>4648</v>
      </c>
      <c r="R1382" s="7" t="e">
        <v>#N/A</v>
      </c>
      <c r="S1382" t="e">
        <v>#N/A</v>
      </c>
      <c r="T1382" s="17" t="s">
        <v>9360</v>
      </c>
    </row>
    <row r="1383" spans="1:20" x14ac:dyDescent="0.45">
      <c r="A1383" s="65" t="s">
        <v>9427</v>
      </c>
      <c r="B1383" s="63">
        <v>44144</v>
      </c>
      <c r="C1383" s="64">
        <v>0.25763888888888892</v>
      </c>
      <c r="D1383" s="65">
        <v>0</v>
      </c>
      <c r="E1383" s="65">
        <v>0</v>
      </c>
      <c r="F1383" s="65" t="s">
        <v>75</v>
      </c>
      <c r="G1383" s="65">
        <v>0</v>
      </c>
      <c r="H1383" s="65" t="s">
        <v>4615</v>
      </c>
      <c r="I1383" s="65" t="s">
        <v>4615</v>
      </c>
      <c r="J1383" s="65" t="s">
        <v>9428</v>
      </c>
      <c r="K1383" s="65" t="s">
        <v>9429</v>
      </c>
      <c r="L1383" s="65">
        <v>281073</v>
      </c>
      <c r="M1383" s="65" t="s">
        <v>4563</v>
      </c>
      <c r="N1383" s="65" t="s">
        <v>4409</v>
      </c>
      <c r="O1383" s="66" t="s">
        <v>9430</v>
      </c>
      <c r="P1383" s="65" t="s">
        <v>9430</v>
      </c>
      <c r="Q1383" s="65" t="s">
        <v>9430</v>
      </c>
      <c r="R1383" s="7" t="e">
        <v>#N/A</v>
      </c>
      <c r="S1383" t="e">
        <v>#N/A</v>
      </c>
      <c r="T1383" s="17" t="s">
        <v>9360</v>
      </c>
    </row>
    <row r="1384" spans="1:20" ht="242.25" x14ac:dyDescent="0.45">
      <c r="A1384" s="65">
        <v>10719</v>
      </c>
      <c r="B1384" s="63">
        <v>44144</v>
      </c>
      <c r="C1384" s="64">
        <v>0.4458333333333333</v>
      </c>
      <c r="D1384" s="65">
        <v>2</v>
      </c>
      <c r="E1384" s="65">
        <v>0</v>
      </c>
      <c r="F1384" s="65" t="s">
        <v>9431</v>
      </c>
      <c r="G1384" s="65">
        <v>0</v>
      </c>
      <c r="H1384" s="65" t="s">
        <v>4826</v>
      </c>
      <c r="I1384" s="65" t="s">
        <v>5275</v>
      </c>
      <c r="J1384" s="65" t="s">
        <v>9432</v>
      </c>
      <c r="K1384" s="65" t="s">
        <v>9433</v>
      </c>
      <c r="L1384" s="65">
        <v>281127</v>
      </c>
      <c r="M1384" s="65" t="s">
        <v>4563</v>
      </c>
      <c r="N1384" s="65" t="s">
        <v>4409</v>
      </c>
      <c r="O1384" s="66" t="s">
        <v>9434</v>
      </c>
      <c r="P1384" s="65" t="s">
        <v>4608</v>
      </c>
      <c r="Q1384" s="65" t="s">
        <v>9435</v>
      </c>
      <c r="R1384" s="7" t="e">
        <v>#N/A</v>
      </c>
      <c r="S1384" t="e">
        <v>#N/A</v>
      </c>
      <c r="T1384" s="17" t="s">
        <v>9360</v>
      </c>
    </row>
    <row r="1385" spans="1:20" ht="156.75" x14ac:dyDescent="0.45">
      <c r="A1385" s="65">
        <v>10730</v>
      </c>
      <c r="B1385" s="63">
        <v>44144</v>
      </c>
      <c r="C1385" s="64">
        <v>0.82013888888888886</v>
      </c>
      <c r="D1385" s="65">
        <v>1</v>
      </c>
      <c r="E1385" s="65">
        <v>0</v>
      </c>
      <c r="F1385" s="65" t="s">
        <v>123</v>
      </c>
      <c r="G1385" s="65">
        <v>59</v>
      </c>
      <c r="H1385" s="65" t="s">
        <v>5316</v>
      </c>
      <c r="I1385" s="65" t="s">
        <v>4915</v>
      </c>
      <c r="J1385" s="65" t="s">
        <v>9436</v>
      </c>
      <c r="K1385" s="65" t="s">
        <v>9437</v>
      </c>
      <c r="L1385" s="65">
        <v>281174</v>
      </c>
      <c r="M1385" s="65" t="s">
        <v>4563</v>
      </c>
      <c r="N1385" s="65" t="s">
        <v>4522</v>
      </c>
      <c r="O1385" s="66" t="s">
        <v>9438</v>
      </c>
      <c r="P1385" s="65" t="s">
        <v>4520</v>
      </c>
      <c r="Q1385" s="65" t="s">
        <v>4589</v>
      </c>
      <c r="R1385" s="7" t="e">
        <v>#N/A</v>
      </c>
      <c r="S1385" t="e">
        <v>#N/A</v>
      </c>
      <c r="T1385" s="17" t="s">
        <v>9360</v>
      </c>
    </row>
    <row r="1386" spans="1:20" ht="299.25" x14ac:dyDescent="0.45">
      <c r="A1386" s="65">
        <v>10731</v>
      </c>
      <c r="B1386" s="63">
        <v>44144</v>
      </c>
      <c r="C1386" s="64">
        <v>0.86111111111111116</v>
      </c>
      <c r="D1386" s="65">
        <v>0</v>
      </c>
      <c r="E1386" s="65">
        <v>0</v>
      </c>
      <c r="F1386" s="65" t="s">
        <v>9439</v>
      </c>
      <c r="G1386" s="65" t="s">
        <v>9439</v>
      </c>
      <c r="H1386" s="65" t="s">
        <v>5316</v>
      </c>
      <c r="I1386" s="65" t="s">
        <v>4915</v>
      </c>
      <c r="J1386" s="65" t="s">
        <v>9440</v>
      </c>
      <c r="K1386" s="65" t="s">
        <v>9441</v>
      </c>
      <c r="L1386" s="65">
        <v>281179</v>
      </c>
      <c r="M1386" s="65" t="s">
        <v>4563</v>
      </c>
      <c r="N1386" s="65" t="s">
        <v>4409</v>
      </c>
      <c r="O1386" s="66" t="s">
        <v>9442</v>
      </c>
      <c r="P1386" s="65" t="s">
        <v>4669</v>
      </c>
      <c r="Q1386" s="65" t="s">
        <v>4670</v>
      </c>
      <c r="R1386" s="7" t="e">
        <v>#N/A</v>
      </c>
      <c r="S1386" t="e">
        <v>#N/A</v>
      </c>
      <c r="T1386" s="17" t="s">
        <v>9360</v>
      </c>
    </row>
    <row r="1387" spans="1:20" ht="228" x14ac:dyDescent="0.45">
      <c r="A1387" s="65">
        <v>10737</v>
      </c>
      <c r="B1387" s="63">
        <v>44145</v>
      </c>
      <c r="C1387" s="64">
        <v>0.1875</v>
      </c>
      <c r="D1387" s="65">
        <v>0</v>
      </c>
      <c r="E1387" s="65">
        <v>0</v>
      </c>
      <c r="F1387" s="65" t="s">
        <v>42</v>
      </c>
      <c r="G1387" s="65">
        <v>0</v>
      </c>
      <c r="H1387" s="65" t="s">
        <v>4615</v>
      </c>
      <c r="I1387" s="65" t="s">
        <v>4615</v>
      </c>
      <c r="J1387" s="65" t="s">
        <v>9443</v>
      </c>
      <c r="K1387" s="65" t="s">
        <v>9444</v>
      </c>
      <c r="L1387" s="65">
        <v>281201</v>
      </c>
      <c r="M1387" s="65" t="s">
        <v>4563</v>
      </c>
      <c r="N1387" s="65" t="s">
        <v>4409</v>
      </c>
      <c r="O1387" s="66" t="s">
        <v>9445</v>
      </c>
      <c r="P1387" s="65" t="s">
        <v>4996</v>
      </c>
      <c r="Q1387" s="65" t="s">
        <v>6674</v>
      </c>
      <c r="R1387" s="7" t="e">
        <v>#N/A</v>
      </c>
      <c r="S1387" t="e">
        <v>#N/A</v>
      </c>
      <c r="T1387" s="17" t="s">
        <v>9360</v>
      </c>
    </row>
    <row r="1388" spans="1:20" ht="142.5" x14ac:dyDescent="0.45">
      <c r="A1388" s="65">
        <v>10740</v>
      </c>
      <c r="B1388" s="63">
        <v>44145</v>
      </c>
      <c r="C1388" s="64">
        <v>0.22990740740740742</v>
      </c>
      <c r="D1388" s="65">
        <v>0</v>
      </c>
      <c r="E1388" s="65">
        <v>0</v>
      </c>
      <c r="F1388" s="65" t="s">
        <v>35</v>
      </c>
      <c r="G1388" s="65">
        <v>5</v>
      </c>
      <c r="H1388" s="65" t="s">
        <v>5474</v>
      </c>
      <c r="I1388" s="65" t="s">
        <v>5474</v>
      </c>
      <c r="J1388" s="65" t="s">
        <v>9446</v>
      </c>
      <c r="K1388" s="65" t="s">
        <v>9447</v>
      </c>
      <c r="L1388" s="65">
        <v>281192</v>
      </c>
      <c r="M1388" s="65" t="s">
        <v>4563</v>
      </c>
      <c r="N1388" s="65" t="s">
        <v>4409</v>
      </c>
      <c r="O1388" s="66" t="s">
        <v>9448</v>
      </c>
      <c r="P1388" s="65" t="s">
        <v>4520</v>
      </c>
      <c r="Q1388" s="65" t="s">
        <v>4675</v>
      </c>
      <c r="R1388" s="7" t="e">
        <v>#N/A</v>
      </c>
      <c r="S1388" t="e">
        <v>#N/A</v>
      </c>
      <c r="T1388" s="17" t="s">
        <v>9360</v>
      </c>
    </row>
    <row r="1389" spans="1:20" ht="342" x14ac:dyDescent="0.45">
      <c r="A1389" s="65">
        <v>10741</v>
      </c>
      <c r="B1389" s="63">
        <v>44145</v>
      </c>
      <c r="C1389" s="64">
        <v>0.29652777777777778</v>
      </c>
      <c r="D1389" s="65">
        <v>0</v>
      </c>
      <c r="E1389" s="65">
        <v>0</v>
      </c>
      <c r="F1389" s="65" t="s">
        <v>9449</v>
      </c>
      <c r="G1389" s="65">
        <v>0</v>
      </c>
      <c r="H1389" s="65" t="s">
        <v>4954</v>
      </c>
      <c r="I1389" s="65" t="s">
        <v>4954</v>
      </c>
      <c r="J1389" s="65" t="s">
        <v>9450</v>
      </c>
      <c r="K1389" s="65" t="s">
        <v>9451</v>
      </c>
      <c r="L1389" s="65">
        <v>281208</v>
      </c>
      <c r="M1389" s="65" t="s">
        <v>4563</v>
      </c>
      <c r="N1389" s="65" t="s">
        <v>4409</v>
      </c>
      <c r="O1389" s="66" t="s">
        <v>9452</v>
      </c>
      <c r="P1389" s="65" t="s">
        <v>9260</v>
      </c>
      <c r="Q1389" s="65" t="s">
        <v>9245</v>
      </c>
      <c r="R1389" s="7" t="e">
        <v>#N/A</v>
      </c>
      <c r="S1389" t="e">
        <v>#N/A</v>
      </c>
      <c r="T1389" s="17" t="s">
        <v>9360</v>
      </c>
    </row>
    <row r="1390" spans="1:20" ht="156.75" x14ac:dyDescent="0.45">
      <c r="A1390" s="65">
        <v>10749</v>
      </c>
      <c r="B1390" s="63">
        <v>44145</v>
      </c>
      <c r="C1390" s="64">
        <v>0.39166666666666666</v>
      </c>
      <c r="D1390" s="65">
        <v>1</v>
      </c>
      <c r="E1390" s="65">
        <v>0</v>
      </c>
      <c r="F1390" s="65" t="s">
        <v>198</v>
      </c>
      <c r="G1390" s="65">
        <v>17</v>
      </c>
      <c r="H1390" s="65" t="s">
        <v>4696</v>
      </c>
      <c r="I1390" s="65" t="s">
        <v>5372</v>
      </c>
      <c r="J1390" s="65" t="s">
        <v>9453</v>
      </c>
      <c r="K1390" s="65" t="s">
        <v>9454</v>
      </c>
      <c r="L1390" s="65">
        <v>281230</v>
      </c>
      <c r="M1390" s="65" t="s">
        <v>4563</v>
      </c>
      <c r="N1390" s="65" t="s">
        <v>4409</v>
      </c>
      <c r="O1390" s="66" t="s">
        <v>9455</v>
      </c>
      <c r="P1390" s="65" t="s">
        <v>4520</v>
      </c>
      <c r="Q1390" s="65" t="s">
        <v>4589</v>
      </c>
      <c r="R1390" s="7" t="e">
        <v>#N/A</v>
      </c>
      <c r="S1390" t="e">
        <v>#N/A</v>
      </c>
      <c r="T1390" s="17" t="s">
        <v>9360</v>
      </c>
    </row>
    <row r="1391" spans="1:20" ht="199.5" x14ac:dyDescent="0.45">
      <c r="A1391" s="65" t="s">
        <v>9456</v>
      </c>
      <c r="B1391" s="63">
        <v>44145</v>
      </c>
      <c r="C1391" s="64">
        <v>0.72986111111111107</v>
      </c>
      <c r="D1391" s="65">
        <v>0</v>
      </c>
      <c r="E1391" s="65">
        <v>2.5</v>
      </c>
      <c r="F1391" s="65" t="s">
        <v>111</v>
      </c>
      <c r="G1391" s="65">
        <v>62</v>
      </c>
      <c r="H1391" s="65" t="s">
        <v>5372</v>
      </c>
      <c r="I1391" s="65" t="s">
        <v>5372</v>
      </c>
      <c r="J1391" s="65" t="s">
        <v>9457</v>
      </c>
      <c r="K1391" s="65" t="s">
        <v>9458</v>
      </c>
      <c r="L1391" s="65">
        <v>281290</v>
      </c>
      <c r="M1391" s="65" t="s">
        <v>4563</v>
      </c>
      <c r="N1391" s="65" t="s">
        <v>4522</v>
      </c>
      <c r="O1391" s="66" t="s">
        <v>9459</v>
      </c>
      <c r="P1391" s="65" t="s">
        <v>4520</v>
      </c>
      <c r="Q1391" s="65" t="s">
        <v>4589</v>
      </c>
      <c r="R1391" s="7" t="e">
        <v>#N/A</v>
      </c>
      <c r="S1391" t="e">
        <v>#N/A</v>
      </c>
      <c r="T1391" s="17" t="s">
        <v>9360</v>
      </c>
    </row>
    <row r="1392" spans="1:20" ht="185.25" x14ac:dyDescent="0.45">
      <c r="A1392" s="65">
        <v>10778</v>
      </c>
      <c r="B1392" s="63">
        <v>44145</v>
      </c>
      <c r="C1392" s="64">
        <v>0.74583333333333324</v>
      </c>
      <c r="D1392" s="65">
        <v>1.5</v>
      </c>
      <c r="E1392" s="65">
        <v>0</v>
      </c>
      <c r="F1392" s="65" t="s">
        <v>123</v>
      </c>
      <c r="G1392" s="65">
        <v>17</v>
      </c>
      <c r="H1392" s="65" t="s">
        <v>5268</v>
      </c>
      <c r="I1392" s="65" t="s">
        <v>4733</v>
      </c>
      <c r="J1392" s="65" t="s">
        <v>9460</v>
      </c>
      <c r="K1392" s="65" t="s">
        <v>9461</v>
      </c>
      <c r="L1392" s="65">
        <v>281291</v>
      </c>
      <c r="M1392" s="65" t="s">
        <v>4563</v>
      </c>
      <c r="N1392" s="65" t="s">
        <v>4522</v>
      </c>
      <c r="O1392" s="66" t="s">
        <v>9462</v>
      </c>
      <c r="P1392" s="65" t="s">
        <v>4520</v>
      </c>
      <c r="Q1392" s="65" t="s">
        <v>4589</v>
      </c>
      <c r="R1392" s="7" t="e">
        <v>#N/A</v>
      </c>
      <c r="S1392" t="e">
        <v>#N/A</v>
      </c>
      <c r="T1392" s="17" t="s">
        <v>9360</v>
      </c>
    </row>
    <row r="1393" spans="1:20" ht="142.5" x14ac:dyDescent="0.45">
      <c r="A1393" s="65">
        <v>10793</v>
      </c>
      <c r="B1393" s="63">
        <v>44146</v>
      </c>
      <c r="C1393" s="64">
        <v>0.28460648148148149</v>
      </c>
      <c r="D1393" s="65">
        <v>0</v>
      </c>
      <c r="E1393" s="65">
        <v>0</v>
      </c>
      <c r="F1393" s="65" t="s">
        <v>140</v>
      </c>
      <c r="G1393" s="65">
        <v>24</v>
      </c>
      <c r="H1393" s="65" t="s">
        <v>4932</v>
      </c>
      <c r="I1393" s="65" t="s">
        <v>5625</v>
      </c>
      <c r="J1393" s="65" t="s">
        <v>9463</v>
      </c>
      <c r="K1393" s="65" t="s">
        <v>9464</v>
      </c>
      <c r="L1393" s="65">
        <v>281333</v>
      </c>
      <c r="M1393" s="65" t="s">
        <v>4563</v>
      </c>
      <c r="N1393" s="65" t="s">
        <v>4522</v>
      </c>
      <c r="O1393" s="66" t="s">
        <v>9465</v>
      </c>
      <c r="P1393" s="65" t="s">
        <v>4520</v>
      </c>
      <c r="Q1393" s="65" t="s">
        <v>4675</v>
      </c>
      <c r="R1393" s="7" t="e">
        <v>#N/A</v>
      </c>
      <c r="S1393" t="e">
        <v>#N/A</v>
      </c>
      <c r="T1393" s="17" t="s">
        <v>9360</v>
      </c>
    </row>
    <row r="1394" spans="1:20" ht="156.75" x14ac:dyDescent="0.45">
      <c r="A1394" s="65">
        <v>10794</v>
      </c>
      <c r="B1394" s="63">
        <v>44146</v>
      </c>
      <c r="C1394" s="64">
        <v>0.32083333333333336</v>
      </c>
      <c r="D1394" s="65">
        <v>1</v>
      </c>
      <c r="E1394" s="65">
        <v>0</v>
      </c>
      <c r="F1394" s="65" t="s">
        <v>20</v>
      </c>
      <c r="G1394" s="65">
        <v>42</v>
      </c>
      <c r="H1394" s="65" t="s">
        <v>4797</v>
      </c>
      <c r="I1394" s="65" t="s">
        <v>5911</v>
      </c>
      <c r="J1394" s="65" t="s">
        <v>9466</v>
      </c>
      <c r="K1394" s="65" t="s">
        <v>9467</v>
      </c>
      <c r="L1394" s="65">
        <v>281338</v>
      </c>
      <c r="M1394" s="65" t="s">
        <v>4563</v>
      </c>
      <c r="N1394" s="65" t="s">
        <v>4409</v>
      </c>
      <c r="O1394" s="66" t="s">
        <v>9468</v>
      </c>
      <c r="P1394" s="65" t="s">
        <v>4520</v>
      </c>
      <c r="Q1394" s="65" t="s">
        <v>4589</v>
      </c>
      <c r="R1394" s="7" t="e">
        <v>#N/A</v>
      </c>
      <c r="S1394" t="e">
        <v>#N/A</v>
      </c>
      <c r="T1394" s="17" t="s">
        <v>9360</v>
      </c>
    </row>
    <row r="1395" spans="1:20" ht="156.75" x14ac:dyDescent="0.45">
      <c r="A1395" s="65">
        <v>10835</v>
      </c>
      <c r="B1395" s="63">
        <v>44146</v>
      </c>
      <c r="C1395" s="64">
        <v>0.81944444444444453</v>
      </c>
      <c r="D1395" s="65">
        <v>1.5</v>
      </c>
      <c r="E1395" s="65">
        <v>0</v>
      </c>
      <c r="F1395" s="65" t="s">
        <v>39</v>
      </c>
      <c r="G1395" s="65">
        <v>43</v>
      </c>
      <c r="H1395" s="65" t="s">
        <v>5316</v>
      </c>
      <c r="I1395" s="65" t="s">
        <v>4915</v>
      </c>
      <c r="J1395" s="65" t="s">
        <v>9469</v>
      </c>
      <c r="K1395" s="65" t="s">
        <v>9470</v>
      </c>
      <c r="L1395" s="65">
        <v>281417</v>
      </c>
      <c r="M1395" s="65" t="s">
        <v>4563</v>
      </c>
      <c r="N1395" s="65" t="s">
        <v>4522</v>
      </c>
      <c r="O1395" s="66" t="s">
        <v>9471</v>
      </c>
      <c r="P1395" s="65" t="s">
        <v>4520</v>
      </c>
      <c r="Q1395" s="65" t="s">
        <v>4589</v>
      </c>
      <c r="R1395" s="7" t="e">
        <v>#N/A</v>
      </c>
      <c r="S1395" t="e">
        <v>#N/A</v>
      </c>
      <c r="T1395" s="17" t="s">
        <v>9360</v>
      </c>
    </row>
    <row r="1396" spans="1:20" ht="327.75" x14ac:dyDescent="0.45">
      <c r="A1396" s="65">
        <v>10837</v>
      </c>
      <c r="B1396" s="63">
        <v>44147</v>
      </c>
      <c r="C1396" s="64">
        <v>2.4999999999999998E-2</v>
      </c>
      <c r="D1396" s="65">
        <v>0</v>
      </c>
      <c r="E1396" s="65">
        <v>0</v>
      </c>
      <c r="F1396" s="65" t="s">
        <v>9391</v>
      </c>
      <c r="G1396" s="65">
        <v>0</v>
      </c>
      <c r="H1396" s="65" t="s">
        <v>8825</v>
      </c>
      <c r="I1396" s="65" t="s">
        <v>5297</v>
      </c>
      <c r="J1396" s="65" t="s">
        <v>9472</v>
      </c>
      <c r="K1396" s="65" t="s">
        <v>9473</v>
      </c>
      <c r="L1396" s="65">
        <v>281445</v>
      </c>
      <c r="M1396" s="65" t="s">
        <v>4563</v>
      </c>
      <c r="N1396" s="65" t="s">
        <v>4409</v>
      </c>
      <c r="O1396" s="66" t="s">
        <v>9474</v>
      </c>
      <c r="P1396" s="65" t="s">
        <v>4608</v>
      </c>
      <c r="Q1396" s="65" t="s">
        <v>4723</v>
      </c>
      <c r="R1396" s="7" t="e">
        <v>#N/A</v>
      </c>
      <c r="S1396" t="e">
        <v>#N/A</v>
      </c>
      <c r="T1396" s="17" t="s">
        <v>9360</v>
      </c>
    </row>
    <row r="1397" spans="1:20" x14ac:dyDescent="0.45">
      <c r="A1397" s="65">
        <v>10857</v>
      </c>
      <c r="B1397" s="63">
        <v>44147</v>
      </c>
      <c r="C1397" s="64">
        <v>0.50277777777777777</v>
      </c>
      <c r="D1397" s="65"/>
      <c r="E1397" s="65"/>
      <c r="F1397" s="65" t="s">
        <v>5456</v>
      </c>
      <c r="G1397" s="65"/>
      <c r="H1397" s="65" t="s">
        <v>5372</v>
      </c>
      <c r="I1397" s="65"/>
      <c r="J1397" s="65" t="s">
        <v>9475</v>
      </c>
      <c r="K1397" s="65">
        <v>6299173</v>
      </c>
      <c r="L1397" s="65"/>
      <c r="M1397" s="65" t="s">
        <v>4563</v>
      </c>
      <c r="N1397" s="65" t="s">
        <v>4409</v>
      </c>
      <c r="O1397" s="66" t="s">
        <v>9476</v>
      </c>
      <c r="P1397" s="65"/>
      <c r="Q1397" s="65"/>
      <c r="R1397" s="7" t="e">
        <v>#N/A</v>
      </c>
      <c r="S1397" t="e">
        <v>#N/A</v>
      </c>
      <c r="T1397" s="17" t="s">
        <v>9360</v>
      </c>
    </row>
    <row r="1398" spans="1:20" ht="185.25" x14ac:dyDescent="0.45">
      <c r="A1398" s="65">
        <v>10869</v>
      </c>
      <c r="B1398" s="63">
        <v>44147</v>
      </c>
      <c r="C1398" s="64">
        <v>0.77222222222222225</v>
      </c>
      <c r="D1398" s="65">
        <v>1</v>
      </c>
      <c r="E1398" s="65">
        <v>0</v>
      </c>
      <c r="F1398" s="65" t="s">
        <v>54</v>
      </c>
      <c r="G1398" s="65">
        <v>52</v>
      </c>
      <c r="H1398" s="65" t="s">
        <v>4932</v>
      </c>
      <c r="I1398" s="65" t="s">
        <v>4933</v>
      </c>
      <c r="J1398" s="65" t="s">
        <v>9477</v>
      </c>
      <c r="K1398" s="65" t="s">
        <v>9478</v>
      </c>
      <c r="L1398" s="65">
        <v>281537</v>
      </c>
      <c r="M1398" s="65" t="s">
        <v>4563</v>
      </c>
      <c r="N1398" s="65" t="s">
        <v>4409</v>
      </c>
      <c r="O1398" s="66" t="s">
        <v>9479</v>
      </c>
      <c r="P1398" s="65" t="s">
        <v>4520</v>
      </c>
      <c r="Q1398" s="65" t="s">
        <v>4589</v>
      </c>
      <c r="R1398" s="7" t="e">
        <v>#N/A</v>
      </c>
      <c r="S1398" t="e">
        <v>#N/A</v>
      </c>
      <c r="T1398" s="17" t="s">
        <v>9360</v>
      </c>
    </row>
    <row r="1399" spans="1:20" ht="156.75" x14ac:dyDescent="0.45">
      <c r="A1399" s="65">
        <v>10875</v>
      </c>
      <c r="B1399" s="63">
        <v>44147</v>
      </c>
      <c r="C1399" s="64">
        <v>0.93055555555555547</v>
      </c>
      <c r="D1399" s="65">
        <v>1</v>
      </c>
      <c r="E1399" s="65">
        <v>0</v>
      </c>
      <c r="F1399" s="65" t="s">
        <v>10</v>
      </c>
      <c r="G1399" s="65">
        <v>49</v>
      </c>
      <c r="H1399" s="65" t="s">
        <v>5316</v>
      </c>
      <c r="I1399" s="65" t="s">
        <v>4915</v>
      </c>
      <c r="J1399" s="65" t="s">
        <v>9480</v>
      </c>
      <c r="K1399" s="65" t="s">
        <v>9481</v>
      </c>
      <c r="L1399" s="65">
        <v>281566</v>
      </c>
      <c r="M1399" s="65" t="s">
        <v>4563</v>
      </c>
      <c r="N1399" s="65" t="s">
        <v>4409</v>
      </c>
      <c r="O1399" s="66" t="s">
        <v>9482</v>
      </c>
      <c r="P1399" s="65" t="s">
        <v>4520</v>
      </c>
      <c r="Q1399" s="65" t="s">
        <v>4589</v>
      </c>
      <c r="R1399" s="7" t="e">
        <v>#N/A</v>
      </c>
      <c r="S1399" t="e">
        <v>#N/A</v>
      </c>
      <c r="T1399" s="17" t="s">
        <v>9360</v>
      </c>
    </row>
    <row r="1400" spans="1:20" ht="171" x14ac:dyDescent="0.45">
      <c r="A1400" s="65" t="s">
        <v>6422</v>
      </c>
      <c r="B1400" s="63">
        <v>44148</v>
      </c>
      <c r="C1400" s="64">
        <v>0.16666666666666666</v>
      </c>
      <c r="D1400" s="65">
        <v>0</v>
      </c>
      <c r="E1400" s="65">
        <v>0</v>
      </c>
      <c r="F1400" s="65" t="s">
        <v>49</v>
      </c>
      <c r="G1400" s="65">
        <v>0</v>
      </c>
      <c r="H1400" s="65" t="s">
        <v>4615</v>
      </c>
      <c r="I1400" s="65" t="s">
        <v>4615</v>
      </c>
      <c r="J1400" s="65" t="s">
        <v>4441</v>
      </c>
      <c r="K1400" s="65" t="s">
        <v>9483</v>
      </c>
      <c r="L1400" s="65">
        <v>281607</v>
      </c>
      <c r="M1400" s="65" t="s">
        <v>4563</v>
      </c>
      <c r="N1400" s="65" t="s">
        <v>4409</v>
      </c>
      <c r="O1400" s="66" t="s">
        <v>9484</v>
      </c>
      <c r="P1400" s="65" t="s">
        <v>4520</v>
      </c>
      <c r="Q1400" s="65" t="s">
        <v>4857</v>
      </c>
      <c r="R1400" s="7" t="e">
        <v>#N/A</v>
      </c>
      <c r="S1400" t="e">
        <v>#N/A</v>
      </c>
      <c r="T1400" s="17" t="s">
        <v>9360</v>
      </c>
    </row>
    <row r="1401" spans="1:20" ht="185.25" x14ac:dyDescent="0.45">
      <c r="A1401" s="65">
        <v>10894</v>
      </c>
      <c r="B1401" s="63">
        <v>44148</v>
      </c>
      <c r="C1401" s="64">
        <v>0.4640393518518518</v>
      </c>
      <c r="D1401" s="65">
        <v>0</v>
      </c>
      <c r="E1401" s="65">
        <v>0</v>
      </c>
      <c r="F1401" s="65" t="s">
        <v>17</v>
      </c>
      <c r="G1401" s="65">
        <v>16</v>
      </c>
      <c r="H1401" s="65" t="s">
        <v>4849</v>
      </c>
      <c r="I1401" s="65" t="s">
        <v>4570</v>
      </c>
      <c r="J1401" s="65" t="s">
        <v>9485</v>
      </c>
      <c r="K1401" s="65" t="s">
        <v>9486</v>
      </c>
      <c r="L1401" s="65">
        <v>281621</v>
      </c>
      <c r="M1401" s="65" t="s">
        <v>4563</v>
      </c>
      <c r="N1401" s="65" t="s">
        <v>4409</v>
      </c>
      <c r="O1401" s="66" t="s">
        <v>9487</v>
      </c>
      <c r="P1401" s="65" t="s">
        <v>4520</v>
      </c>
      <c r="Q1401" s="65" t="s">
        <v>4970</v>
      </c>
      <c r="R1401" s="7" t="e">
        <v>#N/A</v>
      </c>
      <c r="S1401" t="e">
        <v>#N/A</v>
      </c>
      <c r="T1401" s="17" t="s">
        <v>9360</v>
      </c>
    </row>
    <row r="1402" spans="1:20" ht="156.75" x14ac:dyDescent="0.45">
      <c r="A1402" s="65">
        <v>10903</v>
      </c>
      <c r="B1402" s="63">
        <v>44148</v>
      </c>
      <c r="C1402" s="64">
        <v>0.59236111111111112</v>
      </c>
      <c r="D1402" s="65">
        <v>1</v>
      </c>
      <c r="E1402" s="65">
        <v>0</v>
      </c>
      <c r="F1402" s="65" t="s">
        <v>131</v>
      </c>
      <c r="G1402" s="65">
        <v>36</v>
      </c>
      <c r="H1402" s="65" t="s">
        <v>4696</v>
      </c>
      <c r="I1402" s="65" t="s">
        <v>5372</v>
      </c>
      <c r="J1402" s="65" t="s">
        <v>9488</v>
      </c>
      <c r="K1402" s="65" t="s">
        <v>9489</v>
      </c>
      <c r="L1402" s="65">
        <v>281643</v>
      </c>
      <c r="M1402" s="65" t="s">
        <v>4563</v>
      </c>
      <c r="N1402" s="65" t="s">
        <v>4522</v>
      </c>
      <c r="O1402" s="66" t="s">
        <v>9490</v>
      </c>
      <c r="P1402" s="65" t="s">
        <v>4520</v>
      </c>
      <c r="Q1402" s="65" t="s">
        <v>4589</v>
      </c>
      <c r="R1402" s="7" t="e">
        <v>#N/A</v>
      </c>
      <c r="S1402" t="e">
        <v>#N/A</v>
      </c>
      <c r="T1402" s="17" t="s">
        <v>9360</v>
      </c>
    </row>
    <row r="1403" spans="1:20" ht="242.25" x14ac:dyDescent="0.45">
      <c r="A1403" s="65">
        <v>10910</v>
      </c>
      <c r="B1403" s="63">
        <v>44148</v>
      </c>
      <c r="C1403" s="64">
        <v>0.76666666666666661</v>
      </c>
      <c r="D1403" s="65">
        <v>0</v>
      </c>
      <c r="E1403" s="65">
        <v>0</v>
      </c>
      <c r="F1403" s="65" t="s">
        <v>64</v>
      </c>
      <c r="G1403" s="65">
        <v>62</v>
      </c>
      <c r="H1403" s="65" t="s">
        <v>4621</v>
      </c>
      <c r="I1403" s="65" t="s">
        <v>4621</v>
      </c>
      <c r="J1403" s="65" t="s">
        <v>9491</v>
      </c>
      <c r="K1403" s="65" t="s">
        <v>9492</v>
      </c>
      <c r="L1403" s="65">
        <v>281679</v>
      </c>
      <c r="M1403" s="65" t="s">
        <v>4563</v>
      </c>
      <c r="N1403" s="65" t="s">
        <v>4409</v>
      </c>
      <c r="O1403" s="66" t="s">
        <v>9493</v>
      </c>
      <c r="P1403" s="65" t="s">
        <v>4641</v>
      </c>
      <c r="Q1403" s="65" t="s">
        <v>4642</v>
      </c>
      <c r="R1403" s="7" t="e">
        <v>#N/A</v>
      </c>
      <c r="S1403" t="e">
        <v>#N/A</v>
      </c>
      <c r="T1403" s="17" t="s">
        <v>9360</v>
      </c>
    </row>
    <row r="1404" spans="1:20" ht="185.25" x14ac:dyDescent="0.45">
      <c r="A1404" s="65">
        <v>10914</v>
      </c>
      <c r="B1404" s="63">
        <v>44148</v>
      </c>
      <c r="C1404" s="64">
        <v>0.89420138888888889</v>
      </c>
      <c r="D1404" s="65">
        <v>0</v>
      </c>
      <c r="E1404" s="65">
        <v>0</v>
      </c>
      <c r="F1404" s="65" t="s">
        <v>152</v>
      </c>
      <c r="G1404" s="65">
        <v>52</v>
      </c>
      <c r="H1404" s="65" t="s">
        <v>4603</v>
      </c>
      <c r="I1404" s="65" t="s">
        <v>4570</v>
      </c>
      <c r="J1404" s="65" t="s">
        <v>9494</v>
      </c>
      <c r="K1404" s="65" t="s">
        <v>9495</v>
      </c>
      <c r="L1404" s="65">
        <v>281701</v>
      </c>
      <c r="M1404" s="65" t="s">
        <v>4563</v>
      </c>
      <c r="N1404" s="65" t="s">
        <v>4409</v>
      </c>
      <c r="O1404" s="66" t="s">
        <v>9496</v>
      </c>
      <c r="P1404" s="65" t="s">
        <v>4520</v>
      </c>
      <c r="Q1404" s="65" t="s">
        <v>4970</v>
      </c>
      <c r="R1404" s="7" t="e">
        <v>#N/A</v>
      </c>
      <c r="S1404" t="e">
        <v>#N/A</v>
      </c>
      <c r="T1404" s="17" t="s">
        <v>9360</v>
      </c>
    </row>
    <row r="1405" spans="1:20" ht="185.25" x14ac:dyDescent="0.45">
      <c r="A1405" s="65">
        <v>10919</v>
      </c>
      <c r="B1405" s="63">
        <v>44149</v>
      </c>
      <c r="C1405" s="64">
        <v>0.37013888888888885</v>
      </c>
      <c r="D1405" s="65">
        <v>1</v>
      </c>
      <c r="E1405" s="65">
        <v>0</v>
      </c>
      <c r="F1405" s="65" t="s">
        <v>123</v>
      </c>
      <c r="G1405" s="65">
        <v>5</v>
      </c>
      <c r="H1405" s="65" t="s">
        <v>5316</v>
      </c>
      <c r="I1405" s="65" t="s">
        <v>4915</v>
      </c>
      <c r="J1405" s="65" t="s">
        <v>9497</v>
      </c>
      <c r="K1405" s="65" t="s">
        <v>9498</v>
      </c>
      <c r="L1405" s="65">
        <v>281733</v>
      </c>
      <c r="M1405" s="65" t="s">
        <v>4563</v>
      </c>
      <c r="N1405" s="65" t="s">
        <v>4522</v>
      </c>
      <c r="O1405" s="66" t="s">
        <v>9499</v>
      </c>
      <c r="P1405" s="65" t="s">
        <v>4520</v>
      </c>
      <c r="Q1405" s="65" t="s">
        <v>4589</v>
      </c>
      <c r="R1405" s="7" t="e">
        <v>#N/A</v>
      </c>
      <c r="S1405" t="e">
        <v>#N/A</v>
      </c>
      <c r="T1405" s="17" t="s">
        <v>9360</v>
      </c>
    </row>
    <row r="1406" spans="1:20" ht="199.5" x14ac:dyDescent="0.45">
      <c r="A1406" s="65">
        <v>10931</v>
      </c>
      <c r="B1406" s="63">
        <v>44149</v>
      </c>
      <c r="C1406" s="64">
        <v>0.62208333333333332</v>
      </c>
      <c r="D1406" s="65">
        <v>0</v>
      </c>
      <c r="E1406" s="65">
        <v>0</v>
      </c>
      <c r="F1406" s="65" t="s">
        <v>4559</v>
      </c>
      <c r="G1406" s="65">
        <v>0</v>
      </c>
      <c r="H1406" s="65" t="s">
        <v>5707</v>
      </c>
      <c r="I1406" s="65" t="s">
        <v>5707</v>
      </c>
      <c r="J1406" s="65" t="s">
        <v>9500</v>
      </c>
      <c r="K1406" s="65" t="s">
        <v>9501</v>
      </c>
      <c r="L1406" s="65">
        <v>281767</v>
      </c>
      <c r="M1406" s="65" t="s">
        <v>4563</v>
      </c>
      <c r="N1406" s="65" t="s">
        <v>4409</v>
      </c>
      <c r="O1406" s="66" t="s">
        <v>9502</v>
      </c>
      <c r="P1406" s="65" t="s">
        <v>4565</v>
      </c>
      <c r="Q1406" s="65" t="s">
        <v>4566</v>
      </c>
      <c r="R1406" s="7" t="e">
        <v>#N/A</v>
      </c>
      <c r="S1406" t="e">
        <v>#N/A</v>
      </c>
      <c r="T1406" s="17" t="s">
        <v>9360</v>
      </c>
    </row>
    <row r="1407" spans="1:20" x14ac:dyDescent="0.45">
      <c r="A1407" s="65">
        <v>10962</v>
      </c>
      <c r="B1407" s="63">
        <v>44150</v>
      </c>
      <c r="C1407" s="64">
        <v>0.79166666666666663</v>
      </c>
      <c r="D1407" s="65"/>
      <c r="E1407" s="65"/>
      <c r="F1407" s="65" t="s">
        <v>5456</v>
      </c>
      <c r="G1407" s="65"/>
      <c r="H1407" s="65" t="s">
        <v>5839</v>
      </c>
      <c r="I1407" s="65"/>
      <c r="J1407" s="65" t="s">
        <v>9503</v>
      </c>
      <c r="K1407" s="65">
        <v>6299298</v>
      </c>
      <c r="L1407" s="65"/>
      <c r="M1407" s="65" t="s">
        <v>4563</v>
      </c>
      <c r="N1407" s="65" t="s">
        <v>4409</v>
      </c>
      <c r="O1407" s="66" t="s">
        <v>9476</v>
      </c>
      <c r="P1407" s="65"/>
      <c r="Q1407" s="65"/>
      <c r="R1407" s="7" t="e">
        <v>#N/A</v>
      </c>
      <c r="S1407" t="e">
        <v>#N/A</v>
      </c>
      <c r="T1407" s="17" t="s">
        <v>9360</v>
      </c>
    </row>
    <row r="1408" spans="1:20" ht="384.75" x14ac:dyDescent="0.45">
      <c r="A1408" s="65">
        <v>10972</v>
      </c>
      <c r="B1408" s="63">
        <v>44151</v>
      </c>
      <c r="C1408" s="64">
        <v>2.1527777777777781E-2</v>
      </c>
      <c r="D1408" s="65">
        <v>0</v>
      </c>
      <c r="E1408" s="65">
        <v>0</v>
      </c>
      <c r="F1408" s="65" t="s">
        <v>4818</v>
      </c>
      <c r="G1408" s="65" t="s">
        <v>9</v>
      </c>
      <c r="H1408" s="65" t="s">
        <v>8825</v>
      </c>
      <c r="I1408" s="65" t="s">
        <v>5297</v>
      </c>
      <c r="J1408" s="65" t="s">
        <v>9504</v>
      </c>
      <c r="K1408" s="65" t="s">
        <v>9505</v>
      </c>
      <c r="L1408" s="65">
        <v>281910</v>
      </c>
      <c r="M1408" s="65" t="s">
        <v>4563</v>
      </c>
      <c r="N1408" s="65" t="s">
        <v>4409</v>
      </c>
      <c r="O1408" s="66" t="s">
        <v>9506</v>
      </c>
      <c r="P1408" s="65" t="s">
        <v>4608</v>
      </c>
      <c r="Q1408" s="65" t="s">
        <v>4913</v>
      </c>
      <c r="R1408" s="7" t="e">
        <v>#N/A</v>
      </c>
      <c r="S1408" t="e">
        <v>#N/A</v>
      </c>
      <c r="T1408" s="17" t="s">
        <v>9360</v>
      </c>
    </row>
    <row r="1409" spans="1:20" ht="156.75" x14ac:dyDescent="0.45">
      <c r="A1409" s="65">
        <v>10981</v>
      </c>
      <c r="B1409" s="63">
        <v>44151</v>
      </c>
      <c r="C1409" s="64">
        <v>0.34652777777777777</v>
      </c>
      <c r="D1409" s="65">
        <v>1</v>
      </c>
      <c r="E1409" s="65">
        <v>0</v>
      </c>
      <c r="F1409" s="65" t="s">
        <v>49</v>
      </c>
      <c r="G1409" s="65">
        <v>63</v>
      </c>
      <c r="H1409" s="65" t="s">
        <v>5316</v>
      </c>
      <c r="I1409" s="65" t="s">
        <v>4915</v>
      </c>
      <c r="J1409" s="65" t="s">
        <v>9507</v>
      </c>
      <c r="K1409" s="65" t="s">
        <v>9508</v>
      </c>
      <c r="L1409" s="65">
        <v>281938</v>
      </c>
      <c r="M1409" s="65" t="s">
        <v>4563</v>
      </c>
      <c r="N1409" s="65" t="s">
        <v>4522</v>
      </c>
      <c r="O1409" s="66" t="s">
        <v>9509</v>
      </c>
      <c r="P1409" s="65" t="s">
        <v>4520</v>
      </c>
      <c r="Q1409" s="65" t="s">
        <v>4589</v>
      </c>
      <c r="R1409" s="7" t="e">
        <v>#N/A</v>
      </c>
      <c r="S1409" t="e">
        <v>#N/A</v>
      </c>
      <c r="T1409" s="17" t="s">
        <v>9360</v>
      </c>
    </row>
    <row r="1410" spans="1:20" ht="28.5" x14ac:dyDescent="0.45">
      <c r="A1410" s="65">
        <v>10993</v>
      </c>
      <c r="B1410" s="63">
        <v>44151</v>
      </c>
      <c r="C1410" s="64">
        <v>0.46875</v>
      </c>
      <c r="D1410" s="65"/>
      <c r="E1410" s="65"/>
      <c r="F1410" s="65" t="s">
        <v>5456</v>
      </c>
      <c r="G1410" s="65"/>
      <c r="H1410" s="65" t="s">
        <v>9510</v>
      </c>
      <c r="I1410" s="65"/>
      <c r="J1410" s="65" t="s">
        <v>9511</v>
      </c>
      <c r="K1410" s="65">
        <v>6299331</v>
      </c>
      <c r="L1410" s="65"/>
      <c r="M1410" s="65" t="s">
        <v>4563</v>
      </c>
      <c r="N1410" s="65" t="s">
        <v>4409</v>
      </c>
      <c r="O1410" s="66" t="s">
        <v>9512</v>
      </c>
      <c r="P1410" s="65" t="s">
        <v>9260</v>
      </c>
      <c r="Q1410" s="65" t="s">
        <v>9513</v>
      </c>
      <c r="R1410" s="7" t="e">
        <v>#N/A</v>
      </c>
      <c r="S1410" t="e">
        <v>#N/A</v>
      </c>
      <c r="T1410" s="17" t="s">
        <v>9360</v>
      </c>
    </row>
    <row r="1411" spans="1:20" ht="156.75" x14ac:dyDescent="0.45">
      <c r="A1411" s="65">
        <v>10994</v>
      </c>
      <c r="B1411" s="63">
        <v>44151</v>
      </c>
      <c r="C1411" s="64">
        <v>0.50347222222222221</v>
      </c>
      <c r="D1411" s="65">
        <v>0</v>
      </c>
      <c r="E1411" s="65">
        <v>0</v>
      </c>
      <c r="F1411" s="65" t="s">
        <v>57</v>
      </c>
      <c r="G1411" s="65">
        <v>0</v>
      </c>
      <c r="H1411" s="65" t="s">
        <v>5037</v>
      </c>
      <c r="I1411" s="65" t="s">
        <v>5037</v>
      </c>
      <c r="J1411" s="65" t="s">
        <v>9514</v>
      </c>
      <c r="K1411" s="65" t="s">
        <v>9515</v>
      </c>
      <c r="L1411" s="65">
        <v>281978</v>
      </c>
      <c r="M1411" s="65" t="s">
        <v>4563</v>
      </c>
      <c r="N1411" s="65" t="s">
        <v>4409</v>
      </c>
      <c r="O1411" s="66" t="s">
        <v>9516</v>
      </c>
      <c r="P1411" s="65" t="s">
        <v>4520</v>
      </c>
      <c r="Q1411" s="65" t="s">
        <v>4589</v>
      </c>
      <c r="R1411" s="7" t="e">
        <v>#N/A</v>
      </c>
      <c r="S1411" t="e">
        <v>#N/A</v>
      </c>
      <c r="T1411" s="17" t="s">
        <v>9360</v>
      </c>
    </row>
    <row r="1412" spans="1:20" ht="42.75" x14ac:dyDescent="0.45">
      <c r="A1412" s="65">
        <v>11019</v>
      </c>
      <c r="B1412" s="63">
        <v>44151</v>
      </c>
      <c r="C1412" s="64">
        <v>0.84722222222222221</v>
      </c>
      <c r="D1412" s="65">
        <v>1</v>
      </c>
      <c r="E1412" s="65">
        <v>0</v>
      </c>
      <c r="F1412" s="65" t="s">
        <v>9517</v>
      </c>
      <c r="G1412" s="65">
        <v>0</v>
      </c>
      <c r="H1412" s="65" t="s">
        <v>4962</v>
      </c>
      <c r="I1412" s="65" t="s">
        <v>4962</v>
      </c>
      <c r="J1412" s="65" t="s">
        <v>9518</v>
      </c>
      <c r="K1412" s="65" t="s">
        <v>9519</v>
      </c>
      <c r="L1412" s="65">
        <v>282030</v>
      </c>
      <c r="M1412" s="65" t="s">
        <v>4563</v>
      </c>
      <c r="N1412" s="65" t="s">
        <v>4409</v>
      </c>
      <c r="O1412" s="66" t="s">
        <v>9520</v>
      </c>
      <c r="P1412" s="65" t="s">
        <v>9521</v>
      </c>
      <c r="Q1412" s="65" t="s">
        <v>9178</v>
      </c>
      <c r="R1412" s="7" t="e">
        <v>#N/A</v>
      </c>
      <c r="S1412" t="e">
        <v>#N/A</v>
      </c>
      <c r="T1412" s="17" t="s">
        <v>9360</v>
      </c>
    </row>
    <row r="1413" spans="1:20" ht="156.75" x14ac:dyDescent="0.45">
      <c r="A1413" s="65">
        <v>11065</v>
      </c>
      <c r="B1413" s="63">
        <v>44152</v>
      </c>
      <c r="C1413" s="64">
        <v>0.77916666666666667</v>
      </c>
      <c r="D1413" s="65">
        <v>1.5</v>
      </c>
      <c r="E1413" s="65">
        <v>0</v>
      </c>
      <c r="F1413" s="65" t="s">
        <v>198</v>
      </c>
      <c r="G1413" s="65">
        <v>32</v>
      </c>
      <c r="H1413" s="65" t="s">
        <v>5316</v>
      </c>
      <c r="I1413" s="65" t="s">
        <v>4915</v>
      </c>
      <c r="J1413" s="65" t="s">
        <v>9522</v>
      </c>
      <c r="K1413" s="65" t="s">
        <v>9523</v>
      </c>
      <c r="L1413" s="65">
        <v>282153</v>
      </c>
      <c r="M1413" s="65" t="s">
        <v>4563</v>
      </c>
      <c r="N1413" s="65" t="s">
        <v>4522</v>
      </c>
      <c r="O1413" s="66" t="s">
        <v>9524</v>
      </c>
      <c r="P1413" s="65" t="s">
        <v>4520</v>
      </c>
      <c r="Q1413" s="65" t="s">
        <v>4589</v>
      </c>
      <c r="R1413" s="7" t="e">
        <v>#N/A</v>
      </c>
      <c r="S1413" t="e">
        <v>#N/A</v>
      </c>
      <c r="T1413" s="17" t="s">
        <v>9360</v>
      </c>
    </row>
    <row r="1414" spans="1:20" ht="156.75" x14ac:dyDescent="0.45">
      <c r="A1414" s="65">
        <v>11080</v>
      </c>
      <c r="B1414" s="63">
        <v>44153</v>
      </c>
      <c r="C1414" s="64">
        <v>0.3430555555555555</v>
      </c>
      <c r="D1414" s="65">
        <v>1.5</v>
      </c>
      <c r="E1414" s="65">
        <v>0</v>
      </c>
      <c r="F1414" s="65" t="s">
        <v>88</v>
      </c>
      <c r="G1414" s="65">
        <v>11</v>
      </c>
      <c r="H1414" s="65" t="s">
        <v>4832</v>
      </c>
      <c r="I1414" s="65" t="s">
        <v>4796</v>
      </c>
      <c r="J1414" s="65" t="s">
        <v>9525</v>
      </c>
      <c r="K1414" s="65" t="s">
        <v>9526</v>
      </c>
      <c r="L1414" s="65">
        <v>282198</v>
      </c>
      <c r="M1414" s="65" t="s">
        <v>4563</v>
      </c>
      <c r="N1414" s="65" t="s">
        <v>4522</v>
      </c>
      <c r="O1414" s="66" t="s">
        <v>9527</v>
      </c>
      <c r="P1414" s="65" t="s">
        <v>4520</v>
      </c>
      <c r="Q1414" s="65" t="s">
        <v>4589</v>
      </c>
      <c r="R1414" s="7" t="e">
        <v>#N/A</v>
      </c>
      <c r="S1414" t="e">
        <v>#N/A</v>
      </c>
      <c r="T1414" s="17" t="s">
        <v>9360</v>
      </c>
    </row>
    <row r="1415" spans="1:20" ht="156.75" x14ac:dyDescent="0.45">
      <c r="A1415" s="65">
        <v>11081</v>
      </c>
      <c r="B1415" s="63">
        <v>44153</v>
      </c>
      <c r="C1415" s="64">
        <v>0.34930555555555554</v>
      </c>
      <c r="D1415" s="65">
        <v>1</v>
      </c>
      <c r="E1415" s="65">
        <v>0</v>
      </c>
      <c r="F1415" s="65" t="s">
        <v>81</v>
      </c>
      <c r="G1415" s="65">
        <v>44</v>
      </c>
      <c r="H1415" s="65" t="s">
        <v>5316</v>
      </c>
      <c r="I1415" s="65" t="s">
        <v>4915</v>
      </c>
      <c r="J1415" s="65" t="s">
        <v>9528</v>
      </c>
      <c r="K1415" s="65" t="s">
        <v>9529</v>
      </c>
      <c r="L1415" s="65">
        <v>282200</v>
      </c>
      <c r="M1415" s="65" t="s">
        <v>4563</v>
      </c>
      <c r="N1415" s="65" t="s">
        <v>4409</v>
      </c>
      <c r="O1415" s="66" t="s">
        <v>9530</v>
      </c>
      <c r="P1415" s="65" t="s">
        <v>4520</v>
      </c>
      <c r="Q1415" s="65" t="s">
        <v>4589</v>
      </c>
      <c r="R1415" s="7" t="e">
        <v>#N/A</v>
      </c>
      <c r="S1415" t="e">
        <v>#N/A</v>
      </c>
      <c r="T1415" s="17" t="s">
        <v>9360</v>
      </c>
    </row>
    <row r="1416" spans="1:20" ht="156.75" x14ac:dyDescent="0.45">
      <c r="A1416" s="65">
        <v>11082</v>
      </c>
      <c r="B1416" s="63">
        <v>44153</v>
      </c>
      <c r="C1416" s="64">
        <v>0.34930555555555554</v>
      </c>
      <c r="D1416" s="65">
        <v>1</v>
      </c>
      <c r="E1416" s="65">
        <v>0</v>
      </c>
      <c r="F1416" s="65" t="s">
        <v>142</v>
      </c>
      <c r="G1416" s="65">
        <v>33</v>
      </c>
      <c r="H1416" s="65" t="s">
        <v>4696</v>
      </c>
      <c r="I1416" s="65" t="s">
        <v>5372</v>
      </c>
      <c r="J1416" s="65" t="s">
        <v>9531</v>
      </c>
      <c r="K1416" s="65" t="s">
        <v>9532</v>
      </c>
      <c r="L1416" s="65">
        <v>282201</v>
      </c>
      <c r="M1416" s="65" t="s">
        <v>4563</v>
      </c>
      <c r="N1416" s="65" t="s">
        <v>4522</v>
      </c>
      <c r="O1416" s="66" t="s">
        <v>9533</v>
      </c>
      <c r="P1416" s="65" t="s">
        <v>4520</v>
      </c>
      <c r="Q1416" s="65" t="s">
        <v>4589</v>
      </c>
      <c r="R1416" s="7" t="e">
        <v>#N/A</v>
      </c>
      <c r="S1416" t="e">
        <v>#N/A</v>
      </c>
      <c r="T1416" s="17" t="s">
        <v>9360</v>
      </c>
    </row>
    <row r="1417" spans="1:20" ht="156.75" x14ac:dyDescent="0.45">
      <c r="A1417" s="65">
        <v>11094</v>
      </c>
      <c r="B1417" s="63">
        <v>44153</v>
      </c>
      <c r="C1417" s="64">
        <v>0.4947685185185185</v>
      </c>
      <c r="D1417" s="65">
        <v>0</v>
      </c>
      <c r="E1417" s="65">
        <v>0</v>
      </c>
      <c r="F1417" s="65" t="s">
        <v>93</v>
      </c>
      <c r="G1417" s="65">
        <v>0</v>
      </c>
      <c r="H1417" s="65" t="s">
        <v>4615</v>
      </c>
      <c r="I1417" s="65" t="s">
        <v>4615</v>
      </c>
      <c r="J1417" s="65" t="s">
        <v>9534</v>
      </c>
      <c r="K1417" s="65" t="s">
        <v>9535</v>
      </c>
      <c r="L1417" s="65">
        <v>282225</v>
      </c>
      <c r="M1417" s="65" t="s">
        <v>4563</v>
      </c>
      <c r="N1417" s="65" t="s">
        <v>4409</v>
      </c>
      <c r="O1417" s="66" t="s">
        <v>9536</v>
      </c>
      <c r="P1417" s="65" t="s">
        <v>4520</v>
      </c>
      <c r="Q1417" s="65" t="s">
        <v>4589</v>
      </c>
      <c r="R1417" s="7" t="e">
        <v>#N/A</v>
      </c>
      <c r="S1417" t="e">
        <v>#N/A</v>
      </c>
      <c r="T1417" s="17" t="s">
        <v>9360</v>
      </c>
    </row>
    <row r="1418" spans="1:20" ht="156.75" x14ac:dyDescent="0.45">
      <c r="A1418" s="65">
        <v>11119</v>
      </c>
      <c r="B1418" s="63">
        <v>44154</v>
      </c>
      <c r="C1418" s="64">
        <v>2.9166666666666664E-2</v>
      </c>
      <c r="D1418" s="65">
        <v>0</v>
      </c>
      <c r="E1418" s="65">
        <v>0</v>
      </c>
      <c r="F1418" s="65" t="s">
        <v>116</v>
      </c>
      <c r="G1418" s="65">
        <v>57</v>
      </c>
      <c r="H1418" s="65" t="s">
        <v>6133</v>
      </c>
      <c r="I1418" s="65" t="s">
        <v>5037</v>
      </c>
      <c r="J1418" s="65" t="s">
        <v>9537</v>
      </c>
      <c r="K1418" s="65" t="s">
        <v>9538</v>
      </c>
      <c r="L1418" s="65">
        <v>282290</v>
      </c>
      <c r="M1418" s="65" t="s">
        <v>4563</v>
      </c>
      <c r="N1418" s="65" t="s">
        <v>4409</v>
      </c>
      <c r="O1418" s="66" t="s">
        <v>9539</v>
      </c>
      <c r="P1418" s="65" t="s">
        <v>4520</v>
      </c>
      <c r="Q1418" s="65" t="s">
        <v>4589</v>
      </c>
      <c r="R1418" s="7" t="e">
        <v>#N/A</v>
      </c>
      <c r="S1418" t="e">
        <v>#N/A</v>
      </c>
      <c r="T1418" s="17" t="s">
        <v>9360</v>
      </c>
    </row>
    <row r="1419" spans="1:20" ht="156.75" x14ac:dyDescent="0.45">
      <c r="A1419" s="65">
        <v>11126</v>
      </c>
      <c r="B1419" s="63">
        <v>44154</v>
      </c>
      <c r="C1419" s="64">
        <v>0.35416666666666669</v>
      </c>
      <c r="D1419" s="65">
        <v>1</v>
      </c>
      <c r="E1419" s="65">
        <v>0</v>
      </c>
      <c r="F1419" s="65" t="s">
        <v>54</v>
      </c>
      <c r="G1419" s="65">
        <v>77</v>
      </c>
      <c r="H1419" s="65" t="s">
        <v>5911</v>
      </c>
      <c r="I1419" s="65" t="s">
        <v>4603</v>
      </c>
      <c r="J1419" s="65" t="s">
        <v>9540</v>
      </c>
      <c r="K1419" s="65" t="s">
        <v>9541</v>
      </c>
      <c r="L1419" s="65">
        <v>282313</v>
      </c>
      <c r="M1419" s="65" t="s">
        <v>4563</v>
      </c>
      <c r="N1419" s="65" t="s">
        <v>4522</v>
      </c>
      <c r="O1419" s="66" t="s">
        <v>9542</v>
      </c>
      <c r="P1419" s="65" t="s">
        <v>4520</v>
      </c>
      <c r="Q1419" s="65" t="s">
        <v>4589</v>
      </c>
      <c r="R1419" s="7" t="e">
        <v>#N/A</v>
      </c>
      <c r="S1419" t="e">
        <v>#N/A</v>
      </c>
      <c r="T1419" s="17" t="s">
        <v>9360</v>
      </c>
    </row>
    <row r="1420" spans="1:20" ht="156.75" x14ac:dyDescent="0.45">
      <c r="A1420" s="65">
        <v>11148</v>
      </c>
      <c r="B1420" s="63">
        <v>44154</v>
      </c>
      <c r="C1420" s="64">
        <v>0.71130787037037047</v>
      </c>
      <c r="D1420" s="65">
        <v>1.5</v>
      </c>
      <c r="E1420" s="65">
        <v>0</v>
      </c>
      <c r="F1420" s="65" t="s">
        <v>131</v>
      </c>
      <c r="G1420" s="65">
        <v>29</v>
      </c>
      <c r="H1420" s="65" t="s">
        <v>5268</v>
      </c>
      <c r="I1420" s="65" t="s">
        <v>4733</v>
      </c>
      <c r="J1420" s="65" t="s">
        <v>9543</v>
      </c>
      <c r="K1420" s="65" t="s">
        <v>9544</v>
      </c>
      <c r="L1420" s="65">
        <v>282356</v>
      </c>
      <c r="M1420" s="65" t="s">
        <v>4563</v>
      </c>
      <c r="N1420" s="65" t="s">
        <v>4522</v>
      </c>
      <c r="O1420" s="66" t="s">
        <v>9545</v>
      </c>
      <c r="P1420" s="65" t="s">
        <v>4520</v>
      </c>
      <c r="Q1420" s="65" t="s">
        <v>4589</v>
      </c>
      <c r="R1420" s="7" t="e">
        <v>#N/A</v>
      </c>
      <c r="S1420" t="e">
        <v>#N/A</v>
      </c>
      <c r="T1420" s="17" t="s">
        <v>9360</v>
      </c>
    </row>
    <row r="1421" spans="1:20" ht="142.5" x14ac:dyDescent="0.45">
      <c r="A1421" s="65" t="s">
        <v>9546</v>
      </c>
      <c r="B1421" s="63">
        <v>44155</v>
      </c>
      <c r="C1421" s="64">
        <v>0.20069444444444443</v>
      </c>
      <c r="D1421" s="65">
        <v>0</v>
      </c>
      <c r="E1421" s="65">
        <v>0</v>
      </c>
      <c r="F1421" s="65" t="s">
        <v>141</v>
      </c>
      <c r="G1421" s="65">
        <v>0</v>
      </c>
      <c r="H1421" s="65" t="s">
        <v>4598</v>
      </c>
      <c r="I1421" s="65" t="s">
        <v>4598</v>
      </c>
      <c r="J1421" s="65" t="s">
        <v>9547</v>
      </c>
      <c r="K1421" s="65" t="s">
        <v>9548</v>
      </c>
      <c r="L1421" s="65">
        <v>282401</v>
      </c>
      <c r="M1421" s="65" t="s">
        <v>4563</v>
      </c>
      <c r="N1421" s="65" t="s">
        <v>4409</v>
      </c>
      <c r="O1421" s="66" t="s">
        <v>9549</v>
      </c>
      <c r="P1421" s="65" t="s">
        <v>4520</v>
      </c>
      <c r="Q1421" s="65" t="s">
        <v>4631</v>
      </c>
      <c r="R1421" s="7" t="e">
        <v>#N/A</v>
      </c>
      <c r="S1421" t="e">
        <v>#N/A</v>
      </c>
      <c r="T1421" s="17" t="s">
        <v>9360</v>
      </c>
    </row>
    <row r="1422" spans="1:20" ht="156.75" x14ac:dyDescent="0.45">
      <c r="A1422" s="65">
        <v>11168</v>
      </c>
      <c r="B1422" s="63">
        <v>44155</v>
      </c>
      <c r="C1422" s="64">
        <v>0.43246527777777777</v>
      </c>
      <c r="D1422" s="65">
        <v>0</v>
      </c>
      <c r="E1422" s="65">
        <v>0</v>
      </c>
      <c r="F1422" s="65" t="s">
        <v>225</v>
      </c>
      <c r="G1422" s="65">
        <v>39</v>
      </c>
      <c r="H1422" s="65" t="s">
        <v>6133</v>
      </c>
      <c r="I1422" s="65" t="s">
        <v>5037</v>
      </c>
      <c r="J1422" s="65" t="s">
        <v>9550</v>
      </c>
      <c r="K1422" s="65" t="s">
        <v>9551</v>
      </c>
      <c r="L1422" s="65">
        <v>282439</v>
      </c>
      <c r="M1422" s="65" t="s">
        <v>4563</v>
      </c>
      <c r="N1422" s="65" t="s">
        <v>4409</v>
      </c>
      <c r="O1422" s="66" t="s">
        <v>9552</v>
      </c>
      <c r="P1422" s="65" t="s">
        <v>4520</v>
      </c>
      <c r="Q1422" s="65" t="s">
        <v>4589</v>
      </c>
      <c r="R1422" s="7" t="e">
        <v>#N/A</v>
      </c>
      <c r="S1422" t="e">
        <v>#N/A</v>
      </c>
      <c r="T1422" s="17" t="s">
        <v>9360</v>
      </c>
    </row>
    <row r="1423" spans="1:20" ht="356.25" x14ac:dyDescent="0.45">
      <c r="A1423" s="65">
        <v>11190</v>
      </c>
      <c r="B1423" s="63">
        <v>44155</v>
      </c>
      <c r="C1423" s="64">
        <v>0.92986111111111114</v>
      </c>
      <c r="D1423" s="65">
        <v>0</v>
      </c>
      <c r="E1423" s="65">
        <v>0</v>
      </c>
      <c r="F1423" s="65" t="s">
        <v>4818</v>
      </c>
      <c r="G1423" s="65" t="s">
        <v>4818</v>
      </c>
      <c r="H1423" s="65" t="s">
        <v>4710</v>
      </c>
      <c r="I1423" s="65" t="s">
        <v>4711</v>
      </c>
      <c r="J1423" s="65" t="s">
        <v>9553</v>
      </c>
      <c r="K1423" s="65" t="s">
        <v>9554</v>
      </c>
      <c r="L1423" s="65">
        <v>282510</v>
      </c>
      <c r="M1423" s="65" t="s">
        <v>4563</v>
      </c>
      <c r="N1423" s="65" t="s">
        <v>4409</v>
      </c>
      <c r="O1423" s="66" t="s">
        <v>9555</v>
      </c>
      <c r="P1423" s="65" t="s">
        <v>4608</v>
      </c>
      <c r="Q1423" s="65" t="s">
        <v>4913</v>
      </c>
      <c r="R1423" s="7" t="e">
        <v>#N/A</v>
      </c>
      <c r="S1423" t="e">
        <v>#N/A</v>
      </c>
      <c r="T1423" s="17" t="s">
        <v>9360</v>
      </c>
    </row>
    <row r="1424" spans="1:20" ht="28.5" x14ac:dyDescent="0.45">
      <c r="A1424" s="65">
        <v>11192</v>
      </c>
      <c r="B1424" s="63">
        <v>44156</v>
      </c>
      <c r="C1424" s="64">
        <v>0.12013888888888889</v>
      </c>
      <c r="D1424" s="65"/>
      <c r="E1424" s="65"/>
      <c r="F1424" s="65" t="s">
        <v>9556</v>
      </c>
      <c r="G1424" s="65"/>
      <c r="H1424" s="65" t="s">
        <v>9557</v>
      </c>
      <c r="I1424" s="65"/>
      <c r="J1424" s="65" t="s">
        <v>9558</v>
      </c>
      <c r="K1424" s="65">
        <v>6299551</v>
      </c>
      <c r="L1424" s="65"/>
      <c r="M1424" s="65" t="s">
        <v>4563</v>
      </c>
      <c r="N1424" s="65" t="s">
        <v>4409</v>
      </c>
      <c r="O1424" s="66" t="s">
        <v>9559</v>
      </c>
      <c r="P1424" s="65" t="s">
        <v>4608</v>
      </c>
      <c r="Q1424" s="65" t="s">
        <v>4830</v>
      </c>
      <c r="R1424" s="7" t="e">
        <v>#N/A</v>
      </c>
      <c r="S1424" t="e">
        <v>#N/A</v>
      </c>
      <c r="T1424" s="17" t="s">
        <v>9360</v>
      </c>
    </row>
    <row r="1425" spans="1:20" ht="57" x14ac:dyDescent="0.45">
      <c r="A1425" s="65">
        <v>11201</v>
      </c>
      <c r="B1425" s="63">
        <v>44156</v>
      </c>
      <c r="C1425" s="64">
        <v>0.55555555555555558</v>
      </c>
      <c r="D1425" s="65"/>
      <c r="E1425" s="65"/>
      <c r="F1425" s="65" t="s">
        <v>5456</v>
      </c>
      <c r="G1425" s="65"/>
      <c r="H1425" s="65" t="s">
        <v>4932</v>
      </c>
      <c r="I1425" s="65"/>
      <c r="J1425" s="65" t="s">
        <v>9560</v>
      </c>
      <c r="K1425" s="65">
        <v>6299563</v>
      </c>
      <c r="L1425" s="65"/>
      <c r="M1425" s="65" t="s">
        <v>4563</v>
      </c>
      <c r="N1425" s="65" t="s">
        <v>4409</v>
      </c>
      <c r="O1425" s="66" t="s">
        <v>9561</v>
      </c>
      <c r="P1425" s="65" t="s">
        <v>9260</v>
      </c>
      <c r="Q1425" s="65" t="s">
        <v>9513</v>
      </c>
      <c r="R1425" s="7" t="e">
        <v>#N/A</v>
      </c>
      <c r="S1425" t="e">
        <v>#N/A</v>
      </c>
      <c r="T1425" s="17" t="s">
        <v>9360</v>
      </c>
    </row>
    <row r="1426" spans="1:20" ht="57" x14ac:dyDescent="0.45">
      <c r="A1426" s="65">
        <v>11202</v>
      </c>
      <c r="B1426" s="63">
        <v>44156</v>
      </c>
      <c r="C1426" s="64">
        <v>0.55625000000000002</v>
      </c>
      <c r="D1426" s="65"/>
      <c r="E1426" s="65"/>
      <c r="F1426" s="65" t="s">
        <v>5456</v>
      </c>
      <c r="G1426" s="65"/>
      <c r="H1426" s="65" t="s">
        <v>5372</v>
      </c>
      <c r="I1426" s="65"/>
      <c r="J1426" s="65" t="s">
        <v>9562</v>
      </c>
      <c r="K1426" s="65">
        <v>6299564</v>
      </c>
      <c r="L1426" s="65"/>
      <c r="M1426" s="65" t="s">
        <v>4563</v>
      </c>
      <c r="N1426" s="65" t="s">
        <v>4409</v>
      </c>
      <c r="O1426" s="66" t="s">
        <v>9561</v>
      </c>
      <c r="P1426" s="65" t="s">
        <v>9260</v>
      </c>
      <c r="Q1426" s="65" t="s">
        <v>9513</v>
      </c>
      <c r="R1426" s="7" t="e">
        <v>#N/A</v>
      </c>
      <c r="S1426" t="e">
        <v>#N/A</v>
      </c>
      <c r="T1426" s="17" t="s">
        <v>9360</v>
      </c>
    </row>
    <row r="1427" spans="1:20" ht="171" x14ac:dyDescent="0.45">
      <c r="A1427" s="65">
        <v>11210</v>
      </c>
      <c r="B1427" s="63">
        <v>44156</v>
      </c>
      <c r="C1427" s="64">
        <v>0.7090277777777777</v>
      </c>
      <c r="D1427" s="65">
        <v>1.5</v>
      </c>
      <c r="E1427" s="65">
        <v>0</v>
      </c>
      <c r="F1427" s="65" t="s">
        <v>81</v>
      </c>
      <c r="G1427" s="65">
        <v>27</v>
      </c>
      <c r="H1427" s="65" t="s">
        <v>5316</v>
      </c>
      <c r="I1427" s="65" t="s">
        <v>4915</v>
      </c>
      <c r="J1427" s="65" t="s">
        <v>9563</v>
      </c>
      <c r="K1427" s="65" t="s">
        <v>9564</v>
      </c>
      <c r="L1427" s="65">
        <v>282583</v>
      </c>
      <c r="M1427" s="65" t="s">
        <v>4563</v>
      </c>
      <c r="N1427" s="65" t="s">
        <v>4522</v>
      </c>
      <c r="O1427" s="66" t="s">
        <v>9565</v>
      </c>
      <c r="P1427" s="65" t="s">
        <v>4520</v>
      </c>
      <c r="Q1427" s="65" t="s">
        <v>4589</v>
      </c>
      <c r="R1427" s="7" t="e">
        <v>#N/A</v>
      </c>
      <c r="S1427" t="e">
        <v>#N/A</v>
      </c>
      <c r="T1427" s="17" t="s">
        <v>9360</v>
      </c>
    </row>
    <row r="1428" spans="1:20" ht="171" x14ac:dyDescent="0.45">
      <c r="A1428" s="65" t="s">
        <v>9566</v>
      </c>
      <c r="B1428" s="63">
        <v>44156</v>
      </c>
      <c r="C1428" s="64">
        <v>0.81934027777777774</v>
      </c>
      <c r="D1428" s="65">
        <v>0</v>
      </c>
      <c r="E1428" s="65">
        <v>0</v>
      </c>
      <c r="F1428" s="65" t="s">
        <v>58</v>
      </c>
      <c r="G1428" s="65" t="s">
        <v>9</v>
      </c>
      <c r="H1428" s="65" t="s">
        <v>4615</v>
      </c>
      <c r="I1428" s="65" t="s">
        <v>4615</v>
      </c>
      <c r="J1428" s="65" t="s">
        <v>9567</v>
      </c>
      <c r="K1428" s="65" t="s">
        <v>9568</v>
      </c>
      <c r="L1428" s="65">
        <v>282592</v>
      </c>
      <c r="M1428" s="65" t="s">
        <v>4563</v>
      </c>
      <c r="N1428" s="65" t="s">
        <v>4409</v>
      </c>
      <c r="O1428" s="66" t="s">
        <v>9569</v>
      </c>
      <c r="P1428" s="65" t="s">
        <v>4520</v>
      </c>
      <c r="Q1428" s="65" t="s">
        <v>6736</v>
      </c>
      <c r="R1428" s="7" t="e">
        <v>#N/A</v>
      </c>
      <c r="S1428" t="e">
        <v>#N/A</v>
      </c>
      <c r="T1428" s="17" t="s">
        <v>9360</v>
      </c>
    </row>
    <row r="1429" spans="1:20" ht="142.5" x14ac:dyDescent="0.45">
      <c r="A1429" s="65" t="s">
        <v>9570</v>
      </c>
      <c r="B1429" s="63">
        <v>44157</v>
      </c>
      <c r="C1429" s="64">
        <v>0.1875</v>
      </c>
      <c r="D1429" s="65">
        <v>0</v>
      </c>
      <c r="E1429" s="65">
        <v>0</v>
      </c>
      <c r="F1429" s="65" t="s">
        <v>141</v>
      </c>
      <c r="G1429" s="65">
        <v>0</v>
      </c>
      <c r="H1429" s="65" t="s">
        <v>5474</v>
      </c>
      <c r="I1429" s="65" t="s">
        <v>5474</v>
      </c>
      <c r="J1429" s="65" t="s">
        <v>4443</v>
      </c>
      <c r="K1429" s="65" t="s">
        <v>9571</v>
      </c>
      <c r="L1429" s="65">
        <v>282609</v>
      </c>
      <c r="M1429" s="65" t="s">
        <v>4563</v>
      </c>
      <c r="N1429" s="65" t="s">
        <v>4409</v>
      </c>
      <c r="O1429" s="66" t="s">
        <v>9572</v>
      </c>
      <c r="P1429" s="65" t="s">
        <v>4520</v>
      </c>
      <c r="Q1429" s="65" t="s">
        <v>4631</v>
      </c>
      <c r="R1429" s="7" t="e">
        <v>#N/A</v>
      </c>
      <c r="S1429" t="e">
        <v>#N/A</v>
      </c>
      <c r="T1429" s="17" t="s">
        <v>9360</v>
      </c>
    </row>
    <row r="1430" spans="1:20" ht="213.75" x14ac:dyDescent="0.45">
      <c r="A1430" s="65" t="s">
        <v>9573</v>
      </c>
      <c r="B1430" s="63">
        <v>44157</v>
      </c>
      <c r="C1430" s="64">
        <v>0.52990740740740738</v>
      </c>
      <c r="D1430" s="65">
        <v>0</v>
      </c>
      <c r="E1430" s="65">
        <v>0</v>
      </c>
      <c r="F1430" s="65" t="s">
        <v>9574</v>
      </c>
      <c r="G1430" s="65">
        <v>0</v>
      </c>
      <c r="H1430" s="65" t="s">
        <v>4615</v>
      </c>
      <c r="I1430" s="65" t="s">
        <v>4615</v>
      </c>
      <c r="J1430" s="65" t="s">
        <v>4444</v>
      </c>
      <c r="K1430" s="65" t="s">
        <v>9575</v>
      </c>
      <c r="L1430" s="65">
        <v>282637</v>
      </c>
      <c r="M1430" s="65" t="s">
        <v>4563</v>
      </c>
      <c r="N1430" s="65" t="s">
        <v>4409</v>
      </c>
      <c r="O1430" s="66" t="s">
        <v>9576</v>
      </c>
      <c r="P1430" s="65" t="s">
        <v>4996</v>
      </c>
      <c r="Q1430" s="65" t="s">
        <v>9577</v>
      </c>
      <c r="R1430" s="7" t="e">
        <v>#N/A</v>
      </c>
      <c r="S1430" t="e">
        <v>#N/A</v>
      </c>
      <c r="T1430" s="17" t="s">
        <v>9360</v>
      </c>
    </row>
    <row r="1431" spans="1:20" ht="185.25" x14ac:dyDescent="0.45">
      <c r="A1431" s="65">
        <v>11243</v>
      </c>
      <c r="B1431" s="63">
        <v>44157</v>
      </c>
      <c r="C1431" s="64">
        <v>0.61357638888888888</v>
      </c>
      <c r="D1431" s="65">
        <v>0</v>
      </c>
      <c r="E1431" s="65">
        <v>0</v>
      </c>
      <c r="F1431" s="65" t="s">
        <v>81</v>
      </c>
      <c r="G1431" s="65">
        <v>0</v>
      </c>
      <c r="H1431" s="65" t="s">
        <v>4615</v>
      </c>
      <c r="I1431" s="65" t="s">
        <v>4615</v>
      </c>
      <c r="J1431" s="65" t="s">
        <v>9578</v>
      </c>
      <c r="K1431" s="65" t="s">
        <v>9579</v>
      </c>
      <c r="L1431" s="65">
        <v>282646</v>
      </c>
      <c r="M1431" s="65" t="s">
        <v>4563</v>
      </c>
      <c r="N1431" s="65" t="s">
        <v>4409</v>
      </c>
      <c r="O1431" s="66" t="s">
        <v>9580</v>
      </c>
      <c r="P1431" s="65" t="s">
        <v>4520</v>
      </c>
      <c r="Q1431" s="65" t="s">
        <v>4970</v>
      </c>
      <c r="R1431" s="7" t="e">
        <v>#N/A</v>
      </c>
      <c r="S1431" t="e">
        <v>#N/A</v>
      </c>
      <c r="T1431" s="17" t="s">
        <v>9360</v>
      </c>
    </row>
    <row r="1432" spans="1:20" ht="57" x14ac:dyDescent="0.45">
      <c r="A1432" s="65">
        <v>11265</v>
      </c>
      <c r="B1432" s="63">
        <v>44158</v>
      </c>
      <c r="C1432" s="64">
        <v>0.47916666666666669</v>
      </c>
      <c r="D1432" s="65"/>
      <c r="E1432" s="65"/>
      <c r="F1432" s="65" t="s">
        <v>5456</v>
      </c>
      <c r="G1432" s="65"/>
      <c r="H1432" s="65" t="s">
        <v>9581</v>
      </c>
      <c r="I1432" s="65"/>
      <c r="J1432" s="65" t="s">
        <v>9582</v>
      </c>
      <c r="K1432" s="65">
        <v>6299637</v>
      </c>
      <c r="L1432" s="65"/>
      <c r="M1432" s="65" t="s">
        <v>4563</v>
      </c>
      <c r="N1432" s="65" t="s">
        <v>4409</v>
      </c>
      <c r="O1432" s="66" t="s">
        <v>9583</v>
      </c>
      <c r="P1432" s="65" t="s">
        <v>9260</v>
      </c>
      <c r="Q1432" s="65" t="s">
        <v>9584</v>
      </c>
      <c r="R1432" s="7" t="e">
        <v>#N/A</v>
      </c>
      <c r="S1432" t="e">
        <v>#N/A</v>
      </c>
      <c r="T1432" s="17" t="s">
        <v>9360</v>
      </c>
    </row>
    <row r="1433" spans="1:20" ht="299.25" x14ac:dyDescent="0.45">
      <c r="A1433" s="65">
        <v>11304</v>
      </c>
      <c r="B1433" s="63">
        <v>44159</v>
      </c>
      <c r="C1433" s="64">
        <v>0.40034722222222219</v>
      </c>
      <c r="D1433" s="65">
        <v>0</v>
      </c>
      <c r="E1433" s="65">
        <v>0</v>
      </c>
      <c r="F1433" s="65" t="s">
        <v>9585</v>
      </c>
      <c r="G1433" s="65" t="s">
        <v>9585</v>
      </c>
      <c r="H1433" s="65" t="s">
        <v>4915</v>
      </c>
      <c r="I1433" s="65" t="s">
        <v>4915</v>
      </c>
      <c r="J1433" s="65" t="s">
        <v>9586</v>
      </c>
      <c r="K1433" s="65" t="s">
        <v>9587</v>
      </c>
      <c r="L1433" s="65">
        <v>282849</v>
      </c>
      <c r="M1433" s="65" t="s">
        <v>4563</v>
      </c>
      <c r="N1433" s="65" t="s">
        <v>4409</v>
      </c>
      <c r="O1433" s="66" t="s">
        <v>9588</v>
      </c>
      <c r="P1433" s="65" t="s">
        <v>4608</v>
      </c>
      <c r="Q1433" s="65" t="s">
        <v>5183</v>
      </c>
      <c r="R1433" s="7" t="e">
        <v>#N/A</v>
      </c>
      <c r="S1433" t="e">
        <v>#N/A</v>
      </c>
      <c r="T1433" s="17" t="s">
        <v>9360</v>
      </c>
    </row>
    <row r="1434" spans="1:20" ht="156.75" x14ac:dyDescent="0.45">
      <c r="A1434" s="65" t="s">
        <v>9589</v>
      </c>
      <c r="B1434" s="63">
        <v>44159</v>
      </c>
      <c r="C1434" s="64">
        <v>0.75624999999999998</v>
      </c>
      <c r="D1434" s="65">
        <v>1</v>
      </c>
      <c r="E1434" s="65">
        <v>0</v>
      </c>
      <c r="F1434" s="65" t="s">
        <v>91</v>
      </c>
      <c r="G1434" s="65">
        <v>17</v>
      </c>
      <c r="H1434" s="65" t="s">
        <v>7863</v>
      </c>
      <c r="I1434" s="65" t="s">
        <v>5404</v>
      </c>
      <c r="J1434" s="65" t="s">
        <v>9590</v>
      </c>
      <c r="K1434" s="65" t="s">
        <v>9591</v>
      </c>
      <c r="L1434" s="65">
        <v>282893</v>
      </c>
      <c r="M1434" s="65" t="s">
        <v>4563</v>
      </c>
      <c r="N1434" s="65" t="s">
        <v>4409</v>
      </c>
      <c r="O1434" s="66" t="s">
        <v>9592</v>
      </c>
      <c r="P1434" s="65" t="s">
        <v>4520</v>
      </c>
      <c r="Q1434" s="65" t="s">
        <v>4589</v>
      </c>
      <c r="R1434" s="7" t="e">
        <v>#N/A</v>
      </c>
      <c r="S1434" t="e">
        <v>#N/A</v>
      </c>
      <c r="T1434" s="17" t="s">
        <v>9360</v>
      </c>
    </row>
    <row r="1435" spans="1:20" ht="171" x14ac:dyDescent="0.45">
      <c r="A1435" s="65">
        <v>11333</v>
      </c>
      <c r="B1435" s="63">
        <v>44160</v>
      </c>
      <c r="C1435" s="64">
        <v>0.17708333333333334</v>
      </c>
      <c r="D1435" s="65">
        <v>0</v>
      </c>
      <c r="E1435" s="65">
        <v>0</v>
      </c>
      <c r="F1435" s="65" t="s">
        <v>9593</v>
      </c>
      <c r="G1435" s="65">
        <v>0</v>
      </c>
      <c r="H1435" s="65" t="s">
        <v>4615</v>
      </c>
      <c r="I1435" s="65" t="s">
        <v>4615</v>
      </c>
      <c r="J1435" s="65" t="s">
        <v>9594</v>
      </c>
      <c r="K1435" s="65" t="s">
        <v>9595</v>
      </c>
      <c r="L1435" s="65">
        <v>282926</v>
      </c>
      <c r="M1435" s="65" t="s">
        <v>4563</v>
      </c>
      <c r="N1435" s="65" t="s">
        <v>4409</v>
      </c>
      <c r="O1435" s="66" t="s">
        <v>9596</v>
      </c>
      <c r="P1435" s="65" t="s">
        <v>4565</v>
      </c>
      <c r="Q1435" s="65" t="s">
        <v>5084</v>
      </c>
      <c r="R1435" s="7" t="e">
        <v>#N/A</v>
      </c>
      <c r="S1435" t="e">
        <v>#N/A</v>
      </c>
      <c r="T1435" s="17" t="s">
        <v>9360</v>
      </c>
    </row>
    <row r="1436" spans="1:20" ht="213.75" x14ac:dyDescent="0.45">
      <c r="A1436" s="65">
        <v>11373</v>
      </c>
      <c r="B1436" s="63">
        <v>44161</v>
      </c>
      <c r="C1436" s="64">
        <v>4.027777777777778E-2</v>
      </c>
      <c r="D1436" s="65">
        <v>0</v>
      </c>
      <c r="E1436" s="65">
        <v>0</v>
      </c>
      <c r="F1436" s="65" t="s">
        <v>147</v>
      </c>
      <c r="G1436" s="65">
        <v>0</v>
      </c>
      <c r="H1436" s="65" t="s">
        <v>4696</v>
      </c>
      <c r="I1436" s="65" t="s">
        <v>5372</v>
      </c>
      <c r="J1436" s="65" t="s">
        <v>9597</v>
      </c>
      <c r="K1436" s="65" t="s">
        <v>9598</v>
      </c>
      <c r="L1436" s="65">
        <v>283018</v>
      </c>
      <c r="M1436" s="65" t="s">
        <v>4563</v>
      </c>
      <c r="N1436" s="65" t="s">
        <v>4409</v>
      </c>
      <c r="O1436" s="66" t="s">
        <v>9599</v>
      </c>
      <c r="P1436" s="65" t="s">
        <v>4520</v>
      </c>
      <c r="Q1436" s="65" t="s">
        <v>6736</v>
      </c>
      <c r="R1436" s="7" t="e">
        <v>#N/A</v>
      </c>
      <c r="S1436" t="e">
        <v>#N/A</v>
      </c>
      <c r="T1436" s="17" t="s">
        <v>9360</v>
      </c>
    </row>
    <row r="1437" spans="1:20" ht="156.75" x14ac:dyDescent="0.45">
      <c r="A1437" s="65">
        <v>11374</v>
      </c>
      <c r="B1437" s="63">
        <v>44161</v>
      </c>
      <c r="C1437" s="64">
        <v>5.8680555555555548E-2</v>
      </c>
      <c r="D1437" s="65">
        <v>0</v>
      </c>
      <c r="E1437" s="65">
        <v>0</v>
      </c>
      <c r="F1437" s="65" t="s">
        <v>140</v>
      </c>
      <c r="G1437" s="65" t="s">
        <v>9</v>
      </c>
      <c r="H1437" s="65" t="s">
        <v>4615</v>
      </c>
      <c r="I1437" s="65" t="s">
        <v>4615</v>
      </c>
      <c r="J1437" s="65" t="s">
        <v>9600</v>
      </c>
      <c r="K1437" s="65" t="s">
        <v>9601</v>
      </c>
      <c r="L1437" s="65">
        <v>283020</v>
      </c>
      <c r="M1437" s="65" t="s">
        <v>4563</v>
      </c>
      <c r="N1437" s="65" t="s">
        <v>4409</v>
      </c>
      <c r="O1437" s="66" t="s">
        <v>9602</v>
      </c>
      <c r="P1437" s="65" t="s">
        <v>4520</v>
      </c>
      <c r="Q1437" s="65" t="s">
        <v>4589</v>
      </c>
      <c r="R1437" s="7" t="e">
        <v>#N/A</v>
      </c>
      <c r="S1437" t="e">
        <v>#N/A</v>
      </c>
      <c r="T1437" s="17" t="s">
        <v>9360</v>
      </c>
    </row>
    <row r="1438" spans="1:20" ht="71.25" x14ac:dyDescent="0.45">
      <c r="A1438" s="65">
        <v>11413</v>
      </c>
      <c r="B1438" s="63">
        <v>44162</v>
      </c>
      <c r="C1438" s="64">
        <v>0.28194444444444444</v>
      </c>
      <c r="D1438" s="65"/>
      <c r="E1438" s="65"/>
      <c r="F1438" s="65" t="s">
        <v>5456</v>
      </c>
      <c r="G1438" s="65"/>
      <c r="H1438" s="65" t="s">
        <v>6251</v>
      </c>
      <c r="I1438" s="65"/>
      <c r="J1438" s="65" t="s">
        <v>9603</v>
      </c>
      <c r="K1438" s="65">
        <v>6299826</v>
      </c>
      <c r="L1438" s="65"/>
      <c r="M1438" s="65" t="s">
        <v>4563</v>
      </c>
      <c r="N1438" s="65" t="s">
        <v>4409</v>
      </c>
      <c r="O1438" s="66" t="s">
        <v>9604</v>
      </c>
      <c r="P1438" s="65" t="s">
        <v>4574</v>
      </c>
      <c r="Q1438" s="65" t="s">
        <v>5418</v>
      </c>
      <c r="R1438" s="7" t="e">
        <v>#N/A</v>
      </c>
      <c r="S1438" t="e">
        <v>#N/A</v>
      </c>
      <c r="T1438" s="17" t="s">
        <v>9360</v>
      </c>
    </row>
    <row r="1439" spans="1:20" ht="156.75" x14ac:dyDescent="0.45">
      <c r="A1439" s="65">
        <v>11422</v>
      </c>
      <c r="B1439" s="63">
        <v>44162</v>
      </c>
      <c r="C1439" s="64">
        <v>0.41944444444444445</v>
      </c>
      <c r="D1439" s="65">
        <v>1</v>
      </c>
      <c r="E1439" s="65">
        <v>0</v>
      </c>
      <c r="F1439" s="65" t="s">
        <v>99</v>
      </c>
      <c r="G1439" s="65">
        <v>66</v>
      </c>
      <c r="H1439" s="65" t="s">
        <v>4695</v>
      </c>
      <c r="I1439" s="65" t="s">
        <v>4696</v>
      </c>
      <c r="J1439" s="65" t="s">
        <v>9605</v>
      </c>
      <c r="K1439" s="65" t="s">
        <v>9606</v>
      </c>
      <c r="L1439" s="65">
        <v>283177</v>
      </c>
      <c r="M1439" s="65" t="s">
        <v>4563</v>
      </c>
      <c r="N1439" s="65" t="s">
        <v>4409</v>
      </c>
      <c r="O1439" s="66" t="s">
        <v>9607</v>
      </c>
      <c r="P1439" s="65" t="s">
        <v>4520</v>
      </c>
      <c r="Q1439" s="65" t="s">
        <v>4589</v>
      </c>
      <c r="R1439" s="7" t="e">
        <v>#N/A</v>
      </c>
      <c r="S1439" t="e">
        <v>#N/A</v>
      </c>
      <c r="T1439" s="17" t="s">
        <v>9360</v>
      </c>
    </row>
    <row r="1440" spans="1:20" ht="228" x14ac:dyDescent="0.45">
      <c r="A1440" s="65">
        <v>11451</v>
      </c>
      <c r="B1440" s="63">
        <v>44163</v>
      </c>
      <c r="C1440" s="64">
        <v>0.3263888888888889</v>
      </c>
      <c r="D1440" s="65">
        <v>0</v>
      </c>
      <c r="E1440" s="65">
        <v>0</v>
      </c>
      <c r="F1440" s="65" t="s">
        <v>9608</v>
      </c>
      <c r="G1440" s="65">
        <v>0</v>
      </c>
      <c r="H1440" s="65" t="s">
        <v>4615</v>
      </c>
      <c r="I1440" s="65" t="s">
        <v>4615</v>
      </c>
      <c r="J1440" s="65" t="s">
        <v>9609</v>
      </c>
      <c r="K1440" s="65" t="s">
        <v>9610</v>
      </c>
      <c r="L1440" s="65">
        <v>283275</v>
      </c>
      <c r="M1440" s="65" t="s">
        <v>4563</v>
      </c>
      <c r="N1440" s="65" t="s">
        <v>4409</v>
      </c>
      <c r="O1440" s="66" t="s">
        <v>9611</v>
      </c>
      <c r="P1440" s="65" t="s">
        <v>4669</v>
      </c>
      <c r="Q1440" s="65" t="s">
        <v>6084</v>
      </c>
      <c r="R1440" s="7" t="e">
        <v>#N/A</v>
      </c>
      <c r="S1440" t="e">
        <v>#N/A</v>
      </c>
      <c r="T1440" s="17" t="s">
        <v>9360</v>
      </c>
    </row>
    <row r="1441" spans="1:20" ht="185.25" x14ac:dyDescent="0.45">
      <c r="A1441" s="65">
        <v>11454</v>
      </c>
      <c r="B1441" s="63">
        <v>44163</v>
      </c>
      <c r="C1441" s="64">
        <v>0.53399305555555554</v>
      </c>
      <c r="D1441" s="65">
        <v>0</v>
      </c>
      <c r="E1441" s="65">
        <v>0</v>
      </c>
      <c r="F1441" s="65" t="s">
        <v>9612</v>
      </c>
      <c r="G1441" s="65">
        <v>0</v>
      </c>
      <c r="H1441" s="65" t="s">
        <v>5208</v>
      </c>
      <c r="I1441" s="65" t="s">
        <v>5208</v>
      </c>
      <c r="J1441" s="65" t="s">
        <v>9613</v>
      </c>
      <c r="K1441" s="65" t="s">
        <v>9614</v>
      </c>
      <c r="L1441" s="65">
        <v>283285</v>
      </c>
      <c r="M1441" s="65" t="s">
        <v>4563</v>
      </c>
      <c r="N1441" s="65" t="s">
        <v>4409</v>
      </c>
      <c r="O1441" s="66" t="s">
        <v>9615</v>
      </c>
      <c r="P1441" s="65" t="s">
        <v>4608</v>
      </c>
      <c r="Q1441" s="65" t="s">
        <v>4723</v>
      </c>
      <c r="R1441" s="7" t="e">
        <v>#N/A</v>
      </c>
      <c r="S1441" t="e">
        <v>#N/A</v>
      </c>
      <c r="T1441" s="17" t="s">
        <v>9360</v>
      </c>
    </row>
    <row r="1442" spans="1:20" ht="171" x14ac:dyDescent="0.45">
      <c r="A1442" s="65">
        <v>11465</v>
      </c>
      <c r="B1442" s="63">
        <v>44163</v>
      </c>
      <c r="C1442" s="64">
        <v>0.70270833333333327</v>
      </c>
      <c r="D1442" s="65">
        <v>1.5</v>
      </c>
      <c r="E1442" s="65">
        <v>0</v>
      </c>
      <c r="F1442" s="65" t="s">
        <v>140</v>
      </c>
      <c r="G1442" s="65">
        <v>31</v>
      </c>
      <c r="H1442" s="65" t="s">
        <v>5316</v>
      </c>
      <c r="I1442" s="65" t="s">
        <v>4915</v>
      </c>
      <c r="J1442" s="65" t="s">
        <v>9616</v>
      </c>
      <c r="K1442" s="65" t="s">
        <v>9617</v>
      </c>
      <c r="L1442" s="65">
        <v>283299</v>
      </c>
      <c r="M1442" s="65" t="s">
        <v>4563</v>
      </c>
      <c r="N1442" s="65" t="s">
        <v>4522</v>
      </c>
      <c r="O1442" s="66" t="s">
        <v>9618</v>
      </c>
      <c r="P1442" s="65" t="s">
        <v>4520</v>
      </c>
      <c r="Q1442" s="65" t="s">
        <v>4589</v>
      </c>
      <c r="R1442" s="7" t="e">
        <v>#N/A</v>
      </c>
      <c r="S1442" t="e">
        <v>#N/A</v>
      </c>
      <c r="T1442" s="17" t="s">
        <v>9360</v>
      </c>
    </row>
    <row r="1443" spans="1:20" ht="71.25" x14ac:dyDescent="0.45">
      <c r="A1443" s="65">
        <v>11468</v>
      </c>
      <c r="B1443" s="63">
        <v>44163</v>
      </c>
      <c r="C1443" s="64">
        <v>0.86458333333333337</v>
      </c>
      <c r="D1443" s="65">
        <v>0</v>
      </c>
      <c r="E1443" s="65">
        <v>0</v>
      </c>
      <c r="F1443" s="65" t="s">
        <v>5456</v>
      </c>
      <c r="G1443" s="65" t="s">
        <v>9</v>
      </c>
      <c r="H1443" s="65" t="s">
        <v>4771</v>
      </c>
      <c r="I1443" s="65" t="s">
        <v>4771</v>
      </c>
      <c r="J1443" s="65" t="s">
        <v>9619</v>
      </c>
      <c r="K1443" s="65" t="s">
        <v>9620</v>
      </c>
      <c r="L1443" s="65">
        <v>283312</v>
      </c>
      <c r="M1443" s="65" t="s">
        <v>4563</v>
      </c>
      <c r="N1443" s="65" t="s">
        <v>4409</v>
      </c>
      <c r="O1443" s="66" t="s">
        <v>9604</v>
      </c>
      <c r="P1443" s="65" t="s">
        <v>4574</v>
      </c>
      <c r="Q1443" s="65" t="s">
        <v>5418</v>
      </c>
      <c r="R1443" s="7" t="e">
        <v>#N/A</v>
      </c>
      <c r="S1443" t="e">
        <v>#N/A</v>
      </c>
      <c r="T1443" s="17" t="s">
        <v>9360</v>
      </c>
    </row>
    <row r="1444" spans="1:20" x14ac:dyDescent="0.45">
      <c r="A1444" s="65">
        <v>11474</v>
      </c>
      <c r="B1444" s="63">
        <v>44164</v>
      </c>
      <c r="C1444" s="64">
        <v>0.2076388888888889</v>
      </c>
      <c r="D1444" s="65"/>
      <c r="E1444" s="65"/>
      <c r="F1444" s="65" t="s">
        <v>5456</v>
      </c>
      <c r="G1444" s="65"/>
      <c r="H1444" s="65" t="s">
        <v>4665</v>
      </c>
      <c r="I1444" s="65"/>
      <c r="J1444" s="65" t="s">
        <v>9621</v>
      </c>
      <c r="K1444" s="65">
        <v>6299896</v>
      </c>
      <c r="L1444" s="65"/>
      <c r="M1444" s="65" t="s">
        <v>4563</v>
      </c>
      <c r="N1444" s="65" t="s">
        <v>4409</v>
      </c>
      <c r="O1444" s="66" t="s">
        <v>9622</v>
      </c>
      <c r="P1444" s="65" t="s">
        <v>9260</v>
      </c>
      <c r="Q1444" s="65" t="s">
        <v>9513</v>
      </c>
      <c r="R1444" s="7" t="e">
        <v>#N/A</v>
      </c>
      <c r="S1444" t="e">
        <v>#N/A</v>
      </c>
      <c r="T1444" s="17" t="s">
        <v>9360</v>
      </c>
    </row>
    <row r="1445" spans="1:20" ht="156.75" x14ac:dyDescent="0.45">
      <c r="A1445" s="65">
        <v>11568</v>
      </c>
      <c r="B1445" s="63">
        <v>44166</v>
      </c>
      <c r="C1445" s="64">
        <v>0.35000000000000003</v>
      </c>
      <c r="D1445" s="65">
        <v>0</v>
      </c>
      <c r="E1445" s="65">
        <v>0</v>
      </c>
      <c r="F1445" s="65" t="s">
        <v>230</v>
      </c>
      <c r="G1445" s="65">
        <v>0</v>
      </c>
      <c r="H1445" s="65" t="s">
        <v>4615</v>
      </c>
      <c r="I1445" s="65" t="s">
        <v>4615</v>
      </c>
      <c r="J1445" s="65" t="s">
        <v>9623</v>
      </c>
      <c r="K1445" s="65" t="s">
        <v>9624</v>
      </c>
      <c r="L1445" s="65">
        <v>283513</v>
      </c>
      <c r="M1445" s="65" t="s">
        <v>4563</v>
      </c>
      <c r="N1445" s="65" t="s">
        <v>4409</v>
      </c>
      <c r="O1445" s="66" t="s">
        <v>9625</v>
      </c>
      <c r="P1445" s="65" t="s">
        <v>4520</v>
      </c>
      <c r="Q1445" s="65" t="s">
        <v>4589</v>
      </c>
      <c r="R1445" s="7" t="e">
        <v>#N/A</v>
      </c>
      <c r="S1445" t="e">
        <v>#N/A</v>
      </c>
      <c r="T1445" s="17" t="s">
        <v>9626</v>
      </c>
    </row>
    <row r="1446" spans="1:20" ht="28.5" x14ac:dyDescent="0.45">
      <c r="A1446" s="65">
        <v>11573</v>
      </c>
      <c r="B1446" s="63">
        <v>44166</v>
      </c>
      <c r="C1446" s="64">
        <v>0.44444444444444442</v>
      </c>
      <c r="D1446" s="65"/>
      <c r="E1446" s="65"/>
      <c r="F1446" s="65" t="s">
        <v>5456</v>
      </c>
      <c r="G1446" s="65"/>
      <c r="H1446" s="65" t="s">
        <v>4923</v>
      </c>
      <c r="I1446" s="65"/>
      <c r="J1446" s="65" t="s">
        <v>9627</v>
      </c>
      <c r="K1446" s="65">
        <v>6300016</v>
      </c>
      <c r="L1446" s="65"/>
      <c r="M1446" s="65" t="s">
        <v>4563</v>
      </c>
      <c r="N1446" s="65" t="s">
        <v>4409</v>
      </c>
      <c r="O1446" s="66" t="s">
        <v>9628</v>
      </c>
      <c r="P1446" s="65" t="s">
        <v>9260</v>
      </c>
      <c r="Q1446" s="65" t="s">
        <v>9629</v>
      </c>
      <c r="R1446" s="7" t="e">
        <v>#N/A</v>
      </c>
      <c r="S1446" t="e">
        <v>#N/A</v>
      </c>
      <c r="T1446" s="17" t="s">
        <v>9626</v>
      </c>
    </row>
    <row r="1447" spans="1:20" ht="156.75" x14ac:dyDescent="0.45">
      <c r="A1447" s="65">
        <v>11581</v>
      </c>
      <c r="B1447" s="63">
        <v>44166</v>
      </c>
      <c r="C1447" s="64">
        <v>0.59151620370370372</v>
      </c>
      <c r="D1447" s="65">
        <v>1</v>
      </c>
      <c r="E1447" s="65">
        <v>0</v>
      </c>
      <c r="F1447" s="65" t="s">
        <v>106</v>
      </c>
      <c r="G1447" s="65">
        <v>33</v>
      </c>
      <c r="H1447" s="65" t="s">
        <v>4797</v>
      </c>
      <c r="I1447" s="65" t="s">
        <v>5911</v>
      </c>
      <c r="J1447" s="65" t="s">
        <v>9630</v>
      </c>
      <c r="K1447" s="65" t="s">
        <v>9631</v>
      </c>
      <c r="L1447" s="65">
        <v>283544</v>
      </c>
      <c r="M1447" s="65" t="s">
        <v>4563</v>
      </c>
      <c r="N1447" s="65" t="s">
        <v>4522</v>
      </c>
      <c r="O1447" s="66" t="s">
        <v>9632</v>
      </c>
      <c r="P1447" s="65" t="s">
        <v>4520</v>
      </c>
      <c r="Q1447" s="65" t="s">
        <v>4589</v>
      </c>
      <c r="R1447" s="7" t="e">
        <v>#N/A</v>
      </c>
      <c r="S1447" t="e">
        <v>#N/A</v>
      </c>
      <c r="T1447" s="17" t="s">
        <v>9626</v>
      </c>
    </row>
    <row r="1448" spans="1:20" ht="156.75" x14ac:dyDescent="0.45">
      <c r="A1448" s="65">
        <v>11614</v>
      </c>
      <c r="B1448" s="63">
        <v>44167</v>
      </c>
      <c r="C1448" s="64">
        <v>0.59027777777777779</v>
      </c>
      <c r="D1448" s="65">
        <v>1</v>
      </c>
      <c r="E1448" s="65">
        <v>0</v>
      </c>
      <c r="F1448" s="65" t="s">
        <v>108</v>
      </c>
      <c r="G1448" s="65">
        <v>21</v>
      </c>
      <c r="H1448" s="65" t="s">
        <v>5744</v>
      </c>
      <c r="I1448" s="65" t="s">
        <v>5404</v>
      </c>
      <c r="J1448" s="65" t="s">
        <v>9633</v>
      </c>
      <c r="K1448" s="65" t="s">
        <v>9634</v>
      </c>
      <c r="L1448" s="65">
        <v>283655</v>
      </c>
      <c r="M1448" s="65" t="s">
        <v>4563</v>
      </c>
      <c r="N1448" s="65" t="s">
        <v>4522</v>
      </c>
      <c r="O1448" s="66" t="s">
        <v>9635</v>
      </c>
      <c r="P1448" s="65" t="s">
        <v>4520</v>
      </c>
      <c r="Q1448" s="65" t="s">
        <v>4589</v>
      </c>
      <c r="R1448" s="7" t="e">
        <v>#N/A</v>
      </c>
      <c r="S1448" t="e">
        <v>#N/A</v>
      </c>
      <c r="T1448" s="17" t="s">
        <v>9626</v>
      </c>
    </row>
    <row r="1449" spans="1:20" ht="156.75" x14ac:dyDescent="0.45">
      <c r="A1449" s="65">
        <v>11620</v>
      </c>
      <c r="B1449" s="63">
        <v>44167</v>
      </c>
      <c r="C1449" s="64">
        <v>0.6875</v>
      </c>
      <c r="D1449" s="65">
        <v>0</v>
      </c>
      <c r="E1449" s="65">
        <v>0</v>
      </c>
      <c r="F1449" s="65" t="s">
        <v>140</v>
      </c>
      <c r="G1449" s="65">
        <v>0</v>
      </c>
      <c r="H1449" s="65" t="s">
        <v>4615</v>
      </c>
      <c r="I1449" s="65" t="s">
        <v>4585</v>
      </c>
      <c r="J1449" s="65" t="s">
        <v>9636</v>
      </c>
      <c r="K1449" s="65" t="s">
        <v>9637</v>
      </c>
      <c r="L1449" s="65">
        <v>283667</v>
      </c>
      <c r="M1449" s="65" t="s">
        <v>4563</v>
      </c>
      <c r="N1449" s="65" t="s">
        <v>4409</v>
      </c>
      <c r="O1449" s="66" t="s">
        <v>9638</v>
      </c>
      <c r="P1449" s="65" t="s">
        <v>4520</v>
      </c>
      <c r="Q1449" s="65" t="s">
        <v>4589</v>
      </c>
      <c r="R1449" s="7" t="e">
        <v>#N/A</v>
      </c>
      <c r="S1449" t="e">
        <v>#N/A</v>
      </c>
      <c r="T1449" s="17" t="s">
        <v>9626</v>
      </c>
    </row>
    <row r="1450" spans="1:20" ht="156.75" x14ac:dyDescent="0.45">
      <c r="A1450" s="65">
        <v>11637</v>
      </c>
      <c r="B1450" s="63">
        <v>44168</v>
      </c>
      <c r="C1450" s="64">
        <v>0.26351851851851854</v>
      </c>
      <c r="D1450" s="65">
        <v>0</v>
      </c>
      <c r="E1450" s="65">
        <v>0</v>
      </c>
      <c r="F1450" s="65" t="s">
        <v>123</v>
      </c>
      <c r="G1450" s="65">
        <v>0</v>
      </c>
      <c r="H1450" s="65" t="s">
        <v>4615</v>
      </c>
      <c r="I1450" s="65" t="s">
        <v>4615</v>
      </c>
      <c r="J1450" s="65" t="s">
        <v>9639</v>
      </c>
      <c r="K1450" s="65" t="s">
        <v>9640</v>
      </c>
      <c r="L1450" s="65">
        <v>283715</v>
      </c>
      <c r="M1450" s="65" t="s">
        <v>4563</v>
      </c>
      <c r="N1450" s="65" t="s">
        <v>4409</v>
      </c>
      <c r="O1450" s="66" t="s">
        <v>9641</v>
      </c>
      <c r="P1450" s="65" t="s">
        <v>4520</v>
      </c>
      <c r="Q1450" s="65" t="s">
        <v>4589</v>
      </c>
      <c r="R1450" s="7" t="e">
        <v>#N/A</v>
      </c>
      <c r="S1450" t="e">
        <v>#N/A</v>
      </c>
      <c r="T1450" s="17" t="s">
        <v>9626</v>
      </c>
    </row>
    <row r="1451" spans="1:20" ht="185.25" x14ac:dyDescent="0.45">
      <c r="A1451" s="65">
        <v>11662</v>
      </c>
      <c r="B1451" s="63">
        <v>44168</v>
      </c>
      <c r="C1451" s="64">
        <v>0.91180555555555554</v>
      </c>
      <c r="D1451" s="65">
        <v>0</v>
      </c>
      <c r="E1451" s="65">
        <v>0</v>
      </c>
      <c r="F1451" s="65" t="s">
        <v>9642</v>
      </c>
      <c r="G1451" s="65">
        <v>0</v>
      </c>
      <c r="H1451" s="65" t="s">
        <v>5208</v>
      </c>
      <c r="I1451" s="65" t="s">
        <v>5208</v>
      </c>
      <c r="J1451" s="65" t="s">
        <v>9643</v>
      </c>
      <c r="K1451" s="65" t="s">
        <v>9644</v>
      </c>
      <c r="L1451" s="65">
        <v>283823</v>
      </c>
      <c r="M1451" s="65" t="s">
        <v>4563</v>
      </c>
      <c r="N1451" s="65" t="s">
        <v>4409</v>
      </c>
      <c r="O1451" s="66" t="s">
        <v>9645</v>
      </c>
      <c r="P1451" s="65" t="s">
        <v>5308</v>
      </c>
      <c r="Q1451" s="65" t="s">
        <v>5309</v>
      </c>
      <c r="R1451" s="7" t="e">
        <v>#N/A</v>
      </c>
      <c r="S1451" t="e">
        <v>#N/A</v>
      </c>
      <c r="T1451" s="17" t="s">
        <v>9626</v>
      </c>
    </row>
    <row r="1452" spans="1:20" ht="142.5" x14ac:dyDescent="0.45">
      <c r="A1452" s="65">
        <v>11671</v>
      </c>
      <c r="B1452" s="63">
        <v>44169</v>
      </c>
      <c r="C1452" s="64">
        <v>0.2722222222222222</v>
      </c>
      <c r="D1452" s="65">
        <v>1</v>
      </c>
      <c r="E1452" s="65">
        <v>0</v>
      </c>
      <c r="F1452" s="65" t="s">
        <v>64</v>
      </c>
      <c r="G1452" s="65">
        <v>21</v>
      </c>
      <c r="H1452" s="65" t="s">
        <v>4849</v>
      </c>
      <c r="I1452" s="65" t="s">
        <v>5011</v>
      </c>
      <c r="J1452" s="65" t="s">
        <v>9646</v>
      </c>
      <c r="K1452" s="65" t="s">
        <v>9647</v>
      </c>
      <c r="L1452" s="65">
        <v>283844</v>
      </c>
      <c r="M1452" s="65" t="s">
        <v>4563</v>
      </c>
      <c r="N1452" s="65" t="s">
        <v>4522</v>
      </c>
      <c r="O1452" s="66" t="s">
        <v>9648</v>
      </c>
      <c r="P1452" s="65" t="s">
        <v>4520</v>
      </c>
      <c r="Q1452" s="65" t="s">
        <v>4589</v>
      </c>
      <c r="R1452" s="7" t="e">
        <v>#N/A</v>
      </c>
      <c r="S1452" t="e">
        <v>#N/A</v>
      </c>
      <c r="T1452" s="17" t="s">
        <v>9626</v>
      </c>
    </row>
    <row r="1453" spans="1:20" ht="142.5" x14ac:dyDescent="0.45">
      <c r="A1453" s="65">
        <v>11672</v>
      </c>
      <c r="B1453" s="63">
        <v>44169</v>
      </c>
      <c r="C1453" s="64">
        <v>0.27361111111111108</v>
      </c>
      <c r="D1453" s="65">
        <v>1</v>
      </c>
      <c r="E1453" s="65">
        <v>0</v>
      </c>
      <c r="F1453" s="65" t="s">
        <v>119</v>
      </c>
      <c r="G1453" s="65">
        <v>25</v>
      </c>
      <c r="H1453" s="65" t="s">
        <v>4622</v>
      </c>
      <c r="I1453" s="65" t="s">
        <v>4849</v>
      </c>
      <c r="J1453" s="65" t="s">
        <v>9649</v>
      </c>
      <c r="K1453" s="65" t="s">
        <v>9650</v>
      </c>
      <c r="L1453" s="65">
        <v>283840</v>
      </c>
      <c r="M1453" s="65" t="s">
        <v>4563</v>
      </c>
      <c r="N1453" s="65" t="s">
        <v>4409</v>
      </c>
      <c r="O1453" s="66" t="s">
        <v>9651</v>
      </c>
      <c r="P1453" s="65" t="s">
        <v>4520</v>
      </c>
      <c r="Q1453" s="65" t="s">
        <v>4589</v>
      </c>
      <c r="R1453" s="7" t="e">
        <v>#N/A</v>
      </c>
      <c r="S1453" t="e">
        <v>#N/A</v>
      </c>
      <c r="T1453" s="17" t="s">
        <v>9626</v>
      </c>
    </row>
    <row r="1454" spans="1:20" ht="156.75" x14ac:dyDescent="0.45">
      <c r="A1454" s="65">
        <v>11674</v>
      </c>
      <c r="B1454" s="63">
        <v>44169</v>
      </c>
      <c r="C1454" s="64">
        <v>0.33402777777777781</v>
      </c>
      <c r="D1454" s="65">
        <v>1</v>
      </c>
      <c r="E1454" s="65">
        <v>0</v>
      </c>
      <c r="F1454" s="65" t="s">
        <v>10</v>
      </c>
      <c r="G1454" s="65">
        <v>33</v>
      </c>
      <c r="H1454" s="65" t="s">
        <v>5316</v>
      </c>
      <c r="I1454" s="65" t="s">
        <v>4915</v>
      </c>
      <c r="J1454" s="65" t="s">
        <v>9652</v>
      </c>
      <c r="K1454" s="65" t="s">
        <v>9653</v>
      </c>
      <c r="L1454" s="65">
        <v>283850</v>
      </c>
      <c r="M1454" s="65" t="s">
        <v>4563</v>
      </c>
      <c r="N1454" s="65" t="s">
        <v>4522</v>
      </c>
      <c r="O1454" s="66" t="s">
        <v>9654</v>
      </c>
      <c r="P1454" s="65" t="s">
        <v>4520</v>
      </c>
      <c r="Q1454" s="65" t="s">
        <v>4589</v>
      </c>
      <c r="R1454" s="7" t="e">
        <v>#N/A</v>
      </c>
      <c r="S1454" t="e">
        <v>#N/A</v>
      </c>
      <c r="T1454" s="17" t="s">
        <v>9626</v>
      </c>
    </row>
    <row r="1455" spans="1:20" ht="156.75" x14ac:dyDescent="0.45">
      <c r="A1455" s="65">
        <v>11697</v>
      </c>
      <c r="B1455" s="63">
        <v>44169</v>
      </c>
      <c r="C1455" s="64">
        <v>0.72986111111111107</v>
      </c>
      <c r="D1455" s="65">
        <v>1.5</v>
      </c>
      <c r="E1455" s="65">
        <v>0</v>
      </c>
      <c r="F1455" s="65" t="s">
        <v>104</v>
      </c>
      <c r="G1455" s="65">
        <v>54</v>
      </c>
      <c r="H1455" s="65" t="s">
        <v>5268</v>
      </c>
      <c r="I1455" s="65" t="s">
        <v>4733</v>
      </c>
      <c r="J1455" s="65" t="s">
        <v>9655</v>
      </c>
      <c r="K1455" s="65" t="s">
        <v>9656</v>
      </c>
      <c r="L1455" s="65">
        <v>283922</v>
      </c>
      <c r="M1455" s="65" t="s">
        <v>4563</v>
      </c>
      <c r="N1455" s="65" t="s">
        <v>4522</v>
      </c>
      <c r="O1455" s="66" t="s">
        <v>9657</v>
      </c>
      <c r="P1455" s="65" t="s">
        <v>4520</v>
      </c>
      <c r="Q1455" s="65" t="s">
        <v>4589</v>
      </c>
      <c r="R1455" s="7" t="e">
        <v>#N/A</v>
      </c>
      <c r="S1455" t="e">
        <v>#N/A</v>
      </c>
      <c r="T1455" s="17" t="s">
        <v>9626</v>
      </c>
    </row>
    <row r="1456" spans="1:20" ht="156.75" x14ac:dyDescent="0.45">
      <c r="A1456" s="65">
        <v>11700</v>
      </c>
      <c r="B1456" s="63">
        <v>44169</v>
      </c>
      <c r="C1456" s="64">
        <v>0.80208333333333337</v>
      </c>
      <c r="D1456" s="65">
        <v>1.5</v>
      </c>
      <c r="E1456" s="65">
        <v>0</v>
      </c>
      <c r="F1456" s="65" t="s">
        <v>42</v>
      </c>
      <c r="G1456" s="65">
        <v>61</v>
      </c>
      <c r="H1456" s="65" t="s">
        <v>5316</v>
      </c>
      <c r="I1456" s="65" t="s">
        <v>4915</v>
      </c>
      <c r="J1456" s="65" t="s">
        <v>9658</v>
      </c>
      <c r="K1456" s="65" t="s">
        <v>9659</v>
      </c>
      <c r="L1456" s="65">
        <v>283934</v>
      </c>
      <c r="M1456" s="65" t="s">
        <v>4563</v>
      </c>
      <c r="N1456" s="65" t="s">
        <v>4522</v>
      </c>
      <c r="O1456" s="66" t="s">
        <v>9660</v>
      </c>
      <c r="P1456" s="65" t="s">
        <v>4520</v>
      </c>
      <c r="Q1456" s="65" t="s">
        <v>4589</v>
      </c>
      <c r="R1456" s="7" t="e">
        <v>#N/A</v>
      </c>
      <c r="S1456" t="e">
        <v>#N/A</v>
      </c>
      <c r="T1456" s="17" t="s">
        <v>9626</v>
      </c>
    </row>
    <row r="1457" spans="1:20" ht="57" x14ac:dyDescent="0.45">
      <c r="A1457" s="65">
        <v>11740</v>
      </c>
      <c r="B1457" s="63">
        <v>44171</v>
      </c>
      <c r="C1457" s="64">
        <v>5.9722222222222225E-2</v>
      </c>
      <c r="D1457" s="65"/>
      <c r="E1457" s="65"/>
      <c r="F1457" s="65" t="s">
        <v>7028</v>
      </c>
      <c r="G1457" s="65"/>
      <c r="H1457" s="65" t="s">
        <v>5561</v>
      </c>
      <c r="I1457" s="65"/>
      <c r="J1457" s="65" t="s">
        <v>9661</v>
      </c>
      <c r="K1457" s="65">
        <v>6300208</v>
      </c>
      <c r="L1457" s="65"/>
      <c r="M1457" s="65" t="s">
        <v>4563</v>
      </c>
      <c r="N1457" s="65" t="s">
        <v>4409</v>
      </c>
      <c r="O1457" s="66" t="s">
        <v>9662</v>
      </c>
      <c r="P1457" s="65" t="s">
        <v>4565</v>
      </c>
      <c r="Q1457" s="65" t="s">
        <v>7687</v>
      </c>
      <c r="R1457" s="7" t="e">
        <v>#N/A</v>
      </c>
      <c r="S1457" t="e">
        <v>#N/A</v>
      </c>
      <c r="T1457" s="17" t="s">
        <v>9626</v>
      </c>
    </row>
    <row r="1458" spans="1:20" ht="156.75" x14ac:dyDescent="0.45">
      <c r="A1458" s="65">
        <v>11751</v>
      </c>
      <c r="B1458" s="63">
        <v>44171</v>
      </c>
      <c r="C1458" s="64">
        <v>0.34097222222222223</v>
      </c>
      <c r="D1458" s="65">
        <v>1</v>
      </c>
      <c r="E1458" s="65">
        <v>0</v>
      </c>
      <c r="F1458" s="65" t="s">
        <v>145</v>
      </c>
      <c r="G1458" s="65">
        <v>42</v>
      </c>
      <c r="H1458" s="65" t="s">
        <v>5268</v>
      </c>
      <c r="I1458" s="65" t="s">
        <v>4733</v>
      </c>
      <c r="J1458" s="65" t="s">
        <v>9663</v>
      </c>
      <c r="K1458" s="65" t="s">
        <v>9664</v>
      </c>
      <c r="L1458" s="65">
        <v>284024</v>
      </c>
      <c r="M1458" s="65" t="s">
        <v>4563</v>
      </c>
      <c r="N1458" s="65" t="s">
        <v>4409</v>
      </c>
      <c r="O1458" s="66" t="s">
        <v>9665</v>
      </c>
      <c r="P1458" s="65" t="s">
        <v>4520</v>
      </c>
      <c r="Q1458" s="65" t="s">
        <v>4589</v>
      </c>
      <c r="R1458" s="7" t="e">
        <v>#N/A</v>
      </c>
      <c r="S1458" t="e">
        <v>#N/A</v>
      </c>
      <c r="T1458" s="17" t="s">
        <v>9626</v>
      </c>
    </row>
    <row r="1459" spans="1:20" ht="370.5" x14ac:dyDescent="0.45">
      <c r="A1459" s="65">
        <v>11766</v>
      </c>
      <c r="B1459" s="63">
        <v>44171</v>
      </c>
      <c r="C1459" s="64">
        <v>0.74097222222222225</v>
      </c>
      <c r="D1459" s="65">
        <v>0</v>
      </c>
      <c r="E1459" s="65">
        <v>0</v>
      </c>
      <c r="F1459" s="65" t="s">
        <v>5456</v>
      </c>
      <c r="G1459" s="65">
        <v>0</v>
      </c>
      <c r="H1459" s="65" t="s">
        <v>5280</v>
      </c>
      <c r="I1459" s="65" t="s">
        <v>5280</v>
      </c>
      <c r="J1459" s="65" t="s">
        <v>9666</v>
      </c>
      <c r="K1459" s="65" t="s">
        <v>9667</v>
      </c>
      <c r="L1459" s="65">
        <v>284055</v>
      </c>
      <c r="M1459" s="65" t="s">
        <v>4563</v>
      </c>
      <c r="N1459" s="65" t="s">
        <v>4409</v>
      </c>
      <c r="O1459" s="66" t="s">
        <v>9668</v>
      </c>
      <c r="P1459" s="65" t="s">
        <v>9177</v>
      </c>
      <c r="Q1459" s="65" t="s">
        <v>9245</v>
      </c>
      <c r="R1459" s="7" t="e">
        <v>#N/A</v>
      </c>
      <c r="S1459" t="e">
        <v>#N/A</v>
      </c>
      <c r="T1459" s="17" t="s">
        <v>9626</v>
      </c>
    </row>
    <row r="1460" spans="1:20" ht="285" x14ac:dyDescent="0.45">
      <c r="A1460" s="65">
        <v>11776</v>
      </c>
      <c r="B1460" s="63">
        <v>44172</v>
      </c>
      <c r="C1460" s="64">
        <v>0.25</v>
      </c>
      <c r="D1460" s="65">
        <v>0</v>
      </c>
      <c r="E1460" s="65">
        <v>0</v>
      </c>
      <c r="F1460" s="65" t="s">
        <v>9669</v>
      </c>
      <c r="G1460" s="65" t="s">
        <v>9</v>
      </c>
      <c r="H1460" s="65" t="s">
        <v>5404</v>
      </c>
      <c r="I1460" s="65" t="s">
        <v>5404</v>
      </c>
      <c r="J1460" s="65" t="s">
        <v>9670</v>
      </c>
      <c r="K1460" s="65" t="s">
        <v>9671</v>
      </c>
      <c r="L1460" s="65">
        <v>284088</v>
      </c>
      <c r="M1460" s="65" t="s">
        <v>4563</v>
      </c>
      <c r="N1460" s="65" t="s">
        <v>4409</v>
      </c>
      <c r="O1460" s="66" t="s">
        <v>9672</v>
      </c>
      <c r="P1460" s="65" t="s">
        <v>9177</v>
      </c>
      <c r="Q1460" s="65" t="s">
        <v>9245</v>
      </c>
      <c r="R1460" s="7" t="e">
        <v>#N/A</v>
      </c>
      <c r="S1460" t="e">
        <v>#N/A</v>
      </c>
      <c r="T1460" s="17" t="s">
        <v>9626</v>
      </c>
    </row>
    <row r="1461" spans="1:20" ht="228" x14ac:dyDescent="0.45">
      <c r="A1461" s="65">
        <v>11825</v>
      </c>
      <c r="B1461" s="63">
        <v>44172</v>
      </c>
      <c r="C1461" s="64">
        <v>0.89583333333333337</v>
      </c>
      <c r="D1461" s="65">
        <v>0</v>
      </c>
      <c r="E1461" s="65">
        <v>0</v>
      </c>
      <c r="F1461" s="65" t="s">
        <v>4559</v>
      </c>
      <c r="G1461" s="65">
        <v>0</v>
      </c>
      <c r="H1461" s="65" t="s">
        <v>5599</v>
      </c>
      <c r="I1461" s="65" t="s">
        <v>5599</v>
      </c>
      <c r="J1461" s="65" t="s">
        <v>9673</v>
      </c>
      <c r="K1461" s="65" t="s">
        <v>9674</v>
      </c>
      <c r="L1461" s="65">
        <v>284195</v>
      </c>
      <c r="M1461" s="65" t="s">
        <v>4563</v>
      </c>
      <c r="N1461" s="65" t="s">
        <v>4409</v>
      </c>
      <c r="O1461" s="66" t="s">
        <v>9675</v>
      </c>
      <c r="P1461" s="65" t="s">
        <v>7031</v>
      </c>
      <c r="Q1461" s="65" t="s">
        <v>4566</v>
      </c>
      <c r="R1461" s="7" t="e">
        <v>#N/A</v>
      </c>
      <c r="S1461" t="e">
        <v>#N/A</v>
      </c>
      <c r="T1461" s="17" t="s">
        <v>9626</v>
      </c>
    </row>
    <row r="1462" spans="1:20" ht="156.75" x14ac:dyDescent="0.45">
      <c r="A1462" s="65">
        <v>11835</v>
      </c>
      <c r="B1462" s="63">
        <v>44173</v>
      </c>
      <c r="C1462" s="64">
        <v>0.3430555555555555</v>
      </c>
      <c r="D1462" s="65">
        <v>1</v>
      </c>
      <c r="E1462" s="65">
        <v>0</v>
      </c>
      <c r="F1462" s="65" t="s">
        <v>75</v>
      </c>
      <c r="G1462" s="65">
        <v>15</v>
      </c>
      <c r="H1462" s="65" t="s">
        <v>4797</v>
      </c>
      <c r="I1462" s="65" t="s">
        <v>5911</v>
      </c>
      <c r="J1462" s="65" t="s">
        <v>9676</v>
      </c>
      <c r="K1462" s="65" t="s">
        <v>9677</v>
      </c>
      <c r="L1462" s="65">
        <v>284218</v>
      </c>
      <c r="M1462" s="65" t="s">
        <v>4563</v>
      </c>
      <c r="N1462" s="65" t="s">
        <v>4522</v>
      </c>
      <c r="O1462" s="66" t="s">
        <v>9678</v>
      </c>
      <c r="P1462" s="65" t="s">
        <v>4520</v>
      </c>
      <c r="Q1462" s="65" t="s">
        <v>4589</v>
      </c>
      <c r="R1462" s="7" t="e">
        <v>#N/A</v>
      </c>
      <c r="S1462" t="e">
        <v>#N/A</v>
      </c>
      <c r="T1462" s="17" t="s">
        <v>9626</v>
      </c>
    </row>
    <row r="1463" spans="1:20" ht="156.75" x14ac:dyDescent="0.45">
      <c r="A1463" s="65">
        <v>11865</v>
      </c>
      <c r="B1463" s="63">
        <v>44173</v>
      </c>
      <c r="C1463" s="64">
        <v>0.73402777777777783</v>
      </c>
      <c r="D1463" s="65">
        <v>1</v>
      </c>
      <c r="E1463" s="65">
        <v>0</v>
      </c>
      <c r="F1463" s="65" t="s">
        <v>140</v>
      </c>
      <c r="G1463" s="65">
        <v>55</v>
      </c>
      <c r="H1463" s="65" t="s">
        <v>5316</v>
      </c>
      <c r="I1463" s="65" t="s">
        <v>4915</v>
      </c>
      <c r="J1463" s="65" t="s">
        <v>9679</v>
      </c>
      <c r="K1463" s="65" t="s">
        <v>9680</v>
      </c>
      <c r="L1463" s="65">
        <v>284272</v>
      </c>
      <c r="M1463" s="65" t="s">
        <v>4563</v>
      </c>
      <c r="N1463" s="65" t="s">
        <v>4522</v>
      </c>
      <c r="O1463" s="66" t="s">
        <v>9681</v>
      </c>
      <c r="P1463" s="65" t="s">
        <v>4520</v>
      </c>
      <c r="Q1463" s="65" t="s">
        <v>4589</v>
      </c>
      <c r="R1463" s="7" t="e">
        <v>#N/A</v>
      </c>
      <c r="S1463" t="e">
        <v>#N/A</v>
      </c>
      <c r="T1463" s="17" t="s">
        <v>9626</v>
      </c>
    </row>
    <row r="1464" spans="1:20" ht="99.75" x14ac:dyDescent="0.45">
      <c r="A1464" s="65">
        <v>11928</v>
      </c>
      <c r="B1464" s="63">
        <v>44175</v>
      </c>
      <c r="C1464" s="64">
        <v>0.61458333333333337</v>
      </c>
      <c r="D1464" s="65"/>
      <c r="E1464" s="65"/>
      <c r="F1464" s="65" t="s">
        <v>5456</v>
      </c>
      <c r="G1464" s="65"/>
      <c r="H1464" s="65" t="s">
        <v>4962</v>
      </c>
      <c r="I1464" s="65"/>
      <c r="J1464" s="65" t="s">
        <v>9682</v>
      </c>
      <c r="K1464" s="65">
        <v>6300436</v>
      </c>
      <c r="L1464" s="65"/>
      <c r="M1464" s="65" t="s">
        <v>4563</v>
      </c>
      <c r="N1464" s="65" t="s">
        <v>4409</v>
      </c>
      <c r="O1464" s="66" t="s">
        <v>9683</v>
      </c>
      <c r="P1464" s="65" t="s">
        <v>9260</v>
      </c>
      <c r="Q1464" s="65" t="s">
        <v>9513</v>
      </c>
      <c r="R1464" s="7" t="e">
        <v>#N/A</v>
      </c>
      <c r="S1464" t="e">
        <v>#N/A</v>
      </c>
      <c r="T1464" s="17" t="s">
        <v>9626</v>
      </c>
    </row>
    <row r="1465" spans="1:20" ht="142.5" x14ac:dyDescent="0.45">
      <c r="A1465" s="65">
        <v>11931</v>
      </c>
      <c r="B1465" s="63">
        <v>44175</v>
      </c>
      <c r="C1465" s="64">
        <v>0.68402777777777779</v>
      </c>
      <c r="D1465" s="65">
        <v>0</v>
      </c>
      <c r="E1465" s="65">
        <v>0</v>
      </c>
      <c r="F1465" s="65" t="s">
        <v>20</v>
      </c>
      <c r="G1465" s="65">
        <v>0</v>
      </c>
      <c r="H1465" s="65" t="s">
        <v>4615</v>
      </c>
      <c r="I1465" s="65" t="s">
        <v>4615</v>
      </c>
      <c r="J1465" s="65" t="s">
        <v>9684</v>
      </c>
      <c r="K1465" s="65" t="s">
        <v>9685</v>
      </c>
      <c r="L1465" s="65">
        <v>284531</v>
      </c>
      <c r="M1465" s="65" t="s">
        <v>4563</v>
      </c>
      <c r="N1465" s="65" t="s">
        <v>4409</v>
      </c>
      <c r="O1465" s="66" t="s">
        <v>9686</v>
      </c>
      <c r="P1465" s="65" t="s">
        <v>4520</v>
      </c>
      <c r="Q1465" s="65" t="s">
        <v>4675</v>
      </c>
      <c r="R1465" s="7" t="e">
        <v>#N/A</v>
      </c>
      <c r="S1465" t="e">
        <v>#N/A</v>
      </c>
      <c r="T1465" s="17" t="s">
        <v>9626</v>
      </c>
    </row>
    <row r="1466" spans="1:20" ht="156.75" x14ac:dyDescent="0.45">
      <c r="A1466" s="65">
        <v>11935</v>
      </c>
      <c r="B1466" s="63">
        <v>44175</v>
      </c>
      <c r="C1466" s="64">
        <v>0.77569444444444446</v>
      </c>
      <c r="D1466" s="65">
        <v>1</v>
      </c>
      <c r="E1466" s="65">
        <v>0</v>
      </c>
      <c r="F1466" s="65" t="s">
        <v>29</v>
      </c>
      <c r="G1466" s="65">
        <v>30</v>
      </c>
      <c r="H1466" s="65" t="s">
        <v>5316</v>
      </c>
      <c r="I1466" s="65" t="s">
        <v>4915</v>
      </c>
      <c r="J1466" s="65" t="s">
        <v>9687</v>
      </c>
      <c r="K1466" s="65" t="s">
        <v>9688</v>
      </c>
      <c r="L1466" s="65">
        <v>284552</v>
      </c>
      <c r="M1466" s="65" t="s">
        <v>4563</v>
      </c>
      <c r="N1466" s="65" t="s">
        <v>4522</v>
      </c>
      <c r="O1466" s="66" t="s">
        <v>9689</v>
      </c>
      <c r="P1466" s="65" t="s">
        <v>4520</v>
      </c>
      <c r="Q1466" s="65" t="s">
        <v>4589</v>
      </c>
      <c r="R1466" s="7" t="e">
        <v>#N/A</v>
      </c>
      <c r="S1466" t="e">
        <v>#N/A</v>
      </c>
      <c r="T1466" s="17" t="s">
        <v>9626</v>
      </c>
    </row>
    <row r="1467" spans="1:20" ht="142.5" x14ac:dyDescent="0.45">
      <c r="A1467" s="65">
        <v>11940</v>
      </c>
      <c r="B1467" s="63">
        <v>44176</v>
      </c>
      <c r="C1467" s="64">
        <v>3.125E-2</v>
      </c>
      <c r="D1467" s="65">
        <v>0</v>
      </c>
      <c r="E1467" s="65">
        <v>0</v>
      </c>
      <c r="F1467" s="65" t="s">
        <v>9690</v>
      </c>
      <c r="G1467" s="65">
        <v>3</v>
      </c>
      <c r="H1467" s="65" t="s">
        <v>4634</v>
      </c>
      <c r="I1467" s="65" t="s">
        <v>4570</v>
      </c>
      <c r="J1467" s="65" t="s">
        <v>9691</v>
      </c>
      <c r="K1467" s="65" t="s">
        <v>9692</v>
      </c>
      <c r="L1467" s="65">
        <v>284577</v>
      </c>
      <c r="M1467" s="65" t="s">
        <v>4563</v>
      </c>
      <c r="N1467" s="65" t="s">
        <v>4409</v>
      </c>
      <c r="O1467" s="66" t="s">
        <v>9693</v>
      </c>
      <c r="P1467" s="65" t="s">
        <v>4520</v>
      </c>
      <c r="Q1467" s="65" t="s">
        <v>4675</v>
      </c>
      <c r="R1467" s="7" t="e">
        <v>#N/A</v>
      </c>
      <c r="S1467" t="e">
        <v>#N/A</v>
      </c>
      <c r="T1467" s="17" t="s">
        <v>9626</v>
      </c>
    </row>
    <row r="1468" spans="1:20" ht="85.5" x14ac:dyDescent="0.45">
      <c r="A1468" s="65" t="s">
        <v>9694</v>
      </c>
      <c r="B1468" s="63">
        <v>44176</v>
      </c>
      <c r="C1468" s="64">
        <v>0.46736111111111112</v>
      </c>
      <c r="D1468" s="65">
        <v>0.5</v>
      </c>
      <c r="E1468" s="65">
        <v>0</v>
      </c>
      <c r="F1468" s="65" t="s">
        <v>45</v>
      </c>
      <c r="G1468" s="65">
        <v>7</v>
      </c>
      <c r="H1468" s="65" t="s">
        <v>5839</v>
      </c>
      <c r="I1468" s="65" t="s">
        <v>5839</v>
      </c>
      <c r="J1468" s="65" t="s">
        <v>9695</v>
      </c>
      <c r="K1468" s="65" t="s">
        <v>9696</v>
      </c>
      <c r="L1468" s="65">
        <v>284629</v>
      </c>
      <c r="M1468" s="65" t="s">
        <v>4563</v>
      </c>
      <c r="N1468" s="65" t="s">
        <v>4522</v>
      </c>
      <c r="O1468" s="66" t="s">
        <v>9697</v>
      </c>
      <c r="P1468" s="65" t="s">
        <v>9260</v>
      </c>
      <c r="Q1468" s="65" t="s">
        <v>9513</v>
      </c>
      <c r="R1468" s="7" t="e">
        <v>#N/A</v>
      </c>
      <c r="S1468" t="e">
        <v>#N/A</v>
      </c>
      <c r="T1468" s="17" t="s">
        <v>9626</v>
      </c>
    </row>
    <row r="1469" spans="1:20" ht="299.25" x14ac:dyDescent="0.45">
      <c r="A1469" s="65">
        <v>11968</v>
      </c>
      <c r="B1469" s="63">
        <v>44176</v>
      </c>
      <c r="C1469" s="64">
        <v>0.92986111111111114</v>
      </c>
      <c r="D1469" s="65">
        <v>0</v>
      </c>
      <c r="E1469" s="65">
        <v>0</v>
      </c>
      <c r="F1469" s="65" t="s">
        <v>4818</v>
      </c>
      <c r="G1469" s="65">
        <v>0</v>
      </c>
      <c r="H1469" s="65" t="s">
        <v>4710</v>
      </c>
      <c r="I1469" s="65" t="s">
        <v>4711</v>
      </c>
      <c r="J1469" s="65" t="s">
        <v>9698</v>
      </c>
      <c r="K1469" s="65" t="s">
        <v>9699</v>
      </c>
      <c r="L1469" s="65">
        <v>284695</v>
      </c>
      <c r="M1469" s="65" t="s">
        <v>4563</v>
      </c>
      <c r="N1469" s="65" t="s">
        <v>4409</v>
      </c>
      <c r="O1469" s="66" t="s">
        <v>9700</v>
      </c>
      <c r="P1469" s="65" t="s">
        <v>4951</v>
      </c>
      <c r="Q1469" s="65" t="s">
        <v>9701</v>
      </c>
      <c r="R1469" s="7" t="e">
        <v>#N/A</v>
      </c>
      <c r="S1469" t="e">
        <v>#N/A</v>
      </c>
      <c r="T1469" s="17" t="s">
        <v>9626</v>
      </c>
    </row>
    <row r="1470" spans="1:20" ht="142.5" x14ac:dyDescent="0.45">
      <c r="A1470" s="65">
        <v>11969</v>
      </c>
      <c r="B1470" s="63">
        <v>44177</v>
      </c>
      <c r="C1470" s="64">
        <v>0.19375000000000001</v>
      </c>
      <c r="D1470" s="65"/>
      <c r="E1470" s="65"/>
      <c r="F1470" s="65" t="s">
        <v>7957</v>
      </c>
      <c r="G1470" s="65"/>
      <c r="H1470" s="65" t="s">
        <v>9702</v>
      </c>
      <c r="I1470" s="65"/>
      <c r="J1470" s="65" t="s">
        <v>9703</v>
      </c>
      <c r="K1470" s="65">
        <v>6300490</v>
      </c>
      <c r="L1470" s="65" t="s">
        <v>5525</v>
      </c>
      <c r="M1470" s="65" t="s">
        <v>4563</v>
      </c>
      <c r="N1470" s="65" t="s">
        <v>4409</v>
      </c>
      <c r="O1470" s="66" t="s">
        <v>9704</v>
      </c>
      <c r="P1470" s="65" t="s">
        <v>4608</v>
      </c>
      <c r="Q1470" s="65" t="s">
        <v>4793</v>
      </c>
      <c r="R1470" s="7" t="e">
        <v>#N/A</v>
      </c>
      <c r="S1470" t="e">
        <v>#N/A</v>
      </c>
      <c r="T1470" s="17" t="s">
        <v>9626</v>
      </c>
    </row>
    <row r="1471" spans="1:20" x14ac:dyDescent="0.45">
      <c r="A1471" s="65">
        <v>11990</v>
      </c>
      <c r="B1471" s="63">
        <v>44177</v>
      </c>
      <c r="C1471" s="64">
        <v>0.59236111111111112</v>
      </c>
      <c r="D1471" s="65"/>
      <c r="E1471" s="65"/>
      <c r="F1471" s="65" t="s">
        <v>9705</v>
      </c>
      <c r="G1471" s="65"/>
      <c r="H1471" s="65" t="s">
        <v>7958</v>
      </c>
      <c r="I1471" s="65"/>
      <c r="J1471" s="65" t="s">
        <v>9706</v>
      </c>
      <c r="K1471" s="65">
        <v>6300513</v>
      </c>
      <c r="L1471" s="65"/>
      <c r="M1471" s="65" t="s">
        <v>4563</v>
      </c>
      <c r="N1471" s="65" t="s">
        <v>4409</v>
      </c>
      <c r="O1471" s="66" t="s">
        <v>9707</v>
      </c>
      <c r="P1471" s="65" t="s">
        <v>9312</v>
      </c>
      <c r="Q1471" s="65" t="s">
        <v>9708</v>
      </c>
      <c r="R1471" s="7" t="e">
        <v>#N/A</v>
      </c>
      <c r="S1471" t="e">
        <v>#N/A</v>
      </c>
      <c r="T1471" s="17" t="s">
        <v>9626</v>
      </c>
    </row>
    <row r="1472" spans="1:20" ht="313.5" x14ac:dyDescent="0.45">
      <c r="A1472" s="65">
        <v>12009</v>
      </c>
      <c r="B1472" s="63">
        <v>44178</v>
      </c>
      <c r="C1472" s="64">
        <v>0.35387731481481483</v>
      </c>
      <c r="D1472" s="65">
        <v>0</v>
      </c>
      <c r="E1472" s="65">
        <v>0</v>
      </c>
      <c r="F1472" s="65" t="s">
        <v>9709</v>
      </c>
      <c r="G1472" s="65" t="s">
        <v>5456</v>
      </c>
      <c r="H1472" s="65" t="s">
        <v>4570</v>
      </c>
      <c r="I1472" s="65" t="s">
        <v>4570</v>
      </c>
      <c r="J1472" s="65" t="s">
        <v>9710</v>
      </c>
      <c r="K1472" s="65" t="s">
        <v>9711</v>
      </c>
      <c r="L1472" s="65">
        <v>284798</v>
      </c>
      <c r="M1472" s="65" t="s">
        <v>4563</v>
      </c>
      <c r="N1472" s="65" t="s">
        <v>4409</v>
      </c>
      <c r="O1472" s="66" t="s">
        <v>9712</v>
      </c>
      <c r="P1472" s="65" t="s">
        <v>9177</v>
      </c>
      <c r="Q1472" s="65" t="s">
        <v>9245</v>
      </c>
      <c r="R1472" s="7" t="e">
        <v>#N/A</v>
      </c>
      <c r="S1472" t="e">
        <v>#N/A</v>
      </c>
      <c r="T1472" s="17" t="s">
        <v>9626</v>
      </c>
    </row>
    <row r="1473" spans="1:20" ht="156.75" x14ac:dyDescent="0.45">
      <c r="A1473" s="65">
        <v>12034</v>
      </c>
      <c r="B1473" s="63">
        <v>44179</v>
      </c>
      <c r="C1473" s="64">
        <v>0.33263888888888887</v>
      </c>
      <c r="D1473" s="65">
        <v>1</v>
      </c>
      <c r="E1473" s="65">
        <v>0</v>
      </c>
      <c r="F1473" s="65" t="s">
        <v>50</v>
      </c>
      <c r="G1473" s="65">
        <v>70</v>
      </c>
      <c r="H1473" s="65" t="s">
        <v>5316</v>
      </c>
      <c r="I1473" s="65" t="s">
        <v>4915</v>
      </c>
      <c r="J1473" s="65" t="s">
        <v>9713</v>
      </c>
      <c r="K1473" s="65" t="s">
        <v>9714</v>
      </c>
      <c r="L1473" s="65">
        <v>284881</v>
      </c>
      <c r="M1473" s="65" t="s">
        <v>4563</v>
      </c>
      <c r="N1473" s="65" t="s">
        <v>4522</v>
      </c>
      <c r="O1473" s="66" t="s">
        <v>9715</v>
      </c>
      <c r="P1473" s="65" t="s">
        <v>4520</v>
      </c>
      <c r="Q1473" s="65" t="s">
        <v>4589</v>
      </c>
      <c r="R1473" s="7" t="e">
        <v>#N/A</v>
      </c>
      <c r="S1473" t="e">
        <v>#N/A</v>
      </c>
      <c r="T1473" s="17" t="s">
        <v>9626</v>
      </c>
    </row>
    <row r="1474" spans="1:20" ht="156.75" x14ac:dyDescent="0.45">
      <c r="A1474" s="65" t="s">
        <v>9716</v>
      </c>
      <c r="B1474" s="63">
        <v>44179</v>
      </c>
      <c r="C1474" s="64">
        <v>0.67638888888888893</v>
      </c>
      <c r="D1474" s="65">
        <v>2</v>
      </c>
      <c r="E1474" s="65">
        <v>0</v>
      </c>
      <c r="F1474" s="65" t="s">
        <v>61</v>
      </c>
      <c r="G1474" s="65">
        <v>31</v>
      </c>
      <c r="H1474" s="65" t="s">
        <v>5316</v>
      </c>
      <c r="I1474" s="65" t="s">
        <v>4915</v>
      </c>
      <c r="J1474" s="65" t="s">
        <v>9717</v>
      </c>
      <c r="K1474" s="65" t="s">
        <v>9718</v>
      </c>
      <c r="L1474" s="65">
        <v>284955</v>
      </c>
      <c r="M1474" s="65" t="s">
        <v>4563</v>
      </c>
      <c r="N1474" s="65" t="s">
        <v>4409</v>
      </c>
      <c r="O1474" s="66" t="s">
        <v>9719</v>
      </c>
      <c r="P1474" s="65" t="s">
        <v>4520</v>
      </c>
      <c r="Q1474" s="65" t="s">
        <v>4589</v>
      </c>
      <c r="R1474" s="7" t="e">
        <v>#N/A</v>
      </c>
      <c r="S1474" t="e">
        <v>#N/A</v>
      </c>
      <c r="T1474" s="17" t="s">
        <v>9626</v>
      </c>
    </row>
    <row r="1475" spans="1:20" ht="156.75" x14ac:dyDescent="0.45">
      <c r="A1475" s="65">
        <v>12075</v>
      </c>
      <c r="B1475" s="63">
        <v>44179</v>
      </c>
      <c r="C1475" s="64">
        <v>0.81819444444444445</v>
      </c>
      <c r="D1475" s="65">
        <v>1.5</v>
      </c>
      <c r="E1475" s="65">
        <v>0</v>
      </c>
      <c r="F1475" s="65" t="s">
        <v>225</v>
      </c>
      <c r="G1475" s="65">
        <v>28</v>
      </c>
      <c r="H1475" s="65" t="s">
        <v>5316</v>
      </c>
      <c r="I1475" s="65" t="s">
        <v>4915</v>
      </c>
      <c r="J1475" s="65" t="s">
        <v>9720</v>
      </c>
      <c r="K1475" s="65" t="s">
        <v>9721</v>
      </c>
      <c r="L1475" s="65">
        <v>284975</v>
      </c>
      <c r="M1475" s="65" t="s">
        <v>4563</v>
      </c>
      <c r="N1475" s="65" t="s">
        <v>4409</v>
      </c>
      <c r="O1475" s="66" t="s">
        <v>9722</v>
      </c>
      <c r="P1475" s="65" t="s">
        <v>4520</v>
      </c>
      <c r="Q1475" s="65" t="s">
        <v>4589</v>
      </c>
      <c r="R1475" s="7" t="e">
        <v>#N/A</v>
      </c>
      <c r="S1475" t="e">
        <v>#N/A</v>
      </c>
      <c r="T1475" s="17" t="s">
        <v>9626</v>
      </c>
    </row>
    <row r="1476" spans="1:20" ht="28.5" x14ac:dyDescent="0.45">
      <c r="A1476" s="65">
        <v>12079</v>
      </c>
      <c r="B1476" s="63">
        <v>44179</v>
      </c>
      <c r="C1476" s="64">
        <v>0.99861111111111101</v>
      </c>
      <c r="D1476" s="65"/>
      <c r="E1476" s="65"/>
      <c r="F1476" s="65" t="s">
        <v>5456</v>
      </c>
      <c r="G1476" s="65"/>
      <c r="H1476" s="65" t="s">
        <v>9510</v>
      </c>
      <c r="I1476" s="65"/>
      <c r="J1476" s="65" t="s">
        <v>9723</v>
      </c>
      <c r="K1476" s="65">
        <v>6300610</v>
      </c>
      <c r="L1476" s="65"/>
      <c r="M1476" s="65" t="s">
        <v>4563</v>
      </c>
      <c r="N1476" s="65" t="s">
        <v>4409</v>
      </c>
      <c r="O1476" s="66" t="s">
        <v>9724</v>
      </c>
      <c r="P1476" s="65" t="s">
        <v>9260</v>
      </c>
      <c r="Q1476" s="65" t="s">
        <v>9584</v>
      </c>
      <c r="R1476" s="7" t="e">
        <v>#N/A</v>
      </c>
      <c r="S1476" t="e">
        <v>#N/A</v>
      </c>
      <c r="T1476" s="17" t="s">
        <v>9626</v>
      </c>
    </row>
    <row r="1477" spans="1:20" ht="156.75" x14ac:dyDescent="0.45">
      <c r="A1477" s="65">
        <v>12080</v>
      </c>
      <c r="B1477" s="63">
        <v>44180</v>
      </c>
      <c r="C1477" s="64">
        <v>1.7361111111111112E-2</v>
      </c>
      <c r="D1477" s="65">
        <v>0</v>
      </c>
      <c r="E1477" s="65">
        <v>0</v>
      </c>
      <c r="F1477" s="65" t="s">
        <v>178</v>
      </c>
      <c r="G1477" s="65">
        <v>0</v>
      </c>
      <c r="H1477" s="65" t="s">
        <v>5037</v>
      </c>
      <c r="I1477" s="65" t="s">
        <v>5037</v>
      </c>
      <c r="J1477" s="65" t="s">
        <v>9725</v>
      </c>
      <c r="K1477" s="65" t="s">
        <v>9726</v>
      </c>
      <c r="L1477" s="65">
        <v>285004</v>
      </c>
      <c r="M1477" s="65" t="s">
        <v>4563</v>
      </c>
      <c r="N1477" s="65" t="s">
        <v>4409</v>
      </c>
      <c r="O1477" s="66" t="s">
        <v>9727</v>
      </c>
      <c r="P1477" s="65" t="s">
        <v>4520</v>
      </c>
      <c r="Q1477" s="65" t="s">
        <v>4589</v>
      </c>
      <c r="R1477" s="7" t="e">
        <v>#N/A</v>
      </c>
      <c r="S1477" t="e">
        <v>#N/A</v>
      </c>
      <c r="T1477" s="17" t="s">
        <v>9626</v>
      </c>
    </row>
    <row r="1478" spans="1:20" ht="57" x14ac:dyDescent="0.45">
      <c r="A1478" s="65">
        <v>12105</v>
      </c>
      <c r="B1478" s="63">
        <v>44180</v>
      </c>
      <c r="C1478" s="64">
        <v>0.75069444444444444</v>
      </c>
      <c r="D1478" s="65"/>
      <c r="E1478" s="65"/>
      <c r="F1478" s="65" t="s">
        <v>5456</v>
      </c>
      <c r="G1478" s="65"/>
      <c r="H1478" s="65" t="s">
        <v>5688</v>
      </c>
      <c r="I1478" s="65"/>
      <c r="J1478" s="65" t="s">
        <v>9728</v>
      </c>
      <c r="K1478" s="65">
        <v>6300646</v>
      </c>
      <c r="L1478" s="65"/>
      <c r="M1478" s="65" t="s">
        <v>4563</v>
      </c>
      <c r="N1478" s="65" t="s">
        <v>4409</v>
      </c>
      <c r="O1478" s="66" t="s">
        <v>9729</v>
      </c>
      <c r="P1478" s="65" t="s">
        <v>9260</v>
      </c>
      <c r="Q1478" s="65" t="s">
        <v>9629</v>
      </c>
      <c r="R1478" s="7" t="e">
        <v>#N/A</v>
      </c>
      <c r="S1478" t="e">
        <v>#N/A</v>
      </c>
      <c r="T1478" s="17" t="s">
        <v>9626</v>
      </c>
    </row>
    <row r="1479" spans="1:20" ht="28.5" x14ac:dyDescent="0.45">
      <c r="A1479" s="65">
        <v>12122</v>
      </c>
      <c r="B1479" s="63">
        <v>44180</v>
      </c>
      <c r="C1479" s="64">
        <v>0.89236111111111116</v>
      </c>
      <c r="D1479" s="65">
        <v>2</v>
      </c>
      <c r="E1479" s="65">
        <v>0</v>
      </c>
      <c r="F1479" s="65" t="s">
        <v>60</v>
      </c>
      <c r="G1479" s="65">
        <v>36</v>
      </c>
      <c r="H1479" s="65" t="s">
        <v>4593</v>
      </c>
      <c r="I1479" s="65" t="s">
        <v>4593</v>
      </c>
      <c r="J1479" s="65" t="s">
        <v>9730</v>
      </c>
      <c r="K1479" s="65" t="s">
        <v>9731</v>
      </c>
      <c r="L1479" s="65">
        <v>285122</v>
      </c>
      <c r="M1479" s="65" t="s">
        <v>4563</v>
      </c>
      <c r="N1479" s="65" t="s">
        <v>4409</v>
      </c>
      <c r="O1479" s="66" t="s">
        <v>9732</v>
      </c>
      <c r="P1479" s="65" t="s">
        <v>9521</v>
      </c>
      <c r="Q1479" s="65" t="s">
        <v>9178</v>
      </c>
      <c r="R1479" s="7" t="e">
        <v>#N/A</v>
      </c>
      <c r="S1479" t="e">
        <v>#N/A</v>
      </c>
      <c r="T1479" s="17" t="s">
        <v>9626</v>
      </c>
    </row>
    <row r="1480" spans="1:20" ht="156.75" x14ac:dyDescent="0.45">
      <c r="A1480" s="65">
        <v>12126</v>
      </c>
      <c r="B1480" s="63">
        <v>44180</v>
      </c>
      <c r="C1480" s="64">
        <v>0.95000000000000007</v>
      </c>
      <c r="D1480" s="65">
        <v>0</v>
      </c>
      <c r="E1480" s="65">
        <v>0</v>
      </c>
      <c r="F1480" s="65" t="s">
        <v>230</v>
      </c>
      <c r="G1480" s="65">
        <v>0</v>
      </c>
      <c r="H1480" s="65" t="s">
        <v>5037</v>
      </c>
      <c r="I1480" s="65" t="s">
        <v>5037</v>
      </c>
      <c r="J1480" s="65" t="s">
        <v>9733</v>
      </c>
      <c r="K1480" s="65" t="s">
        <v>9734</v>
      </c>
      <c r="L1480" s="65">
        <v>285130</v>
      </c>
      <c r="M1480" s="65" t="s">
        <v>4563</v>
      </c>
      <c r="N1480" s="65" t="s">
        <v>4409</v>
      </c>
      <c r="O1480" s="66" t="s">
        <v>9735</v>
      </c>
      <c r="P1480" s="65" t="s">
        <v>4520</v>
      </c>
      <c r="Q1480" s="65" t="s">
        <v>4589</v>
      </c>
      <c r="R1480" s="7" t="e">
        <v>#N/A</v>
      </c>
      <c r="S1480" t="e">
        <v>#N/A</v>
      </c>
      <c r="T1480" s="17" t="s">
        <v>9626</v>
      </c>
    </row>
    <row r="1481" spans="1:20" ht="156.75" x14ac:dyDescent="0.45">
      <c r="A1481" s="65">
        <v>12080</v>
      </c>
      <c r="B1481" s="63">
        <v>44180</v>
      </c>
      <c r="C1481" s="64">
        <v>1.7361111111111112E-2</v>
      </c>
      <c r="D1481" s="65">
        <v>0</v>
      </c>
      <c r="E1481" s="65">
        <v>0</v>
      </c>
      <c r="F1481" s="65" t="s">
        <v>178</v>
      </c>
      <c r="G1481" s="65">
        <v>0</v>
      </c>
      <c r="H1481" s="65" t="s">
        <v>5037</v>
      </c>
      <c r="I1481" s="65" t="s">
        <v>5037</v>
      </c>
      <c r="J1481" s="65" t="s">
        <v>9725</v>
      </c>
      <c r="K1481" s="65" t="s">
        <v>9726</v>
      </c>
      <c r="L1481" s="65">
        <v>285004</v>
      </c>
      <c r="M1481" s="65" t="s">
        <v>4563</v>
      </c>
      <c r="N1481" s="65" t="s">
        <v>4409</v>
      </c>
      <c r="O1481" s="66" t="s">
        <v>9727</v>
      </c>
      <c r="P1481" s="65" t="s">
        <v>4520</v>
      </c>
      <c r="Q1481" s="65" t="s">
        <v>4589</v>
      </c>
      <c r="R1481" s="7" t="e">
        <v>#N/A</v>
      </c>
      <c r="S1481" t="e">
        <v>#N/A</v>
      </c>
      <c r="T1481" s="17" t="s">
        <v>9626</v>
      </c>
    </row>
    <row r="1482" spans="1:20" ht="57" x14ac:dyDescent="0.45">
      <c r="A1482" s="65">
        <v>12105</v>
      </c>
      <c r="B1482" s="63">
        <v>44180</v>
      </c>
      <c r="C1482" s="64">
        <v>0.75069444444444444</v>
      </c>
      <c r="D1482" s="65"/>
      <c r="E1482" s="65"/>
      <c r="F1482" s="65" t="s">
        <v>5456</v>
      </c>
      <c r="G1482" s="65"/>
      <c r="H1482" s="65" t="s">
        <v>5688</v>
      </c>
      <c r="I1482" s="65"/>
      <c r="J1482" s="65" t="s">
        <v>9728</v>
      </c>
      <c r="K1482" s="65">
        <v>6300646</v>
      </c>
      <c r="L1482" s="65"/>
      <c r="M1482" s="65" t="s">
        <v>4563</v>
      </c>
      <c r="N1482" s="65" t="s">
        <v>4409</v>
      </c>
      <c r="O1482" s="66" t="s">
        <v>9736</v>
      </c>
      <c r="P1482" s="65" t="s">
        <v>9260</v>
      </c>
      <c r="Q1482" s="65" t="s">
        <v>9629</v>
      </c>
      <c r="R1482" s="7" t="e">
        <v>#N/A</v>
      </c>
      <c r="S1482" t="e">
        <v>#N/A</v>
      </c>
      <c r="T1482" s="17" t="s">
        <v>9626</v>
      </c>
    </row>
    <row r="1483" spans="1:20" ht="28.5" x14ac:dyDescent="0.45">
      <c r="A1483" s="65">
        <v>12122</v>
      </c>
      <c r="B1483" s="63">
        <v>44180</v>
      </c>
      <c r="C1483" s="64">
        <v>0.89236111111111116</v>
      </c>
      <c r="D1483" s="65">
        <v>2</v>
      </c>
      <c r="E1483" s="65">
        <v>0</v>
      </c>
      <c r="F1483" s="65" t="s">
        <v>60</v>
      </c>
      <c r="G1483" s="65">
        <v>36</v>
      </c>
      <c r="H1483" s="65" t="s">
        <v>4593</v>
      </c>
      <c r="I1483" s="65" t="s">
        <v>4593</v>
      </c>
      <c r="J1483" s="65" t="s">
        <v>9730</v>
      </c>
      <c r="K1483" s="65" t="s">
        <v>9731</v>
      </c>
      <c r="L1483" s="65">
        <v>285122</v>
      </c>
      <c r="M1483" s="65" t="s">
        <v>4563</v>
      </c>
      <c r="N1483" s="65" t="s">
        <v>4409</v>
      </c>
      <c r="O1483" s="66" t="s">
        <v>9732</v>
      </c>
      <c r="P1483" s="65" t="s">
        <v>9521</v>
      </c>
      <c r="Q1483" s="65" t="s">
        <v>9178</v>
      </c>
      <c r="R1483" s="7" t="e">
        <v>#N/A</v>
      </c>
      <c r="S1483" t="e">
        <v>#N/A</v>
      </c>
      <c r="T1483" s="17" t="s">
        <v>9626</v>
      </c>
    </row>
    <row r="1484" spans="1:20" ht="156.75" x14ac:dyDescent="0.45">
      <c r="A1484" s="65">
        <v>12126</v>
      </c>
      <c r="B1484" s="63">
        <v>44180</v>
      </c>
      <c r="C1484" s="64">
        <v>0.95000000000000007</v>
      </c>
      <c r="D1484" s="65">
        <v>0</v>
      </c>
      <c r="E1484" s="65">
        <v>0</v>
      </c>
      <c r="F1484" s="65" t="s">
        <v>230</v>
      </c>
      <c r="G1484" s="65">
        <v>0</v>
      </c>
      <c r="H1484" s="65" t="s">
        <v>5037</v>
      </c>
      <c r="I1484" s="65" t="s">
        <v>5037</v>
      </c>
      <c r="J1484" s="65" t="s">
        <v>9733</v>
      </c>
      <c r="K1484" s="65" t="s">
        <v>9734</v>
      </c>
      <c r="L1484" s="65">
        <v>285130</v>
      </c>
      <c r="M1484" s="65" t="s">
        <v>4563</v>
      </c>
      <c r="N1484" s="65" t="s">
        <v>4409</v>
      </c>
      <c r="O1484" s="66" t="s">
        <v>9735</v>
      </c>
      <c r="P1484" s="65" t="s">
        <v>4520</v>
      </c>
      <c r="Q1484" s="65" t="s">
        <v>4589</v>
      </c>
      <c r="R1484" s="7" t="e">
        <v>#N/A</v>
      </c>
      <c r="S1484" t="e">
        <v>#N/A</v>
      </c>
      <c r="T1484" s="17" t="s">
        <v>9626</v>
      </c>
    </row>
    <row r="1485" spans="1:20" ht="185.25" x14ac:dyDescent="0.45">
      <c r="A1485" s="65">
        <v>12130</v>
      </c>
      <c r="B1485" s="63">
        <v>44181</v>
      </c>
      <c r="C1485" s="64">
        <v>0.29921296296296296</v>
      </c>
      <c r="D1485" s="65">
        <v>0</v>
      </c>
      <c r="E1485" s="65">
        <v>0</v>
      </c>
      <c r="F1485" s="65" t="s">
        <v>225</v>
      </c>
      <c r="G1485" s="65">
        <v>946</v>
      </c>
      <c r="H1485" s="65" t="s">
        <v>4634</v>
      </c>
      <c r="I1485" s="65" t="s">
        <v>4634</v>
      </c>
      <c r="J1485" s="65" t="s">
        <v>9737</v>
      </c>
      <c r="K1485" s="65" t="s">
        <v>9738</v>
      </c>
      <c r="L1485" s="65">
        <v>285154</v>
      </c>
      <c r="M1485" s="65" t="s">
        <v>4563</v>
      </c>
      <c r="N1485" s="65" t="s">
        <v>4409</v>
      </c>
      <c r="O1485" s="66" t="s">
        <v>9739</v>
      </c>
      <c r="P1485" s="65" t="s">
        <v>4581</v>
      </c>
      <c r="Q1485" s="65" t="s">
        <v>4582</v>
      </c>
      <c r="R1485" s="7" t="e">
        <v>#N/A</v>
      </c>
      <c r="S1485" t="e">
        <v>#N/A</v>
      </c>
      <c r="T1485" s="17" t="s">
        <v>9626</v>
      </c>
    </row>
    <row r="1486" spans="1:20" ht="156.75" x14ac:dyDescent="0.45">
      <c r="A1486" s="65">
        <v>12154</v>
      </c>
      <c r="B1486" s="63">
        <v>44181</v>
      </c>
      <c r="C1486" s="64">
        <v>0.67083333333333339</v>
      </c>
      <c r="D1486" s="65">
        <v>0</v>
      </c>
      <c r="E1486" s="65">
        <v>0</v>
      </c>
      <c r="F1486" s="65" t="s">
        <v>46</v>
      </c>
      <c r="G1486" s="65">
        <v>35</v>
      </c>
      <c r="H1486" s="65" t="s">
        <v>4725</v>
      </c>
      <c r="I1486" s="65" t="s">
        <v>4725</v>
      </c>
      <c r="J1486" s="65" t="s">
        <v>9740</v>
      </c>
      <c r="K1486" s="65" t="s">
        <v>9741</v>
      </c>
      <c r="L1486" s="65">
        <v>285214</v>
      </c>
      <c r="M1486" s="65" t="s">
        <v>4563</v>
      </c>
      <c r="N1486" s="65" t="s">
        <v>4409</v>
      </c>
      <c r="O1486" s="66" t="s">
        <v>9742</v>
      </c>
      <c r="P1486" s="65" t="s">
        <v>4520</v>
      </c>
      <c r="Q1486" s="65" t="s">
        <v>4589</v>
      </c>
      <c r="R1486" s="7" t="e">
        <v>#N/A</v>
      </c>
      <c r="S1486" t="e">
        <v>#N/A</v>
      </c>
      <c r="T1486" s="17" t="s">
        <v>9626</v>
      </c>
    </row>
    <row r="1487" spans="1:20" ht="156.75" x14ac:dyDescent="0.45">
      <c r="A1487" s="65">
        <v>12162</v>
      </c>
      <c r="B1487" s="63">
        <v>44181</v>
      </c>
      <c r="C1487" s="64">
        <v>0.77361111111111114</v>
      </c>
      <c r="D1487" s="65">
        <v>1</v>
      </c>
      <c r="E1487" s="65">
        <v>0</v>
      </c>
      <c r="F1487" s="65" t="s">
        <v>84</v>
      </c>
      <c r="G1487" s="65">
        <v>21</v>
      </c>
      <c r="H1487" s="65" t="s">
        <v>5316</v>
      </c>
      <c r="I1487" s="65" t="s">
        <v>4915</v>
      </c>
      <c r="J1487" s="65" t="s">
        <v>9743</v>
      </c>
      <c r="K1487" s="65" t="s">
        <v>9744</v>
      </c>
      <c r="L1487" s="65">
        <v>285242</v>
      </c>
      <c r="M1487" s="65" t="s">
        <v>4563</v>
      </c>
      <c r="N1487" s="65" t="s">
        <v>4522</v>
      </c>
      <c r="O1487" s="66" t="s">
        <v>9745</v>
      </c>
      <c r="P1487" s="65" t="s">
        <v>4520</v>
      </c>
      <c r="Q1487" s="65" t="s">
        <v>4589</v>
      </c>
      <c r="R1487" s="7" t="e">
        <v>#N/A</v>
      </c>
      <c r="S1487" t="e">
        <v>#N/A</v>
      </c>
      <c r="T1487" s="17" t="s">
        <v>9626</v>
      </c>
    </row>
    <row r="1488" spans="1:20" ht="71.25" x14ac:dyDescent="0.45">
      <c r="A1488" s="65">
        <v>12168</v>
      </c>
      <c r="B1488" s="63">
        <v>44181</v>
      </c>
      <c r="C1488" s="64">
        <v>0.86458333333333337</v>
      </c>
      <c r="D1488" s="65">
        <v>0</v>
      </c>
      <c r="E1488" s="65">
        <v>0</v>
      </c>
      <c r="F1488" s="65" t="s">
        <v>5456</v>
      </c>
      <c r="G1488" s="65">
        <v>0</v>
      </c>
      <c r="H1488" s="65" t="s">
        <v>4932</v>
      </c>
      <c r="I1488" s="65" t="s">
        <v>4932</v>
      </c>
      <c r="J1488" s="65" t="s">
        <v>9746</v>
      </c>
      <c r="K1488" s="65" t="s">
        <v>9747</v>
      </c>
      <c r="L1488" s="65">
        <v>285256</v>
      </c>
      <c r="M1488" s="65" t="s">
        <v>4563</v>
      </c>
      <c r="N1488" s="65" t="s">
        <v>4409</v>
      </c>
      <c r="O1488" s="66" t="s">
        <v>9748</v>
      </c>
      <c r="P1488" s="65" t="s">
        <v>9260</v>
      </c>
      <c r="Q1488" s="65" t="s">
        <v>9245</v>
      </c>
      <c r="R1488" s="7" t="e">
        <v>#N/A</v>
      </c>
      <c r="S1488" t="e">
        <v>#N/A</v>
      </c>
      <c r="T1488" s="17" t="s">
        <v>9626</v>
      </c>
    </row>
    <row r="1489" spans="1:20" ht="185.25" x14ac:dyDescent="0.45">
      <c r="A1489" s="65">
        <v>12173</v>
      </c>
      <c r="B1489" s="63">
        <v>44182</v>
      </c>
      <c r="C1489" s="64">
        <v>0.16666666666666666</v>
      </c>
      <c r="D1489" s="65">
        <v>0</v>
      </c>
      <c r="E1489" s="65">
        <v>0</v>
      </c>
      <c r="F1489" s="65" t="s">
        <v>4559</v>
      </c>
      <c r="G1489" s="65">
        <v>0</v>
      </c>
      <c r="H1489" s="65" t="s">
        <v>4615</v>
      </c>
      <c r="I1489" s="65" t="s">
        <v>4615</v>
      </c>
      <c r="J1489" s="65" t="s">
        <v>9749</v>
      </c>
      <c r="K1489" s="65" t="s">
        <v>9750</v>
      </c>
      <c r="L1489" s="65">
        <v>285295</v>
      </c>
      <c r="M1489" s="65" t="s">
        <v>4563</v>
      </c>
      <c r="N1489" s="65" t="s">
        <v>4409</v>
      </c>
      <c r="O1489" s="66" t="s">
        <v>9751</v>
      </c>
      <c r="P1489" s="65" t="s">
        <v>4565</v>
      </c>
      <c r="Q1489" s="65" t="s">
        <v>5813</v>
      </c>
      <c r="R1489" s="7" t="e">
        <v>#N/A</v>
      </c>
      <c r="S1489" t="e">
        <v>#N/A</v>
      </c>
      <c r="T1489" s="17" t="s">
        <v>9626</v>
      </c>
    </row>
    <row r="1490" spans="1:20" ht="185.25" x14ac:dyDescent="0.45">
      <c r="A1490" s="65" t="s">
        <v>9752</v>
      </c>
      <c r="B1490" s="63">
        <v>44182</v>
      </c>
      <c r="C1490" s="64">
        <v>0.3527777777777778</v>
      </c>
      <c r="D1490" s="65">
        <v>2.5</v>
      </c>
      <c r="E1490" s="65">
        <v>0</v>
      </c>
      <c r="F1490" s="65" t="s">
        <v>130</v>
      </c>
      <c r="G1490" s="65">
        <v>75</v>
      </c>
      <c r="H1490" s="65" t="s">
        <v>4621</v>
      </c>
      <c r="I1490" s="65" t="s">
        <v>4621</v>
      </c>
      <c r="J1490" s="65" t="s">
        <v>9753</v>
      </c>
      <c r="K1490" s="65" t="s">
        <v>9754</v>
      </c>
      <c r="L1490" s="65">
        <v>285322</v>
      </c>
      <c r="M1490" s="65" t="s">
        <v>4563</v>
      </c>
      <c r="N1490" s="65" t="s">
        <v>4409</v>
      </c>
      <c r="O1490" s="66" t="s">
        <v>9755</v>
      </c>
      <c r="P1490" s="65" t="s">
        <v>4520</v>
      </c>
      <c r="Q1490" s="65" t="s">
        <v>5015</v>
      </c>
      <c r="R1490" s="7" t="e">
        <v>#N/A</v>
      </c>
      <c r="S1490" t="e">
        <v>#N/A</v>
      </c>
      <c r="T1490" s="17" t="s">
        <v>9626</v>
      </c>
    </row>
    <row r="1491" spans="1:20" ht="213.75" x14ac:dyDescent="0.45">
      <c r="A1491" s="65">
        <v>12189</v>
      </c>
      <c r="B1491" s="63">
        <v>44182</v>
      </c>
      <c r="C1491" s="64">
        <v>0.4368055555555555</v>
      </c>
      <c r="D1491" s="65">
        <v>0</v>
      </c>
      <c r="E1491" s="65">
        <v>0</v>
      </c>
      <c r="F1491" s="65" t="s">
        <v>9756</v>
      </c>
      <c r="G1491" s="65">
        <v>0</v>
      </c>
      <c r="H1491" s="65" t="s">
        <v>4615</v>
      </c>
      <c r="I1491" s="65" t="s">
        <v>4615</v>
      </c>
      <c r="J1491" s="65" t="s">
        <v>9757</v>
      </c>
      <c r="K1491" s="65" t="s">
        <v>9758</v>
      </c>
      <c r="L1491" s="65">
        <v>285332</v>
      </c>
      <c r="M1491" s="65" t="s">
        <v>4563</v>
      </c>
      <c r="N1491" s="65" t="s">
        <v>4409</v>
      </c>
      <c r="O1491" s="66" t="s">
        <v>9759</v>
      </c>
      <c r="P1491" s="65" t="s">
        <v>4608</v>
      </c>
      <c r="Q1491" s="65" t="s">
        <v>4609</v>
      </c>
      <c r="R1491" s="7" t="e">
        <v>#N/A</v>
      </c>
      <c r="S1491" t="e">
        <v>#N/A</v>
      </c>
      <c r="T1491" s="17" t="s">
        <v>9626</v>
      </c>
    </row>
    <row r="1492" spans="1:20" ht="156.75" x14ac:dyDescent="0.45">
      <c r="A1492" s="65">
        <v>12206</v>
      </c>
      <c r="B1492" s="63">
        <v>44182</v>
      </c>
      <c r="C1492" s="64">
        <v>0.76874999999999993</v>
      </c>
      <c r="D1492" s="65">
        <v>1.5</v>
      </c>
      <c r="E1492" s="65">
        <v>0</v>
      </c>
      <c r="F1492" s="65" t="s">
        <v>141</v>
      </c>
      <c r="G1492" s="65">
        <v>31</v>
      </c>
      <c r="H1492" s="65" t="s">
        <v>5316</v>
      </c>
      <c r="I1492" s="65" t="s">
        <v>4915</v>
      </c>
      <c r="J1492" s="65" t="s">
        <v>9760</v>
      </c>
      <c r="K1492" s="65" t="s">
        <v>9761</v>
      </c>
      <c r="L1492" s="65">
        <v>285368</v>
      </c>
      <c r="M1492" s="65" t="s">
        <v>4563</v>
      </c>
      <c r="N1492" s="65" t="s">
        <v>4522</v>
      </c>
      <c r="O1492" s="66" t="s">
        <v>9762</v>
      </c>
      <c r="P1492" s="65" t="s">
        <v>4520</v>
      </c>
      <c r="Q1492" s="65" t="s">
        <v>4589</v>
      </c>
      <c r="R1492" s="7" t="e">
        <v>#N/A</v>
      </c>
      <c r="S1492" t="e">
        <v>#N/A</v>
      </c>
      <c r="T1492" s="17" t="s">
        <v>9626</v>
      </c>
    </row>
    <row r="1493" spans="1:20" ht="156.75" x14ac:dyDescent="0.45">
      <c r="A1493" s="65">
        <v>12213</v>
      </c>
      <c r="B1493" s="63">
        <v>44182</v>
      </c>
      <c r="C1493" s="64">
        <v>0.96875</v>
      </c>
      <c r="D1493" s="65">
        <v>1</v>
      </c>
      <c r="E1493" s="65">
        <v>0</v>
      </c>
      <c r="F1493" s="65" t="s">
        <v>154</v>
      </c>
      <c r="G1493" s="65">
        <v>10</v>
      </c>
      <c r="H1493" s="65" t="s">
        <v>5268</v>
      </c>
      <c r="I1493" s="65" t="s">
        <v>4733</v>
      </c>
      <c r="J1493" s="65" t="s">
        <v>9763</v>
      </c>
      <c r="K1493" s="65" t="s">
        <v>9764</v>
      </c>
      <c r="L1493" s="65">
        <v>285397</v>
      </c>
      <c r="M1493" s="65" t="s">
        <v>4563</v>
      </c>
      <c r="N1493" s="65" t="s">
        <v>4409</v>
      </c>
      <c r="O1493" s="66" t="s">
        <v>9765</v>
      </c>
      <c r="P1493" s="65" t="s">
        <v>4520</v>
      </c>
      <c r="Q1493" s="65" t="s">
        <v>4589</v>
      </c>
      <c r="R1493" s="7" t="e">
        <v>#N/A</v>
      </c>
      <c r="S1493" t="e">
        <v>#N/A</v>
      </c>
      <c r="T1493" s="17" t="s">
        <v>9626</v>
      </c>
    </row>
    <row r="1494" spans="1:20" ht="156.75" x14ac:dyDescent="0.45">
      <c r="A1494" s="65">
        <v>12223</v>
      </c>
      <c r="B1494" s="63">
        <v>44183</v>
      </c>
      <c r="C1494" s="64">
        <v>0.34930555555555554</v>
      </c>
      <c r="D1494" s="65">
        <v>1</v>
      </c>
      <c r="E1494" s="65">
        <v>0</v>
      </c>
      <c r="F1494" s="65" t="s">
        <v>75</v>
      </c>
      <c r="G1494" s="65">
        <v>44</v>
      </c>
      <c r="H1494" s="65" t="s">
        <v>5316</v>
      </c>
      <c r="I1494" s="65" t="s">
        <v>4915</v>
      </c>
      <c r="J1494" s="65" t="s">
        <v>9766</v>
      </c>
      <c r="K1494" s="65" t="s">
        <v>9767</v>
      </c>
      <c r="L1494" s="65">
        <v>285431</v>
      </c>
      <c r="M1494" s="65" t="s">
        <v>4563</v>
      </c>
      <c r="N1494" s="65" t="s">
        <v>4409</v>
      </c>
      <c r="O1494" s="66" t="s">
        <v>9768</v>
      </c>
      <c r="P1494" s="65" t="s">
        <v>4520</v>
      </c>
      <c r="Q1494" s="65" t="s">
        <v>4589</v>
      </c>
      <c r="R1494" s="7" t="e">
        <v>#N/A</v>
      </c>
      <c r="S1494" t="e">
        <v>#N/A</v>
      </c>
      <c r="T1494" s="17" t="s">
        <v>9626</v>
      </c>
    </row>
    <row r="1495" spans="1:20" ht="185.25" x14ac:dyDescent="0.45">
      <c r="A1495" s="65">
        <v>12248</v>
      </c>
      <c r="B1495" s="63">
        <v>44184</v>
      </c>
      <c r="C1495" s="64">
        <v>0.24097222222222223</v>
      </c>
      <c r="D1495" s="65">
        <v>0</v>
      </c>
      <c r="E1495" s="65">
        <v>0</v>
      </c>
      <c r="F1495" s="65" t="s">
        <v>82</v>
      </c>
      <c r="G1495" s="65">
        <v>14</v>
      </c>
      <c r="H1495" s="65" t="s">
        <v>4634</v>
      </c>
      <c r="I1495" s="65" t="s">
        <v>4634</v>
      </c>
      <c r="J1495" s="65" t="s">
        <v>9769</v>
      </c>
      <c r="K1495" s="65" t="s">
        <v>9770</v>
      </c>
      <c r="L1495" s="65">
        <v>285522</v>
      </c>
      <c r="M1495" s="65" t="s">
        <v>4563</v>
      </c>
      <c r="N1495" s="65" t="s">
        <v>4409</v>
      </c>
      <c r="O1495" s="66" t="s">
        <v>9771</v>
      </c>
      <c r="P1495" s="65" t="s">
        <v>4520</v>
      </c>
      <c r="Q1495" s="65" t="s">
        <v>6736</v>
      </c>
      <c r="R1495" s="7" t="e">
        <v>#N/A</v>
      </c>
      <c r="S1495" t="e">
        <v>#N/A</v>
      </c>
      <c r="T1495" s="17" t="s">
        <v>9626</v>
      </c>
    </row>
    <row r="1496" spans="1:20" ht="185.25" x14ac:dyDescent="0.45">
      <c r="A1496" s="65">
        <v>12256</v>
      </c>
      <c r="B1496" s="63">
        <v>44184</v>
      </c>
      <c r="C1496" s="64">
        <v>0.4291666666666667</v>
      </c>
      <c r="D1496" s="65">
        <v>0</v>
      </c>
      <c r="E1496" s="65">
        <v>0</v>
      </c>
      <c r="F1496" s="65" t="s">
        <v>178</v>
      </c>
      <c r="G1496" s="65">
        <v>27</v>
      </c>
      <c r="H1496" s="65" t="s">
        <v>4725</v>
      </c>
      <c r="I1496" s="65" t="s">
        <v>4725</v>
      </c>
      <c r="J1496" s="65" t="s">
        <v>9772</v>
      </c>
      <c r="K1496" s="65" t="s">
        <v>9773</v>
      </c>
      <c r="L1496" s="65">
        <v>285528</v>
      </c>
      <c r="M1496" s="65" t="s">
        <v>4563</v>
      </c>
      <c r="N1496" s="65" t="s">
        <v>4409</v>
      </c>
      <c r="O1496" s="66" t="s">
        <v>9774</v>
      </c>
      <c r="P1496" s="65" t="s">
        <v>4520</v>
      </c>
      <c r="Q1496" s="65" t="s">
        <v>4970</v>
      </c>
      <c r="R1496" s="7" t="e">
        <v>#N/A</v>
      </c>
      <c r="S1496" t="e">
        <v>#N/A</v>
      </c>
      <c r="T1496" s="17" t="s">
        <v>9626</v>
      </c>
    </row>
    <row r="1497" spans="1:20" ht="156.75" x14ac:dyDescent="0.45">
      <c r="A1497" s="65">
        <v>12279</v>
      </c>
      <c r="B1497" s="63">
        <v>44184</v>
      </c>
      <c r="C1497" s="64">
        <v>0.74930555555555556</v>
      </c>
      <c r="D1497" s="65">
        <v>0</v>
      </c>
      <c r="E1497" s="65">
        <v>0</v>
      </c>
      <c r="F1497" s="65" t="s">
        <v>42</v>
      </c>
      <c r="G1497" s="65">
        <v>15</v>
      </c>
      <c r="H1497" s="65" t="s">
        <v>4598</v>
      </c>
      <c r="I1497" s="65" t="s">
        <v>4593</v>
      </c>
      <c r="J1497" s="65" t="s">
        <v>9775</v>
      </c>
      <c r="K1497" s="65" t="s">
        <v>9776</v>
      </c>
      <c r="L1497" s="65">
        <v>285566</v>
      </c>
      <c r="M1497" s="65" t="s">
        <v>4563</v>
      </c>
      <c r="N1497" s="65" t="s">
        <v>4409</v>
      </c>
      <c r="O1497" s="66" t="s">
        <v>9777</v>
      </c>
      <c r="P1497" s="65" t="s">
        <v>4520</v>
      </c>
      <c r="Q1497" s="65" t="s">
        <v>6736</v>
      </c>
      <c r="R1497" s="7" t="e">
        <v>#N/A</v>
      </c>
      <c r="S1497" t="e">
        <v>#N/A</v>
      </c>
      <c r="T1497" s="17" t="s">
        <v>9626</v>
      </c>
    </row>
    <row r="1498" spans="1:20" ht="156.75" x14ac:dyDescent="0.45">
      <c r="A1498" s="65">
        <v>12283</v>
      </c>
      <c r="B1498" s="63">
        <v>44185</v>
      </c>
      <c r="C1498" s="64">
        <v>0.20138888888888887</v>
      </c>
      <c r="D1498" s="65">
        <v>0</v>
      </c>
      <c r="E1498" s="65">
        <v>0</v>
      </c>
      <c r="F1498" s="65" t="s">
        <v>9778</v>
      </c>
      <c r="G1498" s="65">
        <v>0</v>
      </c>
      <c r="H1498" s="65" t="s">
        <v>5599</v>
      </c>
      <c r="I1498" s="65" t="s">
        <v>5599</v>
      </c>
      <c r="J1498" s="65" t="s">
        <v>9779</v>
      </c>
      <c r="K1498" s="65" t="s">
        <v>9780</v>
      </c>
      <c r="L1498" s="65">
        <v>285592</v>
      </c>
      <c r="M1498" s="65" t="s">
        <v>4563</v>
      </c>
      <c r="N1498" s="65" t="s">
        <v>4409</v>
      </c>
      <c r="O1498" s="66" t="s">
        <v>9781</v>
      </c>
      <c r="P1498" s="65" t="s">
        <v>5308</v>
      </c>
      <c r="Q1498" s="65" t="s">
        <v>7352</v>
      </c>
      <c r="R1498" s="7" t="e">
        <v>#N/A</v>
      </c>
      <c r="S1498" t="e">
        <v>#N/A</v>
      </c>
      <c r="T1498" s="17" t="s">
        <v>9626</v>
      </c>
    </row>
    <row r="1499" spans="1:20" ht="156.75" x14ac:dyDescent="0.45">
      <c r="A1499" s="65">
        <v>12299</v>
      </c>
      <c r="B1499" s="63">
        <v>44185</v>
      </c>
      <c r="C1499" s="64">
        <v>0.44157407407407406</v>
      </c>
      <c r="D1499" s="65">
        <v>1.5</v>
      </c>
      <c r="E1499" s="65">
        <v>0</v>
      </c>
      <c r="F1499" s="65" t="s">
        <v>83</v>
      </c>
      <c r="G1499" s="65">
        <v>2</v>
      </c>
      <c r="H1499" s="65" t="s">
        <v>5145</v>
      </c>
      <c r="I1499" s="65" t="s">
        <v>4962</v>
      </c>
      <c r="J1499" s="65" t="s">
        <v>9782</v>
      </c>
      <c r="K1499" s="65" t="s">
        <v>9783</v>
      </c>
      <c r="L1499" s="65">
        <v>285610</v>
      </c>
      <c r="M1499" s="65" t="s">
        <v>4563</v>
      </c>
      <c r="N1499" s="65" t="s">
        <v>4522</v>
      </c>
      <c r="O1499" s="66" t="s">
        <v>9784</v>
      </c>
      <c r="P1499" s="65" t="s">
        <v>4520</v>
      </c>
      <c r="Q1499" s="65" t="s">
        <v>4589</v>
      </c>
      <c r="R1499" s="7" t="e">
        <v>#N/A</v>
      </c>
      <c r="S1499" t="e">
        <v>#N/A</v>
      </c>
      <c r="T1499" s="17" t="s">
        <v>9626</v>
      </c>
    </row>
    <row r="1500" spans="1:20" ht="156.75" x14ac:dyDescent="0.45">
      <c r="A1500" s="65">
        <v>12313</v>
      </c>
      <c r="B1500" s="63">
        <v>44185</v>
      </c>
      <c r="C1500" s="64">
        <v>0.9</v>
      </c>
      <c r="D1500" s="65">
        <v>1</v>
      </c>
      <c r="E1500" s="65">
        <v>0</v>
      </c>
      <c r="F1500" s="65" t="s">
        <v>72</v>
      </c>
      <c r="G1500" s="65">
        <v>11</v>
      </c>
      <c r="H1500" s="65" t="s">
        <v>5316</v>
      </c>
      <c r="I1500" s="65" t="s">
        <v>4733</v>
      </c>
      <c r="J1500" s="65" t="s">
        <v>9785</v>
      </c>
      <c r="K1500" s="65" t="s">
        <v>9786</v>
      </c>
      <c r="L1500" s="65">
        <v>285669</v>
      </c>
      <c r="M1500" s="65" t="s">
        <v>4563</v>
      </c>
      <c r="N1500" s="65" t="s">
        <v>4409</v>
      </c>
      <c r="O1500" s="66" t="s">
        <v>9787</v>
      </c>
      <c r="P1500" s="65" t="s">
        <v>4520</v>
      </c>
      <c r="Q1500" s="65" t="s">
        <v>4589</v>
      </c>
      <c r="R1500" s="7" t="e">
        <v>#N/A</v>
      </c>
      <c r="S1500" t="e">
        <v>#N/A</v>
      </c>
      <c r="T1500" s="17" t="s">
        <v>9626</v>
      </c>
    </row>
    <row r="1501" spans="1:20" ht="171" x14ac:dyDescent="0.45">
      <c r="A1501" s="65">
        <v>12318</v>
      </c>
      <c r="B1501" s="63">
        <v>44186</v>
      </c>
      <c r="C1501" s="64">
        <v>0.34027777777777773</v>
      </c>
      <c r="D1501" s="65">
        <v>1</v>
      </c>
      <c r="E1501" s="65">
        <v>0</v>
      </c>
      <c r="F1501" s="65" t="s">
        <v>64</v>
      </c>
      <c r="G1501" s="65">
        <v>19</v>
      </c>
      <c r="H1501" s="65" t="s">
        <v>4621</v>
      </c>
      <c r="I1501" s="65" t="s">
        <v>4621</v>
      </c>
      <c r="J1501" s="65" t="s">
        <v>9788</v>
      </c>
      <c r="K1501" s="65" t="s">
        <v>9789</v>
      </c>
      <c r="L1501" s="65">
        <v>285707</v>
      </c>
      <c r="M1501" s="65" t="s">
        <v>4563</v>
      </c>
      <c r="N1501" s="65" t="s">
        <v>4409</v>
      </c>
      <c r="O1501" s="66" t="s">
        <v>9790</v>
      </c>
      <c r="P1501" s="65" t="s">
        <v>4520</v>
      </c>
      <c r="Q1501" s="65" t="s">
        <v>5015</v>
      </c>
      <c r="R1501" s="7" t="e">
        <v>#N/A</v>
      </c>
      <c r="S1501" t="e">
        <v>#N/A</v>
      </c>
      <c r="T1501" s="17" t="s">
        <v>9626</v>
      </c>
    </row>
    <row r="1502" spans="1:20" ht="156.75" x14ac:dyDescent="0.45">
      <c r="A1502" s="65">
        <v>12319</v>
      </c>
      <c r="B1502" s="63">
        <v>44186</v>
      </c>
      <c r="C1502" s="64">
        <v>0.34812500000000002</v>
      </c>
      <c r="D1502" s="65">
        <v>1.5</v>
      </c>
      <c r="E1502" s="65">
        <v>0</v>
      </c>
      <c r="F1502" s="65" t="s">
        <v>50</v>
      </c>
      <c r="G1502" s="65">
        <v>67</v>
      </c>
      <c r="H1502" s="65" t="s">
        <v>4696</v>
      </c>
      <c r="I1502" s="65" t="s">
        <v>5372</v>
      </c>
      <c r="J1502" s="65" t="s">
        <v>9791</v>
      </c>
      <c r="K1502" s="65" t="s">
        <v>9792</v>
      </c>
      <c r="L1502" s="65">
        <v>285706</v>
      </c>
      <c r="M1502" s="65" t="s">
        <v>4563</v>
      </c>
      <c r="N1502" s="65" t="s">
        <v>4522</v>
      </c>
      <c r="O1502" s="66" t="s">
        <v>9793</v>
      </c>
      <c r="P1502" s="65" t="s">
        <v>4520</v>
      </c>
      <c r="Q1502" s="65" t="s">
        <v>4589</v>
      </c>
      <c r="R1502" s="7" t="e">
        <v>#N/A</v>
      </c>
      <c r="S1502" t="e">
        <v>#N/A</v>
      </c>
      <c r="T1502" s="17" t="s">
        <v>9626</v>
      </c>
    </row>
    <row r="1503" spans="1:20" ht="171" x14ac:dyDescent="0.45">
      <c r="A1503" s="65">
        <v>12323</v>
      </c>
      <c r="B1503" s="63">
        <v>44186</v>
      </c>
      <c r="C1503" s="64">
        <v>0.37664351851851857</v>
      </c>
      <c r="D1503" s="65">
        <v>0.5</v>
      </c>
      <c r="E1503" s="65">
        <v>0</v>
      </c>
      <c r="F1503" s="65" t="s">
        <v>85</v>
      </c>
      <c r="G1503" s="65">
        <v>47</v>
      </c>
      <c r="H1503" s="65" t="s">
        <v>4621</v>
      </c>
      <c r="I1503" s="65" t="s">
        <v>4621</v>
      </c>
      <c r="J1503" s="65" t="s">
        <v>9794</v>
      </c>
      <c r="K1503" s="65" t="s">
        <v>9795</v>
      </c>
      <c r="L1503" s="65">
        <v>285713</v>
      </c>
      <c r="M1503" s="65" t="s">
        <v>4563</v>
      </c>
      <c r="N1503" s="65" t="s">
        <v>4409</v>
      </c>
      <c r="O1503" s="66" t="s">
        <v>9796</v>
      </c>
      <c r="P1503" s="65" t="s">
        <v>4520</v>
      </c>
      <c r="Q1503" s="65" t="s">
        <v>5015</v>
      </c>
      <c r="R1503" s="7" t="e">
        <v>#N/A</v>
      </c>
      <c r="S1503" t="e">
        <v>#N/A</v>
      </c>
      <c r="T1503" s="17" t="s">
        <v>9626</v>
      </c>
    </row>
    <row r="1504" spans="1:20" ht="156.75" x14ac:dyDescent="0.45">
      <c r="A1504" s="65">
        <v>12345</v>
      </c>
      <c r="B1504" s="63">
        <v>44186</v>
      </c>
      <c r="C1504" s="64">
        <v>0.78888888888888886</v>
      </c>
      <c r="D1504" s="65">
        <v>0.5</v>
      </c>
      <c r="E1504" s="65">
        <v>0</v>
      </c>
      <c r="F1504" s="65" t="s">
        <v>130</v>
      </c>
      <c r="G1504" s="65">
        <v>33</v>
      </c>
      <c r="H1504" s="65" t="s">
        <v>4775</v>
      </c>
      <c r="I1504" s="65" t="s">
        <v>4775</v>
      </c>
      <c r="J1504" s="65" t="s">
        <v>9797</v>
      </c>
      <c r="K1504" s="65" t="s">
        <v>9798</v>
      </c>
      <c r="L1504" s="65">
        <v>285765</v>
      </c>
      <c r="M1504" s="65" t="s">
        <v>4563</v>
      </c>
      <c r="N1504" s="65" t="s">
        <v>4409</v>
      </c>
      <c r="O1504" s="66" t="s">
        <v>9799</v>
      </c>
      <c r="P1504" s="65" t="s">
        <v>4520</v>
      </c>
      <c r="Q1504" s="65" t="s">
        <v>4589</v>
      </c>
      <c r="R1504" s="7" t="e">
        <v>#N/A</v>
      </c>
      <c r="S1504" t="e">
        <v>#N/A</v>
      </c>
      <c r="T1504" s="17" t="s">
        <v>9626</v>
      </c>
    </row>
    <row r="1505" spans="1:20" ht="28.5" x14ac:dyDescent="0.45">
      <c r="A1505" s="65">
        <v>12348</v>
      </c>
      <c r="B1505" s="63">
        <v>44187</v>
      </c>
      <c r="C1505" s="64">
        <v>9.0277777777777787E-3</v>
      </c>
      <c r="D1505" s="65">
        <v>0</v>
      </c>
      <c r="E1505" s="65">
        <v>0</v>
      </c>
      <c r="F1505" s="65" t="s">
        <v>9517</v>
      </c>
      <c r="G1505" s="65">
        <v>0</v>
      </c>
      <c r="H1505" s="65" t="s">
        <v>5839</v>
      </c>
      <c r="I1505" s="65" t="s">
        <v>5839</v>
      </c>
      <c r="J1505" s="65" t="s">
        <v>9800</v>
      </c>
      <c r="K1505" s="65" t="s">
        <v>9801</v>
      </c>
      <c r="L1505" s="65">
        <v>285782</v>
      </c>
      <c r="M1505" s="65" t="s">
        <v>4563</v>
      </c>
      <c r="N1505" s="65" t="s">
        <v>4409</v>
      </c>
      <c r="O1505" s="66" t="s">
        <v>9802</v>
      </c>
      <c r="P1505" s="65" t="s">
        <v>9260</v>
      </c>
      <c r="Q1505" s="65" t="s">
        <v>9245</v>
      </c>
      <c r="R1505" s="7" t="e">
        <v>#N/A</v>
      </c>
      <c r="S1505" t="e">
        <v>#N/A</v>
      </c>
      <c r="T1505" s="17" t="s">
        <v>9626</v>
      </c>
    </row>
    <row r="1506" spans="1:20" ht="213.75" x14ac:dyDescent="0.45">
      <c r="A1506" s="65">
        <v>12350</v>
      </c>
      <c r="B1506" s="63">
        <v>44187</v>
      </c>
      <c r="C1506" s="64">
        <v>0.18956018518518516</v>
      </c>
      <c r="D1506" s="65">
        <v>0</v>
      </c>
      <c r="E1506" s="65">
        <v>0</v>
      </c>
      <c r="F1506" s="65" t="s">
        <v>9803</v>
      </c>
      <c r="G1506" s="65">
        <v>0</v>
      </c>
      <c r="H1506" s="65" t="s">
        <v>6571</v>
      </c>
      <c r="I1506" s="65" t="s">
        <v>5352</v>
      </c>
      <c r="J1506" s="65" t="s">
        <v>9804</v>
      </c>
      <c r="K1506" s="65" t="s">
        <v>9805</v>
      </c>
      <c r="L1506" s="65">
        <v>285785</v>
      </c>
      <c r="M1506" s="65" t="s">
        <v>4563</v>
      </c>
      <c r="N1506" s="65" t="s">
        <v>4409</v>
      </c>
      <c r="O1506" s="66" t="s">
        <v>9806</v>
      </c>
      <c r="P1506" s="65" t="s">
        <v>4608</v>
      </c>
      <c r="Q1506" s="65" t="s">
        <v>5183</v>
      </c>
      <c r="R1506" s="7" t="e">
        <v>#N/A</v>
      </c>
      <c r="S1506" t="e">
        <v>#N/A</v>
      </c>
      <c r="T1506" s="17" t="s">
        <v>9626</v>
      </c>
    </row>
    <row r="1507" spans="1:20" ht="156.75" x14ac:dyDescent="0.45">
      <c r="A1507" s="65">
        <v>12411</v>
      </c>
      <c r="B1507" s="63">
        <v>44188</v>
      </c>
      <c r="C1507" s="64">
        <v>0.66180555555555554</v>
      </c>
      <c r="D1507" s="65">
        <v>1</v>
      </c>
      <c r="E1507" s="65">
        <v>0</v>
      </c>
      <c r="F1507" s="65" t="s">
        <v>119</v>
      </c>
      <c r="G1507" s="65">
        <v>31</v>
      </c>
      <c r="H1507" s="65" t="s">
        <v>4710</v>
      </c>
      <c r="I1507" s="65" t="s">
        <v>4711</v>
      </c>
      <c r="J1507" s="65" t="s">
        <v>9807</v>
      </c>
      <c r="K1507" s="65" t="s">
        <v>9808</v>
      </c>
      <c r="L1507" s="65">
        <v>285949</v>
      </c>
      <c r="M1507" s="65" t="s">
        <v>4563</v>
      </c>
      <c r="N1507" s="65" t="s">
        <v>4522</v>
      </c>
      <c r="O1507" s="66" t="s">
        <v>9809</v>
      </c>
      <c r="P1507" s="65" t="s">
        <v>4520</v>
      </c>
      <c r="Q1507" s="65" t="s">
        <v>4589</v>
      </c>
      <c r="R1507" s="7" t="e">
        <v>#N/A</v>
      </c>
      <c r="S1507" t="e">
        <v>#N/A</v>
      </c>
      <c r="T1507" s="17" t="s">
        <v>9626</v>
      </c>
    </row>
    <row r="1508" spans="1:20" ht="156.75" x14ac:dyDescent="0.45">
      <c r="A1508" s="65">
        <v>12412</v>
      </c>
      <c r="B1508" s="63">
        <v>44188</v>
      </c>
      <c r="C1508" s="64">
        <v>0.66527777777777775</v>
      </c>
      <c r="D1508" s="65">
        <v>1</v>
      </c>
      <c r="E1508" s="65">
        <v>0</v>
      </c>
      <c r="F1508" s="65" t="s">
        <v>100</v>
      </c>
      <c r="G1508" s="65">
        <v>74</v>
      </c>
      <c r="H1508" s="65" t="s">
        <v>4696</v>
      </c>
      <c r="I1508" s="65" t="s">
        <v>5372</v>
      </c>
      <c r="J1508" s="65" t="s">
        <v>9810</v>
      </c>
      <c r="K1508" s="65" t="s">
        <v>9811</v>
      </c>
      <c r="L1508" s="65">
        <v>285951</v>
      </c>
      <c r="M1508" s="65" t="s">
        <v>4563</v>
      </c>
      <c r="N1508" s="65" t="s">
        <v>4522</v>
      </c>
      <c r="O1508" s="66" t="s">
        <v>9812</v>
      </c>
      <c r="P1508" s="65" t="s">
        <v>4520</v>
      </c>
      <c r="Q1508" s="65" t="s">
        <v>4589</v>
      </c>
      <c r="R1508" s="7" t="e">
        <v>#N/A</v>
      </c>
      <c r="S1508" t="e">
        <v>#N/A</v>
      </c>
      <c r="T1508" s="17" t="s">
        <v>9626</v>
      </c>
    </row>
    <row r="1509" spans="1:20" ht="156.75" x14ac:dyDescent="0.45">
      <c r="A1509" s="65">
        <v>12419</v>
      </c>
      <c r="B1509" s="63">
        <v>44188</v>
      </c>
      <c r="C1509" s="64">
        <v>0.7729166666666667</v>
      </c>
      <c r="D1509" s="65">
        <v>1</v>
      </c>
      <c r="E1509" s="65">
        <v>0</v>
      </c>
      <c r="F1509" s="65" t="s">
        <v>83</v>
      </c>
      <c r="G1509" s="65">
        <v>32</v>
      </c>
      <c r="H1509" s="65" t="s">
        <v>5268</v>
      </c>
      <c r="I1509" s="65" t="s">
        <v>4733</v>
      </c>
      <c r="J1509" s="65" t="s">
        <v>9813</v>
      </c>
      <c r="K1509" s="65" t="s">
        <v>9814</v>
      </c>
      <c r="L1509" s="65">
        <v>285973</v>
      </c>
      <c r="M1509" s="65" t="s">
        <v>4563</v>
      </c>
      <c r="N1509" s="65" t="s">
        <v>4522</v>
      </c>
      <c r="O1509" s="66" t="s">
        <v>9815</v>
      </c>
      <c r="P1509" s="65" t="s">
        <v>4520</v>
      </c>
      <c r="Q1509" s="65" t="s">
        <v>4589</v>
      </c>
      <c r="R1509" s="7" t="e">
        <v>#N/A</v>
      </c>
      <c r="S1509" t="e">
        <v>#N/A</v>
      </c>
      <c r="T1509" s="17" t="s">
        <v>9626</v>
      </c>
    </row>
    <row r="1510" spans="1:20" ht="171" x14ac:dyDescent="0.45">
      <c r="A1510" s="65">
        <v>12425</v>
      </c>
      <c r="B1510" s="63">
        <v>44189</v>
      </c>
      <c r="C1510" s="64">
        <v>4.7222222222222221E-2</v>
      </c>
      <c r="D1510" s="65">
        <v>0</v>
      </c>
      <c r="E1510" s="65">
        <v>0</v>
      </c>
      <c r="F1510" s="65" t="s">
        <v>9690</v>
      </c>
      <c r="G1510" s="65">
        <v>0</v>
      </c>
      <c r="H1510" s="65" t="s">
        <v>4615</v>
      </c>
      <c r="I1510" s="65" t="s">
        <v>4634</v>
      </c>
      <c r="J1510" s="65" t="s">
        <v>9816</v>
      </c>
      <c r="K1510" s="65" t="s">
        <v>9817</v>
      </c>
      <c r="L1510" s="65">
        <v>285998</v>
      </c>
      <c r="M1510" s="65" t="s">
        <v>4563</v>
      </c>
      <c r="N1510" s="65" t="s">
        <v>4409</v>
      </c>
      <c r="O1510" s="66" t="s">
        <v>9818</v>
      </c>
      <c r="P1510" s="65" t="s">
        <v>4520</v>
      </c>
      <c r="Q1510" s="65" t="s">
        <v>6736</v>
      </c>
      <c r="R1510" s="7" t="e">
        <v>#N/A</v>
      </c>
      <c r="S1510" t="e">
        <v>#N/A</v>
      </c>
      <c r="T1510" s="17" t="s">
        <v>9626</v>
      </c>
    </row>
    <row r="1511" spans="1:20" ht="171" x14ac:dyDescent="0.45">
      <c r="A1511" s="65">
        <v>12446</v>
      </c>
      <c r="B1511" s="63">
        <v>44189</v>
      </c>
      <c r="C1511" s="64">
        <v>0.56041666666666667</v>
      </c>
      <c r="D1511" s="65">
        <v>0</v>
      </c>
      <c r="E1511" s="65">
        <v>0</v>
      </c>
      <c r="F1511" s="65" t="s">
        <v>9819</v>
      </c>
      <c r="G1511" s="65">
        <v>0</v>
      </c>
      <c r="H1511" s="65" t="s">
        <v>4802</v>
      </c>
      <c r="I1511" s="65" t="s">
        <v>5132</v>
      </c>
      <c r="J1511" s="65" t="s">
        <v>9820</v>
      </c>
      <c r="K1511" s="65" t="s">
        <v>9821</v>
      </c>
      <c r="L1511" s="65">
        <v>286052</v>
      </c>
      <c r="M1511" s="65" t="s">
        <v>4563</v>
      </c>
      <c r="N1511" s="65" t="s">
        <v>4409</v>
      </c>
      <c r="O1511" s="66" t="s">
        <v>9822</v>
      </c>
      <c r="P1511" s="65" t="s">
        <v>4565</v>
      </c>
      <c r="Q1511" s="65" t="s">
        <v>7833</v>
      </c>
      <c r="R1511" s="7" t="e">
        <v>#N/A</v>
      </c>
      <c r="S1511" t="e">
        <v>#N/A</v>
      </c>
      <c r="T1511" s="17" t="s">
        <v>9626</v>
      </c>
    </row>
    <row r="1512" spans="1:20" ht="156.75" x14ac:dyDescent="0.45">
      <c r="A1512" s="65">
        <v>12452</v>
      </c>
      <c r="B1512" s="63">
        <v>44189</v>
      </c>
      <c r="C1512" s="64">
        <v>0.70486111111111116</v>
      </c>
      <c r="D1512" s="65">
        <v>1</v>
      </c>
      <c r="E1512" s="65">
        <v>0</v>
      </c>
      <c r="F1512" s="65" t="s">
        <v>82</v>
      </c>
      <c r="G1512" s="65">
        <v>16</v>
      </c>
      <c r="H1512" s="65" t="s">
        <v>5268</v>
      </c>
      <c r="I1512" s="65" t="s">
        <v>4733</v>
      </c>
      <c r="J1512" s="65" t="s">
        <v>9823</v>
      </c>
      <c r="K1512" s="65" t="s">
        <v>9824</v>
      </c>
      <c r="L1512" s="65">
        <v>286072</v>
      </c>
      <c r="M1512" s="65" t="s">
        <v>4563</v>
      </c>
      <c r="N1512" s="65" t="s">
        <v>4522</v>
      </c>
      <c r="O1512" s="66" t="s">
        <v>9825</v>
      </c>
      <c r="P1512" s="65" t="s">
        <v>4520</v>
      </c>
      <c r="Q1512" s="65" t="s">
        <v>4589</v>
      </c>
      <c r="R1512" s="7" t="e">
        <v>#N/A</v>
      </c>
      <c r="S1512" t="e">
        <v>#N/A</v>
      </c>
      <c r="T1512" s="17" t="s">
        <v>9626</v>
      </c>
    </row>
    <row r="1513" spans="1:20" ht="199.5" x14ac:dyDescent="0.45">
      <c r="A1513" s="65" t="s">
        <v>9826</v>
      </c>
      <c r="B1513" s="63">
        <v>44190</v>
      </c>
      <c r="C1513" s="64">
        <v>0.14319444444444443</v>
      </c>
      <c r="D1513" s="65">
        <v>0</v>
      </c>
      <c r="E1513" s="65">
        <v>0</v>
      </c>
      <c r="F1513" s="65" t="s">
        <v>104</v>
      </c>
      <c r="G1513" s="65" t="s">
        <v>9</v>
      </c>
      <c r="H1513" s="65" t="s">
        <v>4615</v>
      </c>
      <c r="I1513" s="65" t="s">
        <v>4615</v>
      </c>
      <c r="J1513" s="65" t="s">
        <v>4448</v>
      </c>
      <c r="K1513" s="65" t="s">
        <v>9827</v>
      </c>
      <c r="L1513" s="65">
        <v>286100</v>
      </c>
      <c r="M1513" s="65" t="s">
        <v>4563</v>
      </c>
      <c r="N1513" s="65" t="s">
        <v>4409</v>
      </c>
      <c r="O1513" s="66" t="s">
        <v>9828</v>
      </c>
      <c r="P1513" s="65" t="s">
        <v>4520</v>
      </c>
      <c r="Q1513" s="65" t="s">
        <v>4857</v>
      </c>
      <c r="R1513" s="7" t="e">
        <v>#N/A</v>
      </c>
      <c r="S1513" t="e">
        <v>#N/A</v>
      </c>
      <c r="T1513" s="17" t="s">
        <v>9626</v>
      </c>
    </row>
    <row r="1514" spans="1:20" ht="171" x14ac:dyDescent="0.45">
      <c r="A1514" s="65">
        <v>12461</v>
      </c>
      <c r="B1514" s="63">
        <v>44190</v>
      </c>
      <c r="C1514" s="64">
        <v>0.24819444444444447</v>
      </c>
      <c r="D1514" s="65">
        <v>0</v>
      </c>
      <c r="E1514" s="65">
        <v>0</v>
      </c>
      <c r="F1514" s="65" t="s">
        <v>10</v>
      </c>
      <c r="G1514" s="65" t="s">
        <v>9</v>
      </c>
      <c r="H1514" s="65" t="s">
        <v>4634</v>
      </c>
      <c r="I1514" s="65" t="s">
        <v>4634</v>
      </c>
      <c r="J1514" s="65" t="s">
        <v>9829</v>
      </c>
      <c r="K1514" s="65" t="s">
        <v>9830</v>
      </c>
      <c r="L1514" s="65">
        <v>286103</v>
      </c>
      <c r="M1514" s="65" t="s">
        <v>4563</v>
      </c>
      <c r="N1514" s="65" t="s">
        <v>4409</v>
      </c>
      <c r="O1514" s="66" t="s">
        <v>9831</v>
      </c>
      <c r="P1514" s="65" t="s">
        <v>4520</v>
      </c>
      <c r="Q1514" s="65" t="s">
        <v>4970</v>
      </c>
      <c r="R1514" s="7" t="e">
        <v>#N/A</v>
      </c>
      <c r="S1514" t="e">
        <v>#N/A</v>
      </c>
      <c r="T1514" s="17" t="s">
        <v>9626</v>
      </c>
    </row>
    <row r="1515" spans="1:20" ht="99.75" x14ac:dyDescent="0.45">
      <c r="A1515" s="65">
        <v>12530</v>
      </c>
      <c r="B1515" s="63">
        <v>44192</v>
      </c>
      <c r="C1515" s="64">
        <v>0.41666666666666669</v>
      </c>
      <c r="D1515" s="65"/>
      <c r="E1515" s="65"/>
      <c r="F1515" s="65" t="s">
        <v>5456</v>
      </c>
      <c r="G1515" s="65"/>
      <c r="H1515" s="65" t="s">
        <v>4933</v>
      </c>
      <c r="I1515" s="65"/>
      <c r="J1515" s="65" t="s">
        <v>9832</v>
      </c>
      <c r="K1515" s="65">
        <v>6301189</v>
      </c>
      <c r="L1515" s="65"/>
      <c r="M1515" s="65" t="s">
        <v>4563</v>
      </c>
      <c r="N1515" s="65" t="s">
        <v>4409</v>
      </c>
      <c r="O1515" s="66" t="s">
        <v>9833</v>
      </c>
      <c r="P1515" s="65" t="s">
        <v>9260</v>
      </c>
      <c r="Q1515" s="65" t="s">
        <v>9513</v>
      </c>
      <c r="R1515" s="7" t="e">
        <v>#N/A</v>
      </c>
      <c r="S1515" t="e">
        <v>#N/A</v>
      </c>
      <c r="T1515" s="17" t="s">
        <v>9626</v>
      </c>
    </row>
    <row r="1516" spans="1:20" ht="256.5" x14ac:dyDescent="0.45">
      <c r="A1516" s="65" t="s">
        <v>6767</v>
      </c>
      <c r="B1516" s="63">
        <v>44192</v>
      </c>
      <c r="C1516" s="64">
        <v>0.48333333333333334</v>
      </c>
      <c r="D1516" s="65">
        <v>0</v>
      </c>
      <c r="E1516" s="65">
        <v>0</v>
      </c>
      <c r="F1516" s="65" t="s">
        <v>140</v>
      </c>
      <c r="G1516" s="65">
        <v>0</v>
      </c>
      <c r="H1516" s="65" t="s">
        <v>4615</v>
      </c>
      <c r="I1516" s="65" t="s">
        <v>4615</v>
      </c>
      <c r="J1516" s="65" t="s">
        <v>4449</v>
      </c>
      <c r="K1516" s="65" t="s">
        <v>9834</v>
      </c>
      <c r="L1516" s="65">
        <v>286322</v>
      </c>
      <c r="M1516" s="65" t="s">
        <v>4563</v>
      </c>
      <c r="N1516" s="65" t="s">
        <v>4409</v>
      </c>
      <c r="O1516" s="66" t="s">
        <v>9835</v>
      </c>
      <c r="P1516" s="65" t="s">
        <v>4996</v>
      </c>
      <c r="Q1516" s="65" t="s">
        <v>9577</v>
      </c>
      <c r="R1516" s="7" t="e">
        <v>#N/A</v>
      </c>
      <c r="S1516" t="e">
        <v>#N/A</v>
      </c>
      <c r="T1516" s="17" t="s">
        <v>9626</v>
      </c>
    </row>
    <row r="1517" spans="1:20" ht="99.75" x14ac:dyDescent="0.45">
      <c r="A1517" s="65">
        <v>12532</v>
      </c>
      <c r="B1517" s="63">
        <v>44192</v>
      </c>
      <c r="C1517" s="64">
        <v>0.55555555555555558</v>
      </c>
      <c r="D1517" s="65">
        <v>0</v>
      </c>
      <c r="E1517" s="65">
        <v>0</v>
      </c>
      <c r="F1517" s="65" t="s">
        <v>5456</v>
      </c>
      <c r="G1517" s="65">
        <v>0</v>
      </c>
      <c r="H1517" s="65" t="s">
        <v>4593</v>
      </c>
      <c r="I1517" s="65" t="s">
        <v>4593</v>
      </c>
      <c r="J1517" s="65" t="s">
        <v>9836</v>
      </c>
      <c r="K1517" s="65" t="s">
        <v>9837</v>
      </c>
      <c r="L1517" s="65">
        <v>286328</v>
      </c>
      <c r="M1517" s="65" t="s">
        <v>4563</v>
      </c>
      <c r="N1517" s="65" t="s">
        <v>4409</v>
      </c>
      <c r="O1517" s="66" t="s">
        <v>9838</v>
      </c>
      <c r="P1517" s="65" t="s">
        <v>9260</v>
      </c>
      <c r="Q1517" s="65" t="s">
        <v>9839</v>
      </c>
      <c r="R1517" s="7" t="e">
        <v>#N/A</v>
      </c>
      <c r="S1517" t="e">
        <v>#N/A</v>
      </c>
      <c r="T1517" s="17" t="s">
        <v>9626</v>
      </c>
    </row>
    <row r="1518" spans="1:20" ht="42.75" x14ac:dyDescent="0.45">
      <c r="A1518" s="65">
        <v>12551</v>
      </c>
      <c r="B1518" s="63">
        <v>44193</v>
      </c>
      <c r="C1518" s="64">
        <v>0.35403935185185187</v>
      </c>
      <c r="D1518" s="65">
        <v>0</v>
      </c>
      <c r="E1518" s="65">
        <v>0</v>
      </c>
      <c r="F1518" s="65" t="s">
        <v>5456</v>
      </c>
      <c r="G1518" s="65">
        <v>0</v>
      </c>
      <c r="H1518" s="65" t="s">
        <v>4734</v>
      </c>
      <c r="I1518" s="65" t="s">
        <v>4734</v>
      </c>
      <c r="J1518" s="65" t="s">
        <v>9840</v>
      </c>
      <c r="K1518" s="65" t="s">
        <v>9841</v>
      </c>
      <c r="L1518" s="65">
        <v>286401</v>
      </c>
      <c r="M1518" s="65" t="s">
        <v>4563</v>
      </c>
      <c r="N1518" s="65" t="s">
        <v>4409</v>
      </c>
      <c r="O1518" s="66" t="s">
        <v>9842</v>
      </c>
      <c r="P1518" s="65" t="s">
        <v>9260</v>
      </c>
      <c r="Q1518" s="65" t="s">
        <v>9245</v>
      </c>
      <c r="R1518" s="7" t="e">
        <v>#N/A</v>
      </c>
      <c r="S1518" t="e">
        <v>#N/A</v>
      </c>
      <c r="T1518" s="17" t="s">
        <v>9626</v>
      </c>
    </row>
    <row r="1519" spans="1:20" ht="313.5" x14ac:dyDescent="0.45">
      <c r="A1519" s="65">
        <v>12560</v>
      </c>
      <c r="B1519" s="63">
        <v>44193</v>
      </c>
      <c r="C1519" s="64">
        <v>0.45555555555555555</v>
      </c>
      <c r="D1519" s="65">
        <v>0</v>
      </c>
      <c r="E1519" s="65">
        <v>0</v>
      </c>
      <c r="F1519" s="65" t="s">
        <v>9843</v>
      </c>
      <c r="G1519" s="65">
        <v>0</v>
      </c>
      <c r="H1519" s="65" t="s">
        <v>8825</v>
      </c>
      <c r="I1519" s="65" t="s">
        <v>8825</v>
      </c>
      <c r="J1519" s="65" t="s">
        <v>9844</v>
      </c>
      <c r="K1519" s="65" t="s">
        <v>9845</v>
      </c>
      <c r="L1519" s="65">
        <v>286418</v>
      </c>
      <c r="M1519" s="65" t="s">
        <v>4563</v>
      </c>
      <c r="N1519" s="65" t="s">
        <v>4409</v>
      </c>
      <c r="O1519" s="66" t="s">
        <v>9846</v>
      </c>
      <c r="P1519" s="65" t="s">
        <v>4565</v>
      </c>
      <c r="Q1519" s="65" t="s">
        <v>6753</v>
      </c>
      <c r="R1519" s="7" t="e">
        <v>#N/A</v>
      </c>
      <c r="S1519" t="e">
        <v>#N/A</v>
      </c>
      <c r="T1519" s="17" t="s">
        <v>9626</v>
      </c>
    </row>
    <row r="1520" spans="1:20" ht="156.75" x14ac:dyDescent="0.45">
      <c r="A1520" s="65">
        <v>12561</v>
      </c>
      <c r="B1520" s="63">
        <v>44193</v>
      </c>
      <c r="C1520" s="64">
        <v>0.51111111111111118</v>
      </c>
      <c r="D1520" s="65">
        <v>1</v>
      </c>
      <c r="E1520" s="65">
        <v>0</v>
      </c>
      <c r="F1520" s="65" t="s">
        <v>39</v>
      </c>
      <c r="G1520" s="65">
        <v>19</v>
      </c>
      <c r="H1520" s="65" t="s">
        <v>4569</v>
      </c>
      <c r="I1520" s="65" t="s">
        <v>5002</v>
      </c>
      <c r="J1520" s="65" t="s">
        <v>9847</v>
      </c>
      <c r="K1520" s="65" t="s">
        <v>9848</v>
      </c>
      <c r="L1520" s="65">
        <v>286427</v>
      </c>
      <c r="M1520" s="65" t="s">
        <v>4563</v>
      </c>
      <c r="N1520" s="65" t="s">
        <v>4522</v>
      </c>
      <c r="O1520" s="66" t="s">
        <v>9849</v>
      </c>
      <c r="P1520" s="65" t="s">
        <v>4520</v>
      </c>
      <c r="Q1520" s="65" t="s">
        <v>4589</v>
      </c>
      <c r="R1520" s="7" t="e">
        <v>#N/A</v>
      </c>
      <c r="S1520" t="e">
        <v>#N/A</v>
      </c>
      <c r="T1520" s="17" t="s">
        <v>9626</v>
      </c>
    </row>
    <row r="1521" spans="1:20" ht="171" x14ac:dyDescent="0.45">
      <c r="A1521" s="65">
        <v>12566</v>
      </c>
      <c r="B1521" s="63">
        <v>44193</v>
      </c>
      <c r="C1521" s="64">
        <v>0.56987268518518519</v>
      </c>
      <c r="D1521" s="65">
        <v>0</v>
      </c>
      <c r="E1521" s="65">
        <v>2.5</v>
      </c>
      <c r="F1521" s="65" t="s">
        <v>48</v>
      </c>
      <c r="G1521" s="65">
        <v>28</v>
      </c>
      <c r="H1521" s="65" t="s">
        <v>4593</v>
      </c>
      <c r="I1521" s="65" t="s">
        <v>4593</v>
      </c>
      <c r="J1521" s="65" t="s">
        <v>9850</v>
      </c>
      <c r="K1521" s="65" t="s">
        <v>9851</v>
      </c>
      <c r="L1521" s="65">
        <v>286432</v>
      </c>
      <c r="M1521" s="65" t="s">
        <v>4563</v>
      </c>
      <c r="N1521" s="65" t="s">
        <v>4409</v>
      </c>
      <c r="O1521" s="66" t="s">
        <v>9852</v>
      </c>
      <c r="P1521" s="65" t="s">
        <v>4520</v>
      </c>
      <c r="Q1521" s="65" t="s">
        <v>9853</v>
      </c>
      <c r="R1521" s="7" t="e">
        <v>#N/A</v>
      </c>
      <c r="S1521" t="e">
        <v>#N/A</v>
      </c>
      <c r="T1521" s="17" t="s">
        <v>9626</v>
      </c>
    </row>
    <row r="1522" spans="1:20" ht="28.5" x14ac:dyDescent="0.45">
      <c r="A1522" s="65">
        <v>12567</v>
      </c>
      <c r="B1522" s="63">
        <v>44193</v>
      </c>
      <c r="C1522" s="64">
        <v>0.60138888888888886</v>
      </c>
      <c r="D1522" s="65"/>
      <c r="E1522" s="65"/>
      <c r="F1522" s="65" t="s">
        <v>5456</v>
      </c>
      <c r="G1522" s="65"/>
      <c r="H1522" s="65" t="s">
        <v>6931</v>
      </c>
      <c r="I1522" s="65"/>
      <c r="J1522" s="65" t="s">
        <v>9854</v>
      </c>
      <c r="K1522" s="65">
        <v>6301239</v>
      </c>
      <c r="L1522" s="65"/>
      <c r="M1522" s="65" t="s">
        <v>4563</v>
      </c>
      <c r="N1522" s="65" t="s">
        <v>4409</v>
      </c>
      <c r="O1522" s="66" t="s">
        <v>9855</v>
      </c>
      <c r="P1522" s="65" t="s">
        <v>9260</v>
      </c>
      <c r="Q1522" s="65" t="s">
        <v>9245</v>
      </c>
      <c r="R1522" s="7" t="e">
        <v>#N/A</v>
      </c>
      <c r="S1522" t="e">
        <v>#N/A</v>
      </c>
      <c r="T1522" s="17" t="s">
        <v>9626</v>
      </c>
    </row>
    <row r="1523" spans="1:20" ht="156.75" x14ac:dyDescent="0.45">
      <c r="A1523" s="65">
        <v>12577</v>
      </c>
      <c r="B1523" s="63">
        <v>44193</v>
      </c>
      <c r="C1523" s="64">
        <v>0.77197916666666666</v>
      </c>
      <c r="D1523" s="65">
        <v>1</v>
      </c>
      <c r="E1523" s="65">
        <v>0</v>
      </c>
      <c r="F1523" s="65" t="s">
        <v>225</v>
      </c>
      <c r="G1523" s="65">
        <v>17</v>
      </c>
      <c r="H1523" s="65" t="s">
        <v>4696</v>
      </c>
      <c r="I1523" s="65" t="s">
        <v>5372</v>
      </c>
      <c r="J1523" s="65" t="s">
        <v>9856</v>
      </c>
      <c r="K1523" s="65" t="s">
        <v>9857</v>
      </c>
      <c r="L1523" s="65">
        <v>286455</v>
      </c>
      <c r="M1523" s="65" t="s">
        <v>4563</v>
      </c>
      <c r="N1523" s="65" t="s">
        <v>4522</v>
      </c>
      <c r="O1523" s="66" t="s">
        <v>9858</v>
      </c>
      <c r="P1523" s="65" t="s">
        <v>4520</v>
      </c>
      <c r="Q1523" s="65" t="s">
        <v>4589</v>
      </c>
      <c r="R1523" s="7" t="e">
        <v>#N/A</v>
      </c>
      <c r="S1523" t="e">
        <v>#N/A</v>
      </c>
      <c r="T1523" s="17" t="s">
        <v>9626</v>
      </c>
    </row>
    <row r="1524" spans="1:20" ht="156.75" x14ac:dyDescent="0.45">
      <c r="A1524" s="65">
        <v>12581</v>
      </c>
      <c r="B1524" s="63">
        <v>44193</v>
      </c>
      <c r="C1524" s="64">
        <v>0.98541666666666661</v>
      </c>
      <c r="D1524" s="65">
        <v>0</v>
      </c>
      <c r="E1524" s="65">
        <v>0</v>
      </c>
      <c r="F1524" s="65" t="s">
        <v>70</v>
      </c>
      <c r="G1524" s="65">
        <v>0</v>
      </c>
      <c r="H1524" s="65" t="s">
        <v>4598</v>
      </c>
      <c r="I1524" s="65" t="s">
        <v>4593</v>
      </c>
      <c r="J1524" s="65" t="s">
        <v>9859</v>
      </c>
      <c r="K1524" s="65" t="s">
        <v>9860</v>
      </c>
      <c r="L1524" s="65">
        <v>286480</v>
      </c>
      <c r="M1524" s="65" t="s">
        <v>4563</v>
      </c>
      <c r="N1524" s="65" t="s">
        <v>4409</v>
      </c>
      <c r="O1524" s="66" t="s">
        <v>9861</v>
      </c>
      <c r="P1524" s="65" t="s">
        <v>4520</v>
      </c>
      <c r="Q1524" s="65" t="s">
        <v>4589</v>
      </c>
      <c r="R1524" s="7" t="e">
        <v>#N/A</v>
      </c>
      <c r="S1524" t="e">
        <v>#N/A</v>
      </c>
      <c r="T1524" s="17" t="s">
        <v>9626</v>
      </c>
    </row>
    <row r="1525" spans="1:20" ht="28.5" x14ac:dyDescent="0.45">
      <c r="A1525" s="65">
        <v>12588</v>
      </c>
      <c r="B1525" s="63">
        <v>44194</v>
      </c>
      <c r="C1525" s="64">
        <v>0.32083333333333336</v>
      </c>
      <c r="D1525" s="65"/>
      <c r="E1525" s="65"/>
      <c r="F1525" s="65" t="s">
        <v>5456</v>
      </c>
      <c r="G1525" s="65"/>
      <c r="H1525" s="65" t="s">
        <v>5840</v>
      </c>
      <c r="I1525" s="65"/>
      <c r="J1525" s="65" t="s">
        <v>9862</v>
      </c>
      <c r="K1525" s="65">
        <v>6301264</v>
      </c>
      <c r="L1525" s="65"/>
      <c r="M1525" s="65" t="s">
        <v>4563</v>
      </c>
      <c r="N1525" s="65" t="s">
        <v>4409</v>
      </c>
      <c r="O1525" s="66" t="s">
        <v>9863</v>
      </c>
      <c r="P1525" s="65" t="s">
        <v>9260</v>
      </c>
      <c r="Q1525" s="65" t="s">
        <v>9584</v>
      </c>
      <c r="R1525" s="7" t="e">
        <v>#N/A</v>
      </c>
      <c r="S1525" t="e">
        <v>#N/A</v>
      </c>
      <c r="T1525" s="17" t="s">
        <v>9626</v>
      </c>
    </row>
    <row r="1526" spans="1:20" ht="199.5" x14ac:dyDescent="0.45">
      <c r="A1526" s="65">
        <v>12594</v>
      </c>
      <c r="B1526" s="63">
        <v>44194</v>
      </c>
      <c r="C1526" s="64">
        <v>0.39930555555555558</v>
      </c>
      <c r="D1526" s="65">
        <v>0</v>
      </c>
      <c r="E1526" s="65">
        <v>0</v>
      </c>
      <c r="F1526" s="65" t="s">
        <v>9864</v>
      </c>
      <c r="G1526" s="65">
        <v>0</v>
      </c>
      <c r="H1526" s="65" t="s">
        <v>4802</v>
      </c>
      <c r="I1526" s="65" t="s">
        <v>4802</v>
      </c>
      <c r="J1526" s="65" t="s">
        <v>9865</v>
      </c>
      <c r="K1526" s="65" t="s">
        <v>9866</v>
      </c>
      <c r="L1526" s="65">
        <v>286510</v>
      </c>
      <c r="M1526" s="65" t="s">
        <v>4563</v>
      </c>
      <c r="N1526" s="65" t="s">
        <v>4409</v>
      </c>
      <c r="O1526" s="66" t="s">
        <v>9867</v>
      </c>
      <c r="P1526" s="65" t="s">
        <v>5308</v>
      </c>
      <c r="Q1526" s="65" t="s">
        <v>5309</v>
      </c>
      <c r="R1526" s="7" t="e">
        <v>#N/A</v>
      </c>
      <c r="S1526" t="e">
        <v>#N/A</v>
      </c>
      <c r="T1526" s="17" t="s">
        <v>9626</v>
      </c>
    </row>
    <row r="1527" spans="1:20" ht="199.5" x14ac:dyDescent="0.45">
      <c r="A1527" s="65" t="s">
        <v>9868</v>
      </c>
      <c r="B1527" s="63">
        <v>44194</v>
      </c>
      <c r="C1527" s="64">
        <v>0.53680555555555554</v>
      </c>
      <c r="D1527" s="65">
        <v>1.5</v>
      </c>
      <c r="E1527" s="65">
        <v>0</v>
      </c>
      <c r="F1527" s="65" t="s">
        <v>78</v>
      </c>
      <c r="G1527" s="65">
        <v>36</v>
      </c>
      <c r="H1527" s="65" t="s">
        <v>4621</v>
      </c>
      <c r="I1527" s="65" t="s">
        <v>4621</v>
      </c>
      <c r="J1527" s="65" t="s">
        <v>9869</v>
      </c>
      <c r="K1527" s="65" t="s">
        <v>9870</v>
      </c>
      <c r="L1527" s="65">
        <v>286541</v>
      </c>
      <c r="M1527" s="65" t="s">
        <v>4563</v>
      </c>
      <c r="N1527" s="65" t="s">
        <v>4409</v>
      </c>
      <c r="O1527" s="66" t="s">
        <v>9871</v>
      </c>
      <c r="P1527" s="65" t="s">
        <v>4520</v>
      </c>
      <c r="Q1527" s="65" t="s">
        <v>9872</v>
      </c>
      <c r="R1527" s="7" t="e">
        <v>#N/A</v>
      </c>
      <c r="S1527" t="e">
        <v>#N/A</v>
      </c>
      <c r="T1527" s="17" t="s">
        <v>9626</v>
      </c>
    </row>
    <row r="1528" spans="1:20" ht="156.75" x14ac:dyDescent="0.45">
      <c r="A1528" s="65" t="s">
        <v>9873</v>
      </c>
      <c r="B1528" s="63">
        <v>44194</v>
      </c>
      <c r="C1528" s="64">
        <v>0.59930555555555554</v>
      </c>
      <c r="D1528" s="65">
        <v>2</v>
      </c>
      <c r="E1528" s="65">
        <v>0</v>
      </c>
      <c r="F1528" s="65" t="s">
        <v>64</v>
      </c>
      <c r="G1528" s="65">
        <v>3</v>
      </c>
      <c r="H1528" s="65" t="s">
        <v>6064</v>
      </c>
      <c r="I1528" s="65" t="s">
        <v>6064</v>
      </c>
      <c r="J1528" s="65" t="s">
        <v>9874</v>
      </c>
      <c r="K1528" s="65" t="s">
        <v>9875</v>
      </c>
      <c r="L1528" s="65">
        <v>286550</v>
      </c>
      <c r="M1528" s="65" t="s">
        <v>4563</v>
      </c>
      <c r="N1528" s="65" t="s">
        <v>4409</v>
      </c>
      <c r="O1528" s="66" t="s">
        <v>9876</v>
      </c>
      <c r="P1528" s="65" t="s">
        <v>4520</v>
      </c>
      <c r="Q1528" s="65" t="s">
        <v>4631</v>
      </c>
      <c r="R1528" s="7" t="e">
        <v>#N/A</v>
      </c>
      <c r="S1528" t="e">
        <v>#N/A</v>
      </c>
      <c r="T1528" s="17" t="s">
        <v>9626</v>
      </c>
    </row>
    <row r="1529" spans="1:20" ht="156.75" x14ac:dyDescent="0.45">
      <c r="A1529" s="65">
        <v>12613</v>
      </c>
      <c r="B1529" s="63">
        <v>44194</v>
      </c>
      <c r="C1529" s="64">
        <v>0.67569444444444438</v>
      </c>
      <c r="D1529" s="65">
        <v>1</v>
      </c>
      <c r="E1529" s="65">
        <v>0</v>
      </c>
      <c r="F1529" s="65" t="s">
        <v>100</v>
      </c>
      <c r="G1529" s="65">
        <v>47</v>
      </c>
      <c r="H1529" s="65" t="s">
        <v>4710</v>
      </c>
      <c r="I1529" s="65" t="s">
        <v>4711</v>
      </c>
      <c r="J1529" s="65" t="s">
        <v>9877</v>
      </c>
      <c r="K1529" s="65" t="s">
        <v>9878</v>
      </c>
      <c r="L1529" s="65">
        <v>286557</v>
      </c>
      <c r="M1529" s="65" t="s">
        <v>4563</v>
      </c>
      <c r="N1529" s="65" t="s">
        <v>4522</v>
      </c>
      <c r="O1529" s="66" t="s">
        <v>9879</v>
      </c>
      <c r="P1529" s="65" t="s">
        <v>4520</v>
      </c>
      <c r="Q1529" s="65" t="s">
        <v>4589</v>
      </c>
      <c r="R1529" s="7" t="e">
        <v>#N/A</v>
      </c>
      <c r="S1529" t="e">
        <v>#N/A</v>
      </c>
      <c r="T1529" s="17" t="s">
        <v>9626</v>
      </c>
    </row>
    <row r="1530" spans="1:20" ht="409.5" x14ac:dyDescent="0.45">
      <c r="A1530" s="65">
        <v>12655</v>
      </c>
      <c r="B1530" s="63">
        <v>44195</v>
      </c>
      <c r="C1530" s="64">
        <v>0.875</v>
      </c>
      <c r="D1530" s="65">
        <v>0</v>
      </c>
      <c r="E1530" s="65">
        <v>0</v>
      </c>
      <c r="F1530" s="65" t="s">
        <v>9880</v>
      </c>
      <c r="G1530" s="65">
        <v>0</v>
      </c>
      <c r="H1530" s="65" t="s">
        <v>4802</v>
      </c>
      <c r="I1530" s="65" t="s">
        <v>4802</v>
      </c>
      <c r="J1530" s="65" t="s">
        <v>9881</v>
      </c>
      <c r="K1530" s="65" t="s">
        <v>9882</v>
      </c>
      <c r="L1530" s="65">
        <v>286711</v>
      </c>
      <c r="M1530" s="65" t="s">
        <v>4563</v>
      </c>
      <c r="N1530" s="65" t="s">
        <v>4409</v>
      </c>
      <c r="O1530" s="66" t="s">
        <v>9883</v>
      </c>
      <c r="P1530" s="65" t="s">
        <v>4565</v>
      </c>
      <c r="Q1530" s="65" t="s">
        <v>7833</v>
      </c>
      <c r="R1530" s="7" t="e">
        <v>#N/A</v>
      </c>
      <c r="S1530" t="e">
        <v>#N/A</v>
      </c>
      <c r="T1530" s="17" t="s">
        <v>9626</v>
      </c>
    </row>
    <row r="1531" spans="1:20" ht="313.5" x14ac:dyDescent="0.45">
      <c r="A1531" s="65">
        <v>12658</v>
      </c>
      <c r="B1531" s="63">
        <v>44195</v>
      </c>
      <c r="C1531" s="64">
        <v>0.94652777777777775</v>
      </c>
      <c r="D1531" s="65">
        <v>0</v>
      </c>
      <c r="E1531" s="65">
        <v>0</v>
      </c>
      <c r="F1531" s="65" t="s">
        <v>9884</v>
      </c>
      <c r="G1531" s="65">
        <v>0</v>
      </c>
      <c r="H1531" s="65" t="s">
        <v>6023</v>
      </c>
      <c r="I1531" s="65" t="s">
        <v>6023</v>
      </c>
      <c r="J1531" s="65" t="s">
        <v>9885</v>
      </c>
      <c r="K1531" s="65" t="s">
        <v>9886</v>
      </c>
      <c r="L1531" s="65">
        <v>286721</v>
      </c>
      <c r="M1531" s="65" t="s">
        <v>4563</v>
      </c>
      <c r="N1531" s="65" t="s">
        <v>4409</v>
      </c>
      <c r="O1531" s="66" t="s">
        <v>9887</v>
      </c>
      <c r="P1531" s="65" t="s">
        <v>4669</v>
      </c>
      <c r="Q1531" s="65" t="s">
        <v>6084</v>
      </c>
      <c r="R1531" s="7" t="e">
        <v>#N/A</v>
      </c>
      <c r="S1531" t="e">
        <v>#N/A</v>
      </c>
      <c r="T1531" s="17" t="s">
        <v>9626</v>
      </c>
    </row>
    <row r="1532" spans="1:20" ht="28.5" x14ac:dyDescent="0.45">
      <c r="A1532" s="65">
        <v>12674</v>
      </c>
      <c r="B1532" s="63">
        <v>44196</v>
      </c>
      <c r="C1532" s="64">
        <v>0.66597222222222219</v>
      </c>
      <c r="D1532" s="65"/>
      <c r="E1532" s="65"/>
      <c r="F1532" s="65" t="s">
        <v>5456</v>
      </c>
      <c r="G1532" s="65"/>
      <c r="H1532" s="65" t="s">
        <v>4962</v>
      </c>
      <c r="I1532" s="65"/>
      <c r="J1532" s="65" t="s">
        <v>9888</v>
      </c>
      <c r="K1532" s="65">
        <v>6301370</v>
      </c>
      <c r="L1532" s="65"/>
      <c r="M1532" s="65" t="s">
        <v>4563</v>
      </c>
      <c r="N1532" s="65" t="s">
        <v>4409</v>
      </c>
      <c r="O1532" s="66" t="s">
        <v>9889</v>
      </c>
      <c r="P1532" s="65" t="s">
        <v>9260</v>
      </c>
      <c r="Q1532" s="65" t="s">
        <v>9629</v>
      </c>
      <c r="R1532" s="7" t="e">
        <v>#N/A</v>
      </c>
      <c r="S1532" t="e">
        <v>#N/A</v>
      </c>
      <c r="T1532" s="17" t="s">
        <v>9890</v>
      </c>
    </row>
    <row r="1533" spans="1:20" ht="156.75" x14ac:dyDescent="0.45">
      <c r="A1533" s="67">
        <v>61</v>
      </c>
      <c r="B1533" s="68">
        <v>44198</v>
      </c>
      <c r="C1533" s="69">
        <v>0.4680555555555555</v>
      </c>
      <c r="D1533" s="70">
        <v>1</v>
      </c>
      <c r="E1533" s="70">
        <v>0</v>
      </c>
      <c r="F1533" s="70" t="s">
        <v>20</v>
      </c>
      <c r="G1533" s="70">
        <v>12</v>
      </c>
      <c r="H1533" s="70" t="s">
        <v>5352</v>
      </c>
      <c r="I1533" s="70" t="s">
        <v>5352</v>
      </c>
      <c r="J1533" s="71" t="s">
        <v>9891</v>
      </c>
      <c r="K1533" s="70" t="s">
        <v>9892</v>
      </c>
      <c r="L1533" s="70">
        <v>286966</v>
      </c>
      <c r="M1533" s="70" t="s">
        <v>4563</v>
      </c>
      <c r="N1533" s="70" t="s">
        <v>4522</v>
      </c>
      <c r="O1533" s="72" t="s">
        <v>9893</v>
      </c>
      <c r="P1533" s="70" t="s">
        <v>4520</v>
      </c>
      <c r="Q1533" s="70" t="s">
        <v>4589</v>
      </c>
    </row>
    <row r="1534" spans="1:20" ht="156.75" x14ac:dyDescent="0.45">
      <c r="A1534" s="67">
        <v>80</v>
      </c>
      <c r="B1534" s="68">
        <v>44198</v>
      </c>
      <c r="C1534" s="69">
        <v>0.89583333333333337</v>
      </c>
      <c r="D1534" s="70">
        <v>1.5</v>
      </c>
      <c r="E1534" s="70">
        <v>0</v>
      </c>
      <c r="F1534" s="70" t="s">
        <v>88</v>
      </c>
      <c r="G1534" s="70">
        <v>5</v>
      </c>
      <c r="H1534" s="70" t="s">
        <v>4932</v>
      </c>
      <c r="I1534" s="70" t="s">
        <v>4933</v>
      </c>
      <c r="J1534" s="71" t="s">
        <v>9894</v>
      </c>
      <c r="K1534" s="70" t="s">
        <v>9895</v>
      </c>
      <c r="L1534" s="70">
        <v>287041</v>
      </c>
      <c r="M1534" s="70" t="s">
        <v>4563</v>
      </c>
      <c r="N1534" s="70" t="s">
        <v>4522</v>
      </c>
      <c r="O1534" s="72" t="s">
        <v>9896</v>
      </c>
      <c r="P1534" s="70" t="s">
        <v>4520</v>
      </c>
      <c r="Q1534" s="70" t="s">
        <v>4589</v>
      </c>
    </row>
    <row r="1535" spans="1:20" ht="171" x14ac:dyDescent="0.45">
      <c r="A1535" s="67">
        <v>111</v>
      </c>
      <c r="B1535" s="68">
        <v>44199</v>
      </c>
      <c r="C1535" s="69">
        <v>0.92361111111111116</v>
      </c>
      <c r="D1535" s="70">
        <v>2</v>
      </c>
      <c r="E1535" s="70">
        <v>0</v>
      </c>
      <c r="F1535" s="70" t="s">
        <v>85</v>
      </c>
      <c r="G1535" s="70">
        <v>14</v>
      </c>
      <c r="H1535" s="70" t="s">
        <v>5268</v>
      </c>
      <c r="I1535" s="70" t="s">
        <v>4733</v>
      </c>
      <c r="J1535" s="71" t="s">
        <v>9897</v>
      </c>
      <c r="K1535" s="70" t="s">
        <v>9898</v>
      </c>
      <c r="L1535" s="70">
        <v>287128</v>
      </c>
      <c r="M1535" s="70" t="s">
        <v>4563</v>
      </c>
      <c r="N1535" s="70" t="s">
        <v>4522</v>
      </c>
      <c r="O1535" s="72" t="s">
        <v>9899</v>
      </c>
      <c r="P1535" s="70" t="s">
        <v>4520</v>
      </c>
      <c r="Q1535" s="70" t="s">
        <v>4589</v>
      </c>
    </row>
    <row r="1536" spans="1:20" ht="156.75" x14ac:dyDescent="0.45">
      <c r="A1536" s="67">
        <v>123</v>
      </c>
      <c r="B1536" s="68">
        <v>44200</v>
      </c>
      <c r="C1536" s="69">
        <v>0.40069444444444446</v>
      </c>
      <c r="D1536" s="70">
        <v>1.5</v>
      </c>
      <c r="E1536" s="70">
        <v>0</v>
      </c>
      <c r="F1536" s="70" t="s">
        <v>29</v>
      </c>
      <c r="G1536" s="70">
        <v>63</v>
      </c>
      <c r="H1536" s="70" t="s">
        <v>4622</v>
      </c>
      <c r="I1536" s="70" t="s">
        <v>4849</v>
      </c>
      <c r="J1536" s="71" t="s">
        <v>9900</v>
      </c>
      <c r="K1536" s="70" t="s">
        <v>9901</v>
      </c>
      <c r="L1536" s="70">
        <v>288179</v>
      </c>
      <c r="M1536" s="70" t="s">
        <v>4563</v>
      </c>
      <c r="N1536" s="70" t="s">
        <v>4409</v>
      </c>
      <c r="O1536" s="72" t="s">
        <v>9902</v>
      </c>
      <c r="P1536" s="70" t="s">
        <v>4520</v>
      </c>
      <c r="Q1536" s="70" t="s">
        <v>4589</v>
      </c>
    </row>
    <row r="1537" spans="1:17" ht="185.25" x14ac:dyDescent="0.45">
      <c r="A1537" s="67">
        <v>139</v>
      </c>
      <c r="B1537" s="68">
        <v>44200</v>
      </c>
      <c r="C1537" s="69">
        <v>0.7440972222222223</v>
      </c>
      <c r="D1537" s="70">
        <v>0</v>
      </c>
      <c r="E1537" s="70">
        <v>0</v>
      </c>
      <c r="F1537" s="70" t="s">
        <v>101</v>
      </c>
      <c r="G1537" s="70" t="s">
        <v>101</v>
      </c>
      <c r="H1537" s="70" t="s">
        <v>4615</v>
      </c>
      <c r="I1537" s="70" t="s">
        <v>4615</v>
      </c>
      <c r="J1537" s="71" t="s">
        <v>9903</v>
      </c>
      <c r="K1537" s="70" t="s">
        <v>9904</v>
      </c>
      <c r="L1537" s="70">
        <v>288233</v>
      </c>
      <c r="M1537" s="70" t="s">
        <v>4563</v>
      </c>
      <c r="N1537" s="70" t="s">
        <v>4409</v>
      </c>
      <c r="O1537" s="72" t="s">
        <v>9905</v>
      </c>
      <c r="P1537" s="70" t="s">
        <v>4520</v>
      </c>
      <c r="Q1537" s="70" t="s">
        <v>5191</v>
      </c>
    </row>
    <row r="1538" spans="1:17" ht="156.75" x14ac:dyDescent="0.45">
      <c r="A1538" s="67" t="s">
        <v>9906</v>
      </c>
      <c r="B1538" s="68">
        <v>44201</v>
      </c>
      <c r="C1538" s="69">
        <v>0.22222222222222221</v>
      </c>
      <c r="D1538" s="70">
        <v>0</v>
      </c>
      <c r="E1538" s="70">
        <v>0</v>
      </c>
      <c r="F1538" s="70" t="s">
        <v>91</v>
      </c>
      <c r="G1538" s="70">
        <v>20</v>
      </c>
      <c r="H1538" s="70" t="s">
        <v>4615</v>
      </c>
      <c r="I1538" s="70" t="s">
        <v>4615</v>
      </c>
      <c r="J1538" s="71" t="s">
        <v>4450</v>
      </c>
      <c r="K1538" s="70" t="s">
        <v>9907</v>
      </c>
      <c r="L1538" s="70">
        <v>288281</v>
      </c>
      <c r="M1538" s="70" t="s">
        <v>4563</v>
      </c>
      <c r="N1538" s="70" t="s">
        <v>4409</v>
      </c>
      <c r="O1538" s="72" t="s">
        <v>9908</v>
      </c>
      <c r="P1538" s="70" t="s">
        <v>4520</v>
      </c>
      <c r="Q1538" s="70" t="s">
        <v>4589</v>
      </c>
    </row>
    <row r="1539" spans="1:17" ht="171" x14ac:dyDescent="0.45">
      <c r="A1539" s="67" t="s">
        <v>9909</v>
      </c>
      <c r="B1539" s="68">
        <v>44201</v>
      </c>
      <c r="C1539" s="69">
        <v>0.28958333333333336</v>
      </c>
      <c r="D1539" s="70">
        <v>0.5</v>
      </c>
      <c r="E1539" s="70">
        <v>0</v>
      </c>
      <c r="F1539" s="70" t="s">
        <v>64</v>
      </c>
      <c r="G1539" s="70">
        <v>10</v>
      </c>
      <c r="H1539" s="70" t="s">
        <v>4621</v>
      </c>
      <c r="I1539" s="70" t="s">
        <v>4621</v>
      </c>
      <c r="J1539" s="71" t="s">
        <v>9910</v>
      </c>
      <c r="K1539" s="70" t="s">
        <v>9911</v>
      </c>
      <c r="L1539" s="70">
        <v>288292</v>
      </c>
      <c r="M1539" s="70" t="s">
        <v>4563</v>
      </c>
      <c r="N1539" s="70" t="s">
        <v>4409</v>
      </c>
      <c r="O1539" s="72" t="s">
        <v>9912</v>
      </c>
      <c r="P1539" s="70" t="s">
        <v>4520</v>
      </c>
      <c r="Q1539" s="70" t="s">
        <v>5015</v>
      </c>
    </row>
    <row r="1540" spans="1:17" ht="156.75" x14ac:dyDescent="0.45">
      <c r="A1540" s="67">
        <v>176</v>
      </c>
      <c r="B1540" s="68">
        <v>44201</v>
      </c>
      <c r="C1540" s="69">
        <v>0.72222222222222221</v>
      </c>
      <c r="D1540" s="70">
        <v>1</v>
      </c>
      <c r="E1540" s="70">
        <v>0</v>
      </c>
      <c r="F1540" s="70" t="s">
        <v>45</v>
      </c>
      <c r="G1540" s="70">
        <v>74</v>
      </c>
      <c r="H1540" s="70" t="s">
        <v>4797</v>
      </c>
      <c r="I1540" s="70" t="s">
        <v>5911</v>
      </c>
      <c r="J1540" s="71" t="s">
        <v>9913</v>
      </c>
      <c r="K1540" s="70" t="s">
        <v>9914</v>
      </c>
      <c r="L1540" s="70">
        <v>288362</v>
      </c>
      <c r="M1540" s="70" t="s">
        <v>4563</v>
      </c>
      <c r="N1540" s="70" t="s">
        <v>4522</v>
      </c>
      <c r="O1540" s="72" t="s">
        <v>9915</v>
      </c>
      <c r="P1540" s="70" t="s">
        <v>4520</v>
      </c>
      <c r="Q1540" s="70" t="s">
        <v>4589</v>
      </c>
    </row>
    <row r="1541" spans="1:17" ht="156.75" x14ac:dyDescent="0.45">
      <c r="A1541" s="67">
        <v>204</v>
      </c>
      <c r="B1541" s="68">
        <v>44202</v>
      </c>
      <c r="C1541" s="69">
        <v>0.49513888888888885</v>
      </c>
      <c r="D1541" s="70">
        <v>0</v>
      </c>
      <c r="E1541" s="70">
        <v>0</v>
      </c>
      <c r="F1541" s="70" t="s">
        <v>57</v>
      </c>
      <c r="G1541" s="70">
        <v>0</v>
      </c>
      <c r="H1541" s="70" t="s">
        <v>4615</v>
      </c>
      <c r="I1541" s="70" t="s">
        <v>4615</v>
      </c>
      <c r="J1541" s="71" t="s">
        <v>9916</v>
      </c>
      <c r="K1541" s="70" t="s">
        <v>9917</v>
      </c>
      <c r="L1541" s="70">
        <v>288440</v>
      </c>
      <c r="M1541" s="70" t="s">
        <v>4563</v>
      </c>
      <c r="N1541" s="70" t="s">
        <v>4409</v>
      </c>
      <c r="O1541" s="72" t="s">
        <v>9918</v>
      </c>
      <c r="P1541" s="70" t="s">
        <v>4520</v>
      </c>
      <c r="Q1541" s="70" t="s">
        <v>4589</v>
      </c>
    </row>
    <row r="1542" spans="1:17" ht="156.75" x14ac:dyDescent="0.45">
      <c r="A1542" s="67">
        <v>234</v>
      </c>
      <c r="B1542" s="68">
        <v>44203</v>
      </c>
      <c r="C1542" s="69">
        <v>0.32526620370370368</v>
      </c>
      <c r="D1542" s="70">
        <v>1.5</v>
      </c>
      <c r="E1542" s="70">
        <v>0</v>
      </c>
      <c r="F1542" s="70" t="s">
        <v>72</v>
      </c>
      <c r="G1542" s="70">
        <v>37</v>
      </c>
      <c r="H1542" s="70" t="s">
        <v>5268</v>
      </c>
      <c r="I1542" s="70" t="s">
        <v>4733</v>
      </c>
      <c r="J1542" s="71" t="s">
        <v>9919</v>
      </c>
      <c r="K1542" s="70" t="s">
        <v>9920</v>
      </c>
      <c r="L1542" s="70">
        <v>288526</v>
      </c>
      <c r="M1542" s="70" t="s">
        <v>4563</v>
      </c>
      <c r="N1542" s="70" t="s">
        <v>4522</v>
      </c>
      <c r="O1542" s="72" t="s">
        <v>9921</v>
      </c>
      <c r="P1542" s="70" t="s">
        <v>4520</v>
      </c>
      <c r="Q1542" s="70" t="s">
        <v>4589</v>
      </c>
    </row>
    <row r="1543" spans="1:17" ht="409.5" x14ac:dyDescent="0.45">
      <c r="A1543" s="67">
        <v>235</v>
      </c>
      <c r="B1543" s="68">
        <v>44203</v>
      </c>
      <c r="C1543" s="69">
        <v>0.32777777777777778</v>
      </c>
      <c r="D1543" s="70">
        <v>2</v>
      </c>
      <c r="E1543" s="70">
        <v>0</v>
      </c>
      <c r="F1543" s="70" t="s">
        <v>124</v>
      </c>
      <c r="G1543" s="70">
        <v>46</v>
      </c>
      <c r="H1543" s="70" t="s">
        <v>4825</v>
      </c>
      <c r="I1543" s="70" t="s">
        <v>6268</v>
      </c>
      <c r="J1543" s="71" t="s">
        <v>9922</v>
      </c>
      <c r="K1543" s="70" t="s">
        <v>9923</v>
      </c>
      <c r="L1543" s="70">
        <v>288532</v>
      </c>
      <c r="M1543" s="70" t="s">
        <v>4563</v>
      </c>
      <c r="N1543" s="70" t="s">
        <v>4522</v>
      </c>
      <c r="O1543" s="72" t="s">
        <v>9924</v>
      </c>
      <c r="P1543" s="70" t="s">
        <v>4581</v>
      </c>
      <c r="Q1543" s="70" t="s">
        <v>4582</v>
      </c>
    </row>
    <row r="1544" spans="1:17" ht="156.75" x14ac:dyDescent="0.45">
      <c r="A1544" s="67">
        <v>242</v>
      </c>
      <c r="B1544" s="68">
        <v>44203</v>
      </c>
      <c r="C1544" s="69">
        <v>0.375</v>
      </c>
      <c r="D1544" s="70">
        <v>1</v>
      </c>
      <c r="E1544" s="70">
        <v>0</v>
      </c>
      <c r="F1544" s="70" t="s">
        <v>133</v>
      </c>
      <c r="G1544" s="70">
        <v>8</v>
      </c>
      <c r="H1544" s="70" t="s">
        <v>4621</v>
      </c>
      <c r="I1544" s="70" t="s">
        <v>4622</v>
      </c>
      <c r="J1544" s="71" t="s">
        <v>9925</v>
      </c>
      <c r="K1544" s="70" t="s">
        <v>9926</v>
      </c>
      <c r="L1544" s="70">
        <v>288533</v>
      </c>
      <c r="M1544" s="70" t="s">
        <v>4563</v>
      </c>
      <c r="N1544" s="70" t="s">
        <v>4409</v>
      </c>
      <c r="O1544" s="72" t="s">
        <v>9927</v>
      </c>
      <c r="P1544" s="70" t="s">
        <v>4520</v>
      </c>
      <c r="Q1544" s="70" t="s">
        <v>4589</v>
      </c>
    </row>
    <row r="1545" spans="1:17" ht="171" x14ac:dyDescent="0.45">
      <c r="A1545" s="67">
        <v>270</v>
      </c>
      <c r="B1545" s="68">
        <v>44204</v>
      </c>
      <c r="C1545" s="69">
        <v>0.44861111111111113</v>
      </c>
      <c r="D1545" s="70">
        <v>0</v>
      </c>
      <c r="E1545" s="70">
        <v>0</v>
      </c>
      <c r="F1545" s="70" t="s">
        <v>17</v>
      </c>
      <c r="G1545" s="70">
        <v>9</v>
      </c>
      <c r="H1545" s="70" t="s">
        <v>4593</v>
      </c>
      <c r="I1545" s="70" t="s">
        <v>4962</v>
      </c>
      <c r="J1545" s="71" t="s">
        <v>9928</v>
      </c>
      <c r="K1545" s="70" t="s">
        <v>9929</v>
      </c>
      <c r="L1545" s="70">
        <v>288672</v>
      </c>
      <c r="M1545" s="70" t="s">
        <v>4563</v>
      </c>
      <c r="N1545" s="70" t="s">
        <v>4522</v>
      </c>
      <c r="O1545" s="72" t="s">
        <v>9930</v>
      </c>
      <c r="P1545" s="70" t="s">
        <v>4520</v>
      </c>
      <c r="Q1545" s="70" t="s">
        <v>4970</v>
      </c>
    </row>
    <row r="1546" spans="1:17" ht="156.75" x14ac:dyDescent="0.45">
      <c r="A1546" s="67">
        <v>356</v>
      </c>
      <c r="B1546" s="68">
        <v>44206</v>
      </c>
      <c r="C1546" s="69">
        <v>0.95664351851851848</v>
      </c>
      <c r="D1546" s="70">
        <v>0</v>
      </c>
      <c r="E1546" s="70">
        <v>0</v>
      </c>
      <c r="F1546" s="70" t="s">
        <v>230</v>
      </c>
      <c r="G1546" s="70">
        <v>0</v>
      </c>
      <c r="H1546" s="70" t="s">
        <v>4615</v>
      </c>
      <c r="I1546" s="70" t="s">
        <v>4615</v>
      </c>
      <c r="J1546" s="71" t="s">
        <v>9931</v>
      </c>
      <c r="K1546" s="70" t="s">
        <v>9932</v>
      </c>
      <c r="L1546" s="70">
        <v>288935</v>
      </c>
      <c r="M1546" s="70" t="s">
        <v>4563</v>
      </c>
      <c r="N1546" s="70" t="s">
        <v>4409</v>
      </c>
      <c r="O1546" s="72" t="s">
        <v>9933</v>
      </c>
      <c r="P1546" s="70" t="s">
        <v>4520</v>
      </c>
      <c r="Q1546" s="70" t="s">
        <v>4857</v>
      </c>
    </row>
    <row r="1547" spans="1:17" ht="156.75" x14ac:dyDescent="0.45">
      <c r="A1547" s="67">
        <v>367</v>
      </c>
      <c r="B1547" s="68">
        <v>44207</v>
      </c>
      <c r="C1547" s="69">
        <v>0.36249999999999999</v>
      </c>
      <c r="D1547" s="70">
        <v>1</v>
      </c>
      <c r="E1547" s="70">
        <v>0</v>
      </c>
      <c r="F1547" s="70" t="s">
        <v>104</v>
      </c>
      <c r="G1547" s="70">
        <v>5</v>
      </c>
      <c r="H1547" s="70" t="s">
        <v>5316</v>
      </c>
      <c r="I1547" s="70" t="s">
        <v>4915</v>
      </c>
      <c r="J1547" s="71" t="s">
        <v>9934</v>
      </c>
      <c r="K1547" s="70" t="s">
        <v>9935</v>
      </c>
      <c r="L1547" s="70">
        <v>288974</v>
      </c>
      <c r="M1547" s="70" t="s">
        <v>4563</v>
      </c>
      <c r="N1547" s="70" t="s">
        <v>4522</v>
      </c>
      <c r="O1547" s="72" t="s">
        <v>9936</v>
      </c>
      <c r="P1547" s="70" t="s">
        <v>4520</v>
      </c>
      <c r="Q1547" s="70" t="s">
        <v>4589</v>
      </c>
    </row>
    <row r="1548" spans="1:17" ht="156.75" x14ac:dyDescent="0.45">
      <c r="A1548" s="67">
        <v>392</v>
      </c>
      <c r="B1548" s="68">
        <v>44207</v>
      </c>
      <c r="C1548" s="69">
        <v>0.78888888888888886</v>
      </c>
      <c r="D1548" s="70">
        <v>1</v>
      </c>
      <c r="E1548" s="70">
        <v>0</v>
      </c>
      <c r="F1548" s="70" t="s">
        <v>35</v>
      </c>
      <c r="G1548" s="70">
        <v>43</v>
      </c>
      <c r="H1548" s="70" t="s">
        <v>6209</v>
      </c>
      <c r="I1548" s="70" t="s">
        <v>6209</v>
      </c>
      <c r="J1548" s="71" t="s">
        <v>9937</v>
      </c>
      <c r="K1548" s="70" t="s">
        <v>9938</v>
      </c>
      <c r="L1548" s="70">
        <v>289050</v>
      </c>
      <c r="M1548" s="70" t="s">
        <v>4563</v>
      </c>
      <c r="N1548" s="70" t="s">
        <v>4522</v>
      </c>
      <c r="O1548" s="72" t="s">
        <v>9939</v>
      </c>
      <c r="P1548" s="70" t="s">
        <v>4520</v>
      </c>
      <c r="Q1548" s="70" t="s">
        <v>4589</v>
      </c>
    </row>
    <row r="1549" spans="1:17" ht="156.75" x14ac:dyDescent="0.45">
      <c r="A1549" s="67">
        <v>395</v>
      </c>
      <c r="B1549" s="68">
        <v>44207</v>
      </c>
      <c r="C1549" s="69">
        <v>0.82013888888888886</v>
      </c>
      <c r="D1549" s="70">
        <v>2.5</v>
      </c>
      <c r="E1549" s="70">
        <v>0</v>
      </c>
      <c r="F1549" s="70" t="s">
        <v>91</v>
      </c>
      <c r="G1549" s="70">
        <v>59</v>
      </c>
      <c r="H1549" s="70" t="s">
        <v>5316</v>
      </c>
      <c r="I1549" s="70" t="s">
        <v>4733</v>
      </c>
      <c r="J1549" s="71" t="s">
        <v>9940</v>
      </c>
      <c r="K1549" s="70" t="s">
        <v>9941</v>
      </c>
      <c r="L1549" s="70">
        <v>289060</v>
      </c>
      <c r="M1549" s="70" t="s">
        <v>4563</v>
      </c>
      <c r="N1549" s="70" t="s">
        <v>4522</v>
      </c>
      <c r="O1549" s="72" t="s">
        <v>9942</v>
      </c>
      <c r="P1549" s="70" t="s">
        <v>4520</v>
      </c>
      <c r="Q1549" s="70" t="s">
        <v>4589</v>
      </c>
    </row>
    <row r="1550" spans="1:17" ht="156.75" x14ac:dyDescent="0.45">
      <c r="A1550" s="67">
        <v>396</v>
      </c>
      <c r="B1550" s="68">
        <v>44207</v>
      </c>
      <c r="C1550" s="69">
        <v>0.85833333333333339</v>
      </c>
      <c r="D1550" s="70">
        <v>1</v>
      </c>
      <c r="E1550" s="70">
        <v>0</v>
      </c>
      <c r="F1550" s="70" t="s">
        <v>20</v>
      </c>
      <c r="G1550" s="70">
        <v>56</v>
      </c>
      <c r="H1550" s="70" t="s">
        <v>5352</v>
      </c>
      <c r="I1550" s="70" t="s">
        <v>5352</v>
      </c>
      <c r="J1550" s="71" t="s">
        <v>9943</v>
      </c>
      <c r="K1550" s="70" t="s">
        <v>9944</v>
      </c>
      <c r="L1550" s="70">
        <v>289062</v>
      </c>
      <c r="M1550" s="70" t="s">
        <v>4563</v>
      </c>
      <c r="N1550" s="70" t="s">
        <v>4522</v>
      </c>
      <c r="O1550" s="72" t="s">
        <v>9945</v>
      </c>
      <c r="P1550" s="70" t="s">
        <v>4520</v>
      </c>
      <c r="Q1550" s="70" t="s">
        <v>4589</v>
      </c>
    </row>
    <row r="1551" spans="1:17" ht="171" x14ac:dyDescent="0.45">
      <c r="A1551" s="67" t="s">
        <v>9946</v>
      </c>
      <c r="B1551" s="68">
        <v>44207</v>
      </c>
      <c r="C1551" s="69">
        <v>0.95446759259259262</v>
      </c>
      <c r="D1551" s="70">
        <v>0</v>
      </c>
      <c r="E1551" s="70">
        <v>0</v>
      </c>
      <c r="F1551" s="70" t="s">
        <v>17</v>
      </c>
      <c r="G1551" s="70" t="s">
        <v>9</v>
      </c>
      <c r="H1551" s="70" t="s">
        <v>4802</v>
      </c>
      <c r="I1551" s="70" t="s">
        <v>4980</v>
      </c>
      <c r="J1551" s="71" t="s">
        <v>4451</v>
      </c>
      <c r="K1551" s="70" t="s">
        <v>9947</v>
      </c>
      <c r="L1551" s="70">
        <v>289074</v>
      </c>
      <c r="M1551" s="70" t="s">
        <v>4563</v>
      </c>
      <c r="N1551" s="70" t="s">
        <v>4409</v>
      </c>
      <c r="O1551" s="72" t="s">
        <v>9948</v>
      </c>
      <c r="P1551" s="70" t="s">
        <v>4520</v>
      </c>
      <c r="Q1551" s="70" t="s">
        <v>9949</v>
      </c>
    </row>
    <row r="1552" spans="1:17" ht="199.5" x14ac:dyDescent="0.45">
      <c r="A1552" s="67" t="s">
        <v>9950</v>
      </c>
      <c r="B1552" s="68">
        <v>44208</v>
      </c>
      <c r="C1552" s="69">
        <v>0.46388888888888885</v>
      </c>
      <c r="D1552" s="70">
        <v>0.5</v>
      </c>
      <c r="E1552" s="70">
        <v>0</v>
      </c>
      <c r="F1552" s="70" t="s">
        <v>142</v>
      </c>
      <c r="G1552" s="70">
        <v>4</v>
      </c>
      <c r="H1552" s="70" t="s">
        <v>5352</v>
      </c>
      <c r="I1552" s="70" t="s">
        <v>5352</v>
      </c>
      <c r="J1552" s="71" t="s">
        <v>9951</v>
      </c>
      <c r="K1552" s="70" t="s">
        <v>9952</v>
      </c>
      <c r="L1552" s="70">
        <v>289121</v>
      </c>
      <c r="M1552" s="70" t="s">
        <v>4563</v>
      </c>
      <c r="N1552" s="70" t="s">
        <v>4409</v>
      </c>
      <c r="O1552" s="72" t="s">
        <v>9953</v>
      </c>
      <c r="P1552" s="70" t="s">
        <v>4520</v>
      </c>
      <c r="Q1552" s="70" t="s">
        <v>5015</v>
      </c>
    </row>
    <row r="1553" spans="1:17" ht="171" x14ac:dyDescent="0.45">
      <c r="A1553" s="67">
        <v>459</v>
      </c>
      <c r="B1553" s="68">
        <v>44210</v>
      </c>
      <c r="C1553" s="69">
        <v>0.23684027777777775</v>
      </c>
      <c r="D1553" s="70">
        <v>0</v>
      </c>
      <c r="E1553" s="70">
        <v>0</v>
      </c>
      <c r="F1553" s="70" t="s">
        <v>145</v>
      </c>
      <c r="G1553" s="70">
        <v>67</v>
      </c>
      <c r="H1553" s="70" t="s">
        <v>4615</v>
      </c>
      <c r="I1553" s="70" t="s">
        <v>4615</v>
      </c>
      <c r="J1553" s="71" t="s">
        <v>9954</v>
      </c>
      <c r="K1553" s="70" t="s">
        <v>9955</v>
      </c>
      <c r="L1553" s="70">
        <v>289318</v>
      </c>
      <c r="M1553" s="70" t="s">
        <v>4563</v>
      </c>
      <c r="N1553" s="70" t="s">
        <v>4409</v>
      </c>
      <c r="O1553" s="72" t="s">
        <v>9956</v>
      </c>
      <c r="P1553" s="70" t="s">
        <v>4520</v>
      </c>
      <c r="Q1553" s="70" t="s">
        <v>4857</v>
      </c>
    </row>
    <row r="1554" spans="1:17" ht="156.75" x14ac:dyDescent="0.45">
      <c r="A1554" s="67">
        <v>489</v>
      </c>
      <c r="B1554" s="68">
        <v>44210</v>
      </c>
      <c r="C1554" s="69">
        <v>0.83124999999999993</v>
      </c>
      <c r="D1554" s="70">
        <v>1</v>
      </c>
      <c r="E1554" s="70">
        <v>0</v>
      </c>
      <c r="F1554" s="70" t="s">
        <v>142</v>
      </c>
      <c r="G1554" s="70">
        <v>47</v>
      </c>
      <c r="H1554" s="70" t="s">
        <v>4932</v>
      </c>
      <c r="I1554" s="70" t="s">
        <v>4933</v>
      </c>
      <c r="J1554" s="71" t="s">
        <v>9957</v>
      </c>
      <c r="K1554" s="70" t="s">
        <v>9958</v>
      </c>
      <c r="L1554" s="70">
        <v>289415</v>
      </c>
      <c r="M1554" s="70" t="s">
        <v>4563</v>
      </c>
      <c r="N1554" s="70" t="s">
        <v>4522</v>
      </c>
      <c r="O1554" s="72" t="s">
        <v>9959</v>
      </c>
      <c r="P1554" s="70" t="s">
        <v>4520</v>
      </c>
      <c r="Q1554" s="70" t="s">
        <v>4589</v>
      </c>
    </row>
    <row r="1555" spans="1:17" ht="156.75" x14ac:dyDescent="0.45">
      <c r="A1555" s="67">
        <v>515</v>
      </c>
      <c r="B1555" s="68">
        <v>44211</v>
      </c>
      <c r="C1555" s="69">
        <v>0.7368055555555556</v>
      </c>
      <c r="D1555" s="70">
        <v>1.5</v>
      </c>
      <c r="E1555" s="70">
        <v>0</v>
      </c>
      <c r="F1555" s="70" t="s">
        <v>58</v>
      </c>
      <c r="G1555" s="70">
        <v>13</v>
      </c>
      <c r="H1555" s="70" t="s">
        <v>5268</v>
      </c>
      <c r="I1555" s="70" t="s">
        <v>4733</v>
      </c>
      <c r="J1555" s="71" t="s">
        <v>9960</v>
      </c>
      <c r="K1555" s="70" t="s">
        <v>9961</v>
      </c>
      <c r="L1555" s="70">
        <v>289542</v>
      </c>
      <c r="M1555" s="70" t="s">
        <v>4563</v>
      </c>
      <c r="N1555" s="70" t="s">
        <v>4522</v>
      </c>
      <c r="O1555" s="72" t="s">
        <v>9962</v>
      </c>
      <c r="P1555" s="70" t="s">
        <v>4520</v>
      </c>
      <c r="Q1555" s="70" t="s">
        <v>4589</v>
      </c>
    </row>
    <row r="1556" spans="1:17" ht="142.5" x14ac:dyDescent="0.45">
      <c r="A1556" s="67" t="s">
        <v>9963</v>
      </c>
      <c r="B1556" s="68">
        <v>44214</v>
      </c>
      <c r="C1556" s="69">
        <v>0.20414351851851853</v>
      </c>
      <c r="D1556" s="70">
        <v>0</v>
      </c>
      <c r="E1556" s="70">
        <v>0</v>
      </c>
      <c r="F1556" s="70" t="s">
        <v>45</v>
      </c>
      <c r="G1556" s="70">
        <v>0</v>
      </c>
      <c r="H1556" s="70" t="s">
        <v>4615</v>
      </c>
      <c r="I1556" s="70" t="s">
        <v>4615</v>
      </c>
      <c r="J1556" s="71" t="s">
        <v>4453</v>
      </c>
      <c r="K1556" s="70" t="s">
        <v>9964</v>
      </c>
      <c r="L1556" s="70">
        <v>289757</v>
      </c>
      <c r="M1556" s="70" t="s">
        <v>4563</v>
      </c>
      <c r="N1556" s="70" t="s">
        <v>4409</v>
      </c>
      <c r="O1556" s="72" t="s">
        <v>9965</v>
      </c>
      <c r="P1556" s="70" t="s">
        <v>4520</v>
      </c>
      <c r="Q1556" s="70" t="s">
        <v>4857</v>
      </c>
    </row>
    <row r="1557" spans="1:17" ht="156.75" x14ac:dyDescent="0.45">
      <c r="A1557" s="67">
        <v>604</v>
      </c>
      <c r="B1557" s="68">
        <v>44214</v>
      </c>
      <c r="C1557" s="69">
        <v>0.74305555555555547</v>
      </c>
      <c r="D1557" s="70">
        <v>1</v>
      </c>
      <c r="E1557" s="70">
        <v>0</v>
      </c>
      <c r="F1557" s="70" t="s">
        <v>116</v>
      </c>
      <c r="G1557" s="70">
        <v>13</v>
      </c>
      <c r="H1557" s="70" t="s">
        <v>5316</v>
      </c>
      <c r="I1557" s="70" t="s">
        <v>4915</v>
      </c>
      <c r="J1557" s="71" t="s">
        <v>9966</v>
      </c>
      <c r="K1557" s="70" t="s">
        <v>9967</v>
      </c>
      <c r="L1557" s="70">
        <v>289847</v>
      </c>
      <c r="M1557" s="70" t="s">
        <v>4563</v>
      </c>
      <c r="N1557" s="70" t="s">
        <v>4522</v>
      </c>
      <c r="O1557" s="72" t="s">
        <v>9968</v>
      </c>
      <c r="P1557" s="70" t="s">
        <v>4520</v>
      </c>
      <c r="Q1557" s="70" t="s">
        <v>4589</v>
      </c>
    </row>
    <row r="1558" spans="1:17" ht="156.75" x14ac:dyDescent="0.45">
      <c r="A1558" s="67">
        <v>617</v>
      </c>
      <c r="B1558" s="68">
        <v>44215</v>
      </c>
      <c r="C1558" s="69">
        <v>0.33938657407407408</v>
      </c>
      <c r="D1558" s="70">
        <v>1</v>
      </c>
      <c r="E1558" s="70">
        <v>0</v>
      </c>
      <c r="F1558" s="70" t="s">
        <v>70</v>
      </c>
      <c r="G1558" s="70">
        <v>46</v>
      </c>
      <c r="H1558" s="70" t="s">
        <v>5744</v>
      </c>
      <c r="I1558" s="70" t="s">
        <v>5404</v>
      </c>
      <c r="J1558" s="71" t="s">
        <v>9969</v>
      </c>
      <c r="K1558" s="70" t="s">
        <v>9970</v>
      </c>
      <c r="L1558" s="70">
        <v>289908</v>
      </c>
      <c r="M1558" s="70" t="s">
        <v>4563</v>
      </c>
      <c r="N1558" s="70" t="s">
        <v>4522</v>
      </c>
      <c r="O1558" s="72" t="s">
        <v>9971</v>
      </c>
      <c r="P1558" s="70" t="s">
        <v>4520</v>
      </c>
      <c r="Q1558" s="70" t="s">
        <v>4589</v>
      </c>
    </row>
    <row r="1559" spans="1:17" ht="156.75" x14ac:dyDescent="0.45">
      <c r="A1559" s="67" t="s">
        <v>9972</v>
      </c>
      <c r="B1559" s="68">
        <v>44215</v>
      </c>
      <c r="C1559" s="69">
        <v>0.77430555555555547</v>
      </c>
      <c r="D1559" s="70">
        <v>2.5</v>
      </c>
      <c r="E1559" s="70">
        <v>0</v>
      </c>
      <c r="F1559" s="70" t="s">
        <v>64</v>
      </c>
      <c r="G1559" s="70">
        <v>51</v>
      </c>
      <c r="H1559" s="70" t="s">
        <v>4621</v>
      </c>
      <c r="I1559" s="70" t="s">
        <v>4621</v>
      </c>
      <c r="J1559" s="71" t="s">
        <v>9973</v>
      </c>
      <c r="K1559" s="70" t="s">
        <v>9974</v>
      </c>
      <c r="L1559" s="70">
        <v>290019</v>
      </c>
      <c r="M1559" s="70" t="s">
        <v>4563</v>
      </c>
      <c r="N1559" s="70" t="s">
        <v>4522</v>
      </c>
      <c r="O1559" s="72" t="s">
        <v>9975</v>
      </c>
      <c r="P1559" s="70" t="s">
        <v>4520</v>
      </c>
      <c r="Q1559" s="70" t="s">
        <v>4589</v>
      </c>
    </row>
    <row r="1560" spans="1:17" ht="213.75" x14ac:dyDescent="0.45">
      <c r="A1560" s="67" t="s">
        <v>9976</v>
      </c>
      <c r="B1560" s="68">
        <v>44215</v>
      </c>
      <c r="C1560" s="69">
        <v>0.86805555555555547</v>
      </c>
      <c r="D1560" s="70">
        <v>0</v>
      </c>
      <c r="E1560" s="70">
        <v>0</v>
      </c>
      <c r="F1560" s="70" t="s">
        <v>225</v>
      </c>
      <c r="G1560" s="70">
        <v>74</v>
      </c>
      <c r="H1560" s="70" t="s">
        <v>4577</v>
      </c>
      <c r="I1560" s="70" t="s">
        <v>4577</v>
      </c>
      <c r="J1560" s="71" t="s">
        <v>4454</v>
      </c>
      <c r="K1560" s="70" t="s">
        <v>9977</v>
      </c>
      <c r="L1560" s="70">
        <v>290025</v>
      </c>
      <c r="M1560" s="70" t="s">
        <v>4563</v>
      </c>
      <c r="N1560" s="70" t="s">
        <v>4522</v>
      </c>
      <c r="O1560" s="72" t="s">
        <v>9978</v>
      </c>
      <c r="P1560" s="70" t="s">
        <v>4520</v>
      </c>
      <c r="Q1560" s="70" t="s">
        <v>6091</v>
      </c>
    </row>
    <row r="1561" spans="1:17" ht="156.75" x14ac:dyDescent="0.45">
      <c r="A1561" s="67">
        <v>700</v>
      </c>
      <c r="B1561" s="68">
        <v>44217</v>
      </c>
      <c r="C1561" s="69">
        <v>0.37361111111111112</v>
      </c>
      <c r="D1561" s="70">
        <v>1</v>
      </c>
      <c r="E1561" s="70">
        <v>0</v>
      </c>
      <c r="F1561" s="70" t="s">
        <v>72</v>
      </c>
      <c r="G1561" s="70">
        <v>3</v>
      </c>
      <c r="H1561" s="70" t="s">
        <v>4696</v>
      </c>
      <c r="I1561" s="70" t="s">
        <v>5372</v>
      </c>
      <c r="J1561" s="71" t="s">
        <v>9979</v>
      </c>
      <c r="K1561" s="70" t="s">
        <v>9980</v>
      </c>
      <c r="L1561" s="70">
        <v>290190</v>
      </c>
      <c r="M1561" s="70" t="s">
        <v>4563</v>
      </c>
      <c r="N1561" s="70" t="s">
        <v>4522</v>
      </c>
      <c r="O1561" s="72" t="s">
        <v>9981</v>
      </c>
      <c r="P1561" s="70" t="s">
        <v>4520</v>
      </c>
      <c r="Q1561" s="70" t="s">
        <v>4589</v>
      </c>
    </row>
    <row r="1562" spans="1:17" ht="156.75" x14ac:dyDescent="0.45">
      <c r="A1562" s="67" t="s">
        <v>9982</v>
      </c>
      <c r="B1562" s="68">
        <v>44217</v>
      </c>
      <c r="C1562" s="69">
        <v>0.74583333333333324</v>
      </c>
      <c r="D1562" s="70">
        <v>1.5</v>
      </c>
      <c r="E1562" s="70">
        <v>0</v>
      </c>
      <c r="F1562" s="70" t="s">
        <v>64</v>
      </c>
      <c r="G1562" s="70">
        <v>17</v>
      </c>
      <c r="H1562" s="70" t="s">
        <v>5268</v>
      </c>
      <c r="I1562" s="70" t="s">
        <v>4733</v>
      </c>
      <c r="J1562" s="71" t="s">
        <v>9983</v>
      </c>
      <c r="K1562" s="70" t="s">
        <v>9984</v>
      </c>
      <c r="L1562" s="70">
        <v>290233</v>
      </c>
      <c r="M1562" s="70" t="s">
        <v>4563</v>
      </c>
      <c r="N1562" s="70" t="s">
        <v>4522</v>
      </c>
      <c r="O1562" s="72" t="s">
        <v>9985</v>
      </c>
      <c r="P1562" s="70" t="s">
        <v>4520</v>
      </c>
      <c r="Q1562" s="70" t="s">
        <v>4589</v>
      </c>
    </row>
    <row r="1563" spans="1:17" ht="171" x14ac:dyDescent="0.45">
      <c r="A1563" s="67">
        <v>727</v>
      </c>
      <c r="B1563" s="68">
        <v>44218</v>
      </c>
      <c r="C1563" s="69">
        <v>0.3430555555555555</v>
      </c>
      <c r="D1563" s="70">
        <v>0.5</v>
      </c>
      <c r="E1563" s="70">
        <v>0</v>
      </c>
      <c r="F1563" s="70" t="s">
        <v>54</v>
      </c>
      <c r="G1563" s="70">
        <v>16</v>
      </c>
      <c r="H1563" s="70" t="s">
        <v>4621</v>
      </c>
      <c r="I1563" s="70" t="s">
        <v>4621</v>
      </c>
      <c r="J1563" s="71" t="s">
        <v>9986</v>
      </c>
      <c r="K1563" s="70" t="s">
        <v>9987</v>
      </c>
      <c r="L1563" s="70">
        <v>290295</v>
      </c>
      <c r="M1563" s="70" t="s">
        <v>4563</v>
      </c>
      <c r="N1563" s="70" t="s">
        <v>4409</v>
      </c>
      <c r="O1563" s="72" t="s">
        <v>9988</v>
      </c>
      <c r="P1563" s="70" t="s">
        <v>4520</v>
      </c>
      <c r="Q1563" s="70" t="s">
        <v>5015</v>
      </c>
    </row>
    <row r="1564" spans="1:17" ht="171" x14ac:dyDescent="0.45">
      <c r="A1564" s="67" t="s">
        <v>9989</v>
      </c>
      <c r="B1564" s="68">
        <v>44219</v>
      </c>
      <c r="C1564" s="69">
        <v>0.35190972222222222</v>
      </c>
      <c r="D1564" s="70">
        <v>0</v>
      </c>
      <c r="E1564" s="70">
        <v>0</v>
      </c>
      <c r="F1564" s="70" t="s">
        <v>70</v>
      </c>
      <c r="G1564" s="70">
        <v>40</v>
      </c>
      <c r="H1564" s="70" t="s">
        <v>4621</v>
      </c>
      <c r="I1564" s="70" t="s">
        <v>4570</v>
      </c>
      <c r="J1564" s="71" t="s">
        <v>4455</v>
      </c>
      <c r="K1564" s="70" t="s">
        <v>9990</v>
      </c>
      <c r="L1564" s="70">
        <v>290402</v>
      </c>
      <c r="M1564" s="70" t="s">
        <v>4563</v>
      </c>
      <c r="N1564" s="70" t="s">
        <v>4409</v>
      </c>
      <c r="O1564" s="72" t="s">
        <v>9991</v>
      </c>
      <c r="P1564" s="70" t="s">
        <v>4520</v>
      </c>
      <c r="Q1564" s="70" t="s">
        <v>6736</v>
      </c>
    </row>
    <row r="1565" spans="1:17" ht="156.75" x14ac:dyDescent="0.45">
      <c r="A1565" s="67">
        <v>777</v>
      </c>
      <c r="B1565" s="68">
        <v>44219</v>
      </c>
      <c r="C1565" s="69">
        <v>0.75624999999999998</v>
      </c>
      <c r="D1565" s="70">
        <v>1</v>
      </c>
      <c r="E1565" s="70">
        <v>0</v>
      </c>
      <c r="F1565" s="70" t="s">
        <v>10</v>
      </c>
      <c r="G1565" s="70">
        <v>27</v>
      </c>
      <c r="H1565" s="70" t="s">
        <v>4932</v>
      </c>
      <c r="I1565" s="70" t="s">
        <v>4933</v>
      </c>
      <c r="J1565" s="71" t="s">
        <v>9992</v>
      </c>
      <c r="K1565" s="70" t="s">
        <v>9993</v>
      </c>
      <c r="L1565" s="70">
        <v>290454</v>
      </c>
      <c r="M1565" s="70" t="s">
        <v>4563</v>
      </c>
      <c r="N1565" s="70" t="s">
        <v>4522</v>
      </c>
      <c r="O1565" s="72" t="s">
        <v>9994</v>
      </c>
      <c r="P1565" s="70" t="s">
        <v>4520</v>
      </c>
      <c r="Q1565" s="70" t="s">
        <v>4589</v>
      </c>
    </row>
    <row r="1566" spans="1:17" ht="156.75" x14ac:dyDescent="0.45">
      <c r="A1566" s="67">
        <v>791</v>
      </c>
      <c r="B1566" s="68">
        <v>44220</v>
      </c>
      <c r="C1566" s="69">
        <v>0.45699074074074075</v>
      </c>
      <c r="D1566" s="70">
        <v>1.5</v>
      </c>
      <c r="E1566" s="70">
        <v>0</v>
      </c>
      <c r="F1566" s="70" t="s">
        <v>147</v>
      </c>
      <c r="G1566" s="70" t="s">
        <v>9995</v>
      </c>
      <c r="H1566" s="70" t="s">
        <v>4696</v>
      </c>
      <c r="I1566" s="70" t="s">
        <v>5372</v>
      </c>
      <c r="J1566" s="71" t="s">
        <v>9996</v>
      </c>
      <c r="K1566" s="70" t="s">
        <v>9997</v>
      </c>
      <c r="L1566" s="70">
        <v>290493</v>
      </c>
      <c r="M1566" s="70" t="s">
        <v>4563</v>
      </c>
      <c r="N1566" s="70" t="s">
        <v>4409</v>
      </c>
      <c r="O1566" s="72" t="s">
        <v>9998</v>
      </c>
      <c r="P1566" s="70" t="s">
        <v>4520</v>
      </c>
      <c r="Q1566" s="70" t="s">
        <v>4589</v>
      </c>
    </row>
    <row r="1567" spans="1:17" ht="171" x14ac:dyDescent="0.45">
      <c r="A1567" s="67">
        <v>808</v>
      </c>
      <c r="B1567" s="68">
        <v>44221</v>
      </c>
      <c r="C1567" s="69">
        <v>0.22222222222222221</v>
      </c>
      <c r="D1567" s="70">
        <v>0</v>
      </c>
      <c r="E1567" s="70">
        <v>0</v>
      </c>
      <c r="F1567" s="70" t="s">
        <v>45</v>
      </c>
      <c r="G1567" s="70">
        <v>0</v>
      </c>
      <c r="H1567" s="70" t="s">
        <v>4615</v>
      </c>
      <c r="I1567" s="70" t="s">
        <v>4615</v>
      </c>
      <c r="J1567" s="71" t="s">
        <v>9999</v>
      </c>
      <c r="K1567" s="70" t="s">
        <v>10000</v>
      </c>
      <c r="L1567" s="70">
        <v>290549</v>
      </c>
      <c r="M1567" s="70" t="s">
        <v>4563</v>
      </c>
      <c r="N1567" s="70" t="s">
        <v>4409</v>
      </c>
      <c r="O1567" s="72" t="s">
        <v>10001</v>
      </c>
      <c r="P1567" s="70" t="s">
        <v>4520</v>
      </c>
      <c r="Q1567" s="70" t="s">
        <v>4582</v>
      </c>
    </row>
    <row r="1568" spans="1:17" ht="228" x14ac:dyDescent="0.45">
      <c r="A1568" s="67" t="s">
        <v>10002</v>
      </c>
      <c r="B1568" s="68">
        <v>44221</v>
      </c>
      <c r="C1568" s="69">
        <v>0.32708333333333334</v>
      </c>
      <c r="D1568" s="70">
        <v>0</v>
      </c>
      <c r="E1568" s="70">
        <v>0</v>
      </c>
      <c r="F1568" s="70" t="s">
        <v>58</v>
      </c>
      <c r="G1568" s="70">
        <v>15</v>
      </c>
      <c r="H1568" s="70" t="s">
        <v>4621</v>
      </c>
      <c r="I1568" s="70" t="s">
        <v>4621</v>
      </c>
      <c r="J1568" s="71" t="s">
        <v>10003</v>
      </c>
      <c r="K1568" s="70" t="s">
        <v>10004</v>
      </c>
      <c r="L1568" s="70">
        <v>290564</v>
      </c>
      <c r="M1568" s="70" t="s">
        <v>4563</v>
      </c>
      <c r="N1568" s="70" t="s">
        <v>4409</v>
      </c>
      <c r="O1568" s="72" t="s">
        <v>10005</v>
      </c>
      <c r="P1568" s="70" t="s">
        <v>4520</v>
      </c>
      <c r="Q1568" s="70" t="s">
        <v>5015</v>
      </c>
    </row>
    <row r="1569" spans="1:17" ht="185.25" x14ac:dyDescent="0.45">
      <c r="A1569" s="67">
        <v>835</v>
      </c>
      <c r="B1569" s="68">
        <v>44221</v>
      </c>
      <c r="C1569" s="69">
        <v>0.57222222222222219</v>
      </c>
      <c r="D1569" s="70">
        <v>0</v>
      </c>
      <c r="E1569" s="70">
        <v>0</v>
      </c>
      <c r="F1569" s="70" t="s">
        <v>152</v>
      </c>
      <c r="G1569" s="70">
        <v>28</v>
      </c>
      <c r="H1569" s="70" t="s">
        <v>5110</v>
      </c>
      <c r="I1569" s="70" t="s">
        <v>4570</v>
      </c>
      <c r="J1569" s="71" t="s">
        <v>10006</v>
      </c>
      <c r="K1569" s="70" t="s">
        <v>10007</v>
      </c>
      <c r="L1569" s="70">
        <v>290606</v>
      </c>
      <c r="M1569" s="70" t="s">
        <v>4563</v>
      </c>
      <c r="N1569" s="70" t="s">
        <v>4409</v>
      </c>
      <c r="O1569" s="72" t="s">
        <v>10008</v>
      </c>
      <c r="P1569" s="70" t="s">
        <v>4520</v>
      </c>
      <c r="Q1569" s="70" t="s">
        <v>4970</v>
      </c>
    </row>
    <row r="1570" spans="1:17" ht="156.75" x14ac:dyDescent="0.45">
      <c r="A1570" s="67">
        <v>844</v>
      </c>
      <c r="B1570" s="68">
        <v>44221</v>
      </c>
      <c r="C1570" s="69">
        <v>0.77083333333333337</v>
      </c>
      <c r="D1570" s="70">
        <v>0</v>
      </c>
      <c r="E1570" s="70">
        <v>0</v>
      </c>
      <c r="F1570" s="70" t="s">
        <v>44</v>
      </c>
      <c r="G1570" s="70">
        <v>28</v>
      </c>
      <c r="H1570" s="70" t="s">
        <v>4621</v>
      </c>
      <c r="I1570" s="70" t="s">
        <v>4849</v>
      </c>
      <c r="J1570" s="71" t="s">
        <v>10009</v>
      </c>
      <c r="K1570" s="70" t="s">
        <v>10010</v>
      </c>
      <c r="L1570" s="70">
        <v>290647</v>
      </c>
      <c r="M1570" s="70" t="s">
        <v>4563</v>
      </c>
      <c r="N1570" s="70" t="s">
        <v>4409</v>
      </c>
      <c r="O1570" s="72" t="s">
        <v>10011</v>
      </c>
      <c r="P1570" s="70" t="s">
        <v>4520</v>
      </c>
      <c r="Q1570" s="70" t="s">
        <v>4631</v>
      </c>
    </row>
    <row r="1571" spans="1:17" ht="156.75" x14ac:dyDescent="0.45">
      <c r="A1571" s="67">
        <v>845</v>
      </c>
      <c r="B1571" s="68">
        <v>44221</v>
      </c>
      <c r="C1571" s="69">
        <v>0.79375000000000007</v>
      </c>
      <c r="D1571" s="70">
        <v>1.5</v>
      </c>
      <c r="E1571" s="70">
        <v>0</v>
      </c>
      <c r="F1571" s="70" t="s">
        <v>70</v>
      </c>
      <c r="G1571" s="70">
        <v>33</v>
      </c>
      <c r="H1571" s="70" t="s">
        <v>5268</v>
      </c>
      <c r="I1571" s="70" t="s">
        <v>4733</v>
      </c>
      <c r="J1571" s="71" t="s">
        <v>10012</v>
      </c>
      <c r="K1571" s="70" t="s">
        <v>10013</v>
      </c>
      <c r="L1571" s="70">
        <v>290645</v>
      </c>
      <c r="M1571" s="70" t="s">
        <v>4563</v>
      </c>
      <c r="N1571" s="70" t="s">
        <v>4522</v>
      </c>
      <c r="O1571" s="72" t="s">
        <v>10014</v>
      </c>
      <c r="P1571" s="70" t="s">
        <v>4520</v>
      </c>
      <c r="Q1571" s="70" t="s">
        <v>4589</v>
      </c>
    </row>
    <row r="1572" spans="1:17" ht="156.75" x14ac:dyDescent="0.45">
      <c r="A1572" s="67">
        <v>849</v>
      </c>
      <c r="B1572" s="68">
        <v>44221</v>
      </c>
      <c r="C1572" s="69">
        <v>0.9277777777777777</v>
      </c>
      <c r="D1572" s="70">
        <v>1</v>
      </c>
      <c r="E1572" s="70">
        <v>0</v>
      </c>
      <c r="F1572" s="70" t="s">
        <v>61</v>
      </c>
      <c r="G1572" s="70">
        <v>52</v>
      </c>
      <c r="H1572" s="70" t="s">
        <v>4696</v>
      </c>
      <c r="I1572" s="70" t="s">
        <v>5372</v>
      </c>
      <c r="J1572" s="71" t="s">
        <v>10015</v>
      </c>
      <c r="K1572" s="70" t="s">
        <v>10016</v>
      </c>
      <c r="L1572" s="70">
        <v>290659</v>
      </c>
      <c r="M1572" s="70" t="s">
        <v>4563</v>
      </c>
      <c r="N1572" s="70" t="s">
        <v>4522</v>
      </c>
      <c r="O1572" s="72" t="s">
        <v>10017</v>
      </c>
      <c r="P1572" s="70" t="s">
        <v>4520</v>
      </c>
      <c r="Q1572" s="70" t="s">
        <v>4589</v>
      </c>
    </row>
    <row r="1573" spans="1:17" ht="171" x14ac:dyDescent="0.45">
      <c r="A1573" s="67" t="s">
        <v>10018</v>
      </c>
      <c r="B1573" s="68">
        <v>44222</v>
      </c>
      <c r="C1573" s="69">
        <v>0.21055555555555558</v>
      </c>
      <c r="D1573" s="70">
        <v>0</v>
      </c>
      <c r="E1573" s="70">
        <v>0</v>
      </c>
      <c r="F1573" s="70" t="s">
        <v>100</v>
      </c>
      <c r="G1573" s="70">
        <v>0</v>
      </c>
      <c r="H1573" s="70" t="s">
        <v>4615</v>
      </c>
      <c r="I1573" s="70" t="s">
        <v>4615</v>
      </c>
      <c r="J1573" s="71" t="s">
        <v>4456</v>
      </c>
      <c r="K1573" s="70" t="s">
        <v>10019</v>
      </c>
      <c r="L1573" s="70">
        <v>290668</v>
      </c>
      <c r="M1573" s="70" t="s">
        <v>4563</v>
      </c>
      <c r="N1573" s="70" t="s">
        <v>4409</v>
      </c>
      <c r="O1573" s="72" t="s">
        <v>10020</v>
      </c>
      <c r="P1573" s="70" t="s">
        <v>4520</v>
      </c>
      <c r="Q1573" s="70" t="s">
        <v>4857</v>
      </c>
    </row>
    <row r="1574" spans="1:17" ht="185.25" x14ac:dyDescent="0.45">
      <c r="A1574" s="67">
        <v>879</v>
      </c>
      <c r="B1574" s="68">
        <v>44222</v>
      </c>
      <c r="C1574" s="69">
        <v>0.78611111111111109</v>
      </c>
      <c r="D1574" s="70">
        <v>2.5</v>
      </c>
      <c r="E1574" s="70">
        <v>0</v>
      </c>
      <c r="F1574" s="70" t="s">
        <v>154</v>
      </c>
      <c r="G1574" s="70">
        <v>47</v>
      </c>
      <c r="H1574" s="70" t="s">
        <v>5316</v>
      </c>
      <c r="I1574" s="70" t="s">
        <v>4915</v>
      </c>
      <c r="J1574" s="71" t="s">
        <v>10021</v>
      </c>
      <c r="K1574" s="70" t="s">
        <v>10022</v>
      </c>
      <c r="L1574" s="70">
        <v>290787</v>
      </c>
      <c r="M1574" s="70" t="s">
        <v>4563</v>
      </c>
      <c r="N1574" s="70" t="s">
        <v>4409</v>
      </c>
      <c r="O1574" s="72" t="s">
        <v>10023</v>
      </c>
      <c r="P1574" s="70" t="s">
        <v>4520</v>
      </c>
      <c r="Q1574" s="70" t="s">
        <v>4589</v>
      </c>
    </row>
    <row r="1575" spans="1:17" ht="156.75" x14ac:dyDescent="0.45">
      <c r="A1575" s="67">
        <v>880</v>
      </c>
      <c r="B1575" s="68">
        <v>44222</v>
      </c>
      <c r="C1575" s="69">
        <v>0.79375000000000007</v>
      </c>
      <c r="D1575" s="70">
        <v>1.5</v>
      </c>
      <c r="E1575" s="70">
        <v>0</v>
      </c>
      <c r="F1575" s="70" t="s">
        <v>93</v>
      </c>
      <c r="G1575" s="70">
        <v>32</v>
      </c>
      <c r="H1575" s="70" t="s">
        <v>4696</v>
      </c>
      <c r="I1575" s="70" t="s">
        <v>5372</v>
      </c>
      <c r="J1575" s="71" t="s">
        <v>10024</v>
      </c>
      <c r="K1575" s="70" t="s">
        <v>10025</v>
      </c>
      <c r="L1575" s="70">
        <v>290792</v>
      </c>
      <c r="M1575" s="70" t="s">
        <v>4563</v>
      </c>
      <c r="N1575" s="70" t="s">
        <v>4409</v>
      </c>
      <c r="O1575" s="72" t="s">
        <v>10026</v>
      </c>
      <c r="P1575" s="70" t="s">
        <v>4520</v>
      </c>
      <c r="Q1575" s="70" t="s">
        <v>4589</v>
      </c>
    </row>
    <row r="1576" spans="1:17" ht="156.75" x14ac:dyDescent="0.45">
      <c r="A1576" s="67">
        <v>890</v>
      </c>
      <c r="B1576" s="68">
        <v>44223</v>
      </c>
      <c r="C1576" s="69">
        <v>0.31538194444444445</v>
      </c>
      <c r="D1576" s="70">
        <v>1</v>
      </c>
      <c r="E1576" s="70">
        <v>0</v>
      </c>
      <c r="F1576" s="70" t="s">
        <v>29</v>
      </c>
      <c r="G1576" s="70">
        <v>70</v>
      </c>
      <c r="H1576" s="70" t="s">
        <v>4797</v>
      </c>
      <c r="I1576" s="70" t="s">
        <v>5911</v>
      </c>
      <c r="J1576" s="71" t="s">
        <v>10027</v>
      </c>
      <c r="K1576" s="70" t="s">
        <v>10028</v>
      </c>
      <c r="L1576" s="70">
        <v>290836</v>
      </c>
      <c r="M1576" s="70" t="s">
        <v>4563</v>
      </c>
      <c r="N1576" s="70" t="s">
        <v>4522</v>
      </c>
      <c r="O1576" s="72" t="s">
        <v>10029</v>
      </c>
      <c r="P1576" s="70" t="s">
        <v>4520</v>
      </c>
      <c r="Q1576" s="70" t="s">
        <v>4589</v>
      </c>
    </row>
    <row r="1577" spans="1:17" ht="156.75" x14ac:dyDescent="0.45">
      <c r="A1577" s="67">
        <v>959</v>
      </c>
      <c r="B1577" s="68">
        <v>44225</v>
      </c>
      <c r="C1577" s="69">
        <v>0.28546296296296297</v>
      </c>
      <c r="D1577" s="70">
        <v>1</v>
      </c>
      <c r="E1577" s="70">
        <v>0</v>
      </c>
      <c r="F1577" s="70" t="s">
        <v>198</v>
      </c>
      <c r="G1577" s="70">
        <v>2</v>
      </c>
      <c r="H1577" s="70" t="s">
        <v>4696</v>
      </c>
      <c r="I1577" s="70" t="s">
        <v>5372</v>
      </c>
      <c r="J1577" s="71" t="s">
        <v>10030</v>
      </c>
      <c r="K1577" s="70" t="s">
        <v>10031</v>
      </c>
      <c r="L1577" s="70">
        <v>291081</v>
      </c>
      <c r="M1577" s="70" t="s">
        <v>4563</v>
      </c>
      <c r="N1577" s="70" t="s">
        <v>4522</v>
      </c>
      <c r="O1577" s="72" t="s">
        <v>10032</v>
      </c>
      <c r="P1577" s="70" t="s">
        <v>4520</v>
      </c>
      <c r="Q1577" s="70" t="s">
        <v>4589</v>
      </c>
    </row>
    <row r="1578" spans="1:17" ht="156.75" x14ac:dyDescent="0.45">
      <c r="A1578" s="67">
        <v>967</v>
      </c>
      <c r="B1578" s="68">
        <v>44225</v>
      </c>
      <c r="C1578" s="69">
        <v>0.35000000000000003</v>
      </c>
      <c r="D1578" s="70">
        <v>1</v>
      </c>
      <c r="E1578" s="70">
        <v>0</v>
      </c>
      <c r="F1578" s="70" t="s">
        <v>60</v>
      </c>
      <c r="G1578" s="70">
        <v>36</v>
      </c>
      <c r="H1578" s="70" t="s">
        <v>4621</v>
      </c>
      <c r="I1578" s="70" t="s">
        <v>4621</v>
      </c>
      <c r="J1578" s="71" t="s">
        <v>10033</v>
      </c>
      <c r="K1578" s="70" t="s">
        <v>10034</v>
      </c>
      <c r="L1578" s="70">
        <v>291094</v>
      </c>
      <c r="M1578" s="70" t="s">
        <v>4563</v>
      </c>
      <c r="N1578" s="70" t="s">
        <v>4522</v>
      </c>
      <c r="O1578" s="72" t="s">
        <v>10035</v>
      </c>
      <c r="P1578" s="70" t="s">
        <v>4520</v>
      </c>
      <c r="Q1578" s="70" t="s">
        <v>4589</v>
      </c>
    </row>
    <row r="1579" spans="1:17" ht="156.75" x14ac:dyDescent="0.45">
      <c r="A1579" s="67">
        <v>1087</v>
      </c>
      <c r="B1579" s="68">
        <v>44229</v>
      </c>
      <c r="C1579" s="69">
        <v>0.41010416666666666</v>
      </c>
      <c r="D1579" s="70">
        <v>1.5</v>
      </c>
      <c r="E1579" s="70">
        <v>0</v>
      </c>
      <c r="F1579" s="70" t="s">
        <v>142</v>
      </c>
      <c r="G1579" s="70">
        <v>5</v>
      </c>
      <c r="H1579" s="70" t="s">
        <v>4932</v>
      </c>
      <c r="I1579" s="70" t="s">
        <v>4933</v>
      </c>
      <c r="J1579" s="71" t="s">
        <v>10036</v>
      </c>
      <c r="K1579" s="70" t="s">
        <v>10037</v>
      </c>
      <c r="L1579" s="70">
        <v>291668</v>
      </c>
      <c r="M1579" s="70" t="s">
        <v>4563</v>
      </c>
      <c r="N1579" s="70" t="s">
        <v>4409</v>
      </c>
      <c r="O1579" s="72" t="s">
        <v>10038</v>
      </c>
      <c r="P1579" s="70" t="s">
        <v>4520</v>
      </c>
      <c r="Q1579" s="70" t="s">
        <v>4589</v>
      </c>
    </row>
    <row r="1580" spans="1:17" ht="156.75" x14ac:dyDescent="0.45">
      <c r="A1580" s="67">
        <v>1117</v>
      </c>
      <c r="B1580" s="68">
        <v>44229</v>
      </c>
      <c r="C1580" s="69">
        <v>0.73819444444444438</v>
      </c>
      <c r="D1580" s="70">
        <v>1</v>
      </c>
      <c r="E1580" s="70">
        <v>0</v>
      </c>
      <c r="F1580" s="70" t="s">
        <v>84</v>
      </c>
      <c r="G1580" s="70">
        <v>41</v>
      </c>
      <c r="H1580" s="70" t="s">
        <v>4696</v>
      </c>
      <c r="I1580" s="70" t="s">
        <v>5372</v>
      </c>
      <c r="J1580" s="71" t="s">
        <v>10039</v>
      </c>
      <c r="K1580" s="70" t="s">
        <v>10040</v>
      </c>
      <c r="L1580" s="70">
        <v>291720</v>
      </c>
      <c r="M1580" s="70" t="s">
        <v>4563</v>
      </c>
      <c r="N1580" s="70" t="s">
        <v>4522</v>
      </c>
      <c r="O1580" s="72" t="s">
        <v>10041</v>
      </c>
      <c r="P1580" s="70" t="s">
        <v>4520</v>
      </c>
      <c r="Q1580" s="70" t="s">
        <v>4589</v>
      </c>
    </row>
    <row r="1581" spans="1:17" ht="156.75" x14ac:dyDescent="0.45">
      <c r="A1581" s="67">
        <v>1124</v>
      </c>
      <c r="B1581" s="68">
        <v>44229</v>
      </c>
      <c r="C1581" s="69">
        <v>0.89236111111111116</v>
      </c>
      <c r="D1581" s="70">
        <v>1</v>
      </c>
      <c r="E1581" s="70">
        <v>0</v>
      </c>
      <c r="F1581" s="70" t="s">
        <v>48</v>
      </c>
      <c r="G1581" s="70">
        <v>17</v>
      </c>
      <c r="H1581" s="70" t="s">
        <v>4933</v>
      </c>
      <c r="I1581" s="70" t="s">
        <v>4933</v>
      </c>
      <c r="J1581" s="71" t="s">
        <v>10042</v>
      </c>
      <c r="K1581" s="70" t="s">
        <v>10043</v>
      </c>
      <c r="L1581" s="70">
        <v>291746</v>
      </c>
      <c r="M1581" s="70" t="s">
        <v>4563</v>
      </c>
      <c r="N1581" s="70" t="s">
        <v>4409</v>
      </c>
      <c r="O1581" s="72" t="s">
        <v>10044</v>
      </c>
      <c r="P1581" s="70" t="s">
        <v>4520</v>
      </c>
      <c r="Q1581" s="70" t="s">
        <v>4589</v>
      </c>
    </row>
    <row r="1582" spans="1:17" ht="156.75" x14ac:dyDescent="0.45">
      <c r="A1582" s="67">
        <v>1127</v>
      </c>
      <c r="B1582" s="68">
        <v>44229</v>
      </c>
      <c r="C1582" s="69">
        <v>0.91748842592592583</v>
      </c>
      <c r="D1582" s="70">
        <v>2</v>
      </c>
      <c r="E1582" s="70">
        <v>0</v>
      </c>
      <c r="F1582" s="70" t="s">
        <v>93</v>
      </c>
      <c r="G1582" s="70">
        <v>21</v>
      </c>
      <c r="H1582" s="70" t="s">
        <v>4932</v>
      </c>
      <c r="I1582" s="70" t="s">
        <v>4933</v>
      </c>
      <c r="J1582" s="71" t="s">
        <v>10045</v>
      </c>
      <c r="K1582" s="70" t="s">
        <v>10046</v>
      </c>
      <c r="L1582" s="70">
        <v>291748</v>
      </c>
      <c r="M1582" s="70" t="s">
        <v>4563</v>
      </c>
      <c r="N1582" s="70" t="s">
        <v>4522</v>
      </c>
      <c r="O1582" s="72" t="s">
        <v>10047</v>
      </c>
      <c r="P1582" s="70" t="s">
        <v>4520</v>
      </c>
      <c r="Q1582" s="70" t="s">
        <v>4589</v>
      </c>
    </row>
    <row r="1583" spans="1:17" ht="156.75" x14ac:dyDescent="0.45">
      <c r="A1583" s="67">
        <v>1144</v>
      </c>
      <c r="B1583" s="68">
        <v>44230</v>
      </c>
      <c r="C1583" s="69">
        <v>0.41875000000000001</v>
      </c>
      <c r="D1583" s="70">
        <v>0</v>
      </c>
      <c r="E1583" s="70">
        <v>0</v>
      </c>
      <c r="F1583" s="70" t="s">
        <v>119</v>
      </c>
      <c r="G1583" s="70">
        <v>69</v>
      </c>
      <c r="H1583" s="70" t="s">
        <v>5744</v>
      </c>
      <c r="I1583" s="70" t="s">
        <v>4679</v>
      </c>
      <c r="J1583" s="71" t="s">
        <v>10048</v>
      </c>
      <c r="K1583" s="70" t="s">
        <v>10049</v>
      </c>
      <c r="L1583" s="70">
        <v>291788</v>
      </c>
      <c r="M1583" s="70" t="s">
        <v>4563</v>
      </c>
      <c r="N1583" s="70" t="s">
        <v>4409</v>
      </c>
      <c r="O1583" s="72" t="s">
        <v>10050</v>
      </c>
      <c r="P1583" s="70" t="s">
        <v>4520</v>
      </c>
      <c r="Q1583" s="70" t="s">
        <v>4675</v>
      </c>
    </row>
    <row r="1584" spans="1:17" ht="156.75" x14ac:dyDescent="0.45">
      <c r="A1584" s="67">
        <v>1158</v>
      </c>
      <c r="B1584" s="68">
        <v>44231</v>
      </c>
      <c r="C1584" s="69">
        <v>7.3379629629629628E-3</v>
      </c>
      <c r="D1584" s="70">
        <v>0</v>
      </c>
      <c r="E1584" s="70">
        <v>0</v>
      </c>
      <c r="F1584" s="70" t="s">
        <v>152</v>
      </c>
      <c r="G1584" s="70">
        <v>32</v>
      </c>
      <c r="H1584" s="70" t="s">
        <v>6133</v>
      </c>
      <c r="I1584" s="70" t="s">
        <v>5037</v>
      </c>
      <c r="J1584" s="71" t="s">
        <v>10051</v>
      </c>
      <c r="K1584" s="70" t="s">
        <v>10052</v>
      </c>
      <c r="L1584" s="70">
        <v>291867</v>
      </c>
      <c r="M1584" s="70" t="s">
        <v>4563</v>
      </c>
      <c r="N1584" s="70" t="s">
        <v>4409</v>
      </c>
      <c r="O1584" s="72" t="s">
        <v>10053</v>
      </c>
      <c r="P1584" s="70" t="s">
        <v>4520</v>
      </c>
      <c r="Q1584" s="70" t="s">
        <v>4589</v>
      </c>
    </row>
    <row r="1585" spans="1:17" ht="199.5" x14ac:dyDescent="0.45">
      <c r="A1585" s="67" t="s">
        <v>10054</v>
      </c>
      <c r="B1585" s="68">
        <v>44232</v>
      </c>
      <c r="C1585" s="69">
        <v>0.47500000000000003</v>
      </c>
      <c r="D1585" s="70">
        <v>4.5</v>
      </c>
      <c r="E1585" s="70">
        <v>0</v>
      </c>
      <c r="F1585" s="70" t="s">
        <v>147</v>
      </c>
      <c r="G1585" s="70">
        <v>46</v>
      </c>
      <c r="H1585" s="70" t="s">
        <v>4621</v>
      </c>
      <c r="I1585" s="70" t="s">
        <v>4621</v>
      </c>
      <c r="J1585" s="71" t="s">
        <v>10055</v>
      </c>
      <c r="K1585" s="70" t="s">
        <v>10056</v>
      </c>
      <c r="L1585" s="70">
        <v>292055</v>
      </c>
      <c r="M1585" s="70" t="s">
        <v>4563</v>
      </c>
      <c r="N1585" s="70" t="s">
        <v>4409</v>
      </c>
      <c r="O1585" s="72" t="s">
        <v>10057</v>
      </c>
      <c r="P1585" s="70" t="s">
        <v>4520</v>
      </c>
      <c r="Q1585" s="70" t="s">
        <v>4589</v>
      </c>
    </row>
    <row r="1586" spans="1:17" ht="156.75" x14ac:dyDescent="0.45">
      <c r="A1586" s="67" t="s">
        <v>10058</v>
      </c>
      <c r="B1586" s="68">
        <v>44232</v>
      </c>
      <c r="C1586" s="69">
        <v>0.50486111111111109</v>
      </c>
      <c r="D1586" s="70">
        <v>2</v>
      </c>
      <c r="E1586" s="70">
        <v>0</v>
      </c>
      <c r="F1586" s="70" t="s">
        <v>48</v>
      </c>
      <c r="G1586" s="70">
        <v>41</v>
      </c>
      <c r="H1586" s="70" t="s">
        <v>6209</v>
      </c>
      <c r="I1586" s="70" t="s">
        <v>5625</v>
      </c>
      <c r="J1586" s="71" t="s">
        <v>10059</v>
      </c>
      <c r="K1586" s="70" t="s">
        <v>10060</v>
      </c>
      <c r="L1586" s="70">
        <v>292061</v>
      </c>
      <c r="M1586" s="70" t="s">
        <v>4563</v>
      </c>
      <c r="N1586" s="70" t="s">
        <v>4522</v>
      </c>
      <c r="O1586" s="72" t="s">
        <v>10061</v>
      </c>
      <c r="P1586" s="70" t="s">
        <v>4520</v>
      </c>
      <c r="Q1586" s="70" t="s">
        <v>4589</v>
      </c>
    </row>
    <row r="1587" spans="1:17" ht="156.75" x14ac:dyDescent="0.45">
      <c r="A1587" s="67" t="s">
        <v>10062</v>
      </c>
      <c r="B1587" s="68">
        <v>44232</v>
      </c>
      <c r="C1587" s="69">
        <v>0.50590277777777781</v>
      </c>
      <c r="D1587" s="70">
        <v>0</v>
      </c>
      <c r="E1587" s="70">
        <v>0</v>
      </c>
      <c r="F1587" s="70" t="s">
        <v>39</v>
      </c>
      <c r="G1587" s="70">
        <v>0</v>
      </c>
      <c r="H1587" s="70" t="s">
        <v>4615</v>
      </c>
      <c r="I1587" s="70" t="s">
        <v>4615</v>
      </c>
      <c r="J1587" s="71" t="s">
        <v>10063</v>
      </c>
      <c r="K1587" s="70" t="s">
        <v>10064</v>
      </c>
      <c r="L1587" s="70">
        <v>292054</v>
      </c>
      <c r="M1587" s="70" t="s">
        <v>4563</v>
      </c>
      <c r="N1587" s="70" t="s">
        <v>4409</v>
      </c>
      <c r="O1587" s="72" t="s">
        <v>10065</v>
      </c>
      <c r="P1587" s="70" t="s">
        <v>4520</v>
      </c>
      <c r="Q1587" s="70" t="s">
        <v>4589</v>
      </c>
    </row>
    <row r="1588" spans="1:17" ht="156.75" x14ac:dyDescent="0.45">
      <c r="A1588" s="67">
        <v>1221</v>
      </c>
      <c r="B1588" s="68">
        <v>44232</v>
      </c>
      <c r="C1588" s="69">
        <v>0.67847222222222225</v>
      </c>
      <c r="D1588" s="70">
        <v>0</v>
      </c>
      <c r="E1588" s="70">
        <v>0</v>
      </c>
      <c r="F1588" s="70" t="s">
        <v>49</v>
      </c>
      <c r="G1588" s="70">
        <v>0</v>
      </c>
      <c r="H1588" s="70" t="s">
        <v>4633</v>
      </c>
      <c r="I1588" s="70" t="s">
        <v>4633</v>
      </c>
      <c r="J1588" s="71" t="s">
        <v>10066</v>
      </c>
      <c r="K1588" s="70" t="s">
        <v>10067</v>
      </c>
      <c r="L1588" s="70">
        <v>292088</v>
      </c>
      <c r="M1588" s="70" t="s">
        <v>4563</v>
      </c>
      <c r="N1588" s="70" t="s">
        <v>4409</v>
      </c>
      <c r="O1588" s="72" t="s">
        <v>10068</v>
      </c>
      <c r="P1588" s="70" t="s">
        <v>4520</v>
      </c>
      <c r="Q1588" s="70" t="s">
        <v>4589</v>
      </c>
    </row>
    <row r="1589" spans="1:17" ht="156.75" x14ac:dyDescent="0.45">
      <c r="A1589" s="67">
        <v>1226</v>
      </c>
      <c r="B1589" s="68">
        <v>44232</v>
      </c>
      <c r="C1589" s="69">
        <v>0.83958333333333324</v>
      </c>
      <c r="D1589" s="70">
        <v>1</v>
      </c>
      <c r="E1589" s="70">
        <v>0</v>
      </c>
      <c r="F1589" s="70" t="s">
        <v>88</v>
      </c>
      <c r="G1589" s="70">
        <v>49</v>
      </c>
      <c r="H1589" s="70" t="s">
        <v>5316</v>
      </c>
      <c r="I1589" s="70" t="s">
        <v>4915</v>
      </c>
      <c r="J1589" s="71" t="s">
        <v>10069</v>
      </c>
      <c r="K1589" s="70" t="s">
        <v>10070</v>
      </c>
      <c r="L1589" s="70">
        <v>292117</v>
      </c>
      <c r="M1589" s="70" t="s">
        <v>4563</v>
      </c>
      <c r="N1589" s="70" t="s">
        <v>4522</v>
      </c>
      <c r="O1589" s="72" t="s">
        <v>10071</v>
      </c>
      <c r="P1589" s="70" t="s">
        <v>4520</v>
      </c>
      <c r="Q1589" s="70" t="s">
        <v>4589</v>
      </c>
    </row>
    <row r="1590" spans="1:17" ht="185.25" x14ac:dyDescent="0.45">
      <c r="A1590" s="67" t="s">
        <v>10072</v>
      </c>
      <c r="B1590" s="68">
        <v>44233</v>
      </c>
      <c r="C1590" s="69">
        <v>0.68888888888888899</v>
      </c>
      <c r="D1590" s="70">
        <v>1.5</v>
      </c>
      <c r="E1590" s="70">
        <v>0</v>
      </c>
      <c r="F1590" s="70" t="s">
        <v>48</v>
      </c>
      <c r="G1590" s="70">
        <v>7</v>
      </c>
      <c r="H1590" s="70" t="s">
        <v>5145</v>
      </c>
      <c r="I1590" s="70" t="s">
        <v>4962</v>
      </c>
      <c r="J1590" s="71" t="s">
        <v>10073</v>
      </c>
      <c r="K1590" s="70" t="s">
        <v>10074</v>
      </c>
      <c r="L1590" s="70">
        <v>292194</v>
      </c>
      <c r="M1590" s="70" t="s">
        <v>4563</v>
      </c>
      <c r="N1590" s="70" t="s">
        <v>4522</v>
      </c>
      <c r="O1590" s="72" t="s">
        <v>10075</v>
      </c>
      <c r="P1590" s="70" t="s">
        <v>4520</v>
      </c>
      <c r="Q1590" s="70" t="s">
        <v>4589</v>
      </c>
    </row>
    <row r="1591" spans="1:17" ht="156.75" x14ac:dyDescent="0.45">
      <c r="A1591" s="67" t="s">
        <v>10076</v>
      </c>
      <c r="B1591" s="68">
        <v>44233</v>
      </c>
      <c r="C1591" s="69">
        <v>0.69652777777777775</v>
      </c>
      <c r="D1591" s="70">
        <v>1.5</v>
      </c>
      <c r="E1591" s="70">
        <v>0</v>
      </c>
      <c r="F1591" s="70" t="s">
        <v>123</v>
      </c>
      <c r="G1591" s="70">
        <v>8</v>
      </c>
      <c r="H1591" s="70" t="s">
        <v>5352</v>
      </c>
      <c r="I1591" s="70" t="s">
        <v>4756</v>
      </c>
      <c r="J1591" s="71" t="s">
        <v>10077</v>
      </c>
      <c r="K1591" s="70" t="s">
        <v>10078</v>
      </c>
      <c r="L1591" s="70">
        <v>292195</v>
      </c>
      <c r="M1591" s="70" t="s">
        <v>4563</v>
      </c>
      <c r="N1591" s="70" t="s">
        <v>4522</v>
      </c>
      <c r="O1591" s="72" t="s">
        <v>10079</v>
      </c>
      <c r="P1591" s="70" t="s">
        <v>4520</v>
      </c>
      <c r="Q1591" s="70" t="s">
        <v>4589</v>
      </c>
    </row>
    <row r="1592" spans="1:17" ht="185.25" x14ac:dyDescent="0.45">
      <c r="A1592" s="67">
        <v>1269</v>
      </c>
      <c r="B1592" s="68">
        <v>44235</v>
      </c>
      <c r="C1592" s="69">
        <v>0.28750000000000003</v>
      </c>
      <c r="D1592" s="70">
        <v>1</v>
      </c>
      <c r="E1592" s="70">
        <v>0</v>
      </c>
      <c r="F1592" s="70" t="s">
        <v>64</v>
      </c>
      <c r="G1592" s="70">
        <v>69</v>
      </c>
      <c r="H1592" s="70" t="s">
        <v>4621</v>
      </c>
      <c r="I1592" s="70" t="s">
        <v>4621</v>
      </c>
      <c r="J1592" s="71" t="s">
        <v>10080</v>
      </c>
      <c r="K1592" s="70" t="s">
        <v>10081</v>
      </c>
      <c r="L1592" s="70">
        <v>292300</v>
      </c>
      <c r="M1592" s="70" t="s">
        <v>4563</v>
      </c>
      <c r="N1592" s="70" t="s">
        <v>4409</v>
      </c>
      <c r="O1592" s="72" t="s">
        <v>10082</v>
      </c>
      <c r="P1592" s="70" t="s">
        <v>4520</v>
      </c>
      <c r="Q1592" s="70" t="s">
        <v>5015</v>
      </c>
    </row>
    <row r="1593" spans="1:17" ht="156.75" x14ac:dyDescent="0.45">
      <c r="A1593" s="67">
        <v>1285</v>
      </c>
      <c r="B1593" s="68">
        <v>44235</v>
      </c>
      <c r="C1593" s="69">
        <v>0.58276620370370369</v>
      </c>
      <c r="D1593" s="70">
        <v>0</v>
      </c>
      <c r="E1593" s="70">
        <v>0</v>
      </c>
      <c r="F1593" s="70" t="s">
        <v>49</v>
      </c>
      <c r="G1593" s="70">
        <v>19</v>
      </c>
      <c r="H1593" s="70" t="s">
        <v>4696</v>
      </c>
      <c r="I1593" s="70" t="s">
        <v>5372</v>
      </c>
      <c r="J1593" s="71" t="s">
        <v>10083</v>
      </c>
      <c r="K1593" s="70" t="s">
        <v>10084</v>
      </c>
      <c r="L1593" s="70">
        <v>292340</v>
      </c>
      <c r="M1593" s="70" t="s">
        <v>4563</v>
      </c>
      <c r="N1593" s="70" t="s">
        <v>4522</v>
      </c>
      <c r="O1593" s="72" t="s">
        <v>10085</v>
      </c>
      <c r="P1593" s="70" t="s">
        <v>4520</v>
      </c>
      <c r="Q1593" s="70" t="s">
        <v>4589</v>
      </c>
    </row>
    <row r="1594" spans="1:17" ht="185.25" x14ac:dyDescent="0.45">
      <c r="A1594" s="67" t="s">
        <v>10086</v>
      </c>
      <c r="B1594" s="68">
        <v>44235</v>
      </c>
      <c r="C1594" s="69">
        <v>0.78680555555555554</v>
      </c>
      <c r="D1594" s="70">
        <v>1</v>
      </c>
      <c r="E1594" s="70">
        <v>0</v>
      </c>
      <c r="F1594" s="70" t="s">
        <v>84</v>
      </c>
      <c r="G1594" s="70">
        <v>48</v>
      </c>
      <c r="H1594" s="70" t="s">
        <v>5316</v>
      </c>
      <c r="I1594" s="70" t="s">
        <v>4915</v>
      </c>
      <c r="J1594" s="71" t="s">
        <v>10087</v>
      </c>
      <c r="K1594" s="70" t="s">
        <v>10088</v>
      </c>
      <c r="L1594" s="70">
        <v>292362</v>
      </c>
      <c r="M1594" s="70" t="s">
        <v>4563</v>
      </c>
      <c r="N1594" s="70" t="s">
        <v>4522</v>
      </c>
      <c r="O1594" s="72" t="s">
        <v>10089</v>
      </c>
      <c r="P1594" s="70" t="s">
        <v>4520</v>
      </c>
      <c r="Q1594" s="70" t="s">
        <v>4589</v>
      </c>
    </row>
    <row r="1595" spans="1:17" ht="185.25" x14ac:dyDescent="0.45">
      <c r="A1595" s="67" t="s">
        <v>10090</v>
      </c>
      <c r="B1595" s="68">
        <v>44236</v>
      </c>
      <c r="C1595" s="69">
        <v>0.4291666666666667</v>
      </c>
      <c r="D1595" s="70">
        <v>0</v>
      </c>
      <c r="E1595" s="70">
        <v>0</v>
      </c>
      <c r="F1595" s="70" t="s">
        <v>61</v>
      </c>
      <c r="G1595" s="70">
        <v>16</v>
      </c>
      <c r="H1595" s="70" t="s">
        <v>4961</v>
      </c>
      <c r="I1595" s="70" t="s">
        <v>4961</v>
      </c>
      <c r="J1595" s="71" t="s">
        <v>10091</v>
      </c>
      <c r="K1595" s="70" t="s">
        <v>10092</v>
      </c>
      <c r="L1595" s="70">
        <v>292442</v>
      </c>
      <c r="M1595" s="70" t="s">
        <v>4563</v>
      </c>
      <c r="N1595" s="70" t="s">
        <v>4522</v>
      </c>
      <c r="O1595" s="72" t="s">
        <v>10093</v>
      </c>
      <c r="P1595" s="70" t="s">
        <v>4520</v>
      </c>
      <c r="Q1595" s="70" t="s">
        <v>4857</v>
      </c>
    </row>
    <row r="1596" spans="1:17" ht="156.75" x14ac:dyDescent="0.45">
      <c r="A1596" s="67">
        <v>1314</v>
      </c>
      <c r="B1596" s="68">
        <v>44236</v>
      </c>
      <c r="C1596" s="69">
        <v>0.60069444444444442</v>
      </c>
      <c r="D1596" s="70">
        <v>1</v>
      </c>
      <c r="E1596" s="70">
        <v>0</v>
      </c>
      <c r="F1596" s="70" t="s">
        <v>85</v>
      </c>
      <c r="G1596" s="70">
        <v>7</v>
      </c>
      <c r="H1596" s="70" t="s">
        <v>4622</v>
      </c>
      <c r="I1596" s="70" t="s">
        <v>4849</v>
      </c>
      <c r="J1596" s="71" t="s">
        <v>10094</v>
      </c>
      <c r="K1596" s="70" t="s">
        <v>10095</v>
      </c>
      <c r="L1596" s="70">
        <v>292459</v>
      </c>
      <c r="M1596" s="70" t="s">
        <v>4563</v>
      </c>
      <c r="N1596" s="70" t="s">
        <v>4522</v>
      </c>
      <c r="O1596" s="72" t="s">
        <v>10096</v>
      </c>
      <c r="P1596" s="70" t="s">
        <v>4520</v>
      </c>
      <c r="Q1596" s="70" t="s">
        <v>4589</v>
      </c>
    </row>
    <row r="1597" spans="1:17" ht="199.5" x14ac:dyDescent="0.45">
      <c r="A1597" s="67">
        <v>1321</v>
      </c>
      <c r="B1597" s="68">
        <v>44236</v>
      </c>
      <c r="C1597" s="69">
        <v>0.75299768518518517</v>
      </c>
      <c r="D1597" s="70">
        <v>1</v>
      </c>
      <c r="E1597" s="70">
        <v>0</v>
      </c>
      <c r="F1597" s="70" t="s">
        <v>225</v>
      </c>
      <c r="G1597" s="70">
        <v>7</v>
      </c>
      <c r="H1597" s="70" t="s">
        <v>5316</v>
      </c>
      <c r="I1597" s="70" t="s">
        <v>4915</v>
      </c>
      <c r="J1597" s="71" t="s">
        <v>10097</v>
      </c>
      <c r="K1597" s="70" t="s">
        <v>10098</v>
      </c>
      <c r="L1597" s="70">
        <v>292481</v>
      </c>
      <c r="M1597" s="70" t="s">
        <v>4563</v>
      </c>
      <c r="N1597" s="70" t="s">
        <v>4409</v>
      </c>
      <c r="O1597" s="72" t="s">
        <v>10099</v>
      </c>
      <c r="P1597" s="70" t="s">
        <v>4520</v>
      </c>
      <c r="Q1597" s="70" t="s">
        <v>4589</v>
      </c>
    </row>
    <row r="1598" spans="1:17" ht="156.75" x14ac:dyDescent="0.45">
      <c r="A1598" s="67">
        <v>1322</v>
      </c>
      <c r="B1598" s="68">
        <v>44236</v>
      </c>
      <c r="C1598" s="69">
        <v>0.7618287037037037</v>
      </c>
      <c r="D1598" s="70">
        <v>0</v>
      </c>
      <c r="E1598" s="70">
        <v>0</v>
      </c>
      <c r="F1598" s="70" t="s">
        <v>46</v>
      </c>
      <c r="G1598" s="70">
        <v>25</v>
      </c>
      <c r="H1598" s="70" t="s">
        <v>4570</v>
      </c>
      <c r="I1598" s="70" t="s">
        <v>4570</v>
      </c>
      <c r="J1598" s="71" t="s">
        <v>10100</v>
      </c>
      <c r="K1598" s="70" t="s">
        <v>10101</v>
      </c>
      <c r="L1598" s="70">
        <v>292482</v>
      </c>
      <c r="M1598" s="70" t="s">
        <v>4563</v>
      </c>
      <c r="N1598" s="70" t="s">
        <v>4409</v>
      </c>
      <c r="O1598" s="72" t="s">
        <v>10102</v>
      </c>
      <c r="P1598" s="70" t="s">
        <v>4581</v>
      </c>
      <c r="Q1598" s="70" t="s">
        <v>4582</v>
      </c>
    </row>
    <row r="1599" spans="1:17" ht="156.75" x14ac:dyDescent="0.45">
      <c r="A1599" s="67" t="s">
        <v>10103</v>
      </c>
      <c r="B1599" s="68">
        <v>44237</v>
      </c>
      <c r="C1599" s="69">
        <v>0.27777777777777779</v>
      </c>
      <c r="D1599" s="70">
        <v>1</v>
      </c>
      <c r="E1599" s="70">
        <v>0</v>
      </c>
      <c r="F1599" s="70" t="s">
        <v>42</v>
      </c>
      <c r="G1599" s="70">
        <v>69</v>
      </c>
      <c r="H1599" s="70" t="s">
        <v>4771</v>
      </c>
      <c r="I1599" s="70" t="s">
        <v>5110</v>
      </c>
      <c r="J1599" s="71" t="s">
        <v>10104</v>
      </c>
      <c r="K1599" s="70" t="s">
        <v>10105</v>
      </c>
      <c r="L1599" s="70">
        <v>292526</v>
      </c>
      <c r="M1599" s="70" t="s">
        <v>4563</v>
      </c>
      <c r="N1599" s="70" t="s">
        <v>4409</v>
      </c>
      <c r="O1599" s="72" t="s">
        <v>10106</v>
      </c>
      <c r="P1599" s="70" t="s">
        <v>4520</v>
      </c>
      <c r="Q1599" s="70" t="s">
        <v>4589</v>
      </c>
    </row>
    <row r="1600" spans="1:17" ht="156.75" x14ac:dyDescent="0.45">
      <c r="A1600" s="67">
        <v>1335</v>
      </c>
      <c r="B1600" s="68">
        <v>44237</v>
      </c>
      <c r="C1600" s="69">
        <v>0.36527777777777781</v>
      </c>
      <c r="D1600" s="70">
        <v>1</v>
      </c>
      <c r="E1600" s="70">
        <v>0</v>
      </c>
      <c r="F1600" s="70" t="s">
        <v>85</v>
      </c>
      <c r="G1600" s="70">
        <v>44</v>
      </c>
      <c r="H1600" s="70" t="s">
        <v>4696</v>
      </c>
      <c r="I1600" s="70" t="s">
        <v>5372</v>
      </c>
      <c r="J1600" s="71" t="s">
        <v>10107</v>
      </c>
      <c r="K1600" s="70" t="s">
        <v>10108</v>
      </c>
      <c r="L1600" s="70">
        <v>292542</v>
      </c>
      <c r="M1600" s="70" t="s">
        <v>4563</v>
      </c>
      <c r="N1600" s="70" t="s">
        <v>4522</v>
      </c>
      <c r="O1600" s="72" t="s">
        <v>10109</v>
      </c>
      <c r="P1600" s="70" t="s">
        <v>4520</v>
      </c>
      <c r="Q1600" s="70" t="s">
        <v>4589</v>
      </c>
    </row>
    <row r="1601" spans="1:17" ht="156.75" x14ac:dyDescent="0.45">
      <c r="A1601" s="67">
        <v>1349</v>
      </c>
      <c r="B1601" s="68">
        <v>44237</v>
      </c>
      <c r="C1601" s="69">
        <v>0.77976851851851858</v>
      </c>
      <c r="D1601" s="70">
        <v>1</v>
      </c>
      <c r="E1601" s="70">
        <v>0</v>
      </c>
      <c r="F1601" s="70" t="s">
        <v>230</v>
      </c>
      <c r="G1601" s="70">
        <v>21</v>
      </c>
      <c r="H1601" s="70" t="s">
        <v>5404</v>
      </c>
      <c r="I1601" s="70" t="s">
        <v>4915</v>
      </c>
      <c r="J1601" s="71" t="s">
        <v>10110</v>
      </c>
      <c r="K1601" s="70" t="s">
        <v>10111</v>
      </c>
      <c r="L1601" s="70">
        <v>292605</v>
      </c>
      <c r="M1601" s="70" t="s">
        <v>4563</v>
      </c>
      <c r="N1601" s="70" t="s">
        <v>4409</v>
      </c>
      <c r="O1601" s="72" t="s">
        <v>10112</v>
      </c>
      <c r="P1601" s="70" t="s">
        <v>4520</v>
      </c>
      <c r="Q1601" s="70" t="s">
        <v>4589</v>
      </c>
    </row>
    <row r="1602" spans="1:17" ht="156.75" x14ac:dyDescent="0.45">
      <c r="A1602" s="67">
        <v>1351</v>
      </c>
      <c r="B1602" s="68">
        <v>44237</v>
      </c>
      <c r="C1602" s="69">
        <v>0.86372685185185183</v>
      </c>
      <c r="D1602" s="70">
        <v>1</v>
      </c>
      <c r="E1602" s="70">
        <v>0</v>
      </c>
      <c r="F1602" s="70" t="s">
        <v>133</v>
      </c>
      <c r="G1602" s="70">
        <v>41</v>
      </c>
      <c r="H1602" s="70" t="s">
        <v>4932</v>
      </c>
      <c r="I1602" s="70" t="s">
        <v>4933</v>
      </c>
      <c r="J1602" s="71" t="s">
        <v>10113</v>
      </c>
      <c r="K1602" s="70" t="s">
        <v>10114</v>
      </c>
      <c r="L1602" s="70">
        <v>292626</v>
      </c>
      <c r="M1602" s="70" t="s">
        <v>4563</v>
      </c>
      <c r="N1602" s="70" t="s">
        <v>4522</v>
      </c>
      <c r="O1602" s="72" t="s">
        <v>10115</v>
      </c>
      <c r="P1602" s="70" t="s">
        <v>4520</v>
      </c>
      <c r="Q1602" s="70" t="s">
        <v>4589</v>
      </c>
    </row>
    <row r="1603" spans="1:17" ht="142.5" x14ac:dyDescent="0.45">
      <c r="A1603" s="67" t="s">
        <v>10116</v>
      </c>
      <c r="B1603" s="68">
        <v>44238</v>
      </c>
      <c r="C1603" s="69">
        <v>0.19791666666666666</v>
      </c>
      <c r="D1603" s="70">
        <v>0</v>
      </c>
      <c r="E1603" s="70">
        <v>0</v>
      </c>
      <c r="F1603" s="70" t="s">
        <v>57</v>
      </c>
      <c r="G1603" s="70">
        <v>0</v>
      </c>
      <c r="H1603" s="70" t="s">
        <v>5042</v>
      </c>
      <c r="I1603" s="70" t="s">
        <v>5042</v>
      </c>
      <c r="J1603" s="71" t="s">
        <v>4458</v>
      </c>
      <c r="K1603" s="70" t="s">
        <v>10117</v>
      </c>
      <c r="L1603" s="70">
        <v>292655</v>
      </c>
      <c r="M1603" s="70" t="s">
        <v>4563</v>
      </c>
      <c r="N1603" s="70" t="s">
        <v>4522</v>
      </c>
      <c r="O1603" s="72" t="s">
        <v>10118</v>
      </c>
      <c r="P1603" s="70" t="s">
        <v>4520</v>
      </c>
      <c r="Q1603" s="70" t="s">
        <v>4857</v>
      </c>
    </row>
    <row r="1604" spans="1:17" ht="228" x14ac:dyDescent="0.45">
      <c r="A1604" s="67" t="s">
        <v>10119</v>
      </c>
      <c r="B1604" s="68">
        <v>44239</v>
      </c>
      <c r="C1604" s="69">
        <v>0.19027777777777777</v>
      </c>
      <c r="D1604" s="70">
        <v>0</v>
      </c>
      <c r="E1604" s="70">
        <v>0</v>
      </c>
      <c r="F1604" s="70" t="s">
        <v>60</v>
      </c>
      <c r="G1604" s="70">
        <v>0</v>
      </c>
      <c r="H1604" s="70" t="s">
        <v>4771</v>
      </c>
      <c r="I1604" s="70" t="s">
        <v>4771</v>
      </c>
      <c r="J1604" s="71" t="s">
        <v>10120</v>
      </c>
      <c r="K1604" s="70" t="s">
        <v>10121</v>
      </c>
      <c r="L1604" s="70">
        <v>292735</v>
      </c>
      <c r="M1604" s="70" t="s">
        <v>4563</v>
      </c>
      <c r="N1604" s="70" t="s">
        <v>4522</v>
      </c>
      <c r="O1604" s="72" t="s">
        <v>10122</v>
      </c>
      <c r="P1604" s="70" t="s">
        <v>4520</v>
      </c>
      <c r="Q1604" s="70" t="s">
        <v>6091</v>
      </c>
    </row>
    <row r="1605" spans="1:17" ht="185.25" x14ac:dyDescent="0.45">
      <c r="A1605" s="67" t="s">
        <v>10123</v>
      </c>
      <c r="B1605" s="68">
        <v>44242</v>
      </c>
      <c r="C1605" s="69">
        <v>0.31666666666666665</v>
      </c>
      <c r="D1605" s="70">
        <v>1</v>
      </c>
      <c r="E1605" s="70">
        <v>0</v>
      </c>
      <c r="F1605" s="70" t="s">
        <v>130</v>
      </c>
      <c r="G1605" s="70">
        <v>7</v>
      </c>
      <c r="H1605" s="70" t="s">
        <v>4621</v>
      </c>
      <c r="I1605" s="70" t="s">
        <v>4621</v>
      </c>
      <c r="J1605" s="71" t="s">
        <v>10124</v>
      </c>
      <c r="K1605" s="70" t="s">
        <v>10125</v>
      </c>
      <c r="L1605" s="70">
        <v>292938</v>
      </c>
      <c r="M1605" s="70" t="s">
        <v>4563</v>
      </c>
      <c r="N1605" s="70" t="s">
        <v>4522</v>
      </c>
      <c r="O1605" s="72" t="s">
        <v>10126</v>
      </c>
      <c r="P1605" s="70" t="s">
        <v>4520</v>
      </c>
      <c r="Q1605" s="70" t="s">
        <v>5015</v>
      </c>
    </row>
    <row r="1606" spans="1:17" ht="156.75" x14ac:dyDescent="0.45">
      <c r="A1606" s="67">
        <v>1463</v>
      </c>
      <c r="B1606" s="68">
        <v>44243</v>
      </c>
      <c r="C1606" s="69">
        <v>0.75104166666666661</v>
      </c>
      <c r="D1606" s="70">
        <v>1.5</v>
      </c>
      <c r="E1606" s="70">
        <v>0</v>
      </c>
      <c r="F1606" s="70" t="s">
        <v>215</v>
      </c>
      <c r="G1606" s="70">
        <v>48</v>
      </c>
      <c r="H1606" s="70" t="s">
        <v>5268</v>
      </c>
      <c r="I1606" s="70" t="s">
        <v>4733</v>
      </c>
      <c r="J1606" s="71" t="s">
        <v>10127</v>
      </c>
      <c r="K1606" s="70" t="s">
        <v>10128</v>
      </c>
      <c r="L1606" s="70">
        <v>293110</v>
      </c>
      <c r="M1606" s="70" t="s">
        <v>4563</v>
      </c>
      <c r="N1606" s="70" t="s">
        <v>4522</v>
      </c>
      <c r="O1606" s="72" t="s">
        <v>10129</v>
      </c>
      <c r="P1606" s="70" t="s">
        <v>4520</v>
      </c>
      <c r="Q1606" s="70" t="s">
        <v>4589</v>
      </c>
    </row>
    <row r="1607" spans="1:17" ht="171" x14ac:dyDescent="0.45">
      <c r="A1607" s="67">
        <v>1467</v>
      </c>
      <c r="B1607" s="68">
        <v>44243</v>
      </c>
      <c r="C1607" s="69">
        <v>0.8416435185185186</v>
      </c>
      <c r="D1607" s="70">
        <v>2</v>
      </c>
      <c r="E1607" s="70">
        <v>0</v>
      </c>
      <c r="F1607" s="70" t="s">
        <v>91</v>
      </c>
      <c r="G1607" s="70">
        <v>5</v>
      </c>
      <c r="H1607" s="70" t="s">
        <v>5316</v>
      </c>
      <c r="I1607" s="70" t="s">
        <v>4915</v>
      </c>
      <c r="J1607" s="71" t="s">
        <v>10130</v>
      </c>
      <c r="K1607" s="70" t="s">
        <v>10131</v>
      </c>
      <c r="L1607" s="70">
        <v>293127</v>
      </c>
      <c r="M1607" s="70" t="s">
        <v>4563</v>
      </c>
      <c r="N1607" s="70" t="s">
        <v>4522</v>
      </c>
      <c r="O1607" s="72" t="s">
        <v>10132</v>
      </c>
      <c r="P1607" s="70" t="s">
        <v>4520</v>
      </c>
      <c r="Q1607" s="70" t="s">
        <v>4589</v>
      </c>
    </row>
    <row r="1608" spans="1:17" ht="156.75" x14ac:dyDescent="0.45">
      <c r="A1608" s="67">
        <v>1478</v>
      </c>
      <c r="B1608" s="68">
        <v>44244</v>
      </c>
      <c r="C1608" s="69">
        <v>0.39652777777777781</v>
      </c>
      <c r="D1608" s="70">
        <v>1</v>
      </c>
      <c r="E1608" s="70">
        <v>0</v>
      </c>
      <c r="F1608" s="70" t="s">
        <v>131</v>
      </c>
      <c r="G1608" s="70">
        <v>16</v>
      </c>
      <c r="H1608" s="70" t="s">
        <v>4696</v>
      </c>
      <c r="I1608" s="70" t="s">
        <v>5372</v>
      </c>
      <c r="J1608" s="71" t="s">
        <v>10133</v>
      </c>
      <c r="K1608" s="70" t="s">
        <v>10134</v>
      </c>
      <c r="L1608" s="70">
        <v>293190</v>
      </c>
      <c r="M1608" s="70" t="s">
        <v>4563</v>
      </c>
      <c r="N1608" s="70" t="s">
        <v>4522</v>
      </c>
      <c r="O1608" s="72" t="s">
        <v>10135</v>
      </c>
      <c r="P1608" s="70" t="s">
        <v>4520</v>
      </c>
      <c r="Q1608" s="70" t="s">
        <v>4589</v>
      </c>
    </row>
    <row r="1609" spans="1:17" ht="156.75" x14ac:dyDescent="0.45">
      <c r="A1609" s="67">
        <v>1493</v>
      </c>
      <c r="B1609" s="68">
        <v>44244</v>
      </c>
      <c r="C1609" s="69">
        <v>0.70384259259259263</v>
      </c>
      <c r="D1609" s="70">
        <v>0</v>
      </c>
      <c r="E1609" s="70">
        <v>0</v>
      </c>
      <c r="F1609" s="70" t="s">
        <v>225</v>
      </c>
      <c r="G1609" s="70" t="s">
        <v>9</v>
      </c>
      <c r="H1609" s="70" t="s">
        <v>4585</v>
      </c>
      <c r="I1609" s="70" t="s">
        <v>4585</v>
      </c>
      <c r="J1609" s="71" t="s">
        <v>10136</v>
      </c>
      <c r="K1609" s="70" t="s">
        <v>10137</v>
      </c>
      <c r="L1609" s="70">
        <v>293222</v>
      </c>
      <c r="M1609" s="70" t="s">
        <v>4563</v>
      </c>
      <c r="N1609" s="70" t="s">
        <v>4522</v>
      </c>
      <c r="O1609" s="72" t="s">
        <v>10138</v>
      </c>
      <c r="P1609" s="70" t="s">
        <v>4520</v>
      </c>
      <c r="Q1609" s="70" t="s">
        <v>4589</v>
      </c>
    </row>
    <row r="1610" spans="1:17" ht="142.5" x14ac:dyDescent="0.45">
      <c r="A1610" s="67">
        <v>1545</v>
      </c>
      <c r="B1610" s="68">
        <v>44246</v>
      </c>
      <c r="C1610" s="69">
        <v>0.36476851851851855</v>
      </c>
      <c r="D1610" s="70">
        <v>0.5</v>
      </c>
      <c r="E1610" s="70">
        <v>0</v>
      </c>
      <c r="F1610" s="70" t="s">
        <v>85</v>
      </c>
      <c r="G1610" s="70">
        <v>30</v>
      </c>
      <c r="H1610" s="70" t="s">
        <v>4621</v>
      </c>
      <c r="I1610" s="70" t="s">
        <v>4621</v>
      </c>
      <c r="J1610" s="71" t="s">
        <v>10139</v>
      </c>
      <c r="K1610" s="70" t="s">
        <v>10140</v>
      </c>
      <c r="L1610" s="70">
        <v>293387</v>
      </c>
      <c r="M1610" s="70" t="s">
        <v>4563</v>
      </c>
      <c r="N1610" s="70" t="s">
        <v>4522</v>
      </c>
      <c r="O1610" s="72" t="s">
        <v>10141</v>
      </c>
      <c r="P1610" s="70" t="s">
        <v>4520</v>
      </c>
      <c r="Q1610" s="70" t="s">
        <v>5015</v>
      </c>
    </row>
    <row r="1611" spans="1:17" ht="156.75" x14ac:dyDescent="0.45">
      <c r="A1611" s="67">
        <v>1583</v>
      </c>
      <c r="B1611" s="68">
        <v>44247</v>
      </c>
      <c r="C1611" s="69">
        <v>0.70763888888888893</v>
      </c>
      <c r="D1611" s="70">
        <v>1</v>
      </c>
      <c r="E1611" s="70">
        <v>0</v>
      </c>
      <c r="F1611" s="70" t="s">
        <v>104</v>
      </c>
      <c r="G1611" s="70">
        <v>5</v>
      </c>
      <c r="H1611" s="70" t="s">
        <v>4932</v>
      </c>
      <c r="I1611" s="70" t="s">
        <v>4933</v>
      </c>
      <c r="J1611" s="71" t="s">
        <v>10142</v>
      </c>
      <c r="K1611" s="70" t="s">
        <v>10143</v>
      </c>
      <c r="L1611" s="70">
        <v>293544</v>
      </c>
      <c r="M1611" s="70" t="s">
        <v>4563</v>
      </c>
      <c r="N1611" s="70" t="s">
        <v>4522</v>
      </c>
      <c r="O1611" s="72" t="s">
        <v>10144</v>
      </c>
      <c r="P1611" s="70" t="s">
        <v>4520</v>
      </c>
      <c r="Q1611" s="70" t="s">
        <v>4589</v>
      </c>
    </row>
    <row r="1612" spans="1:17" ht="156.75" x14ac:dyDescent="0.45">
      <c r="A1612" s="67">
        <v>1620</v>
      </c>
      <c r="B1612" s="68">
        <v>44249</v>
      </c>
      <c r="C1612" s="69">
        <v>0.21180555555555555</v>
      </c>
      <c r="D1612" s="70">
        <v>0</v>
      </c>
      <c r="E1612" s="70">
        <v>0</v>
      </c>
      <c r="F1612" s="70" t="s">
        <v>82</v>
      </c>
      <c r="G1612" s="70">
        <v>2</v>
      </c>
      <c r="H1612" s="70" t="s">
        <v>4585</v>
      </c>
      <c r="I1612" s="70" t="s">
        <v>4725</v>
      </c>
      <c r="J1612" s="71" t="s">
        <v>10145</v>
      </c>
      <c r="K1612" s="70" t="s">
        <v>10146</v>
      </c>
      <c r="L1612" s="70">
        <v>293648</v>
      </c>
      <c r="M1612" s="70" t="s">
        <v>4563</v>
      </c>
      <c r="N1612" s="70" t="s">
        <v>4522</v>
      </c>
      <c r="O1612" s="72" t="s">
        <v>10147</v>
      </c>
      <c r="P1612" s="70" t="s">
        <v>4520</v>
      </c>
      <c r="Q1612" s="70" t="s">
        <v>4589</v>
      </c>
    </row>
    <row r="1613" spans="1:17" ht="156.75" x14ac:dyDescent="0.45">
      <c r="A1613" s="67">
        <v>1651</v>
      </c>
      <c r="B1613" s="68">
        <v>44249</v>
      </c>
      <c r="C1613" s="69">
        <v>0.96319444444444446</v>
      </c>
      <c r="D1613" s="70">
        <v>1</v>
      </c>
      <c r="E1613" s="70">
        <v>0</v>
      </c>
      <c r="F1613" s="70" t="s">
        <v>116</v>
      </c>
      <c r="G1613" s="70">
        <v>51</v>
      </c>
      <c r="H1613" s="70" t="s">
        <v>6064</v>
      </c>
      <c r="I1613" s="70" t="s">
        <v>4621</v>
      </c>
      <c r="J1613" s="71" t="s">
        <v>10148</v>
      </c>
      <c r="K1613" s="70" t="s">
        <v>10149</v>
      </c>
      <c r="L1613" s="70">
        <v>293753</v>
      </c>
      <c r="M1613" s="70" t="s">
        <v>4563</v>
      </c>
      <c r="N1613" s="70" t="s">
        <v>4409</v>
      </c>
      <c r="O1613" s="72" t="s">
        <v>10150</v>
      </c>
      <c r="P1613" s="70" t="s">
        <v>4520</v>
      </c>
      <c r="Q1613" s="70" t="s">
        <v>4589</v>
      </c>
    </row>
    <row r="1614" spans="1:17" ht="156.75" x14ac:dyDescent="0.45">
      <c r="A1614" s="67">
        <v>1679</v>
      </c>
      <c r="B1614" s="68">
        <v>44250</v>
      </c>
      <c r="C1614" s="69">
        <v>0.91111111111111109</v>
      </c>
      <c r="D1614" s="70">
        <v>0.5</v>
      </c>
      <c r="E1614" s="70">
        <v>0</v>
      </c>
      <c r="F1614" s="70" t="s">
        <v>140</v>
      </c>
      <c r="G1614" s="70">
        <v>5</v>
      </c>
      <c r="H1614" s="70" t="s">
        <v>4775</v>
      </c>
      <c r="I1614" s="70" t="s">
        <v>4775</v>
      </c>
      <c r="J1614" s="71" t="s">
        <v>10151</v>
      </c>
      <c r="K1614" s="70" t="s">
        <v>10152</v>
      </c>
      <c r="L1614" s="70">
        <v>293865</v>
      </c>
      <c r="M1614" s="70" t="s">
        <v>4563</v>
      </c>
      <c r="N1614" s="70" t="s">
        <v>4409</v>
      </c>
      <c r="O1614" s="72" t="s">
        <v>10153</v>
      </c>
      <c r="P1614" s="70" t="s">
        <v>4520</v>
      </c>
      <c r="Q1614" s="70" t="s">
        <v>4589</v>
      </c>
    </row>
    <row r="1615" spans="1:17" ht="156.75" x14ac:dyDescent="0.45">
      <c r="A1615" s="67">
        <v>1680</v>
      </c>
      <c r="B1615" s="68">
        <v>44251</v>
      </c>
      <c r="C1615" s="69">
        <v>0.18402777777777779</v>
      </c>
      <c r="D1615" s="70">
        <v>0</v>
      </c>
      <c r="E1615" s="70">
        <v>0</v>
      </c>
      <c r="F1615" s="70" t="s">
        <v>178</v>
      </c>
      <c r="G1615" s="70">
        <v>0</v>
      </c>
      <c r="H1615" s="70" t="s">
        <v>4585</v>
      </c>
      <c r="I1615" s="70" t="s">
        <v>4725</v>
      </c>
      <c r="J1615" s="71" t="s">
        <v>10154</v>
      </c>
      <c r="K1615" s="70" t="s">
        <v>10155</v>
      </c>
      <c r="L1615" s="70">
        <v>293874</v>
      </c>
      <c r="M1615" s="70" t="s">
        <v>4563</v>
      </c>
      <c r="N1615" s="70" t="s">
        <v>4409</v>
      </c>
      <c r="O1615" s="72" t="s">
        <v>10156</v>
      </c>
      <c r="P1615" s="70" t="s">
        <v>4520</v>
      </c>
      <c r="Q1615" s="70" t="s">
        <v>4589</v>
      </c>
    </row>
    <row r="1616" spans="1:17" ht="156.75" x14ac:dyDescent="0.45">
      <c r="A1616" s="67">
        <v>1681</v>
      </c>
      <c r="B1616" s="68">
        <v>44251</v>
      </c>
      <c r="C1616" s="69">
        <v>0.19236111111111112</v>
      </c>
      <c r="D1616" s="70">
        <v>0</v>
      </c>
      <c r="E1616" s="70">
        <v>0</v>
      </c>
      <c r="F1616" s="70" t="s">
        <v>99</v>
      </c>
      <c r="G1616" s="70">
        <v>0</v>
      </c>
      <c r="H1616" s="70" t="s">
        <v>4585</v>
      </c>
      <c r="I1616" s="70" t="s">
        <v>4725</v>
      </c>
      <c r="J1616" s="71" t="s">
        <v>10157</v>
      </c>
      <c r="K1616" s="70" t="s">
        <v>10158</v>
      </c>
      <c r="L1616" s="70">
        <v>293875</v>
      </c>
      <c r="M1616" s="70" t="s">
        <v>4563</v>
      </c>
      <c r="N1616" s="70" t="s">
        <v>4522</v>
      </c>
      <c r="O1616" s="72" t="s">
        <v>10159</v>
      </c>
      <c r="P1616" s="70" t="s">
        <v>4520</v>
      </c>
      <c r="Q1616" s="70" t="s">
        <v>4589</v>
      </c>
    </row>
    <row r="1617" spans="1:17" ht="156.75" x14ac:dyDescent="0.45">
      <c r="A1617" s="67" t="s">
        <v>10160</v>
      </c>
      <c r="B1617" s="68">
        <v>44251</v>
      </c>
      <c r="C1617" s="69">
        <v>0.33749999999999997</v>
      </c>
      <c r="D1617" s="70">
        <v>1.5</v>
      </c>
      <c r="E1617" s="70">
        <v>0</v>
      </c>
      <c r="F1617" s="70" t="s">
        <v>75</v>
      </c>
      <c r="G1617" s="70">
        <v>75</v>
      </c>
      <c r="H1617" s="70" t="s">
        <v>5316</v>
      </c>
      <c r="I1617" s="70" t="s">
        <v>4915</v>
      </c>
      <c r="J1617" s="71" t="s">
        <v>10161</v>
      </c>
      <c r="K1617" s="70" t="s">
        <v>10162</v>
      </c>
      <c r="L1617" s="70">
        <v>293895</v>
      </c>
      <c r="M1617" s="70" t="s">
        <v>4563</v>
      </c>
      <c r="N1617" s="70" t="s">
        <v>4409</v>
      </c>
      <c r="O1617" s="72" t="s">
        <v>10163</v>
      </c>
      <c r="P1617" s="70" t="s">
        <v>4520</v>
      </c>
      <c r="Q1617" s="70" t="s">
        <v>4589</v>
      </c>
    </row>
    <row r="1618" spans="1:17" ht="156.75" x14ac:dyDescent="0.45">
      <c r="A1618" s="67" t="s">
        <v>10164</v>
      </c>
      <c r="B1618" s="68">
        <v>44251</v>
      </c>
      <c r="C1618" s="69">
        <v>0.3659722222222222</v>
      </c>
      <c r="D1618" s="70">
        <v>1</v>
      </c>
      <c r="E1618" s="70">
        <v>0</v>
      </c>
      <c r="F1618" s="70" t="s">
        <v>130</v>
      </c>
      <c r="G1618" s="70">
        <v>36</v>
      </c>
      <c r="H1618" s="70" t="s">
        <v>4797</v>
      </c>
      <c r="I1618" s="70" t="s">
        <v>5911</v>
      </c>
      <c r="J1618" s="71" t="s">
        <v>10165</v>
      </c>
      <c r="K1618" s="70" t="s">
        <v>10166</v>
      </c>
      <c r="L1618" s="70">
        <v>293896</v>
      </c>
      <c r="M1618" s="70" t="s">
        <v>4563</v>
      </c>
      <c r="N1618" s="70" t="s">
        <v>4409</v>
      </c>
      <c r="O1618" s="72" t="s">
        <v>10167</v>
      </c>
      <c r="P1618" s="70" t="s">
        <v>4520</v>
      </c>
      <c r="Q1618" s="70" t="s">
        <v>4589</v>
      </c>
    </row>
    <row r="1619" spans="1:17" ht="156.75" x14ac:dyDescent="0.45">
      <c r="A1619" s="67" t="s">
        <v>10168</v>
      </c>
      <c r="B1619" s="68">
        <v>44251</v>
      </c>
      <c r="C1619" s="69">
        <v>0.3743055555555555</v>
      </c>
      <c r="D1619" s="70">
        <v>1.5</v>
      </c>
      <c r="E1619" s="70">
        <v>0</v>
      </c>
      <c r="F1619" s="70" t="s">
        <v>99</v>
      </c>
      <c r="G1619" s="70">
        <v>17</v>
      </c>
      <c r="H1619" s="70" t="s">
        <v>4734</v>
      </c>
      <c r="I1619" s="70" t="s">
        <v>5688</v>
      </c>
      <c r="J1619" s="71" t="s">
        <v>10169</v>
      </c>
      <c r="K1619" s="70" t="s">
        <v>10170</v>
      </c>
      <c r="L1619" s="70">
        <v>293897</v>
      </c>
      <c r="M1619" s="70" t="s">
        <v>4563</v>
      </c>
      <c r="N1619" s="70" t="s">
        <v>4522</v>
      </c>
      <c r="O1619" s="72" t="s">
        <v>10171</v>
      </c>
      <c r="P1619" s="70" t="s">
        <v>4520</v>
      </c>
      <c r="Q1619" s="70" t="s">
        <v>4589</v>
      </c>
    </row>
    <row r="1620" spans="1:17" ht="142.5" x14ac:dyDescent="0.45">
      <c r="A1620" s="67" t="s">
        <v>10172</v>
      </c>
      <c r="B1620" s="68">
        <v>44251</v>
      </c>
      <c r="C1620" s="69">
        <v>0.71875</v>
      </c>
      <c r="D1620" s="70">
        <v>0</v>
      </c>
      <c r="E1620" s="70">
        <v>0</v>
      </c>
      <c r="F1620" s="70" t="s">
        <v>135</v>
      </c>
      <c r="G1620" s="70">
        <v>59</v>
      </c>
      <c r="H1620" s="70" t="s">
        <v>5839</v>
      </c>
      <c r="I1620" s="70" t="s">
        <v>4962</v>
      </c>
      <c r="J1620" s="71" t="s">
        <v>10173</v>
      </c>
      <c r="K1620" s="70" t="s">
        <v>10174</v>
      </c>
      <c r="L1620" s="70">
        <v>293949</v>
      </c>
      <c r="M1620" s="70" t="s">
        <v>4563</v>
      </c>
      <c r="N1620" s="70" t="s">
        <v>4522</v>
      </c>
      <c r="O1620" s="72" t="s">
        <v>10175</v>
      </c>
      <c r="P1620" s="70" t="s">
        <v>4520</v>
      </c>
      <c r="Q1620" s="70" t="s">
        <v>4857</v>
      </c>
    </row>
    <row r="1621" spans="1:17" ht="156.75" x14ac:dyDescent="0.45">
      <c r="A1621" s="67">
        <v>1696</v>
      </c>
      <c r="B1621" s="68">
        <v>44251</v>
      </c>
      <c r="C1621" s="69">
        <v>0.78333333333333333</v>
      </c>
      <c r="D1621" s="70">
        <v>0</v>
      </c>
      <c r="E1621" s="70">
        <v>0</v>
      </c>
      <c r="F1621" s="70" t="s">
        <v>58</v>
      </c>
      <c r="G1621" s="70">
        <v>70</v>
      </c>
      <c r="H1621" s="70" t="s">
        <v>5688</v>
      </c>
      <c r="I1621" s="70" t="s">
        <v>4771</v>
      </c>
      <c r="J1621" s="71" t="s">
        <v>10176</v>
      </c>
      <c r="K1621" s="70" t="s">
        <v>10177</v>
      </c>
      <c r="L1621" s="70">
        <v>293959</v>
      </c>
      <c r="M1621" s="70" t="s">
        <v>4563</v>
      </c>
      <c r="N1621" s="70" t="s">
        <v>4522</v>
      </c>
      <c r="O1621" s="72" t="s">
        <v>10178</v>
      </c>
      <c r="P1621" s="70" t="s">
        <v>4520</v>
      </c>
      <c r="Q1621" s="70" t="s">
        <v>4675</v>
      </c>
    </row>
    <row r="1622" spans="1:17" ht="213.75" x14ac:dyDescent="0.45">
      <c r="A1622" s="67">
        <v>1704</v>
      </c>
      <c r="B1622" s="68">
        <v>44252</v>
      </c>
      <c r="C1622" s="69">
        <v>3.2546296296296295E-2</v>
      </c>
      <c r="D1622" s="70">
        <v>0</v>
      </c>
      <c r="E1622" s="70">
        <v>0</v>
      </c>
      <c r="F1622" s="70" t="s">
        <v>104</v>
      </c>
      <c r="G1622" s="70">
        <v>54</v>
      </c>
      <c r="H1622" s="70" t="s">
        <v>5067</v>
      </c>
      <c r="I1622" s="70" t="s">
        <v>4570</v>
      </c>
      <c r="J1622" s="71" t="s">
        <v>10179</v>
      </c>
      <c r="K1622" s="70" t="s">
        <v>10180</v>
      </c>
      <c r="L1622" s="70">
        <v>293978</v>
      </c>
      <c r="M1622" s="70" t="s">
        <v>4563</v>
      </c>
      <c r="N1622" s="70" t="s">
        <v>4409</v>
      </c>
      <c r="O1622" s="72" t="s">
        <v>10181</v>
      </c>
      <c r="P1622" s="70" t="s">
        <v>4520</v>
      </c>
      <c r="Q1622" s="70" t="s">
        <v>4970</v>
      </c>
    </row>
    <row r="1623" spans="1:17" ht="156.75" x14ac:dyDescent="0.45">
      <c r="A1623" s="67">
        <v>1740</v>
      </c>
      <c r="B1623" s="68">
        <v>44253</v>
      </c>
      <c r="C1623" s="69">
        <v>0.21942129629629628</v>
      </c>
      <c r="D1623" s="70">
        <v>0</v>
      </c>
      <c r="E1623" s="70">
        <v>0</v>
      </c>
      <c r="F1623" s="70" t="s">
        <v>91</v>
      </c>
      <c r="G1623" s="70">
        <v>15</v>
      </c>
      <c r="H1623" s="70" t="s">
        <v>4725</v>
      </c>
      <c r="I1623" s="70" t="s">
        <v>4725</v>
      </c>
      <c r="J1623" s="71" t="s">
        <v>10182</v>
      </c>
      <c r="K1623" s="70" t="s">
        <v>10183</v>
      </c>
      <c r="L1623" s="70">
        <v>294083</v>
      </c>
      <c r="M1623" s="70" t="s">
        <v>4563</v>
      </c>
      <c r="N1623" s="70" t="s">
        <v>4522</v>
      </c>
      <c r="O1623" s="72" t="s">
        <v>10184</v>
      </c>
      <c r="P1623" s="70" t="s">
        <v>4520</v>
      </c>
      <c r="Q1623" s="70" t="s">
        <v>4589</v>
      </c>
    </row>
    <row r="1624" spans="1:17" ht="156.75" x14ac:dyDescent="0.45">
      <c r="A1624" s="67" t="s">
        <v>10185</v>
      </c>
      <c r="B1624" s="68">
        <v>44253</v>
      </c>
      <c r="C1624" s="69">
        <v>0.62638888888888888</v>
      </c>
      <c r="D1624" s="70">
        <v>1</v>
      </c>
      <c r="E1624" s="70">
        <v>0</v>
      </c>
      <c r="F1624" s="70" t="s">
        <v>84</v>
      </c>
      <c r="G1624" s="70">
        <v>41</v>
      </c>
      <c r="H1624" s="70" t="s">
        <v>5316</v>
      </c>
      <c r="I1624" s="70" t="s">
        <v>4915</v>
      </c>
      <c r="J1624" s="71" t="s">
        <v>10186</v>
      </c>
      <c r="K1624" s="70" t="s">
        <v>10187</v>
      </c>
      <c r="L1624" s="70">
        <v>294163</v>
      </c>
      <c r="M1624" s="70" t="s">
        <v>4563</v>
      </c>
      <c r="N1624" s="70" t="s">
        <v>4409</v>
      </c>
      <c r="O1624" s="72" t="s">
        <v>10188</v>
      </c>
      <c r="P1624" s="70" t="s">
        <v>4520</v>
      </c>
      <c r="Q1624" s="70" t="s">
        <v>4589</v>
      </c>
    </row>
    <row r="1625" spans="1:17" ht="185.25" x14ac:dyDescent="0.45">
      <c r="A1625" s="67">
        <v>1767</v>
      </c>
      <c r="B1625" s="68">
        <v>44254</v>
      </c>
      <c r="C1625" s="69">
        <v>0.20267361111111112</v>
      </c>
      <c r="D1625" s="70">
        <v>0</v>
      </c>
      <c r="E1625" s="70">
        <v>0</v>
      </c>
      <c r="F1625" s="70" t="s">
        <v>99</v>
      </c>
      <c r="G1625" s="70">
        <v>0</v>
      </c>
      <c r="H1625" s="70" t="s">
        <v>4615</v>
      </c>
      <c r="I1625" s="70" t="s">
        <v>4615</v>
      </c>
      <c r="J1625" s="71" t="s">
        <v>10189</v>
      </c>
      <c r="K1625" s="70" t="s">
        <v>10190</v>
      </c>
      <c r="L1625" s="70">
        <v>294241</v>
      </c>
      <c r="M1625" s="70" t="s">
        <v>4563</v>
      </c>
      <c r="N1625" s="70" t="s">
        <v>4409</v>
      </c>
      <c r="O1625" s="72" t="s">
        <v>10191</v>
      </c>
      <c r="P1625" s="70" t="s">
        <v>4520</v>
      </c>
      <c r="Q1625" s="70" t="s">
        <v>10192</v>
      </c>
    </row>
    <row r="1626" spans="1:17" ht="156.75" x14ac:dyDescent="0.45">
      <c r="A1626" s="67">
        <v>1772</v>
      </c>
      <c r="B1626" s="68">
        <v>44254</v>
      </c>
      <c r="C1626" s="69">
        <v>0.3659722222222222</v>
      </c>
      <c r="D1626" s="70">
        <v>0</v>
      </c>
      <c r="E1626" s="70">
        <v>0</v>
      </c>
      <c r="F1626" s="70" t="s">
        <v>131</v>
      </c>
      <c r="G1626" s="70">
        <v>0</v>
      </c>
      <c r="H1626" s="70" t="s">
        <v>4615</v>
      </c>
      <c r="I1626" s="70" t="s">
        <v>4615</v>
      </c>
      <c r="J1626" s="71" t="s">
        <v>10193</v>
      </c>
      <c r="K1626" s="70" t="s">
        <v>10194</v>
      </c>
      <c r="L1626" s="70">
        <v>294256</v>
      </c>
      <c r="M1626" s="70" t="s">
        <v>4563</v>
      </c>
      <c r="N1626" s="70" t="s">
        <v>4409</v>
      </c>
      <c r="O1626" s="72" t="s">
        <v>10195</v>
      </c>
      <c r="P1626" s="70" t="s">
        <v>4520</v>
      </c>
      <c r="Q1626" s="70" t="s">
        <v>4589</v>
      </c>
    </row>
    <row r="1627" spans="1:17" ht="156.75" x14ac:dyDescent="0.45">
      <c r="A1627" s="67">
        <v>1773</v>
      </c>
      <c r="B1627" s="68">
        <v>44254</v>
      </c>
      <c r="C1627" s="69">
        <v>0.41041666666666665</v>
      </c>
      <c r="D1627" s="70">
        <v>0.5</v>
      </c>
      <c r="E1627" s="70">
        <v>0</v>
      </c>
      <c r="F1627" s="70" t="s">
        <v>20</v>
      </c>
      <c r="G1627" s="70">
        <v>28</v>
      </c>
      <c r="H1627" s="70" t="s">
        <v>5352</v>
      </c>
      <c r="I1627" s="70" t="s">
        <v>5352</v>
      </c>
      <c r="J1627" s="71" t="s">
        <v>10196</v>
      </c>
      <c r="K1627" s="70" t="s">
        <v>10197</v>
      </c>
      <c r="L1627" s="70">
        <v>294257</v>
      </c>
      <c r="M1627" s="70" t="s">
        <v>4563</v>
      </c>
      <c r="N1627" s="70" t="s">
        <v>4409</v>
      </c>
      <c r="O1627" s="72" t="s">
        <v>10198</v>
      </c>
      <c r="P1627" s="70" t="s">
        <v>4520</v>
      </c>
      <c r="Q1627" s="70" t="s">
        <v>4589</v>
      </c>
    </row>
    <row r="1628" spans="1:17" ht="156.75" x14ac:dyDescent="0.45">
      <c r="A1628" s="67">
        <v>1782</v>
      </c>
      <c r="B1628" s="68">
        <v>44254</v>
      </c>
      <c r="C1628" s="69">
        <v>0.71875</v>
      </c>
      <c r="D1628" s="70">
        <v>0.5</v>
      </c>
      <c r="E1628" s="70">
        <v>0</v>
      </c>
      <c r="F1628" s="70" t="s">
        <v>140</v>
      </c>
      <c r="G1628" s="70" t="s">
        <v>10199</v>
      </c>
      <c r="H1628" s="70" t="s">
        <v>4775</v>
      </c>
      <c r="I1628" s="70" t="s">
        <v>4775</v>
      </c>
      <c r="J1628" s="71" t="s">
        <v>10200</v>
      </c>
      <c r="K1628" s="70" t="s">
        <v>10201</v>
      </c>
      <c r="L1628" s="70">
        <v>294342</v>
      </c>
      <c r="M1628" s="70" t="s">
        <v>4563</v>
      </c>
      <c r="N1628" s="70" t="s">
        <v>4409</v>
      </c>
      <c r="O1628" s="72" t="s">
        <v>10202</v>
      </c>
      <c r="P1628" s="70" t="s">
        <v>4520</v>
      </c>
      <c r="Q1628" s="70" t="s">
        <v>4589</v>
      </c>
    </row>
    <row r="1629" spans="1:17" ht="156.75" x14ac:dyDescent="0.45">
      <c r="A1629" s="67">
        <v>1804</v>
      </c>
      <c r="B1629" s="68">
        <v>44255</v>
      </c>
      <c r="C1629" s="69">
        <v>0.44861111111111113</v>
      </c>
      <c r="D1629" s="70">
        <v>1</v>
      </c>
      <c r="E1629" s="70">
        <v>0</v>
      </c>
      <c r="F1629" s="70" t="s">
        <v>198</v>
      </c>
      <c r="G1629" s="70">
        <v>7</v>
      </c>
      <c r="H1629" s="70" t="s">
        <v>5268</v>
      </c>
      <c r="I1629" s="70" t="s">
        <v>4733</v>
      </c>
      <c r="J1629" s="71" t="s">
        <v>10203</v>
      </c>
      <c r="K1629" s="70" t="s">
        <v>10204</v>
      </c>
      <c r="L1629" s="70">
        <v>294375</v>
      </c>
      <c r="M1629" s="70" t="s">
        <v>4563</v>
      </c>
      <c r="N1629" s="70" t="s">
        <v>4522</v>
      </c>
      <c r="O1629" s="72" t="s">
        <v>10205</v>
      </c>
      <c r="P1629" s="70" t="s">
        <v>4520</v>
      </c>
      <c r="Q1629" s="70" t="s">
        <v>4589</v>
      </c>
    </row>
    <row r="1630" spans="1:17" ht="156.75" x14ac:dyDescent="0.45">
      <c r="A1630" s="67">
        <v>1852</v>
      </c>
      <c r="B1630" s="68">
        <v>44256</v>
      </c>
      <c r="C1630" s="69">
        <v>0.80972222222222223</v>
      </c>
      <c r="D1630" s="70">
        <v>2</v>
      </c>
      <c r="E1630" s="70">
        <v>0</v>
      </c>
      <c r="F1630" s="70" t="s">
        <v>114</v>
      </c>
      <c r="G1630" s="70">
        <v>57</v>
      </c>
      <c r="H1630" s="70" t="s">
        <v>5316</v>
      </c>
      <c r="I1630" s="70" t="s">
        <v>4915</v>
      </c>
      <c r="J1630" s="71" t="s">
        <v>10206</v>
      </c>
      <c r="K1630" s="70" t="s">
        <v>10207</v>
      </c>
      <c r="L1630" s="70">
        <v>294560</v>
      </c>
      <c r="M1630" s="70" t="s">
        <v>4563</v>
      </c>
      <c r="N1630" s="70" t="s">
        <v>4522</v>
      </c>
      <c r="O1630" s="72" t="s">
        <v>10208</v>
      </c>
      <c r="P1630" s="70" t="s">
        <v>4520</v>
      </c>
      <c r="Q1630" s="70" t="s">
        <v>4589</v>
      </c>
    </row>
    <row r="1631" spans="1:17" ht="156.75" x14ac:dyDescent="0.45">
      <c r="A1631" s="67" t="s">
        <v>10209</v>
      </c>
      <c r="B1631" s="68">
        <v>44257</v>
      </c>
      <c r="C1631" s="69">
        <v>0.23819444444444446</v>
      </c>
      <c r="D1631" s="70">
        <v>0</v>
      </c>
      <c r="E1631" s="70">
        <v>0</v>
      </c>
      <c r="F1631" s="70" t="s">
        <v>140</v>
      </c>
      <c r="G1631" s="70">
        <v>0</v>
      </c>
      <c r="H1631" s="70" t="s">
        <v>4633</v>
      </c>
      <c r="I1631" s="70" t="s">
        <v>4634</v>
      </c>
      <c r="J1631" s="71" t="s">
        <v>4460</v>
      </c>
      <c r="K1631" s="70" t="s">
        <v>10210</v>
      </c>
      <c r="L1631" s="70">
        <v>294599</v>
      </c>
      <c r="M1631" s="70" t="s">
        <v>4563</v>
      </c>
      <c r="N1631" s="70" t="s">
        <v>4409</v>
      </c>
      <c r="O1631" s="72" t="s">
        <v>10211</v>
      </c>
      <c r="P1631" s="70" t="s">
        <v>4520</v>
      </c>
      <c r="Q1631" s="70" t="s">
        <v>4589</v>
      </c>
    </row>
    <row r="1632" spans="1:17" ht="156.75" x14ac:dyDescent="0.45">
      <c r="A1632" s="67" t="s">
        <v>10212</v>
      </c>
      <c r="B1632" s="68">
        <v>44257</v>
      </c>
      <c r="C1632" s="69">
        <v>0.2722222222222222</v>
      </c>
      <c r="D1632" s="70">
        <v>1</v>
      </c>
      <c r="E1632" s="70">
        <v>0</v>
      </c>
      <c r="F1632" s="70" t="s">
        <v>20</v>
      </c>
      <c r="G1632" s="70">
        <v>43</v>
      </c>
      <c r="H1632" s="70" t="s">
        <v>4696</v>
      </c>
      <c r="I1632" s="70" t="s">
        <v>5372</v>
      </c>
      <c r="J1632" s="71" t="s">
        <v>10213</v>
      </c>
      <c r="K1632" s="70" t="s">
        <v>10214</v>
      </c>
      <c r="L1632" s="70">
        <v>294601</v>
      </c>
      <c r="M1632" s="70" t="s">
        <v>4563</v>
      </c>
      <c r="N1632" s="70" t="s">
        <v>4522</v>
      </c>
      <c r="O1632" s="72" t="s">
        <v>10215</v>
      </c>
      <c r="P1632" s="70" t="s">
        <v>4520</v>
      </c>
      <c r="Q1632" s="70" t="s">
        <v>4589</v>
      </c>
    </row>
    <row r="1633" spans="1:17" ht="156.75" x14ac:dyDescent="0.45">
      <c r="A1633" s="67">
        <v>1879</v>
      </c>
      <c r="B1633" s="68">
        <v>44257</v>
      </c>
      <c r="C1633" s="69">
        <v>0.7944444444444444</v>
      </c>
      <c r="D1633" s="70">
        <v>1</v>
      </c>
      <c r="E1633" s="70">
        <v>0</v>
      </c>
      <c r="F1633" s="70" t="s">
        <v>84</v>
      </c>
      <c r="G1633" s="70">
        <v>10</v>
      </c>
      <c r="H1633" s="70" t="s">
        <v>5316</v>
      </c>
      <c r="I1633" s="70" t="s">
        <v>4915</v>
      </c>
      <c r="J1633" s="71" t="s">
        <v>10216</v>
      </c>
      <c r="K1633" s="70" t="s">
        <v>10217</v>
      </c>
      <c r="L1633" s="70">
        <v>294666</v>
      </c>
      <c r="M1633" s="70" t="s">
        <v>4563</v>
      </c>
      <c r="N1633" s="70" t="s">
        <v>4522</v>
      </c>
      <c r="O1633" s="72" t="s">
        <v>10218</v>
      </c>
      <c r="P1633" s="70" t="s">
        <v>4520</v>
      </c>
      <c r="Q1633" s="70" t="s">
        <v>4589</v>
      </c>
    </row>
    <row r="1634" spans="1:17" ht="156.75" x14ac:dyDescent="0.45">
      <c r="A1634" s="67">
        <v>1884</v>
      </c>
      <c r="B1634" s="68">
        <v>44258</v>
      </c>
      <c r="C1634" s="69">
        <v>1.6446759259259262E-2</v>
      </c>
      <c r="D1634" s="70">
        <v>0</v>
      </c>
      <c r="E1634" s="70">
        <v>0</v>
      </c>
      <c r="F1634" s="70" t="s">
        <v>77</v>
      </c>
      <c r="G1634" s="70">
        <v>20</v>
      </c>
      <c r="H1634" s="70" t="s">
        <v>4966</v>
      </c>
      <c r="I1634" s="70" t="s">
        <v>4954</v>
      </c>
      <c r="J1634" s="71" t="s">
        <v>10219</v>
      </c>
      <c r="K1634" s="70" t="s">
        <v>10220</v>
      </c>
      <c r="L1634" s="70">
        <v>294691</v>
      </c>
      <c r="M1634" s="70" t="s">
        <v>4563</v>
      </c>
      <c r="N1634" s="70" t="s">
        <v>4409</v>
      </c>
      <c r="O1634" s="72" t="s">
        <v>10221</v>
      </c>
      <c r="P1634" s="70" t="s">
        <v>4520</v>
      </c>
      <c r="Q1634" s="70" t="s">
        <v>4589</v>
      </c>
    </row>
    <row r="1635" spans="1:17" ht="156.75" x14ac:dyDescent="0.45">
      <c r="A1635" s="67" t="s">
        <v>10222</v>
      </c>
      <c r="B1635" s="68">
        <v>44258</v>
      </c>
      <c r="C1635" s="69">
        <v>0.30277777777777776</v>
      </c>
      <c r="D1635" s="70">
        <v>0</v>
      </c>
      <c r="E1635" s="70">
        <v>5.5</v>
      </c>
      <c r="F1635" s="70" t="s">
        <v>104</v>
      </c>
      <c r="G1635" s="70">
        <v>4</v>
      </c>
      <c r="H1635" s="70" t="s">
        <v>4628</v>
      </c>
      <c r="I1635" s="70" t="s">
        <v>4628</v>
      </c>
      <c r="J1635" s="71" t="s">
        <v>10223</v>
      </c>
      <c r="K1635" s="70" t="s">
        <v>10224</v>
      </c>
      <c r="L1635" s="70">
        <v>294708</v>
      </c>
      <c r="M1635" s="70" t="s">
        <v>4563</v>
      </c>
      <c r="N1635" s="70" t="s">
        <v>4522</v>
      </c>
      <c r="O1635" s="72" t="s">
        <v>10225</v>
      </c>
      <c r="P1635" s="70" t="s">
        <v>4520</v>
      </c>
      <c r="Q1635" s="70" t="s">
        <v>6736</v>
      </c>
    </row>
    <row r="1636" spans="1:17" ht="142.5" x14ac:dyDescent="0.45">
      <c r="A1636" s="67">
        <v>1907</v>
      </c>
      <c r="B1636" s="68">
        <v>44258</v>
      </c>
      <c r="C1636" s="69">
        <v>0.79917824074074073</v>
      </c>
      <c r="D1636" s="70">
        <v>0</v>
      </c>
      <c r="E1636" s="70">
        <v>0</v>
      </c>
      <c r="F1636" s="70" t="s">
        <v>100</v>
      </c>
      <c r="G1636" s="70">
        <v>0</v>
      </c>
      <c r="H1636" s="70" t="s">
        <v>4615</v>
      </c>
      <c r="I1636" s="70" t="s">
        <v>4615</v>
      </c>
      <c r="J1636" s="71" t="s">
        <v>10226</v>
      </c>
      <c r="K1636" s="70" t="s">
        <v>10227</v>
      </c>
      <c r="L1636" s="70">
        <v>294782</v>
      </c>
      <c r="M1636" s="70" t="s">
        <v>4563</v>
      </c>
      <c r="N1636" s="70" t="s">
        <v>4409</v>
      </c>
      <c r="O1636" s="72" t="s">
        <v>10228</v>
      </c>
      <c r="P1636" s="70" t="s">
        <v>4520</v>
      </c>
      <c r="Q1636" s="70" t="s">
        <v>4857</v>
      </c>
    </row>
    <row r="1637" spans="1:17" ht="156.75" x14ac:dyDescent="0.45">
      <c r="A1637" s="67">
        <v>1908</v>
      </c>
      <c r="B1637" s="68">
        <v>44258</v>
      </c>
      <c r="C1637" s="69">
        <v>0.81319444444444444</v>
      </c>
      <c r="D1637" s="70">
        <v>1.5</v>
      </c>
      <c r="E1637" s="70">
        <v>0</v>
      </c>
      <c r="F1637" s="70" t="s">
        <v>84</v>
      </c>
      <c r="G1637" s="70">
        <v>13</v>
      </c>
      <c r="H1637" s="70" t="s">
        <v>4797</v>
      </c>
      <c r="I1637" s="70" t="s">
        <v>5911</v>
      </c>
      <c r="J1637" s="71" t="s">
        <v>10229</v>
      </c>
      <c r="K1637" s="70" t="s">
        <v>10230</v>
      </c>
      <c r="L1637" s="70">
        <v>294784</v>
      </c>
      <c r="M1637" s="70" t="s">
        <v>4563</v>
      </c>
      <c r="N1637" s="70" t="s">
        <v>4522</v>
      </c>
      <c r="O1637" s="72" t="s">
        <v>10231</v>
      </c>
      <c r="P1637" s="70" t="s">
        <v>4520</v>
      </c>
      <c r="Q1637" s="70" t="s">
        <v>4589</v>
      </c>
    </row>
    <row r="1638" spans="1:17" ht="199.5" x14ac:dyDescent="0.45">
      <c r="A1638" s="67" t="s">
        <v>10232</v>
      </c>
      <c r="B1638" s="68">
        <v>44260</v>
      </c>
      <c r="C1638" s="69">
        <v>0.35138888888888892</v>
      </c>
      <c r="D1638" s="70">
        <v>0</v>
      </c>
      <c r="E1638" s="70">
        <v>0</v>
      </c>
      <c r="F1638" s="70" t="s">
        <v>58</v>
      </c>
      <c r="G1638" s="70">
        <v>74</v>
      </c>
      <c r="H1638" s="70" t="s">
        <v>4621</v>
      </c>
      <c r="I1638" s="70" t="s">
        <v>4621</v>
      </c>
      <c r="J1638" s="71" t="s">
        <v>10233</v>
      </c>
      <c r="K1638" s="70" t="s">
        <v>10234</v>
      </c>
      <c r="L1638" s="70">
        <v>294956</v>
      </c>
      <c r="M1638" s="70" t="s">
        <v>4563</v>
      </c>
      <c r="N1638" s="70" t="s">
        <v>4409</v>
      </c>
      <c r="O1638" s="72" t="s">
        <v>10235</v>
      </c>
      <c r="P1638" s="70" t="s">
        <v>4520</v>
      </c>
      <c r="Q1638" s="70" t="s">
        <v>5015</v>
      </c>
    </row>
    <row r="1639" spans="1:17" ht="156.75" x14ac:dyDescent="0.45">
      <c r="A1639" s="67">
        <v>2027</v>
      </c>
      <c r="B1639" s="68">
        <v>44262</v>
      </c>
      <c r="C1639" s="69">
        <v>0.26666666666666666</v>
      </c>
      <c r="D1639" s="70">
        <v>0</v>
      </c>
      <c r="E1639" s="70">
        <v>0</v>
      </c>
      <c r="F1639" s="70" t="s">
        <v>57</v>
      </c>
      <c r="G1639" s="70">
        <v>0</v>
      </c>
      <c r="H1639" s="70" t="s">
        <v>4633</v>
      </c>
      <c r="I1639" s="70" t="s">
        <v>4634</v>
      </c>
      <c r="J1639" s="71" t="s">
        <v>10236</v>
      </c>
      <c r="K1639" s="70" t="s">
        <v>10237</v>
      </c>
      <c r="L1639" s="70">
        <v>295138</v>
      </c>
      <c r="M1639" s="70" t="s">
        <v>4563</v>
      </c>
      <c r="N1639" s="70" t="s">
        <v>4409</v>
      </c>
      <c r="O1639" s="72" t="s">
        <v>10238</v>
      </c>
      <c r="P1639" s="70" t="s">
        <v>4520</v>
      </c>
      <c r="Q1639" s="70" t="s">
        <v>4589</v>
      </c>
    </row>
    <row r="1640" spans="1:17" ht="156.75" x14ac:dyDescent="0.45">
      <c r="A1640" s="67">
        <v>2049</v>
      </c>
      <c r="B1640" s="68">
        <v>44262</v>
      </c>
      <c r="C1640" s="69">
        <v>0.94040509259259253</v>
      </c>
      <c r="D1640" s="70">
        <v>1.5</v>
      </c>
      <c r="E1640" s="70">
        <v>0</v>
      </c>
      <c r="F1640" s="70" t="s">
        <v>225</v>
      </c>
      <c r="G1640" s="70">
        <v>22</v>
      </c>
      <c r="H1640" s="70" t="s">
        <v>5316</v>
      </c>
      <c r="I1640" s="70" t="s">
        <v>4915</v>
      </c>
      <c r="J1640" s="71" t="s">
        <v>10239</v>
      </c>
      <c r="K1640" s="70" t="s">
        <v>10240</v>
      </c>
      <c r="L1640" s="70">
        <v>295189</v>
      </c>
      <c r="M1640" s="70" t="s">
        <v>4563</v>
      </c>
      <c r="N1640" s="70" t="s">
        <v>4522</v>
      </c>
      <c r="O1640" s="72" t="s">
        <v>10241</v>
      </c>
      <c r="P1640" s="70" t="s">
        <v>4520</v>
      </c>
      <c r="Q1640" s="70" t="s">
        <v>4589</v>
      </c>
    </row>
    <row r="1641" spans="1:17" ht="156.75" x14ac:dyDescent="0.45">
      <c r="A1641" s="67">
        <v>2059</v>
      </c>
      <c r="B1641" s="68">
        <v>44263</v>
      </c>
      <c r="C1641" s="69">
        <v>0.36319444444444443</v>
      </c>
      <c r="D1641" s="70">
        <v>1</v>
      </c>
      <c r="E1641" s="70">
        <v>0</v>
      </c>
      <c r="F1641" s="70" t="s">
        <v>140</v>
      </c>
      <c r="G1641" s="70">
        <v>37</v>
      </c>
      <c r="H1641" s="70" t="s">
        <v>4797</v>
      </c>
      <c r="I1641" s="70" t="s">
        <v>5911</v>
      </c>
      <c r="J1641" s="71" t="s">
        <v>10242</v>
      </c>
      <c r="K1641" s="70" t="s">
        <v>10243</v>
      </c>
      <c r="L1641" s="70">
        <v>295225</v>
      </c>
      <c r="M1641" s="70" t="s">
        <v>4563</v>
      </c>
      <c r="N1641" s="70" t="s">
        <v>4522</v>
      </c>
      <c r="O1641" s="72" t="s">
        <v>10244</v>
      </c>
      <c r="P1641" s="70" t="s">
        <v>4520</v>
      </c>
      <c r="Q1641" s="70" t="s">
        <v>4589</v>
      </c>
    </row>
    <row r="1642" spans="1:17" ht="156.75" x14ac:dyDescent="0.45">
      <c r="A1642" s="67">
        <v>2080</v>
      </c>
      <c r="B1642" s="68">
        <v>44263</v>
      </c>
      <c r="C1642" s="69">
        <v>0.71596064814814808</v>
      </c>
      <c r="D1642" s="70">
        <v>0</v>
      </c>
      <c r="E1642" s="70">
        <v>0</v>
      </c>
      <c r="F1642" s="70" t="s">
        <v>101</v>
      </c>
      <c r="G1642" s="70">
        <v>55</v>
      </c>
      <c r="H1642" s="70" t="s">
        <v>5255</v>
      </c>
      <c r="I1642" s="70" t="s">
        <v>4751</v>
      </c>
      <c r="J1642" s="71" t="s">
        <v>10245</v>
      </c>
      <c r="K1642" s="70" t="s">
        <v>10246</v>
      </c>
      <c r="L1642" s="70">
        <v>295286</v>
      </c>
      <c r="M1642" s="70" t="s">
        <v>4563</v>
      </c>
      <c r="N1642" s="70" t="s">
        <v>4522</v>
      </c>
      <c r="O1642" s="72" t="s">
        <v>10247</v>
      </c>
      <c r="P1642" s="70" t="s">
        <v>4520</v>
      </c>
      <c r="Q1642" s="70" t="s">
        <v>4589</v>
      </c>
    </row>
    <row r="1643" spans="1:17" ht="156.75" x14ac:dyDescent="0.45">
      <c r="A1643" s="67">
        <v>2087</v>
      </c>
      <c r="B1643" s="68">
        <v>44263</v>
      </c>
      <c r="C1643" s="69">
        <v>0.85116898148148146</v>
      </c>
      <c r="D1643" s="70">
        <v>1</v>
      </c>
      <c r="E1643" s="70">
        <v>0</v>
      </c>
      <c r="F1643" s="70" t="s">
        <v>123</v>
      </c>
      <c r="G1643" s="70">
        <v>32</v>
      </c>
      <c r="H1643" s="70" t="s">
        <v>4797</v>
      </c>
      <c r="I1643" s="70" t="s">
        <v>5911</v>
      </c>
      <c r="J1643" s="71" t="s">
        <v>10248</v>
      </c>
      <c r="K1643" s="70" t="s">
        <v>10249</v>
      </c>
      <c r="L1643" s="70">
        <v>295307</v>
      </c>
      <c r="M1643" s="70" t="s">
        <v>4563</v>
      </c>
      <c r="N1643" s="70" t="s">
        <v>4522</v>
      </c>
      <c r="O1643" s="72" t="s">
        <v>10250</v>
      </c>
      <c r="P1643" s="70" t="s">
        <v>4520</v>
      </c>
      <c r="Q1643" s="70" t="s">
        <v>4589</v>
      </c>
    </row>
    <row r="1644" spans="1:17" ht="156.75" x14ac:dyDescent="0.45">
      <c r="A1644" s="67">
        <v>2095</v>
      </c>
      <c r="B1644" s="68">
        <v>44264</v>
      </c>
      <c r="C1644" s="69">
        <v>0.32577546296296295</v>
      </c>
      <c r="D1644" s="70">
        <v>0</v>
      </c>
      <c r="E1644" s="70">
        <v>0</v>
      </c>
      <c r="F1644" s="70" t="s">
        <v>145</v>
      </c>
      <c r="G1644" s="70">
        <v>5</v>
      </c>
      <c r="H1644" s="70" t="s">
        <v>4621</v>
      </c>
      <c r="I1644" s="70" t="s">
        <v>4621</v>
      </c>
      <c r="J1644" s="71" t="s">
        <v>10251</v>
      </c>
      <c r="K1644" s="70" t="s">
        <v>10252</v>
      </c>
      <c r="L1644" s="70">
        <v>295337</v>
      </c>
      <c r="M1644" s="70" t="s">
        <v>4563</v>
      </c>
      <c r="N1644" s="70" t="s">
        <v>4522</v>
      </c>
      <c r="O1644" s="72" t="s">
        <v>10253</v>
      </c>
      <c r="P1644" s="70" t="s">
        <v>4520</v>
      </c>
      <c r="Q1644" s="70" t="s">
        <v>4589</v>
      </c>
    </row>
    <row r="1645" spans="1:17" ht="156.75" x14ac:dyDescent="0.45">
      <c r="A1645" s="67">
        <v>2103</v>
      </c>
      <c r="B1645" s="68">
        <v>44264</v>
      </c>
      <c r="C1645" s="69">
        <v>0.44707175925925924</v>
      </c>
      <c r="D1645" s="70">
        <v>0</v>
      </c>
      <c r="E1645" s="70">
        <v>0</v>
      </c>
      <c r="F1645" s="70" t="s">
        <v>54</v>
      </c>
      <c r="G1645" s="70">
        <v>68</v>
      </c>
      <c r="H1645" s="70" t="s">
        <v>5037</v>
      </c>
      <c r="I1645" s="70" t="s">
        <v>5037</v>
      </c>
      <c r="J1645" s="71" t="s">
        <v>10254</v>
      </c>
      <c r="K1645" s="70" t="s">
        <v>10255</v>
      </c>
      <c r="L1645" s="70">
        <v>295355</v>
      </c>
      <c r="M1645" s="70" t="s">
        <v>4563</v>
      </c>
      <c r="N1645" s="70" t="s">
        <v>4409</v>
      </c>
      <c r="O1645" s="72" t="s">
        <v>10256</v>
      </c>
      <c r="P1645" s="70" t="s">
        <v>4520</v>
      </c>
      <c r="Q1645" s="70" t="s">
        <v>4589</v>
      </c>
    </row>
    <row r="1646" spans="1:17" ht="156.75" x14ac:dyDescent="0.45">
      <c r="A1646" s="67">
        <v>2133</v>
      </c>
      <c r="B1646" s="68">
        <v>44265</v>
      </c>
      <c r="C1646" s="69">
        <v>0.36153935185185188</v>
      </c>
      <c r="D1646" s="70">
        <v>1</v>
      </c>
      <c r="E1646" s="70">
        <v>0</v>
      </c>
      <c r="F1646" s="70" t="s">
        <v>78</v>
      </c>
      <c r="G1646" s="70">
        <v>19</v>
      </c>
      <c r="H1646" s="70" t="s">
        <v>4797</v>
      </c>
      <c r="I1646" s="70" t="s">
        <v>5911</v>
      </c>
      <c r="J1646" s="71" t="s">
        <v>10257</v>
      </c>
      <c r="K1646" s="70" t="s">
        <v>10258</v>
      </c>
      <c r="L1646" s="70">
        <v>295442</v>
      </c>
      <c r="M1646" s="70" t="s">
        <v>4563</v>
      </c>
      <c r="N1646" s="70" t="s">
        <v>4522</v>
      </c>
      <c r="O1646" s="72" t="s">
        <v>10259</v>
      </c>
      <c r="P1646" s="70" t="s">
        <v>4520</v>
      </c>
      <c r="Q1646" s="70" t="s">
        <v>4589</v>
      </c>
    </row>
    <row r="1647" spans="1:17" ht="156.75" x14ac:dyDescent="0.45">
      <c r="A1647" s="67">
        <v>2143</v>
      </c>
      <c r="B1647" s="68">
        <v>44265</v>
      </c>
      <c r="C1647" s="69">
        <v>0.60729166666666667</v>
      </c>
      <c r="D1647" s="70">
        <v>0.5</v>
      </c>
      <c r="E1647" s="70">
        <v>0</v>
      </c>
      <c r="F1647" s="70" t="s">
        <v>64</v>
      </c>
      <c r="G1647" s="70">
        <v>5</v>
      </c>
      <c r="H1647" s="70" t="s">
        <v>4621</v>
      </c>
      <c r="I1647" s="70" t="s">
        <v>4621</v>
      </c>
      <c r="J1647" s="71" t="s">
        <v>10260</v>
      </c>
      <c r="K1647" s="70" t="s">
        <v>10261</v>
      </c>
      <c r="L1647" s="70">
        <v>295482</v>
      </c>
      <c r="M1647" s="70" t="s">
        <v>4563</v>
      </c>
      <c r="N1647" s="70" t="s">
        <v>4409</v>
      </c>
      <c r="O1647" s="72" t="s">
        <v>10262</v>
      </c>
      <c r="P1647" s="70" t="s">
        <v>4520</v>
      </c>
      <c r="Q1647" s="70" t="s">
        <v>5015</v>
      </c>
    </row>
    <row r="1648" spans="1:17" ht="171" x14ac:dyDescent="0.45">
      <c r="A1648" s="67">
        <v>2175</v>
      </c>
      <c r="B1648" s="68">
        <v>44267</v>
      </c>
      <c r="C1648" s="69">
        <v>0.23263888888888887</v>
      </c>
      <c r="D1648" s="70">
        <v>0</v>
      </c>
      <c r="E1648" s="70">
        <v>5</v>
      </c>
      <c r="F1648" s="70" t="s">
        <v>45</v>
      </c>
      <c r="G1648" s="70">
        <v>28</v>
      </c>
      <c r="H1648" s="70" t="s">
        <v>6393</v>
      </c>
      <c r="I1648" s="70" t="s">
        <v>4710</v>
      </c>
      <c r="J1648" s="71" t="s">
        <v>10263</v>
      </c>
      <c r="K1648" s="70" t="s">
        <v>10264</v>
      </c>
      <c r="L1648" s="70">
        <v>295670</v>
      </c>
      <c r="M1648" s="70" t="s">
        <v>4563</v>
      </c>
      <c r="N1648" s="70" t="s">
        <v>4409</v>
      </c>
      <c r="O1648" s="72" t="s">
        <v>10265</v>
      </c>
      <c r="P1648" s="70" t="s">
        <v>4520</v>
      </c>
      <c r="Q1648" s="70" t="s">
        <v>6736</v>
      </c>
    </row>
    <row r="1649" spans="1:17" ht="156.75" x14ac:dyDescent="0.45">
      <c r="A1649" s="67">
        <v>2242</v>
      </c>
      <c r="B1649" s="68">
        <v>44269</v>
      </c>
      <c r="C1649" s="69">
        <v>0.20972222222222223</v>
      </c>
      <c r="D1649" s="70">
        <v>0</v>
      </c>
      <c r="E1649" s="70">
        <v>0</v>
      </c>
      <c r="F1649" s="70" t="s">
        <v>142</v>
      </c>
      <c r="G1649" s="70">
        <v>0</v>
      </c>
      <c r="H1649" s="70" t="s">
        <v>4615</v>
      </c>
      <c r="I1649" s="70" t="s">
        <v>4615</v>
      </c>
      <c r="J1649" s="71" t="s">
        <v>10266</v>
      </c>
      <c r="K1649" s="70" t="s">
        <v>10267</v>
      </c>
      <c r="L1649" s="70">
        <v>295877</v>
      </c>
      <c r="M1649" s="70" t="s">
        <v>4563</v>
      </c>
      <c r="N1649" s="70" t="s">
        <v>4409</v>
      </c>
      <c r="O1649" s="72" t="s">
        <v>10268</v>
      </c>
      <c r="P1649" s="70" t="s">
        <v>4520</v>
      </c>
      <c r="Q1649" s="70" t="s">
        <v>4589</v>
      </c>
    </row>
    <row r="1650" spans="1:17" ht="156.75" x14ac:dyDescent="0.45">
      <c r="A1650" s="67">
        <v>2257</v>
      </c>
      <c r="B1650" s="68">
        <v>44269</v>
      </c>
      <c r="C1650" s="69">
        <v>0.5625</v>
      </c>
      <c r="D1650" s="70">
        <v>0</v>
      </c>
      <c r="E1650" s="70">
        <v>0</v>
      </c>
      <c r="F1650" s="70" t="s">
        <v>75</v>
      </c>
      <c r="G1650" s="70">
        <v>27</v>
      </c>
      <c r="H1650" s="70" t="s">
        <v>4628</v>
      </c>
      <c r="I1650" s="70" t="s">
        <v>4628</v>
      </c>
      <c r="J1650" s="71" t="s">
        <v>10269</v>
      </c>
      <c r="K1650" s="70" t="s">
        <v>10270</v>
      </c>
      <c r="L1650" s="70">
        <v>295905</v>
      </c>
      <c r="M1650" s="70" t="s">
        <v>4563</v>
      </c>
      <c r="N1650" s="70" t="s">
        <v>4522</v>
      </c>
      <c r="O1650" s="72" t="s">
        <v>10271</v>
      </c>
      <c r="P1650" s="70" t="s">
        <v>4520</v>
      </c>
      <c r="Q1650" s="70" t="s">
        <v>4675</v>
      </c>
    </row>
    <row r="1651" spans="1:17" ht="156.75" x14ac:dyDescent="0.45">
      <c r="A1651" s="67">
        <v>2268</v>
      </c>
      <c r="B1651" s="68">
        <v>44270</v>
      </c>
      <c r="C1651" s="69">
        <v>0.1361111111111111</v>
      </c>
      <c r="D1651" s="70">
        <v>0</v>
      </c>
      <c r="E1651" s="70">
        <v>0</v>
      </c>
      <c r="F1651" s="70" t="s">
        <v>70</v>
      </c>
      <c r="G1651" s="70">
        <v>0</v>
      </c>
      <c r="H1651" s="70" t="s">
        <v>4615</v>
      </c>
      <c r="I1651" s="70" t="s">
        <v>4615</v>
      </c>
      <c r="J1651" s="71" t="s">
        <v>10272</v>
      </c>
      <c r="K1651" s="70" t="s">
        <v>10273</v>
      </c>
      <c r="L1651" s="70">
        <v>295938</v>
      </c>
      <c r="M1651" s="70" t="s">
        <v>4563</v>
      </c>
      <c r="N1651" s="70" t="s">
        <v>4409</v>
      </c>
      <c r="O1651" s="72" t="s">
        <v>10274</v>
      </c>
      <c r="P1651" s="70" t="s">
        <v>4520</v>
      </c>
      <c r="Q1651" s="70" t="s">
        <v>4675</v>
      </c>
    </row>
    <row r="1652" spans="1:17" ht="156.75" x14ac:dyDescent="0.45">
      <c r="A1652" s="67">
        <v>2272</v>
      </c>
      <c r="B1652" s="68">
        <v>44270</v>
      </c>
      <c r="C1652" s="69">
        <v>0.32452546296296297</v>
      </c>
      <c r="D1652" s="70">
        <v>0</v>
      </c>
      <c r="E1652" s="70">
        <v>0</v>
      </c>
      <c r="F1652" s="70" t="s">
        <v>106</v>
      </c>
      <c r="G1652" s="70">
        <v>22</v>
      </c>
      <c r="H1652" s="70" t="s">
        <v>5280</v>
      </c>
      <c r="I1652" s="70" t="s">
        <v>5280</v>
      </c>
      <c r="J1652" s="71" t="s">
        <v>10275</v>
      </c>
      <c r="K1652" s="70" t="s">
        <v>10276</v>
      </c>
      <c r="L1652" s="70">
        <v>295953</v>
      </c>
      <c r="M1652" s="70" t="s">
        <v>4563</v>
      </c>
      <c r="N1652" s="70" t="s">
        <v>4522</v>
      </c>
      <c r="O1652" s="72" t="s">
        <v>10277</v>
      </c>
      <c r="P1652" s="70" t="s">
        <v>4520</v>
      </c>
      <c r="Q1652" s="70" t="s">
        <v>5015</v>
      </c>
    </row>
    <row r="1653" spans="1:17" ht="156.75" x14ac:dyDescent="0.45">
      <c r="A1653" s="67">
        <v>2298</v>
      </c>
      <c r="B1653" s="68">
        <v>44270</v>
      </c>
      <c r="C1653" s="69">
        <v>0.81458333333333333</v>
      </c>
      <c r="D1653" s="70">
        <v>1</v>
      </c>
      <c r="E1653" s="70">
        <v>0</v>
      </c>
      <c r="F1653" s="70" t="s">
        <v>48</v>
      </c>
      <c r="G1653" s="70">
        <v>21</v>
      </c>
      <c r="H1653" s="70" t="s">
        <v>5145</v>
      </c>
      <c r="I1653" s="70" t="s">
        <v>4962</v>
      </c>
      <c r="J1653" s="71" t="s">
        <v>10278</v>
      </c>
      <c r="K1653" s="70" t="s">
        <v>10279</v>
      </c>
      <c r="L1653" s="70">
        <v>296049</v>
      </c>
      <c r="M1653" s="70" t="s">
        <v>4563</v>
      </c>
      <c r="N1653" s="70" t="s">
        <v>4522</v>
      </c>
      <c r="O1653" s="72" t="s">
        <v>10280</v>
      </c>
      <c r="P1653" s="70" t="s">
        <v>4520</v>
      </c>
      <c r="Q1653" s="70" t="s">
        <v>4589</v>
      </c>
    </row>
    <row r="1654" spans="1:17" ht="156.75" x14ac:dyDescent="0.45">
      <c r="A1654" s="67">
        <v>2299</v>
      </c>
      <c r="B1654" s="68">
        <v>44270</v>
      </c>
      <c r="C1654" s="69">
        <v>0.82013888888888886</v>
      </c>
      <c r="D1654" s="70">
        <v>2</v>
      </c>
      <c r="E1654" s="70">
        <v>0</v>
      </c>
      <c r="F1654" s="70" t="s">
        <v>230</v>
      </c>
      <c r="G1654" s="70">
        <v>30</v>
      </c>
      <c r="H1654" s="70" t="s">
        <v>4962</v>
      </c>
      <c r="I1654" s="70" t="s">
        <v>5110</v>
      </c>
      <c r="J1654" s="71" t="s">
        <v>10281</v>
      </c>
      <c r="K1654" s="70" t="s">
        <v>10282</v>
      </c>
      <c r="L1654" s="70">
        <v>296051</v>
      </c>
      <c r="M1654" s="70" t="s">
        <v>4563</v>
      </c>
      <c r="N1654" s="70" t="s">
        <v>4522</v>
      </c>
      <c r="O1654" s="72" t="s">
        <v>10283</v>
      </c>
      <c r="P1654" s="70" t="s">
        <v>4520</v>
      </c>
      <c r="Q1654" s="70" t="s">
        <v>4589</v>
      </c>
    </row>
    <row r="1655" spans="1:17" ht="228" x14ac:dyDescent="0.45">
      <c r="A1655" s="67">
        <v>2313</v>
      </c>
      <c r="B1655" s="68">
        <v>44271</v>
      </c>
      <c r="C1655" s="69">
        <v>0.5229166666666667</v>
      </c>
      <c r="D1655" s="70">
        <v>3</v>
      </c>
      <c r="E1655" s="70">
        <v>0</v>
      </c>
      <c r="F1655" s="70" t="s">
        <v>178</v>
      </c>
      <c r="G1655" s="70">
        <v>9</v>
      </c>
      <c r="H1655" s="70" t="s">
        <v>4696</v>
      </c>
      <c r="I1655" s="70" t="s">
        <v>5372</v>
      </c>
      <c r="J1655" s="71" t="s">
        <v>10284</v>
      </c>
      <c r="K1655" s="70" t="s">
        <v>10285</v>
      </c>
      <c r="L1655" s="70">
        <v>296123</v>
      </c>
      <c r="M1655" s="70" t="s">
        <v>4563</v>
      </c>
      <c r="N1655" s="70" t="s">
        <v>4522</v>
      </c>
      <c r="O1655" s="72" t="s">
        <v>10286</v>
      </c>
      <c r="P1655" s="70" t="s">
        <v>4520</v>
      </c>
      <c r="Q1655" s="70" t="s">
        <v>4589</v>
      </c>
    </row>
    <row r="1656" spans="1:17" ht="156.75" x14ac:dyDescent="0.45">
      <c r="A1656" s="67">
        <v>2316</v>
      </c>
      <c r="B1656" s="68">
        <v>44271</v>
      </c>
      <c r="C1656" s="69">
        <v>0.58402777777777781</v>
      </c>
      <c r="D1656" s="70">
        <v>1</v>
      </c>
      <c r="E1656" s="70">
        <v>0</v>
      </c>
      <c r="F1656" s="70" t="s">
        <v>46</v>
      </c>
      <c r="G1656" s="70">
        <v>40</v>
      </c>
      <c r="H1656" s="70" t="s">
        <v>4932</v>
      </c>
      <c r="I1656" s="70" t="s">
        <v>4933</v>
      </c>
      <c r="J1656" s="71" t="s">
        <v>10287</v>
      </c>
      <c r="K1656" s="70" t="s">
        <v>10288</v>
      </c>
      <c r="L1656" s="70">
        <v>296129</v>
      </c>
      <c r="M1656" s="70" t="s">
        <v>4563</v>
      </c>
      <c r="N1656" s="70" t="s">
        <v>4522</v>
      </c>
      <c r="O1656" s="72" t="s">
        <v>10289</v>
      </c>
      <c r="P1656" s="70" t="s">
        <v>4520</v>
      </c>
      <c r="Q1656" s="70" t="s">
        <v>4589</v>
      </c>
    </row>
    <row r="1657" spans="1:17" ht="171" x14ac:dyDescent="0.45">
      <c r="A1657" s="67">
        <v>2341</v>
      </c>
      <c r="B1657" s="68">
        <v>44272</v>
      </c>
      <c r="C1657" s="69">
        <v>0.52510416666666659</v>
      </c>
      <c r="D1657" s="70">
        <v>1</v>
      </c>
      <c r="E1657" s="70">
        <v>0</v>
      </c>
      <c r="F1657" s="70" t="s">
        <v>198</v>
      </c>
      <c r="G1657" s="70">
        <v>26</v>
      </c>
      <c r="H1657" s="70" t="s">
        <v>4592</v>
      </c>
      <c r="I1657" s="70" t="s">
        <v>4593</v>
      </c>
      <c r="J1657" s="71" t="s">
        <v>10290</v>
      </c>
      <c r="K1657" s="70" t="s">
        <v>10291</v>
      </c>
      <c r="L1657" s="70">
        <v>296227</v>
      </c>
      <c r="M1657" s="70" t="s">
        <v>4563</v>
      </c>
      <c r="N1657" s="70" t="s">
        <v>4409</v>
      </c>
      <c r="O1657" s="72" t="s">
        <v>10292</v>
      </c>
      <c r="P1657" s="70" t="s">
        <v>4520</v>
      </c>
      <c r="Q1657" s="70" t="s">
        <v>4589</v>
      </c>
    </row>
    <row r="1658" spans="1:17" ht="171" x14ac:dyDescent="0.45">
      <c r="A1658" s="67" t="s">
        <v>10293</v>
      </c>
      <c r="B1658" s="68">
        <v>44272</v>
      </c>
      <c r="C1658" s="69">
        <v>0.69097222222222221</v>
      </c>
      <c r="D1658" s="70">
        <v>1.5</v>
      </c>
      <c r="E1658" s="70">
        <v>0</v>
      </c>
      <c r="F1658" s="70" t="s">
        <v>82</v>
      </c>
      <c r="G1658" s="70">
        <v>61</v>
      </c>
      <c r="H1658" s="70" t="s">
        <v>4797</v>
      </c>
      <c r="I1658" s="70" t="s">
        <v>5911</v>
      </c>
      <c r="J1658" s="71" t="s">
        <v>10294</v>
      </c>
      <c r="K1658" s="70" t="s">
        <v>10295</v>
      </c>
      <c r="L1658" s="70">
        <v>296251</v>
      </c>
      <c r="M1658" s="70" t="s">
        <v>4563</v>
      </c>
      <c r="N1658" s="70" t="s">
        <v>4522</v>
      </c>
      <c r="O1658" s="72" t="s">
        <v>10296</v>
      </c>
      <c r="P1658" s="70" t="s">
        <v>4520</v>
      </c>
      <c r="Q1658" s="70" t="s">
        <v>4589</v>
      </c>
    </row>
    <row r="1659" spans="1:17" ht="199.5" x14ac:dyDescent="0.45">
      <c r="A1659" s="67">
        <v>2351</v>
      </c>
      <c r="B1659" s="68">
        <v>44272</v>
      </c>
      <c r="C1659" s="69">
        <v>0.75292824074074083</v>
      </c>
      <c r="D1659" s="70">
        <v>1.5</v>
      </c>
      <c r="E1659" s="70">
        <v>0</v>
      </c>
      <c r="F1659" s="70" t="s">
        <v>46</v>
      </c>
      <c r="G1659" s="70">
        <v>15</v>
      </c>
      <c r="H1659" s="70" t="s">
        <v>5268</v>
      </c>
      <c r="I1659" s="70" t="s">
        <v>4733</v>
      </c>
      <c r="J1659" s="71" t="s">
        <v>10297</v>
      </c>
      <c r="K1659" s="70" t="s">
        <v>10298</v>
      </c>
      <c r="L1659" s="70">
        <v>296265</v>
      </c>
      <c r="M1659" s="70" t="s">
        <v>4563</v>
      </c>
      <c r="N1659" s="70" t="s">
        <v>4522</v>
      </c>
      <c r="O1659" s="72" t="s">
        <v>10299</v>
      </c>
      <c r="P1659" s="70" t="s">
        <v>4520</v>
      </c>
      <c r="Q1659" s="70" t="s">
        <v>4589</v>
      </c>
    </row>
    <row r="1660" spans="1:17" ht="171" x14ac:dyDescent="0.45">
      <c r="A1660" s="67">
        <v>2359</v>
      </c>
      <c r="B1660" s="68">
        <v>44272</v>
      </c>
      <c r="C1660" s="69">
        <v>0.92083333333333339</v>
      </c>
      <c r="D1660" s="70">
        <v>1</v>
      </c>
      <c r="E1660" s="70">
        <v>0</v>
      </c>
      <c r="F1660" s="70" t="s">
        <v>60</v>
      </c>
      <c r="G1660" s="70">
        <v>5</v>
      </c>
      <c r="H1660" s="70" t="s">
        <v>5316</v>
      </c>
      <c r="I1660" s="70" t="s">
        <v>5316</v>
      </c>
      <c r="J1660" s="71" t="s">
        <v>10300</v>
      </c>
      <c r="K1660" s="70" t="s">
        <v>10301</v>
      </c>
      <c r="L1660" s="70">
        <v>296289</v>
      </c>
      <c r="M1660" s="70" t="s">
        <v>4563</v>
      </c>
      <c r="N1660" s="70" t="s">
        <v>4409</v>
      </c>
      <c r="O1660" s="72" t="s">
        <v>10302</v>
      </c>
      <c r="P1660" s="70" t="s">
        <v>4520</v>
      </c>
      <c r="Q1660" s="70" t="s">
        <v>4589</v>
      </c>
    </row>
    <row r="1661" spans="1:17" ht="171" x14ac:dyDescent="0.45">
      <c r="A1661" s="67">
        <v>2378</v>
      </c>
      <c r="B1661" s="68">
        <v>44273</v>
      </c>
      <c r="C1661" s="69">
        <v>0.66111111111111109</v>
      </c>
      <c r="D1661" s="70">
        <v>1</v>
      </c>
      <c r="E1661" s="70">
        <v>0</v>
      </c>
      <c r="F1661" s="70" t="s">
        <v>57</v>
      </c>
      <c r="G1661" s="70">
        <v>19</v>
      </c>
      <c r="H1661" s="70" t="s">
        <v>5316</v>
      </c>
      <c r="I1661" s="70" t="s">
        <v>4915</v>
      </c>
      <c r="J1661" s="71" t="s">
        <v>10303</v>
      </c>
      <c r="K1661" s="70" t="s">
        <v>10304</v>
      </c>
      <c r="L1661" s="70">
        <v>296361</v>
      </c>
      <c r="M1661" s="70" t="s">
        <v>4563</v>
      </c>
      <c r="N1661" s="70" t="s">
        <v>4522</v>
      </c>
      <c r="O1661" s="72" t="s">
        <v>10305</v>
      </c>
      <c r="P1661" s="70" t="s">
        <v>4520</v>
      </c>
      <c r="Q1661" s="70" t="s">
        <v>4589</v>
      </c>
    </row>
    <row r="1662" spans="1:17" ht="185.25" x14ac:dyDescent="0.45">
      <c r="A1662" s="67">
        <v>2383</v>
      </c>
      <c r="B1662" s="68">
        <v>44273</v>
      </c>
      <c r="C1662" s="69">
        <v>0.79583333333333339</v>
      </c>
      <c r="D1662" s="70">
        <v>0</v>
      </c>
      <c r="E1662" s="70">
        <v>0</v>
      </c>
      <c r="F1662" s="70" t="s">
        <v>14</v>
      </c>
      <c r="G1662" s="70">
        <v>48</v>
      </c>
      <c r="H1662" s="70" t="s">
        <v>4811</v>
      </c>
      <c r="I1662" s="70" t="s">
        <v>6064</v>
      </c>
      <c r="J1662" s="71" t="s">
        <v>10306</v>
      </c>
      <c r="K1662" s="70" t="s">
        <v>10307</v>
      </c>
      <c r="L1662" s="70">
        <v>296390</v>
      </c>
      <c r="M1662" s="70" t="s">
        <v>4563</v>
      </c>
      <c r="N1662" s="70" t="s">
        <v>4522</v>
      </c>
      <c r="O1662" s="72" t="s">
        <v>10308</v>
      </c>
      <c r="P1662" s="70" t="s">
        <v>4520</v>
      </c>
      <c r="Q1662" s="70" t="s">
        <v>10309</v>
      </c>
    </row>
    <row r="1663" spans="1:17" ht="256.5" x14ac:dyDescent="0.45">
      <c r="A1663" s="67">
        <v>2401</v>
      </c>
      <c r="B1663" s="68">
        <v>44274</v>
      </c>
      <c r="C1663" s="69">
        <v>0.34583333333333338</v>
      </c>
      <c r="D1663" s="70">
        <v>0.5</v>
      </c>
      <c r="E1663" s="70">
        <v>0</v>
      </c>
      <c r="F1663" s="70" t="s">
        <v>75</v>
      </c>
      <c r="G1663" s="70">
        <v>11</v>
      </c>
      <c r="H1663" s="70" t="s">
        <v>4797</v>
      </c>
      <c r="I1663" s="70" t="s">
        <v>4797</v>
      </c>
      <c r="J1663" s="71" t="s">
        <v>10310</v>
      </c>
      <c r="K1663" s="70" t="s">
        <v>10311</v>
      </c>
      <c r="L1663" s="70">
        <v>296434</v>
      </c>
      <c r="M1663" s="70" t="s">
        <v>4563</v>
      </c>
      <c r="N1663" s="70" t="s">
        <v>4409</v>
      </c>
      <c r="O1663" s="72" t="s">
        <v>10312</v>
      </c>
      <c r="P1663" s="70" t="s">
        <v>4520</v>
      </c>
      <c r="Q1663" s="70" t="s">
        <v>5015</v>
      </c>
    </row>
    <row r="1664" spans="1:17" ht="199.5" x14ac:dyDescent="0.45">
      <c r="A1664" s="67">
        <v>2403</v>
      </c>
      <c r="B1664" s="68">
        <v>44274</v>
      </c>
      <c r="C1664" s="69">
        <v>0.37708333333333338</v>
      </c>
      <c r="D1664" s="70">
        <v>0</v>
      </c>
      <c r="E1664" s="70">
        <v>0</v>
      </c>
      <c r="F1664" s="70" t="s">
        <v>64</v>
      </c>
      <c r="G1664" s="70">
        <v>9</v>
      </c>
      <c r="H1664" s="70" t="s">
        <v>4621</v>
      </c>
      <c r="I1664" s="70" t="s">
        <v>4621</v>
      </c>
      <c r="J1664" s="71" t="s">
        <v>10313</v>
      </c>
      <c r="K1664" s="70" t="s">
        <v>10314</v>
      </c>
      <c r="L1664" s="70">
        <v>296437</v>
      </c>
      <c r="M1664" s="70" t="s">
        <v>4563</v>
      </c>
      <c r="N1664" s="70" t="s">
        <v>4409</v>
      </c>
      <c r="O1664" s="72" t="s">
        <v>10315</v>
      </c>
      <c r="P1664" s="70" t="s">
        <v>4520</v>
      </c>
      <c r="Q1664" s="70" t="s">
        <v>10316</v>
      </c>
    </row>
    <row r="1665" spans="1:17" ht="171" x14ac:dyDescent="0.45">
      <c r="A1665" s="67">
        <v>2413</v>
      </c>
      <c r="B1665" s="68">
        <v>44274</v>
      </c>
      <c r="C1665" s="69">
        <v>0.64513888888888882</v>
      </c>
      <c r="D1665" s="70">
        <v>1</v>
      </c>
      <c r="E1665" s="70">
        <v>0</v>
      </c>
      <c r="F1665" s="70" t="s">
        <v>61</v>
      </c>
      <c r="G1665" s="70">
        <v>15</v>
      </c>
      <c r="H1665" s="70" t="s">
        <v>5316</v>
      </c>
      <c r="I1665" s="70" t="s">
        <v>4915</v>
      </c>
      <c r="J1665" s="71" t="s">
        <v>10317</v>
      </c>
      <c r="K1665" s="70" t="s">
        <v>10318</v>
      </c>
      <c r="L1665" s="70">
        <v>296483</v>
      </c>
      <c r="M1665" s="70" t="s">
        <v>4563</v>
      </c>
      <c r="N1665" s="70" t="s">
        <v>4522</v>
      </c>
      <c r="O1665" s="72" t="s">
        <v>10319</v>
      </c>
      <c r="P1665" s="70" t="s">
        <v>4520</v>
      </c>
      <c r="Q1665" s="70" t="s">
        <v>4589</v>
      </c>
    </row>
    <row r="1666" spans="1:17" ht="228" x14ac:dyDescent="0.45">
      <c r="A1666" s="67" t="s">
        <v>10320</v>
      </c>
      <c r="B1666" s="68">
        <v>44274</v>
      </c>
      <c r="C1666" s="69">
        <v>0.82708333333333339</v>
      </c>
      <c r="D1666" s="70">
        <v>3</v>
      </c>
      <c r="E1666" s="70">
        <v>0</v>
      </c>
      <c r="F1666" s="70" t="s">
        <v>131</v>
      </c>
      <c r="G1666" s="70" t="s">
        <v>131</v>
      </c>
      <c r="H1666" s="70" t="s">
        <v>5744</v>
      </c>
      <c r="I1666" s="70" t="s">
        <v>7863</v>
      </c>
      <c r="J1666" s="71" t="s">
        <v>10321</v>
      </c>
      <c r="K1666" s="70" t="s">
        <v>10322</v>
      </c>
      <c r="L1666" s="70">
        <v>296527</v>
      </c>
      <c r="M1666" s="70" t="s">
        <v>4563</v>
      </c>
      <c r="N1666" s="70" t="s">
        <v>4522</v>
      </c>
      <c r="O1666" s="72" t="s">
        <v>10323</v>
      </c>
      <c r="P1666" s="70" t="s">
        <v>4520</v>
      </c>
      <c r="Q1666" s="70" t="s">
        <v>4589</v>
      </c>
    </row>
    <row r="1667" spans="1:17" ht="171" x14ac:dyDescent="0.45">
      <c r="A1667" s="67">
        <v>2491</v>
      </c>
      <c r="B1667" s="68">
        <v>44277</v>
      </c>
      <c r="C1667" s="69">
        <v>0.31390046296296298</v>
      </c>
      <c r="D1667" s="70">
        <v>1.5</v>
      </c>
      <c r="E1667" s="70">
        <v>0</v>
      </c>
      <c r="F1667" s="70" t="s">
        <v>198</v>
      </c>
      <c r="G1667" s="70">
        <v>26</v>
      </c>
      <c r="H1667" s="70" t="s">
        <v>5316</v>
      </c>
      <c r="I1667" s="70" t="s">
        <v>4915</v>
      </c>
      <c r="J1667" s="71" t="s">
        <v>10324</v>
      </c>
      <c r="K1667" s="70" t="s">
        <v>10325</v>
      </c>
      <c r="L1667" s="70">
        <v>296744</v>
      </c>
      <c r="M1667" s="70" t="s">
        <v>4563</v>
      </c>
      <c r="N1667" s="70" t="s">
        <v>4522</v>
      </c>
      <c r="O1667" s="72" t="s">
        <v>10326</v>
      </c>
      <c r="P1667" s="70" t="s">
        <v>4520</v>
      </c>
      <c r="Q1667" s="70" t="s">
        <v>4589</v>
      </c>
    </row>
    <row r="1668" spans="1:17" ht="171" x14ac:dyDescent="0.45">
      <c r="A1668" s="67">
        <v>2503</v>
      </c>
      <c r="B1668" s="68">
        <v>44277</v>
      </c>
      <c r="C1668" s="69">
        <v>0.48472222222222222</v>
      </c>
      <c r="D1668" s="70">
        <v>0</v>
      </c>
      <c r="E1668" s="70">
        <v>0</v>
      </c>
      <c r="F1668" s="70" t="s">
        <v>141</v>
      </c>
      <c r="G1668" s="70">
        <v>0</v>
      </c>
      <c r="H1668" s="70" t="s">
        <v>4725</v>
      </c>
      <c r="I1668" s="70" t="s">
        <v>4725</v>
      </c>
      <c r="J1668" s="71" t="s">
        <v>10327</v>
      </c>
      <c r="K1668" s="70" t="s">
        <v>10328</v>
      </c>
      <c r="L1668" s="70">
        <v>296786</v>
      </c>
      <c r="M1668" s="70" t="s">
        <v>4563</v>
      </c>
      <c r="N1668" s="70" t="s">
        <v>4409</v>
      </c>
      <c r="O1668" s="72" t="s">
        <v>10329</v>
      </c>
      <c r="P1668" s="70" t="s">
        <v>4520</v>
      </c>
      <c r="Q1668" s="70" t="s">
        <v>6736</v>
      </c>
    </row>
    <row r="1669" spans="1:17" ht="171" x14ac:dyDescent="0.45">
      <c r="A1669" s="67">
        <v>2517</v>
      </c>
      <c r="B1669" s="68">
        <v>44277</v>
      </c>
      <c r="C1669" s="69">
        <v>0.82916666666666661</v>
      </c>
      <c r="D1669" s="70">
        <v>1</v>
      </c>
      <c r="E1669" s="70">
        <v>0</v>
      </c>
      <c r="F1669" s="70" t="s">
        <v>230</v>
      </c>
      <c r="G1669" s="70">
        <v>53</v>
      </c>
      <c r="H1669" s="70" t="s">
        <v>5316</v>
      </c>
      <c r="I1669" s="70" t="s">
        <v>4915</v>
      </c>
      <c r="J1669" s="71" t="s">
        <v>10330</v>
      </c>
      <c r="K1669" s="70" t="s">
        <v>10331</v>
      </c>
      <c r="L1669" s="70">
        <v>296825</v>
      </c>
      <c r="M1669" s="70" t="s">
        <v>4563</v>
      </c>
      <c r="N1669" s="70" t="s">
        <v>4522</v>
      </c>
      <c r="O1669" s="72" t="s">
        <v>10332</v>
      </c>
      <c r="P1669" s="70" t="s">
        <v>4520</v>
      </c>
      <c r="Q1669" s="70" t="s">
        <v>4589</v>
      </c>
    </row>
    <row r="1670" spans="1:17" ht="156.75" x14ac:dyDescent="0.45">
      <c r="A1670" s="67">
        <v>2526</v>
      </c>
      <c r="B1670" s="68">
        <v>44278</v>
      </c>
      <c r="C1670" s="69">
        <v>0.34925925925925921</v>
      </c>
      <c r="D1670" s="70">
        <v>2</v>
      </c>
      <c r="E1670" s="70">
        <v>0</v>
      </c>
      <c r="F1670" s="70" t="s">
        <v>39</v>
      </c>
      <c r="G1670" s="70">
        <v>40</v>
      </c>
      <c r="H1670" s="70" t="s">
        <v>5316</v>
      </c>
      <c r="I1670" s="70" t="s">
        <v>4915</v>
      </c>
      <c r="J1670" s="71" t="s">
        <v>10333</v>
      </c>
      <c r="K1670" s="70" t="s">
        <v>10334</v>
      </c>
      <c r="L1670" s="70">
        <v>296865</v>
      </c>
      <c r="M1670" s="70" t="s">
        <v>4563</v>
      </c>
      <c r="N1670" s="70" t="s">
        <v>4522</v>
      </c>
      <c r="O1670" s="72" t="s">
        <v>10335</v>
      </c>
      <c r="P1670" s="70" t="s">
        <v>4520</v>
      </c>
      <c r="Q1670" s="70" t="s">
        <v>4589</v>
      </c>
    </row>
    <row r="1671" spans="1:17" ht="256.5" x14ac:dyDescent="0.45">
      <c r="A1671" s="67">
        <v>2527</v>
      </c>
      <c r="B1671" s="68">
        <v>44278</v>
      </c>
      <c r="C1671" s="69">
        <v>0.35584490740740743</v>
      </c>
      <c r="D1671" s="70">
        <v>0.5</v>
      </c>
      <c r="E1671" s="70">
        <v>0</v>
      </c>
      <c r="F1671" s="70" t="s">
        <v>147</v>
      </c>
      <c r="G1671" s="70">
        <v>36</v>
      </c>
      <c r="H1671" s="70" t="s">
        <v>4621</v>
      </c>
      <c r="I1671" s="70" t="s">
        <v>4621</v>
      </c>
      <c r="J1671" s="71" t="s">
        <v>10336</v>
      </c>
      <c r="K1671" s="70" t="s">
        <v>10337</v>
      </c>
      <c r="L1671" s="70">
        <v>296869</v>
      </c>
      <c r="M1671" s="70" t="s">
        <v>4563</v>
      </c>
      <c r="N1671" s="70" t="s">
        <v>4409</v>
      </c>
      <c r="O1671" s="72" t="s">
        <v>10338</v>
      </c>
      <c r="P1671" s="70" t="s">
        <v>4520</v>
      </c>
      <c r="Q1671" s="70" t="s">
        <v>5015</v>
      </c>
    </row>
    <row r="1672" spans="1:17" ht="156.75" x14ac:dyDescent="0.45">
      <c r="A1672" s="67">
        <v>2542</v>
      </c>
      <c r="B1672" s="68">
        <v>44278</v>
      </c>
      <c r="C1672" s="69">
        <v>0.6590625</v>
      </c>
      <c r="D1672" s="70">
        <v>0</v>
      </c>
      <c r="E1672" s="70">
        <v>0</v>
      </c>
      <c r="F1672" s="70" t="s">
        <v>10</v>
      </c>
      <c r="G1672" s="70">
        <v>0</v>
      </c>
      <c r="H1672" s="70" t="s">
        <v>4615</v>
      </c>
      <c r="I1672" s="70" t="s">
        <v>4615</v>
      </c>
      <c r="J1672" s="71" t="s">
        <v>10339</v>
      </c>
      <c r="K1672" s="70" t="s">
        <v>10340</v>
      </c>
      <c r="L1672" s="70">
        <v>296915</v>
      </c>
      <c r="M1672" s="70" t="s">
        <v>4563</v>
      </c>
      <c r="N1672" s="70" t="s">
        <v>4409</v>
      </c>
      <c r="O1672" s="72" t="s">
        <v>10341</v>
      </c>
      <c r="P1672" s="70" t="s">
        <v>4520</v>
      </c>
      <c r="Q1672" s="70" t="s">
        <v>4675</v>
      </c>
    </row>
    <row r="1673" spans="1:17" ht="185.25" x14ac:dyDescent="0.45">
      <c r="A1673" s="67">
        <v>2549</v>
      </c>
      <c r="B1673" s="68">
        <v>44278</v>
      </c>
      <c r="C1673" s="69">
        <v>0.77035879629629633</v>
      </c>
      <c r="D1673" s="70">
        <v>0</v>
      </c>
      <c r="E1673" s="70">
        <v>0</v>
      </c>
      <c r="F1673" s="70" t="s">
        <v>48</v>
      </c>
      <c r="G1673" s="70">
        <v>29</v>
      </c>
      <c r="H1673" s="70" t="s">
        <v>5372</v>
      </c>
      <c r="I1673" s="70" t="s">
        <v>4570</v>
      </c>
      <c r="J1673" s="71" t="s">
        <v>10342</v>
      </c>
      <c r="K1673" s="70" t="s">
        <v>10343</v>
      </c>
      <c r="L1673" s="70">
        <v>296943</v>
      </c>
      <c r="M1673" s="70" t="s">
        <v>4563</v>
      </c>
      <c r="N1673" s="70" t="s">
        <v>4522</v>
      </c>
      <c r="O1673" s="72" t="s">
        <v>10344</v>
      </c>
      <c r="P1673" s="70" t="s">
        <v>4520</v>
      </c>
      <c r="Q1673" s="70" t="s">
        <v>4648</v>
      </c>
    </row>
    <row r="1674" spans="1:17" ht="171" x14ac:dyDescent="0.45">
      <c r="A1674" s="67">
        <v>2550</v>
      </c>
      <c r="B1674" s="68">
        <v>44278</v>
      </c>
      <c r="C1674" s="69">
        <v>0.78749999999999998</v>
      </c>
      <c r="D1674" s="70">
        <v>1.5</v>
      </c>
      <c r="E1674" s="70">
        <v>0</v>
      </c>
      <c r="F1674" s="70" t="s">
        <v>61</v>
      </c>
      <c r="G1674" s="70">
        <v>47</v>
      </c>
      <c r="H1674" s="70" t="s">
        <v>5316</v>
      </c>
      <c r="I1674" s="70" t="s">
        <v>4915</v>
      </c>
      <c r="J1674" s="71" t="s">
        <v>10345</v>
      </c>
      <c r="K1674" s="70" t="s">
        <v>10346</v>
      </c>
      <c r="L1674" s="70">
        <v>296947</v>
      </c>
      <c r="M1674" s="70" t="s">
        <v>4563</v>
      </c>
      <c r="N1674" s="70" t="s">
        <v>4522</v>
      </c>
      <c r="O1674" s="72" t="s">
        <v>10347</v>
      </c>
      <c r="P1674" s="70" t="s">
        <v>4520</v>
      </c>
      <c r="Q1674" s="70" t="s">
        <v>4589</v>
      </c>
    </row>
    <row r="1675" spans="1:17" ht="171" x14ac:dyDescent="0.45">
      <c r="A1675" s="67">
        <v>2556</v>
      </c>
      <c r="B1675" s="68">
        <v>44279</v>
      </c>
      <c r="C1675" s="69">
        <v>0.22777777777777777</v>
      </c>
      <c r="D1675" s="70">
        <v>0</v>
      </c>
      <c r="E1675" s="70">
        <v>0</v>
      </c>
      <c r="F1675" s="70" t="s">
        <v>46</v>
      </c>
      <c r="G1675" s="70">
        <v>17</v>
      </c>
      <c r="H1675" s="70" t="s">
        <v>4593</v>
      </c>
      <c r="I1675" s="70" t="s">
        <v>6241</v>
      </c>
      <c r="J1675" s="71" t="s">
        <v>10348</v>
      </c>
      <c r="K1675" s="70" t="s">
        <v>10349</v>
      </c>
      <c r="L1675" s="70">
        <v>296976</v>
      </c>
      <c r="M1675" s="70" t="s">
        <v>4563</v>
      </c>
      <c r="N1675" s="70" t="s">
        <v>4522</v>
      </c>
      <c r="O1675" s="72" t="s">
        <v>10350</v>
      </c>
      <c r="P1675" s="70" t="s">
        <v>4520</v>
      </c>
      <c r="Q1675" s="70" t="s">
        <v>5015</v>
      </c>
    </row>
    <row r="1676" spans="1:17" ht="171" x14ac:dyDescent="0.45">
      <c r="A1676" s="67">
        <v>2583</v>
      </c>
      <c r="B1676" s="68">
        <v>44279</v>
      </c>
      <c r="C1676" s="69">
        <v>0.76250000000000007</v>
      </c>
      <c r="D1676" s="70">
        <v>1.5</v>
      </c>
      <c r="E1676" s="70">
        <v>0</v>
      </c>
      <c r="F1676" s="70" t="s">
        <v>72</v>
      </c>
      <c r="G1676" s="70">
        <v>31</v>
      </c>
      <c r="H1676" s="70" t="s">
        <v>5268</v>
      </c>
      <c r="I1676" s="70" t="s">
        <v>4733</v>
      </c>
      <c r="J1676" s="71" t="s">
        <v>10351</v>
      </c>
      <c r="K1676" s="70" t="s">
        <v>10352</v>
      </c>
      <c r="L1676" s="70">
        <v>297071</v>
      </c>
      <c r="M1676" s="70" t="s">
        <v>4563</v>
      </c>
      <c r="N1676" s="70" t="s">
        <v>4522</v>
      </c>
      <c r="O1676" s="72" t="s">
        <v>10353</v>
      </c>
      <c r="P1676" s="70" t="s">
        <v>4520</v>
      </c>
      <c r="Q1676" s="70" t="s">
        <v>4589</v>
      </c>
    </row>
    <row r="1677" spans="1:17" ht="171" x14ac:dyDescent="0.45">
      <c r="A1677" s="67">
        <v>2585</v>
      </c>
      <c r="B1677" s="68">
        <v>44279</v>
      </c>
      <c r="C1677" s="69">
        <v>0.7909722222222223</v>
      </c>
      <c r="D1677" s="70">
        <v>1.5</v>
      </c>
      <c r="E1677" s="70">
        <v>0</v>
      </c>
      <c r="F1677" s="70" t="s">
        <v>45</v>
      </c>
      <c r="G1677" s="70">
        <v>30</v>
      </c>
      <c r="H1677" s="70" t="s">
        <v>4696</v>
      </c>
      <c r="I1677" s="70" t="s">
        <v>5372</v>
      </c>
      <c r="J1677" s="71" t="s">
        <v>10354</v>
      </c>
      <c r="K1677" s="70" t="s">
        <v>10355</v>
      </c>
      <c r="L1677" s="70">
        <v>297079</v>
      </c>
      <c r="M1677" s="70" t="s">
        <v>4563</v>
      </c>
      <c r="N1677" s="70" t="s">
        <v>4522</v>
      </c>
      <c r="O1677" s="72" t="s">
        <v>10356</v>
      </c>
      <c r="P1677" s="70" t="s">
        <v>4520</v>
      </c>
      <c r="Q1677" s="70" t="s">
        <v>4589</v>
      </c>
    </row>
    <row r="1678" spans="1:17" ht="171" x14ac:dyDescent="0.45">
      <c r="A1678" s="67">
        <v>2600</v>
      </c>
      <c r="B1678" s="68">
        <v>44280</v>
      </c>
      <c r="C1678" s="69">
        <v>0.37916666666666665</v>
      </c>
      <c r="D1678" s="70">
        <v>1</v>
      </c>
      <c r="E1678" s="70">
        <v>0</v>
      </c>
      <c r="F1678" s="70" t="s">
        <v>101</v>
      </c>
      <c r="G1678" s="70">
        <v>26</v>
      </c>
      <c r="H1678" s="70" t="s">
        <v>4797</v>
      </c>
      <c r="I1678" s="70" t="s">
        <v>5911</v>
      </c>
      <c r="J1678" s="71" t="s">
        <v>10357</v>
      </c>
      <c r="K1678" s="70" t="s">
        <v>10358</v>
      </c>
      <c r="L1678" s="70">
        <v>297132</v>
      </c>
      <c r="M1678" s="70" t="s">
        <v>4563</v>
      </c>
      <c r="N1678" s="70" t="s">
        <v>4522</v>
      </c>
      <c r="O1678" s="72" t="s">
        <v>10359</v>
      </c>
      <c r="P1678" s="70" t="s">
        <v>4520</v>
      </c>
      <c r="Q1678" s="70" t="s">
        <v>4589</v>
      </c>
    </row>
    <row r="1679" spans="1:17" ht="156.75" x14ac:dyDescent="0.45">
      <c r="A1679" s="67">
        <v>2623</v>
      </c>
      <c r="B1679" s="68">
        <v>44280</v>
      </c>
      <c r="C1679" s="69">
        <v>0.85056712962962966</v>
      </c>
      <c r="D1679" s="70">
        <v>0</v>
      </c>
      <c r="E1679" s="70">
        <v>0</v>
      </c>
      <c r="F1679" s="70" t="s">
        <v>50</v>
      </c>
      <c r="G1679" s="70">
        <v>56</v>
      </c>
      <c r="H1679" s="70" t="s">
        <v>4802</v>
      </c>
      <c r="I1679" s="70" t="s">
        <v>7013</v>
      </c>
      <c r="J1679" s="71" t="s">
        <v>10360</v>
      </c>
      <c r="K1679" s="70" t="s">
        <v>10361</v>
      </c>
      <c r="L1679" s="70">
        <v>297199</v>
      </c>
      <c r="M1679" s="70" t="s">
        <v>4563</v>
      </c>
      <c r="N1679" s="70" t="s">
        <v>4522</v>
      </c>
      <c r="O1679" s="72" t="s">
        <v>10362</v>
      </c>
      <c r="P1679" s="70" t="s">
        <v>4520</v>
      </c>
      <c r="Q1679" s="70" t="s">
        <v>4589</v>
      </c>
    </row>
    <row r="1680" spans="1:17" ht="171" x14ac:dyDescent="0.45">
      <c r="A1680" s="67" t="s">
        <v>10363</v>
      </c>
      <c r="B1680" s="68">
        <v>44281</v>
      </c>
      <c r="C1680" s="69">
        <v>4.8611111111111112E-2</v>
      </c>
      <c r="D1680" s="70">
        <v>0</v>
      </c>
      <c r="E1680" s="70">
        <v>0</v>
      </c>
      <c r="F1680" s="70" t="s">
        <v>77</v>
      </c>
      <c r="G1680" s="70">
        <v>0</v>
      </c>
      <c r="H1680" s="70" t="s">
        <v>5042</v>
      </c>
      <c r="I1680" s="70" t="s">
        <v>5042</v>
      </c>
      <c r="J1680" s="71" t="s">
        <v>4464</v>
      </c>
      <c r="K1680" s="70" t="s">
        <v>10364</v>
      </c>
      <c r="L1680" s="70">
        <v>297212</v>
      </c>
      <c r="M1680" s="70" t="s">
        <v>4563</v>
      </c>
      <c r="N1680" s="70" t="s">
        <v>4409</v>
      </c>
      <c r="O1680" s="72" t="s">
        <v>10365</v>
      </c>
      <c r="P1680" s="70" t="s">
        <v>4520</v>
      </c>
      <c r="Q1680" s="70" t="s">
        <v>4857</v>
      </c>
    </row>
    <row r="1681" spans="1:17" ht="156.75" x14ac:dyDescent="0.45">
      <c r="A1681" s="67">
        <v>2646</v>
      </c>
      <c r="B1681" s="68">
        <v>44281</v>
      </c>
      <c r="C1681" s="69">
        <v>0.79562499999999992</v>
      </c>
      <c r="D1681" s="70">
        <v>1.5</v>
      </c>
      <c r="E1681" s="70">
        <v>0</v>
      </c>
      <c r="F1681" s="70" t="s">
        <v>104</v>
      </c>
      <c r="G1681" s="70">
        <v>27</v>
      </c>
      <c r="H1681" s="70" t="s">
        <v>5316</v>
      </c>
      <c r="I1681" s="70" t="s">
        <v>4915</v>
      </c>
      <c r="J1681" s="71" t="s">
        <v>10366</v>
      </c>
      <c r="K1681" s="70" t="s">
        <v>10367</v>
      </c>
      <c r="L1681" s="70">
        <v>297301</v>
      </c>
      <c r="M1681" s="70" t="s">
        <v>4563</v>
      </c>
      <c r="N1681" s="70" t="s">
        <v>4522</v>
      </c>
      <c r="O1681" s="72" t="s">
        <v>10368</v>
      </c>
      <c r="P1681" s="70" t="s">
        <v>4520</v>
      </c>
      <c r="Q1681" s="70" t="s">
        <v>4589</v>
      </c>
    </row>
    <row r="1682" spans="1:17" ht="171" x14ac:dyDescent="0.45">
      <c r="A1682" s="67">
        <v>2720</v>
      </c>
      <c r="B1682" s="68">
        <v>44284</v>
      </c>
      <c r="C1682" s="69">
        <v>0.68055555555555547</v>
      </c>
      <c r="D1682" s="70">
        <v>1</v>
      </c>
      <c r="E1682" s="70">
        <v>0</v>
      </c>
      <c r="F1682" s="70" t="s">
        <v>17</v>
      </c>
      <c r="G1682" s="70">
        <v>7</v>
      </c>
      <c r="H1682" s="70" t="s">
        <v>5145</v>
      </c>
      <c r="I1682" s="70" t="s">
        <v>4962</v>
      </c>
      <c r="J1682" s="71" t="s">
        <v>10369</v>
      </c>
      <c r="K1682" s="70" t="s">
        <v>10370</v>
      </c>
      <c r="L1682" s="70">
        <v>297587</v>
      </c>
      <c r="M1682" s="70" t="s">
        <v>4563</v>
      </c>
      <c r="N1682" s="70" t="s">
        <v>4522</v>
      </c>
      <c r="O1682" s="72" t="s">
        <v>10371</v>
      </c>
      <c r="P1682" s="70" t="s">
        <v>4520</v>
      </c>
      <c r="Q1682" s="70" t="s">
        <v>4589</v>
      </c>
    </row>
    <row r="1683" spans="1:17" ht="156.75" x14ac:dyDescent="0.45">
      <c r="A1683" s="67">
        <v>2725</v>
      </c>
      <c r="B1683" s="68">
        <v>44284</v>
      </c>
      <c r="C1683" s="69">
        <v>0.76666666666666661</v>
      </c>
      <c r="D1683" s="70">
        <v>1</v>
      </c>
      <c r="E1683" s="70">
        <v>0</v>
      </c>
      <c r="F1683" s="70" t="s">
        <v>100</v>
      </c>
      <c r="G1683" s="70">
        <v>41</v>
      </c>
      <c r="H1683" s="70" t="s">
        <v>4933</v>
      </c>
      <c r="I1683" s="70" t="s">
        <v>4811</v>
      </c>
      <c r="J1683" s="71" t="s">
        <v>10372</v>
      </c>
      <c r="K1683" s="70" t="s">
        <v>10373</v>
      </c>
      <c r="L1683" s="70">
        <v>297605</v>
      </c>
      <c r="M1683" s="70" t="s">
        <v>4563</v>
      </c>
      <c r="N1683" s="70" t="s">
        <v>4522</v>
      </c>
      <c r="O1683" s="72" t="s">
        <v>10374</v>
      </c>
      <c r="P1683" s="70" t="s">
        <v>4520</v>
      </c>
      <c r="Q1683" s="70" t="s">
        <v>4589</v>
      </c>
    </row>
    <row r="1684" spans="1:17" ht="171" x14ac:dyDescent="0.45">
      <c r="A1684" s="67">
        <v>2740</v>
      </c>
      <c r="B1684" s="68">
        <v>44285</v>
      </c>
      <c r="C1684" s="69">
        <v>0.26180555555555557</v>
      </c>
      <c r="D1684" s="70">
        <v>0</v>
      </c>
      <c r="E1684" s="70">
        <v>0</v>
      </c>
      <c r="F1684" s="70" t="s">
        <v>88</v>
      </c>
      <c r="G1684" s="70" t="s">
        <v>9</v>
      </c>
      <c r="H1684" s="70" t="s">
        <v>4615</v>
      </c>
      <c r="I1684" s="70" t="s">
        <v>4615</v>
      </c>
      <c r="J1684" s="71" t="s">
        <v>10375</v>
      </c>
      <c r="K1684" s="70" t="s">
        <v>10376</v>
      </c>
      <c r="L1684" s="70">
        <v>297643</v>
      </c>
      <c r="M1684" s="70" t="s">
        <v>4563</v>
      </c>
      <c r="N1684" s="70" t="s">
        <v>4409</v>
      </c>
      <c r="O1684" s="72" t="s">
        <v>10377</v>
      </c>
      <c r="P1684" s="70" t="s">
        <v>4520</v>
      </c>
      <c r="Q1684" s="70" t="s">
        <v>4589</v>
      </c>
    </row>
    <row r="1685" spans="1:17" ht="171" x14ac:dyDescent="0.45">
      <c r="A1685" s="67">
        <v>2742</v>
      </c>
      <c r="B1685" s="68">
        <v>44285</v>
      </c>
      <c r="C1685" s="69">
        <v>0.30555555555555552</v>
      </c>
      <c r="D1685" s="70">
        <v>1</v>
      </c>
      <c r="E1685" s="70">
        <v>0</v>
      </c>
      <c r="F1685" s="70" t="s">
        <v>61</v>
      </c>
      <c r="G1685" s="70">
        <v>38</v>
      </c>
      <c r="H1685" s="70" t="s">
        <v>4696</v>
      </c>
      <c r="I1685" s="70" t="s">
        <v>5372</v>
      </c>
      <c r="J1685" s="71" t="s">
        <v>10378</v>
      </c>
      <c r="K1685" s="70" t="s">
        <v>10379</v>
      </c>
      <c r="L1685" s="70">
        <v>297645</v>
      </c>
      <c r="M1685" s="70" t="s">
        <v>4563</v>
      </c>
      <c r="N1685" s="70" t="s">
        <v>4522</v>
      </c>
      <c r="O1685" s="72" t="s">
        <v>10380</v>
      </c>
      <c r="P1685" s="70" t="s">
        <v>4520</v>
      </c>
      <c r="Q1685" s="70" t="s">
        <v>4589</v>
      </c>
    </row>
    <row r="1686" spans="1:17" ht="199.5" x14ac:dyDescent="0.45">
      <c r="A1686" s="67">
        <v>2745</v>
      </c>
      <c r="B1686" s="68">
        <v>44285</v>
      </c>
      <c r="C1686" s="69">
        <v>0.33611111111111108</v>
      </c>
      <c r="D1686" s="70">
        <v>0.5</v>
      </c>
      <c r="E1686" s="70">
        <v>0</v>
      </c>
      <c r="F1686" s="70" t="s">
        <v>152</v>
      </c>
      <c r="G1686" s="70">
        <v>76</v>
      </c>
      <c r="H1686" s="70" t="s">
        <v>4621</v>
      </c>
      <c r="I1686" s="70" t="s">
        <v>4933</v>
      </c>
      <c r="J1686" s="71" t="s">
        <v>10381</v>
      </c>
      <c r="K1686" s="70" t="s">
        <v>10382</v>
      </c>
      <c r="L1686" s="70">
        <v>297650</v>
      </c>
      <c r="M1686" s="70" t="s">
        <v>4563</v>
      </c>
      <c r="N1686" s="70" t="s">
        <v>4409</v>
      </c>
      <c r="O1686" s="72" t="s">
        <v>10383</v>
      </c>
      <c r="P1686" s="70" t="s">
        <v>4520</v>
      </c>
      <c r="Q1686" s="70" t="s">
        <v>5015</v>
      </c>
    </row>
    <row r="1687" spans="1:17" ht="156.75" x14ac:dyDescent="0.45">
      <c r="A1687" s="67">
        <v>2750</v>
      </c>
      <c r="B1687" s="68">
        <v>44285</v>
      </c>
      <c r="C1687" s="69">
        <v>0.44312499999999999</v>
      </c>
      <c r="D1687" s="70">
        <v>0</v>
      </c>
      <c r="E1687" s="70">
        <v>0</v>
      </c>
      <c r="F1687" s="70" t="s">
        <v>147</v>
      </c>
      <c r="G1687" s="70">
        <v>68</v>
      </c>
      <c r="H1687" s="70" t="s">
        <v>6133</v>
      </c>
      <c r="I1687" s="70" t="s">
        <v>5037</v>
      </c>
      <c r="J1687" s="71" t="s">
        <v>10384</v>
      </c>
      <c r="K1687" s="70" t="s">
        <v>10385</v>
      </c>
      <c r="L1687" s="70">
        <v>297669</v>
      </c>
      <c r="M1687" s="70" t="s">
        <v>4563</v>
      </c>
      <c r="N1687" s="70" t="s">
        <v>4409</v>
      </c>
      <c r="O1687" s="72" t="s">
        <v>10386</v>
      </c>
      <c r="P1687" s="70" t="s">
        <v>4520</v>
      </c>
      <c r="Q1687" s="70" t="s">
        <v>4589</v>
      </c>
    </row>
    <row r="1688" spans="1:17" ht="171" x14ac:dyDescent="0.45">
      <c r="A1688" s="67" t="s">
        <v>10387</v>
      </c>
      <c r="B1688" s="68">
        <v>44285</v>
      </c>
      <c r="C1688" s="69">
        <v>0.74444444444444446</v>
      </c>
      <c r="D1688" s="70">
        <v>1.5</v>
      </c>
      <c r="E1688" s="70">
        <v>0</v>
      </c>
      <c r="F1688" s="70" t="s">
        <v>152</v>
      </c>
      <c r="G1688" s="70">
        <v>52</v>
      </c>
      <c r="H1688" s="70" t="s">
        <v>5268</v>
      </c>
      <c r="I1688" s="70" t="s">
        <v>4733</v>
      </c>
      <c r="J1688" s="71" t="s">
        <v>10388</v>
      </c>
      <c r="K1688" s="70" t="s">
        <v>10389</v>
      </c>
      <c r="L1688" s="70">
        <v>297713</v>
      </c>
      <c r="M1688" s="70" t="s">
        <v>4563</v>
      </c>
      <c r="N1688" s="70" t="s">
        <v>4522</v>
      </c>
      <c r="O1688" s="72" t="s">
        <v>10390</v>
      </c>
      <c r="P1688" s="70" t="s">
        <v>4520</v>
      </c>
      <c r="Q1688" s="70" t="s">
        <v>4589</v>
      </c>
    </row>
    <row r="1689" spans="1:17" ht="156.75" x14ac:dyDescent="0.45">
      <c r="A1689" s="67">
        <v>2776</v>
      </c>
      <c r="B1689" s="68">
        <v>44286</v>
      </c>
      <c r="C1689" s="69">
        <v>0.23541666666666669</v>
      </c>
      <c r="D1689" s="70">
        <v>0</v>
      </c>
      <c r="E1689" s="70">
        <v>0</v>
      </c>
      <c r="F1689" s="70" t="s">
        <v>141</v>
      </c>
      <c r="G1689" s="70">
        <v>0</v>
      </c>
      <c r="H1689" s="70" t="s">
        <v>4633</v>
      </c>
      <c r="I1689" s="70" t="s">
        <v>4633</v>
      </c>
      <c r="J1689" s="71" t="s">
        <v>10391</v>
      </c>
      <c r="K1689" s="70" t="s">
        <v>10392</v>
      </c>
      <c r="L1689" s="70">
        <v>297748</v>
      </c>
      <c r="M1689" s="70" t="s">
        <v>4563</v>
      </c>
      <c r="N1689" s="70" t="s">
        <v>4409</v>
      </c>
      <c r="O1689" s="72" t="s">
        <v>10393</v>
      </c>
      <c r="P1689" s="70" t="s">
        <v>4520</v>
      </c>
      <c r="Q1689" s="70" t="s">
        <v>4589</v>
      </c>
    </row>
    <row r="1690" spans="1:17" ht="171" x14ac:dyDescent="0.45">
      <c r="A1690" s="67">
        <v>2803</v>
      </c>
      <c r="B1690" s="68">
        <v>44286</v>
      </c>
      <c r="C1690" s="69">
        <v>0.75347222222222221</v>
      </c>
      <c r="D1690" s="70">
        <v>1.5</v>
      </c>
      <c r="E1690" s="70">
        <v>0</v>
      </c>
      <c r="F1690" s="70" t="s">
        <v>135</v>
      </c>
      <c r="G1690" s="70">
        <v>5</v>
      </c>
      <c r="H1690" s="70" t="s">
        <v>4696</v>
      </c>
      <c r="I1690" s="70" t="s">
        <v>5372</v>
      </c>
      <c r="J1690" s="71" t="s">
        <v>10394</v>
      </c>
      <c r="K1690" s="70" t="s">
        <v>10395</v>
      </c>
      <c r="L1690" s="70">
        <v>297831</v>
      </c>
      <c r="M1690" s="70" t="s">
        <v>4563</v>
      </c>
      <c r="N1690" s="70" t="s">
        <v>4522</v>
      </c>
      <c r="O1690" s="72" t="s">
        <v>10396</v>
      </c>
      <c r="P1690" s="70" t="s">
        <v>4520</v>
      </c>
      <c r="Q1690" s="70" t="s">
        <v>4589</v>
      </c>
    </row>
    <row r="1691" spans="1:17" ht="185.25" x14ac:dyDescent="0.45">
      <c r="A1691" s="67">
        <v>2829</v>
      </c>
      <c r="B1691" s="68">
        <v>44288</v>
      </c>
      <c r="C1691" s="69">
        <v>0.27083333333333331</v>
      </c>
      <c r="D1691" s="70">
        <v>1</v>
      </c>
      <c r="E1691" s="70">
        <v>0</v>
      </c>
      <c r="F1691" s="70" t="s">
        <v>61</v>
      </c>
      <c r="G1691" s="70">
        <v>38</v>
      </c>
      <c r="H1691" s="70" t="s">
        <v>4621</v>
      </c>
      <c r="I1691" s="70" t="s">
        <v>4621</v>
      </c>
      <c r="J1691" s="71" t="s">
        <v>10397</v>
      </c>
      <c r="K1691" s="70" t="s">
        <v>10398</v>
      </c>
      <c r="L1691" s="70">
        <v>297968</v>
      </c>
      <c r="M1691" s="70" t="s">
        <v>4563</v>
      </c>
      <c r="N1691" s="70" t="s">
        <v>4522</v>
      </c>
      <c r="O1691" s="72" t="s">
        <v>10399</v>
      </c>
      <c r="P1691" s="70" t="s">
        <v>4581</v>
      </c>
      <c r="Q1691" s="70" t="s">
        <v>4582</v>
      </c>
    </row>
    <row r="1692" spans="1:17" ht="156.75" x14ac:dyDescent="0.45">
      <c r="A1692" s="67">
        <v>2851</v>
      </c>
      <c r="B1692" s="68">
        <v>44288</v>
      </c>
      <c r="C1692" s="69">
        <v>0.66597222222222219</v>
      </c>
      <c r="D1692" s="70">
        <v>0</v>
      </c>
      <c r="E1692" s="70">
        <v>0</v>
      </c>
      <c r="F1692" s="70" t="s">
        <v>20</v>
      </c>
      <c r="G1692" s="70" t="s">
        <v>9</v>
      </c>
      <c r="H1692" s="70" t="s">
        <v>4615</v>
      </c>
      <c r="I1692" s="70" t="s">
        <v>4615</v>
      </c>
      <c r="J1692" s="71" t="s">
        <v>10400</v>
      </c>
      <c r="K1692" s="70" t="s">
        <v>10401</v>
      </c>
      <c r="L1692" s="70">
        <v>298004</v>
      </c>
      <c r="M1692" s="70" t="s">
        <v>4563</v>
      </c>
      <c r="N1692" s="70" t="s">
        <v>4409</v>
      </c>
      <c r="O1692" s="72" t="s">
        <v>10402</v>
      </c>
      <c r="P1692" s="70" t="s">
        <v>4520</v>
      </c>
      <c r="Q1692" s="70" t="s">
        <v>4589</v>
      </c>
    </row>
    <row r="1693" spans="1:17" ht="171" x14ac:dyDescent="0.45">
      <c r="A1693" s="67">
        <v>2881</v>
      </c>
      <c r="B1693" s="68">
        <v>44289</v>
      </c>
      <c r="C1693" s="69">
        <v>0.6</v>
      </c>
      <c r="D1693" s="70">
        <v>2</v>
      </c>
      <c r="E1693" s="70">
        <v>0</v>
      </c>
      <c r="F1693" s="70" t="s">
        <v>99</v>
      </c>
      <c r="G1693" s="70">
        <v>12</v>
      </c>
      <c r="H1693" s="70" t="s">
        <v>5145</v>
      </c>
      <c r="I1693" s="70" t="s">
        <v>4962</v>
      </c>
      <c r="J1693" s="71" t="s">
        <v>10403</v>
      </c>
      <c r="K1693" s="70" t="s">
        <v>10404</v>
      </c>
      <c r="L1693" s="70">
        <v>298102</v>
      </c>
      <c r="M1693" s="70" t="s">
        <v>4563</v>
      </c>
      <c r="N1693" s="70" t="s">
        <v>4409</v>
      </c>
      <c r="O1693" s="72" t="s">
        <v>10405</v>
      </c>
      <c r="P1693" s="70" t="s">
        <v>4520</v>
      </c>
      <c r="Q1693" s="70" t="s">
        <v>4589</v>
      </c>
    </row>
    <row r="1694" spans="1:17" ht="156.75" x14ac:dyDescent="0.45">
      <c r="A1694" s="67">
        <v>2935</v>
      </c>
      <c r="B1694" s="68">
        <v>44291</v>
      </c>
      <c r="C1694" s="69">
        <v>0.51663194444444438</v>
      </c>
      <c r="D1694" s="70">
        <v>1</v>
      </c>
      <c r="E1694" s="70">
        <v>0</v>
      </c>
      <c r="F1694" s="70" t="s">
        <v>130</v>
      </c>
      <c r="G1694" s="70">
        <v>3</v>
      </c>
      <c r="H1694" s="70" t="s">
        <v>6209</v>
      </c>
      <c r="I1694" s="70" t="s">
        <v>5625</v>
      </c>
      <c r="J1694" s="71" t="s">
        <v>10406</v>
      </c>
      <c r="K1694" s="70" t="s">
        <v>10407</v>
      </c>
      <c r="L1694" s="70">
        <v>298306</v>
      </c>
      <c r="M1694" s="70" t="s">
        <v>4563</v>
      </c>
      <c r="N1694" s="70" t="s">
        <v>4409</v>
      </c>
      <c r="O1694" s="72" t="s">
        <v>10408</v>
      </c>
      <c r="P1694" s="70" t="s">
        <v>4520</v>
      </c>
      <c r="Q1694" s="70" t="s">
        <v>4589</v>
      </c>
    </row>
    <row r="1695" spans="1:17" ht="185.25" x14ac:dyDescent="0.45">
      <c r="A1695" s="67">
        <v>2952</v>
      </c>
      <c r="B1695" s="68">
        <v>44292</v>
      </c>
      <c r="C1695" s="69">
        <v>0.33263888888888887</v>
      </c>
      <c r="D1695" s="70">
        <v>1</v>
      </c>
      <c r="E1695" s="70">
        <v>0</v>
      </c>
      <c r="F1695" s="70" t="s">
        <v>135</v>
      </c>
      <c r="G1695" s="70">
        <v>67</v>
      </c>
      <c r="H1695" s="70" t="s">
        <v>5316</v>
      </c>
      <c r="I1695" s="70" t="s">
        <v>4915</v>
      </c>
      <c r="J1695" s="71" t="s">
        <v>10409</v>
      </c>
      <c r="K1695" s="70" t="s">
        <v>10410</v>
      </c>
      <c r="L1695" s="70">
        <v>298406</v>
      </c>
      <c r="M1695" s="70" t="s">
        <v>4563</v>
      </c>
      <c r="N1695" s="70" t="s">
        <v>4522</v>
      </c>
      <c r="O1695" s="72" t="s">
        <v>10411</v>
      </c>
      <c r="P1695" s="70" t="s">
        <v>4520</v>
      </c>
      <c r="Q1695" s="70" t="s">
        <v>4589</v>
      </c>
    </row>
    <row r="1696" spans="1:17" ht="171" x14ac:dyDescent="0.45">
      <c r="A1696" s="67">
        <v>2964</v>
      </c>
      <c r="B1696" s="68">
        <v>44292</v>
      </c>
      <c r="C1696" s="69">
        <v>0.77569444444444446</v>
      </c>
      <c r="D1696" s="70">
        <v>1</v>
      </c>
      <c r="E1696" s="70">
        <v>0</v>
      </c>
      <c r="F1696" s="70" t="s">
        <v>85</v>
      </c>
      <c r="G1696" s="70">
        <v>77</v>
      </c>
      <c r="H1696" s="70" t="s">
        <v>5352</v>
      </c>
      <c r="I1696" s="70" t="s">
        <v>5352</v>
      </c>
      <c r="J1696" s="71" t="s">
        <v>10412</v>
      </c>
      <c r="K1696" s="70" t="s">
        <v>10413</v>
      </c>
      <c r="L1696" s="70">
        <v>298482</v>
      </c>
      <c r="M1696" s="70" t="s">
        <v>4563</v>
      </c>
      <c r="N1696" s="70" t="s">
        <v>4409</v>
      </c>
      <c r="O1696" s="72" t="s">
        <v>10414</v>
      </c>
      <c r="P1696" s="70" t="s">
        <v>4520</v>
      </c>
      <c r="Q1696" s="70" t="s">
        <v>4589</v>
      </c>
    </row>
    <row r="1697" spans="1:17" ht="171" x14ac:dyDescent="0.45">
      <c r="A1697" s="67">
        <v>2978</v>
      </c>
      <c r="B1697" s="68">
        <v>44293</v>
      </c>
      <c r="C1697" s="69">
        <v>0.36874999999999997</v>
      </c>
      <c r="D1697" s="70">
        <v>1</v>
      </c>
      <c r="E1697" s="70">
        <v>0</v>
      </c>
      <c r="F1697" s="70" t="s">
        <v>88</v>
      </c>
      <c r="G1697" s="70">
        <v>1</v>
      </c>
      <c r="H1697" s="70" t="s">
        <v>4696</v>
      </c>
      <c r="I1697" s="70" t="s">
        <v>5372</v>
      </c>
      <c r="J1697" s="71" t="s">
        <v>10415</v>
      </c>
      <c r="K1697" s="70" t="s">
        <v>10416</v>
      </c>
      <c r="L1697" s="70">
        <v>298529</v>
      </c>
      <c r="M1697" s="70" t="s">
        <v>4563</v>
      </c>
      <c r="N1697" s="70" t="s">
        <v>4522</v>
      </c>
      <c r="O1697" s="72" t="s">
        <v>10417</v>
      </c>
      <c r="P1697" s="70" t="s">
        <v>4520</v>
      </c>
      <c r="Q1697" s="70" t="s">
        <v>4589</v>
      </c>
    </row>
    <row r="1698" spans="1:17" ht="156.75" x14ac:dyDescent="0.45">
      <c r="A1698" s="67">
        <v>2981</v>
      </c>
      <c r="B1698" s="68">
        <v>44293</v>
      </c>
      <c r="C1698" s="69">
        <v>0.74375000000000002</v>
      </c>
      <c r="D1698" s="70">
        <v>2</v>
      </c>
      <c r="E1698" s="70">
        <v>0</v>
      </c>
      <c r="F1698" s="70" t="s">
        <v>154</v>
      </c>
      <c r="G1698" s="70">
        <v>20</v>
      </c>
      <c r="H1698" s="70" t="s">
        <v>5268</v>
      </c>
      <c r="I1698" s="70" t="s">
        <v>4733</v>
      </c>
      <c r="J1698" s="71" t="s">
        <v>10418</v>
      </c>
      <c r="K1698" s="70" t="s">
        <v>10419</v>
      </c>
      <c r="L1698" s="70">
        <v>298582</v>
      </c>
      <c r="M1698" s="70" t="s">
        <v>4563</v>
      </c>
      <c r="N1698" s="70" t="s">
        <v>4409</v>
      </c>
      <c r="O1698" s="72" t="s">
        <v>10420</v>
      </c>
      <c r="P1698" s="70" t="s">
        <v>4520</v>
      </c>
      <c r="Q1698" s="70" t="s">
        <v>4589</v>
      </c>
    </row>
    <row r="1699" spans="1:17" ht="185.25" x14ac:dyDescent="0.45">
      <c r="A1699" s="67">
        <v>2982</v>
      </c>
      <c r="B1699" s="68">
        <v>44293</v>
      </c>
      <c r="C1699" s="69">
        <v>0.84906250000000005</v>
      </c>
      <c r="D1699" s="70">
        <v>0.5</v>
      </c>
      <c r="E1699" s="70">
        <v>0</v>
      </c>
      <c r="F1699" s="70" t="s">
        <v>99</v>
      </c>
      <c r="G1699" s="70">
        <v>40</v>
      </c>
      <c r="H1699" s="70" t="s">
        <v>4598</v>
      </c>
      <c r="I1699" s="70" t="s">
        <v>4598</v>
      </c>
      <c r="J1699" s="71" t="s">
        <v>10421</v>
      </c>
      <c r="K1699" s="70" t="s">
        <v>10422</v>
      </c>
      <c r="L1699" s="70">
        <v>298601</v>
      </c>
      <c r="M1699" s="70" t="s">
        <v>4563</v>
      </c>
      <c r="N1699" s="70" t="s">
        <v>4409</v>
      </c>
      <c r="O1699" s="72" t="s">
        <v>10423</v>
      </c>
      <c r="P1699" s="70" t="s">
        <v>4520</v>
      </c>
      <c r="Q1699" s="70" t="s">
        <v>4589</v>
      </c>
    </row>
    <row r="1700" spans="1:17" ht="156.75" x14ac:dyDescent="0.45">
      <c r="A1700" s="67" t="s">
        <v>10424</v>
      </c>
      <c r="B1700" s="68">
        <v>44294</v>
      </c>
      <c r="C1700" s="69">
        <v>0.9940972222222223</v>
      </c>
      <c r="D1700" s="70">
        <v>0</v>
      </c>
      <c r="E1700" s="70">
        <v>0</v>
      </c>
      <c r="F1700" s="70" t="s">
        <v>54</v>
      </c>
      <c r="G1700" s="70">
        <v>0</v>
      </c>
      <c r="H1700" s="70" t="s">
        <v>4615</v>
      </c>
      <c r="I1700" s="70" t="s">
        <v>4615</v>
      </c>
      <c r="J1700" s="71" t="s">
        <v>4465</v>
      </c>
      <c r="K1700" s="70" t="s">
        <v>10425</v>
      </c>
      <c r="L1700" s="70">
        <v>298710</v>
      </c>
      <c r="M1700" s="70" t="s">
        <v>4563</v>
      </c>
      <c r="N1700" s="70" t="s">
        <v>4409</v>
      </c>
      <c r="O1700" s="72" t="s">
        <v>10426</v>
      </c>
      <c r="P1700" s="70" t="s">
        <v>4520</v>
      </c>
      <c r="Q1700" s="70" t="s">
        <v>4589</v>
      </c>
    </row>
    <row r="1701" spans="1:17" ht="185.25" x14ac:dyDescent="0.45">
      <c r="A1701" s="67">
        <v>3018</v>
      </c>
      <c r="B1701" s="68">
        <v>44295</v>
      </c>
      <c r="C1701" s="69">
        <v>0.39027777777777778</v>
      </c>
      <c r="D1701" s="70">
        <v>1</v>
      </c>
      <c r="E1701" s="70">
        <v>0</v>
      </c>
      <c r="F1701" s="70" t="s">
        <v>46</v>
      </c>
      <c r="G1701" s="70">
        <v>17</v>
      </c>
      <c r="H1701" s="70" t="s">
        <v>4695</v>
      </c>
      <c r="I1701" s="70" t="s">
        <v>4696</v>
      </c>
      <c r="J1701" s="71" t="s">
        <v>10427</v>
      </c>
      <c r="K1701" s="70" t="s">
        <v>10428</v>
      </c>
      <c r="L1701" s="70">
        <v>298747</v>
      </c>
      <c r="M1701" s="70" t="s">
        <v>4563</v>
      </c>
      <c r="N1701" s="70" t="s">
        <v>4522</v>
      </c>
      <c r="O1701" s="72" t="s">
        <v>10429</v>
      </c>
      <c r="P1701" s="70" t="s">
        <v>4520</v>
      </c>
      <c r="Q1701" s="70" t="s">
        <v>4589</v>
      </c>
    </row>
    <row r="1702" spans="1:17" ht="171" x14ac:dyDescent="0.45">
      <c r="A1702" s="67">
        <v>3024</v>
      </c>
      <c r="B1702" s="68">
        <v>44295</v>
      </c>
      <c r="C1702" s="69">
        <v>0.59930555555555554</v>
      </c>
      <c r="D1702" s="70">
        <v>1.5</v>
      </c>
      <c r="E1702" s="70">
        <v>0</v>
      </c>
      <c r="F1702" s="70" t="s">
        <v>57</v>
      </c>
      <c r="G1702" s="70">
        <v>28</v>
      </c>
      <c r="H1702" s="70" t="s">
        <v>4797</v>
      </c>
      <c r="I1702" s="70" t="s">
        <v>5911</v>
      </c>
      <c r="J1702" s="71" t="s">
        <v>10430</v>
      </c>
      <c r="K1702" s="70" t="s">
        <v>10431</v>
      </c>
      <c r="L1702" s="70">
        <v>298769</v>
      </c>
      <c r="M1702" s="70" t="s">
        <v>4563</v>
      </c>
      <c r="N1702" s="70" t="s">
        <v>4522</v>
      </c>
      <c r="O1702" s="72" t="s">
        <v>10432</v>
      </c>
      <c r="P1702" s="70" t="s">
        <v>4520</v>
      </c>
      <c r="Q1702" s="70" t="s">
        <v>4589</v>
      </c>
    </row>
    <row r="1703" spans="1:17" ht="156.75" x14ac:dyDescent="0.45">
      <c r="A1703" s="67">
        <v>3031</v>
      </c>
      <c r="B1703" s="68">
        <v>44295</v>
      </c>
      <c r="C1703" s="69">
        <v>0.74731481481481488</v>
      </c>
      <c r="D1703" s="70">
        <v>0</v>
      </c>
      <c r="E1703" s="70">
        <v>0</v>
      </c>
      <c r="F1703" s="70" t="s">
        <v>135</v>
      </c>
      <c r="G1703" s="70">
        <v>0</v>
      </c>
      <c r="H1703" s="70" t="s">
        <v>4615</v>
      </c>
      <c r="I1703" s="70" t="s">
        <v>4615</v>
      </c>
      <c r="J1703" s="71" t="s">
        <v>10433</v>
      </c>
      <c r="K1703" s="70" t="s">
        <v>10434</v>
      </c>
      <c r="L1703" s="70">
        <v>298795</v>
      </c>
      <c r="M1703" s="70" t="s">
        <v>4563</v>
      </c>
      <c r="N1703" s="70" t="s">
        <v>4409</v>
      </c>
      <c r="O1703" s="72" t="s">
        <v>10435</v>
      </c>
      <c r="P1703" s="70" t="s">
        <v>4581</v>
      </c>
      <c r="Q1703" s="70" t="s">
        <v>4582</v>
      </c>
    </row>
    <row r="1704" spans="1:17" ht="171" x14ac:dyDescent="0.45">
      <c r="A1704" s="67">
        <v>3034</v>
      </c>
      <c r="B1704" s="68">
        <v>44295</v>
      </c>
      <c r="C1704" s="69">
        <v>0.80347222222222225</v>
      </c>
      <c r="D1704" s="70">
        <v>1</v>
      </c>
      <c r="E1704" s="70">
        <v>0</v>
      </c>
      <c r="F1704" s="70" t="s">
        <v>39</v>
      </c>
      <c r="G1704" s="70">
        <v>29</v>
      </c>
      <c r="H1704" s="70" t="s">
        <v>5316</v>
      </c>
      <c r="I1704" s="70" t="s">
        <v>4915</v>
      </c>
      <c r="J1704" s="71" t="s">
        <v>10436</v>
      </c>
      <c r="K1704" s="70" t="s">
        <v>10437</v>
      </c>
      <c r="L1704" s="70">
        <v>298808</v>
      </c>
      <c r="M1704" s="70" t="s">
        <v>4563</v>
      </c>
      <c r="N1704" s="70" t="s">
        <v>4522</v>
      </c>
      <c r="O1704" s="72" t="s">
        <v>10438</v>
      </c>
      <c r="P1704" s="70" t="s">
        <v>4520</v>
      </c>
      <c r="Q1704" s="70" t="s">
        <v>4589</v>
      </c>
    </row>
    <row r="1705" spans="1:17" ht="171" x14ac:dyDescent="0.45">
      <c r="A1705" s="67">
        <v>3035</v>
      </c>
      <c r="B1705" s="68">
        <v>44295</v>
      </c>
      <c r="C1705" s="69">
        <v>0.84861111111111109</v>
      </c>
      <c r="D1705" s="70">
        <v>1.5</v>
      </c>
      <c r="E1705" s="70">
        <v>0</v>
      </c>
      <c r="F1705" s="70" t="s">
        <v>230</v>
      </c>
      <c r="G1705" s="70">
        <v>55</v>
      </c>
      <c r="H1705" s="70" t="s">
        <v>5316</v>
      </c>
      <c r="I1705" s="70" t="s">
        <v>4915</v>
      </c>
      <c r="J1705" s="71" t="s">
        <v>10439</v>
      </c>
      <c r="K1705" s="70" t="s">
        <v>10440</v>
      </c>
      <c r="L1705" s="70">
        <v>298821</v>
      </c>
      <c r="M1705" s="70" t="s">
        <v>4563</v>
      </c>
      <c r="N1705" s="70" t="s">
        <v>4522</v>
      </c>
      <c r="O1705" s="72" t="s">
        <v>10441</v>
      </c>
      <c r="P1705" s="70" t="s">
        <v>4520</v>
      </c>
      <c r="Q1705" s="70" t="s">
        <v>4589</v>
      </c>
    </row>
    <row r="1706" spans="1:17" ht="185.25" x14ac:dyDescent="0.45">
      <c r="A1706" s="67">
        <v>3045</v>
      </c>
      <c r="B1706" s="68">
        <v>44296</v>
      </c>
      <c r="C1706" s="69">
        <v>0.40625</v>
      </c>
      <c r="D1706" s="70">
        <v>0</v>
      </c>
      <c r="E1706" s="70">
        <v>0</v>
      </c>
      <c r="F1706" s="70" t="s">
        <v>215</v>
      </c>
      <c r="G1706" s="70">
        <v>0</v>
      </c>
      <c r="H1706" s="70" t="s">
        <v>4615</v>
      </c>
      <c r="I1706" s="70" t="s">
        <v>4615</v>
      </c>
      <c r="J1706" s="71" t="s">
        <v>10442</v>
      </c>
      <c r="K1706" s="70" t="s">
        <v>10443</v>
      </c>
      <c r="L1706" s="70">
        <v>298862</v>
      </c>
      <c r="M1706" s="70" t="s">
        <v>4563</v>
      </c>
      <c r="N1706" s="70" t="s">
        <v>4409</v>
      </c>
      <c r="O1706" s="72" t="s">
        <v>10444</v>
      </c>
      <c r="P1706" s="70" t="s">
        <v>4520</v>
      </c>
      <c r="Q1706" s="70" t="s">
        <v>4589</v>
      </c>
    </row>
    <row r="1707" spans="1:17" ht="213.75" x14ac:dyDescent="0.45">
      <c r="A1707" s="67" t="s">
        <v>10445</v>
      </c>
      <c r="B1707" s="68">
        <v>44296</v>
      </c>
      <c r="C1707" s="69">
        <v>0.52459490740740744</v>
      </c>
      <c r="D1707" s="70">
        <v>0</v>
      </c>
      <c r="E1707" s="70">
        <v>0</v>
      </c>
      <c r="F1707" s="70" t="s">
        <v>225</v>
      </c>
      <c r="G1707" s="70">
        <v>11</v>
      </c>
      <c r="H1707" s="70" t="s">
        <v>4570</v>
      </c>
      <c r="I1707" s="70" t="s">
        <v>4570</v>
      </c>
      <c r="J1707" s="71" t="s">
        <v>10446</v>
      </c>
      <c r="K1707" s="70" t="s">
        <v>10447</v>
      </c>
      <c r="L1707" s="70">
        <v>298870</v>
      </c>
      <c r="M1707" s="70" t="s">
        <v>4563</v>
      </c>
      <c r="N1707" s="70" t="s">
        <v>4522</v>
      </c>
      <c r="O1707" s="72" t="s">
        <v>10448</v>
      </c>
      <c r="P1707" s="70" t="s">
        <v>4520</v>
      </c>
      <c r="Q1707" s="70" t="s">
        <v>6736</v>
      </c>
    </row>
    <row r="1708" spans="1:17" ht="213.75" x14ac:dyDescent="0.45">
      <c r="A1708" s="67" t="s">
        <v>10449</v>
      </c>
      <c r="B1708" s="68">
        <v>44297</v>
      </c>
      <c r="C1708" s="69">
        <v>0.68958333333333333</v>
      </c>
      <c r="D1708" s="70">
        <v>0</v>
      </c>
      <c r="E1708" s="70">
        <v>0</v>
      </c>
      <c r="F1708" s="70" t="s">
        <v>48</v>
      </c>
      <c r="G1708" s="70">
        <v>20</v>
      </c>
      <c r="H1708" s="70" t="s">
        <v>5840</v>
      </c>
      <c r="I1708" s="70" t="s">
        <v>4577</v>
      </c>
      <c r="J1708" s="71" t="s">
        <v>4466</v>
      </c>
      <c r="K1708" s="70" t="s">
        <v>10450</v>
      </c>
      <c r="L1708" s="70">
        <v>298984</v>
      </c>
      <c r="M1708" s="70" t="s">
        <v>4563</v>
      </c>
      <c r="N1708" s="70" t="s">
        <v>4522</v>
      </c>
      <c r="O1708" s="72" t="s">
        <v>10451</v>
      </c>
      <c r="P1708" s="70" t="s">
        <v>4520</v>
      </c>
      <c r="Q1708" s="70" t="s">
        <v>6230</v>
      </c>
    </row>
    <row r="1709" spans="1:17" ht="171" x14ac:dyDescent="0.45">
      <c r="A1709" s="67">
        <v>3098</v>
      </c>
      <c r="B1709" s="68">
        <v>44298</v>
      </c>
      <c r="C1709" s="69">
        <v>0.34861111111111115</v>
      </c>
      <c r="D1709" s="70">
        <v>1</v>
      </c>
      <c r="E1709" s="70">
        <v>0</v>
      </c>
      <c r="F1709" s="70" t="s">
        <v>39</v>
      </c>
      <c r="G1709" s="70">
        <v>21</v>
      </c>
      <c r="H1709" s="70" t="s">
        <v>5145</v>
      </c>
      <c r="I1709" s="70" t="s">
        <v>4962</v>
      </c>
      <c r="J1709" s="71" t="s">
        <v>10452</v>
      </c>
      <c r="K1709" s="70" t="s">
        <v>10453</v>
      </c>
      <c r="L1709" s="70">
        <v>299034</v>
      </c>
      <c r="M1709" s="70" t="s">
        <v>4563</v>
      </c>
      <c r="N1709" s="70" t="s">
        <v>4522</v>
      </c>
      <c r="O1709" s="72" t="s">
        <v>10454</v>
      </c>
      <c r="P1709" s="70" t="s">
        <v>4520</v>
      </c>
      <c r="Q1709" s="70" t="s">
        <v>4589</v>
      </c>
    </row>
    <row r="1710" spans="1:17" ht="199.5" x14ac:dyDescent="0.45">
      <c r="A1710" s="67" t="s">
        <v>10455</v>
      </c>
      <c r="B1710" s="68">
        <v>44298</v>
      </c>
      <c r="C1710" s="69">
        <v>0.3527777777777778</v>
      </c>
      <c r="D1710" s="70">
        <v>0.5</v>
      </c>
      <c r="E1710" s="70">
        <v>0</v>
      </c>
      <c r="F1710" s="70" t="s">
        <v>108</v>
      </c>
      <c r="G1710" s="70">
        <v>74</v>
      </c>
      <c r="H1710" s="70" t="s">
        <v>4621</v>
      </c>
      <c r="I1710" s="70" t="s">
        <v>4621</v>
      </c>
      <c r="J1710" s="71" t="s">
        <v>10456</v>
      </c>
      <c r="K1710" s="70" t="s">
        <v>10457</v>
      </c>
      <c r="L1710" s="70">
        <v>299035</v>
      </c>
      <c r="M1710" s="70" t="s">
        <v>4563</v>
      </c>
      <c r="N1710" s="70" t="s">
        <v>4522</v>
      </c>
      <c r="O1710" s="72" t="s">
        <v>10458</v>
      </c>
      <c r="P1710" s="70" t="s">
        <v>4520</v>
      </c>
      <c r="Q1710" s="70" t="s">
        <v>5015</v>
      </c>
    </row>
    <row r="1711" spans="1:17" ht="185.25" x14ac:dyDescent="0.45">
      <c r="A1711" s="67">
        <v>3109</v>
      </c>
      <c r="B1711" s="68">
        <v>44298</v>
      </c>
      <c r="C1711" s="69">
        <v>0.55833333333333335</v>
      </c>
      <c r="D1711" s="70">
        <v>0</v>
      </c>
      <c r="E1711" s="70">
        <v>0</v>
      </c>
      <c r="F1711" s="70" t="s">
        <v>142</v>
      </c>
      <c r="G1711" s="70">
        <v>22</v>
      </c>
      <c r="H1711" s="70" t="s">
        <v>5840</v>
      </c>
      <c r="I1711" s="70" t="s">
        <v>4665</v>
      </c>
      <c r="J1711" s="71" t="s">
        <v>10459</v>
      </c>
      <c r="K1711" s="70" t="s">
        <v>10460</v>
      </c>
      <c r="L1711" s="70">
        <v>299062</v>
      </c>
      <c r="M1711" s="70" t="s">
        <v>4563</v>
      </c>
      <c r="N1711" s="70" t="s">
        <v>4522</v>
      </c>
      <c r="O1711" s="72" t="s">
        <v>10461</v>
      </c>
      <c r="P1711" s="70" t="s">
        <v>4520</v>
      </c>
      <c r="Q1711" s="70" t="s">
        <v>5445</v>
      </c>
    </row>
    <row r="1712" spans="1:17" ht="156.75" x14ac:dyDescent="0.45">
      <c r="A1712" s="67">
        <v>3120</v>
      </c>
      <c r="B1712" s="68">
        <v>44298</v>
      </c>
      <c r="C1712" s="69">
        <v>0.75978009259259249</v>
      </c>
      <c r="D1712" s="70">
        <v>1.5</v>
      </c>
      <c r="E1712" s="70">
        <v>0</v>
      </c>
      <c r="F1712" s="70" t="s">
        <v>140</v>
      </c>
      <c r="G1712" s="70">
        <v>29</v>
      </c>
      <c r="H1712" s="70" t="s">
        <v>4932</v>
      </c>
      <c r="I1712" s="70" t="s">
        <v>4933</v>
      </c>
      <c r="J1712" s="71" t="s">
        <v>10462</v>
      </c>
      <c r="K1712" s="70" t="s">
        <v>10463</v>
      </c>
      <c r="L1712" s="70">
        <v>299088</v>
      </c>
      <c r="M1712" s="70" t="s">
        <v>4563</v>
      </c>
      <c r="N1712" s="70" t="s">
        <v>4522</v>
      </c>
      <c r="O1712" s="72" t="s">
        <v>10464</v>
      </c>
      <c r="P1712" s="70" t="s">
        <v>4520</v>
      </c>
      <c r="Q1712" s="70" t="s">
        <v>4589</v>
      </c>
    </row>
    <row r="1713" spans="1:17" ht="185.25" x14ac:dyDescent="0.45">
      <c r="A1713" s="67">
        <v>3121</v>
      </c>
      <c r="B1713" s="68">
        <v>44298</v>
      </c>
      <c r="C1713" s="69">
        <v>0.77947916666666661</v>
      </c>
      <c r="D1713" s="70">
        <v>0</v>
      </c>
      <c r="E1713" s="70">
        <v>0</v>
      </c>
      <c r="F1713" s="70" t="s">
        <v>106</v>
      </c>
      <c r="G1713" s="70">
        <v>35</v>
      </c>
      <c r="H1713" s="70" t="s">
        <v>4711</v>
      </c>
      <c r="I1713" s="70" t="s">
        <v>4771</v>
      </c>
      <c r="J1713" s="71" t="s">
        <v>10465</v>
      </c>
      <c r="K1713" s="70" t="s">
        <v>10466</v>
      </c>
      <c r="L1713" s="70">
        <v>299094</v>
      </c>
      <c r="M1713" s="70" t="s">
        <v>4563</v>
      </c>
      <c r="N1713" s="70" t="s">
        <v>4522</v>
      </c>
      <c r="O1713" s="72" t="s">
        <v>10467</v>
      </c>
      <c r="P1713" s="70" t="s">
        <v>4520</v>
      </c>
      <c r="Q1713" s="70" t="s">
        <v>4652</v>
      </c>
    </row>
    <row r="1714" spans="1:17" ht="156.75" x14ac:dyDescent="0.45">
      <c r="A1714" s="67">
        <v>3122</v>
      </c>
      <c r="B1714" s="68">
        <v>44298</v>
      </c>
      <c r="C1714" s="69">
        <v>0.81499999999999995</v>
      </c>
      <c r="D1714" s="70">
        <v>1.5</v>
      </c>
      <c r="E1714" s="70">
        <v>0</v>
      </c>
      <c r="F1714" s="70" t="s">
        <v>99</v>
      </c>
      <c r="G1714" s="70">
        <v>25</v>
      </c>
      <c r="H1714" s="70" t="s">
        <v>4932</v>
      </c>
      <c r="I1714" s="70" t="s">
        <v>4933</v>
      </c>
      <c r="J1714" s="71" t="s">
        <v>10468</v>
      </c>
      <c r="K1714" s="70" t="s">
        <v>10469</v>
      </c>
      <c r="L1714" s="70">
        <v>299101</v>
      </c>
      <c r="M1714" s="70" t="s">
        <v>4563</v>
      </c>
      <c r="N1714" s="70" t="s">
        <v>4522</v>
      </c>
      <c r="O1714" s="72" t="s">
        <v>10470</v>
      </c>
      <c r="P1714" s="70" t="s">
        <v>4520</v>
      </c>
      <c r="Q1714" s="70" t="s">
        <v>4589</v>
      </c>
    </row>
    <row r="1715" spans="1:17" ht="199.5" x14ac:dyDescent="0.45">
      <c r="A1715" s="67">
        <v>3126</v>
      </c>
      <c r="B1715" s="68">
        <v>44299</v>
      </c>
      <c r="C1715" s="69">
        <v>0.22569444444444445</v>
      </c>
      <c r="D1715" s="70">
        <v>0</v>
      </c>
      <c r="E1715" s="70">
        <v>0</v>
      </c>
      <c r="F1715" s="70" t="s">
        <v>119</v>
      </c>
      <c r="G1715" s="70">
        <v>0</v>
      </c>
      <c r="H1715" s="70" t="s">
        <v>5762</v>
      </c>
      <c r="I1715" s="70" t="s">
        <v>5762</v>
      </c>
      <c r="J1715" s="71" t="s">
        <v>10471</v>
      </c>
      <c r="K1715" s="70" t="s">
        <v>10472</v>
      </c>
      <c r="L1715" s="70">
        <v>299128</v>
      </c>
      <c r="M1715" s="70" t="s">
        <v>4563</v>
      </c>
      <c r="N1715" s="70" t="s">
        <v>4409</v>
      </c>
      <c r="O1715" s="72" t="s">
        <v>10473</v>
      </c>
      <c r="P1715" s="70" t="s">
        <v>4520</v>
      </c>
      <c r="Q1715" s="70" t="s">
        <v>4652</v>
      </c>
    </row>
    <row r="1716" spans="1:17" ht="199.5" x14ac:dyDescent="0.45">
      <c r="A1716" s="67">
        <v>3130</v>
      </c>
      <c r="B1716" s="68">
        <v>44299</v>
      </c>
      <c r="C1716" s="69">
        <v>0.32847222222222222</v>
      </c>
      <c r="D1716" s="70">
        <v>1</v>
      </c>
      <c r="E1716" s="70">
        <v>0</v>
      </c>
      <c r="F1716" s="70" t="s">
        <v>130</v>
      </c>
      <c r="G1716" s="70">
        <v>18</v>
      </c>
      <c r="H1716" s="70" t="s">
        <v>4621</v>
      </c>
      <c r="I1716" s="70" t="s">
        <v>4621</v>
      </c>
      <c r="J1716" s="71" t="s">
        <v>10474</v>
      </c>
      <c r="K1716" s="70" t="s">
        <v>10475</v>
      </c>
      <c r="L1716" s="70">
        <v>299139</v>
      </c>
      <c r="M1716" s="70" t="s">
        <v>4563</v>
      </c>
      <c r="N1716" s="70" t="s">
        <v>4409</v>
      </c>
      <c r="O1716" s="72" t="s">
        <v>10476</v>
      </c>
      <c r="P1716" s="70" t="s">
        <v>4520</v>
      </c>
      <c r="Q1716" s="70" t="s">
        <v>5015</v>
      </c>
    </row>
    <row r="1717" spans="1:17" ht="171" x14ac:dyDescent="0.45">
      <c r="A1717" s="67">
        <v>3136</v>
      </c>
      <c r="B1717" s="68">
        <v>44299</v>
      </c>
      <c r="C1717" s="69">
        <v>0.38819444444444445</v>
      </c>
      <c r="D1717" s="70">
        <v>1</v>
      </c>
      <c r="E1717" s="70">
        <v>0</v>
      </c>
      <c r="F1717" s="70" t="s">
        <v>178</v>
      </c>
      <c r="G1717" s="70">
        <v>20</v>
      </c>
      <c r="H1717" s="70" t="s">
        <v>4696</v>
      </c>
      <c r="I1717" s="70" t="s">
        <v>5372</v>
      </c>
      <c r="J1717" s="71" t="s">
        <v>10477</v>
      </c>
      <c r="K1717" s="70" t="s">
        <v>10478</v>
      </c>
      <c r="L1717" s="70">
        <v>299141</v>
      </c>
      <c r="M1717" s="70" t="s">
        <v>4563</v>
      </c>
      <c r="N1717" s="70" t="s">
        <v>4409</v>
      </c>
      <c r="O1717" s="72" t="s">
        <v>10479</v>
      </c>
      <c r="P1717" s="70" t="s">
        <v>4520</v>
      </c>
      <c r="Q1717" s="70" t="s">
        <v>4589</v>
      </c>
    </row>
    <row r="1718" spans="1:17" ht="156.75" x14ac:dyDescent="0.45">
      <c r="A1718" s="67">
        <v>3159</v>
      </c>
      <c r="B1718" s="68">
        <v>44300</v>
      </c>
      <c r="C1718" s="69">
        <v>0.24939814814814812</v>
      </c>
      <c r="D1718" s="70">
        <v>0</v>
      </c>
      <c r="E1718" s="70">
        <v>0</v>
      </c>
      <c r="F1718" s="70" t="s">
        <v>225</v>
      </c>
      <c r="G1718" s="70">
        <v>0</v>
      </c>
      <c r="H1718" s="70" t="s">
        <v>4615</v>
      </c>
      <c r="I1718" s="70" t="s">
        <v>4615</v>
      </c>
      <c r="J1718" s="71" t="s">
        <v>10480</v>
      </c>
      <c r="K1718" s="70" t="s">
        <v>10481</v>
      </c>
      <c r="L1718" s="70">
        <v>299221</v>
      </c>
      <c r="M1718" s="70" t="s">
        <v>4563</v>
      </c>
      <c r="N1718" s="70" t="s">
        <v>4409</v>
      </c>
      <c r="O1718" s="72" t="s">
        <v>10482</v>
      </c>
      <c r="P1718" s="70" t="s">
        <v>4520</v>
      </c>
      <c r="Q1718" s="70" t="s">
        <v>4675</v>
      </c>
    </row>
    <row r="1719" spans="1:17" ht="171" x14ac:dyDescent="0.45">
      <c r="A1719" s="67">
        <v>3177</v>
      </c>
      <c r="B1719" s="68">
        <v>44300</v>
      </c>
      <c r="C1719" s="69">
        <v>0.75011574074074072</v>
      </c>
      <c r="D1719" s="70">
        <v>2</v>
      </c>
      <c r="E1719" s="70">
        <v>0</v>
      </c>
      <c r="F1719" s="70" t="s">
        <v>61</v>
      </c>
      <c r="G1719" s="70">
        <v>70</v>
      </c>
      <c r="H1719" s="70" t="s">
        <v>4932</v>
      </c>
      <c r="I1719" s="70" t="s">
        <v>4933</v>
      </c>
      <c r="J1719" s="71" t="s">
        <v>10483</v>
      </c>
      <c r="K1719" s="70" t="s">
        <v>10484</v>
      </c>
      <c r="L1719" s="70">
        <v>299302</v>
      </c>
      <c r="M1719" s="70" t="s">
        <v>4563</v>
      </c>
      <c r="N1719" s="70" t="s">
        <v>4522</v>
      </c>
      <c r="O1719" s="72" t="s">
        <v>10485</v>
      </c>
      <c r="P1719" s="70" t="s">
        <v>4520</v>
      </c>
      <c r="Q1719" s="70" t="s">
        <v>4589</v>
      </c>
    </row>
    <row r="1720" spans="1:17" ht="171" x14ac:dyDescent="0.45">
      <c r="A1720" s="67">
        <v>3181</v>
      </c>
      <c r="B1720" s="68">
        <v>44300</v>
      </c>
      <c r="C1720" s="69">
        <v>0.81524305555555554</v>
      </c>
      <c r="D1720" s="70">
        <v>1</v>
      </c>
      <c r="E1720" s="70">
        <v>0</v>
      </c>
      <c r="F1720" s="70" t="s">
        <v>14</v>
      </c>
      <c r="G1720" s="70">
        <v>36</v>
      </c>
      <c r="H1720" s="70" t="s">
        <v>5145</v>
      </c>
      <c r="I1720" s="70" t="s">
        <v>4962</v>
      </c>
      <c r="J1720" s="71" t="s">
        <v>10486</v>
      </c>
      <c r="K1720" s="70" t="s">
        <v>10487</v>
      </c>
      <c r="L1720" s="70">
        <v>299312</v>
      </c>
      <c r="M1720" s="70" t="s">
        <v>4563</v>
      </c>
      <c r="N1720" s="70" t="s">
        <v>4522</v>
      </c>
      <c r="O1720" s="72" t="s">
        <v>10488</v>
      </c>
      <c r="P1720" s="70" t="s">
        <v>4520</v>
      </c>
      <c r="Q1720" s="70" t="s">
        <v>4589</v>
      </c>
    </row>
    <row r="1721" spans="1:17" ht="171" x14ac:dyDescent="0.45">
      <c r="A1721" s="67">
        <v>3213</v>
      </c>
      <c r="B1721" s="68">
        <v>44302</v>
      </c>
      <c r="C1721" s="69">
        <v>0.30277777777777776</v>
      </c>
      <c r="D1721" s="70">
        <v>1.5</v>
      </c>
      <c r="E1721" s="70">
        <v>0</v>
      </c>
      <c r="F1721" s="70" t="s">
        <v>135</v>
      </c>
      <c r="G1721" s="70">
        <v>19</v>
      </c>
      <c r="H1721" s="70" t="s">
        <v>4696</v>
      </c>
      <c r="I1721" s="70" t="s">
        <v>5372</v>
      </c>
      <c r="J1721" s="71" t="s">
        <v>10489</v>
      </c>
      <c r="K1721" s="70" t="s">
        <v>10490</v>
      </c>
      <c r="L1721" s="70">
        <v>299459</v>
      </c>
      <c r="M1721" s="70" t="s">
        <v>4563</v>
      </c>
      <c r="N1721" s="70" t="s">
        <v>4522</v>
      </c>
      <c r="O1721" s="72" t="s">
        <v>10491</v>
      </c>
      <c r="P1721" s="70" t="s">
        <v>4520</v>
      </c>
      <c r="Q1721" s="70" t="s">
        <v>4589</v>
      </c>
    </row>
    <row r="1722" spans="1:17" ht="199.5" x14ac:dyDescent="0.45">
      <c r="A1722" s="67">
        <v>3214</v>
      </c>
      <c r="B1722" s="68">
        <v>44302</v>
      </c>
      <c r="C1722" s="69">
        <v>0.31111111111111112</v>
      </c>
      <c r="D1722" s="70">
        <v>0.5</v>
      </c>
      <c r="E1722" s="70">
        <v>0</v>
      </c>
      <c r="F1722" s="70" t="s">
        <v>101</v>
      </c>
      <c r="G1722" s="70">
        <v>43</v>
      </c>
      <c r="H1722" s="70" t="s">
        <v>4621</v>
      </c>
      <c r="I1722" s="70" t="s">
        <v>4621</v>
      </c>
      <c r="J1722" s="71" t="s">
        <v>10492</v>
      </c>
      <c r="K1722" s="70" t="s">
        <v>10493</v>
      </c>
      <c r="L1722" s="70">
        <v>299456</v>
      </c>
      <c r="M1722" s="70" t="s">
        <v>4563</v>
      </c>
      <c r="N1722" s="70" t="s">
        <v>4409</v>
      </c>
      <c r="O1722" s="72" t="s">
        <v>10494</v>
      </c>
      <c r="P1722" s="70" t="s">
        <v>4520</v>
      </c>
      <c r="Q1722" s="70" t="s">
        <v>5015</v>
      </c>
    </row>
    <row r="1723" spans="1:17" ht="199.5" x14ac:dyDescent="0.45">
      <c r="A1723" s="67">
        <v>3266</v>
      </c>
      <c r="B1723" s="68">
        <v>44304</v>
      </c>
      <c r="C1723" s="69">
        <v>0.56666666666666665</v>
      </c>
      <c r="D1723" s="70">
        <v>0.5</v>
      </c>
      <c r="E1723" s="70">
        <v>0</v>
      </c>
      <c r="F1723" s="70" t="s">
        <v>88</v>
      </c>
      <c r="G1723" s="70">
        <v>22</v>
      </c>
      <c r="H1723" s="70" t="s">
        <v>5352</v>
      </c>
      <c r="I1723" s="70" t="s">
        <v>5352</v>
      </c>
      <c r="J1723" s="71" t="s">
        <v>10495</v>
      </c>
      <c r="K1723" s="70" t="s">
        <v>10496</v>
      </c>
      <c r="L1723" s="70">
        <v>299714</v>
      </c>
      <c r="M1723" s="70" t="s">
        <v>4563</v>
      </c>
      <c r="N1723" s="70" t="s">
        <v>4522</v>
      </c>
      <c r="O1723" s="72" t="s">
        <v>10497</v>
      </c>
      <c r="P1723" s="70" t="s">
        <v>4520</v>
      </c>
      <c r="Q1723" s="70" t="s">
        <v>4589</v>
      </c>
    </row>
    <row r="1724" spans="1:17" ht="171" x14ac:dyDescent="0.45">
      <c r="A1724" s="67">
        <v>3300</v>
      </c>
      <c r="B1724" s="68">
        <v>44305</v>
      </c>
      <c r="C1724" s="69">
        <v>0.72291666666666676</v>
      </c>
      <c r="D1724" s="70">
        <v>1.5</v>
      </c>
      <c r="E1724" s="70">
        <v>0</v>
      </c>
      <c r="F1724" s="70" t="s">
        <v>50</v>
      </c>
      <c r="G1724" s="70">
        <v>58</v>
      </c>
      <c r="H1724" s="70" t="s">
        <v>5268</v>
      </c>
      <c r="I1724" s="70" t="s">
        <v>4733</v>
      </c>
      <c r="J1724" s="71" t="s">
        <v>10498</v>
      </c>
      <c r="K1724" s="70" t="s">
        <v>10499</v>
      </c>
      <c r="L1724" s="70">
        <v>299839</v>
      </c>
      <c r="M1724" s="70" t="s">
        <v>4563</v>
      </c>
      <c r="N1724" s="70" t="s">
        <v>4522</v>
      </c>
      <c r="O1724" s="72" t="s">
        <v>10500</v>
      </c>
      <c r="P1724" s="70" t="s">
        <v>4520</v>
      </c>
      <c r="Q1724" s="70" t="s">
        <v>4589</v>
      </c>
    </row>
    <row r="1725" spans="1:17" ht="171" x14ac:dyDescent="0.45">
      <c r="A1725" s="67">
        <v>3307</v>
      </c>
      <c r="B1725" s="68">
        <v>44305</v>
      </c>
      <c r="C1725" s="69">
        <v>0.90347222222222223</v>
      </c>
      <c r="D1725" s="70">
        <v>1.5</v>
      </c>
      <c r="E1725" s="70">
        <v>0</v>
      </c>
      <c r="F1725" s="70" t="s">
        <v>85</v>
      </c>
      <c r="G1725" s="70">
        <v>41</v>
      </c>
      <c r="H1725" s="70" t="s">
        <v>5316</v>
      </c>
      <c r="I1725" s="70" t="s">
        <v>4915</v>
      </c>
      <c r="J1725" s="71" t="s">
        <v>10501</v>
      </c>
      <c r="K1725" s="70" t="s">
        <v>10502</v>
      </c>
      <c r="L1725" s="70">
        <v>299860</v>
      </c>
      <c r="M1725" s="70" t="s">
        <v>4563</v>
      </c>
      <c r="N1725" s="70" t="s">
        <v>4522</v>
      </c>
      <c r="O1725" s="72" t="s">
        <v>10503</v>
      </c>
      <c r="P1725" s="70" t="s">
        <v>4520</v>
      </c>
      <c r="Q1725" s="70" t="s">
        <v>4589</v>
      </c>
    </row>
    <row r="1726" spans="1:17" ht="185.25" x14ac:dyDescent="0.45">
      <c r="A1726" s="67">
        <v>3308</v>
      </c>
      <c r="B1726" s="68">
        <v>44305</v>
      </c>
      <c r="C1726" s="69">
        <v>0.94033564814814818</v>
      </c>
      <c r="D1726" s="70">
        <v>0</v>
      </c>
      <c r="E1726" s="70">
        <v>0</v>
      </c>
      <c r="F1726" s="70" t="s">
        <v>100</v>
      </c>
      <c r="G1726" s="70">
        <v>42</v>
      </c>
      <c r="H1726" s="70" t="s">
        <v>4615</v>
      </c>
      <c r="I1726" s="70" t="s">
        <v>5037</v>
      </c>
      <c r="J1726" s="71" t="s">
        <v>10504</v>
      </c>
      <c r="K1726" s="70" t="s">
        <v>10505</v>
      </c>
      <c r="L1726" s="70">
        <v>299864</v>
      </c>
      <c r="M1726" s="70" t="s">
        <v>4563</v>
      </c>
      <c r="N1726" s="70" t="s">
        <v>4409</v>
      </c>
      <c r="O1726" s="72" t="s">
        <v>10506</v>
      </c>
      <c r="P1726" s="70" t="s">
        <v>4520</v>
      </c>
      <c r="Q1726" s="70" t="s">
        <v>4589</v>
      </c>
    </row>
    <row r="1727" spans="1:17" ht="171" x14ac:dyDescent="0.45">
      <c r="A1727" s="67" t="s">
        <v>10507</v>
      </c>
      <c r="B1727" s="68">
        <v>44306</v>
      </c>
      <c r="C1727" s="69">
        <v>0.44444444444444442</v>
      </c>
      <c r="D1727" s="70">
        <v>0</v>
      </c>
      <c r="E1727" s="70">
        <v>0</v>
      </c>
      <c r="F1727" s="70" t="s">
        <v>225</v>
      </c>
      <c r="G1727" s="70">
        <v>67</v>
      </c>
      <c r="H1727" s="70" t="s">
        <v>5372</v>
      </c>
      <c r="I1727" s="70" t="s">
        <v>5372</v>
      </c>
      <c r="J1727" s="71" t="s">
        <v>10508</v>
      </c>
      <c r="K1727" s="70" t="s">
        <v>10509</v>
      </c>
      <c r="L1727" s="70">
        <v>299901</v>
      </c>
      <c r="M1727" s="70" t="s">
        <v>4563</v>
      </c>
      <c r="N1727" s="70" t="s">
        <v>4409</v>
      </c>
      <c r="O1727" s="72" t="s">
        <v>10510</v>
      </c>
      <c r="P1727" s="70" t="s">
        <v>4520</v>
      </c>
      <c r="Q1727" s="70" t="s">
        <v>6230</v>
      </c>
    </row>
    <row r="1728" spans="1:17" ht="171" x14ac:dyDescent="0.45">
      <c r="A1728" s="67">
        <v>3329</v>
      </c>
      <c r="B1728" s="68">
        <v>44306</v>
      </c>
      <c r="C1728" s="69">
        <v>0.62013888888888891</v>
      </c>
      <c r="D1728" s="70">
        <v>1</v>
      </c>
      <c r="E1728" s="70">
        <v>0</v>
      </c>
      <c r="F1728" s="70" t="s">
        <v>130</v>
      </c>
      <c r="G1728" s="70">
        <v>40</v>
      </c>
      <c r="H1728" s="70" t="s">
        <v>4775</v>
      </c>
      <c r="I1728" s="70" t="s">
        <v>4775</v>
      </c>
      <c r="J1728" s="71" t="s">
        <v>10511</v>
      </c>
      <c r="K1728" s="70" t="s">
        <v>10512</v>
      </c>
      <c r="L1728" s="70">
        <v>299921</v>
      </c>
      <c r="M1728" s="70" t="s">
        <v>4563</v>
      </c>
      <c r="N1728" s="70" t="s">
        <v>4522</v>
      </c>
      <c r="O1728" s="72" t="s">
        <v>10513</v>
      </c>
      <c r="P1728" s="70" t="s">
        <v>4520</v>
      </c>
      <c r="Q1728" s="70" t="s">
        <v>4589</v>
      </c>
    </row>
    <row r="1729" spans="1:17" ht="171" x14ac:dyDescent="0.45">
      <c r="A1729" s="67">
        <v>3331</v>
      </c>
      <c r="B1729" s="68">
        <v>44306</v>
      </c>
      <c r="C1729" s="69">
        <v>0.72946759259259253</v>
      </c>
      <c r="D1729" s="70">
        <v>1</v>
      </c>
      <c r="E1729" s="70">
        <v>0</v>
      </c>
      <c r="F1729" s="70" t="s">
        <v>106</v>
      </c>
      <c r="G1729" s="70">
        <v>40</v>
      </c>
      <c r="H1729" s="70" t="s">
        <v>5316</v>
      </c>
      <c r="I1729" s="70" t="s">
        <v>4915</v>
      </c>
      <c r="J1729" s="71" t="s">
        <v>10514</v>
      </c>
      <c r="K1729" s="70" t="s">
        <v>10515</v>
      </c>
      <c r="L1729" s="70">
        <v>299934</v>
      </c>
      <c r="M1729" s="70" t="s">
        <v>4563</v>
      </c>
      <c r="N1729" s="70" t="s">
        <v>4522</v>
      </c>
      <c r="O1729" s="72" t="s">
        <v>10516</v>
      </c>
      <c r="P1729" s="70" t="s">
        <v>4520</v>
      </c>
      <c r="Q1729" s="70" t="s">
        <v>4589</v>
      </c>
    </row>
    <row r="1730" spans="1:17" ht="171" x14ac:dyDescent="0.45">
      <c r="A1730" s="67" t="s">
        <v>10517</v>
      </c>
      <c r="B1730" s="68">
        <v>44307</v>
      </c>
      <c r="C1730" s="69">
        <v>0.46180555555555558</v>
      </c>
      <c r="D1730" s="70">
        <v>0.5</v>
      </c>
      <c r="E1730" s="70">
        <v>0</v>
      </c>
      <c r="F1730" s="70" t="s">
        <v>20</v>
      </c>
      <c r="G1730" s="70">
        <v>5</v>
      </c>
      <c r="H1730" s="70" t="s">
        <v>5352</v>
      </c>
      <c r="I1730" s="70" t="s">
        <v>5352</v>
      </c>
      <c r="J1730" s="71" t="s">
        <v>10518</v>
      </c>
      <c r="K1730" s="70" t="s">
        <v>10519</v>
      </c>
      <c r="L1730" s="70">
        <v>300009</v>
      </c>
      <c r="M1730" s="70" t="s">
        <v>4563</v>
      </c>
      <c r="N1730" s="70" t="s">
        <v>4522</v>
      </c>
      <c r="O1730" s="72" t="s">
        <v>10520</v>
      </c>
      <c r="P1730" s="70" t="s">
        <v>4520</v>
      </c>
      <c r="Q1730" s="70" t="s">
        <v>4589</v>
      </c>
    </row>
    <row r="1731" spans="1:17" ht="171" x14ac:dyDescent="0.45">
      <c r="A1731" s="67">
        <v>3356</v>
      </c>
      <c r="B1731" s="68">
        <v>44307</v>
      </c>
      <c r="C1731" s="69">
        <v>0.73263888888888884</v>
      </c>
      <c r="D1731" s="70">
        <v>1.5</v>
      </c>
      <c r="E1731" s="70">
        <v>0</v>
      </c>
      <c r="F1731" s="70" t="s">
        <v>85</v>
      </c>
      <c r="G1731" s="70">
        <v>54</v>
      </c>
      <c r="H1731" s="70" t="s">
        <v>5316</v>
      </c>
      <c r="I1731" s="70" t="s">
        <v>4915</v>
      </c>
      <c r="J1731" s="71" t="s">
        <v>10521</v>
      </c>
      <c r="K1731" s="70" t="s">
        <v>10522</v>
      </c>
      <c r="L1731" s="70">
        <v>300035</v>
      </c>
      <c r="M1731" s="70" t="s">
        <v>4563</v>
      </c>
      <c r="N1731" s="70" t="s">
        <v>4522</v>
      </c>
      <c r="O1731" s="72" t="s">
        <v>10523</v>
      </c>
      <c r="P1731" s="70" t="s">
        <v>4520</v>
      </c>
      <c r="Q1731" s="70" t="s">
        <v>4589</v>
      </c>
    </row>
    <row r="1732" spans="1:17" ht="199.5" x14ac:dyDescent="0.45">
      <c r="A1732" s="67">
        <v>3363</v>
      </c>
      <c r="B1732" s="68">
        <v>44308</v>
      </c>
      <c r="C1732" s="69">
        <v>0.3444444444444445</v>
      </c>
      <c r="D1732" s="70">
        <v>1</v>
      </c>
      <c r="E1732" s="70">
        <v>0</v>
      </c>
      <c r="F1732" s="70" t="s">
        <v>130</v>
      </c>
      <c r="G1732" s="70">
        <v>38</v>
      </c>
      <c r="H1732" s="70" t="s">
        <v>4621</v>
      </c>
      <c r="I1732" s="70" t="s">
        <v>4621</v>
      </c>
      <c r="J1732" s="71" t="s">
        <v>10524</v>
      </c>
      <c r="K1732" s="70" t="s">
        <v>10525</v>
      </c>
      <c r="L1732" s="70">
        <v>300094</v>
      </c>
      <c r="M1732" s="70" t="s">
        <v>4563</v>
      </c>
      <c r="N1732" s="70" t="s">
        <v>4522</v>
      </c>
      <c r="O1732" s="72" t="s">
        <v>10526</v>
      </c>
      <c r="P1732" s="70" t="s">
        <v>4520</v>
      </c>
      <c r="Q1732" s="70" t="s">
        <v>5015</v>
      </c>
    </row>
    <row r="1733" spans="1:17" ht="171" x14ac:dyDescent="0.45">
      <c r="A1733" s="67" t="s">
        <v>10527</v>
      </c>
      <c r="B1733" s="68">
        <v>44308</v>
      </c>
      <c r="C1733" s="69">
        <v>0.73749999999999993</v>
      </c>
      <c r="D1733" s="70">
        <v>1.5</v>
      </c>
      <c r="E1733" s="70">
        <v>0</v>
      </c>
      <c r="F1733" s="70" t="s">
        <v>131</v>
      </c>
      <c r="G1733" s="70">
        <v>13</v>
      </c>
      <c r="H1733" s="70" t="s">
        <v>5268</v>
      </c>
      <c r="I1733" s="70" t="s">
        <v>4733</v>
      </c>
      <c r="J1733" s="71" t="s">
        <v>10528</v>
      </c>
      <c r="K1733" s="70" t="s">
        <v>10529</v>
      </c>
      <c r="L1733" s="70">
        <v>300135</v>
      </c>
      <c r="M1733" s="70" t="s">
        <v>4563</v>
      </c>
      <c r="N1733" s="70" t="s">
        <v>4522</v>
      </c>
      <c r="O1733" s="72" t="s">
        <v>10530</v>
      </c>
      <c r="P1733" s="70" t="s">
        <v>4520</v>
      </c>
      <c r="Q1733" s="70" t="s">
        <v>4589</v>
      </c>
    </row>
    <row r="1734" spans="1:17" ht="156.75" x14ac:dyDescent="0.45">
      <c r="A1734" s="67">
        <v>3407</v>
      </c>
      <c r="B1734" s="68">
        <v>44309</v>
      </c>
      <c r="C1734" s="69">
        <v>0.68439814814814814</v>
      </c>
      <c r="D1734" s="70">
        <v>0</v>
      </c>
      <c r="E1734" s="70">
        <v>0</v>
      </c>
      <c r="F1734" s="70" t="s">
        <v>147</v>
      </c>
      <c r="G1734" s="70">
        <v>0</v>
      </c>
      <c r="H1734" s="70" t="s">
        <v>4615</v>
      </c>
      <c r="I1734" s="70" t="s">
        <v>4615</v>
      </c>
      <c r="J1734" s="71" t="s">
        <v>10531</v>
      </c>
      <c r="K1734" s="70" t="s">
        <v>10532</v>
      </c>
      <c r="L1734" s="70">
        <v>300236</v>
      </c>
      <c r="M1734" s="70" t="s">
        <v>4563</v>
      </c>
      <c r="N1734" s="70" t="s">
        <v>4409</v>
      </c>
      <c r="O1734" s="72" t="s">
        <v>10533</v>
      </c>
      <c r="P1734" s="70" t="s">
        <v>4520</v>
      </c>
      <c r="Q1734" s="70" t="s">
        <v>4675</v>
      </c>
    </row>
    <row r="1735" spans="1:17" ht="213.75" x14ac:dyDescent="0.45">
      <c r="A1735" s="67">
        <v>3431</v>
      </c>
      <c r="B1735" s="68">
        <v>44310</v>
      </c>
      <c r="C1735" s="69">
        <v>0.59513888888888888</v>
      </c>
      <c r="D1735" s="70">
        <v>1.5</v>
      </c>
      <c r="E1735" s="70">
        <v>0</v>
      </c>
      <c r="F1735" s="70" t="s">
        <v>111</v>
      </c>
      <c r="G1735" s="70">
        <v>18</v>
      </c>
      <c r="H1735" s="70" t="s">
        <v>4577</v>
      </c>
      <c r="I1735" s="70" t="s">
        <v>4598</v>
      </c>
      <c r="J1735" s="71" t="s">
        <v>10534</v>
      </c>
      <c r="K1735" s="70" t="s">
        <v>10535</v>
      </c>
      <c r="L1735" s="70">
        <v>300314</v>
      </c>
      <c r="M1735" s="70" t="s">
        <v>4563</v>
      </c>
      <c r="N1735" s="70" t="s">
        <v>4522</v>
      </c>
      <c r="O1735" s="72" t="s">
        <v>10536</v>
      </c>
      <c r="P1735" s="70" t="s">
        <v>4520</v>
      </c>
      <c r="Q1735" s="70" t="s">
        <v>4589</v>
      </c>
    </row>
    <row r="1736" spans="1:17" ht="171" x14ac:dyDescent="0.45">
      <c r="A1736" s="67">
        <v>3436</v>
      </c>
      <c r="B1736" s="68">
        <v>44310</v>
      </c>
      <c r="C1736" s="69">
        <v>0.75277777777777777</v>
      </c>
      <c r="D1736" s="70">
        <v>1</v>
      </c>
      <c r="E1736" s="70">
        <v>0</v>
      </c>
      <c r="F1736" s="70" t="s">
        <v>142</v>
      </c>
      <c r="G1736" s="70">
        <v>11</v>
      </c>
      <c r="H1736" s="70" t="s">
        <v>4696</v>
      </c>
      <c r="I1736" s="70" t="s">
        <v>5372</v>
      </c>
      <c r="J1736" s="71" t="s">
        <v>10537</v>
      </c>
      <c r="K1736" s="70" t="s">
        <v>10538</v>
      </c>
      <c r="L1736" s="70">
        <v>300329</v>
      </c>
      <c r="M1736" s="70" t="s">
        <v>4563</v>
      </c>
      <c r="N1736" s="70" t="s">
        <v>4409</v>
      </c>
      <c r="O1736" s="72" t="s">
        <v>10539</v>
      </c>
      <c r="P1736" s="70" t="s">
        <v>4520</v>
      </c>
      <c r="Q1736" s="70" t="s">
        <v>4589</v>
      </c>
    </row>
    <row r="1737" spans="1:17" ht="313.5" x14ac:dyDescent="0.45">
      <c r="A1737" s="67" t="s">
        <v>10540</v>
      </c>
      <c r="B1737" s="68">
        <v>44311</v>
      </c>
      <c r="C1737" s="69">
        <v>0.50152777777777779</v>
      </c>
      <c r="D1737" s="70">
        <v>1.5</v>
      </c>
      <c r="E1737" s="70">
        <v>0</v>
      </c>
      <c r="F1737" s="70" t="s">
        <v>145</v>
      </c>
      <c r="G1737" s="70">
        <v>28</v>
      </c>
      <c r="H1737" s="70" t="s">
        <v>4621</v>
      </c>
      <c r="I1737" s="70" t="s">
        <v>4621</v>
      </c>
      <c r="J1737" s="71" t="s">
        <v>10541</v>
      </c>
      <c r="K1737" s="70" t="s">
        <v>10542</v>
      </c>
      <c r="L1737" s="70">
        <v>300377</v>
      </c>
      <c r="M1737" s="70" t="s">
        <v>4563</v>
      </c>
      <c r="N1737" s="70" t="s">
        <v>4409</v>
      </c>
      <c r="O1737" s="72" t="s">
        <v>10543</v>
      </c>
      <c r="P1737" s="70" t="s">
        <v>4520</v>
      </c>
      <c r="Q1737" s="70" t="s">
        <v>5015</v>
      </c>
    </row>
    <row r="1738" spans="1:17" ht="199.5" x14ac:dyDescent="0.45">
      <c r="A1738" s="67">
        <v>3461</v>
      </c>
      <c r="B1738" s="68">
        <v>44312</v>
      </c>
      <c r="C1738" s="69">
        <v>0.33124999999999999</v>
      </c>
      <c r="D1738" s="70">
        <v>0</v>
      </c>
      <c r="E1738" s="70">
        <v>0</v>
      </c>
      <c r="F1738" s="70" t="s">
        <v>50</v>
      </c>
      <c r="G1738" s="70">
        <v>11</v>
      </c>
      <c r="H1738" s="70" t="s">
        <v>4621</v>
      </c>
      <c r="I1738" s="70" t="s">
        <v>4621</v>
      </c>
      <c r="J1738" s="71" t="s">
        <v>10544</v>
      </c>
      <c r="K1738" s="70" t="s">
        <v>10545</v>
      </c>
      <c r="L1738" s="70">
        <v>300429</v>
      </c>
      <c r="M1738" s="70" t="s">
        <v>4563</v>
      </c>
      <c r="N1738" s="70" t="s">
        <v>4409</v>
      </c>
      <c r="O1738" s="72" t="s">
        <v>10546</v>
      </c>
      <c r="P1738" s="70" t="s">
        <v>4520</v>
      </c>
      <c r="Q1738" s="70" t="s">
        <v>5015</v>
      </c>
    </row>
    <row r="1739" spans="1:17" ht="156.75" x14ac:dyDescent="0.45">
      <c r="A1739" s="67">
        <v>3472</v>
      </c>
      <c r="B1739" s="68">
        <v>44312</v>
      </c>
      <c r="C1739" s="69">
        <v>0.52847222222222223</v>
      </c>
      <c r="D1739" s="70">
        <v>1.5</v>
      </c>
      <c r="E1739" s="70">
        <v>0</v>
      </c>
      <c r="F1739" s="70" t="s">
        <v>70</v>
      </c>
      <c r="G1739" s="70">
        <v>10</v>
      </c>
      <c r="H1739" s="70" t="s">
        <v>4696</v>
      </c>
      <c r="I1739" s="70" t="s">
        <v>5372</v>
      </c>
      <c r="J1739" s="71" t="s">
        <v>10547</v>
      </c>
      <c r="K1739" s="70" t="s">
        <v>10548</v>
      </c>
      <c r="L1739" s="70">
        <v>300466</v>
      </c>
      <c r="M1739" s="70" t="s">
        <v>4563</v>
      </c>
      <c r="N1739" s="70" t="s">
        <v>4522</v>
      </c>
      <c r="O1739" s="72" t="s">
        <v>10549</v>
      </c>
      <c r="P1739" s="70" t="s">
        <v>4520</v>
      </c>
      <c r="Q1739" s="70" t="s">
        <v>4589</v>
      </c>
    </row>
    <row r="1740" spans="1:17" ht="156.75" x14ac:dyDescent="0.45">
      <c r="A1740" s="67">
        <v>3511</v>
      </c>
      <c r="B1740" s="68">
        <v>44313</v>
      </c>
      <c r="C1740" s="69">
        <v>0.77430555555555547</v>
      </c>
      <c r="D1740" s="70">
        <v>1.5</v>
      </c>
      <c r="E1740" s="70">
        <v>0</v>
      </c>
      <c r="F1740" s="70" t="s">
        <v>91</v>
      </c>
      <c r="G1740" s="70">
        <v>24</v>
      </c>
      <c r="H1740" s="70" t="s">
        <v>5268</v>
      </c>
      <c r="I1740" s="70" t="s">
        <v>4733</v>
      </c>
      <c r="J1740" s="71" t="s">
        <v>10550</v>
      </c>
      <c r="K1740" s="70" t="s">
        <v>10551</v>
      </c>
      <c r="L1740" s="70">
        <v>300631</v>
      </c>
      <c r="M1740" s="70" t="s">
        <v>4563</v>
      </c>
      <c r="N1740" s="70" t="s">
        <v>4522</v>
      </c>
      <c r="O1740" s="72" t="s">
        <v>10552</v>
      </c>
      <c r="P1740" s="70" t="s">
        <v>4520</v>
      </c>
      <c r="Q1740" s="70" t="s">
        <v>4589</v>
      </c>
    </row>
    <row r="1741" spans="1:17" ht="156.75" x14ac:dyDescent="0.45">
      <c r="A1741" s="67" t="s">
        <v>10553</v>
      </c>
      <c r="B1741" s="68">
        <v>44314</v>
      </c>
      <c r="C1741" s="69">
        <v>0.25849537037037035</v>
      </c>
      <c r="D1741" s="70">
        <v>0</v>
      </c>
      <c r="E1741" s="70">
        <v>0</v>
      </c>
      <c r="F1741" s="70" t="s">
        <v>141</v>
      </c>
      <c r="G1741" s="70">
        <v>26</v>
      </c>
      <c r="H1741" s="70" t="s">
        <v>4725</v>
      </c>
      <c r="I1741" s="70" t="s">
        <v>4570</v>
      </c>
      <c r="J1741" s="71" t="s">
        <v>10554</v>
      </c>
      <c r="K1741" s="70" t="s">
        <v>10555</v>
      </c>
      <c r="L1741" s="70">
        <v>300658</v>
      </c>
      <c r="M1741" s="70" t="s">
        <v>4563</v>
      </c>
      <c r="N1741" s="70" t="s">
        <v>4409</v>
      </c>
      <c r="O1741" s="72" t="s">
        <v>10556</v>
      </c>
      <c r="P1741" s="70" t="s">
        <v>4520</v>
      </c>
      <c r="Q1741" s="70" t="s">
        <v>4675</v>
      </c>
    </row>
    <row r="1742" spans="1:17" ht="156.75" x14ac:dyDescent="0.45">
      <c r="A1742" s="67">
        <v>3518</v>
      </c>
      <c r="B1742" s="68">
        <v>44314</v>
      </c>
      <c r="C1742" s="69">
        <v>0.2951388888888889</v>
      </c>
      <c r="D1742" s="70">
        <v>0</v>
      </c>
      <c r="E1742" s="70">
        <v>0</v>
      </c>
      <c r="F1742" s="70" t="s">
        <v>111</v>
      </c>
      <c r="G1742" s="70">
        <v>0</v>
      </c>
      <c r="H1742" s="70" t="s">
        <v>4615</v>
      </c>
      <c r="I1742" s="70" t="s">
        <v>4615</v>
      </c>
      <c r="J1742" s="71" t="s">
        <v>10557</v>
      </c>
      <c r="K1742" s="70" t="s">
        <v>10558</v>
      </c>
      <c r="L1742" s="70">
        <v>300663</v>
      </c>
      <c r="M1742" s="70" t="s">
        <v>4563</v>
      </c>
      <c r="N1742" s="70" t="s">
        <v>4409</v>
      </c>
      <c r="O1742" s="72" t="s">
        <v>10559</v>
      </c>
      <c r="P1742" s="70" t="s">
        <v>4520</v>
      </c>
      <c r="Q1742" s="70" t="s">
        <v>4589</v>
      </c>
    </row>
    <row r="1743" spans="1:17" ht="171" x14ac:dyDescent="0.45">
      <c r="A1743" s="67">
        <v>3532</v>
      </c>
      <c r="B1743" s="68">
        <v>44314</v>
      </c>
      <c r="C1743" s="69">
        <v>0.82986111111111116</v>
      </c>
      <c r="D1743" s="70">
        <v>1</v>
      </c>
      <c r="E1743" s="70">
        <v>0</v>
      </c>
      <c r="F1743" s="70" t="s">
        <v>99</v>
      </c>
      <c r="G1743" s="70">
        <v>78</v>
      </c>
      <c r="H1743" s="70" t="s">
        <v>4695</v>
      </c>
      <c r="I1743" s="70" t="s">
        <v>4696</v>
      </c>
      <c r="J1743" s="71" t="s">
        <v>10560</v>
      </c>
      <c r="K1743" s="70" t="s">
        <v>10561</v>
      </c>
      <c r="L1743" s="70">
        <v>300751</v>
      </c>
      <c r="M1743" s="70" t="s">
        <v>4563</v>
      </c>
      <c r="N1743" s="70" t="s">
        <v>4522</v>
      </c>
      <c r="O1743" s="72" t="s">
        <v>10562</v>
      </c>
      <c r="P1743" s="70" t="s">
        <v>4520</v>
      </c>
      <c r="Q1743" s="70" t="s">
        <v>4589</v>
      </c>
    </row>
    <row r="1744" spans="1:17" ht="256.5" x14ac:dyDescent="0.45">
      <c r="A1744" s="67" t="s">
        <v>10563</v>
      </c>
      <c r="B1744" s="68">
        <v>44315</v>
      </c>
      <c r="C1744" s="69">
        <v>0.24513888888888888</v>
      </c>
      <c r="D1744" s="70">
        <v>0</v>
      </c>
      <c r="E1744" s="70">
        <v>5</v>
      </c>
      <c r="F1744" s="70" t="s">
        <v>39</v>
      </c>
      <c r="G1744" s="70">
        <v>45</v>
      </c>
      <c r="H1744" s="70" t="s">
        <v>4915</v>
      </c>
      <c r="I1744" s="70" t="s">
        <v>4915</v>
      </c>
      <c r="J1744" s="71" t="s">
        <v>10564</v>
      </c>
      <c r="K1744" s="70" t="s">
        <v>10565</v>
      </c>
      <c r="L1744" s="70">
        <v>300774</v>
      </c>
      <c r="M1744" s="70" t="s">
        <v>4563</v>
      </c>
      <c r="N1744" s="70" t="s">
        <v>4409</v>
      </c>
      <c r="O1744" s="72" t="s">
        <v>10566</v>
      </c>
      <c r="P1744" s="70" t="s">
        <v>4520</v>
      </c>
      <c r="Q1744" s="70" t="s">
        <v>6736</v>
      </c>
    </row>
    <row r="1745" spans="1:17" ht="171" x14ac:dyDescent="0.45">
      <c r="A1745" s="67">
        <v>3545</v>
      </c>
      <c r="B1745" s="68">
        <v>44315</v>
      </c>
      <c r="C1745" s="69">
        <v>0.56319444444444444</v>
      </c>
      <c r="D1745" s="70">
        <v>1.5</v>
      </c>
      <c r="E1745" s="70">
        <v>0</v>
      </c>
      <c r="F1745" s="70" t="s">
        <v>20</v>
      </c>
      <c r="G1745" s="70">
        <v>29</v>
      </c>
      <c r="H1745" s="70" t="s">
        <v>6241</v>
      </c>
      <c r="I1745" s="70" t="s">
        <v>4569</v>
      </c>
      <c r="J1745" s="71" t="s">
        <v>10567</v>
      </c>
      <c r="K1745" s="70" t="s">
        <v>10568</v>
      </c>
      <c r="L1745" s="70">
        <v>300827</v>
      </c>
      <c r="M1745" s="70" t="s">
        <v>4563</v>
      </c>
      <c r="N1745" s="70" t="s">
        <v>4522</v>
      </c>
      <c r="O1745" s="72" t="s">
        <v>10569</v>
      </c>
      <c r="P1745" s="70" t="s">
        <v>4520</v>
      </c>
      <c r="Q1745" s="70" t="s">
        <v>4589</v>
      </c>
    </row>
    <row r="1746" spans="1:17" ht="171" x14ac:dyDescent="0.45">
      <c r="A1746" s="67">
        <v>3551</v>
      </c>
      <c r="B1746" s="68">
        <v>44315</v>
      </c>
      <c r="C1746" s="69">
        <v>0.7568287037037037</v>
      </c>
      <c r="D1746" s="70">
        <v>1.5</v>
      </c>
      <c r="E1746" s="70">
        <v>0</v>
      </c>
      <c r="F1746" s="70" t="s">
        <v>225</v>
      </c>
      <c r="G1746" s="70">
        <v>52</v>
      </c>
      <c r="H1746" s="70" t="s">
        <v>5316</v>
      </c>
      <c r="I1746" s="70" t="s">
        <v>4915</v>
      </c>
      <c r="J1746" s="71" t="s">
        <v>10570</v>
      </c>
      <c r="K1746" s="70" t="s">
        <v>10571</v>
      </c>
      <c r="L1746" s="70">
        <v>300850</v>
      </c>
      <c r="M1746" s="70" t="s">
        <v>4563</v>
      </c>
      <c r="N1746" s="70" t="s">
        <v>4522</v>
      </c>
      <c r="O1746" s="72" t="s">
        <v>10572</v>
      </c>
      <c r="P1746" s="70" t="s">
        <v>4520</v>
      </c>
      <c r="Q1746" s="70" t="s">
        <v>4589</v>
      </c>
    </row>
    <row r="1747" spans="1:17" ht="156.75" x14ac:dyDescent="0.45">
      <c r="A1747" s="67">
        <v>3553</v>
      </c>
      <c r="B1747" s="68">
        <v>44315</v>
      </c>
      <c r="C1747" s="69">
        <v>0.89962962962962967</v>
      </c>
      <c r="D1747" s="70">
        <v>0</v>
      </c>
      <c r="E1747" s="70">
        <v>0</v>
      </c>
      <c r="F1747" s="70" t="s">
        <v>101</v>
      </c>
      <c r="G1747" s="70"/>
      <c r="H1747" s="70" t="s">
        <v>4615</v>
      </c>
      <c r="I1747" s="70" t="s">
        <v>4615</v>
      </c>
      <c r="J1747" s="71" t="s">
        <v>10573</v>
      </c>
      <c r="K1747" s="70" t="s">
        <v>10574</v>
      </c>
      <c r="L1747" s="70">
        <v>300869</v>
      </c>
      <c r="M1747" s="70" t="s">
        <v>4563</v>
      </c>
      <c r="N1747" s="70" t="s">
        <v>4409</v>
      </c>
      <c r="O1747" s="72" t="s">
        <v>10575</v>
      </c>
      <c r="P1747" s="70" t="s">
        <v>4520</v>
      </c>
      <c r="Q1747" s="70" t="s">
        <v>4589</v>
      </c>
    </row>
    <row r="1748" spans="1:17" ht="156.75" x14ac:dyDescent="0.45">
      <c r="A1748" s="67">
        <v>3554</v>
      </c>
      <c r="B1748" s="68">
        <v>44316</v>
      </c>
      <c r="C1748" s="69">
        <v>2.361111111111111E-2</v>
      </c>
      <c r="D1748" s="70">
        <v>1</v>
      </c>
      <c r="E1748" s="70">
        <v>0</v>
      </c>
      <c r="F1748" s="70" t="s">
        <v>152</v>
      </c>
      <c r="G1748" s="70">
        <v>15</v>
      </c>
      <c r="H1748" s="70" t="s">
        <v>6571</v>
      </c>
      <c r="I1748" s="70" t="s">
        <v>5352</v>
      </c>
      <c r="J1748" s="71" t="s">
        <v>10576</v>
      </c>
      <c r="K1748" s="70" t="s">
        <v>10577</v>
      </c>
      <c r="L1748" s="70">
        <v>300876</v>
      </c>
      <c r="M1748" s="70" t="s">
        <v>4563</v>
      </c>
      <c r="N1748" s="70" t="s">
        <v>4409</v>
      </c>
      <c r="O1748" s="72" t="s">
        <v>10578</v>
      </c>
      <c r="P1748" s="70" t="s">
        <v>4520</v>
      </c>
      <c r="Q1748" s="70" t="s">
        <v>4589</v>
      </c>
    </row>
    <row r="1749" spans="1:17" ht="156.75" x14ac:dyDescent="0.45">
      <c r="A1749" s="67">
        <v>3581</v>
      </c>
      <c r="B1749" s="68">
        <v>44316</v>
      </c>
      <c r="C1749" s="69">
        <v>0.91931712962962964</v>
      </c>
      <c r="D1749" s="70">
        <v>0</v>
      </c>
      <c r="E1749" s="70">
        <v>0</v>
      </c>
      <c r="F1749" s="70" t="s">
        <v>42</v>
      </c>
      <c r="G1749" s="70">
        <v>3</v>
      </c>
      <c r="H1749" s="70" t="s">
        <v>5744</v>
      </c>
      <c r="I1749" s="70" t="s">
        <v>4570</v>
      </c>
      <c r="J1749" s="71" t="s">
        <v>10579</v>
      </c>
      <c r="K1749" s="70" t="s">
        <v>10580</v>
      </c>
      <c r="L1749" s="70">
        <v>300961</v>
      </c>
      <c r="M1749" s="70" t="s">
        <v>4563</v>
      </c>
      <c r="N1749" s="70" t="s">
        <v>4409</v>
      </c>
      <c r="O1749" s="72" t="s">
        <v>10581</v>
      </c>
      <c r="P1749" s="70" t="s">
        <v>4581</v>
      </c>
      <c r="Q1749" s="70" t="s">
        <v>4582</v>
      </c>
    </row>
    <row r="1750" spans="1:17" ht="199.5" x14ac:dyDescent="0.45">
      <c r="A1750" s="67" t="s">
        <v>10582</v>
      </c>
      <c r="B1750" s="68">
        <v>44318</v>
      </c>
      <c r="C1750" s="69">
        <v>0.53472222222222221</v>
      </c>
      <c r="D1750" s="70">
        <v>0</v>
      </c>
      <c r="E1750" s="70">
        <v>5</v>
      </c>
      <c r="F1750" s="70" t="s">
        <v>48</v>
      </c>
      <c r="G1750" s="70">
        <v>22</v>
      </c>
      <c r="H1750" s="70" t="s">
        <v>5911</v>
      </c>
      <c r="I1750" s="70" t="s">
        <v>5911</v>
      </c>
      <c r="J1750" s="71" t="s">
        <v>10583</v>
      </c>
      <c r="K1750" s="70" t="s">
        <v>10584</v>
      </c>
      <c r="L1750" s="70">
        <v>301066</v>
      </c>
      <c r="M1750" s="70" t="s">
        <v>4563</v>
      </c>
      <c r="N1750" s="70" t="s">
        <v>4522</v>
      </c>
      <c r="O1750" s="72" t="s">
        <v>10585</v>
      </c>
      <c r="P1750" s="70" t="s">
        <v>4520</v>
      </c>
      <c r="Q1750" s="70" t="s">
        <v>6736</v>
      </c>
    </row>
    <row r="1751" spans="1:17" ht="171" x14ac:dyDescent="0.45">
      <c r="A1751" s="67">
        <v>3644</v>
      </c>
      <c r="B1751" s="68">
        <v>44318</v>
      </c>
      <c r="C1751" s="69">
        <v>0.87415509259259261</v>
      </c>
      <c r="D1751" s="70">
        <v>1</v>
      </c>
      <c r="E1751" s="70">
        <v>0</v>
      </c>
      <c r="F1751" s="70" t="s">
        <v>145</v>
      </c>
      <c r="G1751" s="70">
        <v>2</v>
      </c>
      <c r="H1751" s="70" t="s">
        <v>5316</v>
      </c>
      <c r="I1751" s="70" t="s">
        <v>4915</v>
      </c>
      <c r="J1751" s="71" t="s">
        <v>10586</v>
      </c>
      <c r="K1751" s="70" t="s">
        <v>10587</v>
      </c>
      <c r="L1751" s="70">
        <v>301099</v>
      </c>
      <c r="M1751" s="70" t="s">
        <v>4563</v>
      </c>
      <c r="N1751" s="70" t="s">
        <v>4522</v>
      </c>
      <c r="O1751" s="72" t="s">
        <v>10588</v>
      </c>
      <c r="P1751" s="70" t="s">
        <v>4520</v>
      </c>
      <c r="Q1751" s="70" t="s">
        <v>4589</v>
      </c>
    </row>
    <row r="1752" spans="1:17" ht="156.75" x14ac:dyDescent="0.45">
      <c r="A1752" s="67">
        <v>3653</v>
      </c>
      <c r="B1752" s="68">
        <v>44319</v>
      </c>
      <c r="C1752" s="69">
        <v>0.23849537037037036</v>
      </c>
      <c r="D1752" s="70">
        <v>0</v>
      </c>
      <c r="E1752" s="70">
        <v>0</v>
      </c>
      <c r="F1752" s="70" t="s">
        <v>106</v>
      </c>
      <c r="G1752" s="70">
        <v>24</v>
      </c>
      <c r="H1752" s="70" t="s">
        <v>4585</v>
      </c>
      <c r="I1752" s="70" t="s">
        <v>4725</v>
      </c>
      <c r="J1752" s="71" t="s">
        <v>10589</v>
      </c>
      <c r="K1752" s="70" t="s">
        <v>10590</v>
      </c>
      <c r="L1752" s="70">
        <v>301116</v>
      </c>
      <c r="M1752" s="70" t="s">
        <v>4563</v>
      </c>
      <c r="N1752" s="70" t="s">
        <v>4522</v>
      </c>
      <c r="O1752" s="72" t="s">
        <v>10591</v>
      </c>
      <c r="P1752" s="70" t="s">
        <v>4520</v>
      </c>
      <c r="Q1752" s="70" t="s">
        <v>4589</v>
      </c>
    </row>
    <row r="1753" spans="1:17" ht="171" x14ac:dyDescent="0.45">
      <c r="A1753" s="67">
        <v>3654</v>
      </c>
      <c r="B1753" s="68">
        <v>44319</v>
      </c>
      <c r="C1753" s="69">
        <v>0.31944444444444448</v>
      </c>
      <c r="D1753" s="70">
        <v>1</v>
      </c>
      <c r="E1753" s="70">
        <v>0</v>
      </c>
      <c r="F1753" s="70" t="s">
        <v>14</v>
      </c>
      <c r="G1753" s="70">
        <v>47</v>
      </c>
      <c r="H1753" s="70" t="s">
        <v>5316</v>
      </c>
      <c r="I1753" s="70" t="s">
        <v>4915</v>
      </c>
      <c r="J1753" s="71" t="s">
        <v>10592</v>
      </c>
      <c r="K1753" s="70" t="s">
        <v>10593</v>
      </c>
      <c r="L1753" s="70">
        <v>301127</v>
      </c>
      <c r="M1753" s="70" t="s">
        <v>4563</v>
      </c>
      <c r="N1753" s="70" t="s">
        <v>4522</v>
      </c>
      <c r="O1753" s="72" t="s">
        <v>10594</v>
      </c>
      <c r="P1753" s="70" t="s">
        <v>4520</v>
      </c>
      <c r="Q1753" s="70" t="s">
        <v>4589</v>
      </c>
    </row>
    <row r="1754" spans="1:17" ht="156.75" x14ac:dyDescent="0.45">
      <c r="A1754" s="67">
        <v>3657</v>
      </c>
      <c r="B1754" s="68">
        <v>44319</v>
      </c>
      <c r="C1754" s="69">
        <v>0.37287037037037035</v>
      </c>
      <c r="D1754" s="70">
        <v>0</v>
      </c>
      <c r="E1754" s="70">
        <v>0</v>
      </c>
      <c r="F1754" s="70" t="s">
        <v>145</v>
      </c>
      <c r="G1754" s="70">
        <v>18</v>
      </c>
      <c r="H1754" s="70" t="s">
        <v>4604</v>
      </c>
      <c r="I1754" s="70" t="s">
        <v>4570</v>
      </c>
      <c r="J1754" s="71" t="s">
        <v>10595</v>
      </c>
      <c r="K1754" s="70" t="s">
        <v>10596</v>
      </c>
      <c r="L1754" s="70">
        <v>301135</v>
      </c>
      <c r="M1754" s="70" t="s">
        <v>4563</v>
      </c>
      <c r="N1754" s="70" t="s">
        <v>4522</v>
      </c>
      <c r="O1754" s="72" t="s">
        <v>10597</v>
      </c>
      <c r="P1754" s="70" t="s">
        <v>4581</v>
      </c>
      <c r="Q1754" s="70" t="s">
        <v>4582</v>
      </c>
    </row>
    <row r="1755" spans="1:17" ht="171" x14ac:dyDescent="0.45">
      <c r="A1755" s="67">
        <v>3665</v>
      </c>
      <c r="B1755" s="68">
        <v>44319</v>
      </c>
      <c r="C1755" s="69">
        <v>0.77186342592592594</v>
      </c>
      <c r="D1755" s="70">
        <v>1.5</v>
      </c>
      <c r="E1755" s="70">
        <v>0</v>
      </c>
      <c r="F1755" s="70" t="s">
        <v>116</v>
      </c>
      <c r="G1755" s="70">
        <v>22</v>
      </c>
      <c r="H1755" s="70" t="s">
        <v>5268</v>
      </c>
      <c r="I1755" s="70" t="s">
        <v>4733</v>
      </c>
      <c r="J1755" s="71" t="s">
        <v>10598</v>
      </c>
      <c r="K1755" s="70" t="s">
        <v>10599</v>
      </c>
      <c r="L1755" s="70">
        <v>301184</v>
      </c>
      <c r="M1755" s="70" t="s">
        <v>4563</v>
      </c>
      <c r="N1755" s="70" t="s">
        <v>4522</v>
      </c>
      <c r="O1755" s="72" t="s">
        <v>10600</v>
      </c>
      <c r="P1755" s="70" t="s">
        <v>4520</v>
      </c>
      <c r="Q1755" s="70" t="s">
        <v>4589</v>
      </c>
    </row>
    <row r="1756" spans="1:17" ht="156.75" x14ac:dyDescent="0.45">
      <c r="A1756" s="67">
        <v>3677</v>
      </c>
      <c r="B1756" s="68">
        <v>44320</v>
      </c>
      <c r="C1756" s="69">
        <v>6.9444444444444441E-3</v>
      </c>
      <c r="D1756" s="70">
        <v>0</v>
      </c>
      <c r="E1756" s="70">
        <v>0</v>
      </c>
      <c r="F1756" s="70" t="s">
        <v>46</v>
      </c>
      <c r="G1756" s="70">
        <v>20</v>
      </c>
      <c r="H1756" s="70" t="s">
        <v>4966</v>
      </c>
      <c r="I1756" s="70" t="s">
        <v>4954</v>
      </c>
      <c r="J1756" s="71" t="s">
        <v>10601</v>
      </c>
      <c r="K1756" s="70" t="s">
        <v>10602</v>
      </c>
      <c r="L1756" s="70">
        <v>301235</v>
      </c>
      <c r="M1756" s="70" t="s">
        <v>4563</v>
      </c>
      <c r="N1756" s="70" t="s">
        <v>4409</v>
      </c>
      <c r="O1756" s="72" t="s">
        <v>10603</v>
      </c>
      <c r="P1756" s="70" t="s">
        <v>4520</v>
      </c>
      <c r="Q1756" s="70" t="s">
        <v>4589</v>
      </c>
    </row>
    <row r="1757" spans="1:17" ht="156.75" x14ac:dyDescent="0.45">
      <c r="A1757" s="67">
        <v>3682</v>
      </c>
      <c r="B1757" s="68">
        <v>44320</v>
      </c>
      <c r="C1757" s="69">
        <v>0.3444444444444445</v>
      </c>
      <c r="D1757" s="70">
        <v>1.5</v>
      </c>
      <c r="E1757" s="70">
        <v>0</v>
      </c>
      <c r="F1757" s="70" t="s">
        <v>114</v>
      </c>
      <c r="G1757" s="70">
        <v>18</v>
      </c>
      <c r="H1757" s="70" t="s">
        <v>4797</v>
      </c>
      <c r="I1757" s="70" t="s">
        <v>5911</v>
      </c>
      <c r="J1757" s="71" t="s">
        <v>10604</v>
      </c>
      <c r="K1757" s="70" t="s">
        <v>10605</v>
      </c>
      <c r="L1757" s="70">
        <v>301253</v>
      </c>
      <c r="M1757" s="70" t="s">
        <v>4563</v>
      </c>
      <c r="N1757" s="70" t="s">
        <v>4522</v>
      </c>
      <c r="O1757" s="72" t="s">
        <v>10606</v>
      </c>
      <c r="P1757" s="70" t="s">
        <v>4520</v>
      </c>
      <c r="Q1757" s="70" t="s">
        <v>4589</v>
      </c>
    </row>
    <row r="1758" spans="1:17" ht="156.75" x14ac:dyDescent="0.45">
      <c r="A1758" s="67">
        <v>3696</v>
      </c>
      <c r="B1758" s="68">
        <v>44320</v>
      </c>
      <c r="C1758" s="69">
        <v>0.90902777777777777</v>
      </c>
      <c r="D1758" s="70">
        <v>1</v>
      </c>
      <c r="E1758" s="70">
        <v>0</v>
      </c>
      <c r="F1758" s="70" t="s">
        <v>141</v>
      </c>
      <c r="G1758" s="70">
        <v>23</v>
      </c>
      <c r="H1758" s="70" t="s">
        <v>5145</v>
      </c>
      <c r="I1758" s="70" t="s">
        <v>4962</v>
      </c>
      <c r="J1758" s="71" t="s">
        <v>10607</v>
      </c>
      <c r="K1758" s="70" t="s">
        <v>10608</v>
      </c>
      <c r="L1758" s="70">
        <v>301329</v>
      </c>
      <c r="M1758" s="70" t="s">
        <v>4563</v>
      </c>
      <c r="N1758" s="70" t="s">
        <v>4522</v>
      </c>
      <c r="O1758" s="72" t="s">
        <v>10609</v>
      </c>
      <c r="P1758" s="70" t="s">
        <v>4520</v>
      </c>
      <c r="Q1758" s="70" t="s">
        <v>4589</v>
      </c>
    </row>
    <row r="1759" spans="1:17" ht="171" x14ac:dyDescent="0.45">
      <c r="A1759" s="67">
        <v>3712</v>
      </c>
      <c r="B1759" s="68">
        <v>44321</v>
      </c>
      <c r="C1759" s="69">
        <v>0.9291666666666667</v>
      </c>
      <c r="D1759" s="70">
        <v>1</v>
      </c>
      <c r="E1759" s="70">
        <v>0</v>
      </c>
      <c r="F1759" s="70" t="s">
        <v>198</v>
      </c>
      <c r="G1759" s="70">
        <v>24</v>
      </c>
      <c r="H1759" s="70" t="s">
        <v>4622</v>
      </c>
      <c r="I1759" s="70" t="s">
        <v>4849</v>
      </c>
      <c r="J1759" s="71" t="s">
        <v>10610</v>
      </c>
      <c r="K1759" s="70" t="s">
        <v>10611</v>
      </c>
      <c r="L1759" s="70">
        <v>301424</v>
      </c>
      <c r="M1759" s="70" t="s">
        <v>4563</v>
      </c>
      <c r="N1759" s="70" t="s">
        <v>4522</v>
      </c>
      <c r="O1759" s="72" t="s">
        <v>10612</v>
      </c>
      <c r="P1759" s="70" t="s">
        <v>4520</v>
      </c>
      <c r="Q1759" s="70" t="s">
        <v>4589</v>
      </c>
    </row>
    <row r="1760" spans="1:17" ht="171" x14ac:dyDescent="0.45">
      <c r="A1760" s="67">
        <v>3734</v>
      </c>
      <c r="B1760" s="68">
        <v>44322</v>
      </c>
      <c r="C1760" s="69">
        <v>0.98700231481481471</v>
      </c>
      <c r="D1760" s="70">
        <v>1</v>
      </c>
      <c r="E1760" s="70">
        <v>0</v>
      </c>
      <c r="F1760" s="70" t="s">
        <v>99</v>
      </c>
      <c r="G1760" s="70">
        <v>26</v>
      </c>
      <c r="H1760" s="70" t="s">
        <v>4598</v>
      </c>
      <c r="I1760" s="70" t="s">
        <v>4598</v>
      </c>
      <c r="J1760" s="71" t="s">
        <v>10613</v>
      </c>
      <c r="K1760" s="70" t="s">
        <v>10614</v>
      </c>
      <c r="L1760" s="70">
        <v>301520</v>
      </c>
      <c r="M1760" s="70" t="s">
        <v>4563</v>
      </c>
      <c r="N1760" s="70" t="s">
        <v>4409</v>
      </c>
      <c r="O1760" s="72" t="s">
        <v>10615</v>
      </c>
      <c r="P1760" s="70" t="s">
        <v>4520</v>
      </c>
      <c r="Q1760" s="70" t="s">
        <v>4589</v>
      </c>
    </row>
    <row r="1761" spans="1:17" ht="171" x14ac:dyDescent="0.45">
      <c r="A1761" s="67">
        <v>3742</v>
      </c>
      <c r="B1761" s="68">
        <v>44323</v>
      </c>
      <c r="C1761" s="69">
        <v>0.30763888888888891</v>
      </c>
      <c r="D1761" s="70">
        <v>1</v>
      </c>
      <c r="E1761" s="70">
        <v>0</v>
      </c>
      <c r="F1761" s="70" t="s">
        <v>123</v>
      </c>
      <c r="G1761" s="70">
        <v>39</v>
      </c>
      <c r="H1761" s="70" t="s">
        <v>4696</v>
      </c>
      <c r="I1761" s="70" t="s">
        <v>5372</v>
      </c>
      <c r="J1761" s="71" t="s">
        <v>10616</v>
      </c>
      <c r="K1761" s="70" t="s">
        <v>10617</v>
      </c>
      <c r="L1761" s="70">
        <v>301537</v>
      </c>
      <c r="M1761" s="70" t="s">
        <v>4563</v>
      </c>
      <c r="N1761" s="70" t="s">
        <v>4522</v>
      </c>
      <c r="O1761" s="72" t="s">
        <v>10618</v>
      </c>
      <c r="P1761" s="70" t="s">
        <v>4520</v>
      </c>
      <c r="Q1761" s="70" t="s">
        <v>4589</v>
      </c>
    </row>
    <row r="1762" spans="1:17" ht="156.75" x14ac:dyDescent="0.45">
      <c r="A1762" s="67">
        <v>3746</v>
      </c>
      <c r="B1762" s="68">
        <v>44323</v>
      </c>
      <c r="C1762" s="69">
        <v>0.3790162037037037</v>
      </c>
      <c r="D1762" s="70">
        <v>1.5</v>
      </c>
      <c r="E1762" s="70">
        <v>0</v>
      </c>
      <c r="F1762" s="70" t="s">
        <v>225</v>
      </c>
      <c r="G1762" s="70">
        <v>23</v>
      </c>
      <c r="H1762" s="70" t="s">
        <v>4797</v>
      </c>
      <c r="I1762" s="70" t="s">
        <v>5911</v>
      </c>
      <c r="J1762" s="71" t="s">
        <v>10619</v>
      </c>
      <c r="K1762" s="70" t="s">
        <v>10620</v>
      </c>
      <c r="L1762" s="70">
        <v>301549</v>
      </c>
      <c r="M1762" s="70" t="s">
        <v>4563</v>
      </c>
      <c r="N1762" s="70" t="s">
        <v>4522</v>
      </c>
      <c r="O1762" s="72" t="s">
        <v>10621</v>
      </c>
      <c r="P1762" s="70" t="s">
        <v>4520</v>
      </c>
      <c r="Q1762" s="70" t="s">
        <v>4589</v>
      </c>
    </row>
    <row r="1763" spans="1:17" ht="171" x14ac:dyDescent="0.45">
      <c r="A1763" s="67">
        <v>3759</v>
      </c>
      <c r="B1763" s="68">
        <v>44323</v>
      </c>
      <c r="C1763" s="69">
        <v>0.78194444444444444</v>
      </c>
      <c r="D1763" s="70">
        <v>1</v>
      </c>
      <c r="E1763" s="70">
        <v>0</v>
      </c>
      <c r="F1763" s="70" t="s">
        <v>225</v>
      </c>
      <c r="G1763" s="70">
        <v>35</v>
      </c>
      <c r="H1763" s="70" t="s">
        <v>5316</v>
      </c>
      <c r="I1763" s="70" t="s">
        <v>4915</v>
      </c>
      <c r="J1763" s="71" t="s">
        <v>10622</v>
      </c>
      <c r="K1763" s="70" t="s">
        <v>10623</v>
      </c>
      <c r="L1763" s="70">
        <v>301619</v>
      </c>
      <c r="M1763" s="70" t="s">
        <v>4563</v>
      </c>
      <c r="N1763" s="70" t="s">
        <v>4522</v>
      </c>
      <c r="O1763" s="72" t="s">
        <v>10624</v>
      </c>
      <c r="P1763" s="70" t="s">
        <v>4520</v>
      </c>
      <c r="Q1763" s="70" t="s">
        <v>4589</v>
      </c>
    </row>
    <row r="1764" spans="1:17" ht="156.75" x14ac:dyDescent="0.45">
      <c r="A1764" s="67" t="s">
        <v>10625</v>
      </c>
      <c r="B1764" s="68">
        <v>44324</v>
      </c>
      <c r="C1764" s="69">
        <v>0.38541666666666669</v>
      </c>
      <c r="D1764" s="70">
        <v>0</v>
      </c>
      <c r="E1764" s="70">
        <v>0</v>
      </c>
      <c r="F1764" s="70" t="s">
        <v>70</v>
      </c>
      <c r="G1764" s="70">
        <v>0</v>
      </c>
      <c r="H1764" s="70" t="s">
        <v>4615</v>
      </c>
      <c r="I1764" s="70" t="s">
        <v>4615</v>
      </c>
      <c r="J1764" s="71" t="s">
        <v>10626</v>
      </c>
      <c r="K1764" s="70" t="s">
        <v>10627</v>
      </c>
      <c r="L1764" s="70">
        <v>301659</v>
      </c>
      <c r="M1764" s="70" t="s">
        <v>4563</v>
      </c>
      <c r="N1764" s="70" t="s">
        <v>4409</v>
      </c>
      <c r="O1764" s="72" t="s">
        <v>10628</v>
      </c>
      <c r="P1764" s="70" t="s">
        <v>4520</v>
      </c>
      <c r="Q1764" s="70" t="s">
        <v>4589</v>
      </c>
    </row>
    <row r="1765" spans="1:17" ht="185.25" x14ac:dyDescent="0.45">
      <c r="A1765" s="67">
        <v>3776</v>
      </c>
      <c r="B1765" s="68">
        <v>44325</v>
      </c>
      <c r="C1765" s="69">
        <v>1.0659722222222221E-2</v>
      </c>
      <c r="D1765" s="70">
        <v>0</v>
      </c>
      <c r="E1765" s="70">
        <v>0</v>
      </c>
      <c r="F1765" s="70" t="s">
        <v>225</v>
      </c>
      <c r="G1765" s="70">
        <v>12</v>
      </c>
      <c r="H1765" s="70" t="s">
        <v>4775</v>
      </c>
      <c r="I1765" s="70" t="s">
        <v>4570</v>
      </c>
      <c r="J1765" s="71" t="s">
        <v>10629</v>
      </c>
      <c r="K1765" s="70" t="s">
        <v>10630</v>
      </c>
      <c r="L1765" s="70">
        <v>301718</v>
      </c>
      <c r="M1765" s="70" t="s">
        <v>4563</v>
      </c>
      <c r="N1765" s="70" t="s">
        <v>4409</v>
      </c>
      <c r="O1765" s="72" t="s">
        <v>10631</v>
      </c>
      <c r="P1765" s="70" t="s">
        <v>4520</v>
      </c>
      <c r="Q1765" s="70" t="s">
        <v>4970</v>
      </c>
    </row>
    <row r="1766" spans="1:17" ht="156.75" x14ac:dyDescent="0.45">
      <c r="A1766" s="67">
        <v>3800</v>
      </c>
      <c r="B1766" s="68">
        <v>44326</v>
      </c>
      <c r="C1766" s="69">
        <v>0.39027777777777778</v>
      </c>
      <c r="D1766" s="70">
        <v>1.5</v>
      </c>
      <c r="E1766" s="70">
        <v>0</v>
      </c>
      <c r="F1766" s="70" t="s">
        <v>152</v>
      </c>
      <c r="G1766" s="70">
        <v>64</v>
      </c>
      <c r="H1766" s="70" t="s">
        <v>4696</v>
      </c>
      <c r="I1766" s="70" t="s">
        <v>5372</v>
      </c>
      <c r="J1766" s="71" t="s">
        <v>10632</v>
      </c>
      <c r="K1766" s="70" t="s">
        <v>10633</v>
      </c>
      <c r="L1766" s="70">
        <v>302823</v>
      </c>
      <c r="M1766" s="70" t="s">
        <v>4563</v>
      </c>
      <c r="N1766" s="70" t="s">
        <v>4522</v>
      </c>
      <c r="O1766" s="72" t="s">
        <v>10634</v>
      </c>
      <c r="P1766" s="70" t="s">
        <v>4520</v>
      </c>
      <c r="Q1766" s="70" t="s">
        <v>4589</v>
      </c>
    </row>
    <row r="1767" spans="1:17" ht="156.75" x14ac:dyDescent="0.45">
      <c r="A1767" s="67">
        <v>3808</v>
      </c>
      <c r="B1767" s="68">
        <v>44326</v>
      </c>
      <c r="C1767" s="69">
        <v>0.61478009259259259</v>
      </c>
      <c r="D1767" s="70">
        <v>0</v>
      </c>
      <c r="E1767" s="70">
        <v>0</v>
      </c>
      <c r="F1767" s="70" t="s">
        <v>140</v>
      </c>
      <c r="G1767" s="70">
        <v>24</v>
      </c>
      <c r="H1767" s="70" t="s">
        <v>4679</v>
      </c>
      <c r="I1767" s="70" t="s">
        <v>4679</v>
      </c>
      <c r="J1767" s="71" t="s">
        <v>10635</v>
      </c>
      <c r="K1767" s="70" t="s">
        <v>10636</v>
      </c>
      <c r="L1767" s="70">
        <v>302860</v>
      </c>
      <c r="M1767" s="70" t="s">
        <v>4563</v>
      </c>
      <c r="N1767" s="70" t="s">
        <v>4522</v>
      </c>
      <c r="O1767" s="72" t="s">
        <v>10637</v>
      </c>
      <c r="P1767" s="70" t="s">
        <v>4520</v>
      </c>
      <c r="Q1767" s="70" t="s">
        <v>4675</v>
      </c>
    </row>
    <row r="1768" spans="1:17" ht="171" x14ac:dyDescent="0.45">
      <c r="A1768" s="67">
        <v>3809</v>
      </c>
      <c r="B1768" s="68">
        <v>44326</v>
      </c>
      <c r="C1768" s="69">
        <v>0.78947916666666673</v>
      </c>
      <c r="D1768" s="70">
        <v>1</v>
      </c>
      <c r="E1768" s="70">
        <v>0</v>
      </c>
      <c r="F1768" s="70" t="s">
        <v>72</v>
      </c>
      <c r="G1768" s="70">
        <v>46</v>
      </c>
      <c r="H1768" s="70" t="s">
        <v>5316</v>
      </c>
      <c r="I1768" s="70" t="s">
        <v>4915</v>
      </c>
      <c r="J1768" s="71" t="s">
        <v>10638</v>
      </c>
      <c r="K1768" s="70" t="s">
        <v>10639</v>
      </c>
      <c r="L1768" s="70">
        <v>302881</v>
      </c>
      <c r="M1768" s="70" t="s">
        <v>4563</v>
      </c>
      <c r="N1768" s="70" t="s">
        <v>4522</v>
      </c>
      <c r="O1768" s="72" t="s">
        <v>10640</v>
      </c>
      <c r="P1768" s="70" t="s">
        <v>4520</v>
      </c>
      <c r="Q1768" s="70" t="s">
        <v>4589</v>
      </c>
    </row>
    <row r="1769" spans="1:17" ht="342" x14ac:dyDescent="0.45">
      <c r="A1769" s="67" t="s">
        <v>10641</v>
      </c>
      <c r="B1769" s="68">
        <v>44327</v>
      </c>
      <c r="C1769" s="69">
        <v>0.74583333333333324</v>
      </c>
      <c r="D1769" s="70">
        <v>0</v>
      </c>
      <c r="E1769" s="70">
        <v>2.5</v>
      </c>
      <c r="F1769" s="70" t="s">
        <v>20</v>
      </c>
      <c r="G1769" s="70">
        <v>34</v>
      </c>
      <c r="H1769" s="70" t="s">
        <v>5145</v>
      </c>
      <c r="I1769" s="70" t="s">
        <v>4932</v>
      </c>
      <c r="J1769" s="71" t="s">
        <v>10642</v>
      </c>
      <c r="K1769" s="70" t="s">
        <v>10643</v>
      </c>
      <c r="L1769" s="70">
        <v>302995</v>
      </c>
      <c r="M1769" s="70" t="s">
        <v>4563</v>
      </c>
      <c r="N1769" s="70" t="s">
        <v>4409</v>
      </c>
      <c r="O1769" s="72" t="s">
        <v>10644</v>
      </c>
      <c r="P1769" s="70" t="s">
        <v>4520</v>
      </c>
      <c r="Q1769" s="70" t="s">
        <v>6736</v>
      </c>
    </row>
    <row r="1770" spans="1:17" ht="156.75" x14ac:dyDescent="0.45">
      <c r="A1770" s="67">
        <v>3829</v>
      </c>
      <c r="B1770" s="68">
        <v>44327</v>
      </c>
      <c r="C1770" s="69">
        <v>0.77777777777777779</v>
      </c>
      <c r="D1770" s="70">
        <v>1.5</v>
      </c>
      <c r="E1770" s="70">
        <v>0</v>
      </c>
      <c r="F1770" s="70" t="s">
        <v>10</v>
      </c>
      <c r="G1770" s="70">
        <v>23</v>
      </c>
      <c r="H1770" s="70" t="s">
        <v>5316</v>
      </c>
      <c r="I1770" s="70" t="s">
        <v>4915</v>
      </c>
      <c r="J1770" s="71" t="s">
        <v>10645</v>
      </c>
      <c r="K1770" s="70" t="s">
        <v>10646</v>
      </c>
      <c r="L1770" s="70">
        <v>302998</v>
      </c>
      <c r="M1770" s="70" t="s">
        <v>4563</v>
      </c>
      <c r="N1770" s="70" t="s">
        <v>4409</v>
      </c>
      <c r="O1770" s="72" t="s">
        <v>10647</v>
      </c>
      <c r="P1770" s="70" t="s">
        <v>4520</v>
      </c>
      <c r="Q1770" s="70" t="s">
        <v>4589</v>
      </c>
    </row>
    <row r="1771" spans="1:17" ht="171" x14ac:dyDescent="0.45">
      <c r="A1771" s="67">
        <v>3830</v>
      </c>
      <c r="B1771" s="68">
        <v>44327</v>
      </c>
      <c r="C1771" s="69">
        <v>0.7909722222222223</v>
      </c>
      <c r="D1771" s="70">
        <v>1.5</v>
      </c>
      <c r="E1771" s="70">
        <v>0</v>
      </c>
      <c r="F1771" s="70" t="s">
        <v>35</v>
      </c>
      <c r="G1771" s="70">
        <v>9</v>
      </c>
      <c r="H1771" s="70" t="s">
        <v>5316</v>
      </c>
      <c r="I1771" s="70" t="s">
        <v>4915</v>
      </c>
      <c r="J1771" s="71" t="s">
        <v>10648</v>
      </c>
      <c r="K1771" s="70" t="s">
        <v>10649</v>
      </c>
      <c r="L1771" s="70">
        <v>303000</v>
      </c>
      <c r="M1771" s="70" t="s">
        <v>4563</v>
      </c>
      <c r="N1771" s="70" t="s">
        <v>4522</v>
      </c>
      <c r="O1771" s="72" t="s">
        <v>10650</v>
      </c>
      <c r="P1771" s="70" t="s">
        <v>4520</v>
      </c>
      <c r="Q1771" s="70" t="s">
        <v>4589</v>
      </c>
    </row>
    <row r="1772" spans="1:17" ht="156.75" x14ac:dyDescent="0.45">
      <c r="A1772" s="67">
        <v>3838</v>
      </c>
      <c r="B1772" s="68">
        <v>44328</v>
      </c>
      <c r="C1772" s="69">
        <v>0.23055555555555554</v>
      </c>
      <c r="D1772" s="70">
        <v>0</v>
      </c>
      <c r="E1772" s="70">
        <v>0</v>
      </c>
      <c r="F1772" s="70" t="s">
        <v>39</v>
      </c>
      <c r="G1772" s="70">
        <v>0</v>
      </c>
      <c r="H1772" s="70" t="s">
        <v>4725</v>
      </c>
      <c r="I1772" s="70" t="s">
        <v>4725</v>
      </c>
      <c r="J1772" s="71" t="s">
        <v>10651</v>
      </c>
      <c r="K1772" s="70" t="s">
        <v>10652</v>
      </c>
      <c r="L1772" s="70">
        <v>303034</v>
      </c>
      <c r="M1772" s="70" t="s">
        <v>4563</v>
      </c>
      <c r="N1772" s="70" t="s">
        <v>4409</v>
      </c>
      <c r="O1772" s="72" t="s">
        <v>10653</v>
      </c>
      <c r="P1772" s="70" t="s">
        <v>4520</v>
      </c>
      <c r="Q1772" s="70" t="s">
        <v>4675</v>
      </c>
    </row>
    <row r="1773" spans="1:17" ht="171" x14ac:dyDescent="0.45">
      <c r="A1773" s="67">
        <v>3852</v>
      </c>
      <c r="B1773" s="68">
        <v>44328</v>
      </c>
      <c r="C1773" s="69">
        <v>0.7729166666666667</v>
      </c>
      <c r="D1773" s="70">
        <v>1.5</v>
      </c>
      <c r="E1773" s="70">
        <v>0</v>
      </c>
      <c r="F1773" s="70" t="s">
        <v>154</v>
      </c>
      <c r="G1773" s="70">
        <v>22</v>
      </c>
      <c r="H1773" s="70" t="s">
        <v>5316</v>
      </c>
      <c r="I1773" s="70" t="s">
        <v>4915</v>
      </c>
      <c r="J1773" s="71" t="s">
        <v>10654</v>
      </c>
      <c r="K1773" s="70" t="s">
        <v>10655</v>
      </c>
      <c r="L1773" s="70">
        <v>303114</v>
      </c>
      <c r="M1773" s="70" t="s">
        <v>4563</v>
      </c>
      <c r="N1773" s="70" t="s">
        <v>4522</v>
      </c>
      <c r="O1773" s="72" t="s">
        <v>10656</v>
      </c>
      <c r="P1773" s="70" t="s">
        <v>4520</v>
      </c>
      <c r="Q1773" s="70" t="s">
        <v>4589</v>
      </c>
    </row>
    <row r="1774" spans="1:17" ht="156.75" x14ac:dyDescent="0.45">
      <c r="A1774" s="67">
        <v>3884</v>
      </c>
      <c r="B1774" s="68">
        <v>44330</v>
      </c>
      <c r="C1774" s="69">
        <v>0.28478009259259257</v>
      </c>
      <c r="D1774" s="70">
        <v>0</v>
      </c>
      <c r="E1774" s="70">
        <v>0</v>
      </c>
      <c r="F1774" s="70" t="s">
        <v>39</v>
      </c>
      <c r="G1774" s="70">
        <v>12</v>
      </c>
      <c r="H1774" s="70" t="s">
        <v>5744</v>
      </c>
      <c r="I1774" s="70" t="s">
        <v>5744</v>
      </c>
      <c r="J1774" s="71" t="s">
        <v>10657</v>
      </c>
      <c r="K1774" s="70" t="s">
        <v>10658</v>
      </c>
      <c r="L1774" s="70">
        <v>303204</v>
      </c>
      <c r="M1774" s="70" t="s">
        <v>4563</v>
      </c>
      <c r="N1774" s="70" t="s">
        <v>4522</v>
      </c>
      <c r="O1774" s="72" t="s">
        <v>10659</v>
      </c>
      <c r="P1774" s="70" t="s">
        <v>4520</v>
      </c>
      <c r="Q1774" s="70" t="s">
        <v>4675</v>
      </c>
    </row>
    <row r="1775" spans="1:17" ht="171" x14ac:dyDescent="0.45">
      <c r="A1775" s="67">
        <v>3903</v>
      </c>
      <c r="B1775" s="68">
        <v>44330</v>
      </c>
      <c r="C1775" s="69">
        <v>0.72430555555555554</v>
      </c>
      <c r="D1775" s="70">
        <v>1</v>
      </c>
      <c r="E1775" s="70">
        <v>0</v>
      </c>
      <c r="F1775" s="70" t="s">
        <v>133</v>
      </c>
      <c r="G1775" s="70">
        <v>40</v>
      </c>
      <c r="H1775" s="70" t="s">
        <v>5316</v>
      </c>
      <c r="I1775" s="70" t="s">
        <v>4915</v>
      </c>
      <c r="J1775" s="71" t="s">
        <v>10660</v>
      </c>
      <c r="K1775" s="70" t="s">
        <v>10661</v>
      </c>
      <c r="L1775" s="70">
        <v>303267</v>
      </c>
      <c r="M1775" s="70" t="s">
        <v>4563</v>
      </c>
      <c r="N1775" s="70" t="s">
        <v>4409</v>
      </c>
      <c r="O1775" s="72" t="s">
        <v>10662</v>
      </c>
      <c r="P1775" s="70" t="s">
        <v>4520</v>
      </c>
      <c r="Q1775" s="70" t="s">
        <v>4589</v>
      </c>
    </row>
    <row r="1776" spans="1:17" ht="171" x14ac:dyDescent="0.45">
      <c r="A1776" s="67">
        <v>3946</v>
      </c>
      <c r="B1776" s="68">
        <v>44332</v>
      </c>
      <c r="C1776" s="69">
        <v>0.35038194444444448</v>
      </c>
      <c r="D1776" s="70">
        <v>0</v>
      </c>
      <c r="E1776" s="70">
        <v>0</v>
      </c>
      <c r="F1776" s="70" t="s">
        <v>81</v>
      </c>
      <c r="G1776" s="70" t="s">
        <v>9</v>
      </c>
      <c r="H1776" s="70" t="s">
        <v>4615</v>
      </c>
      <c r="I1776" s="70" t="s">
        <v>4615</v>
      </c>
      <c r="J1776" s="71" t="s">
        <v>10663</v>
      </c>
      <c r="K1776" s="70" t="s">
        <v>10664</v>
      </c>
      <c r="L1776" s="70">
        <v>303388</v>
      </c>
      <c r="M1776" s="70" t="s">
        <v>4563</v>
      </c>
      <c r="N1776" s="70" t="s">
        <v>4409</v>
      </c>
      <c r="O1776" s="72" t="s">
        <v>10665</v>
      </c>
      <c r="P1776" s="70" t="s">
        <v>4520</v>
      </c>
      <c r="Q1776" s="70" t="s">
        <v>4589</v>
      </c>
    </row>
    <row r="1777" spans="1:17" ht="156.75" x14ac:dyDescent="0.45">
      <c r="A1777" s="67">
        <v>3974</v>
      </c>
      <c r="B1777" s="68">
        <v>44333</v>
      </c>
      <c r="C1777" s="69">
        <v>0.24861111111111112</v>
      </c>
      <c r="D1777" s="70">
        <v>0</v>
      </c>
      <c r="E1777" s="70">
        <v>0</v>
      </c>
      <c r="F1777" s="70" t="s">
        <v>91</v>
      </c>
      <c r="G1777" s="70">
        <v>50</v>
      </c>
      <c r="H1777" s="70" t="s">
        <v>4598</v>
      </c>
      <c r="I1777" s="70" t="s">
        <v>4593</v>
      </c>
      <c r="J1777" s="71" t="s">
        <v>10666</v>
      </c>
      <c r="K1777" s="70" t="s">
        <v>10667</v>
      </c>
      <c r="L1777" s="70">
        <v>303443</v>
      </c>
      <c r="M1777" s="70" t="s">
        <v>4563</v>
      </c>
      <c r="N1777" s="70" t="s">
        <v>4409</v>
      </c>
      <c r="O1777" s="72" t="s">
        <v>10668</v>
      </c>
      <c r="P1777" s="70" t="s">
        <v>4520</v>
      </c>
      <c r="Q1777" s="70" t="s">
        <v>4589</v>
      </c>
    </row>
    <row r="1778" spans="1:17" ht="156.75" x14ac:dyDescent="0.45">
      <c r="A1778" s="67">
        <v>3981</v>
      </c>
      <c r="B1778" s="68">
        <v>44333</v>
      </c>
      <c r="C1778" s="69">
        <v>0.34861111111111115</v>
      </c>
      <c r="D1778" s="70">
        <v>0</v>
      </c>
      <c r="E1778" s="70">
        <v>0</v>
      </c>
      <c r="F1778" s="70" t="s">
        <v>50</v>
      </c>
      <c r="G1778" s="70" t="s">
        <v>9</v>
      </c>
      <c r="H1778" s="70" t="s">
        <v>4615</v>
      </c>
      <c r="I1778" s="70" t="s">
        <v>4615</v>
      </c>
      <c r="J1778" s="71" t="s">
        <v>10669</v>
      </c>
      <c r="K1778" s="70" t="s">
        <v>10670</v>
      </c>
      <c r="L1778" s="70">
        <v>303460</v>
      </c>
      <c r="M1778" s="70" t="s">
        <v>4563</v>
      </c>
      <c r="N1778" s="70" t="s">
        <v>4409</v>
      </c>
      <c r="O1778" s="72" t="s">
        <v>10671</v>
      </c>
      <c r="P1778" s="70" t="s">
        <v>4520</v>
      </c>
      <c r="Q1778" s="70" t="s">
        <v>4589</v>
      </c>
    </row>
    <row r="1779" spans="1:17" ht="171" x14ac:dyDescent="0.45">
      <c r="A1779" s="67">
        <v>3992</v>
      </c>
      <c r="B1779" s="68">
        <v>44333</v>
      </c>
      <c r="C1779" s="69">
        <v>0.60347222222222219</v>
      </c>
      <c r="D1779" s="70">
        <v>0</v>
      </c>
      <c r="E1779" s="70">
        <v>0</v>
      </c>
      <c r="F1779" s="70" t="s">
        <v>178</v>
      </c>
      <c r="G1779" s="70" t="s">
        <v>10672</v>
      </c>
      <c r="H1779" s="70" t="s">
        <v>4615</v>
      </c>
      <c r="I1779" s="70" t="s">
        <v>4615</v>
      </c>
      <c r="J1779" s="71" t="s">
        <v>10673</v>
      </c>
      <c r="K1779" s="70" t="s">
        <v>10674</v>
      </c>
      <c r="L1779" s="70">
        <v>303507</v>
      </c>
      <c r="M1779" s="70" t="s">
        <v>4563</v>
      </c>
      <c r="N1779" s="70" t="s">
        <v>4409</v>
      </c>
      <c r="O1779" s="72" t="s">
        <v>10675</v>
      </c>
      <c r="P1779" s="70" t="s">
        <v>4520</v>
      </c>
      <c r="Q1779" s="70" t="s">
        <v>5015</v>
      </c>
    </row>
    <row r="1780" spans="1:17" ht="171" x14ac:dyDescent="0.45">
      <c r="A1780" s="67">
        <v>3998</v>
      </c>
      <c r="B1780" s="68">
        <v>44333</v>
      </c>
      <c r="C1780" s="69">
        <v>0.67013888888888884</v>
      </c>
      <c r="D1780" s="70">
        <v>1</v>
      </c>
      <c r="E1780" s="70">
        <v>0</v>
      </c>
      <c r="F1780" s="70" t="s">
        <v>48</v>
      </c>
      <c r="G1780" s="70">
        <v>19</v>
      </c>
      <c r="H1780" s="70" t="s">
        <v>4932</v>
      </c>
      <c r="I1780" s="70" t="s">
        <v>4933</v>
      </c>
      <c r="J1780" s="71" t="s">
        <v>10676</v>
      </c>
      <c r="K1780" s="70" t="s">
        <v>10677</v>
      </c>
      <c r="L1780" s="70">
        <v>303512</v>
      </c>
      <c r="M1780" s="70" t="s">
        <v>4563</v>
      </c>
      <c r="N1780" s="70" t="s">
        <v>4522</v>
      </c>
      <c r="O1780" s="72" t="s">
        <v>10678</v>
      </c>
      <c r="P1780" s="70" t="s">
        <v>4520</v>
      </c>
      <c r="Q1780" s="70" t="s">
        <v>4589</v>
      </c>
    </row>
    <row r="1781" spans="1:17" ht="171" x14ac:dyDescent="0.45">
      <c r="A1781" s="67">
        <v>4022</v>
      </c>
      <c r="B1781" s="68">
        <v>44334</v>
      </c>
      <c r="C1781" s="69">
        <v>0.47430555555555554</v>
      </c>
      <c r="D1781" s="70">
        <v>1</v>
      </c>
      <c r="E1781" s="70">
        <v>0</v>
      </c>
      <c r="F1781" s="70" t="s">
        <v>114</v>
      </c>
      <c r="G1781" s="70">
        <v>39</v>
      </c>
      <c r="H1781" s="70" t="s">
        <v>5744</v>
      </c>
      <c r="I1781" s="70" t="s">
        <v>5404</v>
      </c>
      <c r="J1781" s="71" t="s">
        <v>10679</v>
      </c>
      <c r="K1781" s="70" t="s">
        <v>10680</v>
      </c>
      <c r="L1781" s="70">
        <v>303613</v>
      </c>
      <c r="M1781" s="70" t="s">
        <v>4563</v>
      </c>
      <c r="N1781" s="70" t="s">
        <v>4522</v>
      </c>
      <c r="O1781" s="72" t="s">
        <v>10681</v>
      </c>
      <c r="P1781" s="70" t="s">
        <v>4520</v>
      </c>
      <c r="Q1781" s="70" t="s">
        <v>4589</v>
      </c>
    </row>
    <row r="1782" spans="1:17" ht="156.75" x14ac:dyDescent="0.45">
      <c r="A1782" s="67">
        <v>4041</v>
      </c>
      <c r="B1782" s="68">
        <v>44334</v>
      </c>
      <c r="C1782" s="69">
        <v>0.87228009259259265</v>
      </c>
      <c r="D1782" s="70">
        <v>0</v>
      </c>
      <c r="E1782" s="70">
        <v>0</v>
      </c>
      <c r="F1782" s="70" t="s">
        <v>111</v>
      </c>
      <c r="G1782" s="70">
        <v>19</v>
      </c>
      <c r="H1782" s="70" t="s">
        <v>4796</v>
      </c>
      <c r="I1782" s="70" t="s">
        <v>4570</v>
      </c>
      <c r="J1782" s="71" t="s">
        <v>10682</v>
      </c>
      <c r="K1782" s="70" t="s">
        <v>10683</v>
      </c>
      <c r="L1782" s="70">
        <v>303656</v>
      </c>
      <c r="M1782" s="70" t="s">
        <v>4563</v>
      </c>
      <c r="N1782" s="70" t="s">
        <v>4409</v>
      </c>
      <c r="O1782" s="72" t="s">
        <v>10684</v>
      </c>
      <c r="P1782" s="70" t="s">
        <v>4520</v>
      </c>
      <c r="Q1782" s="70" t="s">
        <v>4675</v>
      </c>
    </row>
    <row r="1783" spans="1:17" ht="156.75" x14ac:dyDescent="0.45">
      <c r="A1783" s="67">
        <v>4042</v>
      </c>
      <c r="B1783" s="68">
        <v>44335</v>
      </c>
      <c r="C1783" s="69">
        <v>0.26041666666666669</v>
      </c>
      <c r="D1783" s="70">
        <v>0</v>
      </c>
      <c r="E1783" s="70">
        <v>0</v>
      </c>
      <c r="F1783" s="70" t="s">
        <v>42</v>
      </c>
      <c r="G1783" s="70">
        <v>12</v>
      </c>
      <c r="H1783" s="70" t="s">
        <v>4585</v>
      </c>
      <c r="I1783" s="70" t="s">
        <v>4725</v>
      </c>
      <c r="J1783" s="71" t="s">
        <v>10685</v>
      </c>
      <c r="K1783" s="70" t="s">
        <v>10686</v>
      </c>
      <c r="L1783" s="70">
        <v>303679</v>
      </c>
      <c r="M1783" s="70" t="s">
        <v>4563</v>
      </c>
      <c r="N1783" s="70" t="s">
        <v>4522</v>
      </c>
      <c r="O1783" s="72" t="s">
        <v>10687</v>
      </c>
      <c r="P1783" s="70" t="s">
        <v>4520</v>
      </c>
      <c r="Q1783" s="70" t="s">
        <v>4589</v>
      </c>
    </row>
    <row r="1784" spans="1:17" ht="171" x14ac:dyDescent="0.45">
      <c r="A1784" s="67">
        <v>4064</v>
      </c>
      <c r="B1784" s="68">
        <v>44335</v>
      </c>
      <c r="C1784" s="69">
        <v>0.78402777777777777</v>
      </c>
      <c r="D1784" s="70">
        <v>1</v>
      </c>
      <c r="E1784" s="70">
        <v>0</v>
      </c>
      <c r="F1784" s="70" t="s">
        <v>111</v>
      </c>
      <c r="G1784" s="70">
        <v>13</v>
      </c>
      <c r="H1784" s="70" t="s">
        <v>6571</v>
      </c>
      <c r="I1784" s="70" t="s">
        <v>5352</v>
      </c>
      <c r="J1784" s="71" t="s">
        <v>10688</v>
      </c>
      <c r="K1784" s="70" t="s">
        <v>10689</v>
      </c>
      <c r="L1784" s="70">
        <v>303763</v>
      </c>
      <c r="M1784" s="70" t="s">
        <v>4563</v>
      </c>
      <c r="N1784" s="70" t="s">
        <v>4522</v>
      </c>
      <c r="O1784" s="72" t="s">
        <v>10690</v>
      </c>
      <c r="P1784" s="70" t="s">
        <v>4520</v>
      </c>
      <c r="Q1784" s="70" t="s">
        <v>4589</v>
      </c>
    </row>
    <row r="1785" spans="1:17" ht="171" x14ac:dyDescent="0.45">
      <c r="A1785" s="67">
        <v>4076</v>
      </c>
      <c r="B1785" s="68">
        <v>44335</v>
      </c>
      <c r="C1785" s="69">
        <v>0.97777777777777775</v>
      </c>
      <c r="D1785" s="70">
        <v>1.5</v>
      </c>
      <c r="E1785" s="70">
        <v>0</v>
      </c>
      <c r="F1785" s="70" t="s">
        <v>114</v>
      </c>
      <c r="G1785" s="70">
        <v>67</v>
      </c>
      <c r="H1785" s="70" t="s">
        <v>4598</v>
      </c>
      <c r="I1785" s="70" t="s">
        <v>4593</v>
      </c>
      <c r="J1785" s="71" t="s">
        <v>10691</v>
      </c>
      <c r="K1785" s="70" t="s">
        <v>10692</v>
      </c>
      <c r="L1785" s="70">
        <v>303779</v>
      </c>
      <c r="M1785" s="70" t="s">
        <v>4563</v>
      </c>
      <c r="N1785" s="70" t="s">
        <v>4409</v>
      </c>
      <c r="O1785" s="72" t="s">
        <v>10693</v>
      </c>
      <c r="P1785" s="70" t="s">
        <v>4520</v>
      </c>
      <c r="Q1785" s="70" t="s">
        <v>4589</v>
      </c>
    </row>
    <row r="1786" spans="1:17" ht="156.75" x14ac:dyDescent="0.45">
      <c r="A1786" s="67">
        <v>4094</v>
      </c>
      <c r="B1786" s="68">
        <v>44336</v>
      </c>
      <c r="C1786" s="69">
        <v>0.73611111111111116</v>
      </c>
      <c r="D1786" s="70">
        <v>0</v>
      </c>
      <c r="E1786" s="70">
        <v>0</v>
      </c>
      <c r="F1786" s="70" t="s">
        <v>50</v>
      </c>
      <c r="G1786" s="70">
        <v>0</v>
      </c>
      <c r="H1786" s="70" t="s">
        <v>4615</v>
      </c>
      <c r="I1786" s="70" t="s">
        <v>4615</v>
      </c>
      <c r="J1786" s="71" t="s">
        <v>10694</v>
      </c>
      <c r="K1786" s="70" t="s">
        <v>10695</v>
      </c>
      <c r="L1786" s="70">
        <v>303871</v>
      </c>
      <c r="M1786" s="70" t="s">
        <v>4563</v>
      </c>
      <c r="N1786" s="70" t="s">
        <v>4409</v>
      </c>
      <c r="O1786" s="72" t="s">
        <v>10696</v>
      </c>
      <c r="P1786" s="70" t="s">
        <v>4581</v>
      </c>
      <c r="Q1786" s="70" t="s">
        <v>4582</v>
      </c>
    </row>
    <row r="1787" spans="1:17" ht="171" x14ac:dyDescent="0.45">
      <c r="A1787" s="67">
        <v>4145</v>
      </c>
      <c r="B1787" s="68">
        <v>44338</v>
      </c>
      <c r="C1787" s="69">
        <v>0.89408564814814817</v>
      </c>
      <c r="D1787" s="70">
        <v>0</v>
      </c>
      <c r="E1787" s="70">
        <v>0</v>
      </c>
      <c r="F1787" s="70" t="s">
        <v>10697</v>
      </c>
      <c r="G1787" s="70" t="s">
        <v>9</v>
      </c>
      <c r="H1787" s="70" t="s">
        <v>4634</v>
      </c>
      <c r="I1787" s="70" t="s">
        <v>4633</v>
      </c>
      <c r="J1787" s="71" t="s">
        <v>10698</v>
      </c>
      <c r="K1787" s="70" t="s">
        <v>10699</v>
      </c>
      <c r="L1787" s="70">
        <v>304063</v>
      </c>
      <c r="M1787" s="70" t="s">
        <v>4563</v>
      </c>
      <c r="N1787" s="70" t="s">
        <v>4409</v>
      </c>
      <c r="O1787" s="72" t="s">
        <v>10700</v>
      </c>
      <c r="P1787" s="70" t="s">
        <v>4520</v>
      </c>
      <c r="Q1787" s="70" t="s">
        <v>5015</v>
      </c>
    </row>
    <row r="1788" spans="1:17" ht="185.25" x14ac:dyDescent="0.45">
      <c r="A1788" s="67">
        <v>4197</v>
      </c>
      <c r="B1788" s="68">
        <v>44340</v>
      </c>
      <c r="C1788" s="69">
        <v>0.88892361111111118</v>
      </c>
      <c r="D1788" s="70">
        <v>0</v>
      </c>
      <c r="E1788" s="70">
        <v>0</v>
      </c>
      <c r="F1788" s="70" t="s">
        <v>39</v>
      </c>
      <c r="G1788" s="70">
        <v>33</v>
      </c>
      <c r="H1788" s="70" t="s">
        <v>5625</v>
      </c>
      <c r="I1788" s="70" t="s">
        <v>4570</v>
      </c>
      <c r="J1788" s="71" t="s">
        <v>10701</v>
      </c>
      <c r="K1788" s="70" t="s">
        <v>10702</v>
      </c>
      <c r="L1788" s="70">
        <v>304241</v>
      </c>
      <c r="M1788" s="70" t="s">
        <v>4563</v>
      </c>
      <c r="N1788" s="70" t="s">
        <v>4522</v>
      </c>
      <c r="O1788" s="72" t="s">
        <v>10703</v>
      </c>
      <c r="P1788" s="70" t="s">
        <v>4520</v>
      </c>
      <c r="Q1788" s="70" t="s">
        <v>4652</v>
      </c>
    </row>
    <row r="1789" spans="1:17" ht="156.75" x14ac:dyDescent="0.45">
      <c r="A1789" s="67">
        <v>4201</v>
      </c>
      <c r="B1789" s="68">
        <v>44341</v>
      </c>
      <c r="C1789" s="69">
        <v>0.21875</v>
      </c>
      <c r="D1789" s="70">
        <v>0</v>
      </c>
      <c r="E1789" s="70">
        <v>0</v>
      </c>
      <c r="F1789" s="70" t="s">
        <v>140</v>
      </c>
      <c r="G1789" s="70" t="s">
        <v>9</v>
      </c>
      <c r="H1789" s="70" t="s">
        <v>5567</v>
      </c>
      <c r="I1789" s="70" t="s">
        <v>5567</v>
      </c>
      <c r="J1789" s="71" t="s">
        <v>10704</v>
      </c>
      <c r="K1789" s="70" t="s">
        <v>10705</v>
      </c>
      <c r="L1789" s="70">
        <v>304261</v>
      </c>
      <c r="M1789" s="70" t="s">
        <v>4563</v>
      </c>
      <c r="N1789" s="70" t="s">
        <v>4409</v>
      </c>
      <c r="O1789" s="72" t="s">
        <v>10706</v>
      </c>
      <c r="P1789" s="70" t="s">
        <v>4520</v>
      </c>
      <c r="Q1789" s="70" t="s">
        <v>6736</v>
      </c>
    </row>
    <row r="1790" spans="1:17" ht="171" x14ac:dyDescent="0.45">
      <c r="A1790" s="67">
        <v>4202</v>
      </c>
      <c r="B1790" s="68">
        <v>44341</v>
      </c>
      <c r="C1790" s="69">
        <v>0.24791666666666667</v>
      </c>
      <c r="D1790" s="70">
        <v>0</v>
      </c>
      <c r="E1790" s="70">
        <v>0</v>
      </c>
      <c r="F1790" s="70" t="s">
        <v>57</v>
      </c>
      <c r="G1790" s="70">
        <v>50</v>
      </c>
      <c r="H1790" s="70" t="s">
        <v>4598</v>
      </c>
      <c r="I1790" s="70" t="s">
        <v>4593</v>
      </c>
      <c r="J1790" s="71" t="s">
        <v>10707</v>
      </c>
      <c r="K1790" s="70" t="s">
        <v>10708</v>
      </c>
      <c r="L1790" s="70">
        <v>304258</v>
      </c>
      <c r="M1790" s="70" t="s">
        <v>4563</v>
      </c>
      <c r="N1790" s="70" t="s">
        <v>4409</v>
      </c>
      <c r="O1790" s="72" t="s">
        <v>10709</v>
      </c>
      <c r="P1790" s="70" t="s">
        <v>4520</v>
      </c>
      <c r="Q1790" s="70" t="s">
        <v>4589</v>
      </c>
    </row>
    <row r="1791" spans="1:17" ht="171" x14ac:dyDescent="0.45">
      <c r="A1791" s="67">
        <v>4228</v>
      </c>
      <c r="B1791" s="68">
        <v>44341</v>
      </c>
      <c r="C1791" s="69">
        <v>0.86041666666666661</v>
      </c>
      <c r="D1791" s="70">
        <v>1.5</v>
      </c>
      <c r="E1791" s="70">
        <v>0</v>
      </c>
      <c r="F1791" s="70" t="s">
        <v>72</v>
      </c>
      <c r="G1791" s="70">
        <v>15</v>
      </c>
      <c r="H1791" s="70" t="s">
        <v>5268</v>
      </c>
      <c r="I1791" s="70" t="s">
        <v>4733</v>
      </c>
      <c r="J1791" s="71" t="s">
        <v>10710</v>
      </c>
      <c r="K1791" s="70" t="s">
        <v>10711</v>
      </c>
      <c r="L1791" s="70">
        <v>304331</v>
      </c>
      <c r="M1791" s="70" t="s">
        <v>4563</v>
      </c>
      <c r="N1791" s="70" t="s">
        <v>4522</v>
      </c>
      <c r="O1791" s="72" t="s">
        <v>10712</v>
      </c>
      <c r="P1791" s="70" t="s">
        <v>4520</v>
      </c>
      <c r="Q1791" s="70" t="s">
        <v>4589</v>
      </c>
    </row>
    <row r="1792" spans="1:17" ht="171" x14ac:dyDescent="0.45">
      <c r="A1792" s="67">
        <v>4239</v>
      </c>
      <c r="B1792" s="68">
        <v>44342</v>
      </c>
      <c r="C1792" s="69">
        <v>0.47781249999999997</v>
      </c>
      <c r="D1792" s="70">
        <v>1</v>
      </c>
      <c r="E1792" s="70">
        <v>0</v>
      </c>
      <c r="F1792" s="70" t="s">
        <v>225</v>
      </c>
      <c r="G1792" s="70">
        <v>21</v>
      </c>
      <c r="H1792" s="70" t="s">
        <v>4785</v>
      </c>
      <c r="I1792" s="70" t="s">
        <v>4785</v>
      </c>
      <c r="J1792" s="71" t="s">
        <v>10713</v>
      </c>
      <c r="K1792" s="70" t="s">
        <v>10714</v>
      </c>
      <c r="L1792" s="70">
        <v>304365</v>
      </c>
      <c r="M1792" s="70" t="s">
        <v>4563</v>
      </c>
      <c r="N1792" s="70" t="s">
        <v>4522</v>
      </c>
      <c r="O1792" s="72" t="s">
        <v>10715</v>
      </c>
      <c r="P1792" s="70" t="s">
        <v>4520</v>
      </c>
      <c r="Q1792" s="70" t="s">
        <v>4589</v>
      </c>
    </row>
    <row r="1793" spans="1:17" ht="171" x14ac:dyDescent="0.45">
      <c r="A1793" s="67">
        <v>4254</v>
      </c>
      <c r="B1793" s="68">
        <v>44342</v>
      </c>
      <c r="C1793" s="69">
        <v>0.93011574074074066</v>
      </c>
      <c r="D1793" s="70">
        <v>0</v>
      </c>
      <c r="E1793" s="70">
        <v>0</v>
      </c>
      <c r="F1793" s="70" t="s">
        <v>225</v>
      </c>
      <c r="G1793" s="70">
        <v>9</v>
      </c>
      <c r="H1793" s="70" t="s">
        <v>4933</v>
      </c>
      <c r="I1793" s="70" t="s">
        <v>4570</v>
      </c>
      <c r="J1793" s="71" t="s">
        <v>10716</v>
      </c>
      <c r="K1793" s="70" t="s">
        <v>10717</v>
      </c>
      <c r="L1793" s="70">
        <v>304393</v>
      </c>
      <c r="M1793" s="70" t="s">
        <v>4563</v>
      </c>
      <c r="N1793" s="70" t="s">
        <v>4522</v>
      </c>
      <c r="O1793" s="72" t="s">
        <v>10718</v>
      </c>
      <c r="P1793" s="70" t="s">
        <v>4520</v>
      </c>
      <c r="Q1793" s="70" t="s">
        <v>5034</v>
      </c>
    </row>
    <row r="1794" spans="1:17" ht="156.75" x14ac:dyDescent="0.45">
      <c r="A1794" s="67">
        <v>4258</v>
      </c>
      <c r="B1794" s="68">
        <v>44343</v>
      </c>
      <c r="C1794" s="69">
        <v>0.25442129629629628</v>
      </c>
      <c r="D1794" s="70">
        <v>0</v>
      </c>
      <c r="E1794" s="70">
        <v>0</v>
      </c>
      <c r="F1794" s="70" t="s">
        <v>77</v>
      </c>
      <c r="G1794" s="70">
        <v>50</v>
      </c>
      <c r="H1794" s="70" t="s">
        <v>4598</v>
      </c>
      <c r="I1794" s="70" t="s">
        <v>4593</v>
      </c>
      <c r="J1794" s="71" t="s">
        <v>10719</v>
      </c>
      <c r="K1794" s="70" t="s">
        <v>10720</v>
      </c>
      <c r="L1794" s="70">
        <v>304411</v>
      </c>
      <c r="M1794" s="70" t="s">
        <v>4563</v>
      </c>
      <c r="N1794" s="70" t="s">
        <v>4522</v>
      </c>
      <c r="O1794" s="72" t="s">
        <v>10721</v>
      </c>
      <c r="P1794" s="70" t="s">
        <v>4520</v>
      </c>
      <c r="Q1794" s="70" t="s">
        <v>4589</v>
      </c>
    </row>
    <row r="1795" spans="1:17" ht="156.75" x14ac:dyDescent="0.45">
      <c r="A1795" s="67">
        <v>4259</v>
      </c>
      <c r="B1795" s="68">
        <v>44343</v>
      </c>
      <c r="C1795" s="69">
        <v>0.31875000000000003</v>
      </c>
      <c r="D1795" s="70">
        <v>1.5</v>
      </c>
      <c r="E1795" s="70">
        <v>0</v>
      </c>
      <c r="F1795" s="70" t="s">
        <v>77</v>
      </c>
      <c r="G1795" s="70">
        <v>50</v>
      </c>
      <c r="H1795" s="70" t="s">
        <v>4696</v>
      </c>
      <c r="I1795" s="70" t="s">
        <v>5372</v>
      </c>
      <c r="J1795" s="71" t="s">
        <v>10722</v>
      </c>
      <c r="K1795" s="70" t="s">
        <v>10723</v>
      </c>
      <c r="L1795" s="70">
        <v>304420</v>
      </c>
      <c r="M1795" s="70" t="s">
        <v>4563</v>
      </c>
      <c r="N1795" s="70" t="s">
        <v>4522</v>
      </c>
      <c r="O1795" s="72" t="s">
        <v>10724</v>
      </c>
      <c r="P1795" s="70" t="s">
        <v>4520</v>
      </c>
      <c r="Q1795" s="70" t="s">
        <v>4589</v>
      </c>
    </row>
    <row r="1796" spans="1:17" ht="171" x14ac:dyDescent="0.45">
      <c r="A1796" s="67">
        <v>4260</v>
      </c>
      <c r="B1796" s="68">
        <v>44343</v>
      </c>
      <c r="C1796" s="69">
        <v>0.32291666666666669</v>
      </c>
      <c r="D1796" s="70">
        <v>0.5</v>
      </c>
      <c r="E1796" s="70">
        <v>0</v>
      </c>
      <c r="F1796" s="70" t="s">
        <v>111</v>
      </c>
      <c r="G1796" s="70">
        <v>23</v>
      </c>
      <c r="H1796" s="70" t="s">
        <v>4932</v>
      </c>
      <c r="I1796" s="70" t="s">
        <v>4933</v>
      </c>
      <c r="J1796" s="71" t="s">
        <v>10725</v>
      </c>
      <c r="K1796" s="70" t="s">
        <v>10726</v>
      </c>
      <c r="L1796" s="70">
        <v>304422</v>
      </c>
      <c r="M1796" s="70" t="s">
        <v>4563</v>
      </c>
      <c r="N1796" s="70" t="s">
        <v>4522</v>
      </c>
      <c r="O1796" s="72" t="s">
        <v>10727</v>
      </c>
      <c r="P1796" s="70" t="s">
        <v>4520</v>
      </c>
      <c r="Q1796" s="70" t="s">
        <v>4589</v>
      </c>
    </row>
    <row r="1797" spans="1:17" ht="171" x14ac:dyDescent="0.45">
      <c r="A1797" s="67" t="s">
        <v>10728</v>
      </c>
      <c r="B1797" s="68">
        <v>44343</v>
      </c>
      <c r="C1797" s="69">
        <v>0.41736111111111113</v>
      </c>
      <c r="D1797" s="70">
        <v>0</v>
      </c>
      <c r="E1797" s="70">
        <v>0</v>
      </c>
      <c r="F1797" s="70" t="s">
        <v>20</v>
      </c>
      <c r="G1797" s="70">
        <v>0</v>
      </c>
      <c r="H1797" s="70" t="s">
        <v>4615</v>
      </c>
      <c r="I1797" s="70" t="s">
        <v>4615</v>
      </c>
      <c r="J1797" s="71" t="s">
        <v>4468</v>
      </c>
      <c r="K1797" s="70" t="s">
        <v>10729</v>
      </c>
      <c r="L1797" s="70">
        <v>304430</v>
      </c>
      <c r="M1797" s="70" t="s">
        <v>4563</v>
      </c>
      <c r="N1797" s="70" t="s">
        <v>4409</v>
      </c>
      <c r="O1797" s="72" t="s">
        <v>10730</v>
      </c>
      <c r="P1797" s="70" t="s">
        <v>4520</v>
      </c>
      <c r="Q1797" s="70" t="s">
        <v>4589</v>
      </c>
    </row>
    <row r="1798" spans="1:17" ht="171" x14ac:dyDescent="0.45">
      <c r="A1798" s="67">
        <v>4286</v>
      </c>
      <c r="B1798" s="68">
        <v>44343</v>
      </c>
      <c r="C1798" s="69">
        <v>0.97706018518518523</v>
      </c>
      <c r="D1798" s="70">
        <v>1</v>
      </c>
      <c r="E1798" s="70">
        <v>0</v>
      </c>
      <c r="F1798" s="70" t="s">
        <v>64</v>
      </c>
      <c r="G1798" s="70">
        <v>50</v>
      </c>
      <c r="H1798" s="70" t="s">
        <v>6571</v>
      </c>
      <c r="I1798" s="70" t="s">
        <v>5352</v>
      </c>
      <c r="J1798" s="71" t="s">
        <v>10731</v>
      </c>
      <c r="K1798" s="70" t="s">
        <v>10732</v>
      </c>
      <c r="L1798" s="70">
        <v>304479</v>
      </c>
      <c r="M1798" s="70" t="s">
        <v>4563</v>
      </c>
      <c r="N1798" s="70" t="s">
        <v>4409</v>
      </c>
      <c r="O1798" s="72" t="s">
        <v>10733</v>
      </c>
      <c r="P1798" s="70" t="s">
        <v>4520</v>
      </c>
      <c r="Q1798" s="70" t="s">
        <v>4589</v>
      </c>
    </row>
    <row r="1799" spans="1:17" ht="171" x14ac:dyDescent="0.45">
      <c r="A1799" s="67" t="s">
        <v>10734</v>
      </c>
      <c r="B1799" s="68">
        <v>44344</v>
      </c>
      <c r="C1799" s="69">
        <v>0.29236111111111113</v>
      </c>
      <c r="D1799" s="70">
        <v>0</v>
      </c>
      <c r="E1799" s="70">
        <v>0</v>
      </c>
      <c r="F1799" s="70" t="s">
        <v>225</v>
      </c>
      <c r="G1799" s="70">
        <v>62</v>
      </c>
      <c r="H1799" s="70" t="s">
        <v>4633</v>
      </c>
      <c r="I1799" s="70" t="s">
        <v>4634</v>
      </c>
      <c r="J1799" s="71" t="s">
        <v>4469</v>
      </c>
      <c r="K1799" s="70" t="s">
        <v>10735</v>
      </c>
      <c r="L1799" s="70">
        <v>304494</v>
      </c>
      <c r="M1799" s="70" t="s">
        <v>4563</v>
      </c>
      <c r="N1799" s="70" t="s">
        <v>4409</v>
      </c>
      <c r="O1799" s="72" t="s">
        <v>10736</v>
      </c>
      <c r="P1799" s="70" t="s">
        <v>4520</v>
      </c>
      <c r="Q1799" s="70" t="s">
        <v>4589</v>
      </c>
    </row>
    <row r="1800" spans="1:17" ht="156.75" x14ac:dyDescent="0.45">
      <c r="A1800" s="67" t="s">
        <v>10737</v>
      </c>
      <c r="B1800" s="68">
        <v>44344</v>
      </c>
      <c r="C1800" s="69">
        <v>0.98611111111111116</v>
      </c>
      <c r="D1800" s="70">
        <v>0</v>
      </c>
      <c r="E1800" s="70">
        <v>0</v>
      </c>
      <c r="F1800" s="70" t="s">
        <v>111</v>
      </c>
      <c r="G1800" s="70">
        <v>0</v>
      </c>
      <c r="H1800" s="70" t="s">
        <v>4615</v>
      </c>
      <c r="I1800" s="70" t="s">
        <v>4615</v>
      </c>
      <c r="J1800" s="71" t="s">
        <v>4470</v>
      </c>
      <c r="K1800" s="70" t="s">
        <v>10738</v>
      </c>
      <c r="L1800" s="70">
        <v>304522</v>
      </c>
      <c r="M1800" s="70" t="s">
        <v>4563</v>
      </c>
      <c r="N1800" s="70" t="s">
        <v>4409</v>
      </c>
      <c r="O1800" s="72" t="s">
        <v>10739</v>
      </c>
      <c r="P1800" s="70" t="s">
        <v>4520</v>
      </c>
      <c r="Q1800" s="70" t="s">
        <v>4631</v>
      </c>
    </row>
    <row r="1801" spans="1:17" ht="156.75" x14ac:dyDescent="0.45">
      <c r="A1801" s="67">
        <v>4328</v>
      </c>
      <c r="B1801" s="68">
        <v>44346</v>
      </c>
      <c r="C1801" s="69">
        <v>0.41666666666666669</v>
      </c>
      <c r="D1801" s="70">
        <v>0</v>
      </c>
      <c r="E1801" s="70">
        <v>0</v>
      </c>
      <c r="F1801" s="70" t="s">
        <v>58</v>
      </c>
      <c r="G1801" s="70">
        <v>0</v>
      </c>
      <c r="H1801" s="70" t="s">
        <v>4615</v>
      </c>
      <c r="I1801" s="70" t="s">
        <v>4615</v>
      </c>
      <c r="J1801" s="71" t="s">
        <v>10740</v>
      </c>
      <c r="K1801" s="70" t="s">
        <v>10741</v>
      </c>
      <c r="L1801" s="70">
        <v>304694</v>
      </c>
      <c r="M1801" s="70" t="s">
        <v>4563</v>
      </c>
      <c r="N1801" s="70" t="s">
        <v>4409</v>
      </c>
      <c r="O1801" s="72" t="s">
        <v>10742</v>
      </c>
      <c r="P1801" s="70" t="s">
        <v>4520</v>
      </c>
      <c r="Q1801" s="70" t="s">
        <v>4675</v>
      </c>
    </row>
    <row r="1802" spans="1:17" ht="171" x14ac:dyDescent="0.45">
      <c r="A1802" s="67">
        <v>4337</v>
      </c>
      <c r="B1802" s="68">
        <v>44346</v>
      </c>
      <c r="C1802" s="69">
        <v>0.84236111111111101</v>
      </c>
      <c r="D1802" s="70">
        <v>2</v>
      </c>
      <c r="E1802" s="70">
        <v>0</v>
      </c>
      <c r="F1802" s="70" t="s">
        <v>29</v>
      </c>
      <c r="G1802" s="70">
        <v>13</v>
      </c>
      <c r="H1802" s="70" t="s">
        <v>5316</v>
      </c>
      <c r="I1802" s="70" t="s">
        <v>4915</v>
      </c>
      <c r="J1802" s="71" t="s">
        <v>10743</v>
      </c>
      <c r="K1802" s="70" t="s">
        <v>10744</v>
      </c>
      <c r="L1802" s="70">
        <v>304729</v>
      </c>
      <c r="M1802" s="70" t="s">
        <v>4563</v>
      </c>
      <c r="N1802" s="70" t="s">
        <v>4522</v>
      </c>
      <c r="O1802" s="72" t="s">
        <v>10745</v>
      </c>
      <c r="P1802" s="70" t="s">
        <v>4520</v>
      </c>
      <c r="Q1802" s="70" t="s">
        <v>4589</v>
      </c>
    </row>
    <row r="1803" spans="1:17" ht="171" x14ac:dyDescent="0.45">
      <c r="A1803" s="67">
        <v>4339</v>
      </c>
      <c r="B1803" s="68">
        <v>44346</v>
      </c>
      <c r="C1803" s="69">
        <v>0.99722222222222223</v>
      </c>
      <c r="D1803" s="70">
        <v>0</v>
      </c>
      <c r="E1803" s="70">
        <v>0</v>
      </c>
      <c r="F1803" s="70" t="s">
        <v>78</v>
      </c>
      <c r="G1803" s="70" t="s">
        <v>9</v>
      </c>
      <c r="H1803" s="70" t="s">
        <v>4775</v>
      </c>
      <c r="I1803" s="70" t="s">
        <v>4785</v>
      </c>
      <c r="J1803" s="71" t="s">
        <v>10746</v>
      </c>
      <c r="K1803" s="70" t="s">
        <v>10747</v>
      </c>
      <c r="L1803" s="70">
        <v>304737</v>
      </c>
      <c r="M1803" s="70" t="s">
        <v>4563</v>
      </c>
      <c r="N1803" s="70" t="s">
        <v>4409</v>
      </c>
      <c r="O1803" s="72" t="s">
        <v>10748</v>
      </c>
      <c r="P1803" s="70" t="s">
        <v>4520</v>
      </c>
      <c r="Q1803" s="70" t="s">
        <v>4589</v>
      </c>
    </row>
    <row r="1804" spans="1:17" ht="171" x14ac:dyDescent="0.45">
      <c r="A1804" s="67">
        <v>4340</v>
      </c>
      <c r="B1804" s="68">
        <v>44347</v>
      </c>
      <c r="C1804" s="69">
        <v>3.3958333333333333E-2</v>
      </c>
      <c r="D1804" s="70">
        <v>0</v>
      </c>
      <c r="E1804" s="70">
        <v>0</v>
      </c>
      <c r="F1804" s="70" t="s">
        <v>82</v>
      </c>
      <c r="G1804" s="70" t="s">
        <v>9</v>
      </c>
      <c r="H1804" s="70" t="s">
        <v>4751</v>
      </c>
      <c r="I1804" s="70" t="s">
        <v>5255</v>
      </c>
      <c r="J1804" s="71" t="s">
        <v>10749</v>
      </c>
      <c r="K1804" s="70" t="s">
        <v>10750</v>
      </c>
      <c r="L1804" s="70">
        <v>304738</v>
      </c>
      <c r="M1804" s="70" t="s">
        <v>4563</v>
      </c>
      <c r="N1804" s="70" t="s">
        <v>4409</v>
      </c>
      <c r="O1804" s="72" t="s">
        <v>10751</v>
      </c>
      <c r="P1804" s="70" t="s">
        <v>4520</v>
      </c>
      <c r="Q1804" s="70" t="s">
        <v>4589</v>
      </c>
    </row>
    <row r="1805" spans="1:17" ht="156.75" x14ac:dyDescent="0.45">
      <c r="A1805" s="67">
        <v>4341</v>
      </c>
      <c r="B1805" s="68">
        <v>44347</v>
      </c>
      <c r="C1805" s="69">
        <v>3.9282407407407412E-2</v>
      </c>
      <c r="D1805" s="70">
        <v>0</v>
      </c>
      <c r="E1805" s="70">
        <v>0</v>
      </c>
      <c r="F1805" s="70" t="s">
        <v>114</v>
      </c>
      <c r="G1805" s="70" t="s">
        <v>9</v>
      </c>
      <c r="H1805" s="70" t="s">
        <v>4751</v>
      </c>
      <c r="I1805" s="70" t="s">
        <v>5255</v>
      </c>
      <c r="J1805" s="71" t="s">
        <v>10752</v>
      </c>
      <c r="K1805" s="70" t="s">
        <v>10753</v>
      </c>
      <c r="L1805" s="70">
        <v>304739</v>
      </c>
      <c r="M1805" s="70" t="s">
        <v>4563</v>
      </c>
      <c r="N1805" s="70" t="s">
        <v>4409</v>
      </c>
      <c r="O1805" s="72" t="s">
        <v>10754</v>
      </c>
      <c r="P1805" s="70" t="s">
        <v>4520</v>
      </c>
      <c r="Q1805" s="70" t="s">
        <v>4589</v>
      </c>
    </row>
    <row r="1806" spans="1:17" ht="171" x14ac:dyDescent="0.45">
      <c r="A1806" s="67">
        <v>4342</v>
      </c>
      <c r="B1806" s="68">
        <v>44347</v>
      </c>
      <c r="C1806" s="69">
        <v>0.26427083333333334</v>
      </c>
      <c r="D1806" s="70">
        <v>0</v>
      </c>
      <c r="E1806" s="70">
        <v>0</v>
      </c>
      <c r="F1806" s="70" t="s">
        <v>44</v>
      </c>
      <c r="G1806" s="70" t="s">
        <v>9</v>
      </c>
      <c r="H1806" s="70" t="s">
        <v>4585</v>
      </c>
      <c r="I1806" s="70" t="s">
        <v>4725</v>
      </c>
      <c r="J1806" s="71" t="s">
        <v>10755</v>
      </c>
      <c r="K1806" s="70" t="s">
        <v>10756</v>
      </c>
      <c r="L1806" s="70">
        <v>304747</v>
      </c>
      <c r="M1806" s="70" t="s">
        <v>4563</v>
      </c>
      <c r="N1806" s="70" t="s">
        <v>4409</v>
      </c>
      <c r="O1806" s="72" t="s">
        <v>10757</v>
      </c>
      <c r="P1806" s="70" t="s">
        <v>4520</v>
      </c>
      <c r="Q1806" s="70" t="s">
        <v>4589</v>
      </c>
    </row>
    <row r="1807" spans="1:17" ht="171" x14ac:dyDescent="0.45">
      <c r="A1807" s="67">
        <v>4358</v>
      </c>
      <c r="B1807" s="68">
        <v>44347</v>
      </c>
      <c r="C1807" s="69">
        <v>0.75486111111111109</v>
      </c>
      <c r="D1807" s="70">
        <v>1</v>
      </c>
      <c r="E1807" s="70">
        <v>0</v>
      </c>
      <c r="F1807" s="70" t="s">
        <v>130</v>
      </c>
      <c r="G1807" s="70">
        <v>56</v>
      </c>
      <c r="H1807" s="70" t="s">
        <v>4621</v>
      </c>
      <c r="I1807" s="70" t="s">
        <v>4621</v>
      </c>
      <c r="J1807" s="71" t="s">
        <v>10758</v>
      </c>
      <c r="K1807" s="70" t="s">
        <v>10759</v>
      </c>
      <c r="L1807" s="70">
        <v>304817</v>
      </c>
      <c r="M1807" s="70" t="s">
        <v>4563</v>
      </c>
      <c r="N1807" s="70" t="s">
        <v>4522</v>
      </c>
      <c r="O1807" s="72" t="s">
        <v>10760</v>
      </c>
      <c r="P1807" s="70" t="s">
        <v>4520</v>
      </c>
      <c r="Q1807" s="70" t="s">
        <v>4589</v>
      </c>
    </row>
    <row r="1808" spans="1:17" ht="171" x14ac:dyDescent="0.45">
      <c r="A1808" s="67">
        <v>4406</v>
      </c>
      <c r="B1808" s="68">
        <v>44349</v>
      </c>
      <c r="C1808" s="69">
        <v>0.27291666666666664</v>
      </c>
      <c r="D1808" s="70">
        <v>0</v>
      </c>
      <c r="E1808" s="70">
        <v>0</v>
      </c>
      <c r="F1808" s="70" t="s">
        <v>230</v>
      </c>
      <c r="G1808" s="70" t="s">
        <v>9</v>
      </c>
      <c r="H1808" s="70" t="s">
        <v>4633</v>
      </c>
      <c r="I1808" s="70" t="s">
        <v>4634</v>
      </c>
      <c r="J1808" s="71" t="s">
        <v>10761</v>
      </c>
      <c r="K1808" s="70" t="s">
        <v>10762</v>
      </c>
      <c r="L1808" s="70">
        <v>304982</v>
      </c>
      <c r="M1808" s="70" t="s">
        <v>4563</v>
      </c>
      <c r="N1808" s="70" t="s">
        <v>4409</v>
      </c>
      <c r="O1808" s="72" t="s">
        <v>10763</v>
      </c>
      <c r="P1808" s="70" t="s">
        <v>4520</v>
      </c>
      <c r="Q1808" s="70" t="s">
        <v>4589</v>
      </c>
    </row>
    <row r="1809" spans="1:17" ht="199.5" x14ac:dyDescent="0.45">
      <c r="A1809" s="67">
        <v>4437</v>
      </c>
      <c r="B1809" s="68">
        <v>44350</v>
      </c>
      <c r="C1809" s="69">
        <v>0.27708333333333335</v>
      </c>
      <c r="D1809" s="70">
        <v>0</v>
      </c>
      <c r="E1809" s="70">
        <v>0</v>
      </c>
      <c r="F1809" s="70" t="s">
        <v>108</v>
      </c>
      <c r="G1809" s="70">
        <v>1</v>
      </c>
      <c r="H1809" s="70" t="s">
        <v>4695</v>
      </c>
      <c r="I1809" s="70" t="s">
        <v>4570</v>
      </c>
      <c r="J1809" s="71" t="s">
        <v>10764</v>
      </c>
      <c r="K1809" s="70" t="s">
        <v>10765</v>
      </c>
      <c r="L1809" s="70">
        <v>305073</v>
      </c>
      <c r="M1809" s="70" t="s">
        <v>4563</v>
      </c>
      <c r="N1809" s="70" t="s">
        <v>4522</v>
      </c>
      <c r="O1809" s="72" t="s">
        <v>10766</v>
      </c>
      <c r="P1809" s="70" t="s">
        <v>4520</v>
      </c>
      <c r="Q1809" s="70" t="s">
        <v>4648</v>
      </c>
    </row>
    <row r="1810" spans="1:17" ht="156.75" x14ac:dyDescent="0.45">
      <c r="A1810" s="67">
        <v>4456</v>
      </c>
      <c r="B1810" s="68">
        <v>44350</v>
      </c>
      <c r="C1810" s="69">
        <v>0.70833333333333337</v>
      </c>
      <c r="D1810" s="70">
        <v>0</v>
      </c>
      <c r="E1810" s="70">
        <v>0</v>
      </c>
      <c r="F1810" s="70" t="s">
        <v>108</v>
      </c>
      <c r="G1810" s="70">
        <v>0</v>
      </c>
      <c r="H1810" s="70" t="s">
        <v>4634</v>
      </c>
      <c r="I1810" s="70" t="s">
        <v>4634</v>
      </c>
      <c r="J1810" s="71" t="s">
        <v>10767</v>
      </c>
      <c r="K1810" s="70" t="s">
        <v>10768</v>
      </c>
      <c r="L1810" s="70">
        <v>305129</v>
      </c>
      <c r="M1810" s="70" t="s">
        <v>4563</v>
      </c>
      <c r="N1810" s="70" t="s">
        <v>4409</v>
      </c>
      <c r="O1810" s="72" t="s">
        <v>10769</v>
      </c>
      <c r="P1810" s="70" t="s">
        <v>4520</v>
      </c>
      <c r="Q1810" s="70" t="s">
        <v>4648</v>
      </c>
    </row>
    <row r="1811" spans="1:17" ht="171" x14ac:dyDescent="0.45">
      <c r="A1811" s="67">
        <v>4483</v>
      </c>
      <c r="B1811" s="68">
        <v>44351</v>
      </c>
      <c r="C1811" s="69">
        <v>0.77013888888888893</v>
      </c>
      <c r="D1811" s="70">
        <v>1.5</v>
      </c>
      <c r="E1811" s="70">
        <v>0</v>
      </c>
      <c r="F1811" s="70" t="s">
        <v>50</v>
      </c>
      <c r="G1811" s="70">
        <v>30</v>
      </c>
      <c r="H1811" s="70" t="s">
        <v>5268</v>
      </c>
      <c r="I1811" s="70" t="s">
        <v>4733</v>
      </c>
      <c r="J1811" s="71" t="s">
        <v>10770</v>
      </c>
      <c r="K1811" s="70" t="s">
        <v>10771</v>
      </c>
      <c r="L1811" s="70">
        <v>305254</v>
      </c>
      <c r="M1811" s="70" t="s">
        <v>4563</v>
      </c>
      <c r="N1811" s="70" t="s">
        <v>4522</v>
      </c>
      <c r="O1811" s="72" t="s">
        <v>10772</v>
      </c>
      <c r="P1811" s="70" t="s">
        <v>4520</v>
      </c>
      <c r="Q1811" s="70" t="s">
        <v>4589</v>
      </c>
    </row>
    <row r="1812" spans="1:17" ht="171" x14ac:dyDescent="0.45">
      <c r="A1812" s="67">
        <v>4521</v>
      </c>
      <c r="B1812" s="68">
        <v>44353</v>
      </c>
      <c r="C1812" s="69">
        <v>0.4375</v>
      </c>
      <c r="D1812" s="70">
        <v>0</v>
      </c>
      <c r="E1812" s="70">
        <v>0</v>
      </c>
      <c r="F1812" s="70" t="s">
        <v>147</v>
      </c>
      <c r="G1812" s="70" t="s">
        <v>9</v>
      </c>
      <c r="H1812" s="70" t="s">
        <v>4585</v>
      </c>
      <c r="I1812" s="70" t="s">
        <v>4725</v>
      </c>
      <c r="J1812" s="71" t="s">
        <v>10773</v>
      </c>
      <c r="K1812" s="70" t="s">
        <v>10774</v>
      </c>
      <c r="L1812" s="70">
        <v>305403</v>
      </c>
      <c r="M1812" s="70" t="s">
        <v>4563</v>
      </c>
      <c r="N1812" s="70" t="s">
        <v>4409</v>
      </c>
      <c r="O1812" s="72" t="s">
        <v>10775</v>
      </c>
      <c r="P1812" s="70" t="s">
        <v>4520</v>
      </c>
      <c r="Q1812" s="70" t="s">
        <v>4589</v>
      </c>
    </row>
    <row r="1813" spans="1:17" ht="171" x14ac:dyDescent="0.45">
      <c r="A1813" s="67">
        <v>4557</v>
      </c>
      <c r="B1813" s="68">
        <v>44354</v>
      </c>
      <c r="C1813" s="69">
        <v>0.82152777777777775</v>
      </c>
      <c r="D1813" s="70">
        <v>2</v>
      </c>
      <c r="E1813" s="70">
        <v>0</v>
      </c>
      <c r="F1813" s="70" t="s">
        <v>46</v>
      </c>
      <c r="G1813" s="70">
        <v>7</v>
      </c>
      <c r="H1813" s="70" t="s">
        <v>5316</v>
      </c>
      <c r="I1813" s="70" t="s">
        <v>4915</v>
      </c>
      <c r="J1813" s="71" t="s">
        <v>10776</v>
      </c>
      <c r="K1813" s="70" t="s">
        <v>10777</v>
      </c>
      <c r="L1813" s="70">
        <v>305542</v>
      </c>
      <c r="M1813" s="70" t="s">
        <v>4563</v>
      </c>
      <c r="N1813" s="70" t="s">
        <v>4522</v>
      </c>
      <c r="O1813" s="72" t="s">
        <v>10778</v>
      </c>
      <c r="P1813" s="70" t="s">
        <v>4520</v>
      </c>
      <c r="Q1813" s="70" t="s">
        <v>4589</v>
      </c>
    </row>
    <row r="1814" spans="1:17" ht="156.75" x14ac:dyDescent="0.45">
      <c r="A1814" s="67">
        <v>4609</v>
      </c>
      <c r="B1814" s="68">
        <v>44356</v>
      </c>
      <c r="C1814" s="69">
        <v>0.93039351851851848</v>
      </c>
      <c r="D1814" s="70">
        <v>1</v>
      </c>
      <c r="E1814" s="70">
        <v>0</v>
      </c>
      <c r="F1814" s="70" t="s">
        <v>75</v>
      </c>
      <c r="G1814" s="70">
        <v>15</v>
      </c>
      <c r="H1814" s="70" t="s">
        <v>5316</v>
      </c>
      <c r="I1814" s="70" t="s">
        <v>4915</v>
      </c>
      <c r="J1814" s="71" t="s">
        <v>10779</v>
      </c>
      <c r="K1814" s="70" t="s">
        <v>10780</v>
      </c>
      <c r="L1814" s="70">
        <v>305764</v>
      </c>
      <c r="M1814" s="70" t="s">
        <v>4563</v>
      </c>
      <c r="N1814" s="70" t="s">
        <v>4522</v>
      </c>
      <c r="O1814" s="72" t="s">
        <v>10781</v>
      </c>
      <c r="P1814" s="70" t="s">
        <v>4520</v>
      </c>
      <c r="Q1814" s="70" t="s">
        <v>4589</v>
      </c>
    </row>
    <row r="1815" spans="1:17" ht="171" x14ac:dyDescent="0.45">
      <c r="A1815" s="67">
        <v>4635</v>
      </c>
      <c r="B1815" s="68">
        <v>44357</v>
      </c>
      <c r="C1815" s="69">
        <v>0.74608796296296298</v>
      </c>
      <c r="D1815" s="70">
        <v>0</v>
      </c>
      <c r="E1815" s="70">
        <v>0</v>
      </c>
      <c r="F1815" s="70" t="s">
        <v>119</v>
      </c>
      <c r="G1815" s="70">
        <v>44</v>
      </c>
      <c r="H1815" s="70" t="s">
        <v>4961</v>
      </c>
      <c r="I1815" s="70" t="s">
        <v>7388</v>
      </c>
      <c r="J1815" s="71" t="s">
        <v>10782</v>
      </c>
      <c r="K1815" s="70" t="s">
        <v>10783</v>
      </c>
      <c r="L1815" s="70">
        <v>305827</v>
      </c>
      <c r="M1815" s="70" t="s">
        <v>4563</v>
      </c>
      <c r="N1815" s="70" t="s">
        <v>4522</v>
      </c>
      <c r="O1815" s="72" t="s">
        <v>10784</v>
      </c>
      <c r="P1815" s="70" t="s">
        <v>4520</v>
      </c>
      <c r="Q1815" s="70" t="s">
        <v>4857</v>
      </c>
    </row>
    <row r="1816" spans="1:17" ht="171" x14ac:dyDescent="0.45">
      <c r="A1816" s="67">
        <v>4646</v>
      </c>
      <c r="B1816" s="68">
        <v>44358</v>
      </c>
      <c r="C1816" s="69">
        <v>0.21805555555555556</v>
      </c>
      <c r="D1816" s="70">
        <v>0</v>
      </c>
      <c r="E1816" s="70">
        <v>0</v>
      </c>
      <c r="F1816" s="70" t="s">
        <v>131</v>
      </c>
      <c r="G1816" s="70" t="s">
        <v>9</v>
      </c>
      <c r="H1816" s="70" t="s">
        <v>4585</v>
      </c>
      <c r="I1816" s="70" t="s">
        <v>4725</v>
      </c>
      <c r="J1816" s="71" t="s">
        <v>10785</v>
      </c>
      <c r="K1816" s="70" t="s">
        <v>10786</v>
      </c>
      <c r="L1816" s="70">
        <v>305859</v>
      </c>
      <c r="M1816" s="70" t="s">
        <v>4563</v>
      </c>
      <c r="N1816" s="70" t="s">
        <v>4522</v>
      </c>
      <c r="O1816" s="72" t="s">
        <v>10787</v>
      </c>
      <c r="P1816" s="70" t="s">
        <v>4520</v>
      </c>
      <c r="Q1816" s="70" t="s">
        <v>4589</v>
      </c>
    </row>
    <row r="1817" spans="1:17" ht="185.25" x14ac:dyDescent="0.45">
      <c r="A1817" s="67">
        <v>4647</v>
      </c>
      <c r="B1817" s="68">
        <v>44358</v>
      </c>
      <c r="C1817" s="69">
        <v>0.22361111111111109</v>
      </c>
      <c r="D1817" s="70">
        <v>3</v>
      </c>
      <c r="E1817" s="70">
        <v>0</v>
      </c>
      <c r="F1817" s="70" t="s">
        <v>58</v>
      </c>
      <c r="G1817" s="70" t="s">
        <v>9</v>
      </c>
      <c r="H1817" s="70" t="s">
        <v>4585</v>
      </c>
      <c r="I1817" s="70" t="s">
        <v>4725</v>
      </c>
      <c r="J1817" s="71" t="s">
        <v>10788</v>
      </c>
      <c r="K1817" s="70" t="s">
        <v>10789</v>
      </c>
      <c r="L1817" s="70">
        <v>305861</v>
      </c>
      <c r="M1817" s="70" t="s">
        <v>4563</v>
      </c>
      <c r="N1817" s="70" t="s">
        <v>4522</v>
      </c>
      <c r="O1817" s="72" t="s">
        <v>10790</v>
      </c>
      <c r="P1817" s="70" t="s">
        <v>4520</v>
      </c>
      <c r="Q1817" s="70" t="s">
        <v>4589</v>
      </c>
    </row>
    <row r="1818" spans="1:17" ht="171" x14ac:dyDescent="0.45">
      <c r="A1818" s="67">
        <v>4651</v>
      </c>
      <c r="B1818" s="68">
        <v>44358</v>
      </c>
      <c r="C1818" s="69">
        <v>0.34652777777777777</v>
      </c>
      <c r="D1818" s="70">
        <v>1</v>
      </c>
      <c r="E1818" s="70">
        <v>0</v>
      </c>
      <c r="F1818" s="70" t="s">
        <v>10791</v>
      </c>
      <c r="G1818" s="70">
        <v>45</v>
      </c>
      <c r="H1818" s="70" t="s">
        <v>4696</v>
      </c>
      <c r="I1818" s="70" t="s">
        <v>5372</v>
      </c>
      <c r="J1818" s="71" t="s">
        <v>10792</v>
      </c>
      <c r="K1818" s="70" t="s">
        <v>10793</v>
      </c>
      <c r="L1818" s="70">
        <v>305880</v>
      </c>
      <c r="M1818" s="70" t="s">
        <v>4563</v>
      </c>
      <c r="N1818" s="70" t="s">
        <v>4522</v>
      </c>
      <c r="O1818" s="72" t="s">
        <v>10794</v>
      </c>
      <c r="P1818" s="70" t="s">
        <v>4520</v>
      </c>
      <c r="Q1818" s="70" t="s">
        <v>4589</v>
      </c>
    </row>
    <row r="1819" spans="1:17" ht="171" x14ac:dyDescent="0.45">
      <c r="A1819" s="67">
        <v>4665</v>
      </c>
      <c r="B1819" s="68">
        <v>44358</v>
      </c>
      <c r="C1819" s="69">
        <v>0.78819444444444453</v>
      </c>
      <c r="D1819" s="70">
        <v>1</v>
      </c>
      <c r="E1819" s="70">
        <v>0</v>
      </c>
      <c r="F1819" s="70" t="s">
        <v>88</v>
      </c>
      <c r="G1819" s="70">
        <v>46</v>
      </c>
      <c r="H1819" s="70" t="s">
        <v>5316</v>
      </c>
      <c r="I1819" s="70" t="s">
        <v>4915</v>
      </c>
      <c r="J1819" s="71" t="s">
        <v>10795</v>
      </c>
      <c r="K1819" s="70" t="s">
        <v>10796</v>
      </c>
      <c r="L1819" s="70">
        <v>305938</v>
      </c>
      <c r="M1819" s="70" t="s">
        <v>4563</v>
      </c>
      <c r="N1819" s="70" t="s">
        <v>4522</v>
      </c>
      <c r="O1819" s="72" t="s">
        <v>10797</v>
      </c>
      <c r="P1819" s="70" t="s">
        <v>4520</v>
      </c>
      <c r="Q1819" s="70" t="s">
        <v>4589</v>
      </c>
    </row>
    <row r="1820" spans="1:17" ht="171" x14ac:dyDescent="0.45">
      <c r="A1820" s="67">
        <v>4678</v>
      </c>
      <c r="B1820" s="68">
        <v>44359</v>
      </c>
      <c r="C1820" s="69">
        <v>0.4291666666666667</v>
      </c>
      <c r="D1820" s="70">
        <v>0</v>
      </c>
      <c r="E1820" s="70">
        <v>0</v>
      </c>
      <c r="F1820" s="70" t="s">
        <v>39</v>
      </c>
      <c r="G1820" s="70" t="s">
        <v>9</v>
      </c>
      <c r="H1820" s="70" t="s">
        <v>4585</v>
      </c>
      <c r="I1820" s="70" t="s">
        <v>4725</v>
      </c>
      <c r="J1820" s="71" t="s">
        <v>10798</v>
      </c>
      <c r="K1820" s="70" t="s">
        <v>10799</v>
      </c>
      <c r="L1820" s="70">
        <v>306004</v>
      </c>
      <c r="M1820" s="70" t="s">
        <v>4563</v>
      </c>
      <c r="N1820" s="70" t="s">
        <v>4409</v>
      </c>
      <c r="O1820" s="72" t="s">
        <v>10800</v>
      </c>
      <c r="P1820" s="70" t="s">
        <v>4520</v>
      </c>
      <c r="Q1820" s="70" t="s">
        <v>4589</v>
      </c>
    </row>
    <row r="1821" spans="1:17" ht="156.75" x14ac:dyDescent="0.45">
      <c r="A1821" s="67" t="s">
        <v>10801</v>
      </c>
      <c r="B1821" s="68">
        <v>44362</v>
      </c>
      <c r="C1821" s="69">
        <v>0.28472222222222221</v>
      </c>
      <c r="D1821" s="70">
        <v>0</v>
      </c>
      <c r="E1821" s="70">
        <v>0</v>
      </c>
      <c r="F1821" s="70" t="s">
        <v>119</v>
      </c>
      <c r="G1821" s="70">
        <v>5</v>
      </c>
      <c r="H1821" s="70" t="s">
        <v>4665</v>
      </c>
      <c r="I1821" s="70" t="s">
        <v>4665</v>
      </c>
      <c r="J1821" s="71" t="s">
        <v>10802</v>
      </c>
      <c r="K1821" s="70" t="s">
        <v>10803</v>
      </c>
      <c r="L1821" s="70">
        <v>306289</v>
      </c>
      <c r="M1821" s="70" t="s">
        <v>4563</v>
      </c>
      <c r="N1821" s="70" t="s">
        <v>4409</v>
      </c>
      <c r="O1821" s="72" t="s">
        <v>10804</v>
      </c>
      <c r="P1821" s="70" t="s">
        <v>4520</v>
      </c>
      <c r="Q1821" s="70" t="s">
        <v>4857</v>
      </c>
    </row>
    <row r="1822" spans="1:17" ht="156.75" x14ac:dyDescent="0.45">
      <c r="A1822" s="67">
        <v>4741</v>
      </c>
      <c r="B1822" s="68">
        <v>44362</v>
      </c>
      <c r="C1822" s="69">
        <v>0.34583333333333338</v>
      </c>
      <c r="D1822" s="70">
        <v>1</v>
      </c>
      <c r="E1822" s="70">
        <v>0</v>
      </c>
      <c r="F1822" s="70" t="s">
        <v>10</v>
      </c>
      <c r="G1822" s="70">
        <v>62</v>
      </c>
      <c r="H1822" s="70" t="s">
        <v>5316</v>
      </c>
      <c r="I1822" s="70" t="s">
        <v>4915</v>
      </c>
      <c r="J1822" s="71" t="s">
        <v>10805</v>
      </c>
      <c r="K1822" s="70" t="s">
        <v>10806</v>
      </c>
      <c r="L1822" s="70">
        <v>306294</v>
      </c>
      <c r="M1822" s="70" t="s">
        <v>4563</v>
      </c>
      <c r="N1822" s="70" t="s">
        <v>4409</v>
      </c>
      <c r="O1822" s="72" t="s">
        <v>10807</v>
      </c>
      <c r="P1822" s="70" t="s">
        <v>4520</v>
      </c>
      <c r="Q1822" s="70" t="s">
        <v>4589</v>
      </c>
    </row>
    <row r="1823" spans="1:17" ht="171" x14ac:dyDescent="0.45">
      <c r="A1823" s="67">
        <v>4754</v>
      </c>
      <c r="B1823" s="68">
        <v>44362</v>
      </c>
      <c r="C1823" s="69">
        <v>0.86111111111111116</v>
      </c>
      <c r="D1823" s="70">
        <v>1</v>
      </c>
      <c r="E1823" s="70">
        <v>0</v>
      </c>
      <c r="F1823" s="70" t="s">
        <v>124</v>
      </c>
      <c r="G1823" s="70">
        <v>60</v>
      </c>
      <c r="H1823" s="70" t="s">
        <v>4933</v>
      </c>
      <c r="I1823" s="70" t="s">
        <v>4811</v>
      </c>
      <c r="J1823" s="71" t="s">
        <v>10808</v>
      </c>
      <c r="K1823" s="70" t="s">
        <v>10809</v>
      </c>
      <c r="L1823" s="70">
        <v>306370</v>
      </c>
      <c r="M1823" s="70" t="s">
        <v>4563</v>
      </c>
      <c r="N1823" s="70" t="s">
        <v>4522</v>
      </c>
      <c r="O1823" s="72" t="s">
        <v>10810</v>
      </c>
      <c r="P1823" s="70" t="s">
        <v>4520</v>
      </c>
      <c r="Q1823" s="70" t="s">
        <v>4589</v>
      </c>
    </row>
    <row r="1824" spans="1:17" ht="185.25" x14ac:dyDescent="0.45">
      <c r="A1824" s="67">
        <v>4762</v>
      </c>
      <c r="B1824" s="68">
        <v>44363</v>
      </c>
      <c r="C1824" s="69">
        <v>0.26666666666666666</v>
      </c>
      <c r="D1824" s="70">
        <v>0</v>
      </c>
      <c r="E1824" s="70">
        <v>0</v>
      </c>
      <c r="F1824" s="70" t="s">
        <v>82</v>
      </c>
      <c r="G1824" s="70">
        <v>5</v>
      </c>
      <c r="H1824" s="70" t="s">
        <v>5175</v>
      </c>
      <c r="I1824" s="70" t="s">
        <v>4569</v>
      </c>
      <c r="J1824" s="71" t="s">
        <v>10811</v>
      </c>
      <c r="K1824" s="70" t="s">
        <v>10812</v>
      </c>
      <c r="L1824" s="70">
        <v>306394</v>
      </c>
      <c r="M1824" s="70" t="s">
        <v>4563</v>
      </c>
      <c r="N1824" s="70" t="s">
        <v>4522</v>
      </c>
      <c r="O1824" s="72" t="s">
        <v>10813</v>
      </c>
      <c r="P1824" s="70" t="s">
        <v>4581</v>
      </c>
      <c r="Q1824" s="70" t="s">
        <v>4582</v>
      </c>
    </row>
    <row r="1825" spans="1:17" ht="171" x14ac:dyDescent="0.45">
      <c r="A1825" s="67">
        <v>4802</v>
      </c>
      <c r="B1825" s="68">
        <v>44364</v>
      </c>
      <c r="C1825" s="69">
        <v>0.77361111111111114</v>
      </c>
      <c r="D1825" s="70">
        <v>1</v>
      </c>
      <c r="E1825" s="70">
        <v>0</v>
      </c>
      <c r="F1825" s="70" t="s">
        <v>230</v>
      </c>
      <c r="G1825" s="70">
        <v>21</v>
      </c>
      <c r="H1825" s="70" t="s">
        <v>5316</v>
      </c>
      <c r="I1825" s="70" t="s">
        <v>4915</v>
      </c>
      <c r="J1825" s="71" t="s">
        <v>10814</v>
      </c>
      <c r="K1825" s="70" t="s">
        <v>10815</v>
      </c>
      <c r="L1825" s="70">
        <v>306537</v>
      </c>
      <c r="M1825" s="70" t="s">
        <v>4563</v>
      </c>
      <c r="N1825" s="70" t="s">
        <v>4522</v>
      </c>
      <c r="O1825" s="72" t="s">
        <v>10816</v>
      </c>
      <c r="P1825" s="70" t="s">
        <v>4520</v>
      </c>
      <c r="Q1825" s="70" t="s">
        <v>4589</v>
      </c>
    </row>
    <row r="1826" spans="1:17" ht="171" x14ac:dyDescent="0.45">
      <c r="A1826" s="67">
        <v>4815</v>
      </c>
      <c r="B1826" s="68">
        <v>44365</v>
      </c>
      <c r="C1826" s="69">
        <v>0.33680555555555558</v>
      </c>
      <c r="D1826" s="70">
        <v>1</v>
      </c>
      <c r="E1826" s="70">
        <v>0</v>
      </c>
      <c r="F1826" s="70" t="s">
        <v>130</v>
      </c>
      <c r="G1826" s="70">
        <v>76</v>
      </c>
      <c r="H1826" s="70" t="s">
        <v>4621</v>
      </c>
      <c r="I1826" s="70" t="s">
        <v>4621</v>
      </c>
      <c r="J1826" s="71" t="s">
        <v>10817</v>
      </c>
      <c r="K1826" s="70" t="s">
        <v>10818</v>
      </c>
      <c r="L1826" s="70">
        <v>306572</v>
      </c>
      <c r="M1826" s="70" t="s">
        <v>4563</v>
      </c>
      <c r="N1826" s="70" t="s">
        <v>4409</v>
      </c>
      <c r="O1826" s="72" t="s">
        <v>10819</v>
      </c>
      <c r="P1826" s="70" t="s">
        <v>4520</v>
      </c>
      <c r="Q1826" s="70" t="s">
        <v>4589</v>
      </c>
    </row>
    <row r="1827" spans="1:17" ht="213.75" x14ac:dyDescent="0.45">
      <c r="A1827" s="67" t="s">
        <v>10820</v>
      </c>
      <c r="B1827" s="68">
        <v>44366</v>
      </c>
      <c r="C1827" s="69">
        <v>0.28125</v>
      </c>
      <c r="D1827" s="70">
        <v>2.5</v>
      </c>
      <c r="E1827" s="70">
        <v>0</v>
      </c>
      <c r="F1827" s="70" t="s">
        <v>53</v>
      </c>
      <c r="G1827" s="70">
        <v>35</v>
      </c>
      <c r="H1827" s="70" t="s">
        <v>4811</v>
      </c>
      <c r="I1827" s="70" t="s">
        <v>4811</v>
      </c>
      <c r="J1827" s="71" t="s">
        <v>10821</v>
      </c>
      <c r="K1827" s="70" t="s">
        <v>10822</v>
      </c>
      <c r="L1827" s="70">
        <v>306652</v>
      </c>
      <c r="M1827" s="70" t="s">
        <v>4563</v>
      </c>
      <c r="N1827" s="70" t="s">
        <v>4409</v>
      </c>
      <c r="O1827" s="72" t="s">
        <v>10823</v>
      </c>
      <c r="P1827" s="70" t="s">
        <v>4520</v>
      </c>
      <c r="Q1827" s="70" t="s">
        <v>4857</v>
      </c>
    </row>
    <row r="1828" spans="1:17" ht="156.75" x14ac:dyDescent="0.45">
      <c r="A1828" s="67">
        <v>4897</v>
      </c>
      <c r="B1828" s="68">
        <v>44368</v>
      </c>
      <c r="C1828" s="69">
        <v>0.32583333333333336</v>
      </c>
      <c r="D1828" s="70">
        <v>0</v>
      </c>
      <c r="E1828" s="70">
        <v>0</v>
      </c>
      <c r="F1828" s="70" t="s">
        <v>124</v>
      </c>
      <c r="G1828" s="70" t="s">
        <v>124</v>
      </c>
      <c r="H1828" s="70" t="s">
        <v>4615</v>
      </c>
      <c r="I1828" s="70" t="s">
        <v>4615</v>
      </c>
      <c r="J1828" s="71" t="s">
        <v>10824</v>
      </c>
      <c r="K1828" s="70" t="s">
        <v>10825</v>
      </c>
      <c r="L1828" s="70">
        <v>306837</v>
      </c>
      <c r="M1828" s="70" t="s">
        <v>4563</v>
      </c>
      <c r="N1828" s="70" t="s">
        <v>4409</v>
      </c>
      <c r="O1828" s="72" t="s">
        <v>10826</v>
      </c>
      <c r="P1828" s="70" t="s">
        <v>4520</v>
      </c>
      <c r="Q1828" s="70" t="s">
        <v>4589</v>
      </c>
    </row>
    <row r="1829" spans="1:17" ht="171" x14ac:dyDescent="0.45">
      <c r="A1829" s="67" t="s">
        <v>10827</v>
      </c>
      <c r="B1829" s="68">
        <v>44369</v>
      </c>
      <c r="C1829" s="69">
        <v>0.1875</v>
      </c>
      <c r="D1829" s="70">
        <v>0</v>
      </c>
      <c r="E1829" s="70">
        <v>0</v>
      </c>
      <c r="F1829" s="70" t="s">
        <v>49</v>
      </c>
      <c r="G1829" s="70">
        <v>31</v>
      </c>
      <c r="H1829" s="70" t="s">
        <v>4802</v>
      </c>
      <c r="I1829" s="70" t="s">
        <v>7013</v>
      </c>
      <c r="J1829" s="71" t="s">
        <v>4475</v>
      </c>
      <c r="K1829" s="70" t="s">
        <v>10828</v>
      </c>
      <c r="L1829" s="70">
        <v>306953</v>
      </c>
      <c r="M1829" s="70" t="s">
        <v>4563</v>
      </c>
      <c r="N1829" s="70" t="s">
        <v>4409</v>
      </c>
      <c r="O1829" s="72" t="s">
        <v>10829</v>
      </c>
      <c r="P1829" s="70" t="s">
        <v>4520</v>
      </c>
      <c r="Q1829" s="70" t="s">
        <v>4857</v>
      </c>
    </row>
    <row r="1830" spans="1:17" ht="156.75" x14ac:dyDescent="0.45">
      <c r="A1830" s="67">
        <v>4925</v>
      </c>
      <c r="B1830" s="68">
        <v>44369</v>
      </c>
      <c r="C1830" s="69">
        <v>0.22569444444444445</v>
      </c>
      <c r="D1830" s="70">
        <v>0</v>
      </c>
      <c r="E1830" s="70">
        <v>0</v>
      </c>
      <c r="F1830" s="70" t="s">
        <v>145</v>
      </c>
      <c r="G1830" s="70">
        <v>18</v>
      </c>
      <c r="H1830" s="70" t="s">
        <v>4633</v>
      </c>
      <c r="I1830" s="70" t="s">
        <v>4634</v>
      </c>
      <c r="J1830" s="71" t="s">
        <v>10830</v>
      </c>
      <c r="K1830" s="70" t="s">
        <v>10831</v>
      </c>
      <c r="L1830" s="70">
        <v>306952</v>
      </c>
      <c r="M1830" s="70" t="s">
        <v>4563</v>
      </c>
      <c r="N1830" s="70" t="s">
        <v>4409</v>
      </c>
      <c r="O1830" s="72" t="s">
        <v>10832</v>
      </c>
      <c r="P1830" s="70" t="s">
        <v>4520</v>
      </c>
      <c r="Q1830" s="70" t="s">
        <v>4589</v>
      </c>
    </row>
    <row r="1831" spans="1:17" ht="171" x14ac:dyDescent="0.45">
      <c r="A1831" s="67">
        <v>4930</v>
      </c>
      <c r="B1831" s="68">
        <v>44369</v>
      </c>
      <c r="C1831" s="69">
        <v>0.35972222222222222</v>
      </c>
      <c r="D1831" s="70">
        <v>1</v>
      </c>
      <c r="E1831" s="70">
        <v>0</v>
      </c>
      <c r="F1831" s="70" t="s">
        <v>178</v>
      </c>
      <c r="G1831" s="70" t="s">
        <v>10833</v>
      </c>
      <c r="H1831" s="70" t="s">
        <v>4696</v>
      </c>
      <c r="I1831" s="70" t="s">
        <v>5372</v>
      </c>
      <c r="J1831" s="71" t="s">
        <v>10834</v>
      </c>
      <c r="K1831" s="70" t="s">
        <v>10835</v>
      </c>
      <c r="L1831" s="70">
        <v>306969</v>
      </c>
      <c r="M1831" s="70" t="s">
        <v>4563</v>
      </c>
      <c r="N1831" s="70" t="s">
        <v>4522</v>
      </c>
      <c r="O1831" s="72" t="s">
        <v>10836</v>
      </c>
      <c r="P1831" s="70" t="s">
        <v>4520</v>
      </c>
      <c r="Q1831" s="70" t="s">
        <v>4589</v>
      </c>
    </row>
    <row r="1832" spans="1:17" ht="171" x14ac:dyDescent="0.45">
      <c r="A1832" s="67">
        <v>4950</v>
      </c>
      <c r="B1832" s="68">
        <v>44369</v>
      </c>
      <c r="C1832" s="69">
        <v>0.81944444444444453</v>
      </c>
      <c r="D1832" s="70">
        <v>1.5</v>
      </c>
      <c r="E1832" s="70">
        <v>0</v>
      </c>
      <c r="F1832" s="70" t="s">
        <v>82</v>
      </c>
      <c r="G1832" s="70">
        <v>79</v>
      </c>
      <c r="H1832" s="70" t="s">
        <v>5268</v>
      </c>
      <c r="I1832" s="70" t="s">
        <v>4733</v>
      </c>
      <c r="J1832" s="71" t="s">
        <v>10837</v>
      </c>
      <c r="K1832" s="70" t="s">
        <v>10838</v>
      </c>
      <c r="L1832" s="70">
        <v>307017</v>
      </c>
      <c r="M1832" s="70" t="s">
        <v>4563</v>
      </c>
      <c r="N1832" s="70" t="s">
        <v>4409</v>
      </c>
      <c r="O1832" s="72" t="s">
        <v>10839</v>
      </c>
      <c r="P1832" s="70" t="s">
        <v>4520</v>
      </c>
      <c r="Q1832" s="70" t="s">
        <v>4589</v>
      </c>
    </row>
    <row r="1833" spans="1:17" ht="171" x14ac:dyDescent="0.45">
      <c r="A1833" s="67">
        <v>4952</v>
      </c>
      <c r="B1833" s="68">
        <v>44369</v>
      </c>
      <c r="C1833" s="69">
        <v>0.88958333333333339</v>
      </c>
      <c r="D1833" s="70">
        <v>1.5</v>
      </c>
      <c r="E1833" s="70">
        <v>0</v>
      </c>
      <c r="F1833" s="70" t="s">
        <v>29</v>
      </c>
      <c r="G1833" s="70">
        <v>29</v>
      </c>
      <c r="H1833" s="70" t="s">
        <v>5268</v>
      </c>
      <c r="I1833" s="70" t="s">
        <v>4733</v>
      </c>
      <c r="J1833" s="71" t="s">
        <v>10840</v>
      </c>
      <c r="K1833" s="70" t="s">
        <v>10841</v>
      </c>
      <c r="L1833" s="70">
        <v>307027</v>
      </c>
      <c r="M1833" s="70" t="s">
        <v>4563</v>
      </c>
      <c r="N1833" s="70" t="s">
        <v>4409</v>
      </c>
      <c r="O1833" s="72" t="s">
        <v>10842</v>
      </c>
      <c r="P1833" s="70" t="s">
        <v>4520</v>
      </c>
      <c r="Q1833" s="70" t="s">
        <v>4589</v>
      </c>
    </row>
    <row r="1834" spans="1:17" ht="156.75" x14ac:dyDescent="0.45">
      <c r="A1834" s="67">
        <v>4974</v>
      </c>
      <c r="B1834" s="68">
        <v>44370</v>
      </c>
      <c r="C1834" s="69">
        <v>0.82490740740740742</v>
      </c>
      <c r="D1834" s="70">
        <v>1</v>
      </c>
      <c r="E1834" s="70">
        <v>0</v>
      </c>
      <c r="F1834" s="70" t="s">
        <v>106</v>
      </c>
      <c r="G1834" s="70">
        <v>42</v>
      </c>
      <c r="H1834" s="70" t="s">
        <v>5316</v>
      </c>
      <c r="I1834" s="70" t="s">
        <v>4915</v>
      </c>
      <c r="J1834" s="71" t="s">
        <v>10843</v>
      </c>
      <c r="K1834" s="70" t="s">
        <v>10844</v>
      </c>
      <c r="L1834" s="70">
        <v>307121</v>
      </c>
      <c r="M1834" s="70" t="s">
        <v>4563</v>
      </c>
      <c r="N1834" s="70" t="s">
        <v>4522</v>
      </c>
      <c r="O1834" s="72" t="s">
        <v>10845</v>
      </c>
      <c r="P1834" s="70" t="s">
        <v>4520</v>
      </c>
      <c r="Q1834" s="70" t="s">
        <v>4589</v>
      </c>
    </row>
    <row r="1835" spans="1:17" ht="156.75" x14ac:dyDescent="0.45">
      <c r="A1835" s="67">
        <v>5032</v>
      </c>
      <c r="B1835" s="68">
        <v>44372</v>
      </c>
      <c r="C1835" s="69">
        <v>0.65486111111111112</v>
      </c>
      <c r="D1835" s="70">
        <v>0</v>
      </c>
      <c r="E1835" s="70">
        <v>0</v>
      </c>
      <c r="F1835" s="70" t="s">
        <v>10</v>
      </c>
      <c r="G1835" s="70" t="s">
        <v>9</v>
      </c>
      <c r="H1835" s="70" t="s">
        <v>4615</v>
      </c>
      <c r="I1835" s="70" t="s">
        <v>4615</v>
      </c>
      <c r="J1835" s="71" t="s">
        <v>10846</v>
      </c>
      <c r="K1835" s="70" t="s">
        <v>10847</v>
      </c>
      <c r="L1835" s="70">
        <v>307315</v>
      </c>
      <c r="M1835" s="70" t="s">
        <v>4563</v>
      </c>
      <c r="N1835" s="70" t="s">
        <v>4409</v>
      </c>
      <c r="O1835" s="72" t="s">
        <v>10848</v>
      </c>
      <c r="P1835" s="70" t="s">
        <v>4520</v>
      </c>
      <c r="Q1835" s="70" t="s">
        <v>4589</v>
      </c>
    </row>
    <row r="1836" spans="1:17" ht="156.75" x14ac:dyDescent="0.45">
      <c r="A1836" s="67">
        <v>5118</v>
      </c>
      <c r="B1836" s="68">
        <v>44375</v>
      </c>
      <c r="C1836" s="69">
        <v>0.71530092592592587</v>
      </c>
      <c r="D1836" s="70">
        <v>0</v>
      </c>
      <c r="E1836" s="70">
        <v>0</v>
      </c>
      <c r="F1836" s="70" t="s">
        <v>93</v>
      </c>
      <c r="G1836" s="70">
        <v>70</v>
      </c>
      <c r="H1836" s="70" t="s">
        <v>5037</v>
      </c>
      <c r="I1836" s="70" t="s">
        <v>6133</v>
      </c>
      <c r="J1836" s="71" t="s">
        <v>10849</v>
      </c>
      <c r="K1836" s="70" t="s">
        <v>10850</v>
      </c>
      <c r="L1836" s="70">
        <v>307549</v>
      </c>
      <c r="M1836" s="70" t="s">
        <v>4563</v>
      </c>
      <c r="N1836" s="70" t="s">
        <v>4522</v>
      </c>
      <c r="O1836" s="72" t="s">
        <v>10851</v>
      </c>
      <c r="P1836" s="70" t="s">
        <v>4520</v>
      </c>
      <c r="Q1836" s="70" t="s">
        <v>4589</v>
      </c>
    </row>
    <row r="1837" spans="1:17" ht="285" x14ac:dyDescent="0.45">
      <c r="A1837" s="67">
        <v>5119</v>
      </c>
      <c r="B1837" s="68">
        <v>44375</v>
      </c>
      <c r="C1837" s="69">
        <v>0.7631944444444444</v>
      </c>
      <c r="D1837" s="70">
        <v>2.5</v>
      </c>
      <c r="E1837" s="70">
        <v>0</v>
      </c>
      <c r="F1837" s="70" t="s">
        <v>20</v>
      </c>
      <c r="G1837" s="70">
        <v>19</v>
      </c>
      <c r="H1837" s="70" t="s">
        <v>5352</v>
      </c>
      <c r="I1837" s="70" t="s">
        <v>5352</v>
      </c>
      <c r="J1837" s="71" t="s">
        <v>10852</v>
      </c>
      <c r="K1837" s="70" t="s">
        <v>10853</v>
      </c>
      <c r="L1837" s="70">
        <v>307557</v>
      </c>
      <c r="M1837" s="70" t="s">
        <v>4563</v>
      </c>
      <c r="N1837" s="70" t="s">
        <v>4409</v>
      </c>
      <c r="O1837" s="72" t="s">
        <v>10854</v>
      </c>
      <c r="P1837" s="70" t="s">
        <v>4520</v>
      </c>
      <c r="Q1837" s="70" t="s">
        <v>5015</v>
      </c>
    </row>
    <row r="1838" spans="1:17" ht="171" x14ac:dyDescent="0.45">
      <c r="A1838" s="67">
        <v>5121</v>
      </c>
      <c r="B1838" s="68">
        <v>44375</v>
      </c>
      <c r="C1838" s="69">
        <v>0.8041666666666667</v>
      </c>
      <c r="D1838" s="70">
        <v>1.5</v>
      </c>
      <c r="E1838" s="70">
        <v>0</v>
      </c>
      <c r="F1838" s="70" t="s">
        <v>85</v>
      </c>
      <c r="G1838" s="70">
        <v>41</v>
      </c>
      <c r="H1838" s="70" t="s">
        <v>5268</v>
      </c>
      <c r="I1838" s="70" t="s">
        <v>4733</v>
      </c>
      <c r="J1838" s="71" t="s">
        <v>10855</v>
      </c>
      <c r="K1838" s="70" t="s">
        <v>10856</v>
      </c>
      <c r="L1838" s="70">
        <v>307564</v>
      </c>
      <c r="M1838" s="70" t="s">
        <v>4563</v>
      </c>
      <c r="N1838" s="70" t="s">
        <v>4409</v>
      </c>
      <c r="O1838" s="72" t="s">
        <v>10857</v>
      </c>
      <c r="P1838" s="70" t="s">
        <v>4520</v>
      </c>
      <c r="Q1838" s="70" t="s">
        <v>4589</v>
      </c>
    </row>
    <row r="1839" spans="1:17" ht="156.75" x14ac:dyDescent="0.45">
      <c r="A1839" s="67">
        <v>5124</v>
      </c>
      <c r="B1839" s="68">
        <v>44375</v>
      </c>
      <c r="C1839" s="69">
        <v>0.94142361111111106</v>
      </c>
      <c r="D1839" s="70">
        <v>1</v>
      </c>
      <c r="E1839" s="70">
        <v>0</v>
      </c>
      <c r="F1839" s="70" t="s">
        <v>119</v>
      </c>
      <c r="G1839" s="70">
        <v>44</v>
      </c>
      <c r="H1839" s="70" t="s">
        <v>5268</v>
      </c>
      <c r="I1839" s="70" t="s">
        <v>4733</v>
      </c>
      <c r="J1839" s="71" t="s">
        <v>10858</v>
      </c>
      <c r="K1839" s="70" t="s">
        <v>10859</v>
      </c>
      <c r="L1839" s="70">
        <v>307581</v>
      </c>
      <c r="M1839" s="70" t="s">
        <v>4563</v>
      </c>
      <c r="N1839" s="70" t="s">
        <v>4409</v>
      </c>
      <c r="O1839" s="72" t="s">
        <v>10860</v>
      </c>
      <c r="P1839" s="70" t="s">
        <v>4520</v>
      </c>
      <c r="Q1839" s="70" t="s">
        <v>4589</v>
      </c>
    </row>
    <row r="1840" spans="1:17" ht="171" x14ac:dyDescent="0.45">
      <c r="A1840" s="67">
        <v>5134</v>
      </c>
      <c r="B1840" s="68">
        <v>44376</v>
      </c>
      <c r="C1840" s="69">
        <v>0.33263888888888887</v>
      </c>
      <c r="D1840" s="70">
        <v>1.5</v>
      </c>
      <c r="E1840" s="70">
        <v>0</v>
      </c>
      <c r="F1840" s="70" t="s">
        <v>46</v>
      </c>
      <c r="G1840" s="70">
        <v>7</v>
      </c>
      <c r="H1840" s="70" t="s">
        <v>4797</v>
      </c>
      <c r="I1840" s="70" t="s">
        <v>5911</v>
      </c>
      <c r="J1840" s="71" t="s">
        <v>10861</v>
      </c>
      <c r="K1840" s="70" t="s">
        <v>10862</v>
      </c>
      <c r="L1840" s="70">
        <v>307613</v>
      </c>
      <c r="M1840" s="70" t="s">
        <v>4563</v>
      </c>
      <c r="N1840" s="70" t="s">
        <v>4522</v>
      </c>
      <c r="O1840" s="72" t="s">
        <v>10863</v>
      </c>
      <c r="P1840" s="70" t="s">
        <v>4520</v>
      </c>
      <c r="Q1840" s="70" t="s">
        <v>4589</v>
      </c>
    </row>
    <row r="1841" spans="1:17" ht="171" x14ac:dyDescent="0.45">
      <c r="A1841" s="67">
        <v>5142</v>
      </c>
      <c r="B1841" s="68">
        <v>44376</v>
      </c>
      <c r="C1841" s="69">
        <v>0.44722222222222219</v>
      </c>
      <c r="D1841" s="70">
        <v>1</v>
      </c>
      <c r="E1841" s="70">
        <v>0</v>
      </c>
      <c r="F1841" s="70" t="s">
        <v>133</v>
      </c>
      <c r="G1841" s="70">
        <v>17</v>
      </c>
      <c r="H1841" s="70" t="s">
        <v>4604</v>
      </c>
      <c r="I1841" s="70" t="s">
        <v>4604</v>
      </c>
      <c r="J1841" s="71" t="s">
        <v>10864</v>
      </c>
      <c r="K1841" s="70" t="s">
        <v>10865</v>
      </c>
      <c r="L1841" s="70">
        <v>307634</v>
      </c>
      <c r="M1841" s="70" t="s">
        <v>4563</v>
      </c>
      <c r="N1841" s="70" t="s">
        <v>4522</v>
      </c>
      <c r="O1841" s="72" t="s">
        <v>10866</v>
      </c>
      <c r="P1841" s="70" t="s">
        <v>4520</v>
      </c>
      <c r="Q1841" s="70" t="s">
        <v>4589</v>
      </c>
    </row>
    <row r="1842" spans="1:17" ht="171" x14ac:dyDescent="0.45">
      <c r="A1842" s="67">
        <v>5153</v>
      </c>
      <c r="B1842" s="68">
        <v>44376</v>
      </c>
      <c r="C1842" s="69">
        <v>0.80902777777777779</v>
      </c>
      <c r="D1842" s="70">
        <v>0</v>
      </c>
      <c r="E1842" s="70">
        <v>0</v>
      </c>
      <c r="F1842" s="70" t="s">
        <v>35</v>
      </c>
      <c r="G1842" s="70">
        <v>30</v>
      </c>
      <c r="H1842" s="70" t="s">
        <v>4598</v>
      </c>
      <c r="I1842" s="70" t="s">
        <v>4598</v>
      </c>
      <c r="J1842" s="71" t="s">
        <v>10867</v>
      </c>
      <c r="K1842" s="70" t="s">
        <v>10868</v>
      </c>
      <c r="L1842" s="70">
        <v>307684</v>
      </c>
      <c r="M1842" s="70" t="s">
        <v>4563</v>
      </c>
      <c r="N1842" s="70" t="s">
        <v>4522</v>
      </c>
      <c r="O1842" s="72" t="s">
        <v>10869</v>
      </c>
      <c r="P1842" s="70" t="s">
        <v>4520</v>
      </c>
      <c r="Q1842" s="70" t="s">
        <v>4589</v>
      </c>
    </row>
    <row r="1843" spans="1:17" ht="156.75" x14ac:dyDescent="0.45">
      <c r="A1843" s="67">
        <v>5155</v>
      </c>
      <c r="B1843" s="68">
        <v>44376</v>
      </c>
      <c r="C1843" s="69">
        <v>0.82482638888888893</v>
      </c>
      <c r="D1843" s="70">
        <v>1</v>
      </c>
      <c r="E1843" s="70">
        <v>0</v>
      </c>
      <c r="F1843" s="70" t="s">
        <v>108</v>
      </c>
      <c r="G1843" s="70">
        <v>21</v>
      </c>
      <c r="H1843" s="70" t="s">
        <v>4932</v>
      </c>
      <c r="I1843" s="70" t="s">
        <v>4933</v>
      </c>
      <c r="J1843" s="71" t="s">
        <v>10870</v>
      </c>
      <c r="K1843" s="70" t="s">
        <v>10871</v>
      </c>
      <c r="L1843" s="70">
        <v>307686</v>
      </c>
      <c r="M1843" s="70" t="s">
        <v>4563</v>
      </c>
      <c r="N1843" s="70" t="s">
        <v>4522</v>
      </c>
      <c r="O1843" s="72" t="s">
        <v>10872</v>
      </c>
      <c r="P1843" s="70" t="s">
        <v>4520</v>
      </c>
      <c r="Q1843" s="70" t="s">
        <v>4589</v>
      </c>
    </row>
    <row r="1844" spans="1:17" ht="156.75" x14ac:dyDescent="0.45">
      <c r="A1844" s="67">
        <v>5187</v>
      </c>
      <c r="B1844" s="68">
        <v>44377</v>
      </c>
      <c r="C1844" s="69">
        <v>0.76736111111111116</v>
      </c>
      <c r="D1844" s="70">
        <v>1</v>
      </c>
      <c r="E1844" s="70">
        <v>0</v>
      </c>
      <c r="F1844" s="70" t="s">
        <v>135</v>
      </c>
      <c r="G1844" s="70">
        <v>17</v>
      </c>
      <c r="H1844" s="70" t="s">
        <v>4696</v>
      </c>
      <c r="I1844" s="70" t="s">
        <v>5372</v>
      </c>
      <c r="J1844" s="71" t="s">
        <v>10873</v>
      </c>
      <c r="K1844" s="70" t="s">
        <v>10874</v>
      </c>
      <c r="L1844" s="70">
        <v>307782</v>
      </c>
      <c r="M1844" s="70" t="s">
        <v>4563</v>
      </c>
      <c r="N1844" s="70" t="s">
        <v>4522</v>
      </c>
      <c r="O1844" s="72" t="s">
        <v>10875</v>
      </c>
      <c r="P1844" s="70" t="s">
        <v>4520</v>
      </c>
      <c r="Q1844" s="70" t="s">
        <v>4589</v>
      </c>
    </row>
    <row r="1845" spans="1:17" ht="156.75" x14ac:dyDescent="0.45">
      <c r="A1845" s="67">
        <v>5188</v>
      </c>
      <c r="B1845" s="68">
        <v>44377</v>
      </c>
      <c r="C1845" s="69">
        <v>0.77725694444444438</v>
      </c>
      <c r="D1845" s="70">
        <v>0</v>
      </c>
      <c r="E1845" s="70">
        <v>0</v>
      </c>
      <c r="F1845" s="70" t="s">
        <v>20</v>
      </c>
      <c r="G1845" s="70">
        <v>71</v>
      </c>
      <c r="H1845" s="70" t="s">
        <v>4695</v>
      </c>
      <c r="I1845" s="70" t="s">
        <v>4570</v>
      </c>
      <c r="J1845" s="71" t="s">
        <v>10876</v>
      </c>
      <c r="K1845" s="70" t="s">
        <v>10877</v>
      </c>
      <c r="L1845" s="70">
        <v>307784</v>
      </c>
      <c r="M1845" s="70" t="s">
        <v>4563</v>
      </c>
      <c r="N1845" s="70" t="s">
        <v>4522</v>
      </c>
      <c r="O1845" s="72" t="s">
        <v>10878</v>
      </c>
      <c r="P1845" s="70" t="s">
        <v>4520</v>
      </c>
      <c r="Q1845" s="70" t="s">
        <v>4675</v>
      </c>
    </row>
    <row r="1846" spans="1:17" ht="156.75" x14ac:dyDescent="0.45">
      <c r="A1846" s="67">
        <v>5190</v>
      </c>
      <c r="B1846" s="68">
        <v>44377</v>
      </c>
      <c r="C1846" s="69">
        <v>0.80555555555555547</v>
      </c>
      <c r="D1846" s="70">
        <v>1</v>
      </c>
      <c r="E1846" s="70">
        <v>0</v>
      </c>
      <c r="F1846" s="70" t="s">
        <v>88</v>
      </c>
      <c r="G1846" s="70">
        <v>55</v>
      </c>
      <c r="H1846" s="70" t="s">
        <v>4933</v>
      </c>
      <c r="I1846" s="70" t="s">
        <v>4811</v>
      </c>
      <c r="J1846" s="71" t="s">
        <v>10879</v>
      </c>
      <c r="K1846" s="70" t="s">
        <v>10880</v>
      </c>
      <c r="L1846" s="70">
        <v>307788</v>
      </c>
      <c r="M1846" s="70" t="s">
        <v>4563</v>
      </c>
      <c r="N1846" s="70" t="s">
        <v>4522</v>
      </c>
      <c r="O1846" s="72" t="s">
        <v>10881</v>
      </c>
      <c r="P1846" s="70" t="s">
        <v>4520</v>
      </c>
      <c r="Q1846" s="70" t="s">
        <v>4589</v>
      </c>
    </row>
    <row r="1847" spans="1:17" ht="171" x14ac:dyDescent="0.45">
      <c r="A1847" s="67">
        <v>5197</v>
      </c>
      <c r="B1847" s="68">
        <v>44378</v>
      </c>
      <c r="C1847" s="69">
        <v>4.2222222222222223E-2</v>
      </c>
      <c r="D1847" s="70">
        <v>0</v>
      </c>
      <c r="E1847" s="70">
        <v>0</v>
      </c>
      <c r="F1847" s="70" t="s">
        <v>178</v>
      </c>
      <c r="G1847" s="70" t="s">
        <v>178</v>
      </c>
      <c r="H1847" s="70" t="s">
        <v>4615</v>
      </c>
      <c r="I1847" s="70" t="s">
        <v>4615</v>
      </c>
      <c r="J1847" s="71" t="s">
        <v>10882</v>
      </c>
      <c r="K1847" s="70" t="s">
        <v>10883</v>
      </c>
      <c r="L1847" s="70">
        <v>307810</v>
      </c>
      <c r="M1847" s="70" t="s">
        <v>4563</v>
      </c>
      <c r="N1847" s="70" t="s">
        <v>4409</v>
      </c>
      <c r="O1847" s="72" t="s">
        <v>10884</v>
      </c>
      <c r="P1847" s="70" t="s">
        <v>4520</v>
      </c>
      <c r="Q1847" s="70" t="s">
        <v>4675</v>
      </c>
    </row>
    <row r="1848" spans="1:17" ht="171" x14ac:dyDescent="0.45">
      <c r="A1848" s="67">
        <v>5202</v>
      </c>
      <c r="B1848" s="68">
        <v>44378</v>
      </c>
      <c r="C1848" s="69">
        <v>0.27986111111111112</v>
      </c>
      <c r="D1848" s="70">
        <v>0</v>
      </c>
      <c r="E1848" s="70">
        <v>0</v>
      </c>
      <c r="F1848" s="70" t="s">
        <v>48</v>
      </c>
      <c r="G1848" s="70">
        <v>0</v>
      </c>
      <c r="H1848" s="70" t="s">
        <v>4615</v>
      </c>
      <c r="I1848" s="70" t="s">
        <v>4615</v>
      </c>
      <c r="J1848" s="71" t="s">
        <v>10885</v>
      </c>
      <c r="K1848" s="70" t="s">
        <v>10886</v>
      </c>
      <c r="L1848" s="70">
        <v>307819</v>
      </c>
      <c r="M1848" s="70" t="s">
        <v>4563</v>
      </c>
      <c r="N1848" s="70" t="s">
        <v>4409</v>
      </c>
      <c r="O1848" s="72" t="s">
        <v>10887</v>
      </c>
      <c r="P1848" s="70" t="s">
        <v>4520</v>
      </c>
      <c r="Q1848" s="70" t="s">
        <v>4589</v>
      </c>
    </row>
    <row r="1849" spans="1:17" ht="213.75" x14ac:dyDescent="0.45">
      <c r="A1849" s="67">
        <v>5221</v>
      </c>
      <c r="B1849" s="68">
        <v>44378</v>
      </c>
      <c r="C1849" s="69">
        <v>0.80555555555555547</v>
      </c>
      <c r="D1849" s="70">
        <v>0</v>
      </c>
      <c r="E1849" s="70">
        <v>0</v>
      </c>
      <c r="F1849" s="70" t="s">
        <v>39</v>
      </c>
      <c r="G1849" s="70" t="s">
        <v>10888</v>
      </c>
      <c r="H1849" s="70" t="s">
        <v>5501</v>
      </c>
      <c r="I1849" s="70" t="s">
        <v>5501</v>
      </c>
      <c r="J1849" s="71" t="s">
        <v>10889</v>
      </c>
      <c r="K1849" s="70" t="s">
        <v>10890</v>
      </c>
      <c r="L1849" s="70">
        <v>307894</v>
      </c>
      <c r="M1849" s="70" t="s">
        <v>4563</v>
      </c>
      <c r="N1849" s="70" t="s">
        <v>4522</v>
      </c>
      <c r="O1849" s="72" t="s">
        <v>10891</v>
      </c>
      <c r="P1849" s="70" t="s">
        <v>4520</v>
      </c>
      <c r="Q1849" s="70" t="s">
        <v>4589</v>
      </c>
    </row>
    <row r="1850" spans="1:17" ht="156.75" x14ac:dyDescent="0.45">
      <c r="A1850" s="67">
        <v>5233</v>
      </c>
      <c r="B1850" s="68">
        <v>44379</v>
      </c>
      <c r="C1850" s="69">
        <v>0.36874999999999997</v>
      </c>
      <c r="D1850" s="70">
        <v>0</v>
      </c>
      <c r="E1850" s="70">
        <v>0</v>
      </c>
      <c r="F1850" s="70" t="s">
        <v>154</v>
      </c>
      <c r="G1850" s="70">
        <v>7</v>
      </c>
      <c r="H1850" s="70" t="s">
        <v>4598</v>
      </c>
      <c r="I1850" s="70" t="s">
        <v>4962</v>
      </c>
      <c r="J1850" s="71" t="s">
        <v>10892</v>
      </c>
      <c r="K1850" s="70" t="s">
        <v>10893</v>
      </c>
      <c r="L1850" s="70">
        <v>307957</v>
      </c>
      <c r="M1850" s="70" t="s">
        <v>4563</v>
      </c>
      <c r="N1850" s="70" t="s">
        <v>4522</v>
      </c>
      <c r="O1850" s="72" t="s">
        <v>10894</v>
      </c>
      <c r="P1850" s="70" t="s">
        <v>4581</v>
      </c>
      <c r="Q1850" s="70" t="s">
        <v>4582</v>
      </c>
    </row>
    <row r="1851" spans="1:17" ht="185.25" x14ac:dyDescent="0.45">
      <c r="A1851" s="67">
        <v>5234</v>
      </c>
      <c r="B1851" s="68">
        <v>44379</v>
      </c>
      <c r="C1851" s="69">
        <v>0.375</v>
      </c>
      <c r="D1851" s="70">
        <v>1.5</v>
      </c>
      <c r="E1851" s="70">
        <v>0</v>
      </c>
      <c r="F1851" s="70" t="s">
        <v>75</v>
      </c>
      <c r="G1851" s="70">
        <v>31</v>
      </c>
      <c r="H1851" s="70" t="s">
        <v>4604</v>
      </c>
      <c r="I1851" s="70" t="s">
        <v>4604</v>
      </c>
      <c r="J1851" s="71" t="s">
        <v>10895</v>
      </c>
      <c r="K1851" s="70" t="s">
        <v>10896</v>
      </c>
      <c r="L1851" s="70">
        <v>307955</v>
      </c>
      <c r="M1851" s="70" t="s">
        <v>4563</v>
      </c>
      <c r="N1851" s="70" t="s">
        <v>4522</v>
      </c>
      <c r="O1851" s="72" t="s">
        <v>10897</v>
      </c>
      <c r="P1851" s="70" t="s">
        <v>4520</v>
      </c>
      <c r="Q1851" s="70" t="s">
        <v>4589</v>
      </c>
    </row>
    <row r="1852" spans="1:17" ht="185.25" x14ac:dyDescent="0.45">
      <c r="A1852" s="67">
        <v>5246</v>
      </c>
      <c r="B1852" s="68">
        <v>44379</v>
      </c>
      <c r="C1852" s="69">
        <v>0.77708333333333324</v>
      </c>
      <c r="D1852" s="70">
        <v>1.5</v>
      </c>
      <c r="E1852" s="70">
        <v>0</v>
      </c>
      <c r="F1852" s="70" t="s">
        <v>10</v>
      </c>
      <c r="G1852" s="70">
        <v>23</v>
      </c>
      <c r="H1852" s="70" t="s">
        <v>5316</v>
      </c>
      <c r="I1852" s="70" t="s">
        <v>4915</v>
      </c>
      <c r="J1852" s="71" t="s">
        <v>10898</v>
      </c>
      <c r="K1852" s="70" t="s">
        <v>10899</v>
      </c>
      <c r="L1852" s="70">
        <v>308006</v>
      </c>
      <c r="M1852" s="70" t="s">
        <v>4563</v>
      </c>
      <c r="N1852" s="70" t="s">
        <v>4522</v>
      </c>
      <c r="O1852" s="72" t="s">
        <v>10900</v>
      </c>
      <c r="P1852" s="70" t="s">
        <v>4520</v>
      </c>
      <c r="Q1852" s="70" t="s">
        <v>4589</v>
      </c>
    </row>
    <row r="1853" spans="1:17" ht="409.5" x14ac:dyDescent="0.45">
      <c r="A1853" s="67" t="s">
        <v>10901</v>
      </c>
      <c r="B1853" s="68">
        <v>44379</v>
      </c>
      <c r="C1853" s="69">
        <v>0.7944444444444444</v>
      </c>
      <c r="D1853" s="70">
        <v>0</v>
      </c>
      <c r="E1853" s="70">
        <v>2.5</v>
      </c>
      <c r="F1853" s="70" t="s">
        <v>101</v>
      </c>
      <c r="G1853" s="70">
        <v>50</v>
      </c>
      <c r="H1853" s="70" t="s">
        <v>4604</v>
      </c>
      <c r="I1853" s="70" t="s">
        <v>4604</v>
      </c>
      <c r="J1853" s="71" t="s">
        <v>10902</v>
      </c>
      <c r="K1853" s="70" t="s">
        <v>10903</v>
      </c>
      <c r="L1853" s="70">
        <v>308013</v>
      </c>
      <c r="M1853" s="70" t="s">
        <v>4563</v>
      </c>
      <c r="N1853" s="70" t="s">
        <v>4409</v>
      </c>
      <c r="O1853" s="72" t="s">
        <v>10904</v>
      </c>
      <c r="P1853" s="70" t="s">
        <v>4520</v>
      </c>
      <c r="Q1853" s="70" t="s">
        <v>6736</v>
      </c>
    </row>
    <row r="1854" spans="1:17" ht="185.25" x14ac:dyDescent="0.45">
      <c r="A1854" s="67" t="s">
        <v>10905</v>
      </c>
      <c r="B1854" s="68">
        <v>44379</v>
      </c>
      <c r="C1854" s="69">
        <v>0.88883101851851853</v>
      </c>
      <c r="D1854" s="70">
        <v>0</v>
      </c>
      <c r="E1854" s="70">
        <v>0</v>
      </c>
      <c r="F1854" s="70" t="s">
        <v>39</v>
      </c>
      <c r="G1854" s="70" t="s">
        <v>10906</v>
      </c>
      <c r="H1854" s="70" t="s">
        <v>5501</v>
      </c>
      <c r="I1854" s="70" t="s">
        <v>5501</v>
      </c>
      <c r="J1854" s="71" t="s">
        <v>10907</v>
      </c>
      <c r="K1854" s="70" t="s">
        <v>10890</v>
      </c>
      <c r="L1854" s="70">
        <v>308017</v>
      </c>
      <c r="M1854" s="70" t="s">
        <v>4563</v>
      </c>
      <c r="N1854" s="70" t="s">
        <v>4522</v>
      </c>
      <c r="O1854" s="72" t="s">
        <v>10908</v>
      </c>
      <c r="P1854" s="70" t="s">
        <v>4520</v>
      </c>
      <c r="Q1854" s="70" t="s">
        <v>4589</v>
      </c>
    </row>
    <row r="1855" spans="1:17" ht="185.25" x14ac:dyDescent="0.45">
      <c r="A1855" s="67" t="s">
        <v>10909</v>
      </c>
      <c r="B1855" s="68">
        <v>44379</v>
      </c>
      <c r="C1855" s="69">
        <v>0.90513888888888883</v>
      </c>
      <c r="D1855" s="70">
        <v>1.5</v>
      </c>
      <c r="E1855" s="70">
        <v>0</v>
      </c>
      <c r="F1855" s="70" t="s">
        <v>39</v>
      </c>
      <c r="G1855" s="70" t="s">
        <v>10910</v>
      </c>
      <c r="H1855" s="70" t="s">
        <v>4734</v>
      </c>
      <c r="I1855" s="70" t="s">
        <v>5688</v>
      </c>
      <c r="J1855" s="71" t="s">
        <v>10911</v>
      </c>
      <c r="K1855" s="70" t="s">
        <v>10912</v>
      </c>
      <c r="L1855" s="70">
        <v>308020</v>
      </c>
      <c r="M1855" s="70" t="s">
        <v>4563</v>
      </c>
      <c r="N1855" s="70" t="s">
        <v>4409</v>
      </c>
      <c r="O1855" s="72" t="s">
        <v>10913</v>
      </c>
      <c r="P1855" s="70" t="s">
        <v>4520</v>
      </c>
      <c r="Q1855" s="70" t="s">
        <v>4589</v>
      </c>
    </row>
    <row r="1856" spans="1:17" ht="185.25" x14ac:dyDescent="0.45">
      <c r="A1856" s="67">
        <v>5256</v>
      </c>
      <c r="B1856" s="68">
        <v>44379</v>
      </c>
      <c r="C1856" s="69">
        <v>0.92569444444444438</v>
      </c>
      <c r="D1856" s="70">
        <v>1.5</v>
      </c>
      <c r="E1856" s="70">
        <v>0</v>
      </c>
      <c r="F1856" s="70" t="s">
        <v>178</v>
      </c>
      <c r="G1856" s="70">
        <v>35</v>
      </c>
      <c r="H1856" s="70" t="s">
        <v>4598</v>
      </c>
      <c r="I1856" s="70" t="s">
        <v>4593</v>
      </c>
      <c r="J1856" s="71" t="s">
        <v>10914</v>
      </c>
      <c r="K1856" s="70" t="s">
        <v>10915</v>
      </c>
      <c r="L1856" s="70">
        <v>308023</v>
      </c>
      <c r="M1856" s="70" t="s">
        <v>4563</v>
      </c>
      <c r="N1856" s="70" t="s">
        <v>4409</v>
      </c>
      <c r="O1856" s="72" t="s">
        <v>10916</v>
      </c>
      <c r="P1856" s="70" t="s">
        <v>4520</v>
      </c>
      <c r="Q1856" s="70" t="s">
        <v>4589</v>
      </c>
    </row>
    <row r="1857" spans="1:17" ht="185.25" x14ac:dyDescent="0.45">
      <c r="A1857" s="67">
        <v>5305</v>
      </c>
      <c r="B1857" s="68">
        <v>44382</v>
      </c>
      <c r="C1857" s="69">
        <v>0.32777777777777778</v>
      </c>
      <c r="D1857" s="70">
        <v>1</v>
      </c>
      <c r="E1857" s="70">
        <v>0</v>
      </c>
      <c r="F1857" s="70" t="s">
        <v>82</v>
      </c>
      <c r="G1857" s="70">
        <v>10</v>
      </c>
      <c r="H1857" s="70" t="s">
        <v>5316</v>
      </c>
      <c r="I1857" s="70" t="s">
        <v>4915</v>
      </c>
      <c r="J1857" s="71" t="s">
        <v>10917</v>
      </c>
      <c r="K1857" s="70" t="s">
        <v>10918</v>
      </c>
      <c r="L1857" s="70">
        <v>308213</v>
      </c>
      <c r="M1857" s="70" t="s">
        <v>4563</v>
      </c>
      <c r="N1857" s="70" t="s">
        <v>4409</v>
      </c>
      <c r="O1857" s="72" t="s">
        <v>10919</v>
      </c>
      <c r="P1857" s="70" t="s">
        <v>4520</v>
      </c>
      <c r="Q1857" s="70" t="s">
        <v>4589</v>
      </c>
    </row>
    <row r="1858" spans="1:17" ht="185.25" x14ac:dyDescent="0.45">
      <c r="A1858" s="67">
        <v>5329</v>
      </c>
      <c r="B1858" s="68">
        <v>44382</v>
      </c>
      <c r="C1858" s="69">
        <v>0.99791666666666667</v>
      </c>
      <c r="D1858" s="70">
        <v>0</v>
      </c>
      <c r="E1858" s="70">
        <v>0</v>
      </c>
      <c r="F1858" s="70" t="s">
        <v>75</v>
      </c>
      <c r="G1858" s="70">
        <v>15</v>
      </c>
      <c r="H1858" s="70" t="s">
        <v>4603</v>
      </c>
      <c r="I1858" s="70" t="s">
        <v>4604</v>
      </c>
      <c r="J1858" s="71" t="s">
        <v>4478</v>
      </c>
      <c r="K1858" s="70" t="s">
        <v>10920</v>
      </c>
      <c r="L1858" s="70">
        <v>308332</v>
      </c>
      <c r="M1858" s="70" t="s">
        <v>4563</v>
      </c>
      <c r="N1858" s="70" t="s">
        <v>4409</v>
      </c>
      <c r="O1858" s="72" t="s">
        <v>10921</v>
      </c>
      <c r="P1858" s="70" t="s">
        <v>4520</v>
      </c>
      <c r="Q1858" s="70" t="s">
        <v>4589</v>
      </c>
    </row>
    <row r="1859" spans="1:17" ht="171" x14ac:dyDescent="0.45">
      <c r="A1859" s="67" t="s">
        <v>10922</v>
      </c>
      <c r="B1859" s="68">
        <v>44383</v>
      </c>
      <c r="C1859" s="69">
        <v>2.0833333333333332E-2</v>
      </c>
      <c r="D1859" s="70">
        <v>0</v>
      </c>
      <c r="E1859" s="70">
        <v>0</v>
      </c>
      <c r="F1859" s="70" t="s">
        <v>75</v>
      </c>
      <c r="G1859" s="70">
        <v>0</v>
      </c>
      <c r="H1859" s="70" t="s">
        <v>5404</v>
      </c>
      <c r="I1859" s="70" t="s">
        <v>5404</v>
      </c>
      <c r="J1859" s="71" t="s">
        <v>4479</v>
      </c>
      <c r="K1859" s="70" t="s">
        <v>10923</v>
      </c>
      <c r="L1859" s="70">
        <v>308364</v>
      </c>
      <c r="M1859" s="70" t="s">
        <v>4563</v>
      </c>
      <c r="N1859" s="70" t="s">
        <v>4409</v>
      </c>
      <c r="O1859" s="72" t="s">
        <v>10924</v>
      </c>
      <c r="P1859" s="70" t="s">
        <v>4520</v>
      </c>
      <c r="Q1859" s="70" t="s">
        <v>6736</v>
      </c>
    </row>
    <row r="1860" spans="1:17" ht="228" x14ac:dyDescent="0.45">
      <c r="A1860" s="67" t="s">
        <v>10925</v>
      </c>
      <c r="B1860" s="68">
        <v>44383</v>
      </c>
      <c r="C1860" s="69">
        <v>0.62916666666666665</v>
      </c>
      <c r="D1860" s="70">
        <v>0</v>
      </c>
      <c r="E1860" s="70">
        <v>5.5</v>
      </c>
      <c r="F1860" s="70" t="s">
        <v>81</v>
      </c>
      <c r="G1860" s="70">
        <v>3</v>
      </c>
      <c r="H1860" s="70" t="s">
        <v>4604</v>
      </c>
      <c r="I1860" s="70" t="s">
        <v>4775</v>
      </c>
      <c r="J1860" s="71" t="s">
        <v>10926</v>
      </c>
      <c r="K1860" s="70" t="s">
        <v>10927</v>
      </c>
      <c r="L1860" s="70">
        <v>308403</v>
      </c>
      <c r="M1860" s="70" t="s">
        <v>4563</v>
      </c>
      <c r="N1860" s="70" t="s">
        <v>4522</v>
      </c>
      <c r="O1860" s="72" t="s">
        <v>10928</v>
      </c>
      <c r="P1860" s="70" t="s">
        <v>4520</v>
      </c>
      <c r="Q1860" s="70" t="s">
        <v>6736</v>
      </c>
    </row>
    <row r="1861" spans="1:17" ht="185.25" x14ac:dyDescent="0.45">
      <c r="A1861" s="67">
        <v>5352</v>
      </c>
      <c r="B1861" s="68">
        <v>44383</v>
      </c>
      <c r="C1861" s="69">
        <v>0.78263888888888899</v>
      </c>
      <c r="D1861" s="70">
        <v>0</v>
      </c>
      <c r="E1861" s="70">
        <v>0</v>
      </c>
      <c r="F1861" s="70" t="s">
        <v>70</v>
      </c>
      <c r="G1861" s="70">
        <v>3</v>
      </c>
      <c r="H1861" s="70" t="s">
        <v>4932</v>
      </c>
      <c r="I1861" s="70" t="s">
        <v>4933</v>
      </c>
      <c r="J1861" s="71" t="s">
        <v>10929</v>
      </c>
      <c r="K1861" s="70" t="s">
        <v>10930</v>
      </c>
      <c r="L1861" s="70">
        <v>308427</v>
      </c>
      <c r="M1861" s="70" t="s">
        <v>4563</v>
      </c>
      <c r="N1861" s="70" t="s">
        <v>4409</v>
      </c>
      <c r="O1861" s="72" t="s">
        <v>10931</v>
      </c>
      <c r="P1861" s="70" t="s">
        <v>4520</v>
      </c>
      <c r="Q1861" s="70" t="s">
        <v>4589</v>
      </c>
    </row>
    <row r="1862" spans="1:17" ht="171" x14ac:dyDescent="0.45">
      <c r="A1862" s="67" t="s">
        <v>10932</v>
      </c>
      <c r="B1862" s="68">
        <v>44383</v>
      </c>
      <c r="C1862" s="69">
        <v>0.81666666666666676</v>
      </c>
      <c r="D1862" s="70">
        <v>0</v>
      </c>
      <c r="E1862" s="70">
        <v>2.5</v>
      </c>
      <c r="F1862" s="70" t="s">
        <v>61</v>
      </c>
      <c r="G1862" s="70">
        <v>48</v>
      </c>
      <c r="H1862" s="70" t="s">
        <v>5911</v>
      </c>
      <c r="I1862" s="70" t="s">
        <v>5911</v>
      </c>
      <c r="J1862" s="71" t="s">
        <v>10933</v>
      </c>
      <c r="K1862" s="70" t="s">
        <v>10934</v>
      </c>
      <c r="L1862" s="70">
        <v>308438</v>
      </c>
      <c r="M1862" s="70" t="s">
        <v>4563</v>
      </c>
      <c r="N1862" s="70" t="s">
        <v>4522</v>
      </c>
      <c r="O1862" s="72" t="s">
        <v>10935</v>
      </c>
      <c r="P1862" s="70" t="s">
        <v>4520</v>
      </c>
      <c r="Q1862" s="70" t="s">
        <v>6736</v>
      </c>
    </row>
    <row r="1863" spans="1:17" ht="171" x14ac:dyDescent="0.45">
      <c r="A1863" s="67">
        <v>5364</v>
      </c>
      <c r="B1863" s="68">
        <v>44384</v>
      </c>
      <c r="C1863" s="69">
        <v>0.35833333333333334</v>
      </c>
      <c r="D1863" s="70">
        <v>1</v>
      </c>
      <c r="E1863" s="70">
        <v>0</v>
      </c>
      <c r="F1863" s="70" t="s">
        <v>85</v>
      </c>
      <c r="G1863" s="70">
        <v>41</v>
      </c>
      <c r="H1863" s="70" t="s">
        <v>4695</v>
      </c>
      <c r="I1863" s="70" t="s">
        <v>4696</v>
      </c>
      <c r="J1863" s="71" t="s">
        <v>10936</v>
      </c>
      <c r="K1863" s="70" t="s">
        <v>10937</v>
      </c>
      <c r="L1863" s="70">
        <v>308485</v>
      </c>
      <c r="M1863" s="70" t="s">
        <v>4563</v>
      </c>
      <c r="N1863" s="70" t="s">
        <v>4409</v>
      </c>
      <c r="O1863" s="72" t="s">
        <v>10938</v>
      </c>
      <c r="P1863" s="70" t="s">
        <v>4520</v>
      </c>
      <c r="Q1863" s="70" t="s">
        <v>4589</v>
      </c>
    </row>
    <row r="1864" spans="1:17" ht="228" x14ac:dyDescent="0.45">
      <c r="A1864" s="67" t="s">
        <v>8241</v>
      </c>
      <c r="B1864" s="68">
        <v>44384</v>
      </c>
      <c r="C1864" s="69">
        <v>0.69166666666666676</v>
      </c>
      <c r="D1864" s="70">
        <v>0</v>
      </c>
      <c r="E1864" s="70">
        <v>0</v>
      </c>
      <c r="F1864" s="70" t="s">
        <v>48</v>
      </c>
      <c r="G1864" s="70">
        <v>45</v>
      </c>
      <c r="H1864" s="70" t="s">
        <v>4775</v>
      </c>
      <c r="I1864" s="70" t="s">
        <v>4775</v>
      </c>
      <c r="J1864" s="71" t="s">
        <v>10939</v>
      </c>
      <c r="K1864" s="70" t="s">
        <v>10940</v>
      </c>
      <c r="L1864" s="70">
        <v>308527</v>
      </c>
      <c r="M1864" s="70" t="s">
        <v>4563</v>
      </c>
      <c r="N1864" s="70" t="s">
        <v>4522</v>
      </c>
      <c r="O1864" s="72" t="s">
        <v>10941</v>
      </c>
      <c r="P1864" s="70" t="s">
        <v>4520</v>
      </c>
      <c r="Q1864" s="70" t="s">
        <v>6736</v>
      </c>
    </row>
    <row r="1865" spans="1:17" ht="156.75" x14ac:dyDescent="0.45">
      <c r="A1865" s="67" t="s">
        <v>10942</v>
      </c>
      <c r="B1865" s="68">
        <v>44385</v>
      </c>
      <c r="C1865" s="69">
        <v>0.18402777777777779</v>
      </c>
      <c r="D1865" s="70">
        <v>0</v>
      </c>
      <c r="E1865" s="70">
        <v>0</v>
      </c>
      <c r="F1865" s="70" t="s">
        <v>100</v>
      </c>
      <c r="G1865" s="70" t="s">
        <v>9</v>
      </c>
      <c r="H1865" s="70" t="s">
        <v>7642</v>
      </c>
      <c r="I1865" s="70" t="s">
        <v>7642</v>
      </c>
      <c r="J1865" s="71" t="s">
        <v>4480</v>
      </c>
      <c r="K1865" s="70" t="s">
        <v>10943</v>
      </c>
      <c r="L1865" s="70">
        <v>308567</v>
      </c>
      <c r="M1865" s="70" t="s">
        <v>4563</v>
      </c>
      <c r="N1865" s="70" t="s">
        <v>4409</v>
      </c>
      <c r="O1865" s="72" t="s">
        <v>10944</v>
      </c>
      <c r="P1865" s="70" t="s">
        <v>4520</v>
      </c>
      <c r="Q1865" s="70" t="s">
        <v>4857</v>
      </c>
    </row>
    <row r="1866" spans="1:17" ht="270.75" x14ac:dyDescent="0.45">
      <c r="A1866" s="67">
        <v>5397</v>
      </c>
      <c r="B1866" s="68">
        <v>44385</v>
      </c>
      <c r="C1866" s="69">
        <v>0.5</v>
      </c>
      <c r="D1866" s="70">
        <v>1.5</v>
      </c>
      <c r="E1866" s="70">
        <v>0</v>
      </c>
      <c r="F1866" s="70" t="s">
        <v>81</v>
      </c>
      <c r="G1866" s="70">
        <v>32</v>
      </c>
      <c r="H1866" s="70" t="s">
        <v>4577</v>
      </c>
      <c r="I1866" s="70" t="s">
        <v>4598</v>
      </c>
      <c r="J1866" s="71" t="s">
        <v>10945</v>
      </c>
      <c r="K1866" s="70" t="s">
        <v>10946</v>
      </c>
      <c r="L1866" s="70">
        <v>308614</v>
      </c>
      <c r="M1866" s="70" t="s">
        <v>4563</v>
      </c>
      <c r="N1866" s="70" t="s">
        <v>4523</v>
      </c>
      <c r="O1866" s="72" t="s">
        <v>10947</v>
      </c>
      <c r="P1866" s="70" t="s">
        <v>4520</v>
      </c>
      <c r="Q1866" s="70" t="s">
        <v>6736</v>
      </c>
    </row>
    <row r="1867" spans="1:17" ht="185.25" x14ac:dyDescent="0.45">
      <c r="A1867" s="67">
        <v>5405</v>
      </c>
      <c r="B1867" s="68">
        <v>44385</v>
      </c>
      <c r="C1867" s="69">
        <v>0.75694444444444453</v>
      </c>
      <c r="D1867" s="70">
        <v>1</v>
      </c>
      <c r="E1867" s="70">
        <v>0</v>
      </c>
      <c r="F1867" s="70" t="s">
        <v>230</v>
      </c>
      <c r="G1867" s="70">
        <v>79</v>
      </c>
      <c r="H1867" s="70" t="s">
        <v>5316</v>
      </c>
      <c r="I1867" s="70" t="s">
        <v>4915</v>
      </c>
      <c r="J1867" s="71" t="s">
        <v>10948</v>
      </c>
      <c r="K1867" s="70" t="s">
        <v>10949</v>
      </c>
      <c r="L1867" s="70">
        <v>308639</v>
      </c>
      <c r="M1867" s="70" t="s">
        <v>4563</v>
      </c>
      <c r="N1867" s="70" t="s">
        <v>4409</v>
      </c>
      <c r="O1867" s="72" t="s">
        <v>10950</v>
      </c>
      <c r="P1867" s="70" t="s">
        <v>4520</v>
      </c>
      <c r="Q1867" s="70" t="s">
        <v>4589</v>
      </c>
    </row>
    <row r="1868" spans="1:17" ht="171" x14ac:dyDescent="0.45">
      <c r="A1868" s="67">
        <v>5413</v>
      </c>
      <c r="B1868" s="68">
        <v>44385</v>
      </c>
      <c r="C1868" s="69">
        <v>0.80833333333333324</v>
      </c>
      <c r="D1868" s="70">
        <v>1</v>
      </c>
      <c r="E1868" s="70">
        <v>0</v>
      </c>
      <c r="F1868" s="70" t="s">
        <v>78</v>
      </c>
      <c r="G1868" s="70">
        <v>37</v>
      </c>
      <c r="H1868" s="70" t="s">
        <v>4932</v>
      </c>
      <c r="I1868" s="70" t="s">
        <v>4933</v>
      </c>
      <c r="J1868" s="71" t="s">
        <v>10951</v>
      </c>
      <c r="K1868" s="70" t="s">
        <v>10952</v>
      </c>
      <c r="L1868" s="70">
        <v>308646</v>
      </c>
      <c r="M1868" s="70" t="s">
        <v>4563</v>
      </c>
      <c r="N1868" s="70" t="s">
        <v>4409</v>
      </c>
      <c r="O1868" s="72" t="s">
        <v>10953</v>
      </c>
      <c r="P1868" s="70" t="s">
        <v>4520</v>
      </c>
      <c r="Q1868" s="70" t="s">
        <v>4589</v>
      </c>
    </row>
    <row r="1869" spans="1:17" ht="171" x14ac:dyDescent="0.45">
      <c r="A1869" s="67">
        <v>5414</v>
      </c>
      <c r="B1869" s="68">
        <v>44386</v>
      </c>
      <c r="C1869" s="69">
        <v>0.1986111111111111</v>
      </c>
      <c r="D1869" s="70">
        <v>0</v>
      </c>
      <c r="E1869" s="70">
        <v>0</v>
      </c>
      <c r="F1869" s="70" t="s">
        <v>142</v>
      </c>
      <c r="G1869" s="70">
        <v>0</v>
      </c>
      <c r="H1869" s="70" t="s">
        <v>4615</v>
      </c>
      <c r="I1869" s="70" t="s">
        <v>4615</v>
      </c>
      <c r="J1869" s="71" t="s">
        <v>10954</v>
      </c>
      <c r="K1869" s="70" t="s">
        <v>10955</v>
      </c>
      <c r="L1869" s="70">
        <v>308674</v>
      </c>
      <c r="M1869" s="70" t="s">
        <v>4563</v>
      </c>
      <c r="N1869" s="70" t="s">
        <v>4409</v>
      </c>
      <c r="O1869" s="72" t="s">
        <v>10956</v>
      </c>
      <c r="P1869" s="70" t="s">
        <v>4520</v>
      </c>
      <c r="Q1869" s="70" t="s">
        <v>4970</v>
      </c>
    </row>
    <row r="1870" spans="1:17" ht="156.75" x14ac:dyDescent="0.45">
      <c r="A1870" s="67">
        <v>5419</v>
      </c>
      <c r="B1870" s="68">
        <v>44386</v>
      </c>
      <c r="C1870" s="69">
        <v>0.21875</v>
      </c>
      <c r="D1870" s="70">
        <v>0</v>
      </c>
      <c r="E1870" s="70">
        <v>0</v>
      </c>
      <c r="F1870" s="70" t="s">
        <v>130</v>
      </c>
      <c r="G1870" s="70">
        <v>0</v>
      </c>
      <c r="H1870" s="70" t="s">
        <v>4615</v>
      </c>
      <c r="I1870" s="70" t="s">
        <v>4615</v>
      </c>
      <c r="J1870" s="71" t="s">
        <v>10957</v>
      </c>
      <c r="K1870" s="70" t="s">
        <v>10958</v>
      </c>
      <c r="L1870" s="70">
        <v>308675</v>
      </c>
      <c r="M1870" s="70" t="s">
        <v>4563</v>
      </c>
      <c r="N1870" s="70" t="s">
        <v>4409</v>
      </c>
      <c r="O1870" s="72" t="s">
        <v>10959</v>
      </c>
      <c r="P1870" s="70" t="s">
        <v>4520</v>
      </c>
      <c r="Q1870" s="70" t="s">
        <v>5219</v>
      </c>
    </row>
    <row r="1871" spans="1:17" ht="185.25" x14ac:dyDescent="0.45">
      <c r="A1871" s="67">
        <v>5425</v>
      </c>
      <c r="B1871" s="68">
        <v>44386</v>
      </c>
      <c r="C1871" s="69">
        <v>0.29236111111111113</v>
      </c>
      <c r="D1871" s="70">
        <v>0</v>
      </c>
      <c r="E1871" s="70">
        <v>0</v>
      </c>
      <c r="F1871" s="70" t="s">
        <v>154</v>
      </c>
      <c r="G1871" s="70">
        <v>922</v>
      </c>
      <c r="H1871" s="70" t="s">
        <v>4633</v>
      </c>
      <c r="I1871" s="70" t="s">
        <v>4634</v>
      </c>
      <c r="J1871" s="71" t="s">
        <v>10960</v>
      </c>
      <c r="K1871" s="70" t="s">
        <v>10961</v>
      </c>
      <c r="L1871" s="70">
        <v>308680</v>
      </c>
      <c r="M1871" s="70" t="s">
        <v>4563</v>
      </c>
      <c r="N1871" s="70" t="s">
        <v>4409</v>
      </c>
      <c r="O1871" s="72" t="s">
        <v>10962</v>
      </c>
      <c r="P1871" s="70" t="s">
        <v>4520</v>
      </c>
      <c r="Q1871" s="70" t="s">
        <v>4589</v>
      </c>
    </row>
    <row r="1872" spans="1:17" ht="185.25" x14ac:dyDescent="0.45">
      <c r="A1872" s="67">
        <v>5434</v>
      </c>
      <c r="B1872" s="68">
        <v>44386</v>
      </c>
      <c r="C1872" s="69">
        <v>0.45694444444444443</v>
      </c>
      <c r="D1872" s="70">
        <v>0.5</v>
      </c>
      <c r="E1872" s="70">
        <v>0</v>
      </c>
      <c r="F1872" s="70" t="s">
        <v>88</v>
      </c>
      <c r="G1872" s="70">
        <v>38</v>
      </c>
      <c r="H1872" s="70" t="s">
        <v>4966</v>
      </c>
      <c r="I1872" s="70" t="s">
        <v>4954</v>
      </c>
      <c r="J1872" s="71" t="s">
        <v>10963</v>
      </c>
      <c r="K1872" s="70" t="s">
        <v>10964</v>
      </c>
      <c r="L1872" s="70">
        <v>308707</v>
      </c>
      <c r="M1872" s="70" t="s">
        <v>4563</v>
      </c>
      <c r="N1872" s="70" t="s">
        <v>4522</v>
      </c>
      <c r="O1872" s="72" t="s">
        <v>10965</v>
      </c>
      <c r="P1872" s="70" t="s">
        <v>4520</v>
      </c>
      <c r="Q1872" s="70" t="s">
        <v>4589</v>
      </c>
    </row>
    <row r="1873" spans="1:17" ht="171" x14ac:dyDescent="0.45">
      <c r="A1873" s="67">
        <v>5460</v>
      </c>
      <c r="B1873" s="68">
        <v>44387</v>
      </c>
      <c r="C1873" s="69">
        <v>0.33194444444444443</v>
      </c>
      <c r="D1873" s="70">
        <v>1</v>
      </c>
      <c r="E1873" s="70">
        <v>0</v>
      </c>
      <c r="F1873" s="70" t="s">
        <v>130</v>
      </c>
      <c r="G1873" s="70">
        <v>36</v>
      </c>
      <c r="H1873" s="70" t="s">
        <v>4696</v>
      </c>
      <c r="I1873" s="70" t="s">
        <v>5372</v>
      </c>
      <c r="J1873" s="71" t="s">
        <v>10966</v>
      </c>
      <c r="K1873" s="70" t="s">
        <v>10967</v>
      </c>
      <c r="L1873" s="70">
        <v>308802</v>
      </c>
      <c r="M1873" s="70" t="s">
        <v>4563</v>
      </c>
      <c r="N1873" s="70" t="s">
        <v>4522</v>
      </c>
      <c r="O1873" s="72" t="s">
        <v>10968</v>
      </c>
      <c r="P1873" s="70" t="s">
        <v>4520</v>
      </c>
      <c r="Q1873" s="70" t="s">
        <v>4589</v>
      </c>
    </row>
    <row r="1874" spans="1:17" ht="299.25" x14ac:dyDescent="0.45">
      <c r="A1874" s="67" t="s">
        <v>10969</v>
      </c>
      <c r="B1874" s="68">
        <v>44387</v>
      </c>
      <c r="C1874" s="69">
        <v>0.3527777777777778</v>
      </c>
      <c r="D1874" s="70">
        <v>0</v>
      </c>
      <c r="E1874" s="70">
        <v>5</v>
      </c>
      <c r="F1874" s="70" t="s">
        <v>101</v>
      </c>
      <c r="G1874" s="70">
        <v>14</v>
      </c>
      <c r="H1874" s="70" t="s">
        <v>5911</v>
      </c>
      <c r="I1874" s="70" t="s">
        <v>5911</v>
      </c>
      <c r="J1874" s="71" t="s">
        <v>10970</v>
      </c>
      <c r="K1874" s="70" t="s">
        <v>10971</v>
      </c>
      <c r="L1874" s="70">
        <v>308804</v>
      </c>
      <c r="M1874" s="70" t="s">
        <v>4563</v>
      </c>
      <c r="N1874" s="70" t="s">
        <v>4522</v>
      </c>
      <c r="O1874" s="72" t="s">
        <v>10972</v>
      </c>
      <c r="P1874" s="70" t="s">
        <v>4520</v>
      </c>
      <c r="Q1874" s="70" t="s">
        <v>6736</v>
      </c>
    </row>
    <row r="1875" spans="1:17" ht="213.75" x14ac:dyDescent="0.45">
      <c r="A1875" s="67">
        <v>5463</v>
      </c>
      <c r="B1875" s="68">
        <v>44387</v>
      </c>
      <c r="C1875" s="69">
        <v>0.37361111111111112</v>
      </c>
      <c r="D1875" s="70">
        <v>2</v>
      </c>
      <c r="E1875" s="70">
        <v>0</v>
      </c>
      <c r="F1875" s="70" t="s">
        <v>130</v>
      </c>
      <c r="G1875" s="70">
        <v>36</v>
      </c>
      <c r="H1875" s="70" t="s">
        <v>4621</v>
      </c>
      <c r="I1875" s="70" t="s">
        <v>4621</v>
      </c>
      <c r="J1875" s="71" t="s">
        <v>10973</v>
      </c>
      <c r="K1875" s="70" t="s">
        <v>10974</v>
      </c>
      <c r="L1875" s="70">
        <v>308807</v>
      </c>
      <c r="M1875" s="70" t="s">
        <v>4563</v>
      </c>
      <c r="N1875" s="70" t="s">
        <v>4409</v>
      </c>
      <c r="O1875" s="72" t="s">
        <v>10975</v>
      </c>
      <c r="P1875" s="70" t="s">
        <v>4520</v>
      </c>
      <c r="Q1875" s="70" t="s">
        <v>5015</v>
      </c>
    </row>
    <row r="1876" spans="1:17" ht="185.25" x14ac:dyDescent="0.45">
      <c r="A1876" s="67">
        <v>5464</v>
      </c>
      <c r="B1876" s="68">
        <v>44387</v>
      </c>
      <c r="C1876" s="69">
        <v>0.38194444444444442</v>
      </c>
      <c r="D1876" s="70">
        <v>1</v>
      </c>
      <c r="E1876" s="70">
        <v>0</v>
      </c>
      <c r="F1876" s="70" t="s">
        <v>123</v>
      </c>
      <c r="G1876" s="70">
        <v>20</v>
      </c>
      <c r="H1876" s="70" t="s">
        <v>4696</v>
      </c>
      <c r="I1876" s="70" t="s">
        <v>5372</v>
      </c>
      <c r="J1876" s="71" t="s">
        <v>10976</v>
      </c>
      <c r="K1876" s="70" t="s">
        <v>10977</v>
      </c>
      <c r="L1876" s="70">
        <v>308811</v>
      </c>
      <c r="M1876" s="70" t="s">
        <v>4563</v>
      </c>
      <c r="N1876" s="70" t="s">
        <v>4522</v>
      </c>
      <c r="O1876" s="72" t="s">
        <v>10978</v>
      </c>
      <c r="P1876" s="70" t="s">
        <v>4520</v>
      </c>
      <c r="Q1876" s="70" t="s">
        <v>4589</v>
      </c>
    </row>
    <row r="1877" spans="1:17" ht="185.25" x14ac:dyDescent="0.45">
      <c r="A1877" s="67">
        <v>5465</v>
      </c>
      <c r="B1877" s="68">
        <v>44387</v>
      </c>
      <c r="C1877" s="69">
        <v>0.4609375</v>
      </c>
      <c r="D1877" s="70">
        <v>1</v>
      </c>
      <c r="E1877" s="70">
        <v>0</v>
      </c>
      <c r="F1877" s="70" t="s">
        <v>178</v>
      </c>
      <c r="G1877" s="70">
        <v>12</v>
      </c>
      <c r="H1877" s="70" t="s">
        <v>5316</v>
      </c>
      <c r="I1877" s="70" t="s">
        <v>4915</v>
      </c>
      <c r="J1877" s="71" t="s">
        <v>10979</v>
      </c>
      <c r="K1877" s="70" t="s">
        <v>10980</v>
      </c>
      <c r="L1877" s="70">
        <v>308814</v>
      </c>
      <c r="M1877" s="70" t="s">
        <v>4563</v>
      </c>
      <c r="N1877" s="70" t="s">
        <v>4522</v>
      </c>
      <c r="O1877" s="72" t="s">
        <v>10981</v>
      </c>
      <c r="P1877" s="70" t="s">
        <v>4520</v>
      </c>
      <c r="Q1877" s="70" t="s">
        <v>4589</v>
      </c>
    </row>
    <row r="1878" spans="1:17" ht="185.25" x14ac:dyDescent="0.45">
      <c r="A1878" s="67">
        <v>5470</v>
      </c>
      <c r="B1878" s="68">
        <v>44387</v>
      </c>
      <c r="C1878" s="69">
        <v>0.7402777777777777</v>
      </c>
      <c r="D1878" s="70">
        <v>1.5</v>
      </c>
      <c r="E1878" s="70">
        <v>0</v>
      </c>
      <c r="F1878" s="70" t="s">
        <v>29</v>
      </c>
      <c r="G1878" s="70">
        <v>8</v>
      </c>
      <c r="H1878" s="70" t="s">
        <v>6064</v>
      </c>
      <c r="I1878" s="70" t="s">
        <v>4621</v>
      </c>
      <c r="J1878" s="71" t="s">
        <v>10982</v>
      </c>
      <c r="K1878" s="70" t="s">
        <v>10983</v>
      </c>
      <c r="L1878" s="70">
        <v>308847</v>
      </c>
      <c r="M1878" s="70" t="s">
        <v>4563</v>
      </c>
      <c r="N1878" s="70" t="s">
        <v>4522</v>
      </c>
      <c r="O1878" s="72" t="s">
        <v>10984</v>
      </c>
      <c r="P1878" s="70" t="s">
        <v>4520</v>
      </c>
      <c r="Q1878" s="70" t="s">
        <v>4589</v>
      </c>
    </row>
    <row r="1879" spans="1:17" ht="171" x14ac:dyDescent="0.45">
      <c r="A1879" s="67">
        <v>5509</v>
      </c>
      <c r="B1879" s="68">
        <v>44389</v>
      </c>
      <c r="C1879" s="69">
        <v>0.3611111111111111</v>
      </c>
      <c r="D1879" s="70">
        <v>1</v>
      </c>
      <c r="E1879" s="70">
        <v>0</v>
      </c>
      <c r="F1879" s="70" t="s">
        <v>101</v>
      </c>
      <c r="G1879" s="70">
        <v>62</v>
      </c>
      <c r="H1879" s="70" t="s">
        <v>4696</v>
      </c>
      <c r="I1879" s="70" t="s">
        <v>5372</v>
      </c>
      <c r="J1879" s="71" t="s">
        <v>10985</v>
      </c>
      <c r="K1879" s="70" t="s">
        <v>10986</v>
      </c>
      <c r="L1879" s="70">
        <v>308983</v>
      </c>
      <c r="M1879" s="70" t="s">
        <v>4563</v>
      </c>
      <c r="N1879" s="70" t="s">
        <v>4522</v>
      </c>
      <c r="O1879" s="72" t="s">
        <v>10987</v>
      </c>
      <c r="P1879" s="70" t="s">
        <v>4520</v>
      </c>
      <c r="Q1879" s="70" t="s">
        <v>4589</v>
      </c>
    </row>
    <row r="1880" spans="1:17" ht="185.25" x14ac:dyDescent="0.45">
      <c r="A1880" s="67">
        <v>5517</v>
      </c>
      <c r="B1880" s="68">
        <v>44389</v>
      </c>
      <c r="C1880" s="69">
        <v>0.69097222222222221</v>
      </c>
      <c r="D1880" s="70">
        <v>0</v>
      </c>
      <c r="E1880" s="70">
        <v>0</v>
      </c>
      <c r="F1880" s="70" t="s">
        <v>198</v>
      </c>
      <c r="G1880" s="70">
        <v>923</v>
      </c>
      <c r="H1880" s="70" t="s">
        <v>4633</v>
      </c>
      <c r="I1880" s="70" t="s">
        <v>4634</v>
      </c>
      <c r="J1880" s="71" t="s">
        <v>10988</v>
      </c>
      <c r="K1880" s="70" t="s">
        <v>10989</v>
      </c>
      <c r="L1880" s="70">
        <v>309020</v>
      </c>
      <c r="M1880" s="70" t="s">
        <v>4563</v>
      </c>
      <c r="N1880" s="70" t="s">
        <v>4409</v>
      </c>
      <c r="O1880" s="72" t="s">
        <v>10990</v>
      </c>
      <c r="P1880" s="70" t="s">
        <v>4520</v>
      </c>
      <c r="Q1880" s="70" t="s">
        <v>4589</v>
      </c>
    </row>
    <row r="1881" spans="1:17" ht="185.25" x14ac:dyDescent="0.45">
      <c r="A1881" s="67">
        <v>5522</v>
      </c>
      <c r="B1881" s="68">
        <v>44389</v>
      </c>
      <c r="C1881" s="69">
        <v>0.76041666666666663</v>
      </c>
      <c r="D1881" s="70">
        <v>1.5</v>
      </c>
      <c r="E1881" s="70">
        <v>0</v>
      </c>
      <c r="F1881" s="70" t="s">
        <v>99</v>
      </c>
      <c r="G1881" s="70">
        <v>71</v>
      </c>
      <c r="H1881" s="70" t="s">
        <v>5316</v>
      </c>
      <c r="I1881" s="70" t="s">
        <v>4915</v>
      </c>
      <c r="J1881" s="71" t="s">
        <v>10991</v>
      </c>
      <c r="K1881" s="70" t="s">
        <v>10992</v>
      </c>
      <c r="L1881" s="70">
        <v>309032</v>
      </c>
      <c r="M1881" s="70" t="s">
        <v>4563</v>
      </c>
      <c r="N1881" s="70" t="s">
        <v>4522</v>
      </c>
      <c r="O1881" s="72" t="s">
        <v>10993</v>
      </c>
      <c r="P1881" s="70" t="s">
        <v>4520</v>
      </c>
      <c r="Q1881" s="70" t="s">
        <v>4589</v>
      </c>
    </row>
    <row r="1882" spans="1:17" ht="185.25" x14ac:dyDescent="0.45">
      <c r="A1882" s="67">
        <v>5524</v>
      </c>
      <c r="B1882" s="68">
        <v>44389</v>
      </c>
      <c r="C1882" s="69">
        <v>0.77361111111111114</v>
      </c>
      <c r="D1882" s="70">
        <v>1</v>
      </c>
      <c r="E1882" s="70">
        <v>0</v>
      </c>
      <c r="F1882" s="70" t="s">
        <v>111</v>
      </c>
      <c r="G1882" s="70">
        <v>24</v>
      </c>
      <c r="H1882" s="70" t="s">
        <v>5911</v>
      </c>
      <c r="I1882" s="70" t="s">
        <v>4733</v>
      </c>
      <c r="J1882" s="71" t="s">
        <v>10994</v>
      </c>
      <c r="K1882" s="70" t="s">
        <v>10995</v>
      </c>
      <c r="L1882" s="70">
        <v>309034</v>
      </c>
      <c r="M1882" s="70" t="s">
        <v>4563</v>
      </c>
      <c r="N1882" s="70" t="s">
        <v>4522</v>
      </c>
      <c r="O1882" s="72" t="s">
        <v>10996</v>
      </c>
      <c r="P1882" s="70" t="s">
        <v>4520</v>
      </c>
      <c r="Q1882" s="70" t="s">
        <v>4589</v>
      </c>
    </row>
    <row r="1883" spans="1:17" ht="185.25" x14ac:dyDescent="0.45">
      <c r="A1883" s="67">
        <v>5526</v>
      </c>
      <c r="B1883" s="68">
        <v>44389</v>
      </c>
      <c r="C1883" s="69">
        <v>0.79305555555555562</v>
      </c>
      <c r="D1883" s="70">
        <v>0</v>
      </c>
      <c r="E1883" s="70">
        <v>0</v>
      </c>
      <c r="F1883" s="70" t="s">
        <v>99</v>
      </c>
      <c r="G1883" s="70">
        <v>71</v>
      </c>
      <c r="H1883" s="70" t="s">
        <v>4598</v>
      </c>
      <c r="I1883" s="70" t="s">
        <v>4598</v>
      </c>
      <c r="J1883" s="71" t="s">
        <v>10997</v>
      </c>
      <c r="K1883" s="70" t="s">
        <v>10998</v>
      </c>
      <c r="L1883" s="70">
        <v>309036</v>
      </c>
      <c r="M1883" s="70" t="s">
        <v>4563</v>
      </c>
      <c r="N1883" s="70" t="s">
        <v>4522</v>
      </c>
      <c r="O1883" s="72" t="s">
        <v>10999</v>
      </c>
      <c r="P1883" s="70" t="s">
        <v>4520</v>
      </c>
      <c r="Q1883" s="70" t="s">
        <v>4589</v>
      </c>
    </row>
    <row r="1884" spans="1:17" ht="228" x14ac:dyDescent="0.45">
      <c r="A1884" s="67" t="s">
        <v>11000</v>
      </c>
      <c r="B1884" s="68">
        <v>44390</v>
      </c>
      <c r="C1884" s="69">
        <v>0.44364583333333335</v>
      </c>
      <c r="D1884" s="70">
        <v>0</v>
      </c>
      <c r="E1884" s="70">
        <v>0</v>
      </c>
      <c r="F1884" s="70" t="s">
        <v>147</v>
      </c>
      <c r="G1884" s="70">
        <v>28</v>
      </c>
      <c r="H1884" s="70" t="s">
        <v>5404</v>
      </c>
      <c r="I1884" s="70" t="s">
        <v>5404</v>
      </c>
      <c r="J1884" s="71" t="s">
        <v>11001</v>
      </c>
      <c r="K1884" s="70" t="s">
        <v>11002</v>
      </c>
      <c r="L1884" s="70">
        <v>309122</v>
      </c>
      <c r="M1884" s="70" t="s">
        <v>4563</v>
      </c>
      <c r="N1884" s="70" t="s">
        <v>4409</v>
      </c>
      <c r="O1884" s="72" t="s">
        <v>11003</v>
      </c>
      <c r="P1884" s="70" t="s">
        <v>4520</v>
      </c>
      <c r="Q1884" s="70" t="s">
        <v>6736</v>
      </c>
    </row>
    <row r="1885" spans="1:17" ht="313.5" x14ac:dyDescent="0.45">
      <c r="A1885" s="67" t="s">
        <v>11004</v>
      </c>
      <c r="B1885" s="68">
        <v>44390</v>
      </c>
      <c r="C1885" s="69">
        <v>0.61875000000000002</v>
      </c>
      <c r="D1885" s="70">
        <v>0</v>
      </c>
      <c r="E1885" s="70">
        <v>5.5</v>
      </c>
      <c r="F1885" s="70" t="s">
        <v>145</v>
      </c>
      <c r="G1885" s="70">
        <v>40</v>
      </c>
      <c r="H1885" s="70" t="s">
        <v>4775</v>
      </c>
      <c r="I1885" s="70" t="s">
        <v>4775</v>
      </c>
      <c r="J1885" s="71" t="s">
        <v>11005</v>
      </c>
      <c r="K1885" s="70" t="s">
        <v>11006</v>
      </c>
      <c r="L1885" s="70">
        <v>309146</v>
      </c>
      <c r="M1885" s="70" t="s">
        <v>4563</v>
      </c>
      <c r="N1885" s="70" t="s">
        <v>4522</v>
      </c>
      <c r="O1885" s="72" t="s">
        <v>11007</v>
      </c>
      <c r="P1885" s="70" t="s">
        <v>4520</v>
      </c>
      <c r="Q1885" s="70" t="s">
        <v>6736</v>
      </c>
    </row>
    <row r="1886" spans="1:17" ht="299.25" x14ac:dyDescent="0.45">
      <c r="A1886" s="67" t="s">
        <v>11008</v>
      </c>
      <c r="B1886" s="68">
        <v>44390</v>
      </c>
      <c r="C1886" s="69">
        <v>0.71361111111111108</v>
      </c>
      <c r="D1886" s="70">
        <v>0</v>
      </c>
      <c r="E1886" s="70">
        <v>0</v>
      </c>
      <c r="F1886" s="70" t="s">
        <v>145</v>
      </c>
      <c r="G1886" s="70">
        <v>40</v>
      </c>
      <c r="H1886" s="70" t="s">
        <v>4954</v>
      </c>
      <c r="I1886" s="70" t="s">
        <v>4954</v>
      </c>
      <c r="J1886" s="71" t="s">
        <v>11009</v>
      </c>
      <c r="K1886" s="70" t="s">
        <v>11010</v>
      </c>
      <c r="L1886" s="70">
        <v>309161</v>
      </c>
      <c r="M1886" s="70" t="s">
        <v>4563</v>
      </c>
      <c r="N1886" s="70" t="s">
        <v>4522</v>
      </c>
      <c r="O1886" s="72" t="s">
        <v>11011</v>
      </c>
      <c r="P1886" s="70" t="s">
        <v>4520</v>
      </c>
      <c r="Q1886" s="70" t="s">
        <v>6736</v>
      </c>
    </row>
    <row r="1887" spans="1:17" ht="171" x14ac:dyDescent="0.45">
      <c r="A1887" s="67">
        <v>5574</v>
      </c>
      <c r="B1887" s="68">
        <v>44390</v>
      </c>
      <c r="C1887" s="69">
        <v>0.81111111111111101</v>
      </c>
      <c r="D1887" s="70">
        <v>1.5</v>
      </c>
      <c r="E1887" s="70">
        <v>0</v>
      </c>
      <c r="F1887" s="70" t="s">
        <v>88</v>
      </c>
      <c r="G1887" s="70">
        <v>41</v>
      </c>
      <c r="H1887" s="70" t="s">
        <v>5316</v>
      </c>
      <c r="I1887" s="70" t="s">
        <v>4915</v>
      </c>
      <c r="J1887" s="71" t="s">
        <v>11012</v>
      </c>
      <c r="K1887" s="70" t="s">
        <v>11013</v>
      </c>
      <c r="L1887" s="70">
        <v>309171</v>
      </c>
      <c r="M1887" s="70" t="s">
        <v>4563</v>
      </c>
      <c r="N1887" s="70" t="s">
        <v>4522</v>
      </c>
      <c r="O1887" s="72" t="s">
        <v>11014</v>
      </c>
      <c r="P1887" s="70" t="s">
        <v>4520</v>
      </c>
      <c r="Q1887" s="70" t="s">
        <v>4589</v>
      </c>
    </row>
    <row r="1888" spans="1:17" ht="185.25" x14ac:dyDescent="0.45">
      <c r="A1888" s="67">
        <v>5575</v>
      </c>
      <c r="B1888" s="68">
        <v>44390</v>
      </c>
      <c r="C1888" s="69">
        <v>0.9291666666666667</v>
      </c>
      <c r="D1888" s="70">
        <v>1</v>
      </c>
      <c r="E1888" s="70">
        <v>0</v>
      </c>
      <c r="F1888" s="70" t="s">
        <v>93</v>
      </c>
      <c r="G1888" s="70">
        <v>48</v>
      </c>
      <c r="H1888" s="70" t="s">
        <v>5316</v>
      </c>
      <c r="I1888" s="70" t="s">
        <v>4915</v>
      </c>
      <c r="J1888" s="71" t="s">
        <v>11015</v>
      </c>
      <c r="K1888" s="70" t="s">
        <v>11016</v>
      </c>
      <c r="L1888" s="70">
        <v>309187</v>
      </c>
      <c r="M1888" s="70" t="s">
        <v>4563</v>
      </c>
      <c r="N1888" s="70" t="s">
        <v>4409</v>
      </c>
      <c r="O1888" s="72" t="s">
        <v>11017</v>
      </c>
      <c r="P1888" s="70" t="s">
        <v>4520</v>
      </c>
      <c r="Q1888" s="70" t="s">
        <v>4589</v>
      </c>
    </row>
    <row r="1889" spans="1:17" ht="342" x14ac:dyDescent="0.45">
      <c r="A1889" s="67">
        <v>5581</v>
      </c>
      <c r="B1889" s="68">
        <v>44391</v>
      </c>
      <c r="C1889" s="69">
        <v>0.33333333333333331</v>
      </c>
      <c r="D1889" s="70">
        <v>2</v>
      </c>
      <c r="E1889" s="70">
        <v>0</v>
      </c>
      <c r="F1889" s="70" t="s">
        <v>119</v>
      </c>
      <c r="G1889" s="70">
        <v>30</v>
      </c>
      <c r="H1889" s="70" t="s">
        <v>4577</v>
      </c>
      <c r="I1889" s="70" t="s">
        <v>4598</v>
      </c>
      <c r="J1889" s="71" t="s">
        <v>11018</v>
      </c>
      <c r="K1889" s="70" t="s">
        <v>11019</v>
      </c>
      <c r="L1889" s="70">
        <v>309229</v>
      </c>
      <c r="M1889" s="70" t="s">
        <v>4563</v>
      </c>
      <c r="N1889" s="70" t="s">
        <v>4523</v>
      </c>
      <c r="O1889" s="72" t="s">
        <v>11020</v>
      </c>
      <c r="P1889" s="70" t="s">
        <v>4520</v>
      </c>
      <c r="Q1889" s="70" t="s">
        <v>6736</v>
      </c>
    </row>
    <row r="1890" spans="1:17" ht="199.5" x14ac:dyDescent="0.45">
      <c r="A1890" s="67">
        <v>5593</v>
      </c>
      <c r="B1890" s="68">
        <v>44391</v>
      </c>
      <c r="C1890" s="69">
        <v>0.48402777777777778</v>
      </c>
      <c r="D1890" s="70">
        <v>0</v>
      </c>
      <c r="E1890" s="70">
        <v>0</v>
      </c>
      <c r="F1890" s="70" t="s">
        <v>101</v>
      </c>
      <c r="G1890" s="70">
        <v>46</v>
      </c>
      <c r="H1890" s="70" t="s">
        <v>4954</v>
      </c>
      <c r="I1890" s="70" t="s">
        <v>5501</v>
      </c>
      <c r="J1890" s="71" t="s">
        <v>11021</v>
      </c>
      <c r="K1890" s="70" t="s">
        <v>11022</v>
      </c>
      <c r="L1890" s="70">
        <v>309244</v>
      </c>
      <c r="M1890" s="70" t="s">
        <v>4563</v>
      </c>
      <c r="N1890" s="70" t="s">
        <v>4409</v>
      </c>
      <c r="O1890" s="72" t="s">
        <v>11023</v>
      </c>
      <c r="P1890" s="70" t="s">
        <v>4520</v>
      </c>
      <c r="Q1890" s="70" t="s">
        <v>4589</v>
      </c>
    </row>
    <row r="1891" spans="1:17" ht="171" x14ac:dyDescent="0.45">
      <c r="A1891" s="67">
        <v>5607</v>
      </c>
      <c r="B1891" s="68">
        <v>44391</v>
      </c>
      <c r="C1891" s="69">
        <v>0.68055555555555547</v>
      </c>
      <c r="D1891" s="70">
        <v>0</v>
      </c>
      <c r="E1891" s="70">
        <v>0</v>
      </c>
      <c r="F1891" s="70" t="s">
        <v>46</v>
      </c>
      <c r="G1891" s="70">
        <v>51</v>
      </c>
      <c r="H1891" s="70" t="s">
        <v>4933</v>
      </c>
      <c r="I1891" s="70" t="s">
        <v>6064</v>
      </c>
      <c r="J1891" s="71" t="s">
        <v>11024</v>
      </c>
      <c r="K1891" s="70" t="s">
        <v>11025</v>
      </c>
      <c r="L1891" s="70">
        <v>309266</v>
      </c>
      <c r="M1891" s="70" t="s">
        <v>4563</v>
      </c>
      <c r="N1891" s="70" t="s">
        <v>4522</v>
      </c>
      <c r="O1891" s="72" t="s">
        <v>11026</v>
      </c>
      <c r="P1891" s="70" t="s">
        <v>4520</v>
      </c>
      <c r="Q1891" s="70" t="s">
        <v>4970</v>
      </c>
    </row>
    <row r="1892" spans="1:17" ht="185.25" x14ac:dyDescent="0.45">
      <c r="A1892" s="67">
        <v>5615</v>
      </c>
      <c r="B1892" s="68">
        <v>44392</v>
      </c>
      <c r="C1892" s="69">
        <v>0.20902777777777778</v>
      </c>
      <c r="D1892" s="70">
        <v>0</v>
      </c>
      <c r="E1892" s="70">
        <v>0</v>
      </c>
      <c r="F1892" s="70" t="s">
        <v>42</v>
      </c>
      <c r="G1892" s="70">
        <v>921</v>
      </c>
      <c r="H1892" s="70" t="s">
        <v>4954</v>
      </c>
      <c r="I1892" s="70" t="s">
        <v>5501</v>
      </c>
      <c r="J1892" s="71" t="s">
        <v>11027</v>
      </c>
      <c r="K1892" s="70" t="s">
        <v>11028</v>
      </c>
      <c r="L1892" s="70">
        <v>309321</v>
      </c>
      <c r="M1892" s="70" t="s">
        <v>4563</v>
      </c>
      <c r="N1892" s="70" t="s">
        <v>4522</v>
      </c>
      <c r="O1892" s="72" t="s">
        <v>11029</v>
      </c>
      <c r="P1892" s="70" t="s">
        <v>4520</v>
      </c>
      <c r="Q1892" s="70" t="s">
        <v>4589</v>
      </c>
    </row>
    <row r="1893" spans="1:17" ht="185.25" x14ac:dyDescent="0.45">
      <c r="A1893" s="67">
        <v>5621</v>
      </c>
      <c r="B1893" s="68">
        <v>44392</v>
      </c>
      <c r="C1893" s="69">
        <v>0.43194444444444446</v>
      </c>
      <c r="D1893" s="70">
        <v>0</v>
      </c>
      <c r="E1893" s="70">
        <v>0</v>
      </c>
      <c r="F1893" s="70" t="s">
        <v>46</v>
      </c>
      <c r="G1893" s="70">
        <v>6</v>
      </c>
      <c r="H1893" s="70" t="s">
        <v>4954</v>
      </c>
      <c r="I1893" s="70" t="s">
        <v>5501</v>
      </c>
      <c r="J1893" s="71" t="s">
        <v>11030</v>
      </c>
      <c r="K1893" s="70" t="s">
        <v>11031</v>
      </c>
      <c r="L1893" s="70">
        <v>309358</v>
      </c>
      <c r="M1893" s="70" t="s">
        <v>4563</v>
      </c>
      <c r="N1893" s="70" t="s">
        <v>4409</v>
      </c>
      <c r="O1893" s="72" t="s">
        <v>11032</v>
      </c>
      <c r="P1893" s="70" t="s">
        <v>4520</v>
      </c>
      <c r="Q1893" s="70" t="s">
        <v>4589</v>
      </c>
    </row>
    <row r="1894" spans="1:17" ht="199.5" x14ac:dyDescent="0.45">
      <c r="A1894" s="67" t="s">
        <v>11033</v>
      </c>
      <c r="B1894" s="68">
        <v>44392</v>
      </c>
      <c r="C1894" s="69">
        <v>0.48541666666666666</v>
      </c>
      <c r="D1894" s="70">
        <v>0</v>
      </c>
      <c r="E1894" s="70">
        <v>5.5</v>
      </c>
      <c r="F1894" s="70" t="s">
        <v>100</v>
      </c>
      <c r="G1894" s="70">
        <v>9</v>
      </c>
      <c r="H1894" s="70" t="s">
        <v>5911</v>
      </c>
      <c r="I1894" s="70" t="s">
        <v>5911</v>
      </c>
      <c r="J1894" s="71" t="s">
        <v>11034</v>
      </c>
      <c r="K1894" s="70" t="s">
        <v>11035</v>
      </c>
      <c r="L1894" s="70">
        <v>309361</v>
      </c>
      <c r="M1894" s="70" t="s">
        <v>4563</v>
      </c>
      <c r="N1894" s="70" t="s">
        <v>4522</v>
      </c>
      <c r="O1894" s="72" t="s">
        <v>11036</v>
      </c>
      <c r="P1894" s="70" t="s">
        <v>4520</v>
      </c>
      <c r="Q1894" s="70" t="s">
        <v>6736</v>
      </c>
    </row>
    <row r="1895" spans="1:17" ht="228" x14ac:dyDescent="0.45">
      <c r="A1895" s="67" t="s">
        <v>11037</v>
      </c>
      <c r="B1895" s="68">
        <v>44392</v>
      </c>
      <c r="C1895" s="69">
        <v>0.68125000000000002</v>
      </c>
      <c r="D1895" s="70">
        <v>0</v>
      </c>
      <c r="E1895" s="70">
        <v>0</v>
      </c>
      <c r="F1895" s="70" t="s">
        <v>147</v>
      </c>
      <c r="G1895" s="70">
        <v>47</v>
      </c>
      <c r="H1895" s="70" t="s">
        <v>4775</v>
      </c>
      <c r="I1895" s="70" t="s">
        <v>4775</v>
      </c>
      <c r="J1895" s="71" t="s">
        <v>11038</v>
      </c>
      <c r="K1895" s="70" t="s">
        <v>11039</v>
      </c>
      <c r="L1895" s="70">
        <v>309386</v>
      </c>
      <c r="M1895" s="70" t="s">
        <v>4563</v>
      </c>
      <c r="N1895" s="70" t="s">
        <v>4409</v>
      </c>
      <c r="O1895" s="72" t="s">
        <v>11040</v>
      </c>
      <c r="P1895" s="70" t="s">
        <v>4520</v>
      </c>
      <c r="Q1895" s="70" t="s">
        <v>6736</v>
      </c>
    </row>
    <row r="1896" spans="1:17" ht="185.25" x14ac:dyDescent="0.45">
      <c r="A1896" s="67" t="s">
        <v>11041</v>
      </c>
      <c r="B1896" s="68">
        <v>44392</v>
      </c>
      <c r="C1896" s="69">
        <v>0.70481481481481489</v>
      </c>
      <c r="D1896" s="70">
        <v>0</v>
      </c>
      <c r="E1896" s="70">
        <v>0</v>
      </c>
      <c r="F1896" s="70" t="s">
        <v>75</v>
      </c>
      <c r="G1896" s="70">
        <v>44</v>
      </c>
      <c r="H1896" s="70" t="s">
        <v>4710</v>
      </c>
      <c r="I1896" s="70" t="s">
        <v>4710</v>
      </c>
      <c r="J1896" s="71" t="s">
        <v>11042</v>
      </c>
      <c r="K1896" s="70" t="s">
        <v>11043</v>
      </c>
      <c r="L1896" s="70">
        <v>309390</v>
      </c>
      <c r="M1896" s="70" t="s">
        <v>4563</v>
      </c>
      <c r="N1896" s="70" t="s">
        <v>4522</v>
      </c>
      <c r="O1896" s="72" t="s">
        <v>11044</v>
      </c>
      <c r="P1896" s="70" t="s">
        <v>4520</v>
      </c>
      <c r="Q1896" s="70" t="s">
        <v>4648</v>
      </c>
    </row>
    <row r="1897" spans="1:17" ht="171" x14ac:dyDescent="0.45">
      <c r="A1897" s="67">
        <v>5645</v>
      </c>
      <c r="B1897" s="68">
        <v>44392</v>
      </c>
      <c r="C1897" s="69">
        <v>0.75237268518518519</v>
      </c>
      <c r="D1897" s="70">
        <v>2</v>
      </c>
      <c r="E1897" s="70">
        <v>0</v>
      </c>
      <c r="F1897" s="70" t="s">
        <v>142</v>
      </c>
      <c r="G1897" s="70">
        <v>20</v>
      </c>
      <c r="H1897" s="70" t="s">
        <v>5316</v>
      </c>
      <c r="I1897" s="70" t="s">
        <v>4915</v>
      </c>
      <c r="J1897" s="71" t="s">
        <v>11045</v>
      </c>
      <c r="K1897" s="70" t="s">
        <v>11046</v>
      </c>
      <c r="L1897" s="70">
        <v>309402</v>
      </c>
      <c r="M1897" s="70" t="s">
        <v>4563</v>
      </c>
      <c r="N1897" s="70" t="s">
        <v>4522</v>
      </c>
      <c r="O1897" s="72" t="s">
        <v>11047</v>
      </c>
      <c r="P1897" s="70" t="s">
        <v>4520</v>
      </c>
      <c r="Q1897" s="70" t="s">
        <v>4589</v>
      </c>
    </row>
    <row r="1898" spans="1:17" ht="185.25" x14ac:dyDescent="0.45">
      <c r="A1898" s="67" t="s">
        <v>11048</v>
      </c>
      <c r="B1898" s="68">
        <v>44392</v>
      </c>
      <c r="C1898" s="69">
        <v>0.76666666666666661</v>
      </c>
      <c r="D1898" s="70">
        <v>1</v>
      </c>
      <c r="E1898" s="70">
        <v>0</v>
      </c>
      <c r="F1898" s="70" t="s">
        <v>61</v>
      </c>
      <c r="G1898" s="70">
        <v>52</v>
      </c>
      <c r="H1898" s="70" t="s">
        <v>4696</v>
      </c>
      <c r="I1898" s="70" t="s">
        <v>5372</v>
      </c>
      <c r="J1898" s="71" t="s">
        <v>11049</v>
      </c>
      <c r="K1898" s="70" t="s">
        <v>11050</v>
      </c>
      <c r="L1898" s="70">
        <v>309410</v>
      </c>
      <c r="M1898" s="70" t="s">
        <v>4563</v>
      </c>
      <c r="N1898" s="70" t="s">
        <v>4522</v>
      </c>
      <c r="O1898" s="72" t="s">
        <v>11051</v>
      </c>
      <c r="P1898" s="70" t="s">
        <v>4520</v>
      </c>
      <c r="Q1898" s="70" t="s">
        <v>4589</v>
      </c>
    </row>
    <row r="1899" spans="1:17" ht="171" x14ac:dyDescent="0.45">
      <c r="A1899" s="67">
        <v>5649</v>
      </c>
      <c r="B1899" s="68">
        <v>44392</v>
      </c>
      <c r="C1899" s="69">
        <v>0.82502314814814814</v>
      </c>
      <c r="D1899" s="70">
        <v>0</v>
      </c>
      <c r="E1899" s="70">
        <v>0</v>
      </c>
      <c r="F1899" s="70" t="s">
        <v>39</v>
      </c>
      <c r="G1899" s="70">
        <v>78</v>
      </c>
      <c r="H1899" s="70" t="s">
        <v>4695</v>
      </c>
      <c r="I1899" s="70" t="s">
        <v>4570</v>
      </c>
      <c r="J1899" s="71" t="s">
        <v>11052</v>
      </c>
      <c r="K1899" s="70" t="s">
        <v>11053</v>
      </c>
      <c r="L1899" s="70">
        <v>309423</v>
      </c>
      <c r="M1899" s="70" t="s">
        <v>4563</v>
      </c>
      <c r="N1899" s="70" t="s">
        <v>4409</v>
      </c>
      <c r="O1899" s="72" t="s">
        <v>11054</v>
      </c>
      <c r="P1899" s="70" t="s">
        <v>4520</v>
      </c>
      <c r="Q1899" s="70" t="s">
        <v>4675</v>
      </c>
    </row>
    <row r="1900" spans="1:17" ht="228" x14ac:dyDescent="0.45">
      <c r="A1900" s="67" t="s">
        <v>11055</v>
      </c>
      <c r="B1900" s="68">
        <v>44392</v>
      </c>
      <c r="C1900" s="69">
        <v>0.89743055555555562</v>
      </c>
      <c r="D1900" s="70">
        <v>0</v>
      </c>
      <c r="E1900" s="70">
        <v>2.5</v>
      </c>
      <c r="F1900" s="70" t="s">
        <v>99</v>
      </c>
      <c r="G1900" s="70">
        <v>34</v>
      </c>
      <c r="H1900" s="70" t="s">
        <v>5404</v>
      </c>
      <c r="I1900" s="70" t="s">
        <v>5404</v>
      </c>
      <c r="J1900" s="71" t="s">
        <v>11056</v>
      </c>
      <c r="K1900" s="70" t="s">
        <v>11057</v>
      </c>
      <c r="L1900" s="70">
        <v>309433</v>
      </c>
      <c r="M1900" s="70" t="s">
        <v>4563</v>
      </c>
      <c r="N1900" s="70" t="s">
        <v>4409</v>
      </c>
      <c r="O1900" s="72" t="s">
        <v>11058</v>
      </c>
      <c r="P1900" s="70" t="s">
        <v>4520</v>
      </c>
      <c r="Q1900" s="70" t="s">
        <v>6736</v>
      </c>
    </row>
    <row r="1901" spans="1:17" ht="228" x14ac:dyDescent="0.45">
      <c r="A1901" s="67" t="s">
        <v>11059</v>
      </c>
      <c r="B1901" s="68">
        <v>44392</v>
      </c>
      <c r="C1901" s="69">
        <v>0.94179398148148152</v>
      </c>
      <c r="D1901" s="70">
        <v>0</v>
      </c>
      <c r="E1901" s="70">
        <v>0</v>
      </c>
      <c r="F1901" s="70" t="s">
        <v>88</v>
      </c>
      <c r="G1901" s="70">
        <v>31</v>
      </c>
      <c r="H1901" s="70" t="s">
        <v>4954</v>
      </c>
      <c r="I1901" s="70" t="s">
        <v>4954</v>
      </c>
      <c r="J1901" s="71" t="s">
        <v>11060</v>
      </c>
      <c r="K1901" s="70" t="s">
        <v>11061</v>
      </c>
      <c r="L1901" s="70">
        <v>309438</v>
      </c>
      <c r="M1901" s="70" t="s">
        <v>4563</v>
      </c>
      <c r="N1901" s="70" t="s">
        <v>4522</v>
      </c>
      <c r="O1901" s="72" t="s">
        <v>11062</v>
      </c>
      <c r="P1901" s="70" t="s">
        <v>4520</v>
      </c>
      <c r="Q1901" s="70" t="s">
        <v>6736</v>
      </c>
    </row>
    <row r="1902" spans="1:17" ht="199.5" x14ac:dyDescent="0.45">
      <c r="A1902" s="67" t="s">
        <v>11063</v>
      </c>
      <c r="B1902" s="68">
        <v>44393</v>
      </c>
      <c r="C1902" s="69">
        <v>0.27083333333333331</v>
      </c>
      <c r="D1902" s="70">
        <v>0.5</v>
      </c>
      <c r="E1902" s="70">
        <v>0</v>
      </c>
      <c r="F1902" s="70" t="s">
        <v>10</v>
      </c>
      <c r="G1902" s="70">
        <v>17</v>
      </c>
      <c r="H1902" s="70" t="s">
        <v>4954</v>
      </c>
      <c r="I1902" s="70" t="s">
        <v>4954</v>
      </c>
      <c r="J1902" s="71" t="s">
        <v>11064</v>
      </c>
      <c r="K1902" s="70" t="s">
        <v>11065</v>
      </c>
      <c r="L1902" s="70">
        <v>309466</v>
      </c>
      <c r="M1902" s="70" t="s">
        <v>4563</v>
      </c>
      <c r="N1902" s="70" t="s">
        <v>4522</v>
      </c>
      <c r="O1902" s="72" t="s">
        <v>11066</v>
      </c>
      <c r="P1902" s="70" t="s">
        <v>4520</v>
      </c>
      <c r="Q1902" s="70" t="s">
        <v>6736</v>
      </c>
    </row>
    <row r="1903" spans="1:17" ht="228" x14ac:dyDescent="0.45">
      <c r="A1903" s="67" t="s">
        <v>11067</v>
      </c>
      <c r="B1903" s="68">
        <v>44393</v>
      </c>
      <c r="C1903" s="69">
        <v>0.27569444444444446</v>
      </c>
      <c r="D1903" s="70">
        <v>2</v>
      </c>
      <c r="E1903" s="70">
        <v>0</v>
      </c>
      <c r="F1903" s="70" t="s">
        <v>101</v>
      </c>
      <c r="G1903" s="70">
        <v>46</v>
      </c>
      <c r="H1903" s="70" t="s">
        <v>4933</v>
      </c>
      <c r="I1903" s="70" t="s">
        <v>4598</v>
      </c>
      <c r="J1903" s="71" t="s">
        <v>11068</v>
      </c>
      <c r="K1903" s="70" t="s">
        <v>11069</v>
      </c>
      <c r="L1903" s="70">
        <v>309467</v>
      </c>
      <c r="M1903" s="70" t="s">
        <v>4563</v>
      </c>
      <c r="N1903" s="70" t="s">
        <v>4522</v>
      </c>
      <c r="O1903" s="72" t="s">
        <v>11070</v>
      </c>
      <c r="P1903" s="70" t="s">
        <v>4520</v>
      </c>
      <c r="Q1903" s="70" t="s">
        <v>6736</v>
      </c>
    </row>
    <row r="1904" spans="1:17" ht="242.25" x14ac:dyDescent="0.45">
      <c r="A1904" s="67" t="s">
        <v>11071</v>
      </c>
      <c r="B1904" s="68">
        <v>44393</v>
      </c>
      <c r="C1904" s="69">
        <v>0.27777777777777779</v>
      </c>
      <c r="D1904" s="70">
        <v>0</v>
      </c>
      <c r="E1904" s="70">
        <v>2.5</v>
      </c>
      <c r="F1904" s="70" t="s">
        <v>54</v>
      </c>
      <c r="G1904" s="70">
        <v>43</v>
      </c>
      <c r="H1904" s="70" t="s">
        <v>5839</v>
      </c>
      <c r="I1904" s="70" t="s">
        <v>5839</v>
      </c>
      <c r="J1904" s="71" t="s">
        <v>11072</v>
      </c>
      <c r="K1904" s="70" t="s">
        <v>11073</v>
      </c>
      <c r="L1904" s="70">
        <v>309469</v>
      </c>
      <c r="M1904" s="70" t="s">
        <v>4563</v>
      </c>
      <c r="N1904" s="70" t="s">
        <v>4523</v>
      </c>
      <c r="O1904" s="72" t="s">
        <v>11074</v>
      </c>
      <c r="P1904" s="70" t="s">
        <v>4520</v>
      </c>
      <c r="Q1904" s="70" t="s">
        <v>6736</v>
      </c>
    </row>
    <row r="1905" spans="1:17" ht="171" x14ac:dyDescent="0.45">
      <c r="A1905" s="67">
        <v>5663</v>
      </c>
      <c r="B1905" s="68">
        <v>44393</v>
      </c>
      <c r="C1905" s="69">
        <v>0.29444444444444445</v>
      </c>
      <c r="D1905" s="70">
        <v>2</v>
      </c>
      <c r="E1905" s="70">
        <v>0</v>
      </c>
      <c r="F1905" s="70" t="s">
        <v>17</v>
      </c>
      <c r="G1905" s="70">
        <v>32</v>
      </c>
      <c r="H1905" s="70" t="s">
        <v>4785</v>
      </c>
      <c r="I1905" s="70" t="s">
        <v>4785</v>
      </c>
      <c r="J1905" s="71" t="s">
        <v>11075</v>
      </c>
      <c r="K1905" s="70" t="s">
        <v>11076</v>
      </c>
      <c r="L1905" s="70">
        <v>309511</v>
      </c>
      <c r="M1905" s="70" t="s">
        <v>4563</v>
      </c>
      <c r="N1905" s="70" t="s">
        <v>4409</v>
      </c>
      <c r="O1905" s="72" t="s">
        <v>11077</v>
      </c>
      <c r="P1905" s="70" t="s">
        <v>4520</v>
      </c>
      <c r="Q1905" s="70" t="s">
        <v>4589</v>
      </c>
    </row>
    <row r="1906" spans="1:17" ht="171" x14ac:dyDescent="0.45">
      <c r="A1906" s="67">
        <v>5665</v>
      </c>
      <c r="B1906" s="68">
        <v>44393</v>
      </c>
      <c r="C1906" s="69">
        <v>0.35309027777777779</v>
      </c>
      <c r="D1906" s="70">
        <v>2</v>
      </c>
      <c r="E1906" s="70">
        <v>0</v>
      </c>
      <c r="F1906" s="70" t="s">
        <v>108</v>
      </c>
      <c r="G1906" s="70">
        <v>15</v>
      </c>
      <c r="H1906" s="70" t="s">
        <v>4797</v>
      </c>
      <c r="I1906" s="70" t="s">
        <v>5911</v>
      </c>
      <c r="J1906" s="71" t="s">
        <v>11078</v>
      </c>
      <c r="K1906" s="70" t="s">
        <v>11079</v>
      </c>
      <c r="L1906" s="70">
        <v>309478</v>
      </c>
      <c r="M1906" s="70" t="s">
        <v>4563</v>
      </c>
      <c r="N1906" s="70" t="s">
        <v>4522</v>
      </c>
      <c r="O1906" s="72" t="s">
        <v>11080</v>
      </c>
      <c r="P1906" s="70" t="s">
        <v>4520</v>
      </c>
      <c r="Q1906" s="70" t="s">
        <v>4589</v>
      </c>
    </row>
    <row r="1907" spans="1:17" ht="242.25" x14ac:dyDescent="0.45">
      <c r="A1907" s="67" t="s">
        <v>11081</v>
      </c>
      <c r="B1907" s="68">
        <v>44393</v>
      </c>
      <c r="C1907" s="69">
        <v>0.37339120370370371</v>
      </c>
      <c r="D1907" s="70">
        <v>0</v>
      </c>
      <c r="E1907" s="70">
        <v>2.5</v>
      </c>
      <c r="F1907" s="70" t="s">
        <v>81</v>
      </c>
      <c r="G1907" s="70">
        <v>39</v>
      </c>
      <c r="H1907" s="70" t="s">
        <v>4954</v>
      </c>
      <c r="I1907" s="70" t="s">
        <v>4954</v>
      </c>
      <c r="J1907" s="71" t="s">
        <v>11082</v>
      </c>
      <c r="K1907" s="70" t="s">
        <v>11083</v>
      </c>
      <c r="L1907" s="70">
        <v>309481</v>
      </c>
      <c r="M1907" s="70" t="s">
        <v>4563</v>
      </c>
      <c r="N1907" s="70" t="s">
        <v>4409</v>
      </c>
      <c r="O1907" s="72" t="s">
        <v>11084</v>
      </c>
      <c r="P1907" s="70" t="s">
        <v>4520</v>
      </c>
      <c r="Q1907" s="70" t="s">
        <v>6736</v>
      </c>
    </row>
    <row r="1908" spans="1:17" ht="399" x14ac:dyDescent="0.45">
      <c r="A1908" s="67" t="s">
        <v>11085</v>
      </c>
      <c r="B1908" s="68">
        <v>44393</v>
      </c>
      <c r="C1908" s="69">
        <v>0.38055555555555554</v>
      </c>
      <c r="D1908" s="70">
        <v>4</v>
      </c>
      <c r="E1908" s="70">
        <v>0</v>
      </c>
      <c r="F1908" s="70" t="s">
        <v>130</v>
      </c>
      <c r="G1908" s="70">
        <v>10</v>
      </c>
      <c r="H1908" s="70" t="s">
        <v>4644</v>
      </c>
      <c r="I1908" s="70" t="s">
        <v>5707</v>
      </c>
      <c r="J1908" s="71" t="s">
        <v>11086</v>
      </c>
      <c r="K1908" s="70" t="s">
        <v>11087</v>
      </c>
      <c r="L1908" s="70">
        <v>309525</v>
      </c>
      <c r="M1908" s="70" t="s">
        <v>4563</v>
      </c>
      <c r="N1908" s="70" t="s">
        <v>4409</v>
      </c>
      <c r="O1908" s="72" t="s">
        <v>11088</v>
      </c>
      <c r="P1908" s="70" t="s">
        <v>4581</v>
      </c>
      <c r="Q1908" s="70" t="s">
        <v>4582</v>
      </c>
    </row>
    <row r="1909" spans="1:17" ht="185.25" x14ac:dyDescent="0.45">
      <c r="A1909" s="67">
        <v>5676</v>
      </c>
      <c r="B1909" s="68">
        <v>44393</v>
      </c>
      <c r="C1909" s="69">
        <v>0.45943287037037034</v>
      </c>
      <c r="D1909" s="70">
        <v>2</v>
      </c>
      <c r="E1909" s="70">
        <v>0</v>
      </c>
      <c r="F1909" s="70" t="s">
        <v>152</v>
      </c>
      <c r="G1909" s="70">
        <v>30</v>
      </c>
      <c r="H1909" s="70" t="s">
        <v>5175</v>
      </c>
      <c r="I1909" s="70" t="s">
        <v>5280</v>
      </c>
      <c r="J1909" s="71" t="s">
        <v>11089</v>
      </c>
      <c r="K1909" s="70" t="s">
        <v>11090</v>
      </c>
      <c r="L1909" s="70">
        <v>309503</v>
      </c>
      <c r="M1909" s="70" t="s">
        <v>4563</v>
      </c>
      <c r="N1909" s="70" t="s">
        <v>4522</v>
      </c>
      <c r="O1909" s="72" t="s">
        <v>11091</v>
      </c>
      <c r="P1909" s="70" t="s">
        <v>4520</v>
      </c>
      <c r="Q1909" s="70" t="s">
        <v>4589</v>
      </c>
    </row>
    <row r="1910" spans="1:17" ht="156.75" x14ac:dyDescent="0.45">
      <c r="A1910" s="67" t="s">
        <v>11092</v>
      </c>
      <c r="B1910" s="68">
        <v>44393</v>
      </c>
      <c r="C1910" s="69">
        <v>0.52289351851851851</v>
      </c>
      <c r="D1910" s="70">
        <v>0</v>
      </c>
      <c r="E1910" s="70">
        <v>0</v>
      </c>
      <c r="F1910" s="70" t="s">
        <v>75</v>
      </c>
      <c r="G1910" s="70">
        <v>0</v>
      </c>
      <c r="H1910" s="70" t="s">
        <v>4615</v>
      </c>
      <c r="I1910" s="70" t="s">
        <v>4615</v>
      </c>
      <c r="J1910" s="71" t="s">
        <v>11093</v>
      </c>
      <c r="K1910" s="70" t="s">
        <v>11094</v>
      </c>
      <c r="L1910" s="70">
        <v>309512</v>
      </c>
      <c r="M1910" s="70" t="s">
        <v>4563</v>
      </c>
      <c r="N1910" s="70" t="s">
        <v>4409</v>
      </c>
      <c r="O1910" s="72" t="s">
        <v>11095</v>
      </c>
      <c r="P1910" s="70" t="s">
        <v>4520</v>
      </c>
      <c r="Q1910" s="70" t="s">
        <v>4648</v>
      </c>
    </row>
    <row r="1911" spans="1:17" ht="185.25" x14ac:dyDescent="0.45">
      <c r="A1911" s="67">
        <v>5702</v>
      </c>
      <c r="B1911" s="68">
        <v>44394</v>
      </c>
      <c r="C1911" s="69">
        <v>0.65902777777777777</v>
      </c>
      <c r="D1911" s="70">
        <v>0</v>
      </c>
      <c r="E1911" s="70">
        <v>0</v>
      </c>
      <c r="F1911" s="70" t="s">
        <v>46</v>
      </c>
      <c r="G1911" s="70">
        <v>3</v>
      </c>
      <c r="H1911" s="70" t="s">
        <v>4966</v>
      </c>
      <c r="I1911" s="70" t="s">
        <v>4954</v>
      </c>
      <c r="J1911" s="71" t="s">
        <v>11096</v>
      </c>
      <c r="K1911" s="70" t="s">
        <v>11097</v>
      </c>
      <c r="L1911" s="70">
        <v>309631</v>
      </c>
      <c r="M1911" s="70" t="s">
        <v>4563</v>
      </c>
      <c r="N1911" s="70" t="s">
        <v>4522</v>
      </c>
      <c r="O1911" s="72" t="s">
        <v>11098</v>
      </c>
      <c r="P1911" s="70" t="s">
        <v>4520</v>
      </c>
      <c r="Q1911" s="70" t="s">
        <v>4589</v>
      </c>
    </row>
    <row r="1912" spans="1:17" ht="185.25" x14ac:dyDescent="0.45">
      <c r="A1912" s="67">
        <v>5724</v>
      </c>
      <c r="B1912" s="68">
        <v>44395</v>
      </c>
      <c r="C1912" s="69">
        <v>0.50277777777777777</v>
      </c>
      <c r="D1912" s="70">
        <v>1</v>
      </c>
      <c r="E1912" s="70">
        <v>0</v>
      </c>
      <c r="F1912" s="70" t="s">
        <v>140</v>
      </c>
      <c r="G1912" s="70">
        <v>29</v>
      </c>
      <c r="H1912" s="70" t="s">
        <v>4966</v>
      </c>
      <c r="I1912" s="70" t="s">
        <v>4954</v>
      </c>
      <c r="J1912" s="71" t="s">
        <v>11099</v>
      </c>
      <c r="K1912" s="70" t="s">
        <v>11100</v>
      </c>
      <c r="L1912" s="70">
        <v>309699</v>
      </c>
      <c r="M1912" s="70" t="s">
        <v>4563</v>
      </c>
      <c r="N1912" s="70" t="s">
        <v>4522</v>
      </c>
      <c r="O1912" s="72" t="s">
        <v>11101</v>
      </c>
      <c r="P1912" s="70" t="s">
        <v>4520</v>
      </c>
      <c r="Q1912" s="70" t="s">
        <v>4589</v>
      </c>
    </row>
    <row r="1913" spans="1:17" ht="171" x14ac:dyDescent="0.45">
      <c r="A1913" s="67">
        <v>5734</v>
      </c>
      <c r="B1913" s="68">
        <v>44395</v>
      </c>
      <c r="C1913" s="69">
        <v>0.96057870370370368</v>
      </c>
      <c r="D1913" s="70">
        <v>0</v>
      </c>
      <c r="E1913" s="70">
        <v>0</v>
      </c>
      <c r="F1913" s="70" t="s">
        <v>123</v>
      </c>
      <c r="G1913" s="70">
        <v>0</v>
      </c>
      <c r="H1913" s="70" t="s">
        <v>4615</v>
      </c>
      <c r="I1913" s="70" t="s">
        <v>4615</v>
      </c>
      <c r="J1913" s="71" t="s">
        <v>11102</v>
      </c>
      <c r="K1913" s="70" t="s">
        <v>11103</v>
      </c>
      <c r="L1913" s="70">
        <v>309729</v>
      </c>
      <c r="M1913" s="70" t="s">
        <v>4563</v>
      </c>
      <c r="N1913" s="70" t="s">
        <v>4409</v>
      </c>
      <c r="O1913" s="72" t="s">
        <v>11104</v>
      </c>
      <c r="P1913" s="70" t="s">
        <v>4520</v>
      </c>
      <c r="Q1913" s="70" t="s">
        <v>4589</v>
      </c>
    </row>
    <row r="1914" spans="1:17" ht="185.25" x14ac:dyDescent="0.45">
      <c r="A1914" s="67">
        <v>5739</v>
      </c>
      <c r="B1914" s="68">
        <v>44396</v>
      </c>
      <c r="C1914" s="69">
        <v>0.24302083333333332</v>
      </c>
      <c r="D1914" s="70">
        <v>0</v>
      </c>
      <c r="E1914" s="70">
        <v>0</v>
      </c>
      <c r="F1914" s="70" t="s">
        <v>17</v>
      </c>
      <c r="G1914" s="70">
        <v>24</v>
      </c>
      <c r="H1914" s="70" t="s">
        <v>4585</v>
      </c>
      <c r="I1914" s="70" t="s">
        <v>4725</v>
      </c>
      <c r="J1914" s="71" t="s">
        <v>11105</v>
      </c>
      <c r="K1914" s="70" t="s">
        <v>11106</v>
      </c>
      <c r="L1914" s="70">
        <v>309737</v>
      </c>
      <c r="M1914" s="70" t="s">
        <v>4563</v>
      </c>
      <c r="N1914" s="70" t="s">
        <v>4409</v>
      </c>
      <c r="O1914" s="72" t="s">
        <v>11107</v>
      </c>
      <c r="P1914" s="70" t="s">
        <v>4520</v>
      </c>
      <c r="Q1914" s="70" t="s">
        <v>4589</v>
      </c>
    </row>
    <row r="1915" spans="1:17" ht="171" x14ac:dyDescent="0.45">
      <c r="A1915" s="67">
        <v>5743</v>
      </c>
      <c r="B1915" s="68">
        <v>44396</v>
      </c>
      <c r="C1915" s="69">
        <v>0.35653935185185182</v>
      </c>
      <c r="D1915" s="70">
        <v>1</v>
      </c>
      <c r="E1915" s="70">
        <v>0</v>
      </c>
      <c r="F1915" s="70" t="s">
        <v>45</v>
      </c>
      <c r="G1915" s="70">
        <v>1</v>
      </c>
      <c r="H1915" s="70" t="s">
        <v>5316</v>
      </c>
      <c r="I1915" s="70" t="s">
        <v>4915</v>
      </c>
      <c r="J1915" s="71" t="s">
        <v>11108</v>
      </c>
      <c r="K1915" s="70" t="s">
        <v>11109</v>
      </c>
      <c r="L1915" s="70">
        <v>309743</v>
      </c>
      <c r="M1915" s="70" t="s">
        <v>4563</v>
      </c>
      <c r="N1915" s="70" t="s">
        <v>4522</v>
      </c>
      <c r="O1915" s="72" t="s">
        <v>11110</v>
      </c>
      <c r="P1915" s="70" t="s">
        <v>4520</v>
      </c>
      <c r="Q1915" s="70" t="s">
        <v>4589</v>
      </c>
    </row>
    <row r="1916" spans="1:17" ht="171" x14ac:dyDescent="0.45">
      <c r="A1916" s="67">
        <v>5758</v>
      </c>
      <c r="B1916" s="68">
        <v>44396</v>
      </c>
      <c r="C1916" s="69">
        <v>0.78125</v>
      </c>
      <c r="D1916" s="70">
        <v>1.5</v>
      </c>
      <c r="E1916" s="70">
        <v>0</v>
      </c>
      <c r="F1916" s="70" t="s">
        <v>50</v>
      </c>
      <c r="G1916" s="70">
        <v>47</v>
      </c>
      <c r="H1916" s="70" t="s">
        <v>5268</v>
      </c>
      <c r="I1916" s="70" t="s">
        <v>4733</v>
      </c>
      <c r="J1916" s="71" t="s">
        <v>11111</v>
      </c>
      <c r="K1916" s="70" t="s">
        <v>11112</v>
      </c>
      <c r="L1916" s="70">
        <v>309795</v>
      </c>
      <c r="M1916" s="70" t="s">
        <v>4563</v>
      </c>
      <c r="N1916" s="70" t="s">
        <v>4522</v>
      </c>
      <c r="O1916" s="72" t="s">
        <v>11113</v>
      </c>
      <c r="P1916" s="70" t="s">
        <v>4520</v>
      </c>
      <c r="Q1916" s="70" t="s">
        <v>4589</v>
      </c>
    </row>
    <row r="1917" spans="1:17" ht="185.25" x14ac:dyDescent="0.45">
      <c r="A1917" s="67">
        <v>5759</v>
      </c>
      <c r="B1917" s="68">
        <v>44396</v>
      </c>
      <c r="C1917" s="69">
        <v>0.78263888888888899</v>
      </c>
      <c r="D1917" s="70">
        <v>1.5</v>
      </c>
      <c r="E1917" s="70">
        <v>0</v>
      </c>
      <c r="F1917" s="70" t="s">
        <v>198</v>
      </c>
      <c r="G1917" s="70">
        <v>3</v>
      </c>
      <c r="H1917" s="70" t="s">
        <v>4932</v>
      </c>
      <c r="I1917" s="70" t="s">
        <v>4933</v>
      </c>
      <c r="J1917" s="71" t="s">
        <v>11114</v>
      </c>
      <c r="K1917" s="70" t="s">
        <v>11115</v>
      </c>
      <c r="L1917" s="70">
        <v>309796</v>
      </c>
      <c r="M1917" s="70" t="s">
        <v>4563</v>
      </c>
      <c r="N1917" s="70" t="s">
        <v>4522</v>
      </c>
      <c r="O1917" s="72" t="s">
        <v>11116</v>
      </c>
      <c r="P1917" s="70" t="s">
        <v>4520</v>
      </c>
      <c r="Q1917" s="70" t="s">
        <v>4589</v>
      </c>
    </row>
    <row r="1918" spans="1:17" ht="242.25" x14ac:dyDescent="0.45">
      <c r="A1918" s="67" t="s">
        <v>11117</v>
      </c>
      <c r="B1918" s="68">
        <v>44396</v>
      </c>
      <c r="C1918" s="69">
        <v>0.84791666666666676</v>
      </c>
      <c r="D1918" s="70">
        <v>0</v>
      </c>
      <c r="E1918" s="70">
        <v>2.5</v>
      </c>
      <c r="F1918" s="70" t="s">
        <v>39</v>
      </c>
      <c r="G1918" s="70">
        <v>52</v>
      </c>
      <c r="H1918" s="70" t="s">
        <v>5404</v>
      </c>
      <c r="I1918" s="70" t="s">
        <v>5404</v>
      </c>
      <c r="J1918" s="71" t="s">
        <v>11118</v>
      </c>
      <c r="K1918" s="70" t="s">
        <v>11119</v>
      </c>
      <c r="L1918" s="70">
        <v>309804</v>
      </c>
      <c r="M1918" s="70" t="s">
        <v>4563</v>
      </c>
      <c r="N1918" s="70" t="s">
        <v>4409</v>
      </c>
      <c r="O1918" s="72" t="s">
        <v>11120</v>
      </c>
      <c r="P1918" s="70" t="s">
        <v>4520</v>
      </c>
      <c r="Q1918" s="70" t="s">
        <v>6736</v>
      </c>
    </row>
    <row r="1919" spans="1:17" ht="171" x14ac:dyDescent="0.45">
      <c r="A1919" s="67">
        <v>5764</v>
      </c>
      <c r="B1919" s="68">
        <v>44396</v>
      </c>
      <c r="C1919" s="69">
        <v>0.9291666666666667</v>
      </c>
      <c r="D1919" s="70">
        <v>1</v>
      </c>
      <c r="E1919" s="70">
        <v>0</v>
      </c>
      <c r="F1919" s="70" t="s">
        <v>101</v>
      </c>
      <c r="G1919" s="70">
        <v>9</v>
      </c>
      <c r="H1919" s="70" t="s">
        <v>4932</v>
      </c>
      <c r="I1919" s="70" t="s">
        <v>4933</v>
      </c>
      <c r="J1919" s="71" t="s">
        <v>11121</v>
      </c>
      <c r="K1919" s="70" t="s">
        <v>11122</v>
      </c>
      <c r="L1919" s="70">
        <v>309811</v>
      </c>
      <c r="M1919" s="70" t="s">
        <v>4563</v>
      </c>
      <c r="N1919" s="70" t="s">
        <v>4522</v>
      </c>
      <c r="O1919" s="72" t="s">
        <v>11123</v>
      </c>
      <c r="P1919" s="70" t="s">
        <v>4520</v>
      </c>
      <c r="Q1919" s="70" t="s">
        <v>4589</v>
      </c>
    </row>
    <row r="1920" spans="1:17" ht="171" x14ac:dyDescent="0.45">
      <c r="A1920" s="67">
        <v>5812</v>
      </c>
      <c r="B1920" s="68">
        <v>44398</v>
      </c>
      <c r="C1920" s="69">
        <v>0.68611111111111101</v>
      </c>
      <c r="D1920" s="70">
        <v>2</v>
      </c>
      <c r="E1920" s="70">
        <v>0</v>
      </c>
      <c r="F1920" s="70" t="s">
        <v>35</v>
      </c>
      <c r="G1920" s="70">
        <v>47</v>
      </c>
      <c r="H1920" s="70" t="s">
        <v>5268</v>
      </c>
      <c r="I1920" s="70" t="s">
        <v>4733</v>
      </c>
      <c r="J1920" s="71" t="s">
        <v>11124</v>
      </c>
      <c r="K1920" s="70" t="s">
        <v>11125</v>
      </c>
      <c r="L1920" s="70">
        <v>309971</v>
      </c>
      <c r="M1920" s="70" t="s">
        <v>4563</v>
      </c>
      <c r="N1920" s="70" t="s">
        <v>4522</v>
      </c>
      <c r="O1920" s="72" t="s">
        <v>11126</v>
      </c>
      <c r="P1920" s="70" t="s">
        <v>4520</v>
      </c>
      <c r="Q1920" s="70" t="s">
        <v>4589</v>
      </c>
    </row>
    <row r="1921" spans="1:17" ht="256.5" x14ac:dyDescent="0.45">
      <c r="A1921" s="67" t="s">
        <v>11127</v>
      </c>
      <c r="B1921" s="68">
        <v>44399</v>
      </c>
      <c r="C1921" s="69">
        <v>0.34652777777777777</v>
      </c>
      <c r="D1921" s="70">
        <v>0</v>
      </c>
      <c r="E1921" s="70">
        <v>2.5</v>
      </c>
      <c r="F1921" s="70" t="s">
        <v>39</v>
      </c>
      <c r="G1921" s="70">
        <v>66</v>
      </c>
      <c r="H1921" s="70" t="s">
        <v>4923</v>
      </c>
      <c r="I1921" s="70" t="s">
        <v>4923</v>
      </c>
      <c r="J1921" s="71" t="s">
        <v>11128</v>
      </c>
      <c r="K1921" s="70" t="s">
        <v>11129</v>
      </c>
      <c r="L1921" s="70">
        <v>310028</v>
      </c>
      <c r="M1921" s="70" t="s">
        <v>4563</v>
      </c>
      <c r="N1921" s="70" t="s">
        <v>4522</v>
      </c>
      <c r="O1921" s="72" t="s">
        <v>11130</v>
      </c>
      <c r="P1921" s="70" t="s">
        <v>4520</v>
      </c>
      <c r="Q1921" s="70" t="s">
        <v>6736</v>
      </c>
    </row>
    <row r="1922" spans="1:17" ht="242.25" x14ac:dyDescent="0.45">
      <c r="A1922" s="67" t="s">
        <v>11131</v>
      </c>
      <c r="B1922" s="68">
        <v>44399</v>
      </c>
      <c r="C1922" s="69">
        <v>0.40833333333333338</v>
      </c>
      <c r="D1922" s="70">
        <v>1.5</v>
      </c>
      <c r="E1922" s="70">
        <v>0</v>
      </c>
      <c r="F1922" s="70" t="s">
        <v>147</v>
      </c>
      <c r="G1922" s="70">
        <v>67</v>
      </c>
      <c r="H1922" s="70" t="s">
        <v>4604</v>
      </c>
      <c r="I1922" s="70" t="s">
        <v>4604</v>
      </c>
      <c r="J1922" s="71" t="s">
        <v>11132</v>
      </c>
      <c r="K1922" s="70" t="s">
        <v>11133</v>
      </c>
      <c r="L1922" s="70">
        <v>310035</v>
      </c>
      <c r="M1922" s="70" t="s">
        <v>4563</v>
      </c>
      <c r="N1922" s="70" t="s">
        <v>4409</v>
      </c>
      <c r="O1922" s="72" t="s">
        <v>11134</v>
      </c>
      <c r="P1922" s="70" t="s">
        <v>4520</v>
      </c>
      <c r="Q1922" s="70" t="s">
        <v>6736</v>
      </c>
    </row>
    <row r="1923" spans="1:17" ht="185.25" x14ac:dyDescent="0.45">
      <c r="A1923" s="67">
        <v>5834</v>
      </c>
      <c r="B1923" s="68">
        <v>44399</v>
      </c>
      <c r="C1923" s="69">
        <v>0.4826388888888889</v>
      </c>
      <c r="D1923" s="70">
        <v>0</v>
      </c>
      <c r="E1923" s="70">
        <v>0</v>
      </c>
      <c r="F1923" s="70" t="s">
        <v>225</v>
      </c>
      <c r="G1923" s="70">
        <v>2</v>
      </c>
      <c r="H1923" s="70" t="s">
        <v>5037</v>
      </c>
      <c r="I1923" s="70" t="s">
        <v>5037</v>
      </c>
      <c r="J1923" s="71" t="s">
        <v>11135</v>
      </c>
      <c r="K1923" s="70" t="s">
        <v>11136</v>
      </c>
      <c r="L1923" s="70">
        <v>310045</v>
      </c>
      <c r="M1923" s="70" t="s">
        <v>4563</v>
      </c>
      <c r="N1923" s="70" t="s">
        <v>4409</v>
      </c>
      <c r="O1923" s="72" t="s">
        <v>11137</v>
      </c>
      <c r="P1923" s="70" t="s">
        <v>4520</v>
      </c>
      <c r="Q1923" s="70" t="s">
        <v>4589</v>
      </c>
    </row>
    <row r="1924" spans="1:17" ht="185.25" x14ac:dyDescent="0.45">
      <c r="A1924" s="67" t="s">
        <v>11138</v>
      </c>
      <c r="B1924" s="68">
        <v>44399</v>
      </c>
      <c r="C1924" s="69">
        <v>0.71708333333333341</v>
      </c>
      <c r="D1924" s="70">
        <v>0</v>
      </c>
      <c r="E1924" s="70">
        <v>0</v>
      </c>
      <c r="F1924" s="70" t="s">
        <v>100</v>
      </c>
      <c r="G1924" s="70">
        <v>58</v>
      </c>
      <c r="H1924" s="70" t="s">
        <v>4954</v>
      </c>
      <c r="I1924" s="70" t="s">
        <v>4954</v>
      </c>
      <c r="J1924" s="71" t="s">
        <v>11139</v>
      </c>
      <c r="K1924" s="70" t="s">
        <v>11140</v>
      </c>
      <c r="L1924" s="70">
        <v>310083</v>
      </c>
      <c r="M1924" s="70" t="s">
        <v>4563</v>
      </c>
      <c r="N1924" s="70" t="s">
        <v>4409</v>
      </c>
      <c r="O1924" s="72" t="s">
        <v>11141</v>
      </c>
      <c r="P1924" s="70" t="s">
        <v>4520</v>
      </c>
      <c r="Q1924" s="70" t="s">
        <v>6736</v>
      </c>
    </row>
    <row r="1925" spans="1:17" ht="185.25" x14ac:dyDescent="0.45">
      <c r="A1925" s="67" t="s">
        <v>11142</v>
      </c>
      <c r="B1925" s="68">
        <v>44400</v>
      </c>
      <c r="C1925" s="69">
        <v>0.2951388888888889</v>
      </c>
      <c r="D1925" s="70">
        <v>1.5</v>
      </c>
      <c r="E1925" s="70">
        <v>0</v>
      </c>
      <c r="F1925" s="70" t="s">
        <v>101</v>
      </c>
      <c r="G1925" s="70">
        <v>22</v>
      </c>
      <c r="H1925" s="70" t="s">
        <v>4603</v>
      </c>
      <c r="I1925" s="70" t="s">
        <v>4604</v>
      </c>
      <c r="J1925" s="71" t="s">
        <v>4483</v>
      </c>
      <c r="K1925" s="70" t="s">
        <v>11143</v>
      </c>
      <c r="L1925" s="70">
        <v>310161</v>
      </c>
      <c r="M1925" s="70" t="s">
        <v>4563</v>
      </c>
      <c r="N1925" s="70" t="s">
        <v>4409</v>
      </c>
      <c r="O1925" s="72" t="s">
        <v>11144</v>
      </c>
      <c r="P1925" s="70" t="s">
        <v>4520</v>
      </c>
      <c r="Q1925" s="70" t="s">
        <v>4589</v>
      </c>
    </row>
    <row r="1926" spans="1:17" ht="242.25" x14ac:dyDescent="0.45">
      <c r="A1926" s="67">
        <v>5866</v>
      </c>
      <c r="B1926" s="68">
        <v>44400</v>
      </c>
      <c r="C1926" s="69">
        <v>0.43958333333333338</v>
      </c>
      <c r="D1926" s="70">
        <v>0</v>
      </c>
      <c r="E1926" s="70">
        <v>0</v>
      </c>
      <c r="F1926" s="70" t="s">
        <v>54</v>
      </c>
      <c r="G1926" s="70">
        <v>66</v>
      </c>
      <c r="H1926" s="70" t="s">
        <v>4771</v>
      </c>
      <c r="I1926" s="70" t="s">
        <v>5110</v>
      </c>
      <c r="J1926" s="71" t="s">
        <v>11145</v>
      </c>
      <c r="K1926" s="70" t="s">
        <v>11146</v>
      </c>
      <c r="L1926" s="70">
        <v>310180</v>
      </c>
      <c r="M1926" s="70" t="s">
        <v>4563</v>
      </c>
      <c r="N1926" s="70" t="s">
        <v>4523</v>
      </c>
      <c r="O1926" s="72" t="s">
        <v>11147</v>
      </c>
      <c r="P1926" s="70" t="s">
        <v>4520</v>
      </c>
      <c r="Q1926" s="70" t="s">
        <v>6736</v>
      </c>
    </row>
    <row r="1927" spans="1:17" ht="185.25" x14ac:dyDescent="0.45">
      <c r="A1927" s="67">
        <v>5871</v>
      </c>
      <c r="B1927" s="68">
        <v>44400</v>
      </c>
      <c r="C1927" s="69">
        <v>0.66527777777777775</v>
      </c>
      <c r="D1927" s="70">
        <v>1</v>
      </c>
      <c r="E1927" s="70">
        <v>0</v>
      </c>
      <c r="F1927" s="70" t="s">
        <v>58</v>
      </c>
      <c r="G1927" s="70">
        <v>23</v>
      </c>
      <c r="H1927" s="70" t="s">
        <v>4966</v>
      </c>
      <c r="I1927" s="70" t="s">
        <v>4954</v>
      </c>
      <c r="J1927" s="71" t="s">
        <v>11148</v>
      </c>
      <c r="K1927" s="70" t="s">
        <v>11149</v>
      </c>
      <c r="L1927" s="70">
        <v>310201</v>
      </c>
      <c r="M1927" s="70" t="s">
        <v>4563</v>
      </c>
      <c r="N1927" s="70" t="s">
        <v>4522</v>
      </c>
      <c r="O1927" s="72" t="s">
        <v>11150</v>
      </c>
      <c r="P1927" s="70" t="s">
        <v>4520</v>
      </c>
      <c r="Q1927" s="70" t="s">
        <v>4589</v>
      </c>
    </row>
    <row r="1928" spans="1:17" ht="342" x14ac:dyDescent="0.45">
      <c r="A1928" s="67" t="s">
        <v>11151</v>
      </c>
      <c r="B1928" s="68">
        <v>44400</v>
      </c>
      <c r="C1928" s="69">
        <v>0.77847222222222223</v>
      </c>
      <c r="D1928" s="70">
        <v>0</v>
      </c>
      <c r="E1928" s="70">
        <v>2.5</v>
      </c>
      <c r="F1928" s="70" t="s">
        <v>11152</v>
      </c>
      <c r="G1928" s="70">
        <v>33</v>
      </c>
      <c r="H1928" s="70" t="s">
        <v>5911</v>
      </c>
      <c r="I1928" s="70" t="s">
        <v>5911</v>
      </c>
      <c r="J1928" s="71" t="s">
        <v>11153</v>
      </c>
      <c r="K1928" s="70" t="s">
        <v>11154</v>
      </c>
      <c r="L1928" s="70">
        <v>310220</v>
      </c>
      <c r="M1928" s="70" t="s">
        <v>4563</v>
      </c>
      <c r="N1928" s="70" t="s">
        <v>4522</v>
      </c>
      <c r="O1928" s="72" t="s">
        <v>11155</v>
      </c>
      <c r="P1928" s="70" t="s">
        <v>4520</v>
      </c>
      <c r="Q1928" s="70" t="s">
        <v>6736</v>
      </c>
    </row>
    <row r="1929" spans="1:17" ht="327.75" x14ac:dyDescent="0.45">
      <c r="A1929" s="67" t="s">
        <v>11156</v>
      </c>
      <c r="B1929" s="68">
        <v>44400</v>
      </c>
      <c r="C1929" s="69">
        <v>0.79722222222222217</v>
      </c>
      <c r="D1929" s="70">
        <v>1</v>
      </c>
      <c r="E1929" s="70">
        <v>0</v>
      </c>
      <c r="F1929" s="70" t="s">
        <v>39</v>
      </c>
      <c r="G1929" s="70">
        <v>78</v>
      </c>
      <c r="H1929" s="70" t="s">
        <v>4954</v>
      </c>
      <c r="I1929" s="70" t="s">
        <v>4954</v>
      </c>
      <c r="J1929" s="71" t="s">
        <v>11157</v>
      </c>
      <c r="K1929" s="70" t="s">
        <v>11158</v>
      </c>
      <c r="L1929" s="70">
        <v>310222</v>
      </c>
      <c r="M1929" s="70" t="s">
        <v>4563</v>
      </c>
      <c r="N1929" s="70" t="s">
        <v>4522</v>
      </c>
      <c r="O1929" s="72" t="s">
        <v>11159</v>
      </c>
      <c r="P1929" s="70" t="s">
        <v>4520</v>
      </c>
      <c r="Q1929" s="70" t="s">
        <v>6736</v>
      </c>
    </row>
    <row r="1930" spans="1:17" ht="185.25" x14ac:dyDescent="0.45">
      <c r="A1930" s="67">
        <v>5908</v>
      </c>
      <c r="B1930" s="68">
        <v>44401</v>
      </c>
      <c r="C1930" s="69">
        <v>0.97083333333333333</v>
      </c>
      <c r="D1930" s="70">
        <v>1.5</v>
      </c>
      <c r="E1930" s="70">
        <v>0</v>
      </c>
      <c r="F1930" s="70" t="s">
        <v>130</v>
      </c>
      <c r="G1930" s="70">
        <v>31</v>
      </c>
      <c r="H1930" s="70" t="s">
        <v>4785</v>
      </c>
      <c r="I1930" s="70" t="s">
        <v>4785</v>
      </c>
      <c r="J1930" s="71" t="s">
        <v>11160</v>
      </c>
      <c r="K1930" s="70" t="s">
        <v>11161</v>
      </c>
      <c r="L1930" s="70">
        <v>310334</v>
      </c>
      <c r="M1930" s="70" t="s">
        <v>4563</v>
      </c>
      <c r="N1930" s="70" t="s">
        <v>4522</v>
      </c>
      <c r="O1930" s="72" t="s">
        <v>11162</v>
      </c>
      <c r="P1930" s="70" t="s">
        <v>4520</v>
      </c>
      <c r="Q1930" s="70" t="s">
        <v>4589</v>
      </c>
    </row>
    <row r="1931" spans="1:17" ht="213.75" x14ac:dyDescent="0.45">
      <c r="A1931" s="67" t="s">
        <v>11163</v>
      </c>
      <c r="B1931" s="68">
        <v>44402</v>
      </c>
      <c r="C1931" s="69">
        <v>0.82500000000000007</v>
      </c>
      <c r="D1931" s="70">
        <v>0.5</v>
      </c>
      <c r="E1931" s="70">
        <v>0</v>
      </c>
      <c r="F1931" s="70" t="s">
        <v>50</v>
      </c>
      <c r="G1931" s="70">
        <v>30</v>
      </c>
      <c r="H1931" s="70" t="s">
        <v>5840</v>
      </c>
      <c r="I1931" s="70" t="s">
        <v>5840</v>
      </c>
      <c r="J1931" s="71" t="s">
        <v>11164</v>
      </c>
      <c r="K1931" s="70" t="s">
        <v>11165</v>
      </c>
      <c r="L1931" s="70">
        <v>310390</v>
      </c>
      <c r="M1931" s="70" t="s">
        <v>4563</v>
      </c>
      <c r="N1931" s="70" t="s">
        <v>4522</v>
      </c>
      <c r="O1931" s="72" t="s">
        <v>11166</v>
      </c>
      <c r="P1931" s="70" t="s">
        <v>4520</v>
      </c>
      <c r="Q1931" s="70" t="s">
        <v>5015</v>
      </c>
    </row>
    <row r="1932" spans="1:17" ht="185.25" x14ac:dyDescent="0.45">
      <c r="A1932" s="67">
        <v>5943</v>
      </c>
      <c r="B1932" s="68">
        <v>44403</v>
      </c>
      <c r="C1932" s="69">
        <v>0.26734953703703707</v>
      </c>
      <c r="D1932" s="70">
        <v>0</v>
      </c>
      <c r="E1932" s="70">
        <v>0</v>
      </c>
      <c r="F1932" s="70" t="s">
        <v>101</v>
      </c>
      <c r="G1932" s="70">
        <v>63</v>
      </c>
      <c r="H1932" s="70" t="s">
        <v>4615</v>
      </c>
      <c r="I1932" s="70" t="s">
        <v>4615</v>
      </c>
      <c r="J1932" s="71" t="s">
        <v>4484</v>
      </c>
      <c r="K1932" s="70" t="s">
        <v>11167</v>
      </c>
      <c r="L1932" s="70">
        <v>310420</v>
      </c>
      <c r="M1932" s="70" t="s">
        <v>4563</v>
      </c>
      <c r="N1932" s="70" t="s">
        <v>4409</v>
      </c>
      <c r="O1932" s="72" t="s">
        <v>11168</v>
      </c>
      <c r="P1932" s="70" t="s">
        <v>4520</v>
      </c>
      <c r="Q1932" s="70" t="s">
        <v>4970</v>
      </c>
    </row>
    <row r="1933" spans="1:17" ht="185.25" x14ac:dyDescent="0.45">
      <c r="A1933" s="67">
        <v>5946</v>
      </c>
      <c r="B1933" s="68">
        <v>44403</v>
      </c>
      <c r="C1933" s="69">
        <v>0.33611111111111108</v>
      </c>
      <c r="D1933" s="70">
        <v>1</v>
      </c>
      <c r="E1933" s="70">
        <v>0</v>
      </c>
      <c r="F1933" s="70" t="s">
        <v>70</v>
      </c>
      <c r="G1933" s="70">
        <v>16</v>
      </c>
      <c r="H1933" s="70" t="s">
        <v>4932</v>
      </c>
      <c r="I1933" s="70" t="s">
        <v>4933</v>
      </c>
      <c r="J1933" s="71" t="s">
        <v>11169</v>
      </c>
      <c r="K1933" s="70" t="s">
        <v>11170</v>
      </c>
      <c r="L1933" s="70">
        <v>310431</v>
      </c>
      <c r="M1933" s="70" t="s">
        <v>4563</v>
      </c>
      <c r="N1933" s="70" t="s">
        <v>4522</v>
      </c>
      <c r="O1933" s="72" t="s">
        <v>11171</v>
      </c>
      <c r="P1933" s="70" t="s">
        <v>4520</v>
      </c>
      <c r="Q1933" s="70" t="s">
        <v>4589</v>
      </c>
    </row>
    <row r="1934" spans="1:17" ht="228" x14ac:dyDescent="0.45">
      <c r="A1934" s="67">
        <v>5947</v>
      </c>
      <c r="B1934" s="68">
        <v>44403</v>
      </c>
      <c r="C1934" s="69">
        <v>0.3576388888888889</v>
      </c>
      <c r="D1934" s="70">
        <v>1.5</v>
      </c>
      <c r="E1934" s="70">
        <v>0</v>
      </c>
      <c r="F1934" s="70" t="s">
        <v>198</v>
      </c>
      <c r="G1934" s="70">
        <v>32</v>
      </c>
      <c r="H1934" s="70" t="s">
        <v>4621</v>
      </c>
      <c r="I1934" s="70" t="s">
        <v>4621</v>
      </c>
      <c r="J1934" s="71" t="s">
        <v>11172</v>
      </c>
      <c r="K1934" s="70" t="s">
        <v>11173</v>
      </c>
      <c r="L1934" s="70">
        <v>310435</v>
      </c>
      <c r="M1934" s="70" t="s">
        <v>4563</v>
      </c>
      <c r="N1934" s="70" t="s">
        <v>4409</v>
      </c>
      <c r="O1934" s="72" t="s">
        <v>11174</v>
      </c>
      <c r="P1934" s="70" t="s">
        <v>4520</v>
      </c>
      <c r="Q1934" s="70" t="s">
        <v>5015</v>
      </c>
    </row>
    <row r="1935" spans="1:17" ht="171" x14ac:dyDescent="0.45">
      <c r="A1935" s="67">
        <v>5964</v>
      </c>
      <c r="B1935" s="68">
        <v>44403</v>
      </c>
      <c r="C1935" s="69">
        <v>0.77013888888888893</v>
      </c>
      <c r="D1935" s="70">
        <v>1.5</v>
      </c>
      <c r="E1935" s="70">
        <v>0</v>
      </c>
      <c r="F1935" s="70" t="s">
        <v>81</v>
      </c>
      <c r="G1935" s="70">
        <v>77</v>
      </c>
      <c r="H1935" s="70" t="s">
        <v>5316</v>
      </c>
      <c r="I1935" s="70" t="s">
        <v>4915</v>
      </c>
      <c r="J1935" s="71" t="s">
        <v>11175</v>
      </c>
      <c r="K1935" s="70" t="s">
        <v>11176</v>
      </c>
      <c r="L1935" s="70">
        <v>310498</v>
      </c>
      <c r="M1935" s="70" t="s">
        <v>4563</v>
      </c>
      <c r="N1935" s="70" t="s">
        <v>4409</v>
      </c>
      <c r="O1935" s="72" t="s">
        <v>11177</v>
      </c>
      <c r="P1935" s="70" t="s">
        <v>4520</v>
      </c>
      <c r="Q1935" s="70" t="s">
        <v>4589</v>
      </c>
    </row>
    <row r="1936" spans="1:17" ht="242.25" x14ac:dyDescent="0.45">
      <c r="A1936" s="67">
        <v>6007</v>
      </c>
      <c r="B1936" s="68">
        <v>44404</v>
      </c>
      <c r="C1936" s="69">
        <v>0.75555555555555554</v>
      </c>
      <c r="D1936" s="70">
        <v>0</v>
      </c>
      <c r="E1936" s="70">
        <v>0</v>
      </c>
      <c r="F1936" s="70" t="s">
        <v>119</v>
      </c>
      <c r="G1936" s="70">
        <v>22</v>
      </c>
      <c r="H1936" s="70" t="s">
        <v>4954</v>
      </c>
      <c r="I1936" s="70" t="s">
        <v>4954</v>
      </c>
      <c r="J1936" s="71" t="s">
        <v>11178</v>
      </c>
      <c r="K1936" s="70" t="s">
        <v>11179</v>
      </c>
      <c r="L1936" s="70">
        <v>310620</v>
      </c>
      <c r="M1936" s="70" t="s">
        <v>4563</v>
      </c>
      <c r="N1936" s="70" t="s">
        <v>4522</v>
      </c>
      <c r="O1936" s="72" t="s">
        <v>11180</v>
      </c>
      <c r="P1936" s="70" t="s">
        <v>4520</v>
      </c>
      <c r="Q1936" s="70" t="s">
        <v>6736</v>
      </c>
    </row>
    <row r="1937" spans="1:17" ht="242.25" x14ac:dyDescent="0.45">
      <c r="A1937" s="67" t="s">
        <v>11181</v>
      </c>
      <c r="B1937" s="68">
        <v>44404</v>
      </c>
      <c r="C1937" s="69">
        <v>0.78611111111111109</v>
      </c>
      <c r="D1937" s="70">
        <v>0</v>
      </c>
      <c r="E1937" s="70">
        <v>0</v>
      </c>
      <c r="F1937" s="70" t="s">
        <v>145</v>
      </c>
      <c r="G1937" s="70">
        <v>60</v>
      </c>
      <c r="H1937" s="70" t="s">
        <v>4954</v>
      </c>
      <c r="I1937" s="70" t="s">
        <v>4954</v>
      </c>
      <c r="J1937" s="71" t="s">
        <v>11182</v>
      </c>
      <c r="K1937" s="70" t="s">
        <v>11183</v>
      </c>
      <c r="L1937" s="70">
        <v>310622</v>
      </c>
      <c r="M1937" s="70" t="s">
        <v>4563</v>
      </c>
      <c r="N1937" s="70" t="s">
        <v>4522</v>
      </c>
      <c r="O1937" s="72" t="s">
        <v>11184</v>
      </c>
      <c r="P1937" s="70" t="s">
        <v>4520</v>
      </c>
      <c r="Q1937" s="70" t="s">
        <v>6736</v>
      </c>
    </row>
    <row r="1938" spans="1:17" ht="242.25" x14ac:dyDescent="0.45">
      <c r="A1938" s="67" t="s">
        <v>11185</v>
      </c>
      <c r="B1938" s="68">
        <v>44404</v>
      </c>
      <c r="C1938" s="69">
        <v>0.87986111111111109</v>
      </c>
      <c r="D1938" s="70">
        <v>0</v>
      </c>
      <c r="E1938" s="70">
        <v>2.5</v>
      </c>
      <c r="F1938" s="70" t="s">
        <v>81</v>
      </c>
      <c r="G1938" s="70">
        <v>29</v>
      </c>
      <c r="H1938" s="70" t="s">
        <v>4954</v>
      </c>
      <c r="I1938" s="70" t="s">
        <v>4954</v>
      </c>
      <c r="J1938" s="71" t="s">
        <v>11186</v>
      </c>
      <c r="K1938" s="70" t="s">
        <v>11187</v>
      </c>
      <c r="L1938" s="70">
        <v>310644</v>
      </c>
      <c r="M1938" s="70" t="s">
        <v>4563</v>
      </c>
      <c r="N1938" s="70" t="s">
        <v>4409</v>
      </c>
      <c r="O1938" s="72" t="s">
        <v>11188</v>
      </c>
      <c r="P1938" s="70" t="s">
        <v>4520</v>
      </c>
      <c r="Q1938" s="70" t="s">
        <v>6736</v>
      </c>
    </row>
    <row r="1939" spans="1:17" ht="213.75" x14ac:dyDescent="0.45">
      <c r="A1939" s="67" t="s">
        <v>11189</v>
      </c>
      <c r="B1939" s="68">
        <v>44404</v>
      </c>
      <c r="C1939" s="69">
        <v>0.92414351851851861</v>
      </c>
      <c r="D1939" s="70">
        <v>0</v>
      </c>
      <c r="E1939" s="70">
        <v>2.5</v>
      </c>
      <c r="F1939" s="70" t="s">
        <v>101</v>
      </c>
      <c r="G1939" s="70">
        <v>20</v>
      </c>
      <c r="H1939" s="70" t="s">
        <v>4710</v>
      </c>
      <c r="I1939" s="70" t="s">
        <v>4710</v>
      </c>
      <c r="J1939" s="71" t="s">
        <v>11190</v>
      </c>
      <c r="K1939" s="70" t="s">
        <v>11191</v>
      </c>
      <c r="L1939" s="70">
        <v>310647</v>
      </c>
      <c r="M1939" s="70" t="s">
        <v>4563</v>
      </c>
      <c r="N1939" s="70" t="s">
        <v>4409</v>
      </c>
      <c r="O1939" s="72" t="s">
        <v>11192</v>
      </c>
      <c r="P1939" s="70" t="s">
        <v>4520</v>
      </c>
      <c r="Q1939" s="70" t="s">
        <v>6736</v>
      </c>
    </row>
    <row r="1940" spans="1:17" ht="213.75" x14ac:dyDescent="0.45">
      <c r="A1940" s="67" t="s">
        <v>8390</v>
      </c>
      <c r="B1940" s="68">
        <v>44404</v>
      </c>
      <c r="C1940" s="69">
        <v>0.9375</v>
      </c>
      <c r="D1940" s="70">
        <v>0</v>
      </c>
      <c r="E1940" s="70">
        <v>2.5</v>
      </c>
      <c r="F1940" s="70" t="s">
        <v>101</v>
      </c>
      <c r="G1940" s="70">
        <v>20</v>
      </c>
      <c r="H1940" s="70" t="s">
        <v>5404</v>
      </c>
      <c r="I1940" s="70" t="s">
        <v>5404</v>
      </c>
      <c r="J1940" s="71" t="s">
        <v>11193</v>
      </c>
      <c r="K1940" s="70" t="s">
        <v>11194</v>
      </c>
      <c r="L1940" s="70">
        <v>310651</v>
      </c>
      <c r="M1940" s="70" t="s">
        <v>4563</v>
      </c>
      <c r="N1940" s="70" t="s">
        <v>4409</v>
      </c>
      <c r="O1940" s="72" t="s">
        <v>11195</v>
      </c>
      <c r="P1940" s="70" t="s">
        <v>4520</v>
      </c>
      <c r="Q1940" s="70" t="s">
        <v>6736</v>
      </c>
    </row>
    <row r="1941" spans="1:17" ht="256.5" x14ac:dyDescent="0.45">
      <c r="A1941" s="67" t="s">
        <v>11196</v>
      </c>
      <c r="B1941" s="68">
        <v>44404</v>
      </c>
      <c r="C1941" s="69">
        <v>0.96875</v>
      </c>
      <c r="D1941" s="70">
        <v>1</v>
      </c>
      <c r="E1941" s="70">
        <v>0</v>
      </c>
      <c r="F1941" s="70" t="s">
        <v>145</v>
      </c>
      <c r="G1941" s="70">
        <v>60</v>
      </c>
      <c r="H1941" s="70" t="s">
        <v>4954</v>
      </c>
      <c r="I1941" s="70" t="s">
        <v>4954</v>
      </c>
      <c r="J1941" s="71" t="s">
        <v>11197</v>
      </c>
      <c r="K1941" s="70" t="s">
        <v>11198</v>
      </c>
      <c r="L1941" s="70">
        <v>310654</v>
      </c>
      <c r="M1941" s="70" t="s">
        <v>4563</v>
      </c>
      <c r="N1941" s="70" t="s">
        <v>4522</v>
      </c>
      <c r="O1941" s="72" t="s">
        <v>11199</v>
      </c>
      <c r="P1941" s="70" t="s">
        <v>4520</v>
      </c>
      <c r="Q1941" s="70" t="s">
        <v>6736</v>
      </c>
    </row>
    <row r="1942" spans="1:17" ht="285" x14ac:dyDescent="0.45">
      <c r="A1942" s="67" t="s">
        <v>11200</v>
      </c>
      <c r="B1942" s="68">
        <v>44405</v>
      </c>
      <c r="C1942" s="69">
        <v>0.24513888888888888</v>
      </c>
      <c r="D1942" s="70">
        <v>0</v>
      </c>
      <c r="E1942" s="70">
        <v>2.5</v>
      </c>
      <c r="F1942" s="70" t="s">
        <v>133</v>
      </c>
      <c r="G1942" s="70">
        <v>16</v>
      </c>
      <c r="H1942" s="70" t="s">
        <v>4933</v>
      </c>
      <c r="I1942" s="70" t="s">
        <v>4933</v>
      </c>
      <c r="J1942" s="71" t="s">
        <v>11201</v>
      </c>
      <c r="K1942" s="70" t="s">
        <v>11202</v>
      </c>
      <c r="L1942" s="70">
        <v>310665</v>
      </c>
      <c r="M1942" s="70" t="s">
        <v>4563</v>
      </c>
      <c r="N1942" s="70" t="s">
        <v>4522</v>
      </c>
      <c r="O1942" s="72" t="s">
        <v>11203</v>
      </c>
      <c r="P1942" s="70" t="s">
        <v>4520</v>
      </c>
      <c r="Q1942" s="70" t="s">
        <v>6736</v>
      </c>
    </row>
    <row r="1943" spans="1:17" ht="228" x14ac:dyDescent="0.45">
      <c r="A1943" s="67" t="s">
        <v>11204</v>
      </c>
      <c r="B1943" s="68">
        <v>44405</v>
      </c>
      <c r="C1943" s="69">
        <v>0.56388888888888888</v>
      </c>
      <c r="D1943" s="70">
        <v>0.5</v>
      </c>
      <c r="E1943" s="70">
        <v>0</v>
      </c>
      <c r="F1943" s="70" t="s">
        <v>198</v>
      </c>
      <c r="G1943" s="70">
        <v>23</v>
      </c>
      <c r="H1943" s="70" t="s">
        <v>5911</v>
      </c>
      <c r="I1943" s="70" t="s">
        <v>5911</v>
      </c>
      <c r="J1943" s="71" t="s">
        <v>11205</v>
      </c>
      <c r="K1943" s="70" t="s">
        <v>11206</v>
      </c>
      <c r="L1943" s="70">
        <v>310720</v>
      </c>
      <c r="M1943" s="70" t="s">
        <v>4563</v>
      </c>
      <c r="N1943" s="70" t="s">
        <v>4409</v>
      </c>
      <c r="O1943" s="72" t="s">
        <v>11207</v>
      </c>
      <c r="P1943" s="70" t="s">
        <v>4520</v>
      </c>
      <c r="Q1943" s="70" t="s">
        <v>6736</v>
      </c>
    </row>
    <row r="1944" spans="1:17" ht="199.5" x14ac:dyDescent="0.45">
      <c r="A1944" s="67" t="s">
        <v>11208</v>
      </c>
      <c r="B1944" s="68">
        <v>44405</v>
      </c>
      <c r="C1944" s="69">
        <v>0.74722222222222223</v>
      </c>
      <c r="D1944" s="70">
        <v>0</v>
      </c>
      <c r="E1944" s="70">
        <v>0</v>
      </c>
      <c r="F1944" s="70" t="s">
        <v>108</v>
      </c>
      <c r="G1944" s="70">
        <v>5</v>
      </c>
      <c r="H1944" s="70" t="s">
        <v>4756</v>
      </c>
      <c r="I1944" s="70" t="s">
        <v>4756</v>
      </c>
      <c r="J1944" s="71" t="s">
        <v>11209</v>
      </c>
      <c r="K1944" s="70" t="s">
        <v>11210</v>
      </c>
      <c r="L1944" s="70">
        <v>310751</v>
      </c>
      <c r="M1944" s="70" t="s">
        <v>4563</v>
      </c>
      <c r="N1944" s="70" t="s">
        <v>4522</v>
      </c>
      <c r="O1944" s="72" t="s">
        <v>11211</v>
      </c>
      <c r="P1944" s="70" t="s">
        <v>4520</v>
      </c>
      <c r="Q1944" s="70" t="s">
        <v>6736</v>
      </c>
    </row>
    <row r="1945" spans="1:17" ht="171" x14ac:dyDescent="0.45">
      <c r="A1945" s="67">
        <v>6053</v>
      </c>
      <c r="B1945" s="68">
        <v>44405</v>
      </c>
      <c r="C1945" s="69">
        <v>0.76180555555555562</v>
      </c>
      <c r="D1945" s="70">
        <v>1</v>
      </c>
      <c r="E1945" s="70">
        <v>0</v>
      </c>
      <c r="F1945" s="70" t="s">
        <v>135</v>
      </c>
      <c r="G1945" s="70">
        <v>37</v>
      </c>
      <c r="H1945" s="70" t="s">
        <v>5316</v>
      </c>
      <c r="I1945" s="70" t="s">
        <v>4915</v>
      </c>
      <c r="J1945" s="71" t="s">
        <v>11212</v>
      </c>
      <c r="K1945" s="70" t="s">
        <v>11213</v>
      </c>
      <c r="L1945" s="70">
        <v>310755</v>
      </c>
      <c r="M1945" s="70" t="s">
        <v>4563</v>
      </c>
      <c r="N1945" s="70" t="s">
        <v>4522</v>
      </c>
      <c r="O1945" s="72" t="s">
        <v>11214</v>
      </c>
      <c r="P1945" s="70" t="s">
        <v>4520</v>
      </c>
      <c r="Q1945" s="70" t="s">
        <v>4589</v>
      </c>
    </row>
    <row r="1946" spans="1:17" ht="171" x14ac:dyDescent="0.45">
      <c r="A1946" s="67">
        <v>6056</v>
      </c>
      <c r="B1946" s="68">
        <v>44405</v>
      </c>
      <c r="C1946" s="69">
        <v>0.7944444444444444</v>
      </c>
      <c r="D1946" s="70">
        <v>1.5</v>
      </c>
      <c r="E1946" s="70">
        <v>0</v>
      </c>
      <c r="F1946" s="70" t="s">
        <v>100</v>
      </c>
      <c r="G1946" s="70">
        <v>51</v>
      </c>
      <c r="H1946" s="70" t="s">
        <v>4797</v>
      </c>
      <c r="I1946" s="70" t="s">
        <v>5911</v>
      </c>
      <c r="J1946" s="71" t="s">
        <v>11215</v>
      </c>
      <c r="K1946" s="70" t="s">
        <v>11216</v>
      </c>
      <c r="L1946" s="70">
        <v>310759</v>
      </c>
      <c r="M1946" s="70" t="s">
        <v>4563</v>
      </c>
      <c r="N1946" s="70" t="s">
        <v>4522</v>
      </c>
      <c r="O1946" s="72" t="s">
        <v>11217</v>
      </c>
      <c r="P1946" s="70" t="s">
        <v>4520</v>
      </c>
      <c r="Q1946" s="70" t="s">
        <v>4589</v>
      </c>
    </row>
    <row r="1947" spans="1:17" ht="242.25" x14ac:dyDescent="0.45">
      <c r="A1947" s="67" t="s">
        <v>11218</v>
      </c>
      <c r="B1947" s="68">
        <v>44405</v>
      </c>
      <c r="C1947" s="69">
        <v>0.87569444444444444</v>
      </c>
      <c r="D1947" s="70">
        <v>1.5</v>
      </c>
      <c r="E1947" s="70">
        <v>0</v>
      </c>
      <c r="F1947" s="70" t="s">
        <v>48</v>
      </c>
      <c r="G1947" s="70">
        <v>13</v>
      </c>
      <c r="H1947" s="70" t="s">
        <v>5002</v>
      </c>
      <c r="I1947" s="70" t="s">
        <v>5145</v>
      </c>
      <c r="J1947" s="71" t="s">
        <v>11219</v>
      </c>
      <c r="K1947" s="70" t="s">
        <v>11220</v>
      </c>
      <c r="L1947" s="70">
        <v>310771</v>
      </c>
      <c r="M1947" s="70" t="s">
        <v>4563</v>
      </c>
      <c r="N1947" s="70" t="s">
        <v>4522</v>
      </c>
      <c r="O1947" s="72" t="s">
        <v>11221</v>
      </c>
      <c r="P1947" s="70" t="s">
        <v>4520</v>
      </c>
      <c r="Q1947" s="70" t="s">
        <v>4589</v>
      </c>
    </row>
    <row r="1948" spans="1:17" ht="199.5" x14ac:dyDescent="0.45">
      <c r="A1948" s="67" t="s">
        <v>11222</v>
      </c>
      <c r="B1948" s="68">
        <v>44405</v>
      </c>
      <c r="C1948" s="69">
        <v>0.90694444444444444</v>
      </c>
      <c r="D1948" s="70">
        <v>0</v>
      </c>
      <c r="E1948" s="70">
        <v>2.5</v>
      </c>
      <c r="F1948" s="70" t="s">
        <v>53</v>
      </c>
      <c r="G1948" s="70">
        <v>5</v>
      </c>
      <c r="H1948" s="70" t="s">
        <v>4710</v>
      </c>
      <c r="I1948" s="70" t="s">
        <v>4710</v>
      </c>
      <c r="J1948" s="71" t="s">
        <v>4485</v>
      </c>
      <c r="K1948" s="70" t="s">
        <v>11223</v>
      </c>
      <c r="L1948" s="70">
        <v>310773</v>
      </c>
      <c r="M1948" s="70" t="s">
        <v>4563</v>
      </c>
      <c r="N1948" s="70" t="s">
        <v>4522</v>
      </c>
      <c r="O1948" s="72" t="s">
        <v>11224</v>
      </c>
      <c r="P1948" s="70" t="s">
        <v>4520</v>
      </c>
      <c r="Q1948" s="70" t="s">
        <v>6736</v>
      </c>
    </row>
    <row r="1949" spans="1:17" ht="242.25" x14ac:dyDescent="0.45">
      <c r="A1949" s="67" t="s">
        <v>11225</v>
      </c>
      <c r="B1949" s="68">
        <v>44405</v>
      </c>
      <c r="C1949" s="69">
        <v>0.93125000000000002</v>
      </c>
      <c r="D1949" s="70">
        <v>0</v>
      </c>
      <c r="E1949" s="70">
        <v>2.5</v>
      </c>
      <c r="F1949" s="70" t="s">
        <v>48</v>
      </c>
      <c r="G1949" s="70">
        <v>13</v>
      </c>
      <c r="H1949" s="70" t="s">
        <v>5404</v>
      </c>
      <c r="I1949" s="70" t="s">
        <v>5404</v>
      </c>
      <c r="J1949" s="71" t="s">
        <v>11226</v>
      </c>
      <c r="K1949" s="70" t="s">
        <v>11227</v>
      </c>
      <c r="L1949" s="70">
        <v>310775</v>
      </c>
      <c r="M1949" s="70" t="s">
        <v>4563</v>
      </c>
      <c r="N1949" s="70" t="s">
        <v>4522</v>
      </c>
      <c r="O1949" s="72" t="s">
        <v>11228</v>
      </c>
      <c r="P1949" s="70" t="s">
        <v>4520</v>
      </c>
      <c r="Q1949" s="70" t="s">
        <v>6736</v>
      </c>
    </row>
    <row r="1950" spans="1:17" ht="242.25" x14ac:dyDescent="0.45">
      <c r="A1950" s="67">
        <v>6064</v>
      </c>
      <c r="B1950" s="68">
        <v>44405</v>
      </c>
      <c r="C1950" s="69">
        <v>0.9472222222222223</v>
      </c>
      <c r="D1950" s="70">
        <v>1.5</v>
      </c>
      <c r="E1950" s="70">
        <v>0</v>
      </c>
      <c r="F1950" s="70" t="s">
        <v>48</v>
      </c>
      <c r="G1950" s="70">
        <v>13</v>
      </c>
      <c r="H1950" s="70" t="s">
        <v>5110</v>
      </c>
      <c r="I1950" s="70" t="s">
        <v>5110</v>
      </c>
      <c r="J1950" s="71" t="s">
        <v>11229</v>
      </c>
      <c r="K1950" s="70" t="s">
        <v>11230</v>
      </c>
      <c r="L1950" s="70">
        <v>310780</v>
      </c>
      <c r="M1950" s="70" t="s">
        <v>4563</v>
      </c>
      <c r="N1950" s="70" t="s">
        <v>4409</v>
      </c>
      <c r="O1950" s="72" t="s">
        <v>11231</v>
      </c>
      <c r="P1950" s="70" t="s">
        <v>4520</v>
      </c>
      <c r="Q1950" s="70" t="s">
        <v>6736</v>
      </c>
    </row>
    <row r="1951" spans="1:17" ht="242.25" x14ac:dyDescent="0.45">
      <c r="A1951" s="67">
        <v>6065</v>
      </c>
      <c r="B1951" s="68">
        <v>44405</v>
      </c>
      <c r="C1951" s="69">
        <v>0.96527777777777779</v>
      </c>
      <c r="D1951" s="70">
        <v>0</v>
      </c>
      <c r="E1951" s="70">
        <v>0</v>
      </c>
      <c r="F1951" s="70" t="s">
        <v>141</v>
      </c>
      <c r="G1951" s="70">
        <v>27</v>
      </c>
      <c r="H1951" s="70" t="s">
        <v>4665</v>
      </c>
      <c r="I1951" s="70" t="s">
        <v>4598</v>
      </c>
      <c r="J1951" s="71" t="s">
        <v>11232</v>
      </c>
      <c r="K1951" s="70" t="s">
        <v>11233</v>
      </c>
      <c r="L1951" s="70">
        <v>310783</v>
      </c>
      <c r="M1951" s="70" t="s">
        <v>4563</v>
      </c>
      <c r="N1951" s="70" t="s">
        <v>4522</v>
      </c>
      <c r="O1951" s="72" t="s">
        <v>11234</v>
      </c>
      <c r="P1951" s="70" t="s">
        <v>4520</v>
      </c>
      <c r="Q1951" s="70" t="s">
        <v>6736</v>
      </c>
    </row>
    <row r="1952" spans="1:17" ht="242.25" x14ac:dyDescent="0.45">
      <c r="A1952" s="67" t="s">
        <v>11235</v>
      </c>
      <c r="B1952" s="68">
        <v>44406</v>
      </c>
      <c r="C1952" s="69">
        <v>0.23472222222222219</v>
      </c>
      <c r="D1952" s="70">
        <v>0</v>
      </c>
      <c r="E1952" s="70">
        <v>2.5</v>
      </c>
      <c r="F1952" s="70" t="s">
        <v>54</v>
      </c>
      <c r="G1952" s="70">
        <v>1</v>
      </c>
      <c r="H1952" s="70" t="s">
        <v>4832</v>
      </c>
      <c r="I1952" s="70" t="s">
        <v>4832</v>
      </c>
      <c r="J1952" s="71" t="s">
        <v>11236</v>
      </c>
      <c r="K1952" s="70" t="s">
        <v>11237</v>
      </c>
      <c r="L1952" s="70">
        <v>310793</v>
      </c>
      <c r="M1952" s="70" t="s">
        <v>4563</v>
      </c>
      <c r="N1952" s="70" t="s">
        <v>4522</v>
      </c>
      <c r="O1952" s="72" t="s">
        <v>11238</v>
      </c>
      <c r="P1952" s="70" t="s">
        <v>4520</v>
      </c>
      <c r="Q1952" s="70" t="s">
        <v>6736</v>
      </c>
    </row>
    <row r="1953" spans="1:17" ht="242.25" x14ac:dyDescent="0.45">
      <c r="A1953" s="67" t="s">
        <v>11239</v>
      </c>
      <c r="B1953" s="68">
        <v>44406</v>
      </c>
      <c r="C1953" s="69">
        <v>0.2673611111111111</v>
      </c>
      <c r="D1953" s="70">
        <v>0</v>
      </c>
      <c r="E1953" s="70">
        <v>2.5</v>
      </c>
      <c r="F1953" s="70" t="s">
        <v>133</v>
      </c>
      <c r="G1953" s="70">
        <v>30</v>
      </c>
      <c r="H1953" s="70" t="s">
        <v>5011</v>
      </c>
      <c r="I1953" s="70" t="s">
        <v>5011</v>
      </c>
      <c r="J1953" s="71" t="s">
        <v>4486</v>
      </c>
      <c r="K1953" s="70" t="s">
        <v>11240</v>
      </c>
      <c r="L1953" s="70">
        <v>310799</v>
      </c>
      <c r="M1953" s="70" t="s">
        <v>4563</v>
      </c>
      <c r="N1953" s="70" t="s">
        <v>4522</v>
      </c>
      <c r="O1953" s="72" t="s">
        <v>11241</v>
      </c>
      <c r="P1953" s="70" t="s">
        <v>4520</v>
      </c>
      <c r="Q1953" s="70" t="s">
        <v>6736</v>
      </c>
    </row>
    <row r="1954" spans="1:17" ht="242.25" x14ac:dyDescent="0.45">
      <c r="A1954" s="67" t="s">
        <v>11242</v>
      </c>
      <c r="B1954" s="68">
        <v>44406</v>
      </c>
      <c r="C1954" s="69">
        <v>0.27986111111111112</v>
      </c>
      <c r="D1954" s="70">
        <v>0</v>
      </c>
      <c r="E1954" s="70">
        <v>0</v>
      </c>
      <c r="F1954" s="70" t="s">
        <v>140</v>
      </c>
      <c r="G1954" s="70">
        <v>23</v>
      </c>
      <c r="H1954" s="70" t="s">
        <v>4832</v>
      </c>
      <c r="I1954" s="70" t="s">
        <v>4832</v>
      </c>
      <c r="J1954" s="71" t="s">
        <v>4488</v>
      </c>
      <c r="K1954" s="70" t="s">
        <v>11243</v>
      </c>
      <c r="L1954" s="70">
        <v>310803</v>
      </c>
      <c r="M1954" s="70" t="s">
        <v>4563</v>
      </c>
      <c r="N1954" s="70" t="s">
        <v>4522</v>
      </c>
      <c r="O1954" s="72" t="s">
        <v>11244</v>
      </c>
      <c r="P1954" s="70" t="s">
        <v>4520</v>
      </c>
      <c r="Q1954" s="70" t="s">
        <v>6736</v>
      </c>
    </row>
    <row r="1955" spans="1:17" ht="199.5" x14ac:dyDescent="0.45">
      <c r="A1955" s="67" t="s">
        <v>11245</v>
      </c>
      <c r="B1955" s="68">
        <v>44406</v>
      </c>
      <c r="C1955" s="69">
        <v>0.28888888888888892</v>
      </c>
      <c r="D1955" s="70">
        <v>0</v>
      </c>
      <c r="E1955" s="70">
        <v>0</v>
      </c>
      <c r="F1955" s="70" t="s">
        <v>17</v>
      </c>
      <c r="G1955" s="70">
        <v>68</v>
      </c>
      <c r="H1955" s="70" t="s">
        <v>4622</v>
      </c>
      <c r="I1955" s="70" t="s">
        <v>4622</v>
      </c>
      <c r="J1955" s="71" t="s">
        <v>4489</v>
      </c>
      <c r="K1955" s="70" t="s">
        <v>11246</v>
      </c>
      <c r="L1955" s="70">
        <v>310804</v>
      </c>
      <c r="M1955" s="70" t="s">
        <v>4563</v>
      </c>
      <c r="N1955" s="70" t="s">
        <v>4522</v>
      </c>
      <c r="O1955" s="72" t="s">
        <v>11247</v>
      </c>
      <c r="P1955" s="70" t="s">
        <v>4520</v>
      </c>
      <c r="Q1955" s="70" t="s">
        <v>6736</v>
      </c>
    </row>
    <row r="1956" spans="1:17" ht="171" x14ac:dyDescent="0.45">
      <c r="A1956" s="67" t="s">
        <v>11248</v>
      </c>
      <c r="B1956" s="68">
        <v>44406</v>
      </c>
      <c r="C1956" s="69">
        <v>0.29575231481481484</v>
      </c>
      <c r="D1956" s="70">
        <v>0</v>
      </c>
      <c r="E1956" s="70">
        <v>0</v>
      </c>
      <c r="F1956" s="70" t="s">
        <v>78</v>
      </c>
      <c r="G1956" s="70">
        <v>37</v>
      </c>
      <c r="H1956" s="70" t="s">
        <v>5501</v>
      </c>
      <c r="I1956" s="70" t="s">
        <v>5501</v>
      </c>
      <c r="J1956" s="71" t="s">
        <v>4487</v>
      </c>
      <c r="K1956" s="70" t="s">
        <v>11249</v>
      </c>
      <c r="L1956" s="70">
        <v>310801</v>
      </c>
      <c r="M1956" s="70" t="s">
        <v>4563</v>
      </c>
      <c r="N1956" s="70" t="s">
        <v>4522</v>
      </c>
      <c r="O1956" s="72" t="s">
        <v>11250</v>
      </c>
      <c r="P1956" s="70" t="s">
        <v>4520</v>
      </c>
      <c r="Q1956" s="70" t="s">
        <v>6736</v>
      </c>
    </row>
    <row r="1957" spans="1:17" ht="213.75" x14ac:dyDescent="0.45">
      <c r="A1957" s="67" t="s">
        <v>11251</v>
      </c>
      <c r="B1957" s="68">
        <v>44406</v>
      </c>
      <c r="C1957" s="69">
        <v>0.29652777777777778</v>
      </c>
      <c r="D1957" s="70">
        <v>0</v>
      </c>
      <c r="E1957" s="70">
        <v>0</v>
      </c>
      <c r="F1957" s="70" t="s">
        <v>147</v>
      </c>
      <c r="G1957" s="70">
        <v>26</v>
      </c>
      <c r="H1957" s="70" t="s">
        <v>4954</v>
      </c>
      <c r="I1957" s="70" t="s">
        <v>5501</v>
      </c>
      <c r="J1957" s="71" t="s">
        <v>11252</v>
      </c>
      <c r="K1957" s="70" t="s">
        <v>11253</v>
      </c>
      <c r="L1957" s="70">
        <v>310811</v>
      </c>
      <c r="M1957" s="70" t="s">
        <v>4563</v>
      </c>
      <c r="N1957" s="70" t="s">
        <v>4409</v>
      </c>
      <c r="O1957" s="72" t="s">
        <v>11254</v>
      </c>
      <c r="P1957" s="70" t="s">
        <v>4520</v>
      </c>
      <c r="Q1957" s="70" t="s">
        <v>4589</v>
      </c>
    </row>
    <row r="1958" spans="1:17" ht="185.25" x14ac:dyDescent="0.45">
      <c r="A1958" s="67">
        <v>6079</v>
      </c>
      <c r="B1958" s="68">
        <v>44406</v>
      </c>
      <c r="C1958" s="69">
        <v>0.34027777777777773</v>
      </c>
      <c r="D1958" s="70">
        <v>1</v>
      </c>
      <c r="E1958" s="70">
        <v>0</v>
      </c>
      <c r="F1958" s="70" t="s">
        <v>17</v>
      </c>
      <c r="G1958" s="70">
        <v>68</v>
      </c>
      <c r="H1958" s="70" t="s">
        <v>5372</v>
      </c>
      <c r="I1958" s="70" t="s">
        <v>4696</v>
      </c>
      <c r="J1958" s="71" t="s">
        <v>11255</v>
      </c>
      <c r="K1958" s="70" t="s">
        <v>11256</v>
      </c>
      <c r="L1958" s="70">
        <v>310814</v>
      </c>
      <c r="M1958" s="70" t="s">
        <v>4563</v>
      </c>
      <c r="N1958" s="70" t="s">
        <v>4522</v>
      </c>
      <c r="O1958" s="72" t="s">
        <v>11257</v>
      </c>
      <c r="P1958" s="70" t="s">
        <v>4520</v>
      </c>
      <c r="Q1958" s="70" t="s">
        <v>6736</v>
      </c>
    </row>
    <row r="1959" spans="1:17" ht="213.75" x14ac:dyDescent="0.45">
      <c r="A1959" s="67">
        <v>6083</v>
      </c>
      <c r="B1959" s="68">
        <v>44406</v>
      </c>
      <c r="C1959" s="69">
        <v>0.35694444444444445</v>
      </c>
      <c r="D1959" s="70">
        <v>2</v>
      </c>
      <c r="E1959" s="70">
        <v>0</v>
      </c>
      <c r="F1959" s="70" t="s">
        <v>99</v>
      </c>
      <c r="G1959" s="70">
        <v>12</v>
      </c>
      <c r="H1959" s="70" t="s">
        <v>4954</v>
      </c>
      <c r="I1959" s="70" t="s">
        <v>5501</v>
      </c>
      <c r="J1959" s="71" t="s">
        <v>11258</v>
      </c>
      <c r="K1959" s="70" t="s">
        <v>11259</v>
      </c>
      <c r="L1959" s="70">
        <v>310836</v>
      </c>
      <c r="M1959" s="70" t="s">
        <v>4563</v>
      </c>
      <c r="N1959" s="70" t="s">
        <v>4409</v>
      </c>
      <c r="O1959" s="72" t="s">
        <v>11260</v>
      </c>
      <c r="P1959" s="70" t="s">
        <v>4520</v>
      </c>
      <c r="Q1959" s="70" t="s">
        <v>4589</v>
      </c>
    </row>
    <row r="1960" spans="1:17" ht="270.75" x14ac:dyDescent="0.45">
      <c r="A1960" s="67" t="s">
        <v>11261</v>
      </c>
      <c r="B1960" s="68">
        <v>44406</v>
      </c>
      <c r="C1960" s="69">
        <v>0.47370370370370374</v>
      </c>
      <c r="D1960" s="70">
        <v>0</v>
      </c>
      <c r="E1960" s="70">
        <v>0</v>
      </c>
      <c r="F1960" s="70" t="s">
        <v>133</v>
      </c>
      <c r="G1960" s="70">
        <v>30</v>
      </c>
      <c r="H1960" s="70" t="s">
        <v>5625</v>
      </c>
      <c r="I1960" s="70" t="s">
        <v>4832</v>
      </c>
      <c r="J1960" s="71" t="s">
        <v>11262</v>
      </c>
      <c r="K1960" s="70" t="s">
        <v>11263</v>
      </c>
      <c r="L1960" s="70">
        <v>310833</v>
      </c>
      <c r="M1960" s="70" t="s">
        <v>4563</v>
      </c>
      <c r="N1960" s="70" t="s">
        <v>4522</v>
      </c>
      <c r="O1960" s="72" t="s">
        <v>11264</v>
      </c>
      <c r="P1960" s="70" t="s">
        <v>4520</v>
      </c>
      <c r="Q1960" s="70" t="s">
        <v>5015</v>
      </c>
    </row>
    <row r="1961" spans="1:17" ht="185.25" x14ac:dyDescent="0.45">
      <c r="A1961" s="67" t="s">
        <v>11265</v>
      </c>
      <c r="B1961" s="68">
        <v>44406</v>
      </c>
      <c r="C1961" s="69">
        <v>0.52361111111111114</v>
      </c>
      <c r="D1961" s="70">
        <v>0</v>
      </c>
      <c r="E1961" s="70">
        <v>0</v>
      </c>
      <c r="F1961" s="70" t="s">
        <v>78</v>
      </c>
      <c r="G1961" s="70">
        <v>42</v>
      </c>
      <c r="H1961" s="70" t="s">
        <v>4954</v>
      </c>
      <c r="I1961" s="70" t="s">
        <v>5501</v>
      </c>
      <c r="J1961" s="71" t="s">
        <v>11266</v>
      </c>
      <c r="K1961" s="70" t="s">
        <v>11267</v>
      </c>
      <c r="L1961" s="70">
        <v>310843</v>
      </c>
      <c r="M1961" s="70" t="s">
        <v>4563</v>
      </c>
      <c r="N1961" s="70" t="s">
        <v>4409</v>
      </c>
      <c r="O1961" s="72" t="s">
        <v>11268</v>
      </c>
      <c r="P1961" s="70" t="s">
        <v>4520</v>
      </c>
      <c r="Q1961" s="70" t="s">
        <v>6736</v>
      </c>
    </row>
    <row r="1962" spans="1:17" ht="185.25" x14ac:dyDescent="0.45">
      <c r="A1962" s="67">
        <v>6105</v>
      </c>
      <c r="B1962" s="68">
        <v>44406</v>
      </c>
      <c r="C1962" s="69">
        <v>0.74861111111111101</v>
      </c>
      <c r="D1962" s="70">
        <v>1</v>
      </c>
      <c r="E1962" s="70">
        <v>0</v>
      </c>
      <c r="F1962" s="70" t="s">
        <v>198</v>
      </c>
      <c r="G1962" s="70">
        <v>44</v>
      </c>
      <c r="H1962" s="70" t="s">
        <v>5145</v>
      </c>
      <c r="I1962" s="70" t="s">
        <v>4962</v>
      </c>
      <c r="J1962" s="71" t="s">
        <v>11269</v>
      </c>
      <c r="K1962" s="70" t="s">
        <v>11270</v>
      </c>
      <c r="L1962" s="70">
        <v>310881</v>
      </c>
      <c r="M1962" s="70" t="s">
        <v>4563</v>
      </c>
      <c r="N1962" s="70" t="s">
        <v>4522</v>
      </c>
      <c r="O1962" s="72" t="s">
        <v>11271</v>
      </c>
      <c r="P1962" s="70" t="s">
        <v>4520</v>
      </c>
      <c r="Q1962" s="70" t="s">
        <v>4589</v>
      </c>
    </row>
    <row r="1963" spans="1:17" ht="185.25" x14ac:dyDescent="0.45">
      <c r="A1963" s="67">
        <v>6110</v>
      </c>
      <c r="B1963" s="68">
        <v>44406</v>
      </c>
      <c r="C1963" s="69">
        <v>0.79652777777777783</v>
      </c>
      <c r="D1963" s="70">
        <v>1</v>
      </c>
      <c r="E1963" s="70">
        <v>0</v>
      </c>
      <c r="F1963" s="70" t="s">
        <v>45</v>
      </c>
      <c r="G1963" s="70">
        <v>48</v>
      </c>
      <c r="H1963" s="70" t="s">
        <v>4932</v>
      </c>
      <c r="I1963" s="70" t="s">
        <v>4933</v>
      </c>
      <c r="J1963" s="71" t="s">
        <v>11272</v>
      </c>
      <c r="K1963" s="70" t="s">
        <v>11273</v>
      </c>
      <c r="L1963" s="70">
        <v>310896</v>
      </c>
      <c r="M1963" s="70" t="s">
        <v>4563</v>
      </c>
      <c r="N1963" s="70" t="s">
        <v>4409</v>
      </c>
      <c r="O1963" s="72" t="s">
        <v>11274</v>
      </c>
      <c r="P1963" s="70" t="s">
        <v>4520</v>
      </c>
      <c r="Q1963" s="70" t="s">
        <v>4589</v>
      </c>
    </row>
    <row r="1964" spans="1:17" ht="171" x14ac:dyDescent="0.45">
      <c r="A1964" s="67">
        <v>6113</v>
      </c>
      <c r="B1964" s="68">
        <v>44406</v>
      </c>
      <c r="C1964" s="69">
        <v>0.81180555555555556</v>
      </c>
      <c r="D1964" s="70">
        <v>2</v>
      </c>
      <c r="E1964" s="70">
        <v>0</v>
      </c>
      <c r="F1964" s="70" t="s">
        <v>29</v>
      </c>
      <c r="G1964" s="70">
        <v>37</v>
      </c>
      <c r="H1964" s="70" t="s">
        <v>4811</v>
      </c>
      <c r="I1964" s="70" t="s">
        <v>6064</v>
      </c>
      <c r="J1964" s="71" t="s">
        <v>11275</v>
      </c>
      <c r="K1964" s="70" t="s">
        <v>11276</v>
      </c>
      <c r="L1964" s="70">
        <v>310897</v>
      </c>
      <c r="M1964" s="70" t="s">
        <v>4563</v>
      </c>
      <c r="N1964" s="70" t="s">
        <v>4409</v>
      </c>
      <c r="O1964" s="72" t="s">
        <v>11277</v>
      </c>
      <c r="P1964" s="70" t="s">
        <v>4520</v>
      </c>
      <c r="Q1964" s="70" t="s">
        <v>4589</v>
      </c>
    </row>
    <row r="1965" spans="1:17" ht="185.25" x14ac:dyDescent="0.45">
      <c r="A1965" s="67">
        <v>6124</v>
      </c>
      <c r="B1965" s="68">
        <v>44406</v>
      </c>
      <c r="C1965" s="69">
        <v>0.93680555555555556</v>
      </c>
      <c r="D1965" s="70">
        <v>1.5</v>
      </c>
      <c r="E1965" s="70">
        <v>0</v>
      </c>
      <c r="F1965" s="70" t="s">
        <v>88</v>
      </c>
      <c r="G1965" s="70">
        <v>44</v>
      </c>
      <c r="H1965" s="70" t="s">
        <v>4932</v>
      </c>
      <c r="I1965" s="70" t="s">
        <v>4933</v>
      </c>
      <c r="J1965" s="71" t="s">
        <v>11278</v>
      </c>
      <c r="K1965" s="70" t="s">
        <v>11279</v>
      </c>
      <c r="L1965" s="70">
        <v>310914</v>
      </c>
      <c r="M1965" s="70" t="s">
        <v>4563</v>
      </c>
      <c r="N1965" s="70" t="s">
        <v>4409</v>
      </c>
      <c r="O1965" s="72" t="s">
        <v>11280</v>
      </c>
      <c r="P1965" s="70" t="s">
        <v>4520</v>
      </c>
      <c r="Q1965" s="70" t="s">
        <v>4589</v>
      </c>
    </row>
    <row r="1966" spans="1:17" ht="242.25" x14ac:dyDescent="0.45">
      <c r="A1966" s="67" t="s">
        <v>11281</v>
      </c>
      <c r="B1966" s="68">
        <v>44407</v>
      </c>
      <c r="C1966" s="69">
        <v>0.2902777777777778</v>
      </c>
      <c r="D1966" s="70">
        <v>1</v>
      </c>
      <c r="E1966" s="70">
        <v>0</v>
      </c>
      <c r="F1966" s="70" t="s">
        <v>46</v>
      </c>
      <c r="G1966" s="70">
        <v>21</v>
      </c>
      <c r="H1966" s="70" t="s">
        <v>4954</v>
      </c>
      <c r="I1966" s="70" t="s">
        <v>5501</v>
      </c>
      <c r="J1966" s="71" t="s">
        <v>11282</v>
      </c>
      <c r="K1966" s="70" t="s">
        <v>11283</v>
      </c>
      <c r="L1966" s="70">
        <v>310942</v>
      </c>
      <c r="M1966" s="70" t="s">
        <v>4563</v>
      </c>
      <c r="N1966" s="70" t="s">
        <v>4409</v>
      </c>
      <c r="O1966" s="72" t="s">
        <v>11284</v>
      </c>
      <c r="P1966" s="70" t="s">
        <v>4520</v>
      </c>
      <c r="Q1966" s="70" t="s">
        <v>6736</v>
      </c>
    </row>
    <row r="1967" spans="1:17" ht="256.5" x14ac:dyDescent="0.45">
      <c r="A1967" s="67" t="s">
        <v>11285</v>
      </c>
      <c r="B1967" s="68">
        <v>44407</v>
      </c>
      <c r="C1967" s="69">
        <v>0.40277777777777773</v>
      </c>
      <c r="D1967" s="70">
        <v>0</v>
      </c>
      <c r="E1967" s="70">
        <v>0</v>
      </c>
      <c r="F1967" s="70" t="s">
        <v>39</v>
      </c>
      <c r="G1967" s="70">
        <v>9</v>
      </c>
      <c r="H1967" s="70" t="s">
        <v>4710</v>
      </c>
      <c r="I1967" s="70" t="s">
        <v>4710</v>
      </c>
      <c r="J1967" s="71" t="s">
        <v>11286</v>
      </c>
      <c r="K1967" s="70" t="s">
        <v>11287</v>
      </c>
      <c r="L1967" s="70">
        <v>310963</v>
      </c>
      <c r="M1967" s="70" t="s">
        <v>4563</v>
      </c>
      <c r="N1967" s="70" t="s">
        <v>4522</v>
      </c>
      <c r="O1967" s="72" t="s">
        <v>11288</v>
      </c>
      <c r="P1967" s="70" t="s">
        <v>4520</v>
      </c>
      <c r="Q1967" s="70" t="s">
        <v>6736</v>
      </c>
    </row>
    <row r="1968" spans="1:17" ht="242.25" x14ac:dyDescent="0.45">
      <c r="A1968" s="67">
        <v>6161</v>
      </c>
      <c r="B1968" s="68">
        <v>44407</v>
      </c>
      <c r="C1968" s="69">
        <v>0.68125000000000002</v>
      </c>
      <c r="D1968" s="70">
        <v>0.5</v>
      </c>
      <c r="E1968" s="70">
        <v>0</v>
      </c>
      <c r="F1968" s="70" t="s">
        <v>60</v>
      </c>
      <c r="G1968" s="70">
        <v>45</v>
      </c>
      <c r="H1968" s="70" t="s">
        <v>4603</v>
      </c>
      <c r="I1968" s="70" t="s">
        <v>4603</v>
      </c>
      <c r="J1968" s="71" t="s">
        <v>11289</v>
      </c>
      <c r="K1968" s="70" t="s">
        <v>11290</v>
      </c>
      <c r="L1968" s="70">
        <v>311005</v>
      </c>
      <c r="M1968" s="70" t="s">
        <v>4563</v>
      </c>
      <c r="N1968" s="70" t="s">
        <v>4522</v>
      </c>
      <c r="O1968" s="72" t="s">
        <v>11291</v>
      </c>
      <c r="P1968" s="70" t="s">
        <v>4520</v>
      </c>
      <c r="Q1968" s="70" t="s">
        <v>6736</v>
      </c>
    </row>
    <row r="1969" spans="1:17" ht="185.25" x14ac:dyDescent="0.45">
      <c r="A1969" s="67">
        <v>6162</v>
      </c>
      <c r="B1969" s="68">
        <v>44407</v>
      </c>
      <c r="C1969" s="69">
        <v>0.70624999999999993</v>
      </c>
      <c r="D1969" s="70">
        <v>1</v>
      </c>
      <c r="E1969" s="70">
        <v>0</v>
      </c>
      <c r="F1969" s="70" t="s">
        <v>198</v>
      </c>
      <c r="G1969" s="70">
        <v>34</v>
      </c>
      <c r="H1969" s="70" t="s">
        <v>5316</v>
      </c>
      <c r="I1969" s="70" t="s">
        <v>4915</v>
      </c>
      <c r="J1969" s="71" t="s">
        <v>11292</v>
      </c>
      <c r="K1969" s="70" t="s">
        <v>11293</v>
      </c>
      <c r="L1969" s="70">
        <v>311011</v>
      </c>
      <c r="M1969" s="70" t="s">
        <v>4563</v>
      </c>
      <c r="N1969" s="70" t="s">
        <v>4522</v>
      </c>
      <c r="O1969" s="72" t="s">
        <v>11294</v>
      </c>
      <c r="P1969" s="70" t="s">
        <v>4520</v>
      </c>
      <c r="Q1969" s="70" t="s">
        <v>4589</v>
      </c>
    </row>
    <row r="1970" spans="1:17" ht="171" x14ac:dyDescent="0.45">
      <c r="A1970" s="67">
        <v>6172</v>
      </c>
      <c r="B1970" s="68">
        <v>44407</v>
      </c>
      <c r="C1970" s="69">
        <v>0.81041666666666667</v>
      </c>
      <c r="D1970" s="70">
        <v>0</v>
      </c>
      <c r="E1970" s="70">
        <v>0</v>
      </c>
      <c r="F1970" s="70" t="s">
        <v>14</v>
      </c>
      <c r="G1970" s="70">
        <v>9</v>
      </c>
      <c r="H1970" s="70" t="s">
        <v>5839</v>
      </c>
      <c r="I1970" s="70" t="s">
        <v>5042</v>
      </c>
      <c r="J1970" s="71" t="s">
        <v>11295</v>
      </c>
      <c r="K1970" s="70" t="s">
        <v>11296</v>
      </c>
      <c r="L1970" s="70">
        <v>311031</v>
      </c>
      <c r="M1970" s="70" t="s">
        <v>4563</v>
      </c>
      <c r="N1970" s="70" t="s">
        <v>4523</v>
      </c>
      <c r="O1970" s="72" t="s">
        <v>11297</v>
      </c>
      <c r="P1970" s="70" t="s">
        <v>4520</v>
      </c>
      <c r="Q1970" s="70" t="s">
        <v>4970</v>
      </c>
    </row>
    <row r="1971" spans="1:17" ht="199.5" x14ac:dyDescent="0.45">
      <c r="A1971" s="67" t="s">
        <v>11298</v>
      </c>
      <c r="B1971" s="68">
        <v>44408</v>
      </c>
      <c r="C1971" s="69">
        <v>1.6666666666666666E-2</v>
      </c>
      <c r="D1971" s="70">
        <v>0</v>
      </c>
      <c r="E1971" s="70">
        <v>0</v>
      </c>
      <c r="F1971" s="70" t="s">
        <v>17</v>
      </c>
      <c r="G1971" s="70">
        <v>53</v>
      </c>
      <c r="H1971" s="70" t="s">
        <v>5404</v>
      </c>
      <c r="I1971" s="70" t="s">
        <v>5404</v>
      </c>
      <c r="J1971" s="71" t="s">
        <v>4490</v>
      </c>
      <c r="K1971" s="70" t="s">
        <v>11299</v>
      </c>
      <c r="L1971" s="70">
        <v>311060</v>
      </c>
      <c r="M1971" s="70" t="s">
        <v>4563</v>
      </c>
      <c r="N1971" s="70" t="s">
        <v>4522</v>
      </c>
      <c r="O1971" s="72" t="s">
        <v>11300</v>
      </c>
      <c r="P1971" s="70" t="s">
        <v>4520</v>
      </c>
      <c r="Q1971" s="70" t="s">
        <v>6736</v>
      </c>
    </row>
    <row r="1972" spans="1:17" ht="199.5" x14ac:dyDescent="0.45">
      <c r="A1972" s="67" t="s">
        <v>11301</v>
      </c>
      <c r="B1972" s="68">
        <v>44408</v>
      </c>
      <c r="C1972" s="69">
        <v>0.24236111111111111</v>
      </c>
      <c r="D1972" s="70">
        <v>0</v>
      </c>
      <c r="E1972" s="70">
        <v>5</v>
      </c>
      <c r="F1972" s="70" t="s">
        <v>78</v>
      </c>
      <c r="G1972" s="70">
        <v>44</v>
      </c>
      <c r="H1972" s="70" t="s">
        <v>5404</v>
      </c>
      <c r="I1972" s="70" t="s">
        <v>5404</v>
      </c>
      <c r="J1972" s="71" t="s">
        <v>11302</v>
      </c>
      <c r="K1972" s="70" t="s">
        <v>11303</v>
      </c>
      <c r="L1972" s="70">
        <v>311070</v>
      </c>
      <c r="M1972" s="70" t="s">
        <v>4563</v>
      </c>
      <c r="N1972" s="70" t="s">
        <v>4522</v>
      </c>
      <c r="O1972" s="72" t="s">
        <v>11304</v>
      </c>
      <c r="P1972" s="70" t="s">
        <v>4520</v>
      </c>
      <c r="Q1972" s="70" t="s">
        <v>6736</v>
      </c>
    </row>
    <row r="1973" spans="1:17" ht="242.25" x14ac:dyDescent="0.45">
      <c r="A1973" s="67" t="s">
        <v>11305</v>
      </c>
      <c r="B1973" s="68">
        <v>44408</v>
      </c>
      <c r="C1973" s="69">
        <v>0.33737268518518521</v>
      </c>
      <c r="D1973" s="70">
        <v>0</v>
      </c>
      <c r="E1973" s="70">
        <v>0</v>
      </c>
      <c r="F1973" s="70" t="s">
        <v>140</v>
      </c>
      <c r="G1973" s="70">
        <v>37</v>
      </c>
      <c r="H1973" s="70" t="s">
        <v>5404</v>
      </c>
      <c r="I1973" s="70" t="s">
        <v>5404</v>
      </c>
      <c r="J1973" s="71" t="s">
        <v>11306</v>
      </c>
      <c r="K1973" s="70" t="s">
        <v>11307</v>
      </c>
      <c r="L1973" s="70">
        <v>311076</v>
      </c>
      <c r="M1973" s="70" t="s">
        <v>4563</v>
      </c>
      <c r="N1973" s="70" t="s">
        <v>4409</v>
      </c>
      <c r="O1973" s="72" t="s">
        <v>11308</v>
      </c>
      <c r="P1973" s="70" t="s">
        <v>4520</v>
      </c>
      <c r="Q1973" s="70" t="s">
        <v>6736</v>
      </c>
    </row>
    <row r="1974" spans="1:17" ht="171" x14ac:dyDescent="0.45">
      <c r="A1974" s="67">
        <v>6198</v>
      </c>
      <c r="B1974" s="68">
        <v>44408</v>
      </c>
      <c r="C1974" s="69">
        <v>0.63402777777777775</v>
      </c>
      <c r="D1974" s="70">
        <v>0</v>
      </c>
      <c r="E1974" s="70">
        <v>0</v>
      </c>
      <c r="F1974" s="70" t="s">
        <v>49</v>
      </c>
      <c r="G1974" s="70">
        <v>12</v>
      </c>
      <c r="H1974" s="70" t="s">
        <v>4710</v>
      </c>
      <c r="I1974" s="70" t="s">
        <v>4771</v>
      </c>
      <c r="J1974" s="71" t="s">
        <v>11309</v>
      </c>
      <c r="K1974" s="70" t="s">
        <v>11310</v>
      </c>
      <c r="L1974" s="70">
        <v>311120</v>
      </c>
      <c r="M1974" s="70" t="s">
        <v>4563</v>
      </c>
      <c r="N1974" s="70" t="s">
        <v>4522</v>
      </c>
      <c r="O1974" s="72" t="s">
        <v>11311</v>
      </c>
      <c r="P1974" s="70" t="s">
        <v>4581</v>
      </c>
      <c r="Q1974" s="70" t="s">
        <v>4582</v>
      </c>
    </row>
    <row r="1975" spans="1:17" ht="171" x14ac:dyDescent="0.45">
      <c r="A1975" s="67" t="s">
        <v>11312</v>
      </c>
      <c r="B1975" s="68">
        <v>44408</v>
      </c>
      <c r="C1975" s="69">
        <v>0.68888888888888899</v>
      </c>
      <c r="D1975" s="70">
        <v>0</v>
      </c>
      <c r="E1975" s="70">
        <v>0</v>
      </c>
      <c r="F1975" s="70" t="s">
        <v>225</v>
      </c>
      <c r="G1975" s="70" t="s">
        <v>9</v>
      </c>
      <c r="H1975" s="70" t="s">
        <v>4615</v>
      </c>
      <c r="I1975" s="70" t="s">
        <v>4615</v>
      </c>
      <c r="J1975" s="71" t="s">
        <v>11313</v>
      </c>
      <c r="K1975" s="70" t="s">
        <v>11314</v>
      </c>
      <c r="L1975" s="70">
        <v>311124</v>
      </c>
      <c r="M1975" s="70" t="s">
        <v>4563</v>
      </c>
      <c r="N1975" s="70" t="s">
        <v>4409</v>
      </c>
      <c r="O1975" s="72" t="s">
        <v>11315</v>
      </c>
      <c r="P1975" s="70" t="s">
        <v>4520</v>
      </c>
      <c r="Q1975" s="70" t="s">
        <v>4857</v>
      </c>
    </row>
    <row r="1976" spans="1:17" ht="171" x14ac:dyDescent="0.45">
      <c r="A1976" s="67">
        <v>6204</v>
      </c>
      <c r="B1976" s="68">
        <v>44408</v>
      </c>
      <c r="C1976" s="69">
        <v>0.79894675925925929</v>
      </c>
      <c r="D1976" s="70">
        <v>0</v>
      </c>
      <c r="E1976" s="70">
        <v>0</v>
      </c>
      <c r="F1976" s="70" t="s">
        <v>152</v>
      </c>
      <c r="G1976" s="70">
        <v>18</v>
      </c>
      <c r="H1976" s="70" t="s">
        <v>4569</v>
      </c>
      <c r="I1976" s="70" t="s">
        <v>4577</v>
      </c>
      <c r="J1976" s="71" t="s">
        <v>11316</v>
      </c>
      <c r="K1976" s="70" t="s">
        <v>11317</v>
      </c>
      <c r="L1976" s="70">
        <v>311133</v>
      </c>
      <c r="M1976" s="70" t="s">
        <v>4563</v>
      </c>
      <c r="N1976" s="70" t="s">
        <v>4522</v>
      </c>
      <c r="O1976" s="72" t="s">
        <v>11318</v>
      </c>
      <c r="P1976" s="70" t="s">
        <v>4520</v>
      </c>
      <c r="Q1976" s="70" t="s">
        <v>5015</v>
      </c>
    </row>
    <row r="1977" spans="1:17" ht="185.25" x14ac:dyDescent="0.45">
      <c r="A1977" s="67">
        <v>6244</v>
      </c>
      <c r="B1977" s="68">
        <v>44410</v>
      </c>
      <c r="C1977" s="69">
        <v>0.34090277777777778</v>
      </c>
      <c r="D1977" s="70">
        <v>1</v>
      </c>
      <c r="E1977" s="70">
        <v>0</v>
      </c>
      <c r="F1977" s="70" t="s">
        <v>142</v>
      </c>
      <c r="G1977" s="70">
        <v>8</v>
      </c>
      <c r="H1977" s="70" t="s">
        <v>4696</v>
      </c>
      <c r="I1977" s="70" t="s">
        <v>5372</v>
      </c>
      <c r="J1977" s="71" t="s">
        <v>11319</v>
      </c>
      <c r="K1977" s="70" t="s">
        <v>11320</v>
      </c>
      <c r="L1977" s="70">
        <v>311256</v>
      </c>
      <c r="M1977" s="70" t="s">
        <v>4563</v>
      </c>
      <c r="N1977" s="70" t="s">
        <v>4522</v>
      </c>
      <c r="O1977" s="72" t="s">
        <v>11321</v>
      </c>
      <c r="P1977" s="70" t="s">
        <v>4520</v>
      </c>
      <c r="Q1977" s="70" t="s">
        <v>4589</v>
      </c>
    </row>
    <row r="1978" spans="1:17" ht="199.5" x14ac:dyDescent="0.45">
      <c r="A1978" s="67" t="s">
        <v>11322</v>
      </c>
      <c r="B1978" s="68">
        <v>44410</v>
      </c>
      <c r="C1978" s="69">
        <v>0.69305555555555554</v>
      </c>
      <c r="D1978" s="70">
        <v>0</v>
      </c>
      <c r="E1978" s="70">
        <v>0</v>
      </c>
      <c r="F1978" s="70" t="s">
        <v>108</v>
      </c>
      <c r="G1978" s="70">
        <v>23</v>
      </c>
      <c r="H1978" s="70" t="s">
        <v>4756</v>
      </c>
      <c r="I1978" s="70" t="s">
        <v>4756</v>
      </c>
      <c r="J1978" s="71" t="s">
        <v>11323</v>
      </c>
      <c r="K1978" s="70" t="s">
        <v>11324</v>
      </c>
      <c r="L1978" s="70">
        <v>311298</v>
      </c>
      <c r="M1978" s="70" t="s">
        <v>4563</v>
      </c>
      <c r="N1978" s="70" t="s">
        <v>4522</v>
      </c>
      <c r="O1978" s="72" t="s">
        <v>11325</v>
      </c>
      <c r="P1978" s="70" t="s">
        <v>4520</v>
      </c>
      <c r="Q1978" s="70" t="s">
        <v>6736</v>
      </c>
    </row>
    <row r="1979" spans="1:17" ht="185.25" x14ac:dyDescent="0.45">
      <c r="A1979" s="67" t="s">
        <v>11326</v>
      </c>
      <c r="B1979" s="68">
        <v>44410</v>
      </c>
      <c r="C1979" s="69">
        <v>0.79166666666666663</v>
      </c>
      <c r="D1979" s="70">
        <v>1.5</v>
      </c>
      <c r="E1979" s="70">
        <v>0</v>
      </c>
      <c r="F1979" s="70" t="s">
        <v>88</v>
      </c>
      <c r="G1979" s="70">
        <v>9</v>
      </c>
      <c r="H1979" s="70" t="s">
        <v>5316</v>
      </c>
      <c r="I1979" s="70" t="s">
        <v>4915</v>
      </c>
      <c r="J1979" s="71" t="s">
        <v>11327</v>
      </c>
      <c r="K1979" s="70" t="s">
        <v>11328</v>
      </c>
      <c r="L1979" s="70">
        <v>311315</v>
      </c>
      <c r="M1979" s="70" t="s">
        <v>4563</v>
      </c>
      <c r="N1979" s="70" t="s">
        <v>4522</v>
      </c>
      <c r="O1979" s="72" t="s">
        <v>11329</v>
      </c>
      <c r="P1979" s="70" t="s">
        <v>4520</v>
      </c>
      <c r="Q1979" s="70" t="s">
        <v>4589</v>
      </c>
    </row>
    <row r="1980" spans="1:17" ht="228" x14ac:dyDescent="0.45">
      <c r="A1980" s="67" t="s">
        <v>11330</v>
      </c>
      <c r="B1980" s="68">
        <v>44410</v>
      </c>
      <c r="C1980" s="69">
        <v>0.92291666666666661</v>
      </c>
      <c r="D1980" s="70">
        <v>0</v>
      </c>
      <c r="E1980" s="70">
        <v>0</v>
      </c>
      <c r="F1980" s="70" t="s">
        <v>81</v>
      </c>
      <c r="G1980" s="70">
        <v>17</v>
      </c>
      <c r="H1980" s="70" t="s">
        <v>4710</v>
      </c>
      <c r="I1980" s="70" t="s">
        <v>4710</v>
      </c>
      <c r="J1980" s="71" t="s">
        <v>11331</v>
      </c>
      <c r="K1980" s="70" t="s">
        <v>11332</v>
      </c>
      <c r="L1980" s="70">
        <v>311332</v>
      </c>
      <c r="M1980" s="70" t="s">
        <v>4563</v>
      </c>
      <c r="N1980" s="70" t="s">
        <v>4409</v>
      </c>
      <c r="O1980" s="72" t="s">
        <v>11333</v>
      </c>
      <c r="P1980" s="70" t="s">
        <v>4520</v>
      </c>
      <c r="Q1980" s="70" t="s">
        <v>6736</v>
      </c>
    </row>
    <row r="1981" spans="1:17" ht="185.25" x14ac:dyDescent="0.45">
      <c r="A1981" s="67">
        <v>6277</v>
      </c>
      <c r="B1981" s="68">
        <v>44411</v>
      </c>
      <c r="C1981" s="69">
        <v>0.26666666666666666</v>
      </c>
      <c r="D1981" s="70">
        <v>1</v>
      </c>
      <c r="E1981" s="70">
        <v>0</v>
      </c>
      <c r="F1981" s="70" t="s">
        <v>50</v>
      </c>
      <c r="G1981" s="70">
        <v>41</v>
      </c>
      <c r="H1981" s="70" t="s">
        <v>4696</v>
      </c>
      <c r="I1981" s="70" t="s">
        <v>5372</v>
      </c>
      <c r="J1981" s="71" t="s">
        <v>11334</v>
      </c>
      <c r="K1981" s="70" t="s">
        <v>11335</v>
      </c>
      <c r="L1981" s="70">
        <v>311350</v>
      </c>
      <c r="M1981" s="70" t="s">
        <v>4563</v>
      </c>
      <c r="N1981" s="70" t="s">
        <v>4522</v>
      </c>
      <c r="O1981" s="72" t="s">
        <v>11336</v>
      </c>
      <c r="P1981" s="70" t="s">
        <v>4520</v>
      </c>
      <c r="Q1981" s="70" t="s">
        <v>4589</v>
      </c>
    </row>
    <row r="1982" spans="1:17" ht="185.25" x14ac:dyDescent="0.45">
      <c r="A1982" s="67">
        <v>6282</v>
      </c>
      <c r="B1982" s="68">
        <v>44411</v>
      </c>
      <c r="C1982" s="69">
        <v>0.34791666666666665</v>
      </c>
      <c r="D1982" s="70">
        <v>1</v>
      </c>
      <c r="E1982" s="70">
        <v>0</v>
      </c>
      <c r="F1982" s="70" t="s">
        <v>45</v>
      </c>
      <c r="G1982" s="70">
        <v>33</v>
      </c>
      <c r="H1982" s="70" t="s">
        <v>4695</v>
      </c>
      <c r="I1982" s="70" t="s">
        <v>4696</v>
      </c>
      <c r="J1982" s="71" t="s">
        <v>11337</v>
      </c>
      <c r="K1982" s="70" t="s">
        <v>11338</v>
      </c>
      <c r="L1982" s="70">
        <v>311356</v>
      </c>
      <c r="M1982" s="70" t="s">
        <v>4563</v>
      </c>
      <c r="N1982" s="70" t="s">
        <v>4522</v>
      </c>
      <c r="O1982" s="72" t="s">
        <v>11339</v>
      </c>
      <c r="P1982" s="70" t="s">
        <v>4520</v>
      </c>
      <c r="Q1982" s="70" t="s">
        <v>4589</v>
      </c>
    </row>
    <row r="1983" spans="1:17" ht="171" x14ac:dyDescent="0.45">
      <c r="A1983" s="67">
        <v>6288</v>
      </c>
      <c r="B1983" s="68">
        <v>44411</v>
      </c>
      <c r="C1983" s="69">
        <v>0.4916666666666667</v>
      </c>
      <c r="D1983" s="70">
        <v>1</v>
      </c>
      <c r="E1983" s="70">
        <v>0</v>
      </c>
      <c r="F1983" s="70" t="s">
        <v>225</v>
      </c>
      <c r="G1983" s="70">
        <v>42</v>
      </c>
      <c r="H1983" s="70" t="s">
        <v>4932</v>
      </c>
      <c r="I1983" s="70" t="s">
        <v>4933</v>
      </c>
      <c r="J1983" s="71" t="s">
        <v>11340</v>
      </c>
      <c r="K1983" s="70" t="s">
        <v>11341</v>
      </c>
      <c r="L1983" s="70">
        <v>311381</v>
      </c>
      <c r="M1983" s="70" t="s">
        <v>4563</v>
      </c>
      <c r="N1983" s="70" t="s">
        <v>4522</v>
      </c>
      <c r="O1983" s="72" t="s">
        <v>11342</v>
      </c>
      <c r="P1983" s="70" t="s">
        <v>4520</v>
      </c>
      <c r="Q1983" s="70" t="s">
        <v>4589</v>
      </c>
    </row>
    <row r="1984" spans="1:17" ht="171" x14ac:dyDescent="0.45">
      <c r="A1984" s="67">
        <v>6294</v>
      </c>
      <c r="B1984" s="68">
        <v>44411</v>
      </c>
      <c r="C1984" s="69">
        <v>0.65695601851851848</v>
      </c>
      <c r="D1984" s="70">
        <v>1</v>
      </c>
      <c r="E1984" s="70">
        <v>0</v>
      </c>
      <c r="F1984" s="70" t="s">
        <v>61</v>
      </c>
      <c r="G1984" s="70">
        <v>10</v>
      </c>
      <c r="H1984" s="70" t="s">
        <v>4932</v>
      </c>
      <c r="I1984" s="70" t="s">
        <v>4933</v>
      </c>
      <c r="J1984" s="71" t="s">
        <v>11343</v>
      </c>
      <c r="K1984" s="70" t="s">
        <v>11344</v>
      </c>
      <c r="L1984" s="70">
        <v>311392</v>
      </c>
      <c r="M1984" s="70" t="s">
        <v>4563</v>
      </c>
      <c r="N1984" s="70" t="s">
        <v>4522</v>
      </c>
      <c r="O1984" s="72" t="s">
        <v>11345</v>
      </c>
      <c r="P1984" s="70" t="s">
        <v>4520</v>
      </c>
      <c r="Q1984" s="70" t="s">
        <v>4589</v>
      </c>
    </row>
    <row r="1985" spans="1:17" ht="185.25" x14ac:dyDescent="0.45">
      <c r="A1985" s="67">
        <v>6295</v>
      </c>
      <c r="B1985" s="68">
        <v>44411</v>
      </c>
      <c r="C1985" s="69">
        <v>0.68194444444444446</v>
      </c>
      <c r="D1985" s="70">
        <v>1</v>
      </c>
      <c r="E1985" s="70">
        <v>0</v>
      </c>
      <c r="F1985" s="70" t="s">
        <v>198</v>
      </c>
      <c r="G1985" s="70">
        <v>23</v>
      </c>
      <c r="H1985" s="70" t="s">
        <v>5316</v>
      </c>
      <c r="I1985" s="70" t="s">
        <v>4915</v>
      </c>
      <c r="J1985" s="71" t="s">
        <v>11346</v>
      </c>
      <c r="K1985" s="70" t="s">
        <v>11347</v>
      </c>
      <c r="L1985" s="70">
        <v>311395</v>
      </c>
      <c r="M1985" s="70" t="s">
        <v>4563</v>
      </c>
      <c r="N1985" s="70" t="s">
        <v>4522</v>
      </c>
      <c r="O1985" s="72" t="s">
        <v>11348</v>
      </c>
      <c r="P1985" s="70" t="s">
        <v>4520</v>
      </c>
      <c r="Q1985" s="70" t="s">
        <v>4589</v>
      </c>
    </row>
    <row r="1986" spans="1:17" ht="185.25" x14ac:dyDescent="0.45">
      <c r="A1986" s="67">
        <v>6299</v>
      </c>
      <c r="B1986" s="68">
        <v>44411</v>
      </c>
      <c r="C1986" s="69">
        <v>0.72291666666666676</v>
      </c>
      <c r="D1986" s="70">
        <v>1</v>
      </c>
      <c r="E1986" s="70">
        <v>0</v>
      </c>
      <c r="F1986" s="70" t="s">
        <v>131</v>
      </c>
      <c r="G1986" s="70">
        <v>40</v>
      </c>
      <c r="H1986" s="70" t="s">
        <v>5316</v>
      </c>
      <c r="I1986" s="70" t="s">
        <v>4915</v>
      </c>
      <c r="J1986" s="71" t="s">
        <v>11349</v>
      </c>
      <c r="K1986" s="70" t="s">
        <v>11350</v>
      </c>
      <c r="L1986" s="70">
        <v>311408</v>
      </c>
      <c r="M1986" s="70" t="s">
        <v>4563</v>
      </c>
      <c r="N1986" s="70" t="s">
        <v>4522</v>
      </c>
      <c r="O1986" s="72" t="s">
        <v>11351</v>
      </c>
      <c r="P1986" s="70" t="s">
        <v>4520</v>
      </c>
      <c r="Q1986" s="70" t="s">
        <v>4589</v>
      </c>
    </row>
    <row r="1987" spans="1:17" ht="185.25" x14ac:dyDescent="0.45">
      <c r="A1987" s="67" t="s">
        <v>11352</v>
      </c>
      <c r="B1987" s="68">
        <v>44412</v>
      </c>
      <c r="C1987" s="69">
        <v>0.72361111111111109</v>
      </c>
      <c r="D1987" s="70">
        <v>0</v>
      </c>
      <c r="E1987" s="70">
        <v>0</v>
      </c>
      <c r="F1987" s="70" t="s">
        <v>130</v>
      </c>
      <c r="G1987" s="70">
        <v>26</v>
      </c>
      <c r="H1987" s="70" t="s">
        <v>6241</v>
      </c>
      <c r="I1987" s="70" t="s">
        <v>4570</v>
      </c>
      <c r="J1987" s="71" t="s">
        <v>4491</v>
      </c>
      <c r="K1987" s="70" t="s">
        <v>11353</v>
      </c>
      <c r="L1987" s="70">
        <v>311529</v>
      </c>
      <c r="M1987" s="70" t="s">
        <v>4563</v>
      </c>
      <c r="N1987" s="70" t="s">
        <v>4522</v>
      </c>
      <c r="O1987" s="72" t="s">
        <v>11354</v>
      </c>
      <c r="P1987" s="70" t="s">
        <v>4520</v>
      </c>
      <c r="Q1987" s="70" t="s">
        <v>4648</v>
      </c>
    </row>
    <row r="1988" spans="1:17" ht="199.5" x14ac:dyDescent="0.45">
      <c r="A1988" s="67" t="s">
        <v>11355</v>
      </c>
      <c r="B1988" s="68">
        <v>44412</v>
      </c>
      <c r="C1988" s="69">
        <v>0.76597222222222217</v>
      </c>
      <c r="D1988" s="70">
        <v>0</v>
      </c>
      <c r="E1988" s="70">
        <v>0</v>
      </c>
      <c r="F1988" s="70" t="s">
        <v>108</v>
      </c>
      <c r="G1988" s="70">
        <v>36</v>
      </c>
      <c r="H1988" s="70" t="s">
        <v>4915</v>
      </c>
      <c r="I1988" s="70" t="s">
        <v>4570</v>
      </c>
      <c r="J1988" s="71" t="s">
        <v>11356</v>
      </c>
      <c r="K1988" s="70" t="s">
        <v>11357</v>
      </c>
      <c r="L1988" s="70">
        <v>311538</v>
      </c>
      <c r="M1988" s="70" t="s">
        <v>4563</v>
      </c>
      <c r="N1988" s="70" t="s">
        <v>4522</v>
      </c>
      <c r="O1988" s="72" t="s">
        <v>11358</v>
      </c>
      <c r="P1988" s="70" t="s">
        <v>4520</v>
      </c>
      <c r="Q1988" s="70" t="s">
        <v>6736</v>
      </c>
    </row>
    <row r="1989" spans="1:17" ht="185.25" x14ac:dyDescent="0.45">
      <c r="A1989" s="67">
        <v>6331</v>
      </c>
      <c r="B1989" s="68">
        <v>44412</v>
      </c>
      <c r="C1989" s="69">
        <v>0.77961805555555552</v>
      </c>
      <c r="D1989" s="70">
        <v>1.5</v>
      </c>
      <c r="E1989" s="70">
        <v>0</v>
      </c>
      <c r="F1989" s="70" t="s">
        <v>75</v>
      </c>
      <c r="G1989" s="70">
        <v>42</v>
      </c>
      <c r="H1989" s="70" t="s">
        <v>4932</v>
      </c>
      <c r="I1989" s="70" t="s">
        <v>4933</v>
      </c>
      <c r="J1989" s="71" t="s">
        <v>11359</v>
      </c>
      <c r="K1989" s="70" t="s">
        <v>11360</v>
      </c>
      <c r="L1989" s="70">
        <v>311536</v>
      </c>
      <c r="M1989" s="70" t="s">
        <v>4563</v>
      </c>
      <c r="N1989" s="70" t="s">
        <v>4522</v>
      </c>
      <c r="O1989" s="72" t="s">
        <v>11361</v>
      </c>
      <c r="P1989" s="70" t="s">
        <v>4520</v>
      </c>
      <c r="Q1989" s="70" t="s">
        <v>4589</v>
      </c>
    </row>
    <row r="1990" spans="1:17" ht="185.25" x14ac:dyDescent="0.45">
      <c r="A1990" s="67">
        <v>6333</v>
      </c>
      <c r="B1990" s="68">
        <v>44412</v>
      </c>
      <c r="C1990" s="69">
        <v>0.82777777777777783</v>
      </c>
      <c r="D1990" s="70">
        <v>1</v>
      </c>
      <c r="E1990" s="70">
        <v>0</v>
      </c>
      <c r="F1990" s="70" t="s">
        <v>131</v>
      </c>
      <c r="G1990" s="70">
        <v>29</v>
      </c>
      <c r="H1990" s="70" t="s">
        <v>5840</v>
      </c>
      <c r="I1990" s="70" t="s">
        <v>5174</v>
      </c>
      <c r="J1990" s="71" t="s">
        <v>11362</v>
      </c>
      <c r="K1990" s="70" t="s">
        <v>11363</v>
      </c>
      <c r="L1990" s="70">
        <v>311545</v>
      </c>
      <c r="M1990" s="70" t="s">
        <v>4563</v>
      </c>
      <c r="N1990" s="70" t="s">
        <v>4409</v>
      </c>
      <c r="O1990" s="72" t="s">
        <v>11364</v>
      </c>
      <c r="P1990" s="70" t="s">
        <v>4520</v>
      </c>
      <c r="Q1990" s="70" t="s">
        <v>4589</v>
      </c>
    </row>
    <row r="1991" spans="1:17" ht="185.25" x14ac:dyDescent="0.45">
      <c r="A1991" s="67">
        <v>6334</v>
      </c>
      <c r="B1991" s="68">
        <v>44412</v>
      </c>
      <c r="C1991" s="69">
        <v>0.85069444444444453</v>
      </c>
      <c r="D1991" s="70">
        <v>0</v>
      </c>
      <c r="E1991" s="70">
        <v>0</v>
      </c>
      <c r="F1991" s="70" t="s">
        <v>84</v>
      </c>
      <c r="G1991" s="70">
        <v>57</v>
      </c>
      <c r="H1991" s="70" t="s">
        <v>5145</v>
      </c>
      <c r="I1991" s="70" t="s">
        <v>4962</v>
      </c>
      <c r="J1991" s="71" t="s">
        <v>11365</v>
      </c>
      <c r="K1991" s="70" t="s">
        <v>11366</v>
      </c>
      <c r="L1991" s="70">
        <v>311547</v>
      </c>
      <c r="M1991" s="70" t="s">
        <v>4563</v>
      </c>
      <c r="N1991" s="70" t="s">
        <v>4522</v>
      </c>
      <c r="O1991" s="72" t="s">
        <v>11367</v>
      </c>
      <c r="P1991" s="70" t="s">
        <v>4520</v>
      </c>
      <c r="Q1991" s="70" t="s">
        <v>4589</v>
      </c>
    </row>
    <row r="1992" spans="1:17" ht="185.25" x14ac:dyDescent="0.45">
      <c r="A1992" s="67">
        <v>6356</v>
      </c>
      <c r="B1992" s="68">
        <v>44414</v>
      </c>
      <c r="C1992" s="69">
        <v>0.36944444444444446</v>
      </c>
      <c r="D1992" s="70">
        <v>1</v>
      </c>
      <c r="E1992" s="70">
        <v>0</v>
      </c>
      <c r="F1992" s="70" t="s">
        <v>100</v>
      </c>
      <c r="G1992" s="70">
        <v>7</v>
      </c>
      <c r="H1992" s="70" t="s">
        <v>4696</v>
      </c>
      <c r="I1992" s="70" t="s">
        <v>5372</v>
      </c>
      <c r="J1992" s="71" t="s">
        <v>11368</v>
      </c>
      <c r="K1992" s="70" t="s">
        <v>11369</v>
      </c>
      <c r="L1992" s="70">
        <v>311704</v>
      </c>
      <c r="M1992" s="70" t="s">
        <v>4563</v>
      </c>
      <c r="N1992" s="70" t="s">
        <v>4522</v>
      </c>
      <c r="O1992" s="72" t="s">
        <v>11370</v>
      </c>
      <c r="P1992" s="70" t="s">
        <v>4520</v>
      </c>
      <c r="Q1992" s="70" t="s">
        <v>4589</v>
      </c>
    </row>
    <row r="1993" spans="1:17" ht="185.25" x14ac:dyDescent="0.45">
      <c r="A1993" s="67">
        <v>6452</v>
      </c>
      <c r="B1993" s="68">
        <v>44417</v>
      </c>
      <c r="C1993" s="69">
        <v>0.93479166666666658</v>
      </c>
      <c r="D1993" s="70">
        <v>0</v>
      </c>
      <c r="E1993" s="70">
        <v>0</v>
      </c>
      <c r="F1993" s="70" t="s">
        <v>88</v>
      </c>
      <c r="G1993" s="70">
        <v>8</v>
      </c>
      <c r="H1993" s="70" t="s">
        <v>6209</v>
      </c>
      <c r="I1993" s="70" t="s">
        <v>4954</v>
      </c>
      <c r="J1993" s="71" t="s">
        <v>11371</v>
      </c>
      <c r="K1993" s="70" t="s">
        <v>11372</v>
      </c>
      <c r="L1993" s="70">
        <v>312010</v>
      </c>
      <c r="M1993" s="70" t="s">
        <v>4563</v>
      </c>
      <c r="N1993" s="70" t="s">
        <v>4522</v>
      </c>
      <c r="O1993" s="72" t="s">
        <v>11373</v>
      </c>
      <c r="P1993" s="70" t="s">
        <v>4581</v>
      </c>
      <c r="Q1993" s="70" t="s">
        <v>4582</v>
      </c>
    </row>
    <row r="1994" spans="1:17" ht="171" x14ac:dyDescent="0.45">
      <c r="A1994" s="67">
        <v>6459</v>
      </c>
      <c r="B1994" s="68">
        <v>44418</v>
      </c>
      <c r="C1994" s="69">
        <v>0.22638888888888889</v>
      </c>
      <c r="D1994" s="70">
        <v>0</v>
      </c>
      <c r="E1994" s="70">
        <v>0</v>
      </c>
      <c r="F1994" s="70" t="s">
        <v>10</v>
      </c>
      <c r="G1994" s="70">
        <v>20</v>
      </c>
      <c r="H1994" s="70" t="s">
        <v>4585</v>
      </c>
      <c r="I1994" s="70" t="s">
        <v>4725</v>
      </c>
      <c r="J1994" s="71" t="s">
        <v>11374</v>
      </c>
      <c r="K1994" s="70" t="s">
        <v>11375</v>
      </c>
      <c r="L1994" s="70">
        <v>312023</v>
      </c>
      <c r="M1994" s="70" t="s">
        <v>4563</v>
      </c>
      <c r="N1994" s="70" t="s">
        <v>4522</v>
      </c>
      <c r="O1994" s="72" t="s">
        <v>11376</v>
      </c>
      <c r="P1994" s="70" t="s">
        <v>4520</v>
      </c>
      <c r="Q1994" s="70" t="s">
        <v>4589</v>
      </c>
    </row>
    <row r="1995" spans="1:17" ht="171" x14ac:dyDescent="0.45">
      <c r="A1995" s="67">
        <v>6461</v>
      </c>
      <c r="B1995" s="68">
        <v>44418</v>
      </c>
      <c r="C1995" s="69">
        <v>0.25</v>
      </c>
      <c r="D1995" s="70">
        <v>0</v>
      </c>
      <c r="E1995" s="70">
        <v>0</v>
      </c>
      <c r="F1995" s="70" t="s">
        <v>60</v>
      </c>
      <c r="G1995" s="70">
        <v>0</v>
      </c>
      <c r="H1995" s="70" t="s">
        <v>4615</v>
      </c>
      <c r="I1995" s="70" t="s">
        <v>4615</v>
      </c>
      <c r="J1995" s="71" t="s">
        <v>11377</v>
      </c>
      <c r="K1995" s="70" t="s">
        <v>11378</v>
      </c>
      <c r="L1995" s="70">
        <v>312025</v>
      </c>
      <c r="M1995" s="70" t="s">
        <v>4563</v>
      </c>
      <c r="N1995" s="70" t="s">
        <v>4409</v>
      </c>
      <c r="O1995" s="72" t="s">
        <v>11379</v>
      </c>
      <c r="P1995" s="70" t="s">
        <v>4520</v>
      </c>
      <c r="Q1995" s="70" t="s">
        <v>4675</v>
      </c>
    </row>
    <row r="1996" spans="1:17" ht="185.25" x14ac:dyDescent="0.45">
      <c r="A1996" s="67" t="s">
        <v>11380</v>
      </c>
      <c r="B1996" s="68">
        <v>44418</v>
      </c>
      <c r="C1996" s="69">
        <v>0.34652777777777777</v>
      </c>
      <c r="D1996" s="70">
        <v>1</v>
      </c>
      <c r="E1996" s="70">
        <v>0</v>
      </c>
      <c r="F1996" s="70" t="s">
        <v>116</v>
      </c>
      <c r="G1996" s="70">
        <v>67</v>
      </c>
      <c r="H1996" s="70" t="s">
        <v>5352</v>
      </c>
      <c r="I1996" s="70" t="s">
        <v>5352</v>
      </c>
      <c r="J1996" s="71" t="s">
        <v>11381</v>
      </c>
      <c r="K1996" s="70" t="s">
        <v>11382</v>
      </c>
      <c r="L1996" s="70">
        <v>312039</v>
      </c>
      <c r="M1996" s="70" t="s">
        <v>4563</v>
      </c>
      <c r="N1996" s="70" t="s">
        <v>4409</v>
      </c>
      <c r="O1996" s="72" t="s">
        <v>11383</v>
      </c>
      <c r="P1996" s="70" t="s">
        <v>4520</v>
      </c>
      <c r="Q1996" s="70" t="s">
        <v>4589</v>
      </c>
    </row>
    <row r="1997" spans="1:17" ht="171" x14ac:dyDescent="0.45">
      <c r="A1997" s="67" t="s">
        <v>11384</v>
      </c>
      <c r="B1997" s="68">
        <v>44418</v>
      </c>
      <c r="C1997" s="69">
        <v>0.34930555555555554</v>
      </c>
      <c r="D1997" s="70">
        <v>0</v>
      </c>
      <c r="E1997" s="70">
        <v>0</v>
      </c>
      <c r="F1997" s="70" t="s">
        <v>116</v>
      </c>
      <c r="G1997" s="70">
        <v>67</v>
      </c>
      <c r="H1997" s="70" t="s">
        <v>4696</v>
      </c>
      <c r="I1997" s="70" t="s">
        <v>4696</v>
      </c>
      <c r="J1997" s="71" t="s">
        <v>11385</v>
      </c>
      <c r="K1997" s="70" t="s">
        <v>11386</v>
      </c>
      <c r="L1997" s="70">
        <v>312046</v>
      </c>
      <c r="M1997" s="70" t="s">
        <v>4563</v>
      </c>
      <c r="N1997" s="70" t="s">
        <v>4409</v>
      </c>
      <c r="O1997" s="72" t="s">
        <v>11387</v>
      </c>
      <c r="P1997" s="70" t="s">
        <v>4520</v>
      </c>
      <c r="Q1997" s="70" t="s">
        <v>4675</v>
      </c>
    </row>
    <row r="1998" spans="1:17" ht="185.25" x14ac:dyDescent="0.45">
      <c r="A1998" s="67">
        <v>6477</v>
      </c>
      <c r="B1998" s="68">
        <v>44418</v>
      </c>
      <c r="C1998" s="69">
        <v>0.58472222222222225</v>
      </c>
      <c r="D1998" s="70">
        <v>2</v>
      </c>
      <c r="E1998" s="70">
        <v>0</v>
      </c>
      <c r="F1998" s="70" t="s">
        <v>100</v>
      </c>
      <c r="G1998" s="70">
        <v>38</v>
      </c>
      <c r="H1998" s="70" t="s">
        <v>4696</v>
      </c>
      <c r="I1998" s="70" t="s">
        <v>5372</v>
      </c>
      <c r="J1998" s="71" t="s">
        <v>11388</v>
      </c>
      <c r="K1998" s="70" t="s">
        <v>11389</v>
      </c>
      <c r="L1998" s="70">
        <v>312061</v>
      </c>
      <c r="M1998" s="70" t="s">
        <v>4563</v>
      </c>
      <c r="N1998" s="70" t="s">
        <v>4409</v>
      </c>
      <c r="O1998" s="72" t="s">
        <v>11390</v>
      </c>
      <c r="P1998" s="70" t="s">
        <v>4520</v>
      </c>
      <c r="Q1998" s="70" t="s">
        <v>4589</v>
      </c>
    </row>
    <row r="1999" spans="1:17" ht="171" x14ac:dyDescent="0.45">
      <c r="A1999" s="67">
        <v>6499</v>
      </c>
      <c r="B1999" s="68">
        <v>44419</v>
      </c>
      <c r="C1999" s="69">
        <v>0.2986111111111111</v>
      </c>
      <c r="D1999" s="70">
        <v>0</v>
      </c>
      <c r="E1999" s="70">
        <v>0</v>
      </c>
      <c r="F1999" s="70" t="s">
        <v>88</v>
      </c>
      <c r="G1999" s="70">
        <v>25</v>
      </c>
      <c r="H1999" s="70" t="s">
        <v>4785</v>
      </c>
      <c r="I1999" s="70" t="s">
        <v>4785</v>
      </c>
      <c r="J1999" s="71" t="s">
        <v>11391</v>
      </c>
      <c r="K1999" s="70" t="s">
        <v>11392</v>
      </c>
      <c r="L1999" s="70">
        <v>312147</v>
      </c>
      <c r="M1999" s="70" t="s">
        <v>4563</v>
      </c>
      <c r="N1999" s="70" t="s">
        <v>4522</v>
      </c>
      <c r="O1999" s="72" t="s">
        <v>11393</v>
      </c>
      <c r="P1999" s="70" t="s">
        <v>4520</v>
      </c>
      <c r="Q1999" s="70" t="s">
        <v>5015</v>
      </c>
    </row>
    <row r="2000" spans="1:17" ht="185.25" x14ac:dyDescent="0.45">
      <c r="A2000" s="67">
        <v>6502</v>
      </c>
      <c r="B2000" s="68">
        <v>44419</v>
      </c>
      <c r="C2000" s="69">
        <v>0.3659722222222222</v>
      </c>
      <c r="D2000" s="70">
        <v>1</v>
      </c>
      <c r="E2000" s="70">
        <v>0</v>
      </c>
      <c r="F2000" s="70" t="s">
        <v>93</v>
      </c>
      <c r="G2000" s="70">
        <v>12</v>
      </c>
      <c r="H2000" s="70" t="s">
        <v>5316</v>
      </c>
      <c r="I2000" s="70" t="s">
        <v>4733</v>
      </c>
      <c r="J2000" s="71" t="s">
        <v>11394</v>
      </c>
      <c r="K2000" s="70" t="s">
        <v>11395</v>
      </c>
      <c r="L2000" s="70">
        <v>312145</v>
      </c>
      <c r="M2000" s="70" t="s">
        <v>4563</v>
      </c>
      <c r="N2000" s="70" t="s">
        <v>4409</v>
      </c>
      <c r="O2000" s="72" t="s">
        <v>11396</v>
      </c>
      <c r="P2000" s="70" t="s">
        <v>4520</v>
      </c>
      <c r="Q2000" s="70" t="s">
        <v>4589</v>
      </c>
    </row>
    <row r="2001" spans="1:17" ht="171" x14ac:dyDescent="0.45">
      <c r="A2001" s="67">
        <v>6510</v>
      </c>
      <c r="B2001" s="68">
        <v>44419</v>
      </c>
      <c r="C2001" s="69">
        <v>0.64722222222222225</v>
      </c>
      <c r="D2001" s="70">
        <v>2</v>
      </c>
      <c r="E2001" s="70">
        <v>0</v>
      </c>
      <c r="F2001" s="70" t="s">
        <v>53</v>
      </c>
      <c r="G2001" s="70">
        <v>15</v>
      </c>
      <c r="H2001" s="70" t="s">
        <v>5316</v>
      </c>
      <c r="I2001" s="70" t="s">
        <v>4915</v>
      </c>
      <c r="J2001" s="71" t="s">
        <v>11397</v>
      </c>
      <c r="K2001" s="70" t="s">
        <v>11398</v>
      </c>
      <c r="L2001" s="70">
        <v>312170</v>
      </c>
      <c r="M2001" s="70" t="s">
        <v>4563</v>
      </c>
      <c r="N2001" s="70" t="s">
        <v>4522</v>
      </c>
      <c r="O2001" s="72" t="s">
        <v>11376</v>
      </c>
      <c r="P2001" s="70" t="s">
        <v>4520</v>
      </c>
      <c r="Q2001" s="70" t="s">
        <v>4589</v>
      </c>
    </row>
    <row r="2002" spans="1:17" ht="185.25" x14ac:dyDescent="0.45">
      <c r="A2002" s="67">
        <v>6511</v>
      </c>
      <c r="B2002" s="68">
        <v>44419</v>
      </c>
      <c r="C2002" s="69">
        <v>0.73006944444444455</v>
      </c>
      <c r="D2002" s="70">
        <v>1.5</v>
      </c>
      <c r="E2002" s="70">
        <v>0</v>
      </c>
      <c r="F2002" s="70" t="s">
        <v>17</v>
      </c>
      <c r="G2002" s="70">
        <v>58</v>
      </c>
      <c r="H2002" s="70" t="s">
        <v>5316</v>
      </c>
      <c r="I2002" s="70" t="s">
        <v>4915</v>
      </c>
      <c r="J2002" s="71" t="s">
        <v>11399</v>
      </c>
      <c r="K2002" s="70" t="s">
        <v>11400</v>
      </c>
      <c r="L2002" s="70">
        <v>312175</v>
      </c>
      <c r="M2002" s="70" t="s">
        <v>4563</v>
      </c>
      <c r="N2002" s="70" t="s">
        <v>4522</v>
      </c>
      <c r="O2002" s="72" t="s">
        <v>11401</v>
      </c>
      <c r="P2002" s="70" t="s">
        <v>4520</v>
      </c>
      <c r="Q2002" s="70" t="s">
        <v>4589</v>
      </c>
    </row>
    <row r="2003" spans="1:17" ht="185.25" x14ac:dyDescent="0.45">
      <c r="A2003" s="67">
        <v>6512</v>
      </c>
      <c r="B2003" s="68">
        <v>44419</v>
      </c>
      <c r="C2003" s="69">
        <v>0.74305555555555547</v>
      </c>
      <c r="D2003" s="70">
        <v>0</v>
      </c>
      <c r="E2003" s="70">
        <v>0</v>
      </c>
      <c r="F2003" s="70" t="s">
        <v>88</v>
      </c>
      <c r="G2003" s="70">
        <v>59</v>
      </c>
      <c r="H2003" s="70" t="s">
        <v>5145</v>
      </c>
      <c r="I2003" s="70" t="s">
        <v>4771</v>
      </c>
      <c r="J2003" s="71" t="s">
        <v>11402</v>
      </c>
      <c r="K2003" s="70" t="s">
        <v>11403</v>
      </c>
      <c r="L2003" s="70">
        <v>312176</v>
      </c>
      <c r="M2003" s="70" t="s">
        <v>4563</v>
      </c>
      <c r="N2003" s="70" t="s">
        <v>4522</v>
      </c>
      <c r="O2003" s="72" t="s">
        <v>11404</v>
      </c>
      <c r="P2003" s="70" t="s">
        <v>4581</v>
      </c>
      <c r="Q2003" s="70" t="s">
        <v>4582</v>
      </c>
    </row>
    <row r="2004" spans="1:17" ht="171" x14ac:dyDescent="0.45">
      <c r="A2004" s="67">
        <v>6525</v>
      </c>
      <c r="B2004" s="68">
        <v>44420</v>
      </c>
      <c r="C2004" s="69">
        <v>0.28783564814814816</v>
      </c>
      <c r="D2004" s="70">
        <v>1</v>
      </c>
      <c r="E2004" s="70">
        <v>0</v>
      </c>
      <c r="F2004" s="70" t="s">
        <v>53</v>
      </c>
      <c r="G2004" s="70">
        <v>65</v>
      </c>
      <c r="H2004" s="70" t="s">
        <v>6209</v>
      </c>
      <c r="I2004" s="70" t="s">
        <v>6209</v>
      </c>
      <c r="J2004" s="71" t="s">
        <v>11405</v>
      </c>
      <c r="K2004" s="70" t="s">
        <v>11406</v>
      </c>
      <c r="L2004" s="70">
        <v>312219</v>
      </c>
      <c r="M2004" s="70" t="s">
        <v>4563</v>
      </c>
      <c r="N2004" s="70" t="s">
        <v>4522</v>
      </c>
      <c r="O2004" s="72" t="s">
        <v>11407</v>
      </c>
      <c r="P2004" s="70" t="s">
        <v>4520</v>
      </c>
      <c r="Q2004" s="70" t="s">
        <v>4589</v>
      </c>
    </row>
    <row r="2005" spans="1:17" ht="185.25" x14ac:dyDescent="0.45">
      <c r="A2005" s="67">
        <v>6536</v>
      </c>
      <c r="B2005" s="68">
        <v>44420</v>
      </c>
      <c r="C2005" s="69">
        <v>0.7597222222222223</v>
      </c>
      <c r="D2005" s="70">
        <v>1.5</v>
      </c>
      <c r="E2005" s="70">
        <v>0</v>
      </c>
      <c r="F2005" s="70" t="s">
        <v>152</v>
      </c>
      <c r="G2005" s="70">
        <v>36</v>
      </c>
      <c r="H2005" s="70" t="s">
        <v>5268</v>
      </c>
      <c r="I2005" s="70" t="s">
        <v>4733</v>
      </c>
      <c r="J2005" s="71" t="s">
        <v>11408</v>
      </c>
      <c r="K2005" s="70" t="s">
        <v>11409</v>
      </c>
      <c r="L2005" s="70">
        <v>312273</v>
      </c>
      <c r="M2005" s="70" t="s">
        <v>4563</v>
      </c>
      <c r="N2005" s="70" t="s">
        <v>4522</v>
      </c>
      <c r="O2005" s="72" t="s">
        <v>11410</v>
      </c>
      <c r="P2005" s="70" t="s">
        <v>4520</v>
      </c>
      <c r="Q2005" s="70" t="s">
        <v>4589</v>
      </c>
    </row>
    <row r="2006" spans="1:17" ht="256.5" x14ac:dyDescent="0.45">
      <c r="A2006" s="67" t="s">
        <v>11411</v>
      </c>
      <c r="B2006" s="68">
        <v>44421</v>
      </c>
      <c r="C2006" s="69">
        <v>0.2638888888888889</v>
      </c>
      <c r="D2006" s="70">
        <v>0</v>
      </c>
      <c r="E2006" s="70">
        <v>2.5</v>
      </c>
      <c r="F2006" s="70" t="s">
        <v>45</v>
      </c>
      <c r="G2006" s="70">
        <v>12</v>
      </c>
      <c r="H2006" s="70" t="s">
        <v>4954</v>
      </c>
      <c r="I2006" s="70" t="s">
        <v>4954</v>
      </c>
      <c r="J2006" s="71" t="s">
        <v>11412</v>
      </c>
      <c r="K2006" s="70" t="s">
        <v>11413</v>
      </c>
      <c r="L2006" s="70">
        <v>312310</v>
      </c>
      <c r="M2006" s="70" t="s">
        <v>4563</v>
      </c>
      <c r="N2006" s="70" t="s">
        <v>4522</v>
      </c>
      <c r="O2006" s="72" t="s">
        <v>11414</v>
      </c>
      <c r="P2006" s="70" t="s">
        <v>4520</v>
      </c>
      <c r="Q2006" s="70" t="s">
        <v>6736</v>
      </c>
    </row>
    <row r="2007" spans="1:17" ht="171" x14ac:dyDescent="0.45">
      <c r="A2007" s="67">
        <v>6549</v>
      </c>
      <c r="B2007" s="68">
        <v>44421</v>
      </c>
      <c r="C2007" s="69">
        <v>0.42291666666666666</v>
      </c>
      <c r="D2007" s="70">
        <v>0</v>
      </c>
      <c r="E2007" s="70">
        <v>0</v>
      </c>
      <c r="F2007" s="70" t="s">
        <v>57</v>
      </c>
      <c r="G2007" s="70">
        <v>46</v>
      </c>
      <c r="H2007" s="70" t="s">
        <v>4696</v>
      </c>
      <c r="I2007" s="70" t="s">
        <v>5372</v>
      </c>
      <c r="J2007" s="71" t="s">
        <v>11415</v>
      </c>
      <c r="K2007" s="70" t="s">
        <v>11416</v>
      </c>
      <c r="L2007" s="70">
        <v>312337</v>
      </c>
      <c r="M2007" s="70" t="s">
        <v>4563</v>
      </c>
      <c r="N2007" s="70" t="s">
        <v>4522</v>
      </c>
      <c r="O2007" s="72" t="s">
        <v>11417</v>
      </c>
      <c r="P2007" s="70" t="s">
        <v>4520</v>
      </c>
      <c r="Q2007" s="70" t="s">
        <v>4589</v>
      </c>
    </row>
    <row r="2008" spans="1:17" ht="171" x14ac:dyDescent="0.45">
      <c r="A2008" s="67">
        <v>6562</v>
      </c>
      <c r="B2008" s="68">
        <v>44421</v>
      </c>
      <c r="C2008" s="69">
        <v>0.76874999999999993</v>
      </c>
      <c r="D2008" s="70">
        <v>1</v>
      </c>
      <c r="E2008" s="70">
        <v>0</v>
      </c>
      <c r="F2008" s="70" t="s">
        <v>106</v>
      </c>
      <c r="G2008" s="70">
        <v>31</v>
      </c>
      <c r="H2008" s="70" t="s">
        <v>5316</v>
      </c>
      <c r="I2008" s="70" t="s">
        <v>4915</v>
      </c>
      <c r="J2008" s="71" t="s">
        <v>11418</v>
      </c>
      <c r="K2008" s="70" t="s">
        <v>11419</v>
      </c>
      <c r="L2008" s="70">
        <v>312382</v>
      </c>
      <c r="M2008" s="70" t="s">
        <v>4563</v>
      </c>
      <c r="N2008" s="70" t="s">
        <v>4522</v>
      </c>
      <c r="O2008" s="72" t="s">
        <v>11420</v>
      </c>
      <c r="P2008" s="70" t="s">
        <v>4520</v>
      </c>
      <c r="Q2008" s="70" t="s">
        <v>4589</v>
      </c>
    </row>
    <row r="2009" spans="1:17" ht="185.25" x14ac:dyDescent="0.45">
      <c r="A2009" s="67">
        <v>6598</v>
      </c>
      <c r="B2009" s="68">
        <v>44423</v>
      </c>
      <c r="C2009" s="69">
        <v>0.34097222222222223</v>
      </c>
      <c r="D2009" s="70">
        <v>1</v>
      </c>
      <c r="E2009" s="70">
        <v>0</v>
      </c>
      <c r="F2009" s="70" t="s">
        <v>124</v>
      </c>
      <c r="G2009" s="70">
        <v>40</v>
      </c>
      <c r="H2009" s="70" t="s">
        <v>4696</v>
      </c>
      <c r="I2009" s="70" t="s">
        <v>5372</v>
      </c>
      <c r="J2009" s="71" t="s">
        <v>11421</v>
      </c>
      <c r="K2009" s="70" t="s">
        <v>11422</v>
      </c>
      <c r="L2009" s="70">
        <v>312518</v>
      </c>
      <c r="M2009" s="70" t="s">
        <v>4563</v>
      </c>
      <c r="N2009" s="70" t="s">
        <v>4522</v>
      </c>
      <c r="O2009" s="72" t="s">
        <v>11423</v>
      </c>
      <c r="P2009" s="70" t="s">
        <v>4520</v>
      </c>
      <c r="Q2009" s="70" t="s">
        <v>4589</v>
      </c>
    </row>
    <row r="2010" spans="1:17" ht="171" x14ac:dyDescent="0.45">
      <c r="A2010" s="67">
        <v>6606</v>
      </c>
      <c r="B2010" s="68">
        <v>44423</v>
      </c>
      <c r="C2010" s="69">
        <v>0.57291666666666663</v>
      </c>
      <c r="D2010" s="70">
        <v>1</v>
      </c>
      <c r="E2010" s="70">
        <v>0</v>
      </c>
      <c r="F2010" s="70" t="s">
        <v>145</v>
      </c>
      <c r="G2010" s="70">
        <v>22</v>
      </c>
      <c r="H2010" s="70" t="s">
        <v>4696</v>
      </c>
      <c r="I2010" s="70" t="s">
        <v>5372</v>
      </c>
      <c r="J2010" s="71" t="s">
        <v>11424</v>
      </c>
      <c r="K2010" s="70" t="s">
        <v>11425</v>
      </c>
      <c r="L2010" s="70">
        <v>312538</v>
      </c>
      <c r="M2010" s="70" t="s">
        <v>4563</v>
      </c>
      <c r="N2010" s="70" t="s">
        <v>4522</v>
      </c>
      <c r="O2010" s="72" t="s">
        <v>11426</v>
      </c>
      <c r="P2010" s="70" t="s">
        <v>4520</v>
      </c>
      <c r="Q2010" s="70" t="s">
        <v>4589</v>
      </c>
    </row>
    <row r="2011" spans="1:17" ht="185.25" x14ac:dyDescent="0.45">
      <c r="A2011" s="67">
        <v>6623</v>
      </c>
      <c r="B2011" s="68">
        <v>44424</v>
      </c>
      <c r="C2011" s="69">
        <v>0.32013888888888892</v>
      </c>
      <c r="D2011" s="70">
        <v>1</v>
      </c>
      <c r="E2011" s="70">
        <v>0</v>
      </c>
      <c r="F2011" s="70" t="s">
        <v>39</v>
      </c>
      <c r="G2011" s="70">
        <v>47</v>
      </c>
      <c r="H2011" s="70" t="s">
        <v>5316</v>
      </c>
      <c r="I2011" s="70" t="s">
        <v>4915</v>
      </c>
      <c r="J2011" s="71" t="s">
        <v>11427</v>
      </c>
      <c r="K2011" s="70" t="s">
        <v>11428</v>
      </c>
      <c r="L2011" s="70">
        <v>312611</v>
      </c>
      <c r="M2011" s="70" t="s">
        <v>4563</v>
      </c>
      <c r="N2011" s="70" t="s">
        <v>4522</v>
      </c>
      <c r="O2011" s="72" t="s">
        <v>11429</v>
      </c>
      <c r="P2011" s="70" t="s">
        <v>4520</v>
      </c>
      <c r="Q2011" s="70" t="s">
        <v>4589</v>
      </c>
    </row>
    <row r="2012" spans="1:17" ht="185.25" x14ac:dyDescent="0.45">
      <c r="A2012" s="67" t="s">
        <v>11430</v>
      </c>
      <c r="B2012" s="68">
        <v>44424</v>
      </c>
      <c r="C2012" s="69">
        <v>0.53773148148148142</v>
      </c>
      <c r="D2012" s="70">
        <v>0</v>
      </c>
      <c r="E2012" s="70">
        <v>0</v>
      </c>
      <c r="F2012" s="70" t="s">
        <v>50</v>
      </c>
      <c r="G2012" s="70">
        <v>0</v>
      </c>
      <c r="H2012" s="70" t="s">
        <v>4615</v>
      </c>
      <c r="I2012" s="70" t="s">
        <v>4615</v>
      </c>
      <c r="J2012" s="71" t="s">
        <v>4492</v>
      </c>
      <c r="K2012" s="70" t="s">
        <v>11431</v>
      </c>
      <c r="L2012" s="70">
        <v>312653</v>
      </c>
      <c r="M2012" s="70" t="s">
        <v>4563</v>
      </c>
      <c r="N2012" s="70" t="s">
        <v>4409</v>
      </c>
      <c r="O2012" s="72" t="s">
        <v>11432</v>
      </c>
      <c r="P2012" s="70" t="s">
        <v>4520</v>
      </c>
      <c r="Q2012" s="70" t="s">
        <v>4857</v>
      </c>
    </row>
    <row r="2013" spans="1:17" ht="342" x14ac:dyDescent="0.45">
      <c r="A2013" s="67">
        <v>6646</v>
      </c>
      <c r="B2013" s="68">
        <v>44424</v>
      </c>
      <c r="C2013" s="69">
        <v>0.83333333333333337</v>
      </c>
      <c r="D2013" s="70">
        <v>0</v>
      </c>
      <c r="E2013" s="70">
        <v>0</v>
      </c>
      <c r="F2013" s="70" t="s">
        <v>54</v>
      </c>
      <c r="G2013" s="70">
        <v>25</v>
      </c>
      <c r="H2013" s="70" t="s">
        <v>4603</v>
      </c>
      <c r="I2013" s="70" t="s">
        <v>4603</v>
      </c>
      <c r="J2013" s="71" t="s">
        <v>11433</v>
      </c>
      <c r="K2013" s="70" t="s">
        <v>11434</v>
      </c>
      <c r="L2013" s="70">
        <v>312693</v>
      </c>
      <c r="M2013" s="70" t="s">
        <v>4563</v>
      </c>
      <c r="N2013" s="70" t="s">
        <v>4522</v>
      </c>
      <c r="O2013" s="72" t="s">
        <v>11435</v>
      </c>
      <c r="P2013" s="70" t="s">
        <v>4581</v>
      </c>
      <c r="Q2013" s="70" t="s">
        <v>4582</v>
      </c>
    </row>
    <row r="2014" spans="1:17" ht="342" x14ac:dyDescent="0.45">
      <c r="A2014" s="67" t="s">
        <v>11436</v>
      </c>
      <c r="B2014" s="68">
        <v>44425</v>
      </c>
      <c r="C2014" s="69">
        <v>0.36527777777777781</v>
      </c>
      <c r="D2014" s="70">
        <v>4</v>
      </c>
      <c r="E2014" s="70">
        <v>0</v>
      </c>
      <c r="F2014" s="70" t="s">
        <v>10</v>
      </c>
      <c r="G2014" s="70">
        <v>26</v>
      </c>
      <c r="H2014" s="70" t="s">
        <v>4621</v>
      </c>
      <c r="I2014" s="70" t="s">
        <v>4621</v>
      </c>
      <c r="J2014" s="71" t="s">
        <v>11437</v>
      </c>
      <c r="K2014" s="70" t="s">
        <v>11438</v>
      </c>
      <c r="L2014" s="70">
        <v>312732</v>
      </c>
      <c r="M2014" s="70" t="s">
        <v>4563</v>
      </c>
      <c r="N2014" s="70" t="s">
        <v>4523</v>
      </c>
      <c r="O2014" s="72" t="s">
        <v>11439</v>
      </c>
      <c r="P2014" s="70" t="s">
        <v>4520</v>
      </c>
      <c r="Q2014" s="70" t="s">
        <v>5015</v>
      </c>
    </row>
    <row r="2015" spans="1:17" ht="185.25" x14ac:dyDescent="0.45">
      <c r="A2015" s="67">
        <v>6674</v>
      </c>
      <c r="B2015" s="68">
        <v>44425</v>
      </c>
      <c r="C2015" s="69">
        <v>0.79375000000000007</v>
      </c>
      <c r="D2015" s="70">
        <v>0</v>
      </c>
      <c r="E2015" s="70">
        <v>0</v>
      </c>
      <c r="F2015" s="70" t="s">
        <v>116</v>
      </c>
      <c r="G2015" s="70">
        <v>32</v>
      </c>
      <c r="H2015" s="70" t="s">
        <v>4696</v>
      </c>
      <c r="I2015" s="70" t="s">
        <v>5372</v>
      </c>
      <c r="J2015" s="71" t="s">
        <v>11440</v>
      </c>
      <c r="K2015" s="70" t="s">
        <v>11441</v>
      </c>
      <c r="L2015" s="70">
        <v>312772</v>
      </c>
      <c r="M2015" s="70" t="s">
        <v>4563</v>
      </c>
      <c r="N2015" s="70" t="s">
        <v>4522</v>
      </c>
      <c r="O2015" s="72" t="s">
        <v>11442</v>
      </c>
      <c r="P2015" s="70" t="s">
        <v>4520</v>
      </c>
      <c r="Q2015" s="70" t="s">
        <v>4589</v>
      </c>
    </row>
    <row r="2016" spans="1:17" ht="185.25" x14ac:dyDescent="0.45">
      <c r="A2016" s="67">
        <v>6703</v>
      </c>
      <c r="B2016" s="68">
        <v>44426</v>
      </c>
      <c r="C2016" s="69">
        <v>0.81805555555555554</v>
      </c>
      <c r="D2016" s="70">
        <v>1.5</v>
      </c>
      <c r="E2016" s="70">
        <v>0</v>
      </c>
      <c r="F2016" s="70" t="s">
        <v>133</v>
      </c>
      <c r="G2016" s="70">
        <v>54</v>
      </c>
      <c r="H2016" s="70" t="s">
        <v>5268</v>
      </c>
      <c r="I2016" s="70" t="s">
        <v>4733</v>
      </c>
      <c r="J2016" s="71" t="s">
        <v>11443</v>
      </c>
      <c r="K2016" s="70" t="s">
        <v>11444</v>
      </c>
      <c r="L2016" s="70">
        <v>312884</v>
      </c>
      <c r="M2016" s="70" t="s">
        <v>4563</v>
      </c>
      <c r="N2016" s="70" t="s">
        <v>4522</v>
      </c>
      <c r="O2016" s="72" t="s">
        <v>11445</v>
      </c>
      <c r="P2016" s="70" t="s">
        <v>4520</v>
      </c>
      <c r="Q2016" s="70" t="s">
        <v>4589</v>
      </c>
    </row>
    <row r="2017" spans="1:17" ht="213.75" x14ac:dyDescent="0.45">
      <c r="A2017" s="67" t="s">
        <v>11446</v>
      </c>
      <c r="B2017" s="68">
        <v>44427</v>
      </c>
      <c r="C2017" s="69">
        <v>0.29930555555555555</v>
      </c>
      <c r="D2017" s="70">
        <v>0</v>
      </c>
      <c r="E2017" s="70">
        <v>0</v>
      </c>
      <c r="F2017" s="70" t="s">
        <v>108</v>
      </c>
      <c r="G2017" s="70">
        <v>67</v>
      </c>
      <c r="H2017" s="70" t="s">
        <v>4622</v>
      </c>
      <c r="I2017" s="70" t="s">
        <v>4622</v>
      </c>
      <c r="J2017" s="71" t="s">
        <v>11447</v>
      </c>
      <c r="K2017" s="70" t="s">
        <v>11448</v>
      </c>
      <c r="L2017" s="70">
        <v>312922</v>
      </c>
      <c r="M2017" s="70" t="s">
        <v>4563</v>
      </c>
      <c r="N2017" s="70" t="s">
        <v>4409</v>
      </c>
      <c r="O2017" s="72" t="s">
        <v>11449</v>
      </c>
      <c r="P2017" s="70" t="s">
        <v>4520</v>
      </c>
      <c r="Q2017" s="70" t="s">
        <v>6736</v>
      </c>
    </row>
    <row r="2018" spans="1:17" ht="242.25" x14ac:dyDescent="0.45">
      <c r="A2018" s="67" t="s">
        <v>11450</v>
      </c>
      <c r="B2018" s="68">
        <v>44427</v>
      </c>
      <c r="C2018" s="69">
        <v>0.30694444444444441</v>
      </c>
      <c r="D2018" s="70">
        <v>0</v>
      </c>
      <c r="E2018" s="70">
        <v>0</v>
      </c>
      <c r="F2018" s="70" t="s">
        <v>108</v>
      </c>
      <c r="G2018" s="70">
        <v>67</v>
      </c>
      <c r="H2018" s="70" t="s">
        <v>5625</v>
      </c>
      <c r="I2018" s="70" t="s">
        <v>5625</v>
      </c>
      <c r="J2018" s="71" t="s">
        <v>11451</v>
      </c>
      <c r="K2018" s="70" t="s">
        <v>11452</v>
      </c>
      <c r="L2018" s="70">
        <v>312931</v>
      </c>
      <c r="M2018" s="70" t="s">
        <v>4563</v>
      </c>
      <c r="N2018" s="70" t="s">
        <v>4409</v>
      </c>
      <c r="O2018" s="72" t="s">
        <v>11453</v>
      </c>
      <c r="P2018" s="70" t="s">
        <v>4520</v>
      </c>
      <c r="Q2018" s="70" t="s">
        <v>6736</v>
      </c>
    </row>
    <row r="2019" spans="1:17" ht="185.25" x14ac:dyDescent="0.45">
      <c r="A2019" s="67" t="s">
        <v>11454</v>
      </c>
      <c r="B2019" s="68">
        <v>44427</v>
      </c>
      <c r="C2019" s="69">
        <v>0.79583333333333339</v>
      </c>
      <c r="D2019" s="70">
        <v>1.5</v>
      </c>
      <c r="E2019" s="70">
        <v>0</v>
      </c>
      <c r="F2019" s="70" t="s">
        <v>82</v>
      </c>
      <c r="G2019" s="70">
        <v>60</v>
      </c>
      <c r="H2019" s="70" t="s">
        <v>5268</v>
      </c>
      <c r="I2019" s="70" t="s">
        <v>4733</v>
      </c>
      <c r="J2019" s="71" t="s">
        <v>11455</v>
      </c>
      <c r="K2019" s="70" t="s">
        <v>11456</v>
      </c>
      <c r="L2019" s="70">
        <v>312978</v>
      </c>
      <c r="M2019" s="70" t="s">
        <v>4563</v>
      </c>
      <c r="N2019" s="70" t="s">
        <v>4522</v>
      </c>
      <c r="O2019" s="72" t="s">
        <v>11457</v>
      </c>
      <c r="P2019" s="70" t="s">
        <v>4520</v>
      </c>
      <c r="Q2019" s="70" t="s">
        <v>4589</v>
      </c>
    </row>
    <row r="2020" spans="1:17" ht="185.25" x14ac:dyDescent="0.45">
      <c r="A2020" s="67" t="s">
        <v>11458</v>
      </c>
      <c r="B2020" s="68">
        <v>44428</v>
      </c>
      <c r="C2020" s="69">
        <v>0.19444444444444445</v>
      </c>
      <c r="D2020" s="70">
        <v>0</v>
      </c>
      <c r="E2020" s="70">
        <v>0</v>
      </c>
      <c r="F2020" s="70" t="s">
        <v>135</v>
      </c>
      <c r="G2020" s="70">
        <v>921</v>
      </c>
      <c r="H2020" s="70" t="s">
        <v>4710</v>
      </c>
      <c r="I2020" s="70" t="s">
        <v>4710</v>
      </c>
      <c r="J2020" s="71" t="s">
        <v>4493</v>
      </c>
      <c r="K2020" s="70" t="s">
        <v>11459</v>
      </c>
      <c r="L2020" s="70">
        <v>313008</v>
      </c>
      <c r="M2020" s="70" t="s">
        <v>4563</v>
      </c>
      <c r="N2020" s="70" t="s">
        <v>4409</v>
      </c>
      <c r="O2020" s="72" t="s">
        <v>11460</v>
      </c>
      <c r="P2020" s="70" t="s">
        <v>4520</v>
      </c>
      <c r="Q2020" s="70" t="s">
        <v>4857</v>
      </c>
    </row>
    <row r="2021" spans="1:17" ht="185.25" x14ac:dyDescent="0.45">
      <c r="A2021" s="67">
        <v>6753</v>
      </c>
      <c r="B2021" s="68">
        <v>44428</v>
      </c>
      <c r="C2021" s="69">
        <v>0.37277777777777782</v>
      </c>
      <c r="D2021" s="70">
        <v>1</v>
      </c>
      <c r="E2021" s="70">
        <v>0</v>
      </c>
      <c r="F2021" s="70" t="s">
        <v>93</v>
      </c>
      <c r="G2021" s="70">
        <v>1</v>
      </c>
      <c r="H2021" s="70" t="s">
        <v>4695</v>
      </c>
      <c r="I2021" s="70" t="s">
        <v>4696</v>
      </c>
      <c r="J2021" s="71" t="s">
        <v>11461</v>
      </c>
      <c r="K2021" s="70" t="s">
        <v>11462</v>
      </c>
      <c r="L2021" s="70">
        <v>313036</v>
      </c>
      <c r="M2021" s="70" t="s">
        <v>4563</v>
      </c>
      <c r="N2021" s="70" t="s">
        <v>4522</v>
      </c>
      <c r="O2021" s="72" t="s">
        <v>11463</v>
      </c>
      <c r="P2021" s="70" t="s">
        <v>4520</v>
      </c>
      <c r="Q2021" s="70" t="s">
        <v>4589</v>
      </c>
    </row>
    <row r="2022" spans="1:17" ht="199.5" x14ac:dyDescent="0.45">
      <c r="A2022" s="67">
        <v>6768</v>
      </c>
      <c r="B2022" s="68">
        <v>44428</v>
      </c>
      <c r="C2022" s="69">
        <v>0.61222222222222222</v>
      </c>
      <c r="D2022" s="70">
        <v>2.5</v>
      </c>
      <c r="E2022" s="70">
        <v>0</v>
      </c>
      <c r="F2022" s="70" t="s">
        <v>50</v>
      </c>
      <c r="G2022" s="70">
        <v>15</v>
      </c>
      <c r="H2022" s="70" t="s">
        <v>4932</v>
      </c>
      <c r="I2022" s="70" t="s">
        <v>4933</v>
      </c>
      <c r="J2022" s="71" t="s">
        <v>11464</v>
      </c>
      <c r="K2022" s="70" t="s">
        <v>11465</v>
      </c>
      <c r="L2022" s="70">
        <v>313073</v>
      </c>
      <c r="M2022" s="70" t="s">
        <v>4563</v>
      </c>
      <c r="N2022" s="70" t="s">
        <v>4522</v>
      </c>
      <c r="O2022" s="72" t="s">
        <v>11466</v>
      </c>
      <c r="P2022" s="70" t="s">
        <v>4520</v>
      </c>
      <c r="Q2022" s="70" t="s">
        <v>4589</v>
      </c>
    </row>
    <row r="2023" spans="1:17" ht="185.25" x14ac:dyDescent="0.45">
      <c r="A2023" s="67">
        <v>6796</v>
      </c>
      <c r="B2023" s="68">
        <v>44429</v>
      </c>
      <c r="C2023" s="69">
        <v>0.74597222222222215</v>
      </c>
      <c r="D2023" s="70">
        <v>1</v>
      </c>
      <c r="E2023" s="70">
        <v>0</v>
      </c>
      <c r="F2023" s="70" t="s">
        <v>53</v>
      </c>
      <c r="G2023" s="70">
        <v>20</v>
      </c>
      <c r="H2023" s="70" t="s">
        <v>4696</v>
      </c>
      <c r="I2023" s="70" t="s">
        <v>5372</v>
      </c>
      <c r="J2023" s="71" t="s">
        <v>11467</v>
      </c>
      <c r="K2023" s="70" t="s">
        <v>11468</v>
      </c>
      <c r="L2023" s="70">
        <v>313183</v>
      </c>
      <c r="M2023" s="70" t="s">
        <v>4563</v>
      </c>
      <c r="N2023" s="70" t="s">
        <v>4522</v>
      </c>
      <c r="O2023" s="72" t="s">
        <v>11469</v>
      </c>
      <c r="P2023" s="70" t="s">
        <v>4520</v>
      </c>
      <c r="Q2023" s="70" t="s">
        <v>4589</v>
      </c>
    </row>
    <row r="2024" spans="1:17" ht="185.25" x14ac:dyDescent="0.45">
      <c r="A2024" s="67">
        <v>6804</v>
      </c>
      <c r="B2024" s="68">
        <v>44429</v>
      </c>
      <c r="C2024" s="69">
        <v>0.92361111111111116</v>
      </c>
      <c r="D2024" s="70">
        <v>0</v>
      </c>
      <c r="E2024" s="70">
        <v>0</v>
      </c>
      <c r="F2024" s="70" t="s">
        <v>99</v>
      </c>
      <c r="G2024" s="70">
        <v>46</v>
      </c>
      <c r="H2024" s="70" t="s">
        <v>4598</v>
      </c>
      <c r="I2024" s="70" t="s">
        <v>4570</v>
      </c>
      <c r="J2024" s="71" t="s">
        <v>11470</v>
      </c>
      <c r="K2024" s="70" t="s">
        <v>11471</v>
      </c>
      <c r="L2024" s="70">
        <v>313233</v>
      </c>
      <c r="M2024" s="70" t="s">
        <v>4563</v>
      </c>
      <c r="N2024" s="70" t="s">
        <v>4522</v>
      </c>
      <c r="O2024" s="72" t="s">
        <v>11472</v>
      </c>
      <c r="P2024" s="70" t="s">
        <v>4520</v>
      </c>
      <c r="Q2024" s="70" t="s">
        <v>4589</v>
      </c>
    </row>
    <row r="2025" spans="1:17" ht="185.25" x14ac:dyDescent="0.45">
      <c r="A2025" s="67">
        <v>6827</v>
      </c>
      <c r="B2025" s="68">
        <v>44431</v>
      </c>
      <c r="C2025" s="69">
        <v>0.33194444444444443</v>
      </c>
      <c r="D2025" s="70">
        <v>1.5</v>
      </c>
      <c r="E2025" s="70">
        <v>0</v>
      </c>
      <c r="F2025" s="70" t="s">
        <v>145</v>
      </c>
      <c r="G2025" s="70">
        <v>7</v>
      </c>
      <c r="H2025" s="70" t="s">
        <v>4797</v>
      </c>
      <c r="I2025" s="70" t="s">
        <v>5911</v>
      </c>
      <c r="J2025" s="71" t="s">
        <v>11473</v>
      </c>
      <c r="K2025" s="70" t="s">
        <v>11474</v>
      </c>
      <c r="L2025" s="70">
        <v>313302</v>
      </c>
      <c r="M2025" s="70" t="s">
        <v>4563</v>
      </c>
      <c r="N2025" s="70" t="s">
        <v>4522</v>
      </c>
      <c r="O2025" s="72" t="s">
        <v>11475</v>
      </c>
      <c r="P2025" s="70" t="s">
        <v>4520</v>
      </c>
      <c r="Q2025" s="70" t="s">
        <v>4589</v>
      </c>
    </row>
    <row r="2026" spans="1:17" ht="171" x14ac:dyDescent="0.45">
      <c r="A2026" s="67">
        <v>6828</v>
      </c>
      <c r="B2026" s="68">
        <v>44431</v>
      </c>
      <c r="C2026" s="69">
        <v>0.36041666666666666</v>
      </c>
      <c r="D2026" s="70">
        <v>1</v>
      </c>
      <c r="E2026" s="70">
        <v>0</v>
      </c>
      <c r="F2026" s="70" t="s">
        <v>230</v>
      </c>
      <c r="G2026" s="70">
        <v>65</v>
      </c>
      <c r="H2026" s="70" t="s">
        <v>4932</v>
      </c>
      <c r="I2026" s="70" t="s">
        <v>4933</v>
      </c>
      <c r="J2026" s="71" t="s">
        <v>11476</v>
      </c>
      <c r="K2026" s="70" t="s">
        <v>11477</v>
      </c>
      <c r="L2026" s="70">
        <v>313311</v>
      </c>
      <c r="M2026" s="70" t="s">
        <v>4563</v>
      </c>
      <c r="N2026" s="70" t="s">
        <v>4522</v>
      </c>
      <c r="O2026" s="72" t="s">
        <v>11478</v>
      </c>
      <c r="P2026" s="70" t="s">
        <v>4520</v>
      </c>
      <c r="Q2026" s="70" t="s">
        <v>4589</v>
      </c>
    </row>
    <row r="2027" spans="1:17" ht="185.25" x14ac:dyDescent="0.45">
      <c r="A2027" s="67">
        <v>6831</v>
      </c>
      <c r="B2027" s="68">
        <v>44431</v>
      </c>
      <c r="C2027" s="69">
        <v>0.50347222222222221</v>
      </c>
      <c r="D2027" s="70">
        <v>0</v>
      </c>
      <c r="E2027" s="70">
        <v>0</v>
      </c>
      <c r="F2027" s="70" t="s">
        <v>93</v>
      </c>
      <c r="G2027" s="70">
        <v>0</v>
      </c>
      <c r="H2027" s="70" t="s">
        <v>4585</v>
      </c>
      <c r="I2027" s="70" t="s">
        <v>4585</v>
      </c>
      <c r="J2027" s="71" t="s">
        <v>11479</v>
      </c>
      <c r="K2027" s="70" t="s">
        <v>11480</v>
      </c>
      <c r="L2027" s="70">
        <v>313336</v>
      </c>
      <c r="M2027" s="70" t="s">
        <v>4563</v>
      </c>
      <c r="N2027" s="70" t="s">
        <v>4409</v>
      </c>
      <c r="O2027" s="72" t="s">
        <v>11481</v>
      </c>
      <c r="P2027" s="70" t="s">
        <v>4520</v>
      </c>
      <c r="Q2027" s="70" t="s">
        <v>4589</v>
      </c>
    </row>
    <row r="2028" spans="1:17" ht="185.25" x14ac:dyDescent="0.45">
      <c r="A2028" s="67">
        <v>6832</v>
      </c>
      <c r="B2028" s="68">
        <v>44431</v>
      </c>
      <c r="C2028" s="69">
        <v>0.6</v>
      </c>
      <c r="D2028" s="70">
        <v>1</v>
      </c>
      <c r="E2028" s="70">
        <v>0</v>
      </c>
      <c r="F2028" s="70" t="s">
        <v>48</v>
      </c>
      <c r="G2028" s="70">
        <v>47</v>
      </c>
      <c r="H2028" s="70" t="s">
        <v>5316</v>
      </c>
      <c r="I2028" s="70" t="s">
        <v>4915</v>
      </c>
      <c r="J2028" s="71" t="s">
        <v>11482</v>
      </c>
      <c r="K2028" s="70" t="s">
        <v>11483</v>
      </c>
      <c r="L2028" s="70">
        <v>313347</v>
      </c>
      <c r="M2028" s="70" t="s">
        <v>4563</v>
      </c>
      <c r="N2028" s="70" t="s">
        <v>4522</v>
      </c>
      <c r="O2028" s="72" t="s">
        <v>11484</v>
      </c>
      <c r="P2028" s="70" t="s">
        <v>4520</v>
      </c>
      <c r="Q2028" s="70" t="s">
        <v>4589</v>
      </c>
    </row>
    <row r="2029" spans="1:17" ht="213.75" x14ac:dyDescent="0.45">
      <c r="A2029" s="67" t="s">
        <v>11485</v>
      </c>
      <c r="B2029" s="68">
        <v>44431</v>
      </c>
      <c r="C2029" s="69">
        <v>0.65972222222222221</v>
      </c>
      <c r="D2029" s="70">
        <v>0</v>
      </c>
      <c r="E2029" s="70">
        <v>0</v>
      </c>
      <c r="F2029" s="70" t="s">
        <v>81</v>
      </c>
      <c r="G2029" s="70">
        <v>40</v>
      </c>
      <c r="H2029" s="70" t="s">
        <v>4628</v>
      </c>
      <c r="I2029" s="70" t="s">
        <v>4628</v>
      </c>
      <c r="J2029" s="71" t="s">
        <v>11486</v>
      </c>
      <c r="K2029" s="70" t="s">
        <v>11487</v>
      </c>
      <c r="L2029" s="70">
        <v>313349</v>
      </c>
      <c r="M2029" s="70" t="s">
        <v>4563</v>
      </c>
      <c r="N2029" s="70" t="s">
        <v>4522</v>
      </c>
      <c r="O2029" s="72" t="s">
        <v>11488</v>
      </c>
      <c r="P2029" s="70" t="s">
        <v>4520</v>
      </c>
      <c r="Q2029" s="70" t="s">
        <v>6736</v>
      </c>
    </row>
    <row r="2030" spans="1:17" ht="185.25" x14ac:dyDescent="0.45">
      <c r="A2030" s="67" t="s">
        <v>11489</v>
      </c>
      <c r="B2030" s="68">
        <v>44431</v>
      </c>
      <c r="C2030" s="69">
        <v>0.72128472222222229</v>
      </c>
      <c r="D2030" s="70">
        <v>1.5</v>
      </c>
      <c r="E2030" s="70">
        <v>0</v>
      </c>
      <c r="F2030" s="70" t="s">
        <v>114</v>
      </c>
      <c r="G2030" s="70">
        <v>51</v>
      </c>
      <c r="H2030" s="70" t="s">
        <v>5268</v>
      </c>
      <c r="I2030" s="70" t="s">
        <v>4733</v>
      </c>
      <c r="J2030" s="71" t="s">
        <v>11490</v>
      </c>
      <c r="K2030" s="70" t="s">
        <v>11491</v>
      </c>
      <c r="L2030" s="70">
        <v>313362</v>
      </c>
      <c r="M2030" s="70" t="s">
        <v>4563</v>
      </c>
      <c r="N2030" s="70" t="s">
        <v>4522</v>
      </c>
      <c r="O2030" s="72" t="s">
        <v>11492</v>
      </c>
      <c r="P2030" s="70" t="s">
        <v>4520</v>
      </c>
      <c r="Q2030" s="70" t="s">
        <v>4589</v>
      </c>
    </row>
    <row r="2031" spans="1:17" ht="185.25" x14ac:dyDescent="0.45">
      <c r="A2031" s="67" t="s">
        <v>11493</v>
      </c>
      <c r="B2031" s="68">
        <v>44431</v>
      </c>
      <c r="C2031" s="69">
        <v>0.77314814814814825</v>
      </c>
      <c r="D2031" s="70">
        <v>1</v>
      </c>
      <c r="E2031" s="70">
        <v>0</v>
      </c>
      <c r="F2031" s="70" t="s">
        <v>10</v>
      </c>
      <c r="G2031" s="70">
        <v>23</v>
      </c>
      <c r="H2031" s="70" t="s">
        <v>5268</v>
      </c>
      <c r="I2031" s="70" t="s">
        <v>4733</v>
      </c>
      <c r="J2031" s="71" t="s">
        <v>11494</v>
      </c>
      <c r="K2031" s="70" t="s">
        <v>11495</v>
      </c>
      <c r="L2031" s="70">
        <v>313371</v>
      </c>
      <c r="M2031" s="70" t="s">
        <v>4563</v>
      </c>
      <c r="N2031" s="70" t="s">
        <v>4522</v>
      </c>
      <c r="O2031" s="72" t="s">
        <v>11496</v>
      </c>
      <c r="P2031" s="70" t="s">
        <v>4520</v>
      </c>
      <c r="Q2031" s="70" t="s">
        <v>4589</v>
      </c>
    </row>
    <row r="2032" spans="1:17" ht="199.5" x14ac:dyDescent="0.45">
      <c r="A2032" s="67">
        <v>6843</v>
      </c>
      <c r="B2032" s="68">
        <v>44431</v>
      </c>
      <c r="C2032" s="69">
        <v>0.82537037037037031</v>
      </c>
      <c r="D2032" s="70">
        <v>2</v>
      </c>
      <c r="E2032" s="70">
        <v>0</v>
      </c>
      <c r="F2032" s="70" t="s">
        <v>64</v>
      </c>
      <c r="G2032" s="70">
        <v>40</v>
      </c>
      <c r="H2032" s="70" t="s">
        <v>5316</v>
      </c>
      <c r="I2032" s="70" t="s">
        <v>4915</v>
      </c>
      <c r="J2032" s="71" t="s">
        <v>11497</v>
      </c>
      <c r="K2032" s="70" t="s">
        <v>11498</v>
      </c>
      <c r="L2032" s="70">
        <v>313380</v>
      </c>
      <c r="M2032" s="70" t="s">
        <v>4563</v>
      </c>
      <c r="N2032" s="70" t="s">
        <v>4522</v>
      </c>
      <c r="O2032" s="72" t="s">
        <v>11499</v>
      </c>
      <c r="P2032" s="70" t="s">
        <v>4520</v>
      </c>
      <c r="Q2032" s="70" t="s">
        <v>4589</v>
      </c>
    </row>
    <row r="2033" spans="1:17" ht="185.25" x14ac:dyDescent="0.45">
      <c r="A2033" s="67">
        <v>6850</v>
      </c>
      <c r="B2033" s="68">
        <v>44432</v>
      </c>
      <c r="C2033" s="69">
        <v>0.34652777777777777</v>
      </c>
      <c r="D2033" s="70">
        <v>1</v>
      </c>
      <c r="E2033" s="70">
        <v>0</v>
      </c>
      <c r="F2033" s="70" t="s">
        <v>35</v>
      </c>
      <c r="G2033" s="70">
        <v>45</v>
      </c>
      <c r="H2033" s="70" t="s">
        <v>4696</v>
      </c>
      <c r="I2033" s="70" t="s">
        <v>5372</v>
      </c>
      <c r="J2033" s="71" t="s">
        <v>11500</v>
      </c>
      <c r="K2033" s="70" t="s">
        <v>11501</v>
      </c>
      <c r="L2033" s="70">
        <v>313429</v>
      </c>
      <c r="M2033" s="70" t="s">
        <v>4563</v>
      </c>
      <c r="N2033" s="70" t="s">
        <v>4409</v>
      </c>
      <c r="O2033" s="72" t="s">
        <v>11502</v>
      </c>
      <c r="P2033" s="70" t="s">
        <v>4520</v>
      </c>
      <c r="Q2033" s="70" t="s">
        <v>4589</v>
      </c>
    </row>
    <row r="2034" spans="1:17" ht="242.25" x14ac:dyDescent="0.45">
      <c r="A2034" s="67" t="s">
        <v>11503</v>
      </c>
      <c r="B2034" s="68">
        <v>44432</v>
      </c>
      <c r="C2034" s="69">
        <v>0.49601851851851847</v>
      </c>
      <c r="D2034" s="70">
        <v>0.5</v>
      </c>
      <c r="E2034" s="70">
        <v>0</v>
      </c>
      <c r="F2034" s="70" t="s">
        <v>58</v>
      </c>
      <c r="G2034" s="70">
        <v>41</v>
      </c>
      <c r="H2034" s="70" t="s">
        <v>4621</v>
      </c>
      <c r="I2034" s="70" t="s">
        <v>4621</v>
      </c>
      <c r="J2034" s="71" t="s">
        <v>11504</v>
      </c>
      <c r="K2034" s="70" t="s">
        <v>11505</v>
      </c>
      <c r="L2034" s="70">
        <v>313462</v>
      </c>
      <c r="M2034" s="70" t="s">
        <v>4563</v>
      </c>
      <c r="N2034" s="70" t="s">
        <v>4409</v>
      </c>
      <c r="O2034" s="72" t="s">
        <v>11506</v>
      </c>
      <c r="P2034" s="70" t="s">
        <v>4520</v>
      </c>
      <c r="Q2034" s="70" t="s">
        <v>5015</v>
      </c>
    </row>
    <row r="2035" spans="1:17" ht="185.25" x14ac:dyDescent="0.45">
      <c r="A2035" s="67">
        <v>6870</v>
      </c>
      <c r="B2035" s="68">
        <v>44432</v>
      </c>
      <c r="C2035" s="69">
        <v>0.77222222222222225</v>
      </c>
      <c r="D2035" s="70">
        <v>1</v>
      </c>
      <c r="E2035" s="70">
        <v>0</v>
      </c>
      <c r="F2035" s="70" t="s">
        <v>29</v>
      </c>
      <c r="G2035" s="70">
        <v>22</v>
      </c>
      <c r="H2035" s="70" t="s">
        <v>5316</v>
      </c>
      <c r="I2035" s="70" t="s">
        <v>4915</v>
      </c>
      <c r="J2035" s="71" t="s">
        <v>11507</v>
      </c>
      <c r="K2035" s="70" t="s">
        <v>11508</v>
      </c>
      <c r="L2035" s="70">
        <v>313516</v>
      </c>
      <c r="M2035" s="70" t="s">
        <v>4563</v>
      </c>
      <c r="N2035" s="70" t="s">
        <v>4522</v>
      </c>
      <c r="O2035" s="72" t="s">
        <v>11509</v>
      </c>
      <c r="P2035" s="70" t="s">
        <v>4520</v>
      </c>
      <c r="Q2035" s="70" t="s">
        <v>4589</v>
      </c>
    </row>
    <row r="2036" spans="1:17" ht="185.25" x14ac:dyDescent="0.45">
      <c r="A2036" s="67">
        <v>6871</v>
      </c>
      <c r="B2036" s="68">
        <v>44432</v>
      </c>
      <c r="C2036" s="69">
        <v>0.77847222222222223</v>
      </c>
      <c r="D2036" s="70">
        <v>1.5</v>
      </c>
      <c r="E2036" s="70">
        <v>0</v>
      </c>
      <c r="F2036" s="70" t="s">
        <v>50</v>
      </c>
      <c r="G2036" s="70">
        <v>25</v>
      </c>
      <c r="H2036" s="70" t="s">
        <v>4696</v>
      </c>
      <c r="I2036" s="70" t="s">
        <v>5372</v>
      </c>
      <c r="J2036" s="71" t="s">
        <v>11510</v>
      </c>
      <c r="K2036" s="70" t="s">
        <v>11511</v>
      </c>
      <c r="L2036" s="70">
        <v>313518</v>
      </c>
      <c r="M2036" s="70" t="s">
        <v>4563</v>
      </c>
      <c r="N2036" s="70" t="s">
        <v>4522</v>
      </c>
      <c r="O2036" s="72" t="s">
        <v>11512</v>
      </c>
      <c r="P2036" s="70" t="s">
        <v>4520</v>
      </c>
      <c r="Q2036" s="70" t="s">
        <v>4589</v>
      </c>
    </row>
    <row r="2037" spans="1:17" ht="199.5" x14ac:dyDescent="0.45">
      <c r="A2037" s="67">
        <v>6878</v>
      </c>
      <c r="B2037" s="68">
        <v>44433</v>
      </c>
      <c r="C2037" s="69">
        <v>4.9305555555555554E-2</v>
      </c>
      <c r="D2037" s="70">
        <v>0</v>
      </c>
      <c r="E2037" s="70">
        <v>0</v>
      </c>
      <c r="F2037" s="70" t="s">
        <v>147</v>
      </c>
      <c r="G2037" s="70">
        <v>0</v>
      </c>
      <c r="H2037" s="70" t="s">
        <v>4615</v>
      </c>
      <c r="I2037" s="70" t="s">
        <v>4615</v>
      </c>
      <c r="J2037" s="71" t="s">
        <v>11513</v>
      </c>
      <c r="K2037" s="70" t="s">
        <v>11514</v>
      </c>
      <c r="L2037" s="70">
        <v>313558</v>
      </c>
      <c r="M2037" s="70" t="s">
        <v>4563</v>
      </c>
      <c r="N2037" s="70" t="s">
        <v>4409</v>
      </c>
      <c r="O2037" s="72" t="s">
        <v>11515</v>
      </c>
      <c r="P2037" s="70" t="s">
        <v>4520</v>
      </c>
      <c r="Q2037" s="70" t="s">
        <v>4589</v>
      </c>
    </row>
    <row r="2038" spans="1:17" ht="185.25" x14ac:dyDescent="0.45">
      <c r="A2038" s="67">
        <v>6885</v>
      </c>
      <c r="B2038" s="68">
        <v>44433</v>
      </c>
      <c r="C2038" s="69">
        <v>0.33680555555555558</v>
      </c>
      <c r="D2038" s="70">
        <v>1</v>
      </c>
      <c r="E2038" s="70">
        <v>0</v>
      </c>
      <c r="F2038" s="70" t="s">
        <v>78</v>
      </c>
      <c r="G2038" s="70">
        <v>8</v>
      </c>
      <c r="H2038" s="70" t="s">
        <v>4696</v>
      </c>
      <c r="I2038" s="70" t="s">
        <v>5372</v>
      </c>
      <c r="J2038" s="71" t="s">
        <v>11516</v>
      </c>
      <c r="K2038" s="70" t="s">
        <v>11517</v>
      </c>
      <c r="L2038" s="70">
        <v>313590</v>
      </c>
      <c r="M2038" s="70" t="s">
        <v>4563</v>
      </c>
      <c r="N2038" s="70" t="s">
        <v>4522</v>
      </c>
      <c r="O2038" s="72" t="s">
        <v>11518</v>
      </c>
      <c r="P2038" s="70" t="s">
        <v>4520</v>
      </c>
      <c r="Q2038" s="70" t="s">
        <v>4589</v>
      </c>
    </row>
    <row r="2039" spans="1:17" ht="242.25" x14ac:dyDescent="0.45">
      <c r="A2039" s="67">
        <v>6887</v>
      </c>
      <c r="B2039" s="68">
        <v>44433</v>
      </c>
      <c r="C2039" s="69">
        <v>0.36736111111111108</v>
      </c>
      <c r="D2039" s="70">
        <v>0</v>
      </c>
      <c r="E2039" s="70">
        <v>0</v>
      </c>
      <c r="F2039" s="70" t="s">
        <v>130</v>
      </c>
      <c r="G2039" s="70">
        <v>65</v>
      </c>
      <c r="H2039" s="70" t="s">
        <v>4621</v>
      </c>
      <c r="I2039" s="70" t="s">
        <v>4621</v>
      </c>
      <c r="J2039" s="71" t="s">
        <v>11519</v>
      </c>
      <c r="K2039" s="70" t="s">
        <v>11520</v>
      </c>
      <c r="L2039" s="70">
        <v>313594</v>
      </c>
      <c r="M2039" s="70" t="s">
        <v>4563</v>
      </c>
      <c r="N2039" s="70" t="s">
        <v>4409</v>
      </c>
      <c r="O2039" s="72" t="s">
        <v>11521</v>
      </c>
      <c r="P2039" s="70" t="s">
        <v>4520</v>
      </c>
      <c r="Q2039" s="70" t="s">
        <v>5015</v>
      </c>
    </row>
    <row r="2040" spans="1:17" ht="185.25" x14ac:dyDescent="0.45">
      <c r="A2040" s="67">
        <v>6888</v>
      </c>
      <c r="B2040" s="68">
        <v>44433</v>
      </c>
      <c r="C2040" s="69">
        <v>0.37013888888888885</v>
      </c>
      <c r="D2040" s="70">
        <v>2</v>
      </c>
      <c r="E2040" s="70">
        <v>0</v>
      </c>
      <c r="F2040" s="70" t="s">
        <v>39</v>
      </c>
      <c r="G2040" s="70">
        <v>30</v>
      </c>
      <c r="H2040" s="70" t="s">
        <v>4797</v>
      </c>
      <c r="I2040" s="70" t="s">
        <v>5911</v>
      </c>
      <c r="J2040" s="71" t="s">
        <v>11522</v>
      </c>
      <c r="K2040" s="70" t="s">
        <v>11523</v>
      </c>
      <c r="L2040" s="70">
        <v>313595</v>
      </c>
      <c r="M2040" s="70" t="s">
        <v>4563</v>
      </c>
      <c r="N2040" s="70" t="s">
        <v>4522</v>
      </c>
      <c r="O2040" s="72" t="s">
        <v>11524</v>
      </c>
      <c r="P2040" s="70" t="s">
        <v>4520</v>
      </c>
      <c r="Q2040" s="70" t="s">
        <v>4589</v>
      </c>
    </row>
    <row r="2041" spans="1:17" ht="185.25" x14ac:dyDescent="0.45">
      <c r="A2041" s="67">
        <v>6904</v>
      </c>
      <c r="B2041" s="68">
        <v>44433</v>
      </c>
      <c r="C2041" s="69">
        <v>0.76597222222222217</v>
      </c>
      <c r="D2041" s="70">
        <v>1</v>
      </c>
      <c r="E2041" s="70">
        <v>0</v>
      </c>
      <c r="F2041" s="70" t="s">
        <v>11525</v>
      </c>
      <c r="G2041" s="70">
        <v>22</v>
      </c>
      <c r="H2041" s="70" t="s">
        <v>5268</v>
      </c>
      <c r="I2041" s="70" t="s">
        <v>4733</v>
      </c>
      <c r="J2041" s="71" t="s">
        <v>11526</v>
      </c>
      <c r="K2041" s="70" t="s">
        <v>11527</v>
      </c>
      <c r="L2041" s="70">
        <v>313646</v>
      </c>
      <c r="M2041" s="70" t="s">
        <v>4563</v>
      </c>
      <c r="N2041" s="70" t="s">
        <v>4522</v>
      </c>
      <c r="O2041" s="72" t="s">
        <v>11528</v>
      </c>
      <c r="P2041" s="70" t="s">
        <v>4520</v>
      </c>
      <c r="Q2041" s="70" t="s">
        <v>4589</v>
      </c>
    </row>
    <row r="2042" spans="1:17" ht="185.25" x14ac:dyDescent="0.45">
      <c r="A2042" s="67">
        <v>6905</v>
      </c>
      <c r="B2042" s="68">
        <v>44433</v>
      </c>
      <c r="C2042" s="69">
        <v>0.7680555555555556</v>
      </c>
      <c r="D2042" s="70">
        <v>1.5</v>
      </c>
      <c r="E2042" s="70">
        <v>0</v>
      </c>
      <c r="F2042" s="70" t="s">
        <v>60</v>
      </c>
      <c r="G2042" s="70">
        <v>21</v>
      </c>
      <c r="H2042" s="70" t="s">
        <v>5268</v>
      </c>
      <c r="I2042" s="70" t="s">
        <v>4733</v>
      </c>
      <c r="J2042" s="71" t="s">
        <v>11529</v>
      </c>
      <c r="K2042" s="70" t="s">
        <v>11530</v>
      </c>
      <c r="L2042" s="70">
        <v>313647</v>
      </c>
      <c r="M2042" s="70" t="s">
        <v>4563</v>
      </c>
      <c r="N2042" s="70" t="s">
        <v>4522</v>
      </c>
      <c r="O2042" s="72" t="s">
        <v>11531</v>
      </c>
      <c r="P2042" s="70" t="s">
        <v>4520</v>
      </c>
      <c r="Q2042" s="70" t="s">
        <v>4589</v>
      </c>
    </row>
    <row r="2043" spans="1:17" ht="199.5" x14ac:dyDescent="0.45">
      <c r="A2043" s="67">
        <v>6906</v>
      </c>
      <c r="B2043" s="68">
        <v>44433</v>
      </c>
      <c r="C2043" s="69">
        <v>0.77013888888888893</v>
      </c>
      <c r="D2043" s="70">
        <v>0</v>
      </c>
      <c r="E2043" s="70">
        <v>0</v>
      </c>
      <c r="F2043" s="70" t="s">
        <v>230</v>
      </c>
      <c r="G2043" s="70">
        <v>37</v>
      </c>
      <c r="H2043" s="70" t="s">
        <v>6571</v>
      </c>
      <c r="I2043" s="70" t="s">
        <v>4570</v>
      </c>
      <c r="J2043" s="71" t="s">
        <v>11532</v>
      </c>
      <c r="K2043" s="70" t="s">
        <v>11533</v>
      </c>
      <c r="L2043" s="70">
        <v>313648</v>
      </c>
      <c r="M2043" s="70" t="s">
        <v>4563</v>
      </c>
      <c r="N2043" s="70" t="s">
        <v>4522</v>
      </c>
      <c r="O2043" s="72" t="s">
        <v>11534</v>
      </c>
      <c r="P2043" s="70" t="s">
        <v>4581</v>
      </c>
      <c r="Q2043" s="70" t="s">
        <v>4582</v>
      </c>
    </row>
    <row r="2044" spans="1:17" ht="185.25" x14ac:dyDescent="0.45">
      <c r="A2044" s="67">
        <v>6909</v>
      </c>
      <c r="B2044" s="68">
        <v>44433</v>
      </c>
      <c r="C2044" s="69">
        <v>0.84236111111111101</v>
      </c>
      <c r="D2044" s="70">
        <v>1</v>
      </c>
      <c r="E2044" s="70">
        <v>0</v>
      </c>
      <c r="F2044" s="70" t="s">
        <v>140</v>
      </c>
      <c r="G2044" s="70">
        <v>3</v>
      </c>
      <c r="H2044" s="70" t="s">
        <v>4696</v>
      </c>
      <c r="I2044" s="70" t="s">
        <v>5372</v>
      </c>
      <c r="J2044" s="71" t="s">
        <v>11535</v>
      </c>
      <c r="K2044" s="70" t="s">
        <v>11536</v>
      </c>
      <c r="L2044" s="70">
        <v>313660</v>
      </c>
      <c r="M2044" s="70" t="s">
        <v>4563</v>
      </c>
      <c r="N2044" s="70" t="s">
        <v>4409</v>
      </c>
      <c r="O2044" s="72" t="s">
        <v>11537</v>
      </c>
      <c r="P2044" s="70" t="s">
        <v>4520</v>
      </c>
      <c r="Q2044" s="70" t="s">
        <v>4589</v>
      </c>
    </row>
    <row r="2045" spans="1:17" ht="171" x14ac:dyDescent="0.45">
      <c r="A2045" s="67">
        <v>6912</v>
      </c>
      <c r="B2045" s="68">
        <v>44433</v>
      </c>
      <c r="C2045" s="69">
        <v>0.86944444444444446</v>
      </c>
      <c r="D2045" s="70">
        <v>0</v>
      </c>
      <c r="E2045" s="70">
        <v>0</v>
      </c>
      <c r="F2045" s="70" t="s">
        <v>57</v>
      </c>
      <c r="G2045" s="70">
        <v>9</v>
      </c>
      <c r="H2045" s="70" t="s">
        <v>4570</v>
      </c>
      <c r="I2045" s="70" t="s">
        <v>4570</v>
      </c>
      <c r="J2045" s="71" t="s">
        <v>11538</v>
      </c>
      <c r="K2045" s="70" t="s">
        <v>11539</v>
      </c>
      <c r="L2045" s="70">
        <v>313663</v>
      </c>
      <c r="M2045" s="70" t="s">
        <v>4563</v>
      </c>
      <c r="N2045" s="70" t="s">
        <v>4522</v>
      </c>
      <c r="O2045" s="72" t="s">
        <v>11540</v>
      </c>
      <c r="P2045" s="70" t="s">
        <v>4520</v>
      </c>
      <c r="Q2045" s="70" t="s">
        <v>4675</v>
      </c>
    </row>
    <row r="2046" spans="1:17" ht="270.75" x14ac:dyDescent="0.45">
      <c r="A2046" s="67">
        <v>6917</v>
      </c>
      <c r="B2046" s="68">
        <v>44434</v>
      </c>
      <c r="C2046" s="69">
        <v>0.34583333333333338</v>
      </c>
      <c r="D2046" s="70">
        <v>1.5</v>
      </c>
      <c r="E2046" s="70">
        <v>0</v>
      </c>
      <c r="F2046" s="70" t="s">
        <v>130</v>
      </c>
      <c r="G2046" s="70">
        <v>39</v>
      </c>
      <c r="H2046" s="70" t="s">
        <v>4621</v>
      </c>
      <c r="I2046" s="70" t="s">
        <v>4621</v>
      </c>
      <c r="J2046" s="71" t="s">
        <v>11541</v>
      </c>
      <c r="K2046" s="70" t="s">
        <v>11542</v>
      </c>
      <c r="L2046" s="70">
        <v>313683</v>
      </c>
      <c r="M2046" s="70" t="s">
        <v>4563</v>
      </c>
      <c r="N2046" s="70" t="s">
        <v>4409</v>
      </c>
      <c r="O2046" s="72" t="s">
        <v>11543</v>
      </c>
      <c r="P2046" s="70" t="s">
        <v>4520</v>
      </c>
      <c r="Q2046" s="70" t="s">
        <v>5015</v>
      </c>
    </row>
    <row r="2047" spans="1:17" ht="185.25" x14ac:dyDescent="0.45">
      <c r="A2047" s="67">
        <v>6920</v>
      </c>
      <c r="B2047" s="68">
        <v>44434</v>
      </c>
      <c r="C2047" s="69">
        <v>0.38263888888888892</v>
      </c>
      <c r="D2047" s="70">
        <v>1</v>
      </c>
      <c r="E2047" s="70">
        <v>0</v>
      </c>
      <c r="F2047" s="70" t="s">
        <v>45</v>
      </c>
      <c r="G2047" s="70">
        <v>18</v>
      </c>
      <c r="H2047" s="70" t="s">
        <v>4696</v>
      </c>
      <c r="I2047" s="70" t="s">
        <v>5372</v>
      </c>
      <c r="J2047" s="71" t="s">
        <v>11544</v>
      </c>
      <c r="K2047" s="70" t="s">
        <v>11545</v>
      </c>
      <c r="L2047" s="70">
        <v>313690</v>
      </c>
      <c r="M2047" s="70" t="s">
        <v>4563</v>
      </c>
      <c r="N2047" s="70" t="s">
        <v>4522</v>
      </c>
      <c r="O2047" s="72" t="s">
        <v>11546</v>
      </c>
      <c r="P2047" s="70" t="s">
        <v>4520</v>
      </c>
      <c r="Q2047" s="70" t="s">
        <v>4589</v>
      </c>
    </row>
    <row r="2048" spans="1:17" ht="185.25" x14ac:dyDescent="0.45">
      <c r="A2048" s="67">
        <v>6928</v>
      </c>
      <c r="B2048" s="68">
        <v>44434</v>
      </c>
      <c r="C2048" s="69">
        <v>0.53125</v>
      </c>
      <c r="D2048" s="70">
        <v>1.5</v>
      </c>
      <c r="E2048" s="70">
        <v>0</v>
      </c>
      <c r="F2048" s="70" t="s">
        <v>48</v>
      </c>
      <c r="G2048" s="70">
        <v>45</v>
      </c>
      <c r="H2048" s="70" t="s">
        <v>4696</v>
      </c>
      <c r="I2048" s="70" t="s">
        <v>5372</v>
      </c>
      <c r="J2048" s="71" t="s">
        <v>11547</v>
      </c>
      <c r="K2048" s="70" t="s">
        <v>11548</v>
      </c>
      <c r="L2048" s="70">
        <v>313717</v>
      </c>
      <c r="M2048" s="70" t="s">
        <v>4563</v>
      </c>
      <c r="N2048" s="70" t="s">
        <v>4522</v>
      </c>
      <c r="O2048" s="72" t="s">
        <v>11549</v>
      </c>
      <c r="P2048" s="70" t="s">
        <v>4520</v>
      </c>
      <c r="Q2048" s="70" t="s">
        <v>4589</v>
      </c>
    </row>
    <row r="2049" spans="1:17" ht="185.25" x14ac:dyDescent="0.45">
      <c r="A2049" s="67">
        <v>6937</v>
      </c>
      <c r="B2049" s="68">
        <v>44434</v>
      </c>
      <c r="C2049" s="69">
        <v>0.80694444444444446</v>
      </c>
      <c r="D2049" s="70">
        <v>1.5</v>
      </c>
      <c r="E2049" s="70">
        <v>0</v>
      </c>
      <c r="F2049" s="70" t="s">
        <v>147</v>
      </c>
      <c r="G2049" s="70">
        <v>71</v>
      </c>
      <c r="H2049" s="70" t="s">
        <v>4932</v>
      </c>
      <c r="I2049" s="70" t="s">
        <v>4933</v>
      </c>
      <c r="J2049" s="71" t="s">
        <v>11550</v>
      </c>
      <c r="K2049" s="70" t="s">
        <v>11551</v>
      </c>
      <c r="L2049" s="70">
        <v>313753</v>
      </c>
      <c r="M2049" s="70" t="s">
        <v>4563</v>
      </c>
      <c r="N2049" s="70" t="s">
        <v>4522</v>
      </c>
      <c r="O2049" s="72" t="s">
        <v>11552</v>
      </c>
      <c r="P2049" s="70" t="s">
        <v>4520</v>
      </c>
      <c r="Q2049" s="70" t="s">
        <v>4589</v>
      </c>
    </row>
    <row r="2050" spans="1:17" ht="185.25" x14ac:dyDescent="0.45">
      <c r="A2050" s="67">
        <v>6939</v>
      </c>
      <c r="B2050" s="68">
        <v>44434</v>
      </c>
      <c r="C2050" s="69">
        <v>0.87777777777777777</v>
      </c>
      <c r="D2050" s="70">
        <v>1.5</v>
      </c>
      <c r="E2050" s="70">
        <v>0</v>
      </c>
      <c r="F2050" s="70" t="s">
        <v>93</v>
      </c>
      <c r="G2050" s="70">
        <v>70</v>
      </c>
      <c r="H2050" s="70" t="s">
        <v>5316</v>
      </c>
      <c r="I2050" s="70" t="s">
        <v>4915</v>
      </c>
      <c r="J2050" s="71" t="s">
        <v>11553</v>
      </c>
      <c r="K2050" s="70" t="s">
        <v>11554</v>
      </c>
      <c r="L2050" s="70">
        <v>313759</v>
      </c>
      <c r="M2050" s="70" t="s">
        <v>4563</v>
      </c>
      <c r="N2050" s="70" t="s">
        <v>4409</v>
      </c>
      <c r="O2050" s="72" t="s">
        <v>11463</v>
      </c>
      <c r="P2050" s="70" t="s">
        <v>4520</v>
      </c>
      <c r="Q2050" s="70" t="s">
        <v>4589</v>
      </c>
    </row>
    <row r="2051" spans="1:17" ht="185.25" x14ac:dyDescent="0.45">
      <c r="A2051" s="67">
        <v>6949</v>
      </c>
      <c r="B2051" s="68">
        <v>44435</v>
      </c>
      <c r="C2051" s="69">
        <v>0.51069444444444445</v>
      </c>
      <c r="D2051" s="70">
        <v>0</v>
      </c>
      <c r="E2051" s="70">
        <v>0</v>
      </c>
      <c r="F2051" s="70" t="s">
        <v>131</v>
      </c>
      <c r="G2051" s="70" t="s">
        <v>9</v>
      </c>
      <c r="H2051" s="70" t="s">
        <v>4585</v>
      </c>
      <c r="I2051" s="70" t="s">
        <v>4615</v>
      </c>
      <c r="J2051" s="71" t="s">
        <v>11555</v>
      </c>
      <c r="K2051" s="70" t="s">
        <v>11556</v>
      </c>
      <c r="L2051" s="70">
        <v>313823</v>
      </c>
      <c r="M2051" s="70" t="s">
        <v>4563</v>
      </c>
      <c r="N2051" s="70" t="s">
        <v>4409</v>
      </c>
      <c r="O2051" s="72" t="s">
        <v>11557</v>
      </c>
      <c r="P2051" s="70" t="s">
        <v>4520</v>
      </c>
      <c r="Q2051" s="70" t="s">
        <v>4589</v>
      </c>
    </row>
    <row r="2052" spans="1:17" ht="213.75" x14ac:dyDescent="0.45">
      <c r="A2052" s="67">
        <v>6954</v>
      </c>
      <c r="B2052" s="68">
        <v>44435</v>
      </c>
      <c r="C2052" s="69">
        <v>0.73958333333333337</v>
      </c>
      <c r="D2052" s="70">
        <v>2</v>
      </c>
      <c r="E2052" s="70">
        <v>0</v>
      </c>
      <c r="F2052" s="70" t="s">
        <v>142</v>
      </c>
      <c r="G2052" s="70">
        <v>7</v>
      </c>
      <c r="H2052" s="70" t="s">
        <v>6571</v>
      </c>
      <c r="I2052" s="70" t="s">
        <v>5352</v>
      </c>
      <c r="J2052" s="71" t="s">
        <v>11558</v>
      </c>
      <c r="K2052" s="70" t="s">
        <v>11559</v>
      </c>
      <c r="L2052" s="70">
        <v>313875</v>
      </c>
      <c r="M2052" s="70" t="s">
        <v>4563</v>
      </c>
      <c r="N2052" s="70" t="s">
        <v>4522</v>
      </c>
      <c r="O2052" s="72" t="s">
        <v>11560</v>
      </c>
      <c r="P2052" s="70" t="s">
        <v>4520</v>
      </c>
      <c r="Q2052" s="70" t="s">
        <v>4589</v>
      </c>
    </row>
    <row r="2053" spans="1:17" ht="185.25" x14ac:dyDescent="0.45">
      <c r="A2053" s="67">
        <v>6958</v>
      </c>
      <c r="B2053" s="68">
        <v>44435</v>
      </c>
      <c r="C2053" s="69">
        <v>0.76388888888888884</v>
      </c>
      <c r="D2053" s="70">
        <v>1</v>
      </c>
      <c r="E2053" s="70">
        <v>0</v>
      </c>
      <c r="F2053" s="70" t="s">
        <v>100</v>
      </c>
      <c r="G2053" s="70">
        <v>57</v>
      </c>
      <c r="H2053" s="70" t="s">
        <v>4932</v>
      </c>
      <c r="I2053" s="70" t="s">
        <v>4933</v>
      </c>
      <c r="J2053" s="71" t="s">
        <v>11561</v>
      </c>
      <c r="K2053" s="70" t="s">
        <v>11562</v>
      </c>
      <c r="L2053" s="70">
        <v>313876</v>
      </c>
      <c r="M2053" s="70" t="s">
        <v>4563</v>
      </c>
      <c r="N2053" s="70" t="s">
        <v>4522</v>
      </c>
      <c r="O2053" s="72" t="s">
        <v>11563</v>
      </c>
      <c r="P2053" s="70" t="s">
        <v>4520</v>
      </c>
      <c r="Q2053" s="70" t="s">
        <v>4589</v>
      </c>
    </row>
    <row r="2054" spans="1:17" ht="185.25" x14ac:dyDescent="0.45">
      <c r="A2054" s="67">
        <v>6959</v>
      </c>
      <c r="B2054" s="68">
        <v>44435</v>
      </c>
      <c r="C2054" s="69">
        <v>0.77847222222222223</v>
      </c>
      <c r="D2054" s="70">
        <v>1</v>
      </c>
      <c r="E2054" s="70">
        <v>0</v>
      </c>
      <c r="F2054" s="70" t="s">
        <v>53</v>
      </c>
      <c r="G2054" s="70">
        <v>31</v>
      </c>
      <c r="H2054" s="70" t="s">
        <v>5352</v>
      </c>
      <c r="I2054" s="70" t="s">
        <v>5352</v>
      </c>
      <c r="J2054" s="71" t="s">
        <v>11564</v>
      </c>
      <c r="K2054" s="70" t="s">
        <v>11565</v>
      </c>
      <c r="L2054" s="70">
        <v>313879</v>
      </c>
      <c r="M2054" s="70" t="s">
        <v>4563</v>
      </c>
      <c r="N2054" s="70" t="s">
        <v>4409</v>
      </c>
      <c r="O2054" s="72" t="s">
        <v>11566</v>
      </c>
      <c r="P2054" s="70" t="s">
        <v>4520</v>
      </c>
      <c r="Q2054" s="70" t="s">
        <v>4589</v>
      </c>
    </row>
    <row r="2055" spans="1:17" ht="185.25" x14ac:dyDescent="0.45">
      <c r="A2055" s="67" t="s">
        <v>11567</v>
      </c>
      <c r="B2055" s="68">
        <v>44436</v>
      </c>
      <c r="C2055" s="69">
        <v>0.37708333333333338</v>
      </c>
      <c r="D2055" s="70">
        <v>1</v>
      </c>
      <c r="E2055" s="70">
        <v>0</v>
      </c>
      <c r="F2055" s="70" t="s">
        <v>123</v>
      </c>
      <c r="G2055" s="70">
        <v>33</v>
      </c>
      <c r="H2055" s="70" t="s">
        <v>5316</v>
      </c>
      <c r="I2055" s="70" t="s">
        <v>4915</v>
      </c>
      <c r="J2055" s="71" t="s">
        <v>11568</v>
      </c>
      <c r="K2055" s="70" t="s">
        <v>11569</v>
      </c>
      <c r="L2055" s="70">
        <v>313922</v>
      </c>
      <c r="M2055" s="70" t="s">
        <v>4563</v>
      </c>
      <c r="N2055" s="70" t="s">
        <v>4522</v>
      </c>
      <c r="O2055" s="72" t="s">
        <v>11570</v>
      </c>
      <c r="P2055" s="70" t="s">
        <v>4520</v>
      </c>
      <c r="Q2055" s="70" t="s">
        <v>4589</v>
      </c>
    </row>
    <row r="2056" spans="1:17" ht="171" x14ac:dyDescent="0.45">
      <c r="A2056" s="67" t="s">
        <v>11571</v>
      </c>
      <c r="B2056" s="68">
        <v>44437</v>
      </c>
      <c r="C2056" s="69">
        <v>0.51666666666666672</v>
      </c>
      <c r="D2056" s="70">
        <v>2</v>
      </c>
      <c r="E2056" s="70">
        <v>0</v>
      </c>
      <c r="F2056" s="70" t="s">
        <v>44</v>
      </c>
      <c r="G2056" s="70">
        <v>30</v>
      </c>
      <c r="H2056" s="70" t="s">
        <v>5316</v>
      </c>
      <c r="I2056" s="70" t="s">
        <v>4915</v>
      </c>
      <c r="J2056" s="71" t="s">
        <v>11572</v>
      </c>
      <c r="K2056" s="70" t="s">
        <v>11573</v>
      </c>
      <c r="L2056" s="70">
        <v>314011</v>
      </c>
      <c r="M2056" s="70" t="s">
        <v>4563</v>
      </c>
      <c r="N2056" s="70" t="s">
        <v>4522</v>
      </c>
      <c r="O2056" s="72" t="s">
        <v>11574</v>
      </c>
      <c r="P2056" s="70" t="s">
        <v>4520</v>
      </c>
      <c r="Q2056" s="70" t="s">
        <v>4589</v>
      </c>
    </row>
    <row r="2057" spans="1:17" ht="213.75" x14ac:dyDescent="0.45">
      <c r="A2057" s="67" t="s">
        <v>11575</v>
      </c>
      <c r="B2057" s="68">
        <v>44437</v>
      </c>
      <c r="C2057" s="69">
        <v>0.57986111111111105</v>
      </c>
      <c r="D2057" s="70">
        <v>0</v>
      </c>
      <c r="E2057" s="70">
        <v>0</v>
      </c>
      <c r="F2057" s="70" t="s">
        <v>50</v>
      </c>
      <c r="G2057" s="70">
        <v>11</v>
      </c>
      <c r="H2057" s="70" t="s">
        <v>4811</v>
      </c>
      <c r="I2057" s="70" t="s">
        <v>4811</v>
      </c>
      <c r="J2057" s="71" t="s">
        <v>11576</v>
      </c>
      <c r="K2057" s="70" t="s">
        <v>11577</v>
      </c>
      <c r="L2057" s="70">
        <v>314020</v>
      </c>
      <c r="M2057" s="70" t="s">
        <v>4563</v>
      </c>
      <c r="N2057" s="70" t="s">
        <v>4522</v>
      </c>
      <c r="O2057" s="72" t="s">
        <v>11578</v>
      </c>
      <c r="P2057" s="70" t="s">
        <v>4520</v>
      </c>
      <c r="Q2057" s="70" t="s">
        <v>6736</v>
      </c>
    </row>
    <row r="2058" spans="1:17" ht="213.75" x14ac:dyDescent="0.45">
      <c r="A2058" s="67" t="s">
        <v>11579</v>
      </c>
      <c r="B2058" s="68">
        <v>44437</v>
      </c>
      <c r="C2058" s="69">
        <v>0.58194444444444449</v>
      </c>
      <c r="D2058" s="70">
        <v>0</v>
      </c>
      <c r="E2058" s="70">
        <v>0</v>
      </c>
      <c r="F2058" s="70" t="s">
        <v>50</v>
      </c>
      <c r="G2058" s="70">
        <v>11</v>
      </c>
      <c r="H2058" s="70" t="s">
        <v>6064</v>
      </c>
      <c r="I2058" s="70" t="s">
        <v>6064</v>
      </c>
      <c r="J2058" s="71" t="s">
        <v>11580</v>
      </c>
      <c r="K2058" s="70" t="s">
        <v>11581</v>
      </c>
      <c r="L2058" s="70">
        <v>314021</v>
      </c>
      <c r="M2058" s="70" t="s">
        <v>4563</v>
      </c>
      <c r="N2058" s="70" t="s">
        <v>4522</v>
      </c>
      <c r="O2058" s="72" t="s">
        <v>11582</v>
      </c>
      <c r="P2058" s="70" t="s">
        <v>4520</v>
      </c>
      <c r="Q2058" s="70" t="s">
        <v>6736</v>
      </c>
    </row>
    <row r="2059" spans="1:17" ht="199.5" x14ac:dyDescent="0.45">
      <c r="A2059" s="67" t="s">
        <v>11583</v>
      </c>
      <c r="B2059" s="68">
        <v>44438</v>
      </c>
      <c r="C2059" s="69">
        <v>0.2532638888888889</v>
      </c>
      <c r="D2059" s="70">
        <v>0</v>
      </c>
      <c r="E2059" s="70">
        <v>0</v>
      </c>
      <c r="F2059" s="70" t="s">
        <v>145</v>
      </c>
      <c r="G2059" s="70">
        <v>0</v>
      </c>
      <c r="H2059" s="70" t="s">
        <v>4615</v>
      </c>
      <c r="I2059" s="70" t="s">
        <v>4615</v>
      </c>
      <c r="J2059" s="71" t="s">
        <v>4495</v>
      </c>
      <c r="K2059" s="70" t="s">
        <v>11584</v>
      </c>
      <c r="L2059" s="70">
        <v>314066</v>
      </c>
      <c r="M2059" s="70" t="s">
        <v>4563</v>
      </c>
      <c r="N2059" s="70" t="s">
        <v>4409</v>
      </c>
      <c r="O2059" s="72" t="s">
        <v>11585</v>
      </c>
      <c r="P2059" s="70" t="s">
        <v>4581</v>
      </c>
      <c r="Q2059" s="70" t="s">
        <v>4582</v>
      </c>
    </row>
    <row r="2060" spans="1:17" ht="171" x14ac:dyDescent="0.45">
      <c r="A2060" s="67" t="s">
        <v>11586</v>
      </c>
      <c r="B2060" s="68">
        <v>44438</v>
      </c>
      <c r="C2060" s="69">
        <v>0.32777777777777778</v>
      </c>
      <c r="D2060" s="70">
        <v>1.5</v>
      </c>
      <c r="E2060" s="70">
        <v>0</v>
      </c>
      <c r="F2060" s="70" t="s">
        <v>58</v>
      </c>
      <c r="G2060" s="70">
        <v>8</v>
      </c>
      <c r="H2060" s="70" t="s">
        <v>5404</v>
      </c>
      <c r="I2060" s="70" t="s">
        <v>6571</v>
      </c>
      <c r="J2060" s="71" t="s">
        <v>11587</v>
      </c>
      <c r="K2060" s="70" t="s">
        <v>11588</v>
      </c>
      <c r="L2060" s="70">
        <v>314085</v>
      </c>
      <c r="M2060" s="70" t="s">
        <v>4563</v>
      </c>
      <c r="N2060" s="70" t="s">
        <v>4409</v>
      </c>
      <c r="O2060" s="72" t="s">
        <v>11589</v>
      </c>
      <c r="P2060" s="70" t="s">
        <v>4520</v>
      </c>
      <c r="Q2060" s="70" t="s">
        <v>4589</v>
      </c>
    </row>
    <row r="2061" spans="1:17" ht="185.25" x14ac:dyDescent="0.45">
      <c r="A2061" s="67">
        <v>7035</v>
      </c>
      <c r="B2061" s="68">
        <v>44438</v>
      </c>
      <c r="C2061" s="69">
        <v>0.3576388888888889</v>
      </c>
      <c r="D2061" s="70">
        <v>1</v>
      </c>
      <c r="E2061" s="70">
        <v>0</v>
      </c>
      <c r="F2061" s="70" t="s">
        <v>53</v>
      </c>
      <c r="G2061" s="70">
        <v>63</v>
      </c>
      <c r="H2061" s="70" t="s">
        <v>4696</v>
      </c>
      <c r="I2061" s="70" t="s">
        <v>5372</v>
      </c>
      <c r="J2061" s="71" t="s">
        <v>11590</v>
      </c>
      <c r="K2061" s="70" t="s">
        <v>11591</v>
      </c>
      <c r="L2061" s="70">
        <v>314096</v>
      </c>
      <c r="M2061" s="70" t="s">
        <v>4563</v>
      </c>
      <c r="N2061" s="70" t="s">
        <v>4409</v>
      </c>
      <c r="O2061" s="72" t="s">
        <v>11592</v>
      </c>
      <c r="P2061" s="70" t="s">
        <v>4520</v>
      </c>
      <c r="Q2061" s="70" t="s">
        <v>4589</v>
      </c>
    </row>
    <row r="2062" spans="1:17" ht="171" x14ac:dyDescent="0.45">
      <c r="A2062" s="67">
        <v>7079</v>
      </c>
      <c r="B2062" s="68">
        <v>44439</v>
      </c>
      <c r="C2062" s="69">
        <v>0.7402777777777777</v>
      </c>
      <c r="D2062" s="70">
        <v>1</v>
      </c>
      <c r="E2062" s="70">
        <v>0</v>
      </c>
      <c r="F2062" s="70" t="s">
        <v>99</v>
      </c>
      <c r="G2062" s="70">
        <v>48</v>
      </c>
      <c r="H2062" s="70" t="s">
        <v>5268</v>
      </c>
      <c r="I2062" s="70" t="s">
        <v>4733</v>
      </c>
      <c r="J2062" s="71" t="s">
        <v>11593</v>
      </c>
      <c r="K2062" s="70" t="s">
        <v>11594</v>
      </c>
      <c r="L2062" s="70">
        <v>314305</v>
      </c>
      <c r="M2062" s="70" t="s">
        <v>4563</v>
      </c>
      <c r="N2062" s="70" t="s">
        <v>4522</v>
      </c>
      <c r="O2062" s="72" t="s">
        <v>11595</v>
      </c>
      <c r="P2062" s="70" t="s">
        <v>4520</v>
      </c>
      <c r="Q2062" s="70" t="s">
        <v>4589</v>
      </c>
    </row>
    <row r="2063" spans="1:17" ht="313.5" x14ac:dyDescent="0.45">
      <c r="A2063" s="67" t="s">
        <v>11596</v>
      </c>
      <c r="B2063" s="68">
        <v>44439</v>
      </c>
      <c r="C2063" s="69">
        <v>0.76597222222222217</v>
      </c>
      <c r="D2063" s="70">
        <v>0</v>
      </c>
      <c r="E2063" s="70">
        <v>2.5</v>
      </c>
      <c r="F2063" s="70" t="s">
        <v>198</v>
      </c>
      <c r="G2063" s="70">
        <v>50</v>
      </c>
      <c r="H2063" s="70" t="s">
        <v>4962</v>
      </c>
      <c r="I2063" s="70" t="s">
        <v>4962</v>
      </c>
      <c r="J2063" s="71" t="s">
        <v>11597</v>
      </c>
      <c r="K2063" s="70" t="s">
        <v>11598</v>
      </c>
      <c r="L2063" s="70">
        <v>314314</v>
      </c>
      <c r="M2063" s="70" t="s">
        <v>4563</v>
      </c>
      <c r="N2063" s="70" t="s">
        <v>4522</v>
      </c>
      <c r="O2063" s="72" t="s">
        <v>11599</v>
      </c>
      <c r="P2063" s="70" t="s">
        <v>4520</v>
      </c>
      <c r="Q2063" s="70" t="s">
        <v>4648</v>
      </c>
    </row>
    <row r="2064" spans="1:17" ht="185.25" x14ac:dyDescent="0.45">
      <c r="A2064" s="67">
        <v>7082</v>
      </c>
      <c r="B2064" s="68">
        <v>44439</v>
      </c>
      <c r="C2064" s="69">
        <v>0.76944444444444438</v>
      </c>
      <c r="D2064" s="70">
        <v>1</v>
      </c>
      <c r="E2064" s="70">
        <v>0</v>
      </c>
      <c r="F2064" s="70" t="s">
        <v>39</v>
      </c>
      <c r="G2064" s="70">
        <v>31</v>
      </c>
      <c r="H2064" s="70" t="s">
        <v>5316</v>
      </c>
      <c r="I2064" s="70" t="s">
        <v>4915</v>
      </c>
      <c r="J2064" s="71" t="s">
        <v>11600</v>
      </c>
      <c r="K2064" s="70" t="s">
        <v>11601</v>
      </c>
      <c r="L2064" s="70">
        <v>314316</v>
      </c>
      <c r="M2064" s="70" t="s">
        <v>4563</v>
      </c>
      <c r="N2064" s="70" t="s">
        <v>4522</v>
      </c>
      <c r="O2064" s="72" t="s">
        <v>11602</v>
      </c>
      <c r="P2064" s="70" t="s">
        <v>4520</v>
      </c>
      <c r="Q2064" s="70" t="s">
        <v>4589</v>
      </c>
    </row>
    <row r="2065" spans="1:17" ht="185.25" x14ac:dyDescent="0.45">
      <c r="A2065" s="67">
        <v>7083</v>
      </c>
      <c r="B2065" s="68">
        <v>44439</v>
      </c>
      <c r="C2065" s="69">
        <v>0.79652777777777783</v>
      </c>
      <c r="D2065" s="70">
        <v>1</v>
      </c>
      <c r="E2065" s="70">
        <v>0</v>
      </c>
      <c r="F2065" s="70" t="s">
        <v>45</v>
      </c>
      <c r="G2065" s="70">
        <v>34</v>
      </c>
      <c r="H2065" s="70" t="s">
        <v>5316</v>
      </c>
      <c r="I2065" s="70" t="s">
        <v>4915</v>
      </c>
      <c r="J2065" s="71" t="s">
        <v>11603</v>
      </c>
      <c r="K2065" s="70" t="s">
        <v>11604</v>
      </c>
      <c r="L2065" s="70">
        <v>314319</v>
      </c>
      <c r="M2065" s="70" t="s">
        <v>4563</v>
      </c>
      <c r="N2065" s="70" t="s">
        <v>4409</v>
      </c>
      <c r="O2065" s="72" t="s">
        <v>11605</v>
      </c>
      <c r="P2065" s="70" t="s">
        <v>4520</v>
      </c>
      <c r="Q2065" s="70" t="s">
        <v>4589</v>
      </c>
    </row>
    <row r="2066" spans="1:17" ht="213.75" x14ac:dyDescent="0.45">
      <c r="A2066" s="67" t="s">
        <v>11606</v>
      </c>
      <c r="B2066" s="68">
        <v>44440</v>
      </c>
      <c r="C2066" s="69">
        <v>0.35069444444444442</v>
      </c>
      <c r="D2066" s="70">
        <v>0</v>
      </c>
      <c r="E2066" s="70">
        <v>0</v>
      </c>
      <c r="F2066" s="70" t="s">
        <v>147</v>
      </c>
      <c r="G2066" s="70">
        <v>63</v>
      </c>
      <c r="H2066" s="70" t="s">
        <v>5744</v>
      </c>
      <c r="I2066" s="70" t="s">
        <v>4570</v>
      </c>
      <c r="J2066" s="71" t="s">
        <v>11607</v>
      </c>
      <c r="K2066" s="70" t="s">
        <v>11608</v>
      </c>
      <c r="L2066" s="70">
        <v>314375</v>
      </c>
      <c r="M2066" s="70" t="s">
        <v>4563</v>
      </c>
      <c r="N2066" s="70" t="s">
        <v>4523</v>
      </c>
      <c r="O2066" s="72" t="s">
        <v>11609</v>
      </c>
      <c r="P2066" s="70" t="s">
        <v>4520</v>
      </c>
      <c r="Q2066" s="70" t="s">
        <v>4857</v>
      </c>
    </row>
    <row r="2067" spans="1:17" ht="185.25" x14ac:dyDescent="0.45">
      <c r="A2067" s="67">
        <v>7097</v>
      </c>
      <c r="B2067" s="68">
        <v>44440</v>
      </c>
      <c r="C2067" s="69">
        <v>0.37708333333333338</v>
      </c>
      <c r="D2067" s="70">
        <v>1</v>
      </c>
      <c r="E2067" s="70">
        <v>0</v>
      </c>
      <c r="F2067" s="70" t="s">
        <v>88</v>
      </c>
      <c r="G2067" s="70">
        <v>5</v>
      </c>
      <c r="H2067" s="70" t="s">
        <v>4696</v>
      </c>
      <c r="I2067" s="70" t="s">
        <v>5372</v>
      </c>
      <c r="J2067" s="71" t="s">
        <v>11610</v>
      </c>
      <c r="K2067" s="70" t="s">
        <v>11611</v>
      </c>
      <c r="L2067" s="70">
        <v>314376</v>
      </c>
      <c r="M2067" s="70" t="s">
        <v>4563</v>
      </c>
      <c r="N2067" s="70" t="s">
        <v>4522</v>
      </c>
      <c r="O2067" s="72" t="s">
        <v>11612</v>
      </c>
      <c r="P2067" s="70" t="s">
        <v>4520</v>
      </c>
      <c r="Q2067" s="70" t="s">
        <v>4589</v>
      </c>
    </row>
    <row r="2068" spans="1:17" ht="185.25" x14ac:dyDescent="0.45">
      <c r="A2068" s="67">
        <v>7110</v>
      </c>
      <c r="B2068" s="68">
        <v>44440</v>
      </c>
      <c r="C2068" s="69">
        <v>0.73932870370370374</v>
      </c>
      <c r="D2068" s="70">
        <v>1</v>
      </c>
      <c r="E2068" s="70">
        <v>0</v>
      </c>
      <c r="F2068" s="70" t="s">
        <v>93</v>
      </c>
      <c r="G2068" s="70">
        <v>48</v>
      </c>
      <c r="H2068" s="70" t="s">
        <v>4710</v>
      </c>
      <c r="I2068" s="70" t="s">
        <v>4711</v>
      </c>
      <c r="J2068" s="71" t="s">
        <v>11613</v>
      </c>
      <c r="K2068" s="70" t="s">
        <v>11614</v>
      </c>
      <c r="L2068" s="70">
        <v>314431</v>
      </c>
      <c r="M2068" s="70" t="s">
        <v>4563</v>
      </c>
      <c r="N2068" s="70" t="s">
        <v>4522</v>
      </c>
      <c r="O2068" s="72" t="s">
        <v>11615</v>
      </c>
      <c r="P2068" s="70" t="s">
        <v>4520</v>
      </c>
      <c r="Q2068" s="70" t="s">
        <v>4589</v>
      </c>
    </row>
    <row r="2069" spans="1:17" ht="185.25" x14ac:dyDescent="0.45">
      <c r="A2069" s="67">
        <v>7113</v>
      </c>
      <c r="B2069" s="68">
        <v>44440</v>
      </c>
      <c r="C2069" s="69">
        <v>0.76041666666666663</v>
      </c>
      <c r="D2069" s="70">
        <v>1</v>
      </c>
      <c r="E2069" s="70">
        <v>0</v>
      </c>
      <c r="F2069" s="70" t="s">
        <v>225</v>
      </c>
      <c r="G2069" s="70">
        <v>71</v>
      </c>
      <c r="H2069" s="70" t="s">
        <v>5316</v>
      </c>
      <c r="I2069" s="70" t="s">
        <v>4915</v>
      </c>
      <c r="J2069" s="71" t="s">
        <v>11616</v>
      </c>
      <c r="K2069" s="70" t="s">
        <v>11617</v>
      </c>
      <c r="L2069" s="70">
        <v>314435</v>
      </c>
      <c r="M2069" s="70" t="s">
        <v>4563</v>
      </c>
      <c r="N2069" s="70" t="s">
        <v>4522</v>
      </c>
      <c r="O2069" s="72" t="s">
        <v>11618</v>
      </c>
      <c r="P2069" s="70" t="s">
        <v>4520</v>
      </c>
      <c r="Q2069" s="70" t="s">
        <v>4589</v>
      </c>
    </row>
    <row r="2070" spans="1:17" ht="185.25" x14ac:dyDescent="0.45">
      <c r="A2070" s="67">
        <v>7114</v>
      </c>
      <c r="B2070" s="68">
        <v>44440</v>
      </c>
      <c r="C2070" s="69">
        <v>0.79166666666666663</v>
      </c>
      <c r="D2070" s="70">
        <v>1</v>
      </c>
      <c r="E2070" s="70">
        <v>0</v>
      </c>
      <c r="F2070" s="70" t="s">
        <v>48</v>
      </c>
      <c r="G2070" s="70">
        <v>23</v>
      </c>
      <c r="H2070" s="70" t="s">
        <v>4696</v>
      </c>
      <c r="I2070" s="70" t="s">
        <v>5372</v>
      </c>
      <c r="J2070" s="71" t="s">
        <v>11619</v>
      </c>
      <c r="K2070" s="70" t="s">
        <v>11620</v>
      </c>
      <c r="L2070" s="70">
        <v>314440</v>
      </c>
      <c r="M2070" s="70" t="s">
        <v>4563</v>
      </c>
      <c r="N2070" s="70" t="s">
        <v>4522</v>
      </c>
      <c r="O2070" s="72" t="s">
        <v>11621</v>
      </c>
      <c r="P2070" s="70" t="s">
        <v>4520</v>
      </c>
      <c r="Q2070" s="70" t="s">
        <v>4589</v>
      </c>
    </row>
    <row r="2071" spans="1:17" ht="185.25" x14ac:dyDescent="0.45">
      <c r="A2071" s="67">
        <v>7117</v>
      </c>
      <c r="B2071" s="68">
        <v>44440</v>
      </c>
      <c r="C2071" s="69">
        <v>0.82708333333333339</v>
      </c>
      <c r="D2071" s="70">
        <v>0.5</v>
      </c>
      <c r="E2071" s="70">
        <v>0</v>
      </c>
      <c r="F2071" s="70" t="s">
        <v>145</v>
      </c>
      <c r="G2071" s="70">
        <v>29</v>
      </c>
      <c r="H2071" s="70" t="s">
        <v>5840</v>
      </c>
      <c r="I2071" s="70" t="s">
        <v>5840</v>
      </c>
      <c r="J2071" s="71" t="s">
        <v>11622</v>
      </c>
      <c r="K2071" s="70" t="s">
        <v>11623</v>
      </c>
      <c r="L2071" s="70">
        <v>314448</v>
      </c>
      <c r="M2071" s="70" t="s">
        <v>4563</v>
      </c>
      <c r="N2071" s="70" t="s">
        <v>4522</v>
      </c>
      <c r="O2071" s="72" t="s">
        <v>11624</v>
      </c>
      <c r="P2071" s="70" t="s">
        <v>4520</v>
      </c>
      <c r="Q2071" s="70" t="s">
        <v>4589</v>
      </c>
    </row>
    <row r="2072" spans="1:17" ht="185.25" x14ac:dyDescent="0.45">
      <c r="A2072" s="67">
        <v>7147</v>
      </c>
      <c r="B2072" s="68">
        <v>44441</v>
      </c>
      <c r="C2072" s="69">
        <v>0.7944444444444444</v>
      </c>
      <c r="D2072" s="70">
        <v>1</v>
      </c>
      <c r="E2072" s="70">
        <v>0</v>
      </c>
      <c r="F2072" s="70" t="s">
        <v>135</v>
      </c>
      <c r="G2072" s="70">
        <v>33</v>
      </c>
      <c r="H2072" s="70" t="s">
        <v>5268</v>
      </c>
      <c r="I2072" s="70" t="s">
        <v>4733</v>
      </c>
      <c r="J2072" s="71" t="s">
        <v>11625</v>
      </c>
      <c r="K2072" s="70" t="s">
        <v>11626</v>
      </c>
      <c r="L2072" s="70">
        <v>314554</v>
      </c>
      <c r="M2072" s="70" t="s">
        <v>4563</v>
      </c>
      <c r="N2072" s="70" t="s">
        <v>4522</v>
      </c>
      <c r="O2072" s="72" t="s">
        <v>11627</v>
      </c>
      <c r="P2072" s="70" t="s">
        <v>4520</v>
      </c>
      <c r="Q2072" s="70" t="s">
        <v>4589</v>
      </c>
    </row>
    <row r="2073" spans="1:17" ht="185.25" x14ac:dyDescent="0.45">
      <c r="A2073" s="67">
        <v>7155</v>
      </c>
      <c r="B2073" s="68">
        <v>44442</v>
      </c>
      <c r="C2073" s="69">
        <v>0.35486111111111113</v>
      </c>
      <c r="D2073" s="70">
        <v>1.5</v>
      </c>
      <c r="E2073" s="70">
        <v>0</v>
      </c>
      <c r="F2073" s="70" t="s">
        <v>82</v>
      </c>
      <c r="G2073" s="70">
        <v>64</v>
      </c>
      <c r="H2073" s="70" t="s">
        <v>5911</v>
      </c>
      <c r="I2073" s="70" t="s">
        <v>4603</v>
      </c>
      <c r="J2073" s="71" t="s">
        <v>11628</v>
      </c>
      <c r="K2073" s="70" t="s">
        <v>11629</v>
      </c>
      <c r="L2073" s="70">
        <v>314590</v>
      </c>
      <c r="M2073" s="70" t="s">
        <v>4563</v>
      </c>
      <c r="N2073" s="70" t="s">
        <v>4522</v>
      </c>
      <c r="O2073" s="72" t="s">
        <v>11630</v>
      </c>
      <c r="P2073" s="70" t="s">
        <v>4520</v>
      </c>
      <c r="Q2073" s="70" t="s">
        <v>4589</v>
      </c>
    </row>
    <row r="2074" spans="1:17" ht="185.25" x14ac:dyDescent="0.45">
      <c r="A2074" s="67">
        <v>7158</v>
      </c>
      <c r="B2074" s="68">
        <v>44442</v>
      </c>
      <c r="C2074" s="69">
        <v>0.40208333333333335</v>
      </c>
      <c r="D2074" s="70">
        <v>1</v>
      </c>
      <c r="E2074" s="70">
        <v>0</v>
      </c>
      <c r="F2074" s="70" t="s">
        <v>48</v>
      </c>
      <c r="G2074" s="70">
        <v>22</v>
      </c>
      <c r="H2074" s="70" t="s">
        <v>4696</v>
      </c>
      <c r="I2074" s="70" t="s">
        <v>5372</v>
      </c>
      <c r="J2074" s="71" t="s">
        <v>11631</v>
      </c>
      <c r="K2074" s="70" t="s">
        <v>11632</v>
      </c>
      <c r="L2074" s="70">
        <v>314598</v>
      </c>
      <c r="M2074" s="70" t="s">
        <v>4563</v>
      </c>
      <c r="N2074" s="70" t="s">
        <v>4522</v>
      </c>
      <c r="O2074" s="72" t="s">
        <v>11633</v>
      </c>
      <c r="P2074" s="70" t="s">
        <v>4520</v>
      </c>
      <c r="Q2074" s="70" t="s">
        <v>4589</v>
      </c>
    </row>
    <row r="2075" spans="1:17" ht="185.25" x14ac:dyDescent="0.45">
      <c r="A2075" s="67">
        <v>7170</v>
      </c>
      <c r="B2075" s="68">
        <v>44442</v>
      </c>
      <c r="C2075" s="69">
        <v>0.7729166666666667</v>
      </c>
      <c r="D2075" s="70">
        <v>1</v>
      </c>
      <c r="E2075" s="70">
        <v>0</v>
      </c>
      <c r="F2075" s="70" t="s">
        <v>78</v>
      </c>
      <c r="G2075" s="70">
        <v>32</v>
      </c>
      <c r="H2075" s="70" t="s">
        <v>5316</v>
      </c>
      <c r="I2075" s="70" t="s">
        <v>4915</v>
      </c>
      <c r="J2075" s="71" t="s">
        <v>11634</v>
      </c>
      <c r="K2075" s="70" t="s">
        <v>11635</v>
      </c>
      <c r="L2075" s="70">
        <v>314654</v>
      </c>
      <c r="M2075" s="70" t="s">
        <v>4563</v>
      </c>
      <c r="N2075" s="70" t="s">
        <v>4522</v>
      </c>
      <c r="O2075" s="72" t="s">
        <v>11636</v>
      </c>
      <c r="P2075" s="70" t="s">
        <v>4520</v>
      </c>
      <c r="Q2075" s="70" t="s">
        <v>4589</v>
      </c>
    </row>
    <row r="2076" spans="1:17" ht="185.25" x14ac:dyDescent="0.45">
      <c r="A2076" s="67" t="s">
        <v>11637</v>
      </c>
      <c r="B2076" s="68">
        <v>44443</v>
      </c>
      <c r="C2076" s="69">
        <v>0.56874999999999998</v>
      </c>
      <c r="D2076" s="70">
        <v>2</v>
      </c>
      <c r="E2076" s="70">
        <v>0</v>
      </c>
      <c r="F2076" s="70" t="s">
        <v>78</v>
      </c>
      <c r="G2076" s="70">
        <v>8</v>
      </c>
      <c r="H2076" s="70" t="s">
        <v>4797</v>
      </c>
      <c r="I2076" s="70" t="s">
        <v>5911</v>
      </c>
      <c r="J2076" s="71" t="s">
        <v>11638</v>
      </c>
      <c r="K2076" s="70" t="s">
        <v>11639</v>
      </c>
      <c r="L2076" s="70">
        <v>314725</v>
      </c>
      <c r="M2076" s="70" t="s">
        <v>4563</v>
      </c>
      <c r="N2076" s="70" t="s">
        <v>4522</v>
      </c>
      <c r="O2076" s="72" t="s">
        <v>11640</v>
      </c>
      <c r="P2076" s="70" t="s">
        <v>4520</v>
      </c>
      <c r="Q2076" s="70" t="s">
        <v>4589</v>
      </c>
    </row>
    <row r="2077" spans="1:17" ht="171" x14ac:dyDescent="0.45">
      <c r="A2077" s="67">
        <v>7202</v>
      </c>
      <c r="B2077" s="68">
        <v>44443</v>
      </c>
      <c r="C2077" s="69">
        <v>0.73888888888888893</v>
      </c>
      <c r="D2077" s="70">
        <v>0</v>
      </c>
      <c r="E2077" s="70">
        <v>0</v>
      </c>
      <c r="F2077" s="70" t="s">
        <v>119</v>
      </c>
      <c r="G2077" s="70">
        <v>16</v>
      </c>
      <c r="H2077" s="70" t="s">
        <v>5840</v>
      </c>
      <c r="I2077" s="70" t="s">
        <v>5280</v>
      </c>
      <c r="J2077" s="71" t="s">
        <v>11641</v>
      </c>
      <c r="K2077" s="70" t="s">
        <v>11642</v>
      </c>
      <c r="L2077" s="70">
        <v>314748</v>
      </c>
      <c r="M2077" s="70" t="s">
        <v>4563</v>
      </c>
      <c r="N2077" s="70" t="s">
        <v>4522</v>
      </c>
      <c r="O2077" s="72" t="s">
        <v>11643</v>
      </c>
      <c r="P2077" s="70" t="s">
        <v>4520</v>
      </c>
      <c r="Q2077" s="70" t="s">
        <v>4970</v>
      </c>
    </row>
    <row r="2078" spans="1:17" ht="171" x14ac:dyDescent="0.45">
      <c r="A2078" s="67">
        <v>7205</v>
      </c>
      <c r="B2078" s="68">
        <v>44443</v>
      </c>
      <c r="C2078" s="69">
        <v>0.74444444444444446</v>
      </c>
      <c r="D2078" s="70">
        <v>2</v>
      </c>
      <c r="E2078" s="70">
        <v>0</v>
      </c>
      <c r="F2078" s="70" t="s">
        <v>145</v>
      </c>
      <c r="G2078" s="70">
        <v>9</v>
      </c>
      <c r="H2078" s="70" t="s">
        <v>4797</v>
      </c>
      <c r="I2078" s="70" t="s">
        <v>5911</v>
      </c>
      <c r="J2078" s="71" t="s">
        <v>11644</v>
      </c>
      <c r="K2078" s="70" t="s">
        <v>11645</v>
      </c>
      <c r="L2078" s="70">
        <v>314744</v>
      </c>
      <c r="M2078" s="70" t="s">
        <v>4563</v>
      </c>
      <c r="N2078" s="70" t="s">
        <v>4522</v>
      </c>
      <c r="O2078" s="72" t="s">
        <v>11646</v>
      </c>
      <c r="P2078" s="70" t="s">
        <v>4520</v>
      </c>
      <c r="Q2078" s="70" t="s">
        <v>4589</v>
      </c>
    </row>
    <row r="2079" spans="1:17" ht="185.25" x14ac:dyDescent="0.45">
      <c r="A2079" s="67">
        <v>7206</v>
      </c>
      <c r="B2079" s="68">
        <v>44443</v>
      </c>
      <c r="C2079" s="69">
        <v>0.76180555555555562</v>
      </c>
      <c r="D2079" s="70">
        <v>1.5</v>
      </c>
      <c r="E2079" s="70">
        <v>0</v>
      </c>
      <c r="F2079" s="70" t="s">
        <v>198</v>
      </c>
      <c r="G2079" s="70">
        <v>13</v>
      </c>
      <c r="H2079" s="70" t="s">
        <v>4696</v>
      </c>
      <c r="I2079" s="70" t="s">
        <v>5372</v>
      </c>
      <c r="J2079" s="71" t="s">
        <v>11647</v>
      </c>
      <c r="K2079" s="70" t="s">
        <v>11648</v>
      </c>
      <c r="L2079" s="70">
        <v>314745</v>
      </c>
      <c r="M2079" s="70" t="s">
        <v>4563</v>
      </c>
      <c r="N2079" s="70" t="s">
        <v>4522</v>
      </c>
      <c r="O2079" s="72" t="s">
        <v>11649</v>
      </c>
      <c r="P2079" s="70" t="s">
        <v>4520</v>
      </c>
      <c r="Q2079" s="70" t="s">
        <v>4589</v>
      </c>
    </row>
    <row r="2080" spans="1:17" ht="171" x14ac:dyDescent="0.45">
      <c r="A2080" s="67">
        <v>7224</v>
      </c>
      <c r="B2080" s="68">
        <v>44444</v>
      </c>
      <c r="C2080" s="69">
        <v>0.6743055555555556</v>
      </c>
      <c r="D2080" s="70">
        <v>2</v>
      </c>
      <c r="E2080" s="70">
        <v>0</v>
      </c>
      <c r="F2080" s="70" t="s">
        <v>61</v>
      </c>
      <c r="G2080" s="70">
        <v>2</v>
      </c>
      <c r="H2080" s="70" t="s">
        <v>5268</v>
      </c>
      <c r="I2080" s="70" t="s">
        <v>4733</v>
      </c>
      <c r="J2080" s="71" t="s">
        <v>11650</v>
      </c>
      <c r="K2080" s="70" t="s">
        <v>11651</v>
      </c>
      <c r="L2080" s="70">
        <v>314846</v>
      </c>
      <c r="M2080" s="70" t="s">
        <v>4563</v>
      </c>
      <c r="N2080" s="70" t="s">
        <v>4522</v>
      </c>
      <c r="O2080" s="72" t="s">
        <v>11652</v>
      </c>
      <c r="P2080" s="70" t="s">
        <v>4520</v>
      </c>
      <c r="Q2080" s="70" t="s">
        <v>4589</v>
      </c>
    </row>
    <row r="2081" spans="1:17" ht="185.25" x14ac:dyDescent="0.45">
      <c r="A2081" s="67">
        <v>7251</v>
      </c>
      <c r="B2081" s="68">
        <v>44445</v>
      </c>
      <c r="C2081" s="69">
        <v>0.70277777777777783</v>
      </c>
      <c r="D2081" s="70">
        <v>2</v>
      </c>
      <c r="E2081" s="70">
        <v>0</v>
      </c>
      <c r="F2081" s="70" t="s">
        <v>82</v>
      </c>
      <c r="G2081" s="70">
        <v>33</v>
      </c>
      <c r="H2081" s="70" t="s">
        <v>5268</v>
      </c>
      <c r="I2081" s="70" t="s">
        <v>4733</v>
      </c>
      <c r="J2081" s="71" t="s">
        <v>11653</v>
      </c>
      <c r="K2081" s="70" t="s">
        <v>11654</v>
      </c>
      <c r="L2081" s="70">
        <v>314974</v>
      </c>
      <c r="M2081" s="70" t="s">
        <v>4563</v>
      </c>
      <c r="N2081" s="70" t="s">
        <v>4522</v>
      </c>
      <c r="O2081" s="72" t="s">
        <v>11655</v>
      </c>
      <c r="P2081" s="70" t="s">
        <v>4520</v>
      </c>
      <c r="Q2081" s="70" t="s">
        <v>4589</v>
      </c>
    </row>
    <row r="2082" spans="1:17" ht="270.75" x14ac:dyDescent="0.45">
      <c r="A2082" s="67">
        <v>7266</v>
      </c>
      <c r="B2082" s="68">
        <v>44446</v>
      </c>
      <c r="C2082" s="69">
        <v>0.34722222222222227</v>
      </c>
      <c r="D2082" s="70">
        <v>1</v>
      </c>
      <c r="E2082" s="70">
        <v>0</v>
      </c>
      <c r="F2082" s="70" t="s">
        <v>130</v>
      </c>
      <c r="G2082" s="70">
        <v>37</v>
      </c>
      <c r="H2082" s="70" t="s">
        <v>4621</v>
      </c>
      <c r="I2082" s="70" t="s">
        <v>4621</v>
      </c>
      <c r="J2082" s="71" t="s">
        <v>11656</v>
      </c>
      <c r="K2082" s="70" t="s">
        <v>11657</v>
      </c>
      <c r="L2082" s="70">
        <v>315039</v>
      </c>
      <c r="M2082" s="70" t="s">
        <v>4563</v>
      </c>
      <c r="N2082" s="70" t="s">
        <v>4409</v>
      </c>
      <c r="O2082" s="72" t="s">
        <v>11658</v>
      </c>
      <c r="P2082" s="70" t="s">
        <v>4520</v>
      </c>
      <c r="Q2082" s="70" t="s">
        <v>5015</v>
      </c>
    </row>
    <row r="2083" spans="1:17" ht="185.25" x14ac:dyDescent="0.45">
      <c r="A2083" s="67">
        <v>7283</v>
      </c>
      <c r="B2083" s="68">
        <v>44446</v>
      </c>
      <c r="C2083" s="69">
        <v>0.60625000000000007</v>
      </c>
      <c r="D2083" s="70">
        <v>1</v>
      </c>
      <c r="E2083" s="70">
        <v>0</v>
      </c>
      <c r="F2083" s="70" t="s">
        <v>44</v>
      </c>
      <c r="G2083" s="70">
        <v>47</v>
      </c>
      <c r="H2083" s="70" t="s">
        <v>5316</v>
      </c>
      <c r="I2083" s="70" t="s">
        <v>4915</v>
      </c>
      <c r="J2083" s="71" t="s">
        <v>11659</v>
      </c>
      <c r="K2083" s="70" t="s">
        <v>11660</v>
      </c>
      <c r="L2083" s="70">
        <v>315065</v>
      </c>
      <c r="M2083" s="70" t="s">
        <v>4563</v>
      </c>
      <c r="N2083" s="70" t="s">
        <v>4522</v>
      </c>
      <c r="O2083" s="72" t="s">
        <v>11661</v>
      </c>
      <c r="P2083" s="70" t="s">
        <v>4520</v>
      </c>
      <c r="Q2083" s="70" t="s">
        <v>4589</v>
      </c>
    </row>
    <row r="2084" spans="1:17" ht="171" x14ac:dyDescent="0.45">
      <c r="A2084" s="67" t="s">
        <v>11662</v>
      </c>
      <c r="B2084" s="68">
        <v>44446</v>
      </c>
      <c r="C2084" s="69">
        <v>0.7270833333333333</v>
      </c>
      <c r="D2084" s="70">
        <v>2</v>
      </c>
      <c r="E2084" s="70">
        <v>0</v>
      </c>
      <c r="F2084" s="70" t="s">
        <v>142</v>
      </c>
      <c r="G2084" s="70">
        <v>51</v>
      </c>
      <c r="H2084" s="70" t="s">
        <v>5316</v>
      </c>
      <c r="I2084" s="70" t="s">
        <v>4915</v>
      </c>
      <c r="J2084" s="71" t="s">
        <v>11663</v>
      </c>
      <c r="K2084" s="70" t="s">
        <v>11664</v>
      </c>
      <c r="L2084" s="70">
        <v>315076</v>
      </c>
      <c r="M2084" s="70" t="s">
        <v>4563</v>
      </c>
      <c r="N2084" s="70" t="s">
        <v>4522</v>
      </c>
      <c r="O2084" s="72" t="s">
        <v>11665</v>
      </c>
      <c r="P2084" s="70" t="s">
        <v>4520</v>
      </c>
      <c r="Q2084" s="70" t="s">
        <v>4589</v>
      </c>
    </row>
    <row r="2085" spans="1:17" ht="185.25" x14ac:dyDescent="0.45">
      <c r="A2085" s="67" t="s">
        <v>11666</v>
      </c>
      <c r="B2085" s="68">
        <v>44446</v>
      </c>
      <c r="C2085" s="69">
        <v>0.82430555555555562</v>
      </c>
      <c r="D2085" s="70">
        <v>1.5</v>
      </c>
      <c r="E2085" s="70">
        <v>0</v>
      </c>
      <c r="F2085" s="70" t="s">
        <v>225</v>
      </c>
      <c r="G2085" s="70">
        <v>5</v>
      </c>
      <c r="H2085" s="70" t="s">
        <v>5268</v>
      </c>
      <c r="I2085" s="70" t="s">
        <v>4733</v>
      </c>
      <c r="J2085" s="71" t="s">
        <v>11667</v>
      </c>
      <c r="K2085" s="70" t="s">
        <v>11668</v>
      </c>
      <c r="L2085" s="70">
        <v>315094</v>
      </c>
      <c r="M2085" s="70" t="s">
        <v>4563</v>
      </c>
      <c r="N2085" s="70" t="s">
        <v>4522</v>
      </c>
      <c r="O2085" s="72" t="s">
        <v>11669</v>
      </c>
      <c r="P2085" s="70" t="s">
        <v>4520</v>
      </c>
      <c r="Q2085" s="70" t="s">
        <v>4589</v>
      </c>
    </row>
    <row r="2086" spans="1:17" ht="185.25" x14ac:dyDescent="0.45">
      <c r="A2086" s="67">
        <v>7306</v>
      </c>
      <c r="B2086" s="68">
        <v>44447</v>
      </c>
      <c r="C2086" s="69">
        <v>0.3215277777777778</v>
      </c>
      <c r="D2086" s="70">
        <v>1.5</v>
      </c>
      <c r="E2086" s="70">
        <v>0</v>
      </c>
      <c r="F2086" s="70" t="s">
        <v>135</v>
      </c>
      <c r="G2086" s="70">
        <v>8</v>
      </c>
      <c r="H2086" s="70" t="s">
        <v>5316</v>
      </c>
      <c r="I2086" s="70" t="s">
        <v>4915</v>
      </c>
      <c r="J2086" s="71" t="s">
        <v>11670</v>
      </c>
      <c r="K2086" s="70" t="s">
        <v>11671</v>
      </c>
      <c r="L2086" s="70">
        <v>315126</v>
      </c>
      <c r="M2086" s="70" t="s">
        <v>4563</v>
      </c>
      <c r="N2086" s="70" t="s">
        <v>4522</v>
      </c>
      <c r="O2086" s="72" t="s">
        <v>11672</v>
      </c>
      <c r="P2086" s="70" t="s">
        <v>4520</v>
      </c>
      <c r="Q2086" s="70" t="s">
        <v>4589</v>
      </c>
    </row>
    <row r="2087" spans="1:17" ht="199.5" x14ac:dyDescent="0.45">
      <c r="A2087" s="67">
        <v>7318</v>
      </c>
      <c r="B2087" s="68">
        <v>44447</v>
      </c>
      <c r="C2087" s="69">
        <v>0.52278935185185182</v>
      </c>
      <c r="D2087" s="70">
        <v>0</v>
      </c>
      <c r="E2087" s="70">
        <v>0</v>
      </c>
      <c r="F2087" s="70" t="s">
        <v>75</v>
      </c>
      <c r="G2087" s="70">
        <v>36</v>
      </c>
      <c r="H2087" s="70" t="s">
        <v>7388</v>
      </c>
      <c r="I2087" s="70" t="s">
        <v>4570</v>
      </c>
      <c r="J2087" s="71" t="s">
        <v>11673</v>
      </c>
      <c r="K2087" s="70" t="s">
        <v>11674</v>
      </c>
      <c r="L2087" s="70">
        <v>315170</v>
      </c>
      <c r="M2087" s="70" t="s">
        <v>4563</v>
      </c>
      <c r="N2087" s="70" t="s">
        <v>4522</v>
      </c>
      <c r="O2087" s="72" t="s">
        <v>11675</v>
      </c>
      <c r="P2087" s="70" t="s">
        <v>4520</v>
      </c>
      <c r="Q2087" s="70" t="s">
        <v>5219</v>
      </c>
    </row>
    <row r="2088" spans="1:17" ht="185.25" x14ac:dyDescent="0.45">
      <c r="A2088" s="67" t="s">
        <v>11676</v>
      </c>
      <c r="B2088" s="68">
        <v>44447</v>
      </c>
      <c r="C2088" s="69">
        <v>0.83819444444444446</v>
      </c>
      <c r="D2088" s="70">
        <v>1</v>
      </c>
      <c r="E2088" s="70">
        <v>0</v>
      </c>
      <c r="F2088" s="70" t="s">
        <v>119</v>
      </c>
      <c r="G2088" s="70">
        <v>9</v>
      </c>
      <c r="H2088" s="70" t="s">
        <v>4932</v>
      </c>
      <c r="I2088" s="70" t="s">
        <v>4933</v>
      </c>
      <c r="J2088" s="71" t="s">
        <v>11677</v>
      </c>
      <c r="K2088" s="70" t="s">
        <v>11678</v>
      </c>
      <c r="L2088" s="70">
        <v>315226</v>
      </c>
      <c r="M2088" s="70" t="s">
        <v>4563</v>
      </c>
      <c r="N2088" s="70" t="s">
        <v>4522</v>
      </c>
      <c r="O2088" s="72" t="s">
        <v>11679</v>
      </c>
      <c r="P2088" s="70" t="s">
        <v>4520</v>
      </c>
      <c r="Q2088" s="70" t="s">
        <v>4589</v>
      </c>
    </row>
    <row r="2089" spans="1:17" ht="185.25" x14ac:dyDescent="0.45">
      <c r="A2089" s="67">
        <v>7337</v>
      </c>
      <c r="B2089" s="68">
        <v>44448</v>
      </c>
      <c r="C2089" s="69">
        <v>0.31319444444444444</v>
      </c>
      <c r="D2089" s="70">
        <v>1</v>
      </c>
      <c r="E2089" s="70">
        <v>0</v>
      </c>
      <c r="F2089" s="70" t="s">
        <v>145</v>
      </c>
      <c r="G2089" s="70">
        <v>36</v>
      </c>
      <c r="H2089" s="70" t="s">
        <v>4696</v>
      </c>
      <c r="I2089" s="70" t="s">
        <v>5372</v>
      </c>
      <c r="J2089" s="71" t="s">
        <v>11680</v>
      </c>
      <c r="K2089" s="70" t="s">
        <v>11681</v>
      </c>
      <c r="L2089" s="70">
        <v>315275</v>
      </c>
      <c r="M2089" s="70" t="s">
        <v>4563</v>
      </c>
      <c r="N2089" s="70" t="s">
        <v>4522</v>
      </c>
      <c r="O2089" s="72" t="s">
        <v>11682</v>
      </c>
      <c r="P2089" s="70" t="s">
        <v>4520</v>
      </c>
      <c r="Q2089" s="70" t="s">
        <v>4589</v>
      </c>
    </row>
    <row r="2090" spans="1:17" ht="199.5" x14ac:dyDescent="0.45">
      <c r="A2090" s="67">
        <v>7338</v>
      </c>
      <c r="B2090" s="68">
        <v>44448</v>
      </c>
      <c r="C2090" s="69">
        <v>0.32569444444444445</v>
      </c>
      <c r="D2090" s="70">
        <v>1.5</v>
      </c>
      <c r="E2090" s="70">
        <v>0</v>
      </c>
      <c r="F2090" s="70" t="s">
        <v>49</v>
      </c>
      <c r="G2090" s="70">
        <v>26</v>
      </c>
      <c r="H2090" s="70" t="s">
        <v>4696</v>
      </c>
      <c r="I2090" s="70" t="s">
        <v>5372</v>
      </c>
      <c r="J2090" s="71" t="s">
        <v>11683</v>
      </c>
      <c r="K2090" s="70" t="s">
        <v>11684</v>
      </c>
      <c r="L2090" s="70">
        <v>315277</v>
      </c>
      <c r="M2090" s="70" t="s">
        <v>4563</v>
      </c>
      <c r="N2090" s="70" t="s">
        <v>4522</v>
      </c>
      <c r="O2090" s="72" t="s">
        <v>11685</v>
      </c>
      <c r="P2090" s="70" t="s">
        <v>4520</v>
      </c>
      <c r="Q2090" s="70" t="s">
        <v>4589</v>
      </c>
    </row>
    <row r="2091" spans="1:17" ht="171" x14ac:dyDescent="0.45">
      <c r="A2091" s="67">
        <v>7340</v>
      </c>
      <c r="B2091" s="68">
        <v>44448</v>
      </c>
      <c r="C2091" s="69">
        <v>0.36249999999999999</v>
      </c>
      <c r="D2091" s="70">
        <v>1</v>
      </c>
      <c r="E2091" s="70">
        <v>0</v>
      </c>
      <c r="F2091" s="70" t="s">
        <v>93</v>
      </c>
      <c r="G2091" s="70">
        <v>40</v>
      </c>
      <c r="H2091" s="70" t="s">
        <v>4696</v>
      </c>
      <c r="I2091" s="70" t="s">
        <v>5372</v>
      </c>
      <c r="J2091" s="71" t="s">
        <v>11686</v>
      </c>
      <c r="K2091" s="70" t="s">
        <v>11687</v>
      </c>
      <c r="L2091" s="70">
        <v>315283</v>
      </c>
      <c r="M2091" s="70" t="s">
        <v>4563</v>
      </c>
      <c r="N2091" s="70" t="s">
        <v>4522</v>
      </c>
      <c r="O2091" s="72" t="s">
        <v>11688</v>
      </c>
      <c r="P2091" s="70" t="s">
        <v>4520</v>
      </c>
      <c r="Q2091" s="70" t="s">
        <v>4589</v>
      </c>
    </row>
    <row r="2092" spans="1:17" ht="171" x14ac:dyDescent="0.45">
      <c r="A2092" s="67" t="s">
        <v>11689</v>
      </c>
      <c r="B2092" s="68">
        <v>44448</v>
      </c>
      <c r="C2092" s="69">
        <v>0.40972222222222227</v>
      </c>
      <c r="D2092" s="70">
        <v>0</v>
      </c>
      <c r="E2092" s="70">
        <v>0</v>
      </c>
      <c r="F2092" s="70" t="s">
        <v>45</v>
      </c>
      <c r="G2092" s="70">
        <v>6</v>
      </c>
      <c r="H2092" s="70" t="s">
        <v>4621</v>
      </c>
      <c r="I2092" s="70" t="s">
        <v>4570</v>
      </c>
      <c r="J2092" s="71" t="s">
        <v>11690</v>
      </c>
      <c r="K2092" s="70" t="s">
        <v>11691</v>
      </c>
      <c r="L2092" s="70">
        <v>315295</v>
      </c>
      <c r="M2092" s="70" t="s">
        <v>4563</v>
      </c>
      <c r="N2092" s="70" t="s">
        <v>4522</v>
      </c>
      <c r="O2092" s="72" t="s">
        <v>11692</v>
      </c>
      <c r="P2092" s="70" t="s">
        <v>4520</v>
      </c>
      <c r="Q2092" s="70" t="s">
        <v>5219</v>
      </c>
    </row>
    <row r="2093" spans="1:17" ht="185.25" x14ac:dyDescent="0.45">
      <c r="A2093" s="67">
        <v>7346</v>
      </c>
      <c r="B2093" s="68">
        <v>44448</v>
      </c>
      <c r="C2093" s="69">
        <v>0.56458333333333333</v>
      </c>
      <c r="D2093" s="70">
        <v>1</v>
      </c>
      <c r="E2093" s="70">
        <v>0</v>
      </c>
      <c r="F2093" s="70" t="s">
        <v>230</v>
      </c>
      <c r="G2093" s="70">
        <v>45</v>
      </c>
      <c r="H2093" s="70" t="s">
        <v>4932</v>
      </c>
      <c r="I2093" s="70" t="s">
        <v>4933</v>
      </c>
      <c r="J2093" s="71" t="s">
        <v>11693</v>
      </c>
      <c r="K2093" s="70" t="s">
        <v>11694</v>
      </c>
      <c r="L2093" s="70">
        <v>315308</v>
      </c>
      <c r="M2093" s="70" t="s">
        <v>4563</v>
      </c>
      <c r="N2093" s="70" t="s">
        <v>4522</v>
      </c>
      <c r="O2093" s="72" t="s">
        <v>11695</v>
      </c>
      <c r="P2093" s="70" t="s">
        <v>4520</v>
      </c>
      <c r="Q2093" s="70" t="s">
        <v>4589</v>
      </c>
    </row>
    <row r="2094" spans="1:17" ht="185.25" x14ac:dyDescent="0.45">
      <c r="A2094" s="67">
        <v>7350</v>
      </c>
      <c r="B2094" s="68">
        <v>44448</v>
      </c>
      <c r="C2094" s="69">
        <v>0.65</v>
      </c>
      <c r="D2094" s="70">
        <v>1.5</v>
      </c>
      <c r="E2094" s="70">
        <v>0</v>
      </c>
      <c r="F2094" s="70" t="s">
        <v>53</v>
      </c>
      <c r="G2094" s="70">
        <v>73</v>
      </c>
      <c r="H2094" s="70" t="s">
        <v>5316</v>
      </c>
      <c r="I2094" s="70" t="s">
        <v>4915</v>
      </c>
      <c r="J2094" s="71" t="s">
        <v>11696</v>
      </c>
      <c r="K2094" s="70" t="s">
        <v>11697</v>
      </c>
      <c r="L2094" s="70">
        <v>315319</v>
      </c>
      <c r="M2094" s="70" t="s">
        <v>4563</v>
      </c>
      <c r="N2094" s="70" t="s">
        <v>4522</v>
      </c>
      <c r="O2094" s="72" t="s">
        <v>11698</v>
      </c>
      <c r="P2094" s="70" t="s">
        <v>4520</v>
      </c>
      <c r="Q2094" s="70" t="s">
        <v>4589</v>
      </c>
    </row>
    <row r="2095" spans="1:17" ht="185.25" x14ac:dyDescent="0.45">
      <c r="A2095" s="67">
        <v>7354</v>
      </c>
      <c r="B2095" s="68">
        <v>44448</v>
      </c>
      <c r="C2095" s="69">
        <v>0.75351851851851848</v>
      </c>
      <c r="D2095" s="70">
        <v>1</v>
      </c>
      <c r="E2095" s="70">
        <v>0</v>
      </c>
      <c r="F2095" s="70" t="s">
        <v>142</v>
      </c>
      <c r="G2095" s="70">
        <v>10</v>
      </c>
      <c r="H2095" s="70" t="s">
        <v>4932</v>
      </c>
      <c r="I2095" s="70" t="s">
        <v>4933</v>
      </c>
      <c r="J2095" s="71" t="s">
        <v>11699</v>
      </c>
      <c r="K2095" s="70" t="s">
        <v>11700</v>
      </c>
      <c r="L2095" s="70">
        <v>315332</v>
      </c>
      <c r="M2095" s="70" t="s">
        <v>4563</v>
      </c>
      <c r="N2095" s="70" t="s">
        <v>4522</v>
      </c>
      <c r="O2095" s="72" t="s">
        <v>11701</v>
      </c>
      <c r="P2095" s="70" t="s">
        <v>4520</v>
      </c>
      <c r="Q2095" s="70" t="s">
        <v>4589</v>
      </c>
    </row>
    <row r="2096" spans="1:17" ht="185.25" x14ac:dyDescent="0.45">
      <c r="A2096" s="67">
        <v>7357</v>
      </c>
      <c r="B2096" s="68">
        <v>44448</v>
      </c>
      <c r="C2096" s="69">
        <v>0.89839120370370373</v>
      </c>
      <c r="D2096" s="70">
        <v>0</v>
      </c>
      <c r="E2096" s="70">
        <v>0</v>
      </c>
      <c r="F2096" s="70" t="s">
        <v>82</v>
      </c>
      <c r="G2096" s="70">
        <v>70</v>
      </c>
      <c r="H2096" s="70" t="s">
        <v>4751</v>
      </c>
      <c r="I2096" s="70" t="s">
        <v>5255</v>
      </c>
      <c r="J2096" s="71" t="s">
        <v>11702</v>
      </c>
      <c r="K2096" s="70" t="s">
        <v>11703</v>
      </c>
      <c r="L2096" s="70">
        <v>315354</v>
      </c>
      <c r="M2096" s="70" t="s">
        <v>4563</v>
      </c>
      <c r="N2096" s="70" t="s">
        <v>4409</v>
      </c>
      <c r="O2096" s="72" t="s">
        <v>11704</v>
      </c>
      <c r="P2096" s="70" t="s">
        <v>4520</v>
      </c>
      <c r="Q2096" s="70" t="s">
        <v>4589</v>
      </c>
    </row>
    <row r="2097" spans="1:17" ht="185.25" x14ac:dyDescent="0.45">
      <c r="A2097" s="67">
        <v>7375</v>
      </c>
      <c r="B2097" s="68">
        <v>44449</v>
      </c>
      <c r="C2097" s="69">
        <v>0.4368055555555555</v>
      </c>
      <c r="D2097" s="70">
        <v>1</v>
      </c>
      <c r="E2097" s="70">
        <v>0</v>
      </c>
      <c r="F2097" s="70" t="s">
        <v>48</v>
      </c>
      <c r="G2097" s="70">
        <v>45</v>
      </c>
      <c r="H2097" s="70" t="s">
        <v>4696</v>
      </c>
      <c r="I2097" s="70" t="s">
        <v>5372</v>
      </c>
      <c r="J2097" s="71" t="s">
        <v>11705</v>
      </c>
      <c r="K2097" s="70" t="s">
        <v>11706</v>
      </c>
      <c r="L2097" s="70">
        <v>315408</v>
      </c>
      <c r="M2097" s="70" t="s">
        <v>4563</v>
      </c>
      <c r="N2097" s="70" t="s">
        <v>4522</v>
      </c>
      <c r="O2097" s="72" t="s">
        <v>11707</v>
      </c>
      <c r="P2097" s="70" t="s">
        <v>4520</v>
      </c>
      <c r="Q2097" s="70" t="s">
        <v>4589</v>
      </c>
    </row>
    <row r="2098" spans="1:17" ht="185.25" x14ac:dyDescent="0.45">
      <c r="A2098" s="67">
        <v>7387</v>
      </c>
      <c r="B2098" s="68">
        <v>44449</v>
      </c>
      <c r="C2098" s="69">
        <v>0.77362268518518518</v>
      </c>
      <c r="D2098" s="70">
        <v>1</v>
      </c>
      <c r="E2098" s="70">
        <v>0</v>
      </c>
      <c r="F2098" s="70" t="s">
        <v>133</v>
      </c>
      <c r="G2098" s="70">
        <v>19</v>
      </c>
      <c r="H2098" s="70" t="s">
        <v>4696</v>
      </c>
      <c r="I2098" s="70" t="s">
        <v>5372</v>
      </c>
      <c r="J2098" s="71" t="s">
        <v>11708</v>
      </c>
      <c r="K2098" s="70" t="s">
        <v>11706</v>
      </c>
      <c r="L2098" s="70">
        <v>315435</v>
      </c>
      <c r="M2098" s="70" t="s">
        <v>4563</v>
      </c>
      <c r="N2098" s="70" t="s">
        <v>4522</v>
      </c>
      <c r="O2098" s="72" t="s">
        <v>11709</v>
      </c>
      <c r="P2098" s="70" t="s">
        <v>4520</v>
      </c>
      <c r="Q2098" s="70" t="s">
        <v>4589</v>
      </c>
    </row>
    <row r="2099" spans="1:17" ht="185.25" x14ac:dyDescent="0.45">
      <c r="A2099" s="67" t="s">
        <v>11710</v>
      </c>
      <c r="B2099" s="68">
        <v>44449</v>
      </c>
      <c r="C2099" s="69">
        <v>0.9916666666666667</v>
      </c>
      <c r="D2099" s="70">
        <v>0</v>
      </c>
      <c r="E2099" s="70">
        <v>0</v>
      </c>
      <c r="F2099" s="70" t="s">
        <v>88</v>
      </c>
      <c r="G2099" s="70" t="s">
        <v>9</v>
      </c>
      <c r="H2099" s="70" t="s">
        <v>5002</v>
      </c>
      <c r="I2099" s="70" t="s">
        <v>5145</v>
      </c>
      <c r="J2099" s="71" t="s">
        <v>11711</v>
      </c>
      <c r="K2099" s="70" t="s">
        <v>11712</v>
      </c>
      <c r="L2099" s="70">
        <v>315464</v>
      </c>
      <c r="M2099" s="70" t="s">
        <v>4563</v>
      </c>
      <c r="N2099" s="70" t="s">
        <v>4522</v>
      </c>
      <c r="O2099" s="72" t="s">
        <v>11713</v>
      </c>
      <c r="P2099" s="70" t="s">
        <v>4520</v>
      </c>
      <c r="Q2099" s="70" t="s">
        <v>4589</v>
      </c>
    </row>
    <row r="2100" spans="1:17" ht="185.25" x14ac:dyDescent="0.45">
      <c r="A2100" s="67" t="s">
        <v>11714</v>
      </c>
      <c r="B2100" s="68">
        <v>44449</v>
      </c>
      <c r="C2100" s="69">
        <v>0.9916666666666667</v>
      </c>
      <c r="D2100" s="70">
        <v>1</v>
      </c>
      <c r="E2100" s="70">
        <v>0</v>
      </c>
      <c r="F2100" s="70" t="s">
        <v>111</v>
      </c>
      <c r="G2100" s="70">
        <v>36</v>
      </c>
      <c r="H2100" s="70" t="s">
        <v>5145</v>
      </c>
      <c r="I2100" s="70" t="s">
        <v>5145</v>
      </c>
      <c r="J2100" s="71" t="s">
        <v>11715</v>
      </c>
      <c r="K2100" s="70" t="s">
        <v>11716</v>
      </c>
      <c r="L2100" s="70">
        <v>315465</v>
      </c>
      <c r="M2100" s="70" t="s">
        <v>4563</v>
      </c>
      <c r="N2100" s="70" t="s">
        <v>4409</v>
      </c>
      <c r="O2100" s="72" t="s">
        <v>11717</v>
      </c>
      <c r="P2100" s="70" t="s">
        <v>4520</v>
      </c>
      <c r="Q2100" s="70" t="s">
        <v>4589</v>
      </c>
    </row>
    <row r="2101" spans="1:17" ht="185.25" x14ac:dyDescent="0.45">
      <c r="A2101" s="67">
        <v>7410</v>
      </c>
      <c r="B2101" s="68">
        <v>44450</v>
      </c>
      <c r="C2101" s="69">
        <v>0.83750000000000002</v>
      </c>
      <c r="D2101" s="70">
        <v>1.5</v>
      </c>
      <c r="E2101" s="70">
        <v>0</v>
      </c>
      <c r="F2101" s="70" t="s">
        <v>116</v>
      </c>
      <c r="G2101" s="70">
        <v>20</v>
      </c>
      <c r="H2101" s="70" t="s">
        <v>5268</v>
      </c>
      <c r="I2101" s="70" t="s">
        <v>4733</v>
      </c>
      <c r="J2101" s="71" t="s">
        <v>11718</v>
      </c>
      <c r="K2101" s="70" t="s">
        <v>11719</v>
      </c>
      <c r="L2101" s="70">
        <v>315528</v>
      </c>
      <c r="M2101" s="70" t="s">
        <v>4563</v>
      </c>
      <c r="N2101" s="70" t="s">
        <v>4522</v>
      </c>
      <c r="O2101" s="72" t="s">
        <v>11720</v>
      </c>
      <c r="P2101" s="70" t="s">
        <v>4520</v>
      </c>
      <c r="Q2101" s="70" t="s">
        <v>4589</v>
      </c>
    </row>
    <row r="2102" spans="1:17" ht="185.25" x14ac:dyDescent="0.45">
      <c r="A2102" s="67">
        <v>7411</v>
      </c>
      <c r="B2102" s="68">
        <v>44450</v>
      </c>
      <c r="C2102" s="69">
        <v>0.85138888888888886</v>
      </c>
      <c r="D2102" s="70">
        <v>1.5</v>
      </c>
      <c r="E2102" s="70">
        <v>0</v>
      </c>
      <c r="F2102" s="70" t="s">
        <v>39</v>
      </c>
      <c r="G2102" s="70">
        <v>8</v>
      </c>
      <c r="H2102" s="70" t="s">
        <v>4797</v>
      </c>
      <c r="I2102" s="70" t="s">
        <v>5911</v>
      </c>
      <c r="J2102" s="71" t="s">
        <v>11721</v>
      </c>
      <c r="K2102" s="70" t="s">
        <v>11722</v>
      </c>
      <c r="L2102" s="70">
        <v>315529</v>
      </c>
      <c r="M2102" s="70" t="s">
        <v>4563</v>
      </c>
      <c r="N2102" s="70" t="s">
        <v>4522</v>
      </c>
      <c r="O2102" s="72" t="s">
        <v>11723</v>
      </c>
      <c r="P2102" s="70" t="s">
        <v>4520</v>
      </c>
      <c r="Q2102" s="70" t="s">
        <v>4589</v>
      </c>
    </row>
    <row r="2103" spans="1:17" ht="171" x14ac:dyDescent="0.45">
      <c r="A2103" s="67">
        <v>7417</v>
      </c>
      <c r="B2103" s="68">
        <v>44451</v>
      </c>
      <c r="C2103" s="69">
        <v>0.43474537037037037</v>
      </c>
      <c r="D2103" s="70">
        <v>0</v>
      </c>
      <c r="E2103" s="70">
        <v>0</v>
      </c>
      <c r="F2103" s="70" t="s">
        <v>50</v>
      </c>
      <c r="G2103" s="70">
        <v>35</v>
      </c>
      <c r="H2103" s="70" t="s">
        <v>4734</v>
      </c>
      <c r="I2103" s="70" t="s">
        <v>4570</v>
      </c>
      <c r="J2103" s="71" t="s">
        <v>11724</v>
      </c>
      <c r="K2103" s="70" t="s">
        <v>11725</v>
      </c>
      <c r="L2103" s="70">
        <v>315567</v>
      </c>
      <c r="M2103" s="70" t="s">
        <v>4563</v>
      </c>
      <c r="N2103" s="70" t="s">
        <v>4409</v>
      </c>
      <c r="O2103" s="72" t="s">
        <v>11726</v>
      </c>
      <c r="P2103" s="70" t="s">
        <v>4520</v>
      </c>
      <c r="Q2103" s="70" t="s">
        <v>4675</v>
      </c>
    </row>
    <row r="2104" spans="1:17" ht="171" x14ac:dyDescent="0.45">
      <c r="A2104" s="67">
        <v>7429</v>
      </c>
      <c r="B2104" s="68">
        <v>44452</v>
      </c>
      <c r="C2104" s="69">
        <v>0.29016203703703702</v>
      </c>
      <c r="D2104" s="70">
        <v>0</v>
      </c>
      <c r="E2104" s="70">
        <v>0</v>
      </c>
      <c r="F2104" s="70" t="s">
        <v>108</v>
      </c>
      <c r="G2104" s="70">
        <v>15</v>
      </c>
      <c r="H2104" s="70" t="s">
        <v>4775</v>
      </c>
      <c r="I2104" s="70" t="s">
        <v>4570</v>
      </c>
      <c r="J2104" s="71" t="s">
        <v>11727</v>
      </c>
      <c r="K2104" s="70" t="s">
        <v>11728</v>
      </c>
      <c r="L2104" s="70">
        <v>315632</v>
      </c>
      <c r="M2104" s="70" t="s">
        <v>4563</v>
      </c>
      <c r="N2104" s="70" t="s">
        <v>4522</v>
      </c>
      <c r="O2104" s="72" t="s">
        <v>11729</v>
      </c>
      <c r="P2104" s="70" t="s">
        <v>4520</v>
      </c>
      <c r="Q2104" s="70" t="s">
        <v>4675</v>
      </c>
    </row>
    <row r="2105" spans="1:17" ht="185.25" x14ac:dyDescent="0.45">
      <c r="A2105" s="67">
        <v>7447</v>
      </c>
      <c r="B2105" s="68">
        <v>44452</v>
      </c>
      <c r="C2105" s="69">
        <v>0.76944444444444438</v>
      </c>
      <c r="D2105" s="70">
        <v>1</v>
      </c>
      <c r="E2105" s="70">
        <v>0</v>
      </c>
      <c r="F2105" s="70" t="s">
        <v>108</v>
      </c>
      <c r="G2105" s="70">
        <v>29</v>
      </c>
      <c r="H2105" s="70" t="s">
        <v>5268</v>
      </c>
      <c r="I2105" s="70" t="s">
        <v>4733</v>
      </c>
      <c r="J2105" s="71" t="s">
        <v>11730</v>
      </c>
      <c r="K2105" s="70" t="s">
        <v>11731</v>
      </c>
      <c r="L2105" s="70">
        <v>315692</v>
      </c>
      <c r="M2105" s="70" t="s">
        <v>4563</v>
      </c>
      <c r="N2105" s="70" t="s">
        <v>4522</v>
      </c>
      <c r="O2105" s="72" t="s">
        <v>11732</v>
      </c>
      <c r="P2105" s="70" t="s">
        <v>4520</v>
      </c>
      <c r="Q2105" s="70" t="s">
        <v>4589</v>
      </c>
    </row>
    <row r="2106" spans="1:17" ht="185.25" x14ac:dyDescent="0.45">
      <c r="A2106" s="67">
        <v>7473</v>
      </c>
      <c r="B2106" s="68">
        <v>44453</v>
      </c>
      <c r="C2106" s="69">
        <v>0.74236111111111114</v>
      </c>
      <c r="D2106" s="70">
        <v>2</v>
      </c>
      <c r="E2106" s="70">
        <v>0</v>
      </c>
      <c r="F2106" s="70" t="s">
        <v>145</v>
      </c>
      <c r="G2106" s="70">
        <v>10</v>
      </c>
      <c r="H2106" s="70" t="s">
        <v>5268</v>
      </c>
      <c r="I2106" s="70" t="s">
        <v>4733</v>
      </c>
      <c r="J2106" s="71" t="s">
        <v>11733</v>
      </c>
      <c r="K2106" s="70" t="s">
        <v>11734</v>
      </c>
      <c r="L2106" s="70">
        <v>315789</v>
      </c>
      <c r="M2106" s="70" t="s">
        <v>4563</v>
      </c>
      <c r="N2106" s="70" t="s">
        <v>4522</v>
      </c>
      <c r="O2106" s="72" t="s">
        <v>11735</v>
      </c>
      <c r="P2106" s="70" t="s">
        <v>4520</v>
      </c>
      <c r="Q2106" s="70" t="s">
        <v>4589</v>
      </c>
    </row>
    <row r="2107" spans="1:17" ht="185.25" x14ac:dyDescent="0.45">
      <c r="A2107" s="67">
        <v>7475</v>
      </c>
      <c r="B2107" s="68">
        <v>44453</v>
      </c>
      <c r="C2107" s="69">
        <v>0.75208333333333333</v>
      </c>
      <c r="D2107" s="70">
        <v>2</v>
      </c>
      <c r="E2107" s="70">
        <v>0</v>
      </c>
      <c r="F2107" s="70" t="s">
        <v>106</v>
      </c>
      <c r="G2107" s="70">
        <v>48</v>
      </c>
      <c r="H2107" s="70" t="s">
        <v>5268</v>
      </c>
      <c r="I2107" s="70" t="s">
        <v>4733</v>
      </c>
      <c r="J2107" s="71" t="s">
        <v>11736</v>
      </c>
      <c r="K2107" s="70" t="s">
        <v>11737</v>
      </c>
      <c r="L2107" s="70">
        <v>315796</v>
      </c>
      <c r="M2107" s="70" t="s">
        <v>4563</v>
      </c>
      <c r="N2107" s="70" t="s">
        <v>4522</v>
      </c>
      <c r="O2107" s="72" t="s">
        <v>11738</v>
      </c>
      <c r="P2107" s="70" t="s">
        <v>4520</v>
      </c>
      <c r="Q2107" s="70" t="s">
        <v>4589</v>
      </c>
    </row>
    <row r="2108" spans="1:17" ht="171" x14ac:dyDescent="0.45">
      <c r="A2108" s="67">
        <v>7478</v>
      </c>
      <c r="B2108" s="68">
        <v>44453</v>
      </c>
      <c r="C2108" s="69">
        <v>0.81521990740740735</v>
      </c>
      <c r="D2108" s="70">
        <v>1.5</v>
      </c>
      <c r="E2108" s="70">
        <v>0</v>
      </c>
      <c r="F2108" s="70" t="s">
        <v>50</v>
      </c>
      <c r="G2108" s="70">
        <v>8</v>
      </c>
      <c r="H2108" s="70" t="s">
        <v>4932</v>
      </c>
      <c r="I2108" s="70" t="s">
        <v>4933</v>
      </c>
      <c r="J2108" s="71" t="s">
        <v>11739</v>
      </c>
      <c r="K2108" s="70" t="s">
        <v>11740</v>
      </c>
      <c r="L2108" s="70">
        <v>315798</v>
      </c>
      <c r="M2108" s="70" t="s">
        <v>4563</v>
      </c>
      <c r="N2108" s="70" t="s">
        <v>4522</v>
      </c>
      <c r="O2108" s="72" t="s">
        <v>11741</v>
      </c>
      <c r="P2108" s="70" t="s">
        <v>4520</v>
      </c>
      <c r="Q2108" s="70" t="s">
        <v>4589</v>
      </c>
    </row>
    <row r="2109" spans="1:17" ht="185.25" x14ac:dyDescent="0.45">
      <c r="A2109" s="67">
        <v>7479</v>
      </c>
      <c r="B2109" s="68">
        <v>44453</v>
      </c>
      <c r="C2109" s="69">
        <v>0.90763888888888899</v>
      </c>
      <c r="D2109" s="70">
        <v>1</v>
      </c>
      <c r="E2109" s="70">
        <v>0</v>
      </c>
      <c r="F2109" s="70" t="s">
        <v>64</v>
      </c>
      <c r="G2109" s="70">
        <v>51</v>
      </c>
      <c r="H2109" s="70" t="s">
        <v>4679</v>
      </c>
      <c r="I2109" s="70" t="s">
        <v>5575</v>
      </c>
      <c r="J2109" s="71" t="s">
        <v>11742</v>
      </c>
      <c r="K2109" s="70" t="s">
        <v>11743</v>
      </c>
      <c r="L2109" s="70">
        <v>315809</v>
      </c>
      <c r="M2109" s="70" t="s">
        <v>4563</v>
      </c>
      <c r="N2109" s="70" t="s">
        <v>4522</v>
      </c>
      <c r="O2109" s="72" t="s">
        <v>11744</v>
      </c>
      <c r="P2109" s="70" t="s">
        <v>4520</v>
      </c>
      <c r="Q2109" s="70" t="s">
        <v>4589</v>
      </c>
    </row>
    <row r="2110" spans="1:17" ht="171" x14ac:dyDescent="0.45">
      <c r="A2110" s="67">
        <v>7508</v>
      </c>
      <c r="B2110" s="68">
        <v>44454</v>
      </c>
      <c r="C2110" s="69">
        <v>0.77916666666666667</v>
      </c>
      <c r="D2110" s="70">
        <v>2</v>
      </c>
      <c r="E2110" s="70">
        <v>0</v>
      </c>
      <c r="F2110" s="70" t="s">
        <v>100</v>
      </c>
      <c r="G2110" s="70">
        <v>62</v>
      </c>
      <c r="H2110" s="70" t="s">
        <v>5911</v>
      </c>
      <c r="I2110" s="70" t="s">
        <v>4603</v>
      </c>
      <c r="J2110" s="71" t="s">
        <v>11745</v>
      </c>
      <c r="K2110" s="70" t="s">
        <v>11746</v>
      </c>
      <c r="L2110" s="70">
        <v>315901</v>
      </c>
      <c r="M2110" s="70" t="s">
        <v>4563</v>
      </c>
      <c r="N2110" s="70" t="s">
        <v>4522</v>
      </c>
      <c r="O2110" s="72" t="s">
        <v>11747</v>
      </c>
      <c r="P2110" s="70" t="s">
        <v>4520</v>
      </c>
      <c r="Q2110" s="70" t="s">
        <v>4589</v>
      </c>
    </row>
    <row r="2111" spans="1:17" ht="171" x14ac:dyDescent="0.45">
      <c r="A2111" s="67">
        <v>7540</v>
      </c>
      <c r="B2111" s="68">
        <v>44455</v>
      </c>
      <c r="C2111" s="69">
        <v>0.63098379629629631</v>
      </c>
      <c r="D2111" s="70">
        <v>0.5</v>
      </c>
      <c r="E2111" s="70">
        <v>0</v>
      </c>
      <c r="F2111" s="70" t="s">
        <v>61</v>
      </c>
      <c r="G2111" s="70">
        <v>25</v>
      </c>
      <c r="H2111" s="70" t="s">
        <v>5268</v>
      </c>
      <c r="I2111" s="70" t="s">
        <v>4733</v>
      </c>
      <c r="J2111" s="71" t="s">
        <v>11748</v>
      </c>
      <c r="K2111" s="70" t="s">
        <v>11749</v>
      </c>
      <c r="L2111" s="70">
        <v>315984</v>
      </c>
      <c r="M2111" s="70" t="s">
        <v>4563</v>
      </c>
      <c r="N2111" s="70" t="s">
        <v>4522</v>
      </c>
      <c r="O2111" s="72" t="s">
        <v>11750</v>
      </c>
      <c r="P2111" s="70" t="s">
        <v>4520</v>
      </c>
      <c r="Q2111" s="70" t="s">
        <v>4589</v>
      </c>
    </row>
    <row r="2112" spans="1:17" ht="171" x14ac:dyDescent="0.45">
      <c r="A2112" s="67">
        <v>7541</v>
      </c>
      <c r="B2112" s="68">
        <v>44455</v>
      </c>
      <c r="C2112" s="69">
        <v>0.67638888888888893</v>
      </c>
      <c r="D2112" s="70">
        <v>1</v>
      </c>
      <c r="E2112" s="70">
        <v>0</v>
      </c>
      <c r="F2112" s="70" t="s">
        <v>88</v>
      </c>
      <c r="G2112" s="70">
        <v>60</v>
      </c>
      <c r="H2112" s="70" t="s">
        <v>4696</v>
      </c>
      <c r="I2112" s="70" t="s">
        <v>5372</v>
      </c>
      <c r="J2112" s="71" t="s">
        <v>11751</v>
      </c>
      <c r="K2112" s="70" t="s">
        <v>11752</v>
      </c>
      <c r="L2112" s="70">
        <v>315989</v>
      </c>
      <c r="M2112" s="70" t="s">
        <v>4563</v>
      </c>
      <c r="N2112" s="70" t="s">
        <v>4522</v>
      </c>
      <c r="O2112" s="72" t="s">
        <v>11753</v>
      </c>
      <c r="P2112" s="70" t="s">
        <v>4520</v>
      </c>
      <c r="Q2112" s="70" t="s">
        <v>4589</v>
      </c>
    </row>
    <row r="2113" spans="1:17" ht="185.25" x14ac:dyDescent="0.45">
      <c r="A2113" s="67">
        <v>7553</v>
      </c>
      <c r="B2113" s="68">
        <v>44456</v>
      </c>
      <c r="C2113" s="69">
        <v>0.29166666666666669</v>
      </c>
      <c r="D2113" s="70">
        <v>1</v>
      </c>
      <c r="E2113" s="70">
        <v>0</v>
      </c>
      <c r="F2113" s="70" t="s">
        <v>78</v>
      </c>
      <c r="G2113" s="70">
        <v>10</v>
      </c>
      <c r="H2113" s="70" t="s">
        <v>4696</v>
      </c>
      <c r="I2113" s="70" t="s">
        <v>5372</v>
      </c>
      <c r="J2113" s="71" t="s">
        <v>11754</v>
      </c>
      <c r="K2113" s="70" t="s">
        <v>11755</v>
      </c>
      <c r="L2113" s="70">
        <v>316032</v>
      </c>
      <c r="M2113" s="70" t="s">
        <v>4563</v>
      </c>
      <c r="N2113" s="70" t="s">
        <v>4522</v>
      </c>
      <c r="O2113" s="72" t="s">
        <v>11756</v>
      </c>
      <c r="P2113" s="70" t="s">
        <v>4520</v>
      </c>
      <c r="Q2113" s="70" t="s">
        <v>4589</v>
      </c>
    </row>
    <row r="2114" spans="1:17" ht="199.5" x14ac:dyDescent="0.45">
      <c r="A2114" s="67">
        <v>7554</v>
      </c>
      <c r="B2114" s="68">
        <v>44456</v>
      </c>
      <c r="C2114" s="69">
        <v>0.3215277777777778</v>
      </c>
      <c r="D2114" s="70">
        <v>1</v>
      </c>
      <c r="E2114" s="70">
        <v>0</v>
      </c>
      <c r="F2114" s="70" t="s">
        <v>99</v>
      </c>
      <c r="G2114" s="70">
        <v>4</v>
      </c>
      <c r="H2114" s="70" t="s">
        <v>4621</v>
      </c>
      <c r="I2114" s="70" t="s">
        <v>4621</v>
      </c>
      <c r="J2114" s="71" t="s">
        <v>11757</v>
      </c>
      <c r="K2114" s="70" t="s">
        <v>11758</v>
      </c>
      <c r="L2114" s="70">
        <v>316037</v>
      </c>
      <c r="M2114" s="70" t="s">
        <v>4563</v>
      </c>
      <c r="N2114" s="70" t="s">
        <v>4409</v>
      </c>
      <c r="O2114" s="72" t="s">
        <v>11759</v>
      </c>
      <c r="P2114" s="70" t="s">
        <v>4520</v>
      </c>
      <c r="Q2114" s="70" t="s">
        <v>5015</v>
      </c>
    </row>
    <row r="2115" spans="1:17" ht="185.25" x14ac:dyDescent="0.45">
      <c r="A2115" s="67" t="s">
        <v>11760</v>
      </c>
      <c r="B2115" s="68">
        <v>44456</v>
      </c>
      <c r="C2115" s="69">
        <v>0.71527777777777779</v>
      </c>
      <c r="D2115" s="70">
        <v>0</v>
      </c>
      <c r="E2115" s="70">
        <v>0</v>
      </c>
      <c r="F2115" s="70" t="s">
        <v>123</v>
      </c>
      <c r="G2115" s="70">
        <v>0</v>
      </c>
      <c r="H2115" s="70" t="s">
        <v>4615</v>
      </c>
      <c r="I2115" s="70" t="s">
        <v>4615</v>
      </c>
      <c r="J2115" s="71" t="s">
        <v>4497</v>
      </c>
      <c r="K2115" s="70" t="s">
        <v>11761</v>
      </c>
      <c r="L2115" s="70">
        <v>316097</v>
      </c>
      <c r="M2115" s="70" t="s">
        <v>4563</v>
      </c>
      <c r="N2115" s="70" t="s">
        <v>4409</v>
      </c>
      <c r="O2115" s="72" t="s">
        <v>11762</v>
      </c>
      <c r="P2115" s="70" t="s">
        <v>4520</v>
      </c>
      <c r="Q2115" s="70" t="s">
        <v>4857</v>
      </c>
    </row>
    <row r="2116" spans="1:17" ht="185.25" x14ac:dyDescent="0.45">
      <c r="A2116" s="67">
        <v>7566</v>
      </c>
      <c r="B2116" s="68">
        <v>44456</v>
      </c>
      <c r="C2116" s="69">
        <v>0.77986111111111101</v>
      </c>
      <c r="D2116" s="70">
        <v>1.5</v>
      </c>
      <c r="E2116" s="70">
        <v>0</v>
      </c>
      <c r="F2116" s="70" t="s">
        <v>10</v>
      </c>
      <c r="G2116" s="70">
        <v>59</v>
      </c>
      <c r="H2116" s="70" t="s">
        <v>4775</v>
      </c>
      <c r="I2116" s="70" t="s">
        <v>4785</v>
      </c>
      <c r="J2116" s="71" t="s">
        <v>11763</v>
      </c>
      <c r="K2116" s="70" t="s">
        <v>11764</v>
      </c>
      <c r="L2116" s="70">
        <v>316110</v>
      </c>
      <c r="M2116" s="70" t="s">
        <v>4563</v>
      </c>
      <c r="N2116" s="70" t="s">
        <v>4522</v>
      </c>
      <c r="O2116" s="72" t="s">
        <v>11765</v>
      </c>
      <c r="P2116" s="70" t="s">
        <v>4520</v>
      </c>
      <c r="Q2116" s="70" t="s">
        <v>4589</v>
      </c>
    </row>
    <row r="2117" spans="1:17" ht="185.25" x14ac:dyDescent="0.45">
      <c r="A2117" s="67">
        <v>7592</v>
      </c>
      <c r="B2117" s="68">
        <v>44457</v>
      </c>
      <c r="C2117" s="69">
        <v>0.9506944444444444</v>
      </c>
      <c r="D2117" s="70">
        <v>1</v>
      </c>
      <c r="E2117" s="70">
        <v>0</v>
      </c>
      <c r="F2117" s="70" t="s">
        <v>85</v>
      </c>
      <c r="G2117" s="70">
        <v>21</v>
      </c>
      <c r="H2117" s="70" t="s">
        <v>4932</v>
      </c>
      <c r="I2117" s="70" t="s">
        <v>4933</v>
      </c>
      <c r="J2117" s="71" t="s">
        <v>11766</v>
      </c>
      <c r="K2117" s="70" t="s">
        <v>11767</v>
      </c>
      <c r="L2117" s="70">
        <v>316228</v>
      </c>
      <c r="M2117" s="70" t="s">
        <v>4563</v>
      </c>
      <c r="N2117" s="70" t="s">
        <v>4409</v>
      </c>
      <c r="O2117" s="72" t="s">
        <v>11768</v>
      </c>
      <c r="P2117" s="70" t="s">
        <v>4520</v>
      </c>
      <c r="Q2117" s="70" t="s">
        <v>4589</v>
      </c>
    </row>
    <row r="2118" spans="1:17" ht="199.5" x14ac:dyDescent="0.45">
      <c r="A2118" s="67">
        <v>7610</v>
      </c>
      <c r="B2118" s="68">
        <v>44458</v>
      </c>
      <c r="C2118" s="69">
        <v>0.67013888888888884</v>
      </c>
      <c r="D2118" s="70">
        <v>1.5</v>
      </c>
      <c r="E2118" s="70">
        <v>0</v>
      </c>
      <c r="F2118" s="70" t="s">
        <v>119</v>
      </c>
      <c r="G2118" s="70">
        <v>25</v>
      </c>
      <c r="H2118" s="70" t="s">
        <v>5268</v>
      </c>
      <c r="I2118" s="70" t="s">
        <v>4733</v>
      </c>
      <c r="J2118" s="71" t="s">
        <v>11769</v>
      </c>
      <c r="K2118" s="70" t="s">
        <v>11770</v>
      </c>
      <c r="L2118" s="70">
        <v>316305</v>
      </c>
      <c r="M2118" s="70" t="s">
        <v>4563</v>
      </c>
      <c r="N2118" s="70" t="s">
        <v>4522</v>
      </c>
      <c r="O2118" s="72" t="s">
        <v>11771</v>
      </c>
      <c r="P2118" s="70" t="s">
        <v>4520</v>
      </c>
      <c r="Q2118" s="70" t="s">
        <v>4589</v>
      </c>
    </row>
    <row r="2119" spans="1:17" ht="185.25" x14ac:dyDescent="0.45">
      <c r="A2119" s="67">
        <v>7622</v>
      </c>
      <c r="B2119" s="68">
        <v>44458</v>
      </c>
      <c r="C2119" s="69">
        <v>0.85069444444444453</v>
      </c>
      <c r="D2119" s="70">
        <v>0</v>
      </c>
      <c r="E2119" s="70">
        <v>0</v>
      </c>
      <c r="F2119" s="70" t="s">
        <v>45</v>
      </c>
      <c r="G2119" s="70">
        <v>0</v>
      </c>
      <c r="H2119" s="70" t="s">
        <v>4615</v>
      </c>
      <c r="I2119" s="70" t="s">
        <v>4615</v>
      </c>
      <c r="J2119" s="71" t="s">
        <v>11772</v>
      </c>
      <c r="K2119" s="70" t="s">
        <v>11773</v>
      </c>
      <c r="L2119" s="70">
        <v>316319</v>
      </c>
      <c r="M2119" s="70" t="s">
        <v>4563</v>
      </c>
      <c r="N2119" s="70" t="s">
        <v>4409</v>
      </c>
      <c r="O2119" s="72" t="s">
        <v>11774</v>
      </c>
      <c r="P2119" s="70" t="s">
        <v>4520</v>
      </c>
      <c r="Q2119" s="70" t="s">
        <v>4589</v>
      </c>
    </row>
    <row r="2120" spans="1:17" ht="171" x14ac:dyDescent="0.45">
      <c r="A2120" s="67">
        <v>7648</v>
      </c>
      <c r="B2120" s="68">
        <v>44459</v>
      </c>
      <c r="C2120" s="69">
        <v>0.7715277777777777</v>
      </c>
      <c r="D2120" s="70">
        <v>1.5</v>
      </c>
      <c r="E2120" s="70">
        <v>0</v>
      </c>
      <c r="F2120" s="70" t="s">
        <v>61</v>
      </c>
      <c r="G2120" s="70">
        <v>20</v>
      </c>
      <c r="H2120" s="70" t="s">
        <v>5268</v>
      </c>
      <c r="I2120" s="70" t="s">
        <v>4733</v>
      </c>
      <c r="J2120" s="71" t="s">
        <v>11775</v>
      </c>
      <c r="K2120" s="70" t="s">
        <v>11776</v>
      </c>
      <c r="L2120" s="70">
        <v>316450</v>
      </c>
      <c r="M2120" s="70" t="s">
        <v>4563</v>
      </c>
      <c r="N2120" s="70" t="s">
        <v>4522</v>
      </c>
      <c r="O2120" s="72" t="s">
        <v>11777</v>
      </c>
      <c r="P2120" s="70" t="s">
        <v>4520</v>
      </c>
      <c r="Q2120" s="70" t="s">
        <v>4589</v>
      </c>
    </row>
    <row r="2121" spans="1:17" ht="185.25" x14ac:dyDescent="0.45">
      <c r="A2121" s="67">
        <v>7649</v>
      </c>
      <c r="B2121" s="68">
        <v>44459</v>
      </c>
      <c r="C2121" s="69">
        <v>0.77222222222222225</v>
      </c>
      <c r="D2121" s="70">
        <v>1.5</v>
      </c>
      <c r="E2121" s="70">
        <v>0</v>
      </c>
      <c r="F2121" s="70" t="s">
        <v>225</v>
      </c>
      <c r="G2121" s="70">
        <v>28</v>
      </c>
      <c r="H2121" s="70" t="s">
        <v>4932</v>
      </c>
      <c r="I2121" s="70" t="s">
        <v>4933</v>
      </c>
      <c r="J2121" s="71" t="s">
        <v>11778</v>
      </c>
      <c r="K2121" s="70" t="s">
        <v>11779</v>
      </c>
      <c r="L2121" s="70">
        <v>316452</v>
      </c>
      <c r="M2121" s="70" t="s">
        <v>4563</v>
      </c>
      <c r="N2121" s="70" t="s">
        <v>4522</v>
      </c>
      <c r="O2121" s="72" t="s">
        <v>11780</v>
      </c>
      <c r="P2121" s="70" t="s">
        <v>4520</v>
      </c>
      <c r="Q2121" s="70" t="s">
        <v>4589</v>
      </c>
    </row>
    <row r="2122" spans="1:17" ht="171" x14ac:dyDescent="0.45">
      <c r="A2122" s="67">
        <v>7650</v>
      </c>
      <c r="B2122" s="68">
        <v>44459</v>
      </c>
      <c r="C2122" s="69">
        <v>0.77777777777777779</v>
      </c>
      <c r="D2122" s="70">
        <v>0</v>
      </c>
      <c r="E2122" s="70">
        <v>0</v>
      </c>
      <c r="F2122" s="70" t="s">
        <v>83</v>
      </c>
      <c r="G2122" s="70">
        <v>13</v>
      </c>
      <c r="H2122" s="70" t="s">
        <v>4734</v>
      </c>
      <c r="I2122" s="70" t="s">
        <v>5688</v>
      </c>
      <c r="J2122" s="71" t="s">
        <v>11781</v>
      </c>
      <c r="K2122" s="70" t="s">
        <v>11782</v>
      </c>
      <c r="L2122" s="70">
        <v>316458</v>
      </c>
      <c r="M2122" s="70" t="s">
        <v>4563</v>
      </c>
      <c r="N2122" s="70" t="s">
        <v>4522</v>
      </c>
      <c r="O2122" s="72" t="s">
        <v>11783</v>
      </c>
      <c r="P2122" s="70" t="s">
        <v>4520</v>
      </c>
      <c r="Q2122" s="70" t="s">
        <v>4589</v>
      </c>
    </row>
    <row r="2123" spans="1:17" ht="185.25" x14ac:dyDescent="0.45">
      <c r="A2123" s="67">
        <v>7656</v>
      </c>
      <c r="B2123" s="68">
        <v>44460</v>
      </c>
      <c r="C2123" s="69">
        <v>0.26180555555555557</v>
      </c>
      <c r="D2123" s="70">
        <v>1</v>
      </c>
      <c r="E2123" s="70">
        <v>0</v>
      </c>
      <c r="F2123" s="70" t="s">
        <v>35</v>
      </c>
      <c r="G2123" s="70">
        <v>21</v>
      </c>
      <c r="H2123" s="70" t="s">
        <v>6209</v>
      </c>
      <c r="I2123" s="70" t="s">
        <v>6209</v>
      </c>
      <c r="J2123" s="71" t="s">
        <v>11784</v>
      </c>
      <c r="K2123" s="70" t="s">
        <v>11785</v>
      </c>
      <c r="L2123" s="70">
        <v>316482</v>
      </c>
      <c r="M2123" s="70" t="s">
        <v>4563</v>
      </c>
      <c r="N2123" s="70" t="s">
        <v>4522</v>
      </c>
      <c r="O2123" s="72" t="s">
        <v>11786</v>
      </c>
      <c r="P2123" s="70" t="s">
        <v>4520</v>
      </c>
      <c r="Q2123" s="70" t="s">
        <v>4589</v>
      </c>
    </row>
    <row r="2124" spans="1:17" ht="185.25" x14ac:dyDescent="0.45">
      <c r="A2124" s="67">
        <v>7658</v>
      </c>
      <c r="B2124" s="68">
        <v>44460</v>
      </c>
      <c r="C2124" s="69">
        <v>0.33611111111111108</v>
      </c>
      <c r="D2124" s="70">
        <v>1.5</v>
      </c>
      <c r="E2124" s="70">
        <v>0</v>
      </c>
      <c r="F2124" s="70" t="s">
        <v>135</v>
      </c>
      <c r="G2124" s="70">
        <v>4</v>
      </c>
      <c r="H2124" s="70" t="s">
        <v>4797</v>
      </c>
      <c r="I2124" s="70" t="s">
        <v>5911</v>
      </c>
      <c r="J2124" s="71" t="s">
        <v>11787</v>
      </c>
      <c r="K2124" s="70" t="s">
        <v>11788</v>
      </c>
      <c r="L2124" s="70">
        <v>316494</v>
      </c>
      <c r="M2124" s="70" t="s">
        <v>4563</v>
      </c>
      <c r="N2124" s="70" t="s">
        <v>4522</v>
      </c>
      <c r="O2124" s="72" t="s">
        <v>11789</v>
      </c>
      <c r="P2124" s="70" t="s">
        <v>4520</v>
      </c>
      <c r="Q2124" s="70" t="s">
        <v>4589</v>
      </c>
    </row>
    <row r="2125" spans="1:17" ht="185.25" x14ac:dyDescent="0.45">
      <c r="A2125" s="67">
        <v>7659</v>
      </c>
      <c r="B2125" s="68">
        <v>44460</v>
      </c>
      <c r="C2125" s="69">
        <v>0.34375</v>
      </c>
      <c r="D2125" s="70">
        <v>2</v>
      </c>
      <c r="E2125" s="70">
        <v>0</v>
      </c>
      <c r="F2125" s="70" t="s">
        <v>154</v>
      </c>
      <c r="G2125" s="70">
        <v>25</v>
      </c>
      <c r="H2125" s="70" t="s">
        <v>5268</v>
      </c>
      <c r="I2125" s="70" t="s">
        <v>4733</v>
      </c>
      <c r="J2125" s="71" t="s">
        <v>11790</v>
      </c>
      <c r="K2125" s="70" t="s">
        <v>11791</v>
      </c>
      <c r="L2125" s="70">
        <v>316498</v>
      </c>
      <c r="M2125" s="70" t="s">
        <v>4563</v>
      </c>
      <c r="N2125" s="70" t="s">
        <v>4522</v>
      </c>
      <c r="O2125" s="72" t="s">
        <v>11792</v>
      </c>
      <c r="P2125" s="70" t="s">
        <v>4520</v>
      </c>
      <c r="Q2125" s="70" t="s">
        <v>4589</v>
      </c>
    </row>
    <row r="2126" spans="1:17" ht="199.5" x14ac:dyDescent="0.45">
      <c r="A2126" s="67" t="s">
        <v>11793</v>
      </c>
      <c r="B2126" s="68">
        <v>44460</v>
      </c>
      <c r="C2126" s="69">
        <v>0.5756944444444444</v>
      </c>
      <c r="D2126" s="70">
        <v>0</v>
      </c>
      <c r="E2126" s="70">
        <v>0</v>
      </c>
      <c r="F2126" s="70" t="s">
        <v>91</v>
      </c>
      <c r="G2126" s="70">
        <v>36</v>
      </c>
      <c r="H2126" s="70" t="s">
        <v>4961</v>
      </c>
      <c r="I2126" s="70" t="s">
        <v>4961</v>
      </c>
      <c r="J2126" s="71" t="s">
        <v>11794</v>
      </c>
      <c r="K2126" s="70" t="s">
        <v>11795</v>
      </c>
      <c r="L2126" s="70">
        <v>316535</v>
      </c>
      <c r="M2126" s="70" t="s">
        <v>4563</v>
      </c>
      <c r="N2126" s="70" t="s">
        <v>4522</v>
      </c>
      <c r="O2126" s="72" t="s">
        <v>11796</v>
      </c>
      <c r="P2126" s="70" t="s">
        <v>4520</v>
      </c>
      <c r="Q2126" s="70" t="s">
        <v>7418</v>
      </c>
    </row>
    <row r="2127" spans="1:17" ht="185.25" x14ac:dyDescent="0.45">
      <c r="A2127" s="67">
        <v>7677</v>
      </c>
      <c r="B2127" s="68">
        <v>44460</v>
      </c>
      <c r="C2127" s="69">
        <v>0.70347222222222217</v>
      </c>
      <c r="D2127" s="70">
        <v>1</v>
      </c>
      <c r="E2127" s="70">
        <v>0</v>
      </c>
      <c r="F2127" s="70" t="s">
        <v>82</v>
      </c>
      <c r="G2127" s="70">
        <v>5</v>
      </c>
      <c r="H2127" s="70" t="s">
        <v>5744</v>
      </c>
      <c r="I2127" s="70" t="s">
        <v>5404</v>
      </c>
      <c r="J2127" s="71" t="s">
        <v>11797</v>
      </c>
      <c r="K2127" s="70" t="s">
        <v>11798</v>
      </c>
      <c r="L2127" s="70">
        <v>316548</v>
      </c>
      <c r="M2127" s="70" t="s">
        <v>4563</v>
      </c>
      <c r="N2127" s="70" t="s">
        <v>4522</v>
      </c>
      <c r="O2127" s="72" t="s">
        <v>11799</v>
      </c>
      <c r="P2127" s="70" t="s">
        <v>4520</v>
      </c>
      <c r="Q2127" s="70" t="s">
        <v>4589</v>
      </c>
    </row>
    <row r="2128" spans="1:17" ht="185.25" x14ac:dyDescent="0.45">
      <c r="A2128" s="67">
        <v>7679</v>
      </c>
      <c r="B2128" s="68">
        <v>44460</v>
      </c>
      <c r="C2128" s="69">
        <v>0.75624999999999998</v>
      </c>
      <c r="D2128" s="70">
        <v>1.5</v>
      </c>
      <c r="E2128" s="70">
        <v>0</v>
      </c>
      <c r="F2128" s="70" t="s">
        <v>44</v>
      </c>
      <c r="G2128" s="70">
        <v>8</v>
      </c>
      <c r="H2128" s="70" t="s">
        <v>5268</v>
      </c>
      <c r="I2128" s="70" t="s">
        <v>4733</v>
      </c>
      <c r="J2128" s="71" t="s">
        <v>11800</v>
      </c>
      <c r="K2128" s="70" t="s">
        <v>11801</v>
      </c>
      <c r="L2128" s="70">
        <v>316559</v>
      </c>
      <c r="M2128" s="70" t="s">
        <v>4563</v>
      </c>
      <c r="N2128" s="70" t="s">
        <v>4522</v>
      </c>
      <c r="O2128" s="72" t="s">
        <v>11802</v>
      </c>
      <c r="P2128" s="70" t="s">
        <v>4520</v>
      </c>
      <c r="Q2128" s="70" t="s">
        <v>4589</v>
      </c>
    </row>
    <row r="2129" spans="1:17" ht="171" x14ac:dyDescent="0.45">
      <c r="A2129" s="67">
        <v>7688</v>
      </c>
      <c r="B2129" s="68">
        <v>44461</v>
      </c>
      <c r="C2129" s="69">
        <v>0.25614583333333335</v>
      </c>
      <c r="D2129" s="70">
        <v>0</v>
      </c>
      <c r="E2129" s="70">
        <v>0</v>
      </c>
      <c r="F2129" s="70" t="s">
        <v>81</v>
      </c>
      <c r="G2129" s="70">
        <v>0</v>
      </c>
      <c r="H2129" s="70" t="s">
        <v>4615</v>
      </c>
      <c r="I2129" s="70" t="s">
        <v>4615</v>
      </c>
      <c r="J2129" s="71" t="s">
        <v>11803</v>
      </c>
      <c r="K2129" s="70" t="s">
        <v>11804</v>
      </c>
      <c r="L2129" s="70">
        <v>316593</v>
      </c>
      <c r="M2129" s="70" t="s">
        <v>4563</v>
      </c>
      <c r="N2129" s="70" t="s">
        <v>4409</v>
      </c>
      <c r="O2129" s="72" t="s">
        <v>11805</v>
      </c>
      <c r="P2129" s="70" t="s">
        <v>4520</v>
      </c>
      <c r="Q2129" s="70" t="s">
        <v>4589</v>
      </c>
    </row>
    <row r="2130" spans="1:17" ht="185.25" x14ac:dyDescent="0.45">
      <c r="A2130" s="67">
        <v>7689</v>
      </c>
      <c r="B2130" s="68">
        <v>44461</v>
      </c>
      <c r="C2130" s="69">
        <v>0.2638888888888889</v>
      </c>
      <c r="D2130" s="70">
        <v>0</v>
      </c>
      <c r="E2130" s="70">
        <v>0</v>
      </c>
      <c r="F2130" s="70" t="s">
        <v>108</v>
      </c>
      <c r="G2130" s="70">
        <v>0</v>
      </c>
      <c r="H2130" s="70" t="s">
        <v>4615</v>
      </c>
      <c r="I2130" s="70" t="s">
        <v>4615</v>
      </c>
      <c r="J2130" s="71" t="s">
        <v>11806</v>
      </c>
      <c r="K2130" s="70" t="s">
        <v>11807</v>
      </c>
      <c r="L2130" s="70">
        <v>316596</v>
      </c>
      <c r="M2130" s="70" t="s">
        <v>4563</v>
      </c>
      <c r="N2130" s="70" t="s">
        <v>4409</v>
      </c>
      <c r="O2130" s="72" t="s">
        <v>11808</v>
      </c>
      <c r="P2130" s="70" t="s">
        <v>4520</v>
      </c>
      <c r="Q2130" s="70" t="s">
        <v>4589</v>
      </c>
    </row>
    <row r="2131" spans="1:17" ht="185.25" x14ac:dyDescent="0.45">
      <c r="A2131" s="67">
        <v>7690</v>
      </c>
      <c r="B2131" s="68">
        <v>44461</v>
      </c>
      <c r="C2131" s="69">
        <v>0.27777777777777779</v>
      </c>
      <c r="D2131" s="70">
        <v>0</v>
      </c>
      <c r="E2131" s="70">
        <v>0</v>
      </c>
      <c r="F2131" s="70" t="s">
        <v>108</v>
      </c>
      <c r="G2131" s="70">
        <v>0</v>
      </c>
      <c r="H2131" s="70" t="s">
        <v>4615</v>
      </c>
      <c r="I2131" s="70" t="s">
        <v>4615</v>
      </c>
      <c r="J2131" s="71" t="s">
        <v>11809</v>
      </c>
      <c r="K2131" s="70" t="s">
        <v>11810</v>
      </c>
      <c r="L2131" s="70">
        <v>316600</v>
      </c>
      <c r="M2131" s="70" t="s">
        <v>4563</v>
      </c>
      <c r="N2131" s="70" t="s">
        <v>4409</v>
      </c>
      <c r="O2131" s="72" t="s">
        <v>11811</v>
      </c>
      <c r="P2131" s="70" t="s">
        <v>4520</v>
      </c>
      <c r="Q2131" s="70" t="s">
        <v>4589</v>
      </c>
    </row>
    <row r="2132" spans="1:17" ht="370.5" x14ac:dyDescent="0.45">
      <c r="A2132" s="67">
        <v>7691</v>
      </c>
      <c r="B2132" s="68">
        <v>44461</v>
      </c>
      <c r="C2132" s="69">
        <v>0.31388888888888888</v>
      </c>
      <c r="D2132" s="70">
        <v>4</v>
      </c>
      <c r="E2132" s="70">
        <v>0</v>
      </c>
      <c r="F2132" s="70" t="s">
        <v>58</v>
      </c>
      <c r="G2132" s="70">
        <v>36</v>
      </c>
      <c r="H2132" s="70" t="s">
        <v>4621</v>
      </c>
      <c r="I2132" s="70" t="s">
        <v>4621</v>
      </c>
      <c r="J2132" s="71" t="s">
        <v>11812</v>
      </c>
      <c r="K2132" s="70" t="s">
        <v>11813</v>
      </c>
      <c r="L2132" s="70">
        <v>316614</v>
      </c>
      <c r="M2132" s="70" t="s">
        <v>4563</v>
      </c>
      <c r="N2132" s="70" t="s">
        <v>4523</v>
      </c>
      <c r="O2132" s="72" t="s">
        <v>11814</v>
      </c>
      <c r="P2132" s="70" t="s">
        <v>4520</v>
      </c>
      <c r="Q2132" s="70" t="s">
        <v>4589</v>
      </c>
    </row>
    <row r="2133" spans="1:17" ht="185.25" x14ac:dyDescent="0.45">
      <c r="A2133" s="67">
        <v>7714</v>
      </c>
      <c r="B2133" s="68">
        <v>44461</v>
      </c>
      <c r="C2133" s="69">
        <v>0.69236111111111109</v>
      </c>
      <c r="D2133" s="70">
        <v>2</v>
      </c>
      <c r="E2133" s="70">
        <v>0</v>
      </c>
      <c r="F2133" s="70" t="s">
        <v>53</v>
      </c>
      <c r="G2133" s="70">
        <v>20</v>
      </c>
      <c r="H2133" s="70" t="s">
        <v>5352</v>
      </c>
      <c r="I2133" s="70" t="s">
        <v>5352</v>
      </c>
      <c r="J2133" s="71" t="s">
        <v>11815</v>
      </c>
      <c r="K2133" s="70" t="s">
        <v>11816</v>
      </c>
      <c r="L2133" s="70">
        <v>316652</v>
      </c>
      <c r="M2133" s="70" t="s">
        <v>4563</v>
      </c>
      <c r="N2133" s="70" t="s">
        <v>4522</v>
      </c>
      <c r="O2133" s="72" t="s">
        <v>11817</v>
      </c>
      <c r="P2133" s="70" t="s">
        <v>4520</v>
      </c>
      <c r="Q2133" s="70" t="s">
        <v>5015</v>
      </c>
    </row>
    <row r="2134" spans="1:17" ht="228" x14ac:dyDescent="0.45">
      <c r="A2134" s="67" t="s">
        <v>11818</v>
      </c>
      <c r="B2134" s="68">
        <v>44462</v>
      </c>
      <c r="C2134" s="69">
        <v>0.38958333333333334</v>
      </c>
      <c r="D2134" s="70">
        <v>4.5</v>
      </c>
      <c r="E2134" s="70">
        <v>0</v>
      </c>
      <c r="F2134" s="70" t="s">
        <v>142</v>
      </c>
      <c r="G2134" s="70">
        <v>1</v>
      </c>
      <c r="H2134" s="70" t="s">
        <v>4577</v>
      </c>
      <c r="I2134" s="70" t="s">
        <v>4577</v>
      </c>
      <c r="J2134" s="71" t="s">
        <v>11819</v>
      </c>
      <c r="K2134" s="70" t="s">
        <v>11820</v>
      </c>
      <c r="L2134" s="70">
        <v>316757</v>
      </c>
      <c r="M2134" s="70" t="s">
        <v>4563</v>
      </c>
      <c r="N2134" s="70" t="s">
        <v>4409</v>
      </c>
      <c r="O2134" s="72" t="s">
        <v>11821</v>
      </c>
      <c r="P2134" s="70" t="s">
        <v>4520</v>
      </c>
      <c r="Q2134" s="70" t="s">
        <v>4857</v>
      </c>
    </row>
    <row r="2135" spans="1:17" ht="185.25" x14ac:dyDescent="0.45">
      <c r="A2135" s="67" t="s">
        <v>11822</v>
      </c>
      <c r="B2135" s="68">
        <v>44463</v>
      </c>
      <c r="C2135" s="69">
        <v>0.56068287037037035</v>
      </c>
      <c r="D2135" s="70">
        <v>0</v>
      </c>
      <c r="E2135" s="70">
        <v>0</v>
      </c>
      <c r="F2135" s="70" t="s">
        <v>142</v>
      </c>
      <c r="G2135" s="70" t="s">
        <v>9</v>
      </c>
      <c r="H2135" s="70" t="s">
        <v>4615</v>
      </c>
      <c r="I2135" s="70" t="s">
        <v>4615</v>
      </c>
      <c r="J2135" s="71" t="s">
        <v>11823</v>
      </c>
      <c r="K2135" s="70" t="s">
        <v>11824</v>
      </c>
      <c r="L2135" s="70">
        <v>316883</v>
      </c>
      <c r="M2135" s="70" t="s">
        <v>4563</v>
      </c>
      <c r="N2135" s="70" t="s">
        <v>4409</v>
      </c>
      <c r="O2135" s="72" t="s">
        <v>11825</v>
      </c>
      <c r="P2135" s="70" t="s">
        <v>4520</v>
      </c>
      <c r="Q2135" s="70" t="s">
        <v>4589</v>
      </c>
    </row>
    <row r="2136" spans="1:17" ht="185.25" x14ac:dyDescent="0.45">
      <c r="A2136" s="67" t="s">
        <v>11826</v>
      </c>
      <c r="B2136" s="68">
        <v>44463</v>
      </c>
      <c r="C2136" s="69">
        <v>0.62202546296296302</v>
      </c>
      <c r="D2136" s="70">
        <v>1</v>
      </c>
      <c r="E2136" s="70">
        <v>0</v>
      </c>
      <c r="F2136" s="70" t="s">
        <v>77</v>
      </c>
      <c r="G2136" s="70">
        <v>19</v>
      </c>
      <c r="H2136" s="70" t="s">
        <v>5145</v>
      </c>
      <c r="I2136" s="70" t="s">
        <v>4962</v>
      </c>
      <c r="J2136" s="71" t="s">
        <v>11827</v>
      </c>
      <c r="K2136" s="70" t="s">
        <v>11828</v>
      </c>
      <c r="L2136" s="70">
        <v>316890</v>
      </c>
      <c r="M2136" s="70" t="s">
        <v>4563</v>
      </c>
      <c r="N2136" s="70" t="s">
        <v>4522</v>
      </c>
      <c r="O2136" s="72" t="s">
        <v>11829</v>
      </c>
      <c r="P2136" s="70" t="s">
        <v>4520</v>
      </c>
      <c r="Q2136" s="70" t="s">
        <v>4589</v>
      </c>
    </row>
    <row r="2137" spans="1:17" ht="171" x14ac:dyDescent="0.45">
      <c r="A2137" s="67">
        <v>7759</v>
      </c>
      <c r="B2137" s="68">
        <v>44463</v>
      </c>
      <c r="C2137" s="69">
        <v>0.7715277777777777</v>
      </c>
      <c r="D2137" s="70">
        <v>1.5</v>
      </c>
      <c r="E2137" s="70">
        <v>0</v>
      </c>
      <c r="F2137" s="70" t="s">
        <v>39</v>
      </c>
      <c r="G2137" s="70">
        <v>20</v>
      </c>
      <c r="H2137" s="70" t="s">
        <v>5268</v>
      </c>
      <c r="I2137" s="70" t="s">
        <v>4733</v>
      </c>
      <c r="J2137" s="71" t="s">
        <v>11830</v>
      </c>
      <c r="K2137" s="70" t="s">
        <v>11831</v>
      </c>
      <c r="L2137" s="70">
        <v>316905</v>
      </c>
      <c r="M2137" s="70" t="s">
        <v>4563</v>
      </c>
      <c r="N2137" s="70" t="s">
        <v>4522</v>
      </c>
      <c r="O2137" s="72" t="s">
        <v>11832</v>
      </c>
      <c r="P2137" s="70" t="s">
        <v>4520</v>
      </c>
      <c r="Q2137" s="70" t="s">
        <v>4589</v>
      </c>
    </row>
    <row r="2138" spans="1:17" ht="185.25" x14ac:dyDescent="0.45">
      <c r="A2138" s="67" t="s">
        <v>11833</v>
      </c>
      <c r="B2138" s="68">
        <v>44464</v>
      </c>
      <c r="C2138" s="69">
        <v>0.9</v>
      </c>
      <c r="D2138" s="70">
        <v>2</v>
      </c>
      <c r="E2138" s="70">
        <v>0</v>
      </c>
      <c r="F2138" s="70" t="s">
        <v>116</v>
      </c>
      <c r="G2138" s="70">
        <v>10</v>
      </c>
      <c r="H2138" s="70" t="s">
        <v>5268</v>
      </c>
      <c r="I2138" s="70" t="s">
        <v>4733</v>
      </c>
      <c r="J2138" s="71" t="s">
        <v>11834</v>
      </c>
      <c r="K2138" s="70" t="s">
        <v>11835</v>
      </c>
      <c r="L2138" s="70">
        <v>316990</v>
      </c>
      <c r="M2138" s="70" t="s">
        <v>4563</v>
      </c>
      <c r="N2138" s="70" t="s">
        <v>4522</v>
      </c>
      <c r="O2138" s="72" t="s">
        <v>11836</v>
      </c>
      <c r="P2138" s="70" t="s">
        <v>4520</v>
      </c>
      <c r="Q2138" s="70" t="s">
        <v>4589</v>
      </c>
    </row>
    <row r="2139" spans="1:17" ht="199.5" x14ac:dyDescent="0.45">
      <c r="A2139" s="67">
        <v>7792</v>
      </c>
      <c r="B2139" s="68">
        <v>44465</v>
      </c>
      <c r="C2139" s="69">
        <v>0.37638888888888888</v>
      </c>
      <c r="D2139" s="70">
        <v>0</v>
      </c>
      <c r="E2139" s="70">
        <v>0</v>
      </c>
      <c r="F2139" s="70" t="s">
        <v>75</v>
      </c>
      <c r="G2139" s="70">
        <v>41</v>
      </c>
      <c r="H2139" s="70" t="s">
        <v>5011</v>
      </c>
      <c r="I2139" s="70" t="s">
        <v>4570</v>
      </c>
      <c r="J2139" s="71" t="s">
        <v>11837</v>
      </c>
      <c r="K2139" s="70" t="s">
        <v>11838</v>
      </c>
      <c r="L2139" s="70">
        <v>317020</v>
      </c>
      <c r="M2139" s="70" t="s">
        <v>4563</v>
      </c>
      <c r="N2139" s="70" t="s">
        <v>4409</v>
      </c>
      <c r="O2139" s="72" t="s">
        <v>11839</v>
      </c>
      <c r="P2139" s="70" t="s">
        <v>4520</v>
      </c>
      <c r="Q2139" s="70" t="s">
        <v>4648</v>
      </c>
    </row>
    <row r="2140" spans="1:17" ht="285" x14ac:dyDescent="0.45">
      <c r="A2140" s="67" t="s">
        <v>11840</v>
      </c>
      <c r="B2140" s="68">
        <v>44465</v>
      </c>
      <c r="C2140" s="69">
        <v>0.84166666666666667</v>
      </c>
      <c r="D2140" s="70">
        <v>1</v>
      </c>
      <c r="E2140" s="70">
        <v>0</v>
      </c>
      <c r="F2140" s="70" t="s">
        <v>35</v>
      </c>
      <c r="G2140" s="70">
        <v>19</v>
      </c>
      <c r="H2140" s="70" t="s">
        <v>4598</v>
      </c>
      <c r="I2140" s="70" t="s">
        <v>4598</v>
      </c>
      <c r="J2140" s="71" t="s">
        <v>11841</v>
      </c>
      <c r="K2140" s="70" t="s">
        <v>11842</v>
      </c>
      <c r="L2140" s="70">
        <v>317062</v>
      </c>
      <c r="M2140" s="70" t="s">
        <v>4563</v>
      </c>
      <c r="N2140" s="70" t="s">
        <v>4522</v>
      </c>
      <c r="O2140" s="72" t="s">
        <v>11843</v>
      </c>
      <c r="P2140" s="70" t="s">
        <v>4520</v>
      </c>
      <c r="Q2140" s="70" t="s">
        <v>4589</v>
      </c>
    </row>
    <row r="2141" spans="1:17" ht="171" x14ac:dyDescent="0.45">
      <c r="A2141" s="67" t="s">
        <v>11844</v>
      </c>
      <c r="B2141" s="68">
        <v>44465</v>
      </c>
      <c r="C2141" s="69">
        <v>0.8618055555555556</v>
      </c>
      <c r="D2141" s="70">
        <v>0.5</v>
      </c>
      <c r="E2141" s="70">
        <v>0</v>
      </c>
      <c r="F2141" s="70" t="s">
        <v>152</v>
      </c>
      <c r="G2141" s="70">
        <v>11</v>
      </c>
      <c r="H2141" s="70" t="s">
        <v>4932</v>
      </c>
      <c r="I2141" s="70" t="s">
        <v>4933</v>
      </c>
      <c r="J2141" s="71" t="s">
        <v>11845</v>
      </c>
      <c r="K2141" s="70" t="s">
        <v>11846</v>
      </c>
      <c r="L2141" s="70">
        <v>317063</v>
      </c>
      <c r="M2141" s="70" t="s">
        <v>4563</v>
      </c>
      <c r="N2141" s="70" t="s">
        <v>4522</v>
      </c>
      <c r="O2141" s="72" t="s">
        <v>11847</v>
      </c>
      <c r="P2141" s="70" t="s">
        <v>4520</v>
      </c>
      <c r="Q2141" s="70" t="s">
        <v>4589</v>
      </c>
    </row>
    <row r="2142" spans="1:17" ht="171" x14ac:dyDescent="0.45">
      <c r="A2142" s="67">
        <v>7822</v>
      </c>
      <c r="B2142" s="68">
        <v>44466</v>
      </c>
      <c r="C2142" s="69">
        <v>0.40959490740740739</v>
      </c>
      <c r="D2142" s="70">
        <v>1</v>
      </c>
      <c r="E2142" s="70">
        <v>0</v>
      </c>
      <c r="F2142" s="70" t="s">
        <v>99</v>
      </c>
      <c r="G2142" s="70">
        <v>18</v>
      </c>
      <c r="H2142" s="70" t="s">
        <v>4696</v>
      </c>
      <c r="I2142" s="70" t="s">
        <v>5372</v>
      </c>
      <c r="J2142" s="71" t="s">
        <v>11848</v>
      </c>
      <c r="K2142" s="70" t="s">
        <v>11849</v>
      </c>
      <c r="L2142" s="70">
        <v>317114</v>
      </c>
      <c r="M2142" s="70" t="s">
        <v>4563</v>
      </c>
      <c r="N2142" s="70" t="s">
        <v>4522</v>
      </c>
      <c r="O2142" s="72" t="s">
        <v>11850</v>
      </c>
      <c r="P2142" s="70" t="s">
        <v>4520</v>
      </c>
      <c r="Q2142" s="70" t="s">
        <v>4589</v>
      </c>
    </row>
    <row r="2143" spans="1:17" ht="171" x14ac:dyDescent="0.45">
      <c r="A2143" s="67">
        <v>7838</v>
      </c>
      <c r="B2143" s="68">
        <v>44466</v>
      </c>
      <c r="C2143" s="69">
        <v>0.7284722222222223</v>
      </c>
      <c r="D2143" s="70">
        <v>1</v>
      </c>
      <c r="E2143" s="70">
        <v>0</v>
      </c>
      <c r="F2143" s="70" t="s">
        <v>111</v>
      </c>
      <c r="G2143" s="70">
        <v>58</v>
      </c>
      <c r="H2143" s="70" t="s">
        <v>4932</v>
      </c>
      <c r="I2143" s="70" t="s">
        <v>4933</v>
      </c>
      <c r="J2143" s="71" t="s">
        <v>11851</v>
      </c>
      <c r="K2143" s="70" t="s">
        <v>11852</v>
      </c>
      <c r="L2143" s="70">
        <v>317155</v>
      </c>
      <c r="M2143" s="70" t="s">
        <v>4563</v>
      </c>
      <c r="N2143" s="70" t="s">
        <v>4522</v>
      </c>
      <c r="O2143" s="72" t="s">
        <v>11853</v>
      </c>
      <c r="P2143" s="70" t="s">
        <v>4520</v>
      </c>
      <c r="Q2143" s="70" t="s">
        <v>4589</v>
      </c>
    </row>
    <row r="2144" spans="1:17" ht="171" x14ac:dyDescent="0.45">
      <c r="A2144" s="67">
        <v>7839</v>
      </c>
      <c r="B2144" s="68">
        <v>44466</v>
      </c>
      <c r="C2144" s="69">
        <v>0.73125000000000007</v>
      </c>
      <c r="D2144" s="70">
        <v>0</v>
      </c>
      <c r="E2144" s="70">
        <v>0</v>
      </c>
      <c r="F2144" s="70" t="s">
        <v>141</v>
      </c>
      <c r="G2144" s="70" t="s">
        <v>9</v>
      </c>
      <c r="H2144" s="70" t="s">
        <v>4615</v>
      </c>
      <c r="I2144" s="70" t="s">
        <v>4615</v>
      </c>
      <c r="J2144" s="71" t="s">
        <v>11854</v>
      </c>
      <c r="K2144" s="70" t="s">
        <v>11855</v>
      </c>
      <c r="L2144" s="70">
        <v>317156</v>
      </c>
      <c r="M2144" s="70" t="s">
        <v>4563</v>
      </c>
      <c r="N2144" s="70" t="s">
        <v>4409</v>
      </c>
      <c r="O2144" s="72" t="s">
        <v>11856</v>
      </c>
      <c r="P2144" s="70" t="s">
        <v>4520</v>
      </c>
      <c r="Q2144" s="70" t="s">
        <v>4589</v>
      </c>
    </row>
    <row r="2145" spans="1:17" ht="171" x14ac:dyDescent="0.45">
      <c r="A2145" s="67">
        <v>7869</v>
      </c>
      <c r="B2145" s="68">
        <v>44468</v>
      </c>
      <c r="C2145" s="69">
        <v>0.29305555555555557</v>
      </c>
      <c r="D2145" s="70">
        <v>1</v>
      </c>
      <c r="E2145" s="70">
        <v>0</v>
      </c>
      <c r="F2145" s="70" t="s">
        <v>61</v>
      </c>
      <c r="G2145" s="70">
        <v>49</v>
      </c>
      <c r="H2145" s="70" t="s">
        <v>4695</v>
      </c>
      <c r="I2145" s="70" t="s">
        <v>4696</v>
      </c>
      <c r="J2145" s="71" t="s">
        <v>11857</v>
      </c>
      <c r="K2145" s="70" t="s">
        <v>11858</v>
      </c>
      <c r="L2145" s="70">
        <v>317289</v>
      </c>
      <c r="M2145" s="70" t="s">
        <v>4563</v>
      </c>
      <c r="N2145" s="70" t="s">
        <v>4522</v>
      </c>
      <c r="O2145" s="72" t="s">
        <v>11859</v>
      </c>
      <c r="P2145" s="70" t="s">
        <v>4520</v>
      </c>
      <c r="Q2145" s="70" t="s">
        <v>4589</v>
      </c>
    </row>
    <row r="2146" spans="1:17" ht="228" x14ac:dyDescent="0.45">
      <c r="A2146" s="67">
        <v>7879</v>
      </c>
      <c r="B2146" s="68">
        <v>44468</v>
      </c>
      <c r="C2146" s="69">
        <v>0.6</v>
      </c>
      <c r="D2146" s="70">
        <v>0</v>
      </c>
      <c r="E2146" s="70">
        <v>0</v>
      </c>
      <c r="F2146" s="70" t="s">
        <v>130</v>
      </c>
      <c r="G2146" s="70">
        <v>1</v>
      </c>
      <c r="H2146" s="70" t="s">
        <v>4621</v>
      </c>
      <c r="I2146" s="70" t="s">
        <v>4621</v>
      </c>
      <c r="J2146" s="71" t="s">
        <v>11860</v>
      </c>
      <c r="K2146" s="70" t="s">
        <v>11861</v>
      </c>
      <c r="L2146" s="70">
        <v>317341</v>
      </c>
      <c r="M2146" s="70" t="s">
        <v>4563</v>
      </c>
      <c r="N2146" s="70" t="s">
        <v>4409</v>
      </c>
      <c r="O2146" s="72" t="s">
        <v>11862</v>
      </c>
      <c r="P2146" s="70" t="s">
        <v>4520</v>
      </c>
      <c r="Q2146" s="70" t="s">
        <v>5015</v>
      </c>
    </row>
    <row r="2147" spans="1:17" ht="171" x14ac:dyDescent="0.45">
      <c r="A2147" s="67">
        <v>7899</v>
      </c>
      <c r="B2147" s="68">
        <v>44469</v>
      </c>
      <c r="C2147" s="69">
        <v>0.34791666666666665</v>
      </c>
      <c r="D2147" s="70">
        <v>1.5</v>
      </c>
      <c r="E2147" s="70">
        <v>0</v>
      </c>
      <c r="F2147" s="70" t="s">
        <v>147</v>
      </c>
      <c r="G2147" s="70" t="s">
        <v>11863</v>
      </c>
      <c r="H2147" s="70" t="s">
        <v>5268</v>
      </c>
      <c r="I2147" s="70" t="s">
        <v>4733</v>
      </c>
      <c r="J2147" s="71" t="s">
        <v>11864</v>
      </c>
      <c r="K2147" s="70" t="s">
        <v>11865</v>
      </c>
      <c r="L2147" s="70">
        <v>317413</v>
      </c>
      <c r="M2147" s="70" t="s">
        <v>4563</v>
      </c>
      <c r="N2147" s="70" t="s">
        <v>4409</v>
      </c>
      <c r="O2147" s="72" t="s">
        <v>11866</v>
      </c>
      <c r="P2147" s="70" t="s">
        <v>4520</v>
      </c>
      <c r="Q2147" s="70" t="s">
        <v>4589</v>
      </c>
    </row>
    <row r="2148" spans="1:17" ht="171" x14ac:dyDescent="0.45">
      <c r="A2148" s="67">
        <v>7904</v>
      </c>
      <c r="B2148" s="68">
        <v>44469</v>
      </c>
      <c r="C2148" s="69">
        <v>0.66822916666666676</v>
      </c>
      <c r="D2148" s="70">
        <v>1</v>
      </c>
      <c r="E2148" s="70">
        <v>0</v>
      </c>
      <c r="F2148" s="70" t="s">
        <v>46</v>
      </c>
      <c r="G2148" s="70">
        <v>44</v>
      </c>
      <c r="H2148" s="70" t="s">
        <v>4696</v>
      </c>
      <c r="I2148" s="70" t="s">
        <v>5372</v>
      </c>
      <c r="J2148" s="71" t="s">
        <v>11867</v>
      </c>
      <c r="K2148" s="70" t="s">
        <v>11868</v>
      </c>
      <c r="L2148" s="70">
        <v>317450</v>
      </c>
      <c r="M2148" s="70" t="s">
        <v>4563</v>
      </c>
      <c r="N2148" s="70" t="s">
        <v>4522</v>
      </c>
      <c r="O2148" s="72" t="s">
        <v>11869</v>
      </c>
      <c r="P2148" s="70" t="s">
        <v>4520</v>
      </c>
      <c r="Q2148" s="70" t="s">
        <v>4589</v>
      </c>
    </row>
    <row r="2149" spans="1:17" ht="185.25" x14ac:dyDescent="0.45">
      <c r="A2149" s="67" t="s">
        <v>11870</v>
      </c>
      <c r="B2149" s="68">
        <v>44470</v>
      </c>
      <c r="C2149" s="69">
        <v>0.22500000000000001</v>
      </c>
      <c r="D2149" s="70">
        <v>0</v>
      </c>
      <c r="E2149" s="70">
        <v>0</v>
      </c>
      <c r="F2149" s="70" t="s">
        <v>124</v>
      </c>
      <c r="G2149" s="70">
        <v>26</v>
      </c>
      <c r="H2149" s="70" t="s">
        <v>4710</v>
      </c>
      <c r="I2149" s="70" t="s">
        <v>4710</v>
      </c>
      <c r="J2149" s="71" t="s">
        <v>11871</v>
      </c>
      <c r="K2149" s="70" t="s">
        <v>11872</v>
      </c>
      <c r="L2149" s="70">
        <v>317490</v>
      </c>
      <c r="M2149" s="70" t="s">
        <v>4563</v>
      </c>
      <c r="N2149" s="70" t="s">
        <v>4409</v>
      </c>
      <c r="O2149" s="72" t="s">
        <v>11873</v>
      </c>
      <c r="P2149" s="70" t="s">
        <v>4520</v>
      </c>
      <c r="Q2149" s="70" t="s">
        <v>4857</v>
      </c>
    </row>
    <row r="2150" spans="1:17" ht="171" x14ac:dyDescent="0.45">
      <c r="A2150" s="67">
        <v>7927</v>
      </c>
      <c r="B2150" s="68">
        <v>44470</v>
      </c>
      <c r="C2150" s="69">
        <v>0.73263888888888884</v>
      </c>
      <c r="D2150" s="70">
        <v>1.5</v>
      </c>
      <c r="E2150" s="70">
        <v>0</v>
      </c>
      <c r="F2150" s="70" t="s">
        <v>225</v>
      </c>
      <c r="G2150" s="70">
        <v>53</v>
      </c>
      <c r="H2150" s="70" t="s">
        <v>4696</v>
      </c>
      <c r="I2150" s="70" t="s">
        <v>5372</v>
      </c>
      <c r="J2150" s="71" t="s">
        <v>11874</v>
      </c>
      <c r="K2150" s="70" t="s">
        <v>11875</v>
      </c>
      <c r="L2150" s="70">
        <v>317565</v>
      </c>
      <c r="M2150" s="70" t="s">
        <v>4563</v>
      </c>
      <c r="N2150" s="70" t="s">
        <v>4522</v>
      </c>
      <c r="O2150" s="72" t="s">
        <v>11876</v>
      </c>
      <c r="P2150" s="70" t="s">
        <v>4520</v>
      </c>
      <c r="Q2150" s="70" t="s">
        <v>4589</v>
      </c>
    </row>
    <row r="2151" spans="1:17" ht="156.75" x14ac:dyDescent="0.45">
      <c r="A2151" s="67" t="s">
        <v>11877</v>
      </c>
      <c r="B2151" s="68">
        <v>44471</v>
      </c>
      <c r="C2151" s="69">
        <v>0.16666666666666666</v>
      </c>
      <c r="D2151" s="70">
        <v>0</v>
      </c>
      <c r="E2151" s="70">
        <v>0</v>
      </c>
      <c r="F2151" s="70" t="s">
        <v>75</v>
      </c>
      <c r="G2151" s="70">
        <v>0</v>
      </c>
      <c r="H2151" s="70" t="s">
        <v>4615</v>
      </c>
      <c r="I2151" s="70" t="s">
        <v>4615</v>
      </c>
      <c r="J2151" s="71" t="s">
        <v>4498</v>
      </c>
      <c r="K2151" s="70" t="s">
        <v>11878</v>
      </c>
      <c r="L2151" s="70">
        <v>317580</v>
      </c>
      <c r="M2151" s="70" t="s">
        <v>4563</v>
      </c>
      <c r="N2151" s="70" t="s">
        <v>4409</v>
      </c>
      <c r="O2151" s="72" t="s">
        <v>11879</v>
      </c>
      <c r="P2151" s="70" t="s">
        <v>4520</v>
      </c>
      <c r="Q2151" s="70" t="s">
        <v>4648</v>
      </c>
    </row>
    <row r="2152" spans="1:17" ht="185.25" x14ac:dyDescent="0.45">
      <c r="A2152" s="67">
        <v>7936</v>
      </c>
      <c r="B2152" s="68">
        <v>44471</v>
      </c>
      <c r="C2152" s="69">
        <v>0.37083333333333335</v>
      </c>
      <c r="D2152" s="70">
        <v>0</v>
      </c>
      <c r="E2152" s="70">
        <v>0</v>
      </c>
      <c r="F2152" s="70" t="s">
        <v>147</v>
      </c>
      <c r="G2152" s="70">
        <v>45</v>
      </c>
      <c r="H2152" s="70" t="s">
        <v>5037</v>
      </c>
      <c r="I2152" s="70" t="s">
        <v>5037</v>
      </c>
      <c r="J2152" s="71" t="s">
        <v>11880</v>
      </c>
      <c r="K2152" s="70" t="s">
        <v>11881</v>
      </c>
      <c r="L2152" s="70">
        <v>317596</v>
      </c>
      <c r="M2152" s="70" t="s">
        <v>4563</v>
      </c>
      <c r="N2152" s="70" t="s">
        <v>4409</v>
      </c>
      <c r="O2152" s="72" t="s">
        <v>11882</v>
      </c>
      <c r="P2152" s="70" t="s">
        <v>4520</v>
      </c>
      <c r="Q2152" s="70" t="s">
        <v>4589</v>
      </c>
    </row>
    <row r="2153" spans="1:17" ht="171" x14ac:dyDescent="0.45">
      <c r="A2153" s="67">
        <v>7949</v>
      </c>
      <c r="B2153" s="68">
        <v>44471</v>
      </c>
      <c r="C2153" s="69">
        <v>0.89097222222222217</v>
      </c>
      <c r="D2153" s="70">
        <v>0.5</v>
      </c>
      <c r="E2153" s="70">
        <v>0</v>
      </c>
      <c r="F2153" s="70" t="s">
        <v>48</v>
      </c>
      <c r="G2153" s="70">
        <v>16</v>
      </c>
      <c r="H2153" s="70" t="s">
        <v>4598</v>
      </c>
      <c r="I2153" s="70" t="s">
        <v>4598</v>
      </c>
      <c r="J2153" s="71" t="s">
        <v>11883</v>
      </c>
      <c r="K2153" s="70" t="s">
        <v>11884</v>
      </c>
      <c r="L2153" s="70">
        <v>317648</v>
      </c>
      <c r="M2153" s="70" t="s">
        <v>4563</v>
      </c>
      <c r="N2153" s="70" t="s">
        <v>4522</v>
      </c>
      <c r="O2153" s="72" t="s">
        <v>11885</v>
      </c>
      <c r="P2153" s="70" t="s">
        <v>4520</v>
      </c>
      <c r="Q2153" s="70" t="s">
        <v>4589</v>
      </c>
    </row>
    <row r="2154" spans="1:17" ht="171" x14ac:dyDescent="0.45">
      <c r="A2154" s="67">
        <v>7951</v>
      </c>
      <c r="B2154" s="68">
        <v>44472</v>
      </c>
      <c r="C2154" s="69">
        <v>9.1550925925925931E-3</v>
      </c>
      <c r="D2154" s="70">
        <v>0</v>
      </c>
      <c r="E2154" s="70">
        <v>0</v>
      </c>
      <c r="F2154" s="70" t="s">
        <v>49</v>
      </c>
      <c r="G2154" s="70">
        <v>3</v>
      </c>
      <c r="H2154" s="70" t="s">
        <v>4849</v>
      </c>
      <c r="I2154" s="70" t="s">
        <v>4796</v>
      </c>
      <c r="J2154" s="71" t="s">
        <v>11886</v>
      </c>
      <c r="K2154" s="70" t="s">
        <v>11887</v>
      </c>
      <c r="L2154" s="70">
        <v>317661</v>
      </c>
      <c r="M2154" s="70" t="s">
        <v>4563</v>
      </c>
      <c r="N2154" s="70" t="s">
        <v>4409</v>
      </c>
      <c r="O2154" s="72" t="s">
        <v>11888</v>
      </c>
      <c r="P2154" s="70" t="s">
        <v>4520</v>
      </c>
      <c r="Q2154" s="70" t="s">
        <v>4675</v>
      </c>
    </row>
    <row r="2155" spans="1:17" ht="171" x14ac:dyDescent="0.45">
      <c r="A2155" s="67">
        <v>7957</v>
      </c>
      <c r="B2155" s="68">
        <v>44472</v>
      </c>
      <c r="C2155" s="69">
        <v>0.36319444444444443</v>
      </c>
      <c r="D2155" s="70">
        <v>1</v>
      </c>
      <c r="E2155" s="70">
        <v>0</v>
      </c>
      <c r="F2155" s="70" t="s">
        <v>45</v>
      </c>
      <c r="G2155" s="70">
        <v>1</v>
      </c>
      <c r="H2155" s="70" t="s">
        <v>4932</v>
      </c>
      <c r="I2155" s="70" t="s">
        <v>4933</v>
      </c>
      <c r="J2155" s="71" t="s">
        <v>11889</v>
      </c>
      <c r="K2155" s="70" t="s">
        <v>11890</v>
      </c>
      <c r="L2155" s="70">
        <v>317672</v>
      </c>
      <c r="M2155" s="70" t="s">
        <v>4563</v>
      </c>
      <c r="N2155" s="70" t="s">
        <v>4522</v>
      </c>
      <c r="O2155" s="72" t="s">
        <v>11891</v>
      </c>
      <c r="P2155" s="70" t="s">
        <v>4520</v>
      </c>
      <c r="Q2155" s="70" t="s">
        <v>4589</v>
      </c>
    </row>
    <row r="2156" spans="1:17" ht="171" x14ac:dyDescent="0.45">
      <c r="A2156" s="67">
        <v>7962</v>
      </c>
      <c r="B2156" s="68">
        <v>44472</v>
      </c>
      <c r="C2156" s="69">
        <v>0.51388888888888895</v>
      </c>
      <c r="D2156" s="70">
        <v>2</v>
      </c>
      <c r="E2156" s="70">
        <v>0</v>
      </c>
      <c r="F2156" s="70" t="s">
        <v>123</v>
      </c>
      <c r="G2156" s="70">
        <v>23</v>
      </c>
      <c r="H2156" s="70" t="s">
        <v>4775</v>
      </c>
      <c r="I2156" s="70" t="s">
        <v>4785</v>
      </c>
      <c r="J2156" s="71" t="s">
        <v>11892</v>
      </c>
      <c r="K2156" s="70" t="s">
        <v>11893</v>
      </c>
      <c r="L2156" s="70">
        <v>317695</v>
      </c>
      <c r="M2156" s="70" t="s">
        <v>4563</v>
      </c>
      <c r="N2156" s="70" t="s">
        <v>4522</v>
      </c>
      <c r="O2156" s="72" t="s">
        <v>11894</v>
      </c>
      <c r="P2156" s="70" t="s">
        <v>4520</v>
      </c>
      <c r="Q2156" s="70" t="s">
        <v>4589</v>
      </c>
    </row>
    <row r="2157" spans="1:17" ht="171" x14ac:dyDescent="0.45">
      <c r="A2157" s="67">
        <v>7965</v>
      </c>
      <c r="B2157" s="68">
        <v>44472</v>
      </c>
      <c r="C2157" s="69">
        <v>0.54027777777777775</v>
      </c>
      <c r="D2157" s="70">
        <v>1.5</v>
      </c>
      <c r="E2157" s="70">
        <v>0</v>
      </c>
      <c r="F2157" s="70" t="s">
        <v>131</v>
      </c>
      <c r="G2157" s="70">
        <v>9</v>
      </c>
      <c r="H2157" s="70" t="s">
        <v>4622</v>
      </c>
      <c r="I2157" s="70" t="s">
        <v>4849</v>
      </c>
      <c r="J2157" s="71" t="s">
        <v>11895</v>
      </c>
      <c r="K2157" s="70" t="s">
        <v>11896</v>
      </c>
      <c r="L2157" s="70">
        <v>317698</v>
      </c>
      <c r="M2157" s="70" t="s">
        <v>4563</v>
      </c>
      <c r="N2157" s="70" t="s">
        <v>4522</v>
      </c>
      <c r="O2157" s="72" t="s">
        <v>11897</v>
      </c>
      <c r="P2157" s="70" t="s">
        <v>4520</v>
      </c>
      <c r="Q2157" s="70" t="s">
        <v>4589</v>
      </c>
    </row>
    <row r="2158" spans="1:17" ht="171" x14ac:dyDescent="0.45">
      <c r="A2158" s="67">
        <v>7980</v>
      </c>
      <c r="B2158" s="68">
        <v>44472</v>
      </c>
      <c r="C2158" s="69">
        <v>0.84583333333333333</v>
      </c>
      <c r="D2158" s="70">
        <v>0</v>
      </c>
      <c r="E2158" s="70">
        <v>0</v>
      </c>
      <c r="F2158" s="70" t="s">
        <v>119</v>
      </c>
      <c r="G2158" s="70">
        <v>20</v>
      </c>
      <c r="H2158" s="70" t="s">
        <v>4598</v>
      </c>
      <c r="I2158" s="70" t="s">
        <v>4598</v>
      </c>
      <c r="J2158" s="71" t="s">
        <v>11898</v>
      </c>
      <c r="K2158" s="70" t="s">
        <v>11899</v>
      </c>
      <c r="L2158" s="70">
        <v>317746</v>
      </c>
      <c r="M2158" s="70" t="s">
        <v>4563</v>
      </c>
      <c r="N2158" s="70" t="s">
        <v>4522</v>
      </c>
      <c r="O2158" s="72" t="s">
        <v>11900</v>
      </c>
      <c r="P2158" s="70" t="s">
        <v>4520</v>
      </c>
      <c r="Q2158" s="70" t="s">
        <v>4589</v>
      </c>
    </row>
    <row r="2159" spans="1:17" ht="171" x14ac:dyDescent="0.45">
      <c r="A2159" s="67">
        <v>7984</v>
      </c>
      <c r="B2159" s="68">
        <v>44473</v>
      </c>
      <c r="C2159" s="69">
        <v>0.36670138888888887</v>
      </c>
      <c r="D2159" s="70">
        <v>1</v>
      </c>
      <c r="E2159" s="70">
        <v>0</v>
      </c>
      <c r="F2159" s="70" t="s">
        <v>93</v>
      </c>
      <c r="G2159" s="70">
        <v>24</v>
      </c>
      <c r="H2159" s="70" t="s">
        <v>4696</v>
      </c>
      <c r="I2159" s="70" t="s">
        <v>5372</v>
      </c>
      <c r="J2159" s="71" t="s">
        <v>11901</v>
      </c>
      <c r="K2159" s="70" t="s">
        <v>11902</v>
      </c>
      <c r="L2159" s="70">
        <v>317778</v>
      </c>
      <c r="M2159" s="70" t="s">
        <v>4563</v>
      </c>
      <c r="N2159" s="70" t="s">
        <v>4522</v>
      </c>
      <c r="O2159" s="72" t="s">
        <v>11903</v>
      </c>
      <c r="P2159" s="70" t="s">
        <v>4520</v>
      </c>
      <c r="Q2159" s="70" t="s">
        <v>4589</v>
      </c>
    </row>
    <row r="2160" spans="1:17" ht="171" x14ac:dyDescent="0.45">
      <c r="A2160" s="67">
        <v>8002</v>
      </c>
      <c r="B2160" s="68">
        <v>44474</v>
      </c>
      <c r="C2160" s="69">
        <v>0.34097222222222223</v>
      </c>
      <c r="D2160" s="70">
        <v>2</v>
      </c>
      <c r="E2160" s="70">
        <v>0</v>
      </c>
      <c r="F2160" s="70" t="s">
        <v>50</v>
      </c>
      <c r="G2160" s="70">
        <v>50</v>
      </c>
      <c r="H2160" s="70" t="s">
        <v>4849</v>
      </c>
      <c r="I2160" s="70" t="s">
        <v>5011</v>
      </c>
      <c r="J2160" s="71" t="s">
        <v>11904</v>
      </c>
      <c r="K2160" s="70" t="s">
        <v>11905</v>
      </c>
      <c r="L2160" s="70">
        <v>317880</v>
      </c>
      <c r="M2160" s="70" t="s">
        <v>4563</v>
      </c>
      <c r="N2160" s="70" t="s">
        <v>4409</v>
      </c>
      <c r="O2160" s="72" t="s">
        <v>11906</v>
      </c>
      <c r="P2160" s="70" t="s">
        <v>4520</v>
      </c>
      <c r="Q2160" s="70" t="s">
        <v>4589</v>
      </c>
    </row>
    <row r="2161" spans="1:17" ht="171" x14ac:dyDescent="0.45">
      <c r="A2161" s="67">
        <v>8004</v>
      </c>
      <c r="B2161" s="68">
        <v>44474</v>
      </c>
      <c r="C2161" s="69">
        <v>0.37916666666666665</v>
      </c>
      <c r="D2161" s="70">
        <v>1.5</v>
      </c>
      <c r="E2161" s="70">
        <v>0</v>
      </c>
      <c r="F2161" s="70" t="s">
        <v>111</v>
      </c>
      <c r="G2161" s="70">
        <v>2</v>
      </c>
      <c r="H2161" s="70" t="s">
        <v>4696</v>
      </c>
      <c r="I2161" s="70" t="s">
        <v>5372</v>
      </c>
      <c r="J2161" s="71" t="s">
        <v>11907</v>
      </c>
      <c r="K2161" s="70" t="s">
        <v>11908</v>
      </c>
      <c r="L2161" s="70">
        <v>317882</v>
      </c>
      <c r="M2161" s="70" t="s">
        <v>4563</v>
      </c>
      <c r="N2161" s="70" t="s">
        <v>4409</v>
      </c>
      <c r="O2161" s="72" t="s">
        <v>11909</v>
      </c>
      <c r="P2161" s="70" t="s">
        <v>4520</v>
      </c>
      <c r="Q2161" s="70" t="s">
        <v>4589</v>
      </c>
    </row>
    <row r="2162" spans="1:17" ht="242.25" x14ac:dyDescent="0.45">
      <c r="A2162" s="67" t="s">
        <v>11910</v>
      </c>
      <c r="B2162" s="68">
        <v>44475</v>
      </c>
      <c r="C2162" s="69">
        <v>0.23541666666666669</v>
      </c>
      <c r="D2162" s="70">
        <v>3</v>
      </c>
      <c r="E2162" s="70">
        <v>0</v>
      </c>
      <c r="F2162" s="70" t="s">
        <v>230</v>
      </c>
      <c r="G2162" s="70">
        <v>30</v>
      </c>
      <c r="H2162" s="70" t="s">
        <v>4585</v>
      </c>
      <c r="I2162" s="70" t="s">
        <v>4725</v>
      </c>
      <c r="J2162" s="71" t="s">
        <v>11911</v>
      </c>
      <c r="K2162" s="70" t="s">
        <v>11912</v>
      </c>
      <c r="L2162" s="70">
        <v>317960</v>
      </c>
      <c r="M2162" s="70" t="s">
        <v>4563</v>
      </c>
      <c r="N2162" s="70" t="s">
        <v>4409</v>
      </c>
      <c r="O2162" s="72" t="s">
        <v>11913</v>
      </c>
      <c r="P2162" s="70" t="s">
        <v>4520</v>
      </c>
      <c r="Q2162" s="70" t="s">
        <v>4589</v>
      </c>
    </row>
    <row r="2163" spans="1:17" ht="171" x14ac:dyDescent="0.45">
      <c r="A2163" s="67">
        <v>8037</v>
      </c>
      <c r="B2163" s="68">
        <v>44475</v>
      </c>
      <c r="C2163" s="69">
        <v>0.77222222222222225</v>
      </c>
      <c r="D2163" s="70">
        <v>1.5</v>
      </c>
      <c r="E2163" s="70">
        <v>0</v>
      </c>
      <c r="F2163" s="70" t="s">
        <v>48</v>
      </c>
      <c r="G2163" s="70">
        <v>48</v>
      </c>
      <c r="H2163" s="70" t="s">
        <v>4696</v>
      </c>
      <c r="I2163" s="70" t="s">
        <v>5372</v>
      </c>
      <c r="J2163" s="71" t="s">
        <v>11914</v>
      </c>
      <c r="K2163" s="70" t="s">
        <v>11915</v>
      </c>
      <c r="L2163" s="70">
        <v>318043</v>
      </c>
      <c r="M2163" s="70" t="s">
        <v>4563</v>
      </c>
      <c r="N2163" s="70" t="s">
        <v>4522</v>
      </c>
      <c r="O2163" s="72" t="s">
        <v>11916</v>
      </c>
      <c r="P2163" s="70" t="s">
        <v>4520</v>
      </c>
      <c r="Q2163" s="70" t="s">
        <v>4589</v>
      </c>
    </row>
    <row r="2164" spans="1:17" ht="171" x14ac:dyDescent="0.45">
      <c r="A2164" s="67">
        <v>8045</v>
      </c>
      <c r="B2164" s="68">
        <v>44475</v>
      </c>
      <c r="C2164" s="69">
        <v>0.90902777777777777</v>
      </c>
      <c r="D2164" s="70">
        <v>1</v>
      </c>
      <c r="E2164" s="70">
        <v>0</v>
      </c>
      <c r="F2164" s="70" t="s">
        <v>45</v>
      </c>
      <c r="G2164" s="70">
        <v>44</v>
      </c>
      <c r="H2164" s="70" t="s">
        <v>4832</v>
      </c>
      <c r="I2164" s="70" t="s">
        <v>4832</v>
      </c>
      <c r="J2164" s="71" t="s">
        <v>11917</v>
      </c>
      <c r="K2164" s="70" t="s">
        <v>11918</v>
      </c>
      <c r="L2164" s="70">
        <v>318062</v>
      </c>
      <c r="M2164" s="70" t="s">
        <v>4563</v>
      </c>
      <c r="N2164" s="70" t="s">
        <v>4409</v>
      </c>
      <c r="O2164" s="72" t="s">
        <v>11919</v>
      </c>
      <c r="P2164" s="70" t="s">
        <v>4520</v>
      </c>
      <c r="Q2164" s="70" t="s">
        <v>4589</v>
      </c>
    </row>
    <row r="2165" spans="1:17" ht="171" x14ac:dyDescent="0.45">
      <c r="A2165" s="67">
        <v>8070</v>
      </c>
      <c r="B2165" s="68">
        <v>44476</v>
      </c>
      <c r="C2165" s="69">
        <v>0.7319444444444444</v>
      </c>
      <c r="D2165" s="70">
        <v>1.5</v>
      </c>
      <c r="E2165" s="70">
        <v>0</v>
      </c>
      <c r="F2165" s="70" t="s">
        <v>135</v>
      </c>
      <c r="G2165" s="70">
        <v>20</v>
      </c>
      <c r="H2165" s="70" t="s">
        <v>4932</v>
      </c>
      <c r="I2165" s="70" t="s">
        <v>4933</v>
      </c>
      <c r="J2165" s="71" t="s">
        <v>11920</v>
      </c>
      <c r="K2165" s="70" t="s">
        <v>11921</v>
      </c>
      <c r="L2165" s="70">
        <v>318142</v>
      </c>
      <c r="M2165" s="70" t="s">
        <v>4563</v>
      </c>
      <c r="N2165" s="70" t="s">
        <v>4409</v>
      </c>
      <c r="O2165" s="72" t="s">
        <v>11922</v>
      </c>
      <c r="P2165" s="70" t="s">
        <v>4520</v>
      </c>
      <c r="Q2165" s="70" t="s">
        <v>4589</v>
      </c>
    </row>
    <row r="2166" spans="1:17" ht="213.75" x14ac:dyDescent="0.45">
      <c r="A2166" s="67">
        <v>8117</v>
      </c>
      <c r="B2166" s="68">
        <v>44478</v>
      </c>
      <c r="C2166" s="69">
        <v>0.38194444444444442</v>
      </c>
      <c r="D2166" s="70">
        <v>2</v>
      </c>
      <c r="E2166" s="70">
        <v>0</v>
      </c>
      <c r="F2166" s="70" t="s">
        <v>100</v>
      </c>
      <c r="G2166" s="70" t="s">
        <v>11923</v>
      </c>
      <c r="H2166" s="70" t="s">
        <v>4696</v>
      </c>
      <c r="I2166" s="70" t="s">
        <v>5372</v>
      </c>
      <c r="J2166" s="71" t="s">
        <v>11924</v>
      </c>
      <c r="K2166" s="70" t="s">
        <v>11925</v>
      </c>
      <c r="L2166" s="70">
        <v>318275</v>
      </c>
      <c r="M2166" s="70" t="s">
        <v>4563</v>
      </c>
      <c r="N2166" s="70" t="s">
        <v>4522</v>
      </c>
      <c r="O2166" s="72" t="s">
        <v>11926</v>
      </c>
      <c r="P2166" s="70" t="s">
        <v>4520</v>
      </c>
      <c r="Q2166" s="70" t="s">
        <v>4589</v>
      </c>
    </row>
    <row r="2167" spans="1:17" ht="185.25" x14ac:dyDescent="0.45">
      <c r="A2167" s="67">
        <v>8130</v>
      </c>
      <c r="B2167" s="68">
        <v>44478</v>
      </c>
      <c r="C2167" s="69">
        <v>0.70145833333333341</v>
      </c>
      <c r="D2167" s="70">
        <v>0</v>
      </c>
      <c r="E2167" s="70">
        <v>0</v>
      </c>
      <c r="F2167" s="70" t="s">
        <v>130</v>
      </c>
      <c r="G2167" s="70" t="s">
        <v>7465</v>
      </c>
      <c r="H2167" s="70" t="s">
        <v>6241</v>
      </c>
      <c r="I2167" s="70" t="s">
        <v>4569</v>
      </c>
      <c r="J2167" s="71" t="s">
        <v>11927</v>
      </c>
      <c r="K2167" s="70" t="s">
        <v>11928</v>
      </c>
      <c r="L2167" s="70">
        <v>318301</v>
      </c>
      <c r="M2167" s="70" t="s">
        <v>4563</v>
      </c>
      <c r="N2167" s="70" t="s">
        <v>4522</v>
      </c>
      <c r="O2167" s="72" t="s">
        <v>11929</v>
      </c>
      <c r="P2167" s="70" t="s">
        <v>4520</v>
      </c>
      <c r="Q2167" s="70" t="s">
        <v>4652</v>
      </c>
    </row>
    <row r="2168" spans="1:17" ht="156.75" x14ac:dyDescent="0.45">
      <c r="A2168" s="67">
        <v>8141</v>
      </c>
      <c r="B2168" s="68">
        <v>44479</v>
      </c>
      <c r="C2168" s="69">
        <v>0.25</v>
      </c>
      <c r="D2168" s="70">
        <v>0</v>
      </c>
      <c r="E2168" s="70">
        <v>0</v>
      </c>
      <c r="F2168" s="70" t="s">
        <v>54</v>
      </c>
      <c r="G2168" s="70">
        <v>36</v>
      </c>
      <c r="H2168" s="70" t="s">
        <v>4771</v>
      </c>
      <c r="I2168" s="70" t="s">
        <v>4771</v>
      </c>
      <c r="J2168" s="71" t="s">
        <v>11930</v>
      </c>
      <c r="K2168" s="70" t="s">
        <v>11931</v>
      </c>
      <c r="L2168" s="70">
        <v>318330</v>
      </c>
      <c r="M2168" s="70" t="s">
        <v>4563</v>
      </c>
      <c r="N2168" s="70" t="s">
        <v>4409</v>
      </c>
      <c r="O2168" s="72" t="s">
        <v>11932</v>
      </c>
      <c r="P2168" s="70" t="s">
        <v>4520</v>
      </c>
      <c r="Q2168" s="70" t="s">
        <v>5015</v>
      </c>
    </row>
    <row r="2169" spans="1:17" ht="199.5" x14ac:dyDescent="0.45">
      <c r="A2169" s="67" t="s">
        <v>11933</v>
      </c>
      <c r="B2169" s="68">
        <v>44479</v>
      </c>
      <c r="C2169" s="69">
        <v>0.4548611111111111</v>
      </c>
      <c r="D2169" s="70">
        <v>0</v>
      </c>
      <c r="E2169" s="70">
        <v>0</v>
      </c>
      <c r="F2169" s="70" t="s">
        <v>72</v>
      </c>
      <c r="G2169" s="70">
        <v>923</v>
      </c>
      <c r="H2169" s="70" t="s">
        <v>4725</v>
      </c>
      <c r="I2169" s="70" t="s">
        <v>4725</v>
      </c>
      <c r="J2169" s="71" t="s">
        <v>4499</v>
      </c>
      <c r="K2169" s="70" t="s">
        <v>11934</v>
      </c>
      <c r="L2169" s="70">
        <v>318351</v>
      </c>
      <c r="M2169" s="70" t="s">
        <v>4563</v>
      </c>
      <c r="N2169" s="70" t="s">
        <v>4409</v>
      </c>
      <c r="O2169" s="72" t="s">
        <v>11935</v>
      </c>
      <c r="P2169" s="70" t="s">
        <v>4520</v>
      </c>
      <c r="Q2169" s="70" t="s">
        <v>4857</v>
      </c>
    </row>
    <row r="2170" spans="1:17" ht="171" x14ac:dyDescent="0.45">
      <c r="A2170" s="67">
        <v>8150</v>
      </c>
      <c r="B2170" s="68">
        <v>44479</v>
      </c>
      <c r="C2170" s="69">
        <v>0.47222222222222227</v>
      </c>
      <c r="D2170" s="70">
        <v>0</v>
      </c>
      <c r="E2170" s="70">
        <v>0</v>
      </c>
      <c r="F2170" s="70" t="s">
        <v>141</v>
      </c>
      <c r="G2170" s="70">
        <v>911</v>
      </c>
      <c r="H2170" s="70" t="s">
        <v>5037</v>
      </c>
      <c r="I2170" s="70" t="s">
        <v>5037</v>
      </c>
      <c r="J2170" s="71" t="s">
        <v>11936</v>
      </c>
      <c r="K2170" s="70" t="s">
        <v>11937</v>
      </c>
      <c r="L2170" s="70">
        <v>318352</v>
      </c>
      <c r="M2170" s="70" t="s">
        <v>4563</v>
      </c>
      <c r="N2170" s="70" t="s">
        <v>4409</v>
      </c>
      <c r="O2170" s="72" t="s">
        <v>11938</v>
      </c>
      <c r="P2170" s="70" t="s">
        <v>4520</v>
      </c>
      <c r="Q2170" s="70" t="s">
        <v>4589</v>
      </c>
    </row>
    <row r="2171" spans="1:17" ht="171" x14ac:dyDescent="0.45">
      <c r="A2171" s="67">
        <v>8155</v>
      </c>
      <c r="B2171" s="68">
        <v>44479</v>
      </c>
      <c r="C2171" s="69">
        <v>0.63888888888888895</v>
      </c>
      <c r="D2171" s="70">
        <v>2</v>
      </c>
      <c r="E2171" s="70">
        <v>0</v>
      </c>
      <c r="F2171" s="70" t="s">
        <v>135</v>
      </c>
      <c r="G2171" s="70">
        <v>26</v>
      </c>
      <c r="H2171" s="70" t="s">
        <v>4932</v>
      </c>
      <c r="I2171" s="70" t="s">
        <v>4933</v>
      </c>
      <c r="J2171" s="71" t="s">
        <v>11939</v>
      </c>
      <c r="K2171" s="70" t="s">
        <v>11940</v>
      </c>
      <c r="L2171" s="70">
        <v>318367</v>
      </c>
      <c r="M2171" s="70" t="s">
        <v>4563</v>
      </c>
      <c r="N2171" s="70" t="s">
        <v>4522</v>
      </c>
      <c r="O2171" s="72" t="s">
        <v>11941</v>
      </c>
      <c r="P2171" s="70" t="s">
        <v>4520</v>
      </c>
      <c r="Q2171" s="70" t="s">
        <v>4589</v>
      </c>
    </row>
    <row r="2172" spans="1:17" ht="171" x14ac:dyDescent="0.45">
      <c r="A2172" s="67">
        <v>8203</v>
      </c>
      <c r="B2172" s="68">
        <v>44481</v>
      </c>
      <c r="C2172" s="69">
        <v>0.35625000000000001</v>
      </c>
      <c r="D2172" s="70">
        <v>1</v>
      </c>
      <c r="E2172" s="70">
        <v>0</v>
      </c>
      <c r="F2172" s="70" t="s">
        <v>64</v>
      </c>
      <c r="G2172" s="70">
        <v>14</v>
      </c>
      <c r="H2172" s="70" t="s">
        <v>4696</v>
      </c>
      <c r="I2172" s="70" t="s">
        <v>5372</v>
      </c>
      <c r="J2172" s="71" t="s">
        <v>11942</v>
      </c>
      <c r="K2172" s="70" t="s">
        <v>11943</v>
      </c>
      <c r="L2172" s="70">
        <v>318524</v>
      </c>
      <c r="M2172" s="70" t="s">
        <v>4563</v>
      </c>
      <c r="N2172" s="70" t="s">
        <v>4522</v>
      </c>
      <c r="O2172" s="72" t="s">
        <v>11944</v>
      </c>
      <c r="P2172" s="70" t="s">
        <v>4520</v>
      </c>
      <c r="Q2172" s="70" t="s">
        <v>4589</v>
      </c>
    </row>
    <row r="2173" spans="1:17" ht="171" x14ac:dyDescent="0.45">
      <c r="A2173" s="67">
        <v>8212</v>
      </c>
      <c r="B2173" s="68">
        <v>44481</v>
      </c>
      <c r="C2173" s="69">
        <v>0.69166666666666676</v>
      </c>
      <c r="D2173" s="70">
        <v>1</v>
      </c>
      <c r="E2173" s="70">
        <v>0</v>
      </c>
      <c r="F2173" s="70" t="s">
        <v>108</v>
      </c>
      <c r="G2173" s="70">
        <v>2</v>
      </c>
      <c r="H2173" s="70" t="s">
        <v>5145</v>
      </c>
      <c r="I2173" s="70" t="s">
        <v>4962</v>
      </c>
      <c r="J2173" s="71" t="s">
        <v>11945</v>
      </c>
      <c r="K2173" s="70" t="s">
        <v>11946</v>
      </c>
      <c r="L2173" s="70">
        <v>318566</v>
      </c>
      <c r="M2173" s="70" t="s">
        <v>4563</v>
      </c>
      <c r="N2173" s="70" t="s">
        <v>4522</v>
      </c>
      <c r="O2173" s="72" t="s">
        <v>11947</v>
      </c>
      <c r="P2173" s="70" t="s">
        <v>4520</v>
      </c>
      <c r="Q2173" s="70" t="s">
        <v>4589</v>
      </c>
    </row>
    <row r="2174" spans="1:17" ht="171" x14ac:dyDescent="0.45">
      <c r="A2174" s="67">
        <v>8216</v>
      </c>
      <c r="B2174" s="68">
        <v>44481</v>
      </c>
      <c r="C2174" s="69">
        <v>0.7729166666666667</v>
      </c>
      <c r="D2174" s="70">
        <v>1.5</v>
      </c>
      <c r="E2174" s="70">
        <v>0</v>
      </c>
      <c r="F2174" s="70" t="s">
        <v>133</v>
      </c>
      <c r="G2174" s="70">
        <v>28</v>
      </c>
      <c r="H2174" s="70" t="s">
        <v>4932</v>
      </c>
      <c r="I2174" s="70" t="s">
        <v>4933</v>
      </c>
      <c r="J2174" s="71" t="s">
        <v>11948</v>
      </c>
      <c r="K2174" s="70" t="s">
        <v>11949</v>
      </c>
      <c r="L2174" s="70">
        <v>318584</v>
      </c>
      <c r="M2174" s="70" t="s">
        <v>4563</v>
      </c>
      <c r="N2174" s="70" t="s">
        <v>4522</v>
      </c>
      <c r="O2174" s="72" t="s">
        <v>11950</v>
      </c>
      <c r="P2174" s="70" t="s">
        <v>4520</v>
      </c>
      <c r="Q2174" s="70" t="s">
        <v>4589</v>
      </c>
    </row>
    <row r="2175" spans="1:17" ht="171" x14ac:dyDescent="0.45">
      <c r="A2175" s="67">
        <v>8256</v>
      </c>
      <c r="B2175" s="68">
        <v>44483</v>
      </c>
      <c r="C2175" s="69">
        <v>0.47638888888888892</v>
      </c>
      <c r="D2175" s="70">
        <v>0</v>
      </c>
      <c r="E2175" s="70">
        <v>0</v>
      </c>
      <c r="F2175" s="70" t="s">
        <v>50</v>
      </c>
      <c r="G2175" s="70">
        <v>0</v>
      </c>
      <c r="H2175" s="70" t="s">
        <v>4615</v>
      </c>
      <c r="I2175" s="70" t="s">
        <v>4615</v>
      </c>
      <c r="J2175" s="71" t="s">
        <v>11951</v>
      </c>
      <c r="K2175" s="70" t="s">
        <v>11952</v>
      </c>
      <c r="L2175" s="70">
        <v>318750</v>
      </c>
      <c r="M2175" s="70" t="s">
        <v>4563</v>
      </c>
      <c r="N2175" s="70" t="s">
        <v>4409</v>
      </c>
      <c r="O2175" s="72" t="s">
        <v>11953</v>
      </c>
      <c r="P2175" s="70" t="s">
        <v>4520</v>
      </c>
      <c r="Q2175" s="70" t="s">
        <v>4589</v>
      </c>
    </row>
    <row r="2176" spans="1:17" ht="171" x14ac:dyDescent="0.45">
      <c r="A2176" s="67">
        <v>8275</v>
      </c>
      <c r="B2176" s="68">
        <v>44484</v>
      </c>
      <c r="C2176" s="69">
        <v>0.34791666666666665</v>
      </c>
      <c r="D2176" s="70">
        <v>1</v>
      </c>
      <c r="E2176" s="70">
        <v>0</v>
      </c>
      <c r="F2176" s="70" t="s">
        <v>70</v>
      </c>
      <c r="G2176" s="70">
        <v>52</v>
      </c>
      <c r="H2176" s="70" t="s">
        <v>4696</v>
      </c>
      <c r="I2176" s="70" t="s">
        <v>5372</v>
      </c>
      <c r="J2176" s="71" t="s">
        <v>11954</v>
      </c>
      <c r="K2176" s="70" t="s">
        <v>11955</v>
      </c>
      <c r="L2176" s="70">
        <v>318850</v>
      </c>
      <c r="M2176" s="70" t="s">
        <v>4563</v>
      </c>
      <c r="N2176" s="70" t="s">
        <v>4522</v>
      </c>
      <c r="O2176" s="72" t="s">
        <v>11956</v>
      </c>
      <c r="P2176" s="70" t="s">
        <v>4520</v>
      </c>
      <c r="Q2176" s="70" t="s">
        <v>4589</v>
      </c>
    </row>
    <row r="2177" spans="1:17" ht="171" x14ac:dyDescent="0.45">
      <c r="A2177" s="67">
        <v>8276</v>
      </c>
      <c r="B2177" s="68">
        <v>44484</v>
      </c>
      <c r="C2177" s="69">
        <v>0.37137731481481479</v>
      </c>
      <c r="D2177" s="70">
        <v>1</v>
      </c>
      <c r="E2177" s="70">
        <v>0</v>
      </c>
      <c r="F2177" s="70" t="s">
        <v>100</v>
      </c>
      <c r="G2177" s="70">
        <v>33</v>
      </c>
      <c r="H2177" s="70" t="s">
        <v>4696</v>
      </c>
      <c r="I2177" s="70" t="s">
        <v>5372</v>
      </c>
      <c r="J2177" s="71" t="s">
        <v>11957</v>
      </c>
      <c r="K2177" s="70" t="s">
        <v>11958</v>
      </c>
      <c r="L2177" s="70">
        <v>318855</v>
      </c>
      <c r="M2177" s="70" t="s">
        <v>4563</v>
      </c>
      <c r="N2177" s="70" t="s">
        <v>4522</v>
      </c>
      <c r="O2177" s="72" t="s">
        <v>11959</v>
      </c>
      <c r="P2177" s="70" t="s">
        <v>4520</v>
      </c>
      <c r="Q2177" s="70" t="s">
        <v>4589</v>
      </c>
    </row>
    <row r="2178" spans="1:17" ht="171" x14ac:dyDescent="0.45">
      <c r="A2178" s="67">
        <v>8292</v>
      </c>
      <c r="B2178" s="68">
        <v>44484</v>
      </c>
      <c r="C2178" s="69">
        <v>0.77500000000000002</v>
      </c>
      <c r="D2178" s="70">
        <v>2</v>
      </c>
      <c r="E2178" s="70">
        <v>0</v>
      </c>
      <c r="F2178" s="70" t="s">
        <v>135</v>
      </c>
      <c r="G2178" s="70">
        <v>13</v>
      </c>
      <c r="H2178" s="70" t="s">
        <v>5268</v>
      </c>
      <c r="I2178" s="70" t="s">
        <v>4733</v>
      </c>
      <c r="J2178" s="71" t="s">
        <v>11960</v>
      </c>
      <c r="K2178" s="70" t="s">
        <v>11961</v>
      </c>
      <c r="L2178" s="70">
        <v>318912</v>
      </c>
      <c r="M2178" s="70" t="s">
        <v>4563</v>
      </c>
      <c r="N2178" s="70" t="s">
        <v>4522</v>
      </c>
      <c r="O2178" s="72" t="s">
        <v>11962</v>
      </c>
      <c r="P2178" s="70" t="s">
        <v>4520</v>
      </c>
      <c r="Q2178" s="70" t="s">
        <v>4589</v>
      </c>
    </row>
    <row r="2179" spans="1:17" ht="185.25" x14ac:dyDescent="0.45">
      <c r="A2179" s="67">
        <v>8293</v>
      </c>
      <c r="B2179" s="68">
        <v>44484</v>
      </c>
      <c r="C2179" s="69">
        <v>0.79497685185185185</v>
      </c>
      <c r="D2179" s="70">
        <v>1.5</v>
      </c>
      <c r="E2179" s="70">
        <v>0</v>
      </c>
      <c r="F2179" s="70" t="s">
        <v>50</v>
      </c>
      <c r="G2179" s="70">
        <v>43</v>
      </c>
      <c r="H2179" s="70" t="s">
        <v>4696</v>
      </c>
      <c r="I2179" s="70" t="s">
        <v>5372</v>
      </c>
      <c r="J2179" s="71" t="s">
        <v>11963</v>
      </c>
      <c r="K2179" s="70" t="s">
        <v>11964</v>
      </c>
      <c r="L2179" s="70">
        <v>318913</v>
      </c>
      <c r="M2179" s="70" t="s">
        <v>4563</v>
      </c>
      <c r="N2179" s="70" t="s">
        <v>4522</v>
      </c>
      <c r="O2179" s="72" t="s">
        <v>11965</v>
      </c>
      <c r="P2179" s="70" t="s">
        <v>4520</v>
      </c>
      <c r="Q2179" s="70" t="s">
        <v>4589</v>
      </c>
    </row>
    <row r="2180" spans="1:17" ht="171" x14ac:dyDescent="0.45">
      <c r="A2180" s="67">
        <v>8295</v>
      </c>
      <c r="B2180" s="68">
        <v>44485</v>
      </c>
      <c r="C2180" s="69">
        <v>0.25</v>
      </c>
      <c r="D2180" s="70">
        <v>0</v>
      </c>
      <c r="E2180" s="70">
        <v>0</v>
      </c>
      <c r="F2180" s="70" t="s">
        <v>75</v>
      </c>
      <c r="G2180" s="70">
        <v>18</v>
      </c>
      <c r="H2180" s="70" t="s">
        <v>4577</v>
      </c>
      <c r="I2180" s="70" t="s">
        <v>4577</v>
      </c>
      <c r="J2180" s="71" t="s">
        <v>11966</v>
      </c>
      <c r="K2180" s="51" t="s">
        <v>11967</v>
      </c>
      <c r="L2180" s="70">
        <v>318941</v>
      </c>
      <c r="M2180" s="70" t="s">
        <v>4563</v>
      </c>
      <c r="N2180" s="70" t="s">
        <v>4522</v>
      </c>
      <c r="O2180" s="71" t="s">
        <v>11968</v>
      </c>
      <c r="P2180" s="51" t="s">
        <v>4520</v>
      </c>
      <c r="Q2180" s="51" t="s">
        <v>4970</v>
      </c>
    </row>
    <row r="2181" spans="1:17" ht="199.5" x14ac:dyDescent="0.45">
      <c r="A2181" s="67">
        <v>8306</v>
      </c>
      <c r="B2181" s="68">
        <v>44485</v>
      </c>
      <c r="C2181" s="69">
        <v>0.53300925925925924</v>
      </c>
      <c r="D2181" s="70">
        <v>1</v>
      </c>
      <c r="E2181" s="70">
        <v>0</v>
      </c>
      <c r="F2181" s="70" t="s">
        <v>135</v>
      </c>
      <c r="G2181" s="70">
        <v>27</v>
      </c>
      <c r="H2181" s="70" t="s">
        <v>4696</v>
      </c>
      <c r="I2181" s="70" t="s">
        <v>5372</v>
      </c>
      <c r="J2181" s="71" t="s">
        <v>11969</v>
      </c>
      <c r="K2181" s="51" t="s">
        <v>11970</v>
      </c>
      <c r="L2181" s="70">
        <v>318966</v>
      </c>
      <c r="M2181" s="70" t="s">
        <v>4563</v>
      </c>
      <c r="N2181" s="70" t="s">
        <v>4522</v>
      </c>
      <c r="O2181" s="71" t="s">
        <v>11971</v>
      </c>
      <c r="P2181" s="51" t="s">
        <v>4520</v>
      </c>
      <c r="Q2181" s="51" t="s">
        <v>4589</v>
      </c>
    </row>
    <row r="2182" spans="1:17" ht="185.25" x14ac:dyDescent="0.45">
      <c r="A2182" s="67">
        <v>8320</v>
      </c>
      <c r="B2182" s="68">
        <v>44485</v>
      </c>
      <c r="C2182" s="69">
        <v>0.90902777777777777</v>
      </c>
      <c r="D2182" s="70">
        <v>1.5</v>
      </c>
      <c r="E2182" s="70">
        <v>0</v>
      </c>
      <c r="F2182" s="70" t="s">
        <v>64</v>
      </c>
      <c r="G2182" s="70">
        <v>30</v>
      </c>
      <c r="H2182" s="70" t="s">
        <v>5316</v>
      </c>
      <c r="I2182" s="70" t="s">
        <v>4915</v>
      </c>
      <c r="J2182" s="71" t="s">
        <v>11972</v>
      </c>
      <c r="K2182" s="51" t="s">
        <v>11973</v>
      </c>
      <c r="L2182" s="70">
        <v>318998</v>
      </c>
      <c r="M2182" s="70" t="s">
        <v>4563</v>
      </c>
      <c r="N2182" s="70" t="s">
        <v>4522</v>
      </c>
      <c r="O2182" s="71" t="s">
        <v>11974</v>
      </c>
      <c r="P2182" s="51" t="s">
        <v>4520</v>
      </c>
      <c r="Q2182" s="51" t="s">
        <v>4589</v>
      </c>
    </row>
    <row r="2183" spans="1:17" ht="185.25" x14ac:dyDescent="0.45">
      <c r="A2183" s="67">
        <v>8342</v>
      </c>
      <c r="B2183" s="68">
        <v>44486</v>
      </c>
      <c r="C2183" s="69">
        <v>0.99930555555555556</v>
      </c>
      <c r="D2183" s="70">
        <v>2</v>
      </c>
      <c r="E2183" s="70">
        <v>0</v>
      </c>
      <c r="F2183" s="70" t="s">
        <v>152</v>
      </c>
      <c r="G2183" s="70">
        <v>18</v>
      </c>
      <c r="H2183" s="70" t="s">
        <v>4598</v>
      </c>
      <c r="I2183" s="70" t="s">
        <v>4593</v>
      </c>
      <c r="J2183" s="71" t="s">
        <v>11975</v>
      </c>
      <c r="K2183" s="51" t="s">
        <v>11976</v>
      </c>
      <c r="L2183" s="70">
        <v>319065</v>
      </c>
      <c r="M2183" s="70" t="s">
        <v>4563</v>
      </c>
      <c r="N2183" s="70" t="s">
        <v>4409</v>
      </c>
      <c r="O2183" s="71" t="s">
        <v>11977</v>
      </c>
      <c r="P2183" s="51" t="s">
        <v>4520</v>
      </c>
      <c r="Q2183" s="51" t="s">
        <v>4589</v>
      </c>
    </row>
    <row r="2184" spans="1:17" ht="199.5" x14ac:dyDescent="0.45">
      <c r="A2184" s="67" t="s">
        <v>11978</v>
      </c>
      <c r="B2184" s="68">
        <v>44487</v>
      </c>
      <c r="C2184" s="69">
        <v>0.27638888888888885</v>
      </c>
      <c r="D2184" s="70">
        <v>0</v>
      </c>
      <c r="E2184" s="70">
        <v>2.5</v>
      </c>
      <c r="F2184" s="70" t="s">
        <v>44</v>
      </c>
      <c r="G2184" s="70">
        <v>14</v>
      </c>
      <c r="H2184" s="70" t="s">
        <v>4628</v>
      </c>
      <c r="I2184" s="70" t="s">
        <v>4628</v>
      </c>
      <c r="J2184" s="71" t="s">
        <v>11979</v>
      </c>
      <c r="K2184" s="51" t="s">
        <v>11980</v>
      </c>
      <c r="L2184" s="70">
        <v>319082</v>
      </c>
      <c r="M2184" s="70" t="s">
        <v>4563</v>
      </c>
      <c r="N2184" s="70" t="s">
        <v>4522</v>
      </c>
      <c r="O2184" s="71" t="s">
        <v>11981</v>
      </c>
      <c r="P2184" s="51" t="s">
        <v>4520</v>
      </c>
      <c r="Q2184" s="51" t="s">
        <v>7418</v>
      </c>
    </row>
    <row r="2185" spans="1:17" ht="171" x14ac:dyDescent="0.45">
      <c r="A2185" s="67">
        <v>8363</v>
      </c>
      <c r="B2185" s="68">
        <v>44487</v>
      </c>
      <c r="C2185" s="69">
        <v>0.82728009259259261</v>
      </c>
      <c r="D2185" s="70">
        <v>1.5</v>
      </c>
      <c r="E2185" s="70">
        <v>0</v>
      </c>
      <c r="F2185" s="70" t="s">
        <v>178</v>
      </c>
      <c r="G2185" s="70">
        <v>18</v>
      </c>
      <c r="H2185" s="70" t="s">
        <v>4932</v>
      </c>
      <c r="I2185" s="70" t="s">
        <v>4933</v>
      </c>
      <c r="J2185" s="71" t="s">
        <v>11982</v>
      </c>
      <c r="K2185" s="51" t="s">
        <v>11983</v>
      </c>
      <c r="L2185" s="70">
        <v>319162</v>
      </c>
      <c r="M2185" s="70" t="s">
        <v>4563</v>
      </c>
      <c r="N2185" s="70" t="s">
        <v>4522</v>
      </c>
      <c r="O2185" s="71" t="s">
        <v>11984</v>
      </c>
      <c r="P2185" s="51" t="s">
        <v>4520</v>
      </c>
      <c r="Q2185" s="51" t="s">
        <v>4589</v>
      </c>
    </row>
    <row r="2186" spans="1:17" ht="228" x14ac:dyDescent="0.45">
      <c r="A2186" s="30">
        <v>8414</v>
      </c>
      <c r="B2186" s="68">
        <v>44489</v>
      </c>
      <c r="C2186" s="69">
        <v>0.76736111111111116</v>
      </c>
      <c r="D2186" s="70">
        <v>0</v>
      </c>
      <c r="E2186" s="70">
        <v>0</v>
      </c>
      <c r="F2186" s="70" t="s">
        <v>78</v>
      </c>
      <c r="G2186" s="70">
        <v>64</v>
      </c>
      <c r="H2186" s="70" t="s">
        <v>4932</v>
      </c>
      <c r="I2186" s="70" t="s">
        <v>4933</v>
      </c>
      <c r="J2186" s="71" t="s">
        <v>11985</v>
      </c>
      <c r="K2186" s="51" t="s">
        <v>11986</v>
      </c>
      <c r="L2186" s="70">
        <v>319356</v>
      </c>
      <c r="M2186" s="70" t="s">
        <v>4563</v>
      </c>
      <c r="N2186" s="70" t="s">
        <v>4409</v>
      </c>
      <c r="O2186" s="71" t="s">
        <v>11987</v>
      </c>
      <c r="P2186" s="51" t="s">
        <v>4520</v>
      </c>
      <c r="Q2186" s="51" t="s">
        <v>4589</v>
      </c>
    </row>
    <row r="2187" spans="1:17" ht="171" x14ac:dyDescent="0.45">
      <c r="A2187" s="31">
        <v>8418</v>
      </c>
      <c r="B2187" s="68">
        <v>44490</v>
      </c>
      <c r="C2187" s="69">
        <v>0.36017361111111112</v>
      </c>
      <c r="D2187" s="70">
        <v>0</v>
      </c>
      <c r="E2187" s="70">
        <v>0</v>
      </c>
      <c r="F2187" s="70" t="s">
        <v>225</v>
      </c>
      <c r="G2187" s="70">
        <v>52</v>
      </c>
      <c r="H2187" s="70" t="s">
        <v>5175</v>
      </c>
      <c r="I2187" s="70" t="s">
        <v>4962</v>
      </c>
      <c r="J2187" s="71" t="s">
        <v>11988</v>
      </c>
      <c r="K2187" s="51" t="s">
        <v>11989</v>
      </c>
      <c r="L2187" s="70">
        <v>319388</v>
      </c>
      <c r="M2187" s="70" t="s">
        <v>4563</v>
      </c>
      <c r="N2187" s="70" t="s">
        <v>4522</v>
      </c>
      <c r="O2187" s="71" t="s">
        <v>11990</v>
      </c>
      <c r="P2187" s="51" t="s">
        <v>4520</v>
      </c>
      <c r="Q2187" s="51" t="s">
        <v>4675</v>
      </c>
    </row>
    <row r="2188" spans="1:17" ht="270.75" x14ac:dyDescent="0.45">
      <c r="A2188" s="31">
        <v>8450</v>
      </c>
      <c r="B2188" s="68">
        <v>44491</v>
      </c>
      <c r="C2188" s="69">
        <v>0.22569444444444445</v>
      </c>
      <c r="D2188" s="70">
        <v>0</v>
      </c>
      <c r="E2188" s="70">
        <v>0</v>
      </c>
      <c r="F2188" s="70" t="s">
        <v>54</v>
      </c>
      <c r="G2188" s="70">
        <v>3</v>
      </c>
      <c r="H2188" s="70" t="s">
        <v>4634</v>
      </c>
      <c r="I2188" s="70" t="s">
        <v>4696</v>
      </c>
      <c r="J2188" s="71" t="s">
        <v>11991</v>
      </c>
      <c r="K2188" s="51" t="s">
        <v>11992</v>
      </c>
      <c r="L2188" s="70">
        <v>319473</v>
      </c>
      <c r="M2188" s="70" t="s">
        <v>4563</v>
      </c>
      <c r="N2188" s="70" t="s">
        <v>4409</v>
      </c>
      <c r="O2188" s="71" t="s">
        <v>11993</v>
      </c>
      <c r="P2188" s="51" t="s">
        <v>4520</v>
      </c>
      <c r="Q2188" s="51" t="s">
        <v>4589</v>
      </c>
    </row>
    <row r="2189" spans="1:17" ht="185.25" x14ac:dyDescent="0.45">
      <c r="A2189" s="31">
        <v>8470</v>
      </c>
      <c r="B2189" s="68">
        <v>44491</v>
      </c>
      <c r="C2189" s="69">
        <v>0.75902777777777775</v>
      </c>
      <c r="D2189" s="70">
        <v>2</v>
      </c>
      <c r="E2189" s="70">
        <v>0</v>
      </c>
      <c r="F2189" s="70" t="s">
        <v>50</v>
      </c>
      <c r="G2189" s="70">
        <v>41</v>
      </c>
      <c r="H2189" s="70" t="s">
        <v>5268</v>
      </c>
      <c r="I2189" s="70" t="s">
        <v>4733</v>
      </c>
      <c r="J2189" s="71" t="s">
        <v>11994</v>
      </c>
      <c r="K2189" s="51" t="s">
        <v>11995</v>
      </c>
      <c r="L2189" s="70">
        <v>319537</v>
      </c>
      <c r="M2189" s="70" t="s">
        <v>4563</v>
      </c>
      <c r="N2189" s="70" t="s">
        <v>4522</v>
      </c>
      <c r="O2189" s="71" t="s">
        <v>11996</v>
      </c>
      <c r="P2189" s="51" t="s">
        <v>4520</v>
      </c>
      <c r="Q2189" s="51" t="s">
        <v>4589</v>
      </c>
    </row>
    <row r="2190" spans="1:17" ht="171" x14ac:dyDescent="0.45">
      <c r="A2190" s="32">
        <v>8497</v>
      </c>
      <c r="B2190" s="68">
        <v>44492</v>
      </c>
      <c r="C2190" s="69">
        <v>0.88680555555555562</v>
      </c>
      <c r="D2190" s="70">
        <v>0.5</v>
      </c>
      <c r="E2190" s="70">
        <v>0</v>
      </c>
      <c r="F2190" s="70" t="s">
        <v>130</v>
      </c>
      <c r="G2190" s="70">
        <v>12</v>
      </c>
      <c r="H2190" s="70" t="s">
        <v>4811</v>
      </c>
      <c r="I2190" s="70" t="s">
        <v>4811</v>
      </c>
      <c r="J2190" s="71" t="s">
        <v>11997</v>
      </c>
      <c r="K2190" s="51" t="s">
        <v>11998</v>
      </c>
      <c r="L2190" s="70">
        <v>319632</v>
      </c>
      <c r="M2190" s="70" t="s">
        <v>4563</v>
      </c>
      <c r="N2190" s="70" t="s">
        <v>4522</v>
      </c>
      <c r="O2190" s="71" t="s">
        <v>11999</v>
      </c>
      <c r="P2190" s="51" t="s">
        <v>4520</v>
      </c>
      <c r="Q2190" s="51" t="s">
        <v>4589</v>
      </c>
    </row>
    <row r="2191" spans="1:17" ht="185.25" x14ac:dyDescent="0.45">
      <c r="A2191" s="33">
        <v>8513</v>
      </c>
      <c r="B2191" s="68">
        <v>44493</v>
      </c>
      <c r="C2191" s="69">
        <v>0.56527777777777777</v>
      </c>
      <c r="D2191" s="70">
        <v>0.5</v>
      </c>
      <c r="E2191" s="70">
        <v>0</v>
      </c>
      <c r="F2191" s="70" t="s">
        <v>35</v>
      </c>
      <c r="G2191" s="70">
        <v>38</v>
      </c>
      <c r="H2191" s="70" t="s">
        <v>6209</v>
      </c>
      <c r="I2191" s="70" t="s">
        <v>6209</v>
      </c>
      <c r="J2191" s="71" t="s">
        <v>12000</v>
      </c>
      <c r="K2191" s="51" t="s">
        <v>12001</v>
      </c>
      <c r="L2191" s="70">
        <v>319672</v>
      </c>
      <c r="M2191" s="70" t="s">
        <v>4563</v>
      </c>
      <c r="N2191" s="70" t="s">
        <v>4522</v>
      </c>
      <c r="O2191" s="71" t="s">
        <v>12002</v>
      </c>
      <c r="P2191" s="51" t="s">
        <v>4520</v>
      </c>
      <c r="Q2191" s="51" t="s">
        <v>4589</v>
      </c>
    </row>
    <row r="2192" spans="1:17" ht="185.25" x14ac:dyDescent="0.45">
      <c r="A2192" s="34">
        <v>8519</v>
      </c>
      <c r="B2192" s="68">
        <v>44493</v>
      </c>
      <c r="C2192" s="69">
        <v>0.73324074074074075</v>
      </c>
      <c r="D2192" s="70">
        <v>1.5</v>
      </c>
      <c r="E2192" s="70">
        <v>0</v>
      </c>
      <c r="F2192" s="70" t="s">
        <v>215</v>
      </c>
      <c r="G2192" s="70">
        <v>2</v>
      </c>
      <c r="H2192" s="70" t="s">
        <v>4933</v>
      </c>
      <c r="I2192" s="70" t="s">
        <v>4811</v>
      </c>
      <c r="J2192" s="71" t="s">
        <v>12003</v>
      </c>
      <c r="K2192" s="51" t="s">
        <v>12004</v>
      </c>
      <c r="L2192" s="70">
        <v>319683</v>
      </c>
      <c r="M2192" s="70" t="s">
        <v>4563</v>
      </c>
      <c r="N2192" s="70" t="s">
        <v>4522</v>
      </c>
      <c r="O2192" s="71" t="s">
        <v>12005</v>
      </c>
      <c r="P2192" s="51" t="s">
        <v>4520</v>
      </c>
      <c r="Q2192" s="51" t="s">
        <v>4589</v>
      </c>
    </row>
    <row r="2193" spans="1:17" ht="185.25" x14ac:dyDescent="0.45">
      <c r="A2193" s="35">
        <v>8535</v>
      </c>
      <c r="B2193" s="68">
        <v>44494</v>
      </c>
      <c r="C2193" s="69">
        <v>0.38125000000000003</v>
      </c>
      <c r="D2193" s="70">
        <v>1</v>
      </c>
      <c r="E2193" s="70">
        <v>0</v>
      </c>
      <c r="F2193" s="70" t="s">
        <v>60</v>
      </c>
      <c r="G2193" s="70">
        <v>43</v>
      </c>
      <c r="H2193" s="70" t="s">
        <v>4621</v>
      </c>
      <c r="I2193" s="70" t="s">
        <v>4622</v>
      </c>
      <c r="J2193" s="71" t="s">
        <v>12006</v>
      </c>
      <c r="K2193" s="51" t="s">
        <v>12007</v>
      </c>
      <c r="L2193" s="70">
        <v>319723</v>
      </c>
      <c r="M2193" s="70" t="s">
        <v>4563</v>
      </c>
      <c r="N2193" s="70" t="s">
        <v>4409</v>
      </c>
      <c r="O2193" s="71" t="s">
        <v>12008</v>
      </c>
      <c r="P2193" s="51" t="s">
        <v>4520</v>
      </c>
      <c r="Q2193" s="51" t="s">
        <v>4589</v>
      </c>
    </row>
    <row r="2194" spans="1:17" ht="171" x14ac:dyDescent="0.45">
      <c r="A2194" s="36">
        <v>8540</v>
      </c>
      <c r="B2194" s="68">
        <v>44494</v>
      </c>
      <c r="C2194" s="69">
        <v>0.5</v>
      </c>
      <c r="D2194" s="70">
        <v>0</v>
      </c>
      <c r="E2194" s="70">
        <v>0</v>
      </c>
      <c r="F2194" s="70" t="s">
        <v>35</v>
      </c>
      <c r="G2194" s="70">
        <v>0</v>
      </c>
      <c r="H2194" s="70" t="s">
        <v>4615</v>
      </c>
      <c r="I2194" s="70" t="s">
        <v>4615</v>
      </c>
      <c r="J2194" s="71" t="s">
        <v>12009</v>
      </c>
      <c r="K2194" s="51" t="s">
        <v>12010</v>
      </c>
      <c r="L2194" s="70">
        <v>319746</v>
      </c>
      <c r="M2194" s="70" t="s">
        <v>4563</v>
      </c>
      <c r="N2194" s="70" t="s">
        <v>4409</v>
      </c>
      <c r="O2194" s="71" t="s">
        <v>12011</v>
      </c>
      <c r="P2194" s="51" t="s">
        <v>4520</v>
      </c>
      <c r="Q2194" s="51" t="s">
        <v>4589</v>
      </c>
    </row>
    <row r="2195" spans="1:17" ht="185.25" x14ac:dyDescent="0.45">
      <c r="A2195" s="35">
        <v>8557</v>
      </c>
      <c r="B2195" s="68">
        <v>44495</v>
      </c>
      <c r="C2195" s="69">
        <v>0.25208333333333333</v>
      </c>
      <c r="D2195" s="70">
        <v>0</v>
      </c>
      <c r="E2195" s="70">
        <v>4</v>
      </c>
      <c r="F2195" s="70" t="s">
        <v>75</v>
      </c>
      <c r="G2195" s="70">
        <v>20</v>
      </c>
      <c r="H2195" s="70" t="s">
        <v>5002</v>
      </c>
      <c r="I2195" s="70" t="s">
        <v>5002</v>
      </c>
      <c r="J2195" s="71" t="s">
        <v>12012</v>
      </c>
      <c r="K2195" s="51" t="s">
        <v>12013</v>
      </c>
      <c r="L2195" s="70">
        <v>319814</v>
      </c>
      <c r="M2195" s="70" t="s">
        <v>4563</v>
      </c>
      <c r="N2195" s="70" t="s">
        <v>4409</v>
      </c>
      <c r="O2195" s="71" t="s">
        <v>12014</v>
      </c>
      <c r="P2195" s="51" t="s">
        <v>4520</v>
      </c>
      <c r="Q2195" s="51" t="s">
        <v>12015</v>
      </c>
    </row>
    <row r="2196" spans="1:17" ht="171" x14ac:dyDescent="0.45">
      <c r="A2196" s="32">
        <v>8577</v>
      </c>
      <c r="B2196" s="68">
        <v>44495</v>
      </c>
      <c r="C2196" s="69">
        <v>0.75069444444444444</v>
      </c>
      <c r="D2196" s="70">
        <v>1</v>
      </c>
      <c r="E2196" s="70">
        <v>0</v>
      </c>
      <c r="F2196" s="70" t="s">
        <v>99</v>
      </c>
      <c r="G2196" s="70">
        <v>61</v>
      </c>
      <c r="H2196" s="70" t="s">
        <v>4932</v>
      </c>
      <c r="I2196" s="70" t="s">
        <v>4933</v>
      </c>
      <c r="J2196" s="71" t="s">
        <v>12016</v>
      </c>
      <c r="K2196" s="51" t="s">
        <v>12017</v>
      </c>
      <c r="L2196" s="70">
        <v>319896</v>
      </c>
      <c r="M2196" s="70" t="s">
        <v>4563</v>
      </c>
      <c r="N2196" s="70" t="s">
        <v>4522</v>
      </c>
      <c r="O2196" s="71" t="s">
        <v>12018</v>
      </c>
      <c r="P2196" s="51" t="s">
        <v>4520</v>
      </c>
      <c r="Q2196" s="51" t="s">
        <v>4589</v>
      </c>
    </row>
    <row r="2197" spans="1:17" ht="256.5" x14ac:dyDescent="0.45">
      <c r="A2197" s="32">
        <v>8579</v>
      </c>
      <c r="B2197" s="68">
        <v>44495</v>
      </c>
      <c r="C2197" s="69">
        <v>0.77013888888888893</v>
      </c>
      <c r="D2197" s="70">
        <v>0</v>
      </c>
      <c r="E2197" s="70">
        <v>2.5</v>
      </c>
      <c r="F2197" s="70" t="s">
        <v>108</v>
      </c>
      <c r="G2197" s="70">
        <v>11</v>
      </c>
      <c r="H2197" s="70" t="s">
        <v>4756</v>
      </c>
      <c r="I2197" s="70" t="s">
        <v>4756</v>
      </c>
      <c r="J2197" s="71" t="s">
        <v>12019</v>
      </c>
      <c r="K2197" s="51" t="s">
        <v>12020</v>
      </c>
      <c r="L2197" s="70">
        <v>319894</v>
      </c>
      <c r="M2197" s="70" t="s">
        <v>4563</v>
      </c>
      <c r="N2197" s="70" t="s">
        <v>4522</v>
      </c>
      <c r="O2197" s="71" t="s">
        <v>12021</v>
      </c>
      <c r="P2197" s="51" t="s">
        <v>4520</v>
      </c>
      <c r="Q2197" s="51" t="s">
        <v>5219</v>
      </c>
    </row>
    <row r="2198" spans="1:17" ht="171" x14ac:dyDescent="0.45">
      <c r="A2198" s="37">
        <v>8585</v>
      </c>
      <c r="B2198" s="68">
        <v>44496</v>
      </c>
      <c r="C2198" s="69">
        <v>0.3125</v>
      </c>
      <c r="D2198" s="70">
        <v>1</v>
      </c>
      <c r="E2198" s="70">
        <v>0</v>
      </c>
      <c r="F2198" s="70" t="s">
        <v>77</v>
      </c>
      <c r="G2198" s="70">
        <v>13</v>
      </c>
      <c r="H2198" s="70" t="s">
        <v>5744</v>
      </c>
      <c r="I2198" s="70" t="s">
        <v>5404</v>
      </c>
      <c r="J2198" s="71" t="s">
        <v>12022</v>
      </c>
      <c r="K2198" s="51" t="s">
        <v>12023</v>
      </c>
      <c r="L2198" s="70">
        <v>319930</v>
      </c>
      <c r="M2198" s="70" t="s">
        <v>4563</v>
      </c>
      <c r="N2198" s="70" t="s">
        <v>4522</v>
      </c>
      <c r="O2198" s="71" t="s">
        <v>12024</v>
      </c>
      <c r="P2198" s="51" t="s">
        <v>4520</v>
      </c>
      <c r="Q2198" s="51" t="s">
        <v>4589</v>
      </c>
    </row>
    <row r="2199" spans="1:17" ht="185.25" x14ac:dyDescent="0.45">
      <c r="A2199" s="38">
        <v>8587</v>
      </c>
      <c r="B2199" s="68">
        <v>44496</v>
      </c>
      <c r="C2199" s="69">
        <v>0.33055555555555555</v>
      </c>
      <c r="D2199" s="70">
        <v>1</v>
      </c>
      <c r="E2199" s="70">
        <v>0</v>
      </c>
      <c r="F2199" s="70" t="s">
        <v>64</v>
      </c>
      <c r="G2199" s="70">
        <v>7</v>
      </c>
      <c r="H2199" s="70" t="s">
        <v>4696</v>
      </c>
      <c r="I2199" s="70" t="s">
        <v>5372</v>
      </c>
      <c r="J2199" s="71" t="s">
        <v>12025</v>
      </c>
      <c r="K2199" s="51" t="s">
        <v>12026</v>
      </c>
      <c r="L2199" s="70">
        <v>319933</v>
      </c>
      <c r="M2199" s="70" t="s">
        <v>4563</v>
      </c>
      <c r="N2199" s="70" t="s">
        <v>4522</v>
      </c>
      <c r="O2199" s="71" t="s">
        <v>12027</v>
      </c>
      <c r="P2199" s="51" t="s">
        <v>4520</v>
      </c>
      <c r="Q2199" s="51" t="s">
        <v>4589</v>
      </c>
    </row>
    <row r="2200" spans="1:17" ht="185.25" x14ac:dyDescent="0.45">
      <c r="A2200" s="35">
        <v>8591</v>
      </c>
      <c r="B2200" s="68">
        <v>44496</v>
      </c>
      <c r="C2200" s="69">
        <v>0.38194444444444442</v>
      </c>
      <c r="D2200" s="70">
        <v>1</v>
      </c>
      <c r="E2200" s="70">
        <v>0</v>
      </c>
      <c r="F2200" s="70" t="s">
        <v>178</v>
      </c>
      <c r="G2200" s="70">
        <v>44</v>
      </c>
      <c r="H2200" s="70" t="s">
        <v>4696</v>
      </c>
      <c r="I2200" s="70" t="s">
        <v>5372</v>
      </c>
      <c r="J2200" s="71" t="s">
        <v>12028</v>
      </c>
      <c r="K2200" s="51" t="s">
        <v>12029</v>
      </c>
      <c r="L2200" s="70">
        <v>319938</v>
      </c>
      <c r="M2200" s="70" t="s">
        <v>4563</v>
      </c>
      <c r="N2200" s="70" t="s">
        <v>4522</v>
      </c>
      <c r="O2200" s="71" t="s">
        <v>12030</v>
      </c>
      <c r="P2200" s="51" t="s">
        <v>4520</v>
      </c>
      <c r="Q2200" s="51" t="s">
        <v>4589</v>
      </c>
    </row>
    <row r="2201" spans="1:17" ht="199.5" x14ac:dyDescent="0.45">
      <c r="A2201" s="35">
        <v>8606</v>
      </c>
      <c r="B2201" s="68">
        <v>44496</v>
      </c>
      <c r="C2201" s="69">
        <v>0.60972222222222217</v>
      </c>
      <c r="D2201" s="70">
        <v>0</v>
      </c>
      <c r="E2201" s="70">
        <v>5</v>
      </c>
      <c r="F2201" s="70" t="s">
        <v>75</v>
      </c>
      <c r="G2201" s="70">
        <v>43</v>
      </c>
      <c r="H2201" s="70" t="s">
        <v>5474</v>
      </c>
      <c r="I2201" s="70" t="s">
        <v>4570</v>
      </c>
      <c r="J2201" s="71" t="s">
        <v>4501</v>
      </c>
      <c r="K2201" s="51" t="s">
        <v>12031</v>
      </c>
      <c r="L2201" s="70">
        <v>319969</v>
      </c>
      <c r="M2201" s="70" t="s">
        <v>4563</v>
      </c>
      <c r="N2201" s="70" t="s">
        <v>4409</v>
      </c>
      <c r="O2201" s="71" t="s">
        <v>12032</v>
      </c>
      <c r="P2201" s="51" t="s">
        <v>4520</v>
      </c>
      <c r="Q2201" s="51" t="s">
        <v>12015</v>
      </c>
    </row>
    <row r="2202" spans="1:17" ht="185.25" x14ac:dyDescent="0.45">
      <c r="A2202" s="31">
        <v>8623</v>
      </c>
      <c r="B2202" s="68">
        <v>44497</v>
      </c>
      <c r="C2202" s="69">
        <v>0.32013888888888892</v>
      </c>
      <c r="D2202" s="70">
        <v>1</v>
      </c>
      <c r="E2202" s="70">
        <v>0</v>
      </c>
      <c r="F2202" s="70" t="s">
        <v>78</v>
      </c>
      <c r="G2202" s="70">
        <v>20</v>
      </c>
      <c r="H2202" s="70" t="s">
        <v>4696</v>
      </c>
      <c r="I2202" s="70" t="s">
        <v>5372</v>
      </c>
      <c r="J2202" s="71" t="s">
        <v>12033</v>
      </c>
      <c r="K2202" s="51" t="s">
        <v>12034</v>
      </c>
      <c r="L2202" s="70">
        <v>320056</v>
      </c>
      <c r="M2202" s="70" t="s">
        <v>4563</v>
      </c>
      <c r="N2202" s="70" t="s">
        <v>4522</v>
      </c>
      <c r="O2202" s="71" t="s">
        <v>12035</v>
      </c>
      <c r="P2202" s="51" t="s">
        <v>4520</v>
      </c>
      <c r="Q2202" s="51" t="s">
        <v>4589</v>
      </c>
    </row>
    <row r="2203" spans="1:17" ht="185.25" x14ac:dyDescent="0.45">
      <c r="A2203" s="38">
        <v>8638</v>
      </c>
      <c r="B2203" s="68">
        <v>44497</v>
      </c>
      <c r="C2203" s="69">
        <v>0.85763888888888884</v>
      </c>
      <c r="D2203" s="70">
        <v>0</v>
      </c>
      <c r="E2203" s="70">
        <v>0</v>
      </c>
      <c r="F2203" s="70" t="s">
        <v>123</v>
      </c>
      <c r="G2203" s="70">
        <v>71</v>
      </c>
      <c r="H2203" s="70" t="s">
        <v>4569</v>
      </c>
      <c r="I2203" s="70" t="s">
        <v>4570</v>
      </c>
      <c r="J2203" s="71" t="s">
        <v>12036</v>
      </c>
      <c r="K2203" s="51" t="s">
        <v>12037</v>
      </c>
      <c r="L2203" s="70">
        <v>320122</v>
      </c>
      <c r="M2203" s="70" t="s">
        <v>4563</v>
      </c>
      <c r="N2203" s="70" t="s">
        <v>4522</v>
      </c>
      <c r="O2203" s="71" t="s">
        <v>12038</v>
      </c>
      <c r="P2203" s="51" t="s">
        <v>4520</v>
      </c>
      <c r="Q2203" s="51" t="s">
        <v>4970</v>
      </c>
    </row>
    <row r="2204" spans="1:17" ht="342" x14ac:dyDescent="0.45">
      <c r="A2204" s="35" t="s">
        <v>12039</v>
      </c>
      <c r="B2204" s="68">
        <v>44499</v>
      </c>
      <c r="C2204" s="69">
        <v>0.32500000000000001</v>
      </c>
      <c r="D2204" s="70">
        <v>1</v>
      </c>
      <c r="E2204" s="70">
        <v>0</v>
      </c>
      <c r="F2204" s="70" t="s">
        <v>39</v>
      </c>
      <c r="G2204" s="70" t="s">
        <v>12040</v>
      </c>
      <c r="H2204" s="70" t="s">
        <v>4849</v>
      </c>
      <c r="I2204" s="70" t="s">
        <v>5011</v>
      </c>
      <c r="J2204" s="71" t="s">
        <v>12041</v>
      </c>
      <c r="K2204" s="51" t="s">
        <v>12042</v>
      </c>
      <c r="L2204" s="70">
        <v>320235</v>
      </c>
      <c r="M2204" s="70" t="s">
        <v>4563</v>
      </c>
      <c r="N2204" s="70" t="s">
        <v>4409</v>
      </c>
      <c r="O2204" s="71" t="s">
        <v>12043</v>
      </c>
      <c r="P2204" s="51" t="s">
        <v>4520</v>
      </c>
      <c r="Q2204" s="51" t="s">
        <v>4857</v>
      </c>
    </row>
    <row r="2205" spans="1:17" ht="185.25" x14ac:dyDescent="0.45">
      <c r="A2205" s="34">
        <v>8678</v>
      </c>
      <c r="B2205" s="68">
        <v>44499</v>
      </c>
      <c r="C2205" s="69">
        <v>0.36041666666666666</v>
      </c>
      <c r="D2205" s="70">
        <v>1</v>
      </c>
      <c r="E2205" s="70">
        <v>0</v>
      </c>
      <c r="F2205" s="70" t="s">
        <v>78</v>
      </c>
      <c r="G2205" s="70" t="s">
        <v>12044</v>
      </c>
      <c r="H2205" s="70" t="s">
        <v>4696</v>
      </c>
      <c r="I2205" s="70" t="s">
        <v>5372</v>
      </c>
      <c r="J2205" s="71" t="s">
        <v>12045</v>
      </c>
      <c r="K2205" s="51" t="s">
        <v>12046</v>
      </c>
      <c r="L2205" s="70">
        <v>320237</v>
      </c>
      <c r="M2205" s="70" t="s">
        <v>4563</v>
      </c>
      <c r="N2205" s="70" t="s">
        <v>4409</v>
      </c>
      <c r="O2205" s="71" t="s">
        <v>12047</v>
      </c>
      <c r="P2205" s="51" t="s">
        <v>4520</v>
      </c>
      <c r="Q2205" s="51" t="s">
        <v>4589</v>
      </c>
    </row>
    <row r="2206" spans="1:17" ht="185.25" x14ac:dyDescent="0.45">
      <c r="A2206" s="67">
        <v>8681</v>
      </c>
      <c r="B2206" s="68">
        <v>44499</v>
      </c>
      <c r="C2206" s="69">
        <v>0.5180555555555556</v>
      </c>
      <c r="D2206" s="70">
        <v>0</v>
      </c>
      <c r="E2206" s="70">
        <v>0</v>
      </c>
      <c r="F2206" s="70" t="s">
        <v>20</v>
      </c>
      <c r="G2206" s="70" t="s">
        <v>12048</v>
      </c>
      <c r="H2206" s="70" t="s">
        <v>5268</v>
      </c>
      <c r="I2206" s="70" t="s">
        <v>4733</v>
      </c>
      <c r="J2206" s="71" t="s">
        <v>12049</v>
      </c>
      <c r="K2206" s="51" t="s">
        <v>12050</v>
      </c>
      <c r="L2206" s="70">
        <v>320253</v>
      </c>
      <c r="M2206" s="70" t="s">
        <v>4563</v>
      </c>
      <c r="N2206" s="70" t="s">
        <v>4409</v>
      </c>
      <c r="O2206" s="71" t="s">
        <v>12051</v>
      </c>
      <c r="P2206" s="51" t="s">
        <v>4520</v>
      </c>
      <c r="Q2206" s="51" t="s">
        <v>4589</v>
      </c>
    </row>
    <row r="2207" spans="1:17" ht="185.25" x14ac:dyDescent="0.45">
      <c r="A2207" s="51">
        <v>8717</v>
      </c>
      <c r="B2207" s="73">
        <v>44501</v>
      </c>
      <c r="C2207" s="74">
        <v>0.2671412037037037</v>
      </c>
      <c r="D2207" s="51">
        <v>0</v>
      </c>
      <c r="E2207" s="51">
        <v>0</v>
      </c>
      <c r="F2207" s="75" t="s">
        <v>93</v>
      </c>
      <c r="G2207" s="51">
        <v>28</v>
      </c>
      <c r="H2207" s="51" t="s">
        <v>4695</v>
      </c>
      <c r="I2207" s="51" t="s">
        <v>4570</v>
      </c>
      <c r="J2207" s="76" t="s">
        <v>12052</v>
      </c>
      <c r="K2207" s="51" t="s">
        <v>12053</v>
      </c>
      <c r="L2207" s="51">
        <v>320378</v>
      </c>
      <c r="M2207" s="51" t="s">
        <v>4563</v>
      </c>
      <c r="N2207" s="104" t="s">
        <v>4522</v>
      </c>
      <c r="O2207" s="71" t="s">
        <v>12054</v>
      </c>
      <c r="P2207" s="51" t="s">
        <v>4581</v>
      </c>
      <c r="Q2207" s="51" t="s">
        <v>4582</v>
      </c>
    </row>
    <row r="2208" spans="1:17" ht="256.5" x14ac:dyDescent="0.45">
      <c r="A2208" s="52" t="s">
        <v>12055</v>
      </c>
      <c r="B2208" s="73">
        <v>44501</v>
      </c>
      <c r="C2208" s="74">
        <v>0.77569444444444446</v>
      </c>
      <c r="D2208" s="51">
        <v>0.5</v>
      </c>
      <c r="E2208" s="51">
        <v>0</v>
      </c>
      <c r="F2208" s="75" t="s">
        <v>64</v>
      </c>
      <c r="G2208" s="51">
        <v>19</v>
      </c>
      <c r="H2208" s="51" t="s">
        <v>5352</v>
      </c>
      <c r="I2208" s="51" t="s">
        <v>5352</v>
      </c>
      <c r="J2208" s="76" t="s">
        <v>12056</v>
      </c>
      <c r="K2208" s="51" t="s">
        <v>12057</v>
      </c>
      <c r="L2208" s="51">
        <v>320440</v>
      </c>
      <c r="M2208" s="51" t="s">
        <v>4563</v>
      </c>
      <c r="N2208" s="104" t="s">
        <v>4409</v>
      </c>
      <c r="O2208" s="71" t="s">
        <v>12058</v>
      </c>
      <c r="P2208" s="51" t="s">
        <v>4520</v>
      </c>
      <c r="Q2208" s="51" t="s">
        <v>5015</v>
      </c>
    </row>
    <row r="2209" spans="1:17" ht="185.25" x14ac:dyDescent="0.45">
      <c r="A2209" s="51">
        <v>8767</v>
      </c>
      <c r="B2209" s="73">
        <v>44502</v>
      </c>
      <c r="C2209" s="74">
        <v>0.75277777777777777</v>
      </c>
      <c r="D2209" s="51">
        <v>1.5</v>
      </c>
      <c r="E2209" s="51">
        <v>0</v>
      </c>
      <c r="F2209" s="75" t="s">
        <v>141</v>
      </c>
      <c r="G2209" s="51">
        <v>59</v>
      </c>
      <c r="H2209" s="51" t="s">
        <v>4622</v>
      </c>
      <c r="I2209" s="51" t="s">
        <v>4849</v>
      </c>
      <c r="J2209" s="76" t="s">
        <v>12059</v>
      </c>
      <c r="K2209" s="51" t="s">
        <v>12060</v>
      </c>
      <c r="L2209" s="51">
        <v>320519</v>
      </c>
      <c r="M2209" s="51" t="s">
        <v>4563</v>
      </c>
      <c r="N2209" s="105" t="s">
        <v>4522</v>
      </c>
      <c r="O2209" s="71" t="s">
        <v>12061</v>
      </c>
      <c r="P2209" s="51" t="s">
        <v>4520</v>
      </c>
      <c r="Q2209" s="51" t="s">
        <v>4589</v>
      </c>
    </row>
    <row r="2210" spans="1:17" ht="199.5" x14ac:dyDescent="0.45">
      <c r="A2210" s="51">
        <v>8769</v>
      </c>
      <c r="B2210" s="73">
        <v>44503</v>
      </c>
      <c r="C2210" s="74">
        <v>3.4027777777777775E-2</v>
      </c>
      <c r="D2210" s="51">
        <v>0</v>
      </c>
      <c r="E2210" s="51">
        <v>0</v>
      </c>
      <c r="F2210" s="75" t="s">
        <v>106</v>
      </c>
      <c r="G2210" s="51">
        <v>912</v>
      </c>
      <c r="H2210" s="51" t="s">
        <v>4695</v>
      </c>
      <c r="I2210" s="51" t="s">
        <v>4695</v>
      </c>
      <c r="J2210" s="76" t="s">
        <v>12062</v>
      </c>
      <c r="K2210" s="51" t="s">
        <v>12063</v>
      </c>
      <c r="L2210" s="51">
        <v>320562</v>
      </c>
      <c r="M2210" s="51" t="s">
        <v>4563</v>
      </c>
      <c r="N2210" s="104" t="s">
        <v>4409</v>
      </c>
      <c r="O2210" s="71" t="s">
        <v>12064</v>
      </c>
      <c r="P2210" s="51" t="s">
        <v>4520</v>
      </c>
      <c r="Q2210" s="51" t="s">
        <v>4589</v>
      </c>
    </row>
    <row r="2211" spans="1:17" ht="171" x14ac:dyDescent="0.45">
      <c r="A2211" s="51">
        <v>8770</v>
      </c>
      <c r="B2211" s="73">
        <v>44503</v>
      </c>
      <c r="C2211" s="74">
        <v>0.16666666666666666</v>
      </c>
      <c r="D2211" s="51">
        <v>0</v>
      </c>
      <c r="E2211" s="51">
        <v>0</v>
      </c>
      <c r="F2211" s="75" t="s">
        <v>130</v>
      </c>
      <c r="G2211" s="51">
        <v>0</v>
      </c>
      <c r="H2211" s="51" t="s">
        <v>4615</v>
      </c>
      <c r="I2211" s="51" t="s">
        <v>4615</v>
      </c>
      <c r="J2211" s="76" t="s">
        <v>12065</v>
      </c>
      <c r="K2211" s="51" t="s">
        <v>12066</v>
      </c>
      <c r="L2211" s="51">
        <v>320615</v>
      </c>
      <c r="M2211" s="51" t="s">
        <v>4563</v>
      </c>
      <c r="N2211" s="104" t="s">
        <v>4409</v>
      </c>
      <c r="O2211" s="71" t="s">
        <v>12067</v>
      </c>
      <c r="P2211" s="51" t="s">
        <v>4520</v>
      </c>
      <c r="Q2211" s="51" t="s">
        <v>4675</v>
      </c>
    </row>
    <row r="2212" spans="1:17" ht="199.5" x14ac:dyDescent="0.45">
      <c r="A2212" s="51">
        <v>8783</v>
      </c>
      <c r="B2212" s="73">
        <v>44503</v>
      </c>
      <c r="C2212" s="74">
        <v>0.47361111111111115</v>
      </c>
      <c r="D2212" s="51">
        <v>1</v>
      </c>
      <c r="E2212" s="51">
        <v>0</v>
      </c>
      <c r="F2212" s="75" t="s">
        <v>111</v>
      </c>
      <c r="G2212" s="51">
        <v>36</v>
      </c>
      <c r="H2212" s="51" t="s">
        <v>5175</v>
      </c>
      <c r="I2212" s="51" t="s">
        <v>5067</v>
      </c>
      <c r="J2212" s="76" t="s">
        <v>12068</v>
      </c>
      <c r="K2212" s="51" t="s">
        <v>12069</v>
      </c>
      <c r="L2212" s="51">
        <v>320603</v>
      </c>
      <c r="M2212" s="51" t="s">
        <v>4563</v>
      </c>
      <c r="N2212" s="104" t="s">
        <v>4409</v>
      </c>
      <c r="O2212" s="71" t="s">
        <v>12070</v>
      </c>
      <c r="P2212" s="51" t="s">
        <v>4520</v>
      </c>
      <c r="Q2212" s="51" t="s">
        <v>4589</v>
      </c>
    </row>
    <row r="2213" spans="1:17" ht="171" x14ac:dyDescent="0.45">
      <c r="A2213" s="51">
        <v>8784</v>
      </c>
      <c r="B2213" s="73">
        <v>44503</v>
      </c>
      <c r="C2213" s="74">
        <v>0.47847222222222219</v>
      </c>
      <c r="D2213" s="51">
        <v>1</v>
      </c>
      <c r="E2213" s="51">
        <v>0</v>
      </c>
      <c r="F2213" s="75" t="s">
        <v>10</v>
      </c>
      <c r="G2213" s="51">
        <v>10</v>
      </c>
      <c r="H2213" s="51" t="s">
        <v>4695</v>
      </c>
      <c r="I2213" s="51" t="s">
        <v>4696</v>
      </c>
      <c r="J2213" s="76" t="s">
        <v>12071</v>
      </c>
      <c r="K2213" s="51" t="s">
        <v>12072</v>
      </c>
      <c r="L2213" s="51">
        <v>320606</v>
      </c>
      <c r="M2213" s="51" t="s">
        <v>4563</v>
      </c>
      <c r="N2213" s="104" t="s">
        <v>4522</v>
      </c>
      <c r="O2213" s="71" t="s">
        <v>12073</v>
      </c>
      <c r="P2213" s="51" t="s">
        <v>4520</v>
      </c>
      <c r="Q2213" s="51" t="s">
        <v>4589</v>
      </c>
    </row>
    <row r="2214" spans="1:17" ht="171" x14ac:dyDescent="0.45">
      <c r="A2214" s="51">
        <v>8811</v>
      </c>
      <c r="B2214" s="73">
        <v>44504</v>
      </c>
      <c r="C2214" s="74">
        <v>0.2638888888888889</v>
      </c>
      <c r="D2214" s="51">
        <v>0</v>
      </c>
      <c r="E2214" s="51">
        <v>0</v>
      </c>
      <c r="F2214" s="53" t="s">
        <v>53</v>
      </c>
      <c r="G2214" s="51">
        <v>900</v>
      </c>
      <c r="H2214" s="51" t="s">
        <v>4603</v>
      </c>
      <c r="I2214" s="51" t="s">
        <v>4604</v>
      </c>
      <c r="J2214" s="76" t="s">
        <v>12074</v>
      </c>
      <c r="K2214" s="51" t="s">
        <v>12075</v>
      </c>
      <c r="L2214" s="51">
        <v>320672</v>
      </c>
      <c r="M2214" s="51" t="s">
        <v>4563</v>
      </c>
      <c r="N2214" s="105" t="s">
        <v>4522</v>
      </c>
      <c r="O2214" s="71" t="s">
        <v>12076</v>
      </c>
      <c r="P2214" s="51" t="s">
        <v>4520</v>
      </c>
      <c r="Q2214" s="51" t="s">
        <v>4589</v>
      </c>
    </row>
    <row r="2215" spans="1:17" ht="199.5" x14ac:dyDescent="0.45">
      <c r="A2215" s="51">
        <v>8845</v>
      </c>
      <c r="B2215" s="73">
        <v>44505</v>
      </c>
      <c r="C2215" s="74">
        <v>0.77332175925925928</v>
      </c>
      <c r="D2215" s="51">
        <v>1</v>
      </c>
      <c r="E2215" s="51">
        <v>0</v>
      </c>
      <c r="F2215" s="53" t="s">
        <v>140</v>
      </c>
      <c r="G2215" s="51">
        <v>74</v>
      </c>
      <c r="H2215" s="51" t="s">
        <v>4696</v>
      </c>
      <c r="I2215" s="51" t="s">
        <v>5372</v>
      </c>
      <c r="J2215" s="76" t="s">
        <v>12077</v>
      </c>
      <c r="K2215" s="51" t="s">
        <v>12078</v>
      </c>
      <c r="L2215" s="51">
        <v>320819</v>
      </c>
      <c r="M2215" s="51" t="s">
        <v>4563</v>
      </c>
      <c r="N2215" s="106" t="s">
        <v>4409</v>
      </c>
      <c r="O2215" s="71" t="s">
        <v>12079</v>
      </c>
      <c r="P2215" s="51" t="s">
        <v>4520</v>
      </c>
      <c r="Q2215" s="51" t="s">
        <v>4589</v>
      </c>
    </row>
    <row r="2216" spans="1:17" ht="199.5" x14ac:dyDescent="0.45">
      <c r="A2216" s="51">
        <v>8855</v>
      </c>
      <c r="B2216" s="73">
        <v>44506</v>
      </c>
      <c r="C2216" s="74">
        <v>0.28750000000000003</v>
      </c>
      <c r="D2216" s="51">
        <v>1.5</v>
      </c>
      <c r="E2216" s="51">
        <v>0</v>
      </c>
      <c r="F2216" s="75" t="s">
        <v>114</v>
      </c>
      <c r="G2216" s="51" t="s">
        <v>12080</v>
      </c>
      <c r="H2216" s="51" t="s">
        <v>4932</v>
      </c>
      <c r="I2216" s="51" t="s">
        <v>4933</v>
      </c>
      <c r="J2216" s="76" t="s">
        <v>12081</v>
      </c>
      <c r="K2216" s="51" t="s">
        <v>12082</v>
      </c>
      <c r="L2216" s="51">
        <v>320868</v>
      </c>
      <c r="M2216" s="51" t="s">
        <v>4563</v>
      </c>
      <c r="N2216" s="105" t="s">
        <v>4409</v>
      </c>
      <c r="O2216" s="71" t="s">
        <v>12083</v>
      </c>
      <c r="P2216" s="51" t="s">
        <v>4520</v>
      </c>
      <c r="Q2216" s="51" t="s">
        <v>4589</v>
      </c>
    </row>
    <row r="2217" spans="1:17" ht="199.5" x14ac:dyDescent="0.45">
      <c r="A2217" s="51">
        <v>8862</v>
      </c>
      <c r="B2217" s="107">
        <v>44506</v>
      </c>
      <c r="C2217" s="108">
        <v>0.40115740740740741</v>
      </c>
      <c r="D2217" s="109">
        <v>0</v>
      </c>
      <c r="E2217" s="109">
        <v>0</v>
      </c>
      <c r="F2217" s="110" t="s">
        <v>145</v>
      </c>
      <c r="G2217" s="109" t="s">
        <v>12084</v>
      </c>
      <c r="H2217" s="109" t="s">
        <v>7388</v>
      </c>
      <c r="I2217" s="109" t="s">
        <v>4592</v>
      </c>
      <c r="J2217" s="111" t="s">
        <v>12085</v>
      </c>
      <c r="K2217" s="109" t="s">
        <v>12086</v>
      </c>
      <c r="L2217" s="109">
        <v>320879</v>
      </c>
      <c r="M2217" s="109" t="s">
        <v>4563</v>
      </c>
      <c r="N2217" s="104" t="s">
        <v>4522</v>
      </c>
      <c r="O2217" s="71" t="s">
        <v>12087</v>
      </c>
      <c r="P2217" s="51" t="s">
        <v>4520</v>
      </c>
      <c r="Q2217" s="51" t="s">
        <v>4652</v>
      </c>
    </row>
    <row r="2218" spans="1:17" ht="199.5" x14ac:dyDescent="0.45">
      <c r="A2218" s="51">
        <v>8868</v>
      </c>
      <c r="B2218" s="73">
        <v>44506</v>
      </c>
      <c r="C2218" s="74">
        <v>0.55069444444444449</v>
      </c>
      <c r="D2218" s="51">
        <v>1.5</v>
      </c>
      <c r="E2218" s="51">
        <v>0</v>
      </c>
      <c r="F2218" s="75" t="s">
        <v>54</v>
      </c>
      <c r="G2218" s="51" t="s">
        <v>12088</v>
      </c>
      <c r="H2218" s="51" t="s">
        <v>4932</v>
      </c>
      <c r="I2218" s="51" t="s">
        <v>4933</v>
      </c>
      <c r="J2218" s="76" t="s">
        <v>12089</v>
      </c>
      <c r="K2218" s="51" t="s">
        <v>12090</v>
      </c>
      <c r="L2218" s="51">
        <v>320902</v>
      </c>
      <c r="M2218" s="51" t="s">
        <v>4563</v>
      </c>
      <c r="N2218" s="105" t="s">
        <v>4522</v>
      </c>
      <c r="O2218" s="71" t="s">
        <v>12091</v>
      </c>
      <c r="P2218" s="51" t="s">
        <v>4520</v>
      </c>
      <c r="Q2218" s="51" t="s">
        <v>4589</v>
      </c>
    </row>
    <row r="2219" spans="1:17" ht="199.5" x14ac:dyDescent="0.45">
      <c r="A2219" s="51">
        <v>8871</v>
      </c>
      <c r="B2219" s="73">
        <v>44506</v>
      </c>
      <c r="C2219" s="74">
        <v>0.59930555555555554</v>
      </c>
      <c r="D2219" s="51">
        <v>1</v>
      </c>
      <c r="E2219" s="51">
        <v>0</v>
      </c>
      <c r="F2219" s="75" t="s">
        <v>77</v>
      </c>
      <c r="G2219" s="51" t="s">
        <v>12092</v>
      </c>
      <c r="H2219" s="51" t="s">
        <v>4696</v>
      </c>
      <c r="I2219" s="51" t="s">
        <v>5372</v>
      </c>
      <c r="J2219" s="76" t="s">
        <v>12093</v>
      </c>
      <c r="K2219" s="51" t="s">
        <v>12094</v>
      </c>
      <c r="L2219" s="51">
        <v>320907</v>
      </c>
      <c r="M2219" s="51" t="s">
        <v>4563</v>
      </c>
      <c r="N2219" s="105" t="s">
        <v>4522</v>
      </c>
      <c r="O2219" s="71" t="s">
        <v>12095</v>
      </c>
      <c r="P2219" s="51" t="s">
        <v>4520</v>
      </c>
      <c r="Q2219" s="51" t="s">
        <v>4589</v>
      </c>
    </row>
    <row r="2220" spans="1:17" ht="199.5" x14ac:dyDescent="0.45">
      <c r="A2220" s="51">
        <v>8874</v>
      </c>
      <c r="B2220" s="73">
        <v>44506</v>
      </c>
      <c r="C2220" s="74">
        <v>0.70138888888888884</v>
      </c>
      <c r="D2220" s="51">
        <v>1</v>
      </c>
      <c r="E2220" s="51">
        <v>0</v>
      </c>
      <c r="F2220" s="75" t="s">
        <v>178</v>
      </c>
      <c r="G2220" s="51" t="s">
        <v>12096</v>
      </c>
      <c r="H2220" s="51" t="s">
        <v>4696</v>
      </c>
      <c r="I2220" s="51" t="s">
        <v>4932</v>
      </c>
      <c r="J2220" s="76" t="s">
        <v>12097</v>
      </c>
      <c r="K2220" s="51" t="s">
        <v>12098</v>
      </c>
      <c r="L2220" s="51">
        <v>320921</v>
      </c>
      <c r="M2220" s="51" t="s">
        <v>4563</v>
      </c>
      <c r="N2220" s="105" t="s">
        <v>4522</v>
      </c>
      <c r="O2220" s="71" t="s">
        <v>12099</v>
      </c>
      <c r="P2220" s="51" t="s">
        <v>4520</v>
      </c>
      <c r="Q2220" s="51" t="s">
        <v>4589</v>
      </c>
    </row>
    <row r="2221" spans="1:17" ht="199.5" x14ac:dyDescent="0.45">
      <c r="A2221" s="51">
        <v>8893</v>
      </c>
      <c r="B2221" s="73">
        <v>44507</v>
      </c>
      <c r="C2221" s="74">
        <v>0.57430555555555551</v>
      </c>
      <c r="D2221" s="51">
        <v>1.5</v>
      </c>
      <c r="E2221" s="51">
        <v>0</v>
      </c>
      <c r="F2221" s="75" t="s">
        <v>53</v>
      </c>
      <c r="G2221" s="51" t="s">
        <v>12100</v>
      </c>
      <c r="H2221" s="51" t="s">
        <v>5268</v>
      </c>
      <c r="I2221" s="51" t="s">
        <v>4733</v>
      </c>
      <c r="J2221" s="76" t="s">
        <v>12101</v>
      </c>
      <c r="K2221" s="51" t="s">
        <v>12102</v>
      </c>
      <c r="L2221" s="51">
        <v>320984</v>
      </c>
      <c r="M2221" s="51" t="s">
        <v>4563</v>
      </c>
      <c r="N2221" s="105" t="s">
        <v>4522</v>
      </c>
      <c r="O2221" s="71" t="s">
        <v>12103</v>
      </c>
      <c r="P2221" s="51" t="s">
        <v>4520</v>
      </c>
      <c r="Q2221" s="51" t="s">
        <v>4589</v>
      </c>
    </row>
    <row r="2222" spans="1:17" ht="213.75" x14ac:dyDescent="0.45">
      <c r="A2222" s="51">
        <v>8908</v>
      </c>
      <c r="B2222" s="73">
        <v>44508</v>
      </c>
      <c r="C2222" s="74">
        <v>0.39679398148148143</v>
      </c>
      <c r="D2222" s="51">
        <v>0</v>
      </c>
      <c r="E2222" s="51">
        <v>0</v>
      </c>
      <c r="F2222" s="75" t="s">
        <v>81</v>
      </c>
      <c r="G2222" s="51" t="s">
        <v>12104</v>
      </c>
      <c r="H2222" s="51" t="s">
        <v>5352</v>
      </c>
      <c r="I2222" s="51" t="s">
        <v>5352</v>
      </c>
      <c r="J2222" s="76" t="s">
        <v>12105</v>
      </c>
      <c r="K2222" s="51" t="s">
        <v>12106</v>
      </c>
      <c r="L2222" s="51">
        <v>321031</v>
      </c>
      <c r="M2222" s="51" t="s">
        <v>4563</v>
      </c>
      <c r="N2222" s="105" t="s">
        <v>4409</v>
      </c>
      <c r="O2222" s="71" t="s">
        <v>12107</v>
      </c>
      <c r="P2222" s="51" t="s">
        <v>4520</v>
      </c>
      <c r="Q2222" s="51" t="s">
        <v>5015</v>
      </c>
    </row>
    <row r="2223" spans="1:17" ht="270.75" x14ac:dyDescent="0.45">
      <c r="A2223" s="51">
        <v>8959</v>
      </c>
      <c r="B2223" s="73">
        <v>44509</v>
      </c>
      <c r="C2223" s="74">
        <v>0.70833333333333337</v>
      </c>
      <c r="D2223" s="51">
        <v>1</v>
      </c>
      <c r="E2223" s="51">
        <v>0</v>
      </c>
      <c r="F2223" s="75" t="s">
        <v>48</v>
      </c>
      <c r="G2223" s="51" t="s">
        <v>12108</v>
      </c>
      <c r="H2223" s="51" t="s">
        <v>4933</v>
      </c>
      <c r="I2223" s="51" t="s">
        <v>4933</v>
      </c>
      <c r="J2223" s="76" t="s">
        <v>12109</v>
      </c>
      <c r="K2223" s="51" t="s">
        <v>12110</v>
      </c>
      <c r="L2223" s="51">
        <v>321225</v>
      </c>
      <c r="M2223" s="51" t="s">
        <v>4563</v>
      </c>
      <c r="N2223" s="105" t="s">
        <v>4523</v>
      </c>
      <c r="O2223" s="71" t="s">
        <v>12111</v>
      </c>
      <c r="P2223" s="51" t="s">
        <v>4520</v>
      </c>
      <c r="Q2223" s="51" t="s">
        <v>4589</v>
      </c>
    </row>
    <row r="2224" spans="1:17" ht="199.5" x14ac:dyDescent="0.45">
      <c r="A2224" s="51">
        <v>8986</v>
      </c>
      <c r="B2224" s="73">
        <v>44510</v>
      </c>
      <c r="C2224" s="74">
        <v>0.75763888888888886</v>
      </c>
      <c r="D2224" s="51">
        <v>1</v>
      </c>
      <c r="E2224" s="51">
        <v>0</v>
      </c>
      <c r="F2224" s="75" t="s">
        <v>108</v>
      </c>
      <c r="G2224" s="51" t="s">
        <v>12044</v>
      </c>
      <c r="H2224" s="51" t="s">
        <v>4696</v>
      </c>
      <c r="I2224" s="51" t="s">
        <v>5372</v>
      </c>
      <c r="J2224" s="76" t="s">
        <v>12112</v>
      </c>
      <c r="K2224" s="51" t="s">
        <v>12113</v>
      </c>
      <c r="L2224" s="51">
        <v>321323</v>
      </c>
      <c r="M2224" s="51" t="s">
        <v>4563</v>
      </c>
      <c r="N2224" s="105" t="s">
        <v>4522</v>
      </c>
      <c r="O2224" s="71" t="s">
        <v>12114</v>
      </c>
      <c r="P2224" s="51" t="s">
        <v>4520</v>
      </c>
      <c r="Q2224" s="51" t="s">
        <v>4589</v>
      </c>
    </row>
    <row r="2225" spans="1:17" ht="185.25" x14ac:dyDescent="0.45">
      <c r="A2225" s="51">
        <v>8987</v>
      </c>
      <c r="B2225" s="73">
        <v>44510</v>
      </c>
      <c r="C2225" s="74">
        <v>0.75902777777777775</v>
      </c>
      <c r="D2225" s="51">
        <v>1.5</v>
      </c>
      <c r="E2225" s="51">
        <v>0</v>
      </c>
      <c r="F2225" s="75" t="s">
        <v>77</v>
      </c>
      <c r="G2225" s="51" t="s">
        <v>12115</v>
      </c>
      <c r="H2225" s="51" t="s">
        <v>4775</v>
      </c>
      <c r="I2225" s="51" t="s">
        <v>4679</v>
      </c>
      <c r="J2225" s="76" t="s">
        <v>12116</v>
      </c>
      <c r="K2225" s="51" t="s">
        <v>12117</v>
      </c>
      <c r="L2225" s="51">
        <v>321325</v>
      </c>
      <c r="M2225" s="51" t="s">
        <v>4563</v>
      </c>
      <c r="N2225" s="105" t="s">
        <v>4522</v>
      </c>
      <c r="O2225" s="71" t="s">
        <v>12118</v>
      </c>
      <c r="P2225" s="51" t="s">
        <v>4520</v>
      </c>
      <c r="Q2225" s="51" t="s">
        <v>4589</v>
      </c>
    </row>
    <row r="2226" spans="1:17" ht="199.5" x14ac:dyDescent="0.45">
      <c r="A2226" s="51">
        <v>8993</v>
      </c>
      <c r="B2226" s="73">
        <v>44511</v>
      </c>
      <c r="C2226" s="74">
        <v>0.27083333333333331</v>
      </c>
      <c r="D2226" s="51">
        <v>0</v>
      </c>
      <c r="E2226" s="51">
        <v>0</v>
      </c>
      <c r="F2226" s="75" t="s">
        <v>100</v>
      </c>
      <c r="G2226" s="51">
        <v>21</v>
      </c>
      <c r="H2226" s="51" t="s">
        <v>4570</v>
      </c>
      <c r="I2226" s="51" t="s">
        <v>4570</v>
      </c>
      <c r="J2226" s="76" t="s">
        <v>12119</v>
      </c>
      <c r="K2226" s="51" t="s">
        <v>12120</v>
      </c>
      <c r="L2226" s="51">
        <v>321368</v>
      </c>
      <c r="M2226" s="51" t="s">
        <v>4563</v>
      </c>
      <c r="N2226" s="105" t="s">
        <v>4409</v>
      </c>
      <c r="O2226" s="71" t="s">
        <v>12121</v>
      </c>
      <c r="P2226" s="51" t="s">
        <v>4520</v>
      </c>
      <c r="Q2226" s="51" t="s">
        <v>4652</v>
      </c>
    </row>
    <row r="2227" spans="1:17" ht="171" x14ac:dyDescent="0.45">
      <c r="A2227" s="51">
        <v>8994</v>
      </c>
      <c r="B2227" s="73">
        <v>44511</v>
      </c>
      <c r="C2227" s="74">
        <v>0.31002314814814813</v>
      </c>
      <c r="D2227" s="51">
        <v>0</v>
      </c>
      <c r="E2227" s="51">
        <v>0</v>
      </c>
      <c r="F2227" s="75" t="s">
        <v>147</v>
      </c>
      <c r="G2227" s="51">
        <v>39</v>
      </c>
      <c r="H2227" s="51" t="s">
        <v>4634</v>
      </c>
      <c r="I2227" s="51" t="s">
        <v>4634</v>
      </c>
      <c r="J2227" s="76" t="s">
        <v>12122</v>
      </c>
      <c r="K2227" s="51" t="s">
        <v>12123</v>
      </c>
      <c r="L2227" s="51">
        <v>321377</v>
      </c>
      <c r="M2227" s="51" t="s">
        <v>4563</v>
      </c>
      <c r="N2227" s="105" t="s">
        <v>4409</v>
      </c>
      <c r="O2227" s="71" t="s">
        <v>12124</v>
      </c>
      <c r="P2227" s="51" t="s">
        <v>4520</v>
      </c>
      <c r="Q2227" s="51" t="s">
        <v>6736</v>
      </c>
    </row>
    <row r="2228" spans="1:17" ht="199.5" x14ac:dyDescent="0.45">
      <c r="A2228" s="51">
        <v>8996</v>
      </c>
      <c r="B2228" s="73">
        <v>44511</v>
      </c>
      <c r="C2228" s="74">
        <v>0.32500000000000001</v>
      </c>
      <c r="D2228" s="51">
        <v>1</v>
      </c>
      <c r="E2228" s="51">
        <v>0</v>
      </c>
      <c r="F2228" s="75" t="s">
        <v>135</v>
      </c>
      <c r="G2228" s="51">
        <v>12</v>
      </c>
      <c r="H2228" s="51" t="s">
        <v>4696</v>
      </c>
      <c r="I2228" s="51" t="s">
        <v>5372</v>
      </c>
      <c r="J2228" s="76" t="s">
        <v>12125</v>
      </c>
      <c r="K2228" s="51" t="s">
        <v>12126</v>
      </c>
      <c r="L2228" s="51">
        <v>321378</v>
      </c>
      <c r="M2228" s="51" t="s">
        <v>4563</v>
      </c>
      <c r="N2228" s="105" t="s">
        <v>4522</v>
      </c>
      <c r="O2228" s="71" t="s">
        <v>12127</v>
      </c>
      <c r="P2228" s="51" t="s">
        <v>4520</v>
      </c>
      <c r="Q2228" s="51" t="s">
        <v>4589</v>
      </c>
    </row>
    <row r="2229" spans="1:17" ht="199.5" x14ac:dyDescent="0.45">
      <c r="A2229" s="51">
        <v>8998</v>
      </c>
      <c r="B2229" s="73">
        <v>44511</v>
      </c>
      <c r="C2229" s="74">
        <v>0.35486111111111113</v>
      </c>
      <c r="D2229" s="51">
        <v>2</v>
      </c>
      <c r="E2229" s="51">
        <v>0</v>
      </c>
      <c r="F2229" s="75" t="s">
        <v>225</v>
      </c>
      <c r="G2229" s="51">
        <v>9</v>
      </c>
      <c r="H2229" s="51" t="s">
        <v>4797</v>
      </c>
      <c r="I2229" s="51" t="s">
        <v>5911</v>
      </c>
      <c r="J2229" s="76" t="s">
        <v>12128</v>
      </c>
      <c r="K2229" s="51" t="s">
        <v>12129</v>
      </c>
      <c r="L2229" s="51">
        <v>321385</v>
      </c>
      <c r="M2229" s="51" t="s">
        <v>4563</v>
      </c>
      <c r="N2229" s="105" t="s">
        <v>4522</v>
      </c>
      <c r="O2229" s="71" t="s">
        <v>12130</v>
      </c>
      <c r="P2229" s="51" t="s">
        <v>4520</v>
      </c>
      <c r="Q2229" s="51" t="s">
        <v>4589</v>
      </c>
    </row>
    <row r="2230" spans="1:17" ht="185.25" x14ac:dyDescent="0.45">
      <c r="A2230" s="51">
        <v>8999</v>
      </c>
      <c r="B2230" s="73">
        <v>44511</v>
      </c>
      <c r="C2230" s="74">
        <v>0.3659722222222222</v>
      </c>
      <c r="D2230" s="51">
        <v>1</v>
      </c>
      <c r="E2230" s="51">
        <v>0</v>
      </c>
      <c r="F2230" s="75" t="s">
        <v>81</v>
      </c>
      <c r="G2230" s="51">
        <v>24</v>
      </c>
      <c r="H2230" s="51" t="s">
        <v>4696</v>
      </c>
      <c r="I2230" s="51" t="s">
        <v>5372</v>
      </c>
      <c r="J2230" s="76" t="s">
        <v>12131</v>
      </c>
      <c r="K2230" s="51" t="s">
        <v>12132</v>
      </c>
      <c r="L2230" s="51">
        <v>321386</v>
      </c>
      <c r="M2230" s="51" t="s">
        <v>4563</v>
      </c>
      <c r="N2230" s="105" t="s">
        <v>4409</v>
      </c>
      <c r="O2230" s="71" t="s">
        <v>12133</v>
      </c>
      <c r="P2230" s="51" t="s">
        <v>4520</v>
      </c>
      <c r="Q2230" s="51" t="s">
        <v>4589</v>
      </c>
    </row>
    <row r="2231" spans="1:17" ht="199.5" x14ac:dyDescent="0.45">
      <c r="A2231" s="51">
        <v>9003</v>
      </c>
      <c r="B2231" s="73">
        <v>44511</v>
      </c>
      <c r="C2231" s="74">
        <v>0.56111111111111112</v>
      </c>
      <c r="D2231" s="51">
        <v>1.5</v>
      </c>
      <c r="E2231" s="51">
        <v>0</v>
      </c>
      <c r="F2231" s="75" t="s">
        <v>48</v>
      </c>
      <c r="G2231" s="51">
        <v>32</v>
      </c>
      <c r="H2231" s="51" t="s">
        <v>4932</v>
      </c>
      <c r="I2231" s="51" t="s">
        <v>4933</v>
      </c>
      <c r="J2231" s="76" t="s">
        <v>12134</v>
      </c>
      <c r="K2231" s="51" t="s">
        <v>12135</v>
      </c>
      <c r="L2231" s="51">
        <v>321409</v>
      </c>
      <c r="M2231" s="51" t="s">
        <v>4563</v>
      </c>
      <c r="N2231" s="105" t="s">
        <v>4522</v>
      </c>
      <c r="O2231" s="71" t="s">
        <v>12136</v>
      </c>
      <c r="P2231" s="51" t="s">
        <v>4520</v>
      </c>
      <c r="Q2231" s="51" t="s">
        <v>4589</v>
      </c>
    </row>
    <row r="2232" spans="1:17" ht="171" x14ac:dyDescent="0.45">
      <c r="A2232" s="51">
        <v>9022</v>
      </c>
      <c r="B2232" s="73">
        <v>44512</v>
      </c>
      <c r="C2232" s="74">
        <v>0.25625000000000003</v>
      </c>
      <c r="D2232" s="51">
        <v>1.5</v>
      </c>
      <c r="E2232" s="51">
        <v>0</v>
      </c>
      <c r="F2232" s="75" t="s">
        <v>130</v>
      </c>
      <c r="G2232" s="51">
        <v>54</v>
      </c>
      <c r="H2232" s="51" t="s">
        <v>4603</v>
      </c>
      <c r="I2232" s="51" t="s">
        <v>4604</v>
      </c>
      <c r="J2232" s="76" t="s">
        <v>12137</v>
      </c>
      <c r="K2232" s="51" t="s">
        <v>12138</v>
      </c>
      <c r="L2232" s="51">
        <v>321486</v>
      </c>
      <c r="M2232" s="51" t="s">
        <v>4563</v>
      </c>
      <c r="N2232" s="104" t="s">
        <v>4522</v>
      </c>
      <c r="O2232" s="71" t="s">
        <v>12139</v>
      </c>
      <c r="P2232" s="51" t="s">
        <v>4520</v>
      </c>
      <c r="Q2232" s="51" t="s">
        <v>4589</v>
      </c>
    </row>
    <row r="2233" spans="1:17" ht="185.25" x14ac:dyDescent="0.45">
      <c r="A2233" s="51">
        <v>9026</v>
      </c>
      <c r="B2233" s="73">
        <v>44512</v>
      </c>
      <c r="C2233" s="74">
        <v>0.39999999999999997</v>
      </c>
      <c r="D2233" s="51">
        <v>1</v>
      </c>
      <c r="E2233" s="51">
        <v>0</v>
      </c>
      <c r="F2233" s="75" t="s">
        <v>85</v>
      </c>
      <c r="G2233" s="51">
        <v>40</v>
      </c>
      <c r="H2233" s="51" t="s">
        <v>4696</v>
      </c>
      <c r="I2233" s="51" t="s">
        <v>5372</v>
      </c>
      <c r="J2233" s="76" t="s">
        <v>12140</v>
      </c>
      <c r="K2233" s="51" t="s">
        <v>12141</v>
      </c>
      <c r="L2233" s="51">
        <v>321503</v>
      </c>
      <c r="M2233" s="51" t="s">
        <v>4563</v>
      </c>
      <c r="N2233" s="104" t="s">
        <v>4522</v>
      </c>
      <c r="O2233" s="71" t="s">
        <v>12142</v>
      </c>
      <c r="P2233" s="51" t="s">
        <v>4520</v>
      </c>
      <c r="Q2233" s="51" t="s">
        <v>4589</v>
      </c>
    </row>
    <row r="2234" spans="1:17" ht="171" x14ac:dyDescent="0.45">
      <c r="A2234" s="51">
        <v>9039</v>
      </c>
      <c r="B2234" s="73">
        <v>44512</v>
      </c>
      <c r="C2234" s="74">
        <v>0.75763888888888886</v>
      </c>
      <c r="D2234" s="51">
        <v>1</v>
      </c>
      <c r="E2234" s="51">
        <v>0</v>
      </c>
      <c r="F2234" s="75" t="s">
        <v>225</v>
      </c>
      <c r="G2234" s="51">
        <v>48</v>
      </c>
      <c r="H2234" s="51" t="s">
        <v>5316</v>
      </c>
      <c r="I2234" s="51" t="s">
        <v>4915</v>
      </c>
      <c r="J2234" s="76" t="s">
        <v>12143</v>
      </c>
      <c r="K2234" s="51" t="s">
        <v>12144</v>
      </c>
      <c r="L2234" s="51">
        <v>321540</v>
      </c>
      <c r="M2234" s="51" t="s">
        <v>4563</v>
      </c>
      <c r="N2234" s="104" t="s">
        <v>4522</v>
      </c>
      <c r="O2234" s="71" t="s">
        <v>12145</v>
      </c>
      <c r="P2234" s="51" t="s">
        <v>4520</v>
      </c>
      <c r="Q2234" s="51" t="s">
        <v>4589</v>
      </c>
    </row>
    <row r="2235" spans="1:17" ht="185.25" x14ac:dyDescent="0.45">
      <c r="A2235" s="51">
        <v>9041</v>
      </c>
      <c r="B2235" s="107">
        <v>44512</v>
      </c>
      <c r="C2235" s="108">
        <v>0.82664351851851858</v>
      </c>
      <c r="D2235" s="109">
        <v>1</v>
      </c>
      <c r="E2235" s="109">
        <v>0</v>
      </c>
      <c r="F2235" s="110" t="s">
        <v>152</v>
      </c>
      <c r="G2235" s="109">
        <v>53</v>
      </c>
      <c r="H2235" s="109" t="s">
        <v>4696</v>
      </c>
      <c r="I2235" s="109" t="s">
        <v>5372</v>
      </c>
      <c r="J2235" s="111" t="s">
        <v>12146</v>
      </c>
      <c r="K2235" s="109" t="s">
        <v>12147</v>
      </c>
      <c r="L2235" s="109">
        <v>321556</v>
      </c>
      <c r="M2235" s="109" t="s">
        <v>4563</v>
      </c>
      <c r="N2235" s="104" t="s">
        <v>4522</v>
      </c>
      <c r="O2235" s="71" t="s">
        <v>12148</v>
      </c>
      <c r="P2235" s="51" t="s">
        <v>4520</v>
      </c>
      <c r="Q2235" s="51" t="s">
        <v>4589</v>
      </c>
    </row>
    <row r="2236" spans="1:17" ht="185.25" x14ac:dyDescent="0.45">
      <c r="A2236" s="51">
        <v>9075</v>
      </c>
      <c r="B2236" s="73">
        <v>44513</v>
      </c>
      <c r="C2236" s="74">
        <v>0.82986111111111116</v>
      </c>
      <c r="D2236" s="51">
        <v>2</v>
      </c>
      <c r="E2236" s="51">
        <v>0</v>
      </c>
      <c r="F2236" s="53" t="s">
        <v>106</v>
      </c>
      <c r="G2236" s="51">
        <v>25</v>
      </c>
      <c r="H2236" s="51" t="s">
        <v>5268</v>
      </c>
      <c r="I2236" s="51" t="s">
        <v>4733</v>
      </c>
      <c r="J2236" s="76" t="s">
        <v>12149</v>
      </c>
      <c r="K2236" s="51" t="s">
        <v>12150</v>
      </c>
      <c r="L2236" s="51">
        <v>321634</v>
      </c>
      <c r="M2236" s="51" t="s">
        <v>4563</v>
      </c>
      <c r="N2236" s="105" t="s">
        <v>4522</v>
      </c>
      <c r="O2236" s="71" t="s">
        <v>12151</v>
      </c>
      <c r="P2236" s="51" t="s">
        <v>4520</v>
      </c>
      <c r="Q2236" s="51" t="s">
        <v>4589</v>
      </c>
    </row>
    <row r="2237" spans="1:17" ht="171" x14ac:dyDescent="0.45">
      <c r="A2237" s="51">
        <v>9115</v>
      </c>
      <c r="B2237" s="73">
        <v>44515</v>
      </c>
      <c r="C2237" s="74">
        <v>0.52917824074074071</v>
      </c>
      <c r="D2237" s="51">
        <v>0</v>
      </c>
      <c r="E2237" s="51">
        <v>0</v>
      </c>
      <c r="F2237" s="53" t="s">
        <v>54</v>
      </c>
      <c r="G2237" s="51">
        <v>0</v>
      </c>
      <c r="H2237" s="51" t="s">
        <v>6023</v>
      </c>
      <c r="I2237" s="51" t="s">
        <v>6023</v>
      </c>
      <c r="J2237" s="76" t="s">
        <v>12152</v>
      </c>
      <c r="K2237" s="51" t="s">
        <v>12153</v>
      </c>
      <c r="L2237" s="51">
        <v>321758</v>
      </c>
      <c r="M2237" s="51" t="s">
        <v>4563</v>
      </c>
      <c r="N2237" s="105" t="s">
        <v>4409</v>
      </c>
      <c r="O2237" s="71" t="s">
        <v>12154</v>
      </c>
      <c r="P2237" s="51" t="s">
        <v>4581</v>
      </c>
      <c r="Q2237" s="51" t="s">
        <v>4582</v>
      </c>
    </row>
    <row r="2238" spans="1:17" ht="185.25" x14ac:dyDescent="0.45">
      <c r="A2238" s="51">
        <v>9120</v>
      </c>
      <c r="B2238" s="73">
        <v>44515</v>
      </c>
      <c r="C2238" s="74">
        <v>0.74791666666666667</v>
      </c>
      <c r="D2238" s="51">
        <v>1.5</v>
      </c>
      <c r="E2238" s="51">
        <v>0</v>
      </c>
      <c r="F2238" s="53" t="s">
        <v>152</v>
      </c>
      <c r="G2238" s="51">
        <v>32</v>
      </c>
      <c r="H2238" s="51" t="s">
        <v>4932</v>
      </c>
      <c r="I2238" s="51" t="s">
        <v>4933</v>
      </c>
      <c r="J2238" s="76" t="s">
        <v>12155</v>
      </c>
      <c r="K2238" s="51" t="s">
        <v>12156</v>
      </c>
      <c r="L2238" s="51">
        <v>321781</v>
      </c>
      <c r="M2238" s="51" t="s">
        <v>4563</v>
      </c>
      <c r="N2238" s="105" t="s">
        <v>4522</v>
      </c>
      <c r="O2238" s="71" t="s">
        <v>12157</v>
      </c>
      <c r="P2238" s="51" t="s">
        <v>4520</v>
      </c>
      <c r="Q2238" s="51" t="s">
        <v>4589</v>
      </c>
    </row>
    <row r="2239" spans="1:17" ht="185.25" x14ac:dyDescent="0.45">
      <c r="A2239" s="67">
        <v>9163</v>
      </c>
      <c r="B2239" s="68">
        <v>44516</v>
      </c>
      <c r="C2239" s="69">
        <v>0.77361111111111114</v>
      </c>
      <c r="D2239" s="70">
        <v>2</v>
      </c>
      <c r="E2239" s="70">
        <v>0</v>
      </c>
      <c r="F2239" s="70" t="s">
        <v>78</v>
      </c>
      <c r="G2239" s="70" t="s">
        <v>12158</v>
      </c>
      <c r="H2239" s="70" t="s">
        <v>5268</v>
      </c>
      <c r="I2239" s="70" t="s">
        <v>4733</v>
      </c>
      <c r="J2239" s="71" t="s">
        <v>12159</v>
      </c>
      <c r="K2239" s="70" t="s">
        <v>12160</v>
      </c>
      <c r="L2239" s="70">
        <v>321896</v>
      </c>
      <c r="M2239" s="70" t="s">
        <v>4563</v>
      </c>
      <c r="N2239" s="70" t="s">
        <v>4522</v>
      </c>
      <c r="O2239" s="72" t="s">
        <v>12161</v>
      </c>
      <c r="P2239" s="70" t="s">
        <v>4520</v>
      </c>
      <c r="Q2239" s="70" t="s">
        <v>4589</v>
      </c>
    </row>
    <row r="2240" spans="1:17" ht="185.25" x14ac:dyDescent="0.45">
      <c r="A2240" s="67" t="s">
        <v>12162</v>
      </c>
      <c r="B2240" s="68">
        <v>44518</v>
      </c>
      <c r="C2240" s="69">
        <v>0.37837962962962962</v>
      </c>
      <c r="D2240" s="70">
        <v>0</v>
      </c>
      <c r="E2240" s="70">
        <v>0</v>
      </c>
      <c r="F2240" s="70" t="s">
        <v>75</v>
      </c>
      <c r="G2240" s="70">
        <v>42</v>
      </c>
      <c r="H2240" s="70" t="s">
        <v>4832</v>
      </c>
      <c r="I2240" s="70" t="s">
        <v>4932</v>
      </c>
      <c r="J2240" s="71" t="s">
        <v>12163</v>
      </c>
      <c r="K2240" s="70" t="s">
        <v>12164</v>
      </c>
      <c r="L2240" s="70">
        <v>322029</v>
      </c>
      <c r="M2240" s="70" t="s">
        <v>4563</v>
      </c>
      <c r="N2240" s="70" t="s">
        <v>4409</v>
      </c>
      <c r="O2240" s="72" t="s">
        <v>12165</v>
      </c>
      <c r="P2240" s="70" t="s">
        <v>4520</v>
      </c>
      <c r="Q2240" s="70" t="s">
        <v>5219</v>
      </c>
    </row>
    <row r="2241" spans="1:17" ht="185.25" x14ac:dyDescent="0.45">
      <c r="A2241" s="67">
        <v>9242</v>
      </c>
      <c r="B2241" s="68">
        <v>44518</v>
      </c>
      <c r="C2241" s="69">
        <v>0.7402777777777777</v>
      </c>
      <c r="D2241" s="70">
        <v>1.5</v>
      </c>
      <c r="E2241" s="70">
        <v>0</v>
      </c>
      <c r="F2241" s="70" t="s">
        <v>45</v>
      </c>
      <c r="G2241" s="70">
        <v>71</v>
      </c>
      <c r="H2241" s="70" t="s">
        <v>4696</v>
      </c>
      <c r="I2241" s="70" t="s">
        <v>5372</v>
      </c>
      <c r="J2241" s="71" t="s">
        <v>12166</v>
      </c>
      <c r="K2241" s="70" t="s">
        <v>12167</v>
      </c>
      <c r="L2241" s="70">
        <v>322079</v>
      </c>
      <c r="M2241" s="70" t="s">
        <v>4563</v>
      </c>
      <c r="N2241" s="70" t="s">
        <v>4522</v>
      </c>
      <c r="O2241" s="72" t="s">
        <v>12168</v>
      </c>
      <c r="P2241" s="70" t="s">
        <v>4520</v>
      </c>
      <c r="Q2241" s="70" t="s">
        <v>4589</v>
      </c>
    </row>
    <row r="2242" spans="1:17" ht="171" x14ac:dyDescent="0.45">
      <c r="A2242" s="67">
        <v>9243</v>
      </c>
      <c r="B2242" s="68">
        <v>44518</v>
      </c>
      <c r="C2242" s="69">
        <v>0.76180555555555562</v>
      </c>
      <c r="D2242" s="70">
        <v>0</v>
      </c>
      <c r="E2242" s="70">
        <v>0</v>
      </c>
      <c r="F2242" s="70" t="s">
        <v>42</v>
      </c>
      <c r="G2242" s="70">
        <v>70</v>
      </c>
      <c r="H2242" s="70" t="s">
        <v>4932</v>
      </c>
      <c r="I2242" s="70" t="s">
        <v>4933</v>
      </c>
      <c r="J2242" s="71" t="s">
        <v>12169</v>
      </c>
      <c r="K2242" s="70" t="s">
        <v>12170</v>
      </c>
      <c r="L2242" s="70">
        <v>322081</v>
      </c>
      <c r="M2242" s="70" t="s">
        <v>4563</v>
      </c>
      <c r="N2242" s="70" t="s">
        <v>4522</v>
      </c>
      <c r="O2242" s="72" t="s">
        <v>12171</v>
      </c>
      <c r="P2242" s="70" t="s">
        <v>4520</v>
      </c>
      <c r="Q2242" s="70" t="s">
        <v>4589</v>
      </c>
    </row>
    <row r="2243" spans="1:17" ht="242.25" x14ac:dyDescent="0.45">
      <c r="A2243" s="67">
        <v>9245</v>
      </c>
      <c r="B2243" s="68">
        <v>44518</v>
      </c>
      <c r="C2243" s="69">
        <v>0.84097222222222223</v>
      </c>
      <c r="D2243" s="70">
        <v>1</v>
      </c>
      <c r="E2243" s="70">
        <v>0</v>
      </c>
      <c r="F2243" s="70" t="s">
        <v>58</v>
      </c>
      <c r="G2243" s="70">
        <v>43</v>
      </c>
      <c r="H2243" s="70" t="s">
        <v>4966</v>
      </c>
      <c r="I2243" s="70" t="s">
        <v>4966</v>
      </c>
      <c r="J2243" s="71" t="s">
        <v>12172</v>
      </c>
      <c r="K2243" s="70" t="s">
        <v>12173</v>
      </c>
      <c r="L2243" s="70">
        <v>322090</v>
      </c>
      <c r="M2243" s="70" t="s">
        <v>4563</v>
      </c>
      <c r="N2243" s="70" t="s">
        <v>4523</v>
      </c>
      <c r="O2243" s="72" t="s">
        <v>12174</v>
      </c>
      <c r="P2243" s="70" t="s">
        <v>4520</v>
      </c>
      <c r="Q2243" s="70" t="s">
        <v>4857</v>
      </c>
    </row>
    <row r="2244" spans="1:17" ht="185.25" x14ac:dyDescent="0.45">
      <c r="A2244" s="67">
        <v>9258</v>
      </c>
      <c r="B2244" s="68">
        <v>44519</v>
      </c>
      <c r="C2244" s="69">
        <v>0.51954861111111106</v>
      </c>
      <c r="D2244" s="70">
        <v>1</v>
      </c>
      <c r="E2244" s="70">
        <v>0</v>
      </c>
      <c r="F2244" s="70" t="s">
        <v>88</v>
      </c>
      <c r="G2244" s="70">
        <v>50</v>
      </c>
      <c r="H2244" s="70" t="s">
        <v>4932</v>
      </c>
      <c r="I2244" s="70" t="s">
        <v>4933</v>
      </c>
      <c r="J2244" s="71" t="s">
        <v>12175</v>
      </c>
      <c r="K2244" s="70" t="s">
        <v>12176</v>
      </c>
      <c r="L2244" s="70">
        <v>322144</v>
      </c>
      <c r="M2244" s="70" t="s">
        <v>4563</v>
      </c>
      <c r="N2244" s="70" t="s">
        <v>4409</v>
      </c>
      <c r="O2244" s="72" t="s">
        <v>12177</v>
      </c>
      <c r="P2244" s="70" t="s">
        <v>4520</v>
      </c>
      <c r="Q2244" s="70" t="s">
        <v>4589</v>
      </c>
    </row>
    <row r="2245" spans="1:17" ht="185.25" x14ac:dyDescent="0.45">
      <c r="A2245" s="67">
        <v>9293</v>
      </c>
      <c r="B2245" s="68">
        <v>44520</v>
      </c>
      <c r="C2245" s="69">
        <v>0.75416666666666676</v>
      </c>
      <c r="D2245" s="70">
        <v>1.5</v>
      </c>
      <c r="E2245" s="70">
        <v>0</v>
      </c>
      <c r="F2245" s="70" t="s">
        <v>48</v>
      </c>
      <c r="G2245" s="70">
        <v>7</v>
      </c>
      <c r="H2245" s="70" t="s">
        <v>4696</v>
      </c>
      <c r="I2245" s="70" t="s">
        <v>5372</v>
      </c>
      <c r="J2245" s="71" t="s">
        <v>12178</v>
      </c>
      <c r="K2245" s="70" t="s">
        <v>12179</v>
      </c>
      <c r="L2245" s="70">
        <v>322251</v>
      </c>
      <c r="M2245" s="70" t="s">
        <v>4563</v>
      </c>
      <c r="N2245" s="70" t="s">
        <v>4409</v>
      </c>
      <c r="O2245" s="72" t="s">
        <v>12180</v>
      </c>
      <c r="P2245" s="70" t="s">
        <v>4520</v>
      </c>
      <c r="Q2245" s="70" t="s">
        <v>4589</v>
      </c>
    </row>
    <row r="2246" spans="1:17" ht="228" x14ac:dyDescent="0.45">
      <c r="A2246" s="67" t="s">
        <v>12181</v>
      </c>
      <c r="B2246" s="68">
        <v>44520</v>
      </c>
      <c r="C2246" s="69">
        <v>0.8305555555555556</v>
      </c>
      <c r="D2246" s="70">
        <v>0</v>
      </c>
      <c r="E2246" s="70">
        <v>0</v>
      </c>
      <c r="F2246" s="70" t="s">
        <v>81</v>
      </c>
      <c r="G2246" s="70">
        <v>19</v>
      </c>
      <c r="H2246" s="70" t="s">
        <v>4598</v>
      </c>
      <c r="I2246" s="70" t="s">
        <v>4598</v>
      </c>
      <c r="J2246" s="71" t="s">
        <v>12182</v>
      </c>
      <c r="K2246" s="70" t="s">
        <v>12183</v>
      </c>
      <c r="L2246" s="70">
        <v>322260</v>
      </c>
      <c r="M2246" s="70" t="s">
        <v>4563</v>
      </c>
      <c r="N2246" s="70" t="s">
        <v>4409</v>
      </c>
      <c r="O2246" s="72" t="s">
        <v>12184</v>
      </c>
      <c r="P2246" s="70" t="s">
        <v>4520</v>
      </c>
      <c r="Q2246" s="70" t="s">
        <v>4857</v>
      </c>
    </row>
    <row r="2247" spans="1:17" ht="171" x14ac:dyDescent="0.45">
      <c r="A2247" s="67">
        <v>9326</v>
      </c>
      <c r="B2247" s="68">
        <v>44522</v>
      </c>
      <c r="C2247" s="69">
        <v>0.28091435185185182</v>
      </c>
      <c r="D2247" s="70">
        <v>0</v>
      </c>
      <c r="E2247" s="70">
        <v>0</v>
      </c>
      <c r="F2247" s="70" t="s">
        <v>50</v>
      </c>
      <c r="G2247" s="70">
        <v>921</v>
      </c>
      <c r="H2247" s="70" t="s">
        <v>4634</v>
      </c>
      <c r="I2247" s="70" t="s">
        <v>4634</v>
      </c>
      <c r="J2247" s="71" t="s">
        <v>12185</v>
      </c>
      <c r="K2247" s="70" t="s">
        <v>12186</v>
      </c>
      <c r="L2247" s="70">
        <v>322363</v>
      </c>
      <c r="M2247" s="70" t="s">
        <v>4563</v>
      </c>
      <c r="N2247" s="70" t="s">
        <v>4409</v>
      </c>
      <c r="O2247" s="72" t="s">
        <v>12187</v>
      </c>
      <c r="P2247" s="70" t="s">
        <v>4520</v>
      </c>
      <c r="Q2247" s="70" t="s">
        <v>4675</v>
      </c>
    </row>
    <row r="2248" spans="1:17" ht="171" x14ac:dyDescent="0.45">
      <c r="A2248" s="67">
        <v>9337</v>
      </c>
      <c r="B2248" s="68">
        <v>44522</v>
      </c>
      <c r="C2248" s="69">
        <v>0.4152777777777778</v>
      </c>
      <c r="D2248" s="70">
        <v>1</v>
      </c>
      <c r="E2248" s="70">
        <v>0</v>
      </c>
      <c r="F2248" s="70" t="s">
        <v>61</v>
      </c>
      <c r="G2248" s="70">
        <v>42</v>
      </c>
      <c r="H2248" s="70" t="s">
        <v>5352</v>
      </c>
      <c r="I2248" s="70" t="s">
        <v>5352</v>
      </c>
      <c r="J2248" s="71" t="s">
        <v>12188</v>
      </c>
      <c r="K2248" s="70" t="s">
        <v>12189</v>
      </c>
      <c r="L2248" s="70">
        <v>322390</v>
      </c>
      <c r="M2248" s="70" t="s">
        <v>4563</v>
      </c>
      <c r="N2248" s="70" t="s">
        <v>4409</v>
      </c>
      <c r="O2248" s="72" t="s">
        <v>12190</v>
      </c>
      <c r="P2248" s="70" t="s">
        <v>4520</v>
      </c>
      <c r="Q2248" s="70" t="s">
        <v>4589</v>
      </c>
    </row>
    <row r="2249" spans="1:17" ht="185.25" x14ac:dyDescent="0.45">
      <c r="A2249" s="67">
        <v>9348</v>
      </c>
      <c r="B2249" s="68">
        <v>44522</v>
      </c>
      <c r="C2249" s="69">
        <v>0.78888888888888886</v>
      </c>
      <c r="D2249" s="70">
        <v>1</v>
      </c>
      <c r="E2249" s="70">
        <v>0</v>
      </c>
      <c r="F2249" s="70" t="s">
        <v>61</v>
      </c>
      <c r="G2249" s="70">
        <v>45</v>
      </c>
      <c r="H2249" s="70" t="s">
        <v>4932</v>
      </c>
      <c r="I2249" s="70" t="s">
        <v>4933</v>
      </c>
      <c r="J2249" s="71" t="s">
        <v>12191</v>
      </c>
      <c r="K2249" s="70" t="s">
        <v>12192</v>
      </c>
      <c r="L2249" s="70">
        <v>322451</v>
      </c>
      <c r="M2249" s="70" t="s">
        <v>4563</v>
      </c>
      <c r="N2249" s="70" t="s">
        <v>4409</v>
      </c>
      <c r="O2249" s="72" t="s">
        <v>12193</v>
      </c>
      <c r="P2249" s="70" t="s">
        <v>4520</v>
      </c>
      <c r="Q2249" s="70" t="s">
        <v>4589</v>
      </c>
    </row>
    <row r="2250" spans="1:17" ht="185.25" x14ac:dyDescent="0.45">
      <c r="A2250" s="67">
        <v>9387</v>
      </c>
      <c r="B2250" s="68">
        <v>44524</v>
      </c>
      <c r="C2250" s="69">
        <v>0.29791666666666666</v>
      </c>
      <c r="D2250" s="70">
        <v>1</v>
      </c>
      <c r="E2250" s="70">
        <v>0</v>
      </c>
      <c r="F2250" s="70" t="s">
        <v>50</v>
      </c>
      <c r="G2250" s="70">
        <v>41</v>
      </c>
      <c r="H2250" s="70" t="s">
        <v>4696</v>
      </c>
      <c r="I2250" s="70" t="s">
        <v>5372</v>
      </c>
      <c r="J2250" s="71" t="s">
        <v>12194</v>
      </c>
      <c r="K2250" s="70" t="s">
        <v>12195</v>
      </c>
      <c r="L2250" s="70">
        <v>322575</v>
      </c>
      <c r="M2250" s="70" t="s">
        <v>4563</v>
      </c>
      <c r="N2250" s="70" t="s">
        <v>4522</v>
      </c>
      <c r="O2250" s="72" t="s">
        <v>12196</v>
      </c>
      <c r="P2250" s="70" t="s">
        <v>4520</v>
      </c>
      <c r="Q2250" s="70" t="s">
        <v>4589</v>
      </c>
    </row>
    <row r="2251" spans="1:17" ht="185.25" x14ac:dyDescent="0.45">
      <c r="A2251" s="67">
        <v>9393</v>
      </c>
      <c r="B2251" s="68">
        <v>44524</v>
      </c>
      <c r="C2251" s="69">
        <v>0.36944444444444446</v>
      </c>
      <c r="D2251" s="70">
        <v>1</v>
      </c>
      <c r="E2251" s="70">
        <v>0</v>
      </c>
      <c r="F2251" s="70" t="s">
        <v>84</v>
      </c>
      <c r="G2251" s="70">
        <v>37</v>
      </c>
      <c r="H2251" s="70" t="s">
        <v>4696</v>
      </c>
      <c r="I2251" s="70" t="s">
        <v>5372</v>
      </c>
      <c r="J2251" s="71" t="s">
        <v>12197</v>
      </c>
      <c r="K2251" s="70" t="s">
        <v>12198</v>
      </c>
      <c r="L2251" s="70">
        <v>322591</v>
      </c>
      <c r="M2251" s="70" t="s">
        <v>4563</v>
      </c>
      <c r="N2251" s="70" t="s">
        <v>4522</v>
      </c>
      <c r="O2251" s="72" t="s">
        <v>12199</v>
      </c>
      <c r="P2251" s="70" t="s">
        <v>4520</v>
      </c>
      <c r="Q2251" s="70" t="s">
        <v>4589</v>
      </c>
    </row>
    <row r="2252" spans="1:17" ht="185.25" x14ac:dyDescent="0.45">
      <c r="A2252" s="67">
        <v>9399</v>
      </c>
      <c r="B2252" s="68">
        <v>44524</v>
      </c>
      <c r="C2252" s="69">
        <v>0.5083333333333333</v>
      </c>
      <c r="D2252" s="70">
        <v>1</v>
      </c>
      <c r="E2252" s="70">
        <v>0</v>
      </c>
      <c r="F2252" s="70" t="s">
        <v>20</v>
      </c>
      <c r="G2252" s="70">
        <v>20</v>
      </c>
      <c r="H2252" s="70" t="s">
        <v>4696</v>
      </c>
      <c r="I2252" s="70" t="s">
        <v>5372</v>
      </c>
      <c r="J2252" s="71" t="s">
        <v>12200</v>
      </c>
      <c r="K2252" s="70" t="s">
        <v>12201</v>
      </c>
      <c r="L2252" s="70">
        <v>322612</v>
      </c>
      <c r="M2252" s="70" t="s">
        <v>4563</v>
      </c>
      <c r="N2252" s="70" t="s">
        <v>4522</v>
      </c>
      <c r="O2252" s="72" t="s">
        <v>12202</v>
      </c>
      <c r="P2252" s="70" t="s">
        <v>4520</v>
      </c>
      <c r="Q2252" s="70" t="s">
        <v>4589</v>
      </c>
    </row>
    <row r="2253" spans="1:17" ht="171" x14ac:dyDescent="0.45">
      <c r="A2253" s="67">
        <v>9401</v>
      </c>
      <c r="B2253" s="68">
        <v>44524</v>
      </c>
      <c r="C2253" s="69">
        <v>0.56944444444444442</v>
      </c>
      <c r="D2253" s="70">
        <v>1.5</v>
      </c>
      <c r="E2253" s="70">
        <v>0</v>
      </c>
      <c r="F2253" s="70" t="s">
        <v>42</v>
      </c>
      <c r="G2253" s="70">
        <v>2</v>
      </c>
      <c r="H2253" s="70" t="s">
        <v>4696</v>
      </c>
      <c r="I2253" s="70" t="s">
        <v>5372</v>
      </c>
      <c r="J2253" s="71" t="s">
        <v>12203</v>
      </c>
      <c r="K2253" s="70" t="s">
        <v>12204</v>
      </c>
      <c r="L2253" s="70">
        <v>322619</v>
      </c>
      <c r="M2253" s="70" t="s">
        <v>4563</v>
      </c>
      <c r="N2253" s="70" t="s">
        <v>4522</v>
      </c>
      <c r="O2253" s="72" t="s">
        <v>12205</v>
      </c>
      <c r="P2253" s="70" t="s">
        <v>4520</v>
      </c>
      <c r="Q2253" s="70" t="s">
        <v>4589</v>
      </c>
    </row>
    <row r="2254" spans="1:17" ht="185.25" x14ac:dyDescent="0.45">
      <c r="A2254" s="67">
        <v>9416</v>
      </c>
      <c r="B2254" s="68">
        <v>44524</v>
      </c>
      <c r="C2254" s="69">
        <v>0.78981481481481486</v>
      </c>
      <c r="D2254" s="70">
        <v>1.5</v>
      </c>
      <c r="E2254" s="70">
        <v>0</v>
      </c>
      <c r="F2254" s="70" t="s">
        <v>72</v>
      </c>
      <c r="G2254" s="70">
        <v>5</v>
      </c>
      <c r="H2254" s="70" t="s">
        <v>5268</v>
      </c>
      <c r="I2254" s="70" t="s">
        <v>4733</v>
      </c>
      <c r="J2254" s="71" t="s">
        <v>12206</v>
      </c>
      <c r="K2254" s="70" t="s">
        <v>12207</v>
      </c>
      <c r="L2254" s="70">
        <v>322636</v>
      </c>
      <c r="M2254" s="70" t="s">
        <v>4563</v>
      </c>
      <c r="N2254" s="70" t="s">
        <v>4522</v>
      </c>
      <c r="O2254" s="72" t="s">
        <v>12208</v>
      </c>
      <c r="P2254" s="70" t="s">
        <v>4520</v>
      </c>
      <c r="Q2254" s="70" t="s">
        <v>4589</v>
      </c>
    </row>
    <row r="2255" spans="1:17" ht="171" x14ac:dyDescent="0.45">
      <c r="A2255" s="67" t="s">
        <v>12209</v>
      </c>
      <c r="B2255" s="68">
        <v>44525</v>
      </c>
      <c r="C2255" s="69">
        <v>3.125E-2</v>
      </c>
      <c r="D2255" s="70">
        <v>0</v>
      </c>
      <c r="E2255" s="70">
        <v>0</v>
      </c>
      <c r="F2255" s="70" t="s">
        <v>54</v>
      </c>
      <c r="G2255" s="70" t="s">
        <v>9</v>
      </c>
      <c r="H2255" s="70" t="s">
        <v>5762</v>
      </c>
      <c r="I2255" s="70" t="s">
        <v>5762</v>
      </c>
      <c r="J2255" s="71" t="s">
        <v>4502</v>
      </c>
      <c r="K2255" s="70" t="s">
        <v>12210</v>
      </c>
      <c r="L2255" s="70">
        <v>322670</v>
      </c>
      <c r="M2255" s="70" t="s">
        <v>4563</v>
      </c>
      <c r="N2255" s="70" t="s">
        <v>4409</v>
      </c>
      <c r="O2255" s="72" t="s">
        <v>12211</v>
      </c>
      <c r="P2255" s="70" t="s">
        <v>4520</v>
      </c>
      <c r="Q2255" s="70" t="s">
        <v>6736</v>
      </c>
    </row>
    <row r="2256" spans="1:17" ht="185.25" x14ac:dyDescent="0.45">
      <c r="A2256" s="67">
        <v>9427</v>
      </c>
      <c r="B2256" s="68">
        <v>44525</v>
      </c>
      <c r="C2256" s="69">
        <v>0.37215277777777778</v>
      </c>
      <c r="D2256" s="70">
        <v>1</v>
      </c>
      <c r="E2256" s="70">
        <v>0</v>
      </c>
      <c r="F2256" s="70" t="s">
        <v>99</v>
      </c>
      <c r="G2256" s="70" t="s">
        <v>12212</v>
      </c>
      <c r="H2256" s="70" t="s">
        <v>5352</v>
      </c>
      <c r="I2256" s="70" t="s">
        <v>5352</v>
      </c>
      <c r="J2256" s="71" t="s">
        <v>12213</v>
      </c>
      <c r="K2256" s="70" t="s">
        <v>12214</v>
      </c>
      <c r="L2256" s="70">
        <v>322701</v>
      </c>
      <c r="M2256" s="70" t="s">
        <v>4563</v>
      </c>
      <c r="N2256" s="70" t="s">
        <v>4522</v>
      </c>
      <c r="O2256" s="72" t="s">
        <v>12215</v>
      </c>
      <c r="P2256" s="70" t="s">
        <v>4520</v>
      </c>
      <c r="Q2256" s="70" t="s">
        <v>4589</v>
      </c>
    </row>
    <row r="2257" spans="1:17" ht="185.25" x14ac:dyDescent="0.45">
      <c r="A2257" s="67">
        <v>9433</v>
      </c>
      <c r="B2257" s="68">
        <v>44525</v>
      </c>
      <c r="C2257" s="69">
        <v>0.52083333333333337</v>
      </c>
      <c r="D2257" s="70">
        <v>0.5</v>
      </c>
      <c r="E2257" s="70">
        <v>0</v>
      </c>
      <c r="F2257" s="70" t="s">
        <v>48</v>
      </c>
      <c r="G2257" s="70" t="s">
        <v>12216</v>
      </c>
      <c r="H2257" s="70" t="s">
        <v>5352</v>
      </c>
      <c r="I2257" s="70" t="s">
        <v>5352</v>
      </c>
      <c r="J2257" s="71" t="s">
        <v>12217</v>
      </c>
      <c r="K2257" s="70" t="s">
        <v>12218</v>
      </c>
      <c r="L2257" s="70">
        <v>322729</v>
      </c>
      <c r="M2257" s="70" t="s">
        <v>4563</v>
      </c>
      <c r="N2257" s="70" t="s">
        <v>4409</v>
      </c>
      <c r="O2257" s="72" t="s">
        <v>12219</v>
      </c>
      <c r="P2257" s="70" t="s">
        <v>4520</v>
      </c>
      <c r="Q2257" s="70" t="s">
        <v>4589</v>
      </c>
    </row>
    <row r="2258" spans="1:17" ht="171" x14ac:dyDescent="0.45">
      <c r="A2258" s="67" t="s">
        <v>12220</v>
      </c>
      <c r="B2258" s="68">
        <v>44525</v>
      </c>
      <c r="C2258" s="69">
        <v>0.5438425925925926</v>
      </c>
      <c r="D2258" s="70">
        <v>0</v>
      </c>
      <c r="E2258" s="70">
        <v>0</v>
      </c>
      <c r="F2258" s="70" t="s">
        <v>57</v>
      </c>
      <c r="G2258" s="70" t="s">
        <v>9</v>
      </c>
      <c r="H2258" s="70" t="s">
        <v>4802</v>
      </c>
      <c r="I2258" s="70" t="s">
        <v>7013</v>
      </c>
      <c r="J2258" s="71" t="s">
        <v>12221</v>
      </c>
      <c r="K2258" s="70" t="s">
        <v>12222</v>
      </c>
      <c r="L2258" s="70">
        <v>322730</v>
      </c>
      <c r="M2258" s="70" t="s">
        <v>4563</v>
      </c>
      <c r="N2258" s="70" t="s">
        <v>4409</v>
      </c>
      <c r="O2258" s="72" t="s">
        <v>12223</v>
      </c>
      <c r="P2258" s="70" t="s">
        <v>4520</v>
      </c>
      <c r="Q2258" s="70" t="s">
        <v>4857</v>
      </c>
    </row>
    <row r="2259" spans="1:17" ht="171" x14ac:dyDescent="0.45">
      <c r="A2259" s="67">
        <v>9469</v>
      </c>
      <c r="B2259" s="68">
        <v>44526</v>
      </c>
      <c r="C2259" s="69">
        <v>0.74513888888888891</v>
      </c>
      <c r="D2259" s="70">
        <v>1</v>
      </c>
      <c r="E2259" s="70">
        <v>0</v>
      </c>
      <c r="F2259" s="70" t="s">
        <v>131</v>
      </c>
      <c r="G2259" s="70">
        <v>13</v>
      </c>
      <c r="H2259" s="70" t="s">
        <v>4622</v>
      </c>
      <c r="I2259" s="70" t="s">
        <v>4849</v>
      </c>
      <c r="J2259" s="71" t="s">
        <v>12224</v>
      </c>
      <c r="K2259" s="70" t="s">
        <v>12225</v>
      </c>
      <c r="L2259" s="70">
        <v>322865</v>
      </c>
      <c r="M2259" s="70" t="s">
        <v>4563</v>
      </c>
      <c r="N2259" s="70" t="s">
        <v>4522</v>
      </c>
      <c r="O2259" s="72" t="s">
        <v>12226</v>
      </c>
      <c r="P2259" s="70" t="s">
        <v>4520</v>
      </c>
      <c r="Q2259" s="70" t="s">
        <v>4589</v>
      </c>
    </row>
    <row r="2260" spans="1:17" ht="185.25" x14ac:dyDescent="0.45">
      <c r="A2260" s="67">
        <v>9471</v>
      </c>
      <c r="B2260" s="68">
        <v>44526</v>
      </c>
      <c r="C2260" s="69">
        <v>0.82013888888888886</v>
      </c>
      <c r="D2260" s="70">
        <v>2</v>
      </c>
      <c r="E2260" s="70">
        <v>0</v>
      </c>
      <c r="F2260" s="70" t="s">
        <v>123</v>
      </c>
      <c r="G2260" s="70">
        <v>67</v>
      </c>
      <c r="H2260" s="70" t="s">
        <v>5268</v>
      </c>
      <c r="I2260" s="70" t="s">
        <v>4733</v>
      </c>
      <c r="J2260" s="71" t="s">
        <v>12227</v>
      </c>
      <c r="K2260" s="70" t="s">
        <v>12228</v>
      </c>
      <c r="L2260" s="70">
        <v>322871</v>
      </c>
      <c r="M2260" s="70" t="s">
        <v>4563</v>
      </c>
      <c r="N2260" s="70" t="s">
        <v>4522</v>
      </c>
      <c r="O2260" s="72" t="s">
        <v>12229</v>
      </c>
      <c r="P2260" s="70" t="s">
        <v>4520</v>
      </c>
      <c r="Q2260" s="70" t="s">
        <v>4589</v>
      </c>
    </row>
    <row r="2261" spans="1:17" ht="185.25" x14ac:dyDescent="0.45">
      <c r="A2261" s="67">
        <v>9486</v>
      </c>
      <c r="B2261" s="68">
        <v>44527</v>
      </c>
      <c r="C2261" s="69">
        <v>0.5625</v>
      </c>
      <c r="D2261" s="70">
        <v>2</v>
      </c>
      <c r="E2261" s="70">
        <v>0</v>
      </c>
      <c r="F2261" s="70" t="s">
        <v>135</v>
      </c>
      <c r="G2261" s="70">
        <v>33</v>
      </c>
      <c r="H2261" s="70" t="s">
        <v>5268</v>
      </c>
      <c r="I2261" s="70" t="s">
        <v>4733</v>
      </c>
      <c r="J2261" s="71" t="s">
        <v>12230</v>
      </c>
      <c r="K2261" s="70" t="s">
        <v>12231</v>
      </c>
      <c r="L2261" s="70">
        <v>322933</v>
      </c>
      <c r="M2261" s="70" t="s">
        <v>4563</v>
      </c>
      <c r="N2261" s="70" t="s">
        <v>4522</v>
      </c>
      <c r="O2261" s="72" t="s">
        <v>12232</v>
      </c>
      <c r="P2261" s="70" t="s">
        <v>4520</v>
      </c>
      <c r="Q2261" s="70" t="s">
        <v>4589</v>
      </c>
    </row>
    <row r="2262" spans="1:17" ht="185.25" x14ac:dyDescent="0.45">
      <c r="A2262" s="67">
        <v>9487</v>
      </c>
      <c r="B2262" s="68">
        <v>44527</v>
      </c>
      <c r="C2262" s="69">
        <v>0.58333333333333337</v>
      </c>
      <c r="D2262" s="70">
        <v>1.5</v>
      </c>
      <c r="E2262" s="70">
        <v>0</v>
      </c>
      <c r="F2262" s="70" t="s">
        <v>145</v>
      </c>
      <c r="G2262" s="70">
        <v>34</v>
      </c>
      <c r="H2262" s="70" t="s">
        <v>4797</v>
      </c>
      <c r="I2262" s="70" t="s">
        <v>5911</v>
      </c>
      <c r="J2262" s="71" t="s">
        <v>12233</v>
      </c>
      <c r="K2262" s="70" t="s">
        <v>12234</v>
      </c>
      <c r="L2262" s="70">
        <v>322936</v>
      </c>
      <c r="M2262" s="70" t="s">
        <v>4563</v>
      </c>
      <c r="N2262" s="70" t="s">
        <v>4522</v>
      </c>
      <c r="O2262" s="72" t="s">
        <v>12235</v>
      </c>
      <c r="P2262" s="70" t="s">
        <v>4520</v>
      </c>
      <c r="Q2262" s="70" t="s">
        <v>4589</v>
      </c>
    </row>
    <row r="2263" spans="1:17" ht="171" x14ac:dyDescent="0.45">
      <c r="A2263" s="67" t="s">
        <v>12236</v>
      </c>
      <c r="B2263" s="68">
        <v>44529</v>
      </c>
      <c r="C2263" s="69">
        <v>0.2951388888888889</v>
      </c>
      <c r="D2263" s="70">
        <v>0</v>
      </c>
      <c r="E2263" s="70">
        <v>0</v>
      </c>
      <c r="F2263" s="70" t="s">
        <v>147</v>
      </c>
      <c r="G2263" s="70">
        <v>6</v>
      </c>
      <c r="H2263" s="70" t="s">
        <v>6209</v>
      </c>
      <c r="I2263" s="70" t="s">
        <v>6393</v>
      </c>
      <c r="J2263" s="71" t="s">
        <v>12237</v>
      </c>
      <c r="K2263" s="70" t="s">
        <v>12238</v>
      </c>
      <c r="L2263" s="70">
        <v>323076</v>
      </c>
      <c r="M2263" s="70" t="s">
        <v>4563</v>
      </c>
      <c r="N2263" s="70" t="s">
        <v>4523</v>
      </c>
      <c r="O2263" s="72" t="s">
        <v>12239</v>
      </c>
      <c r="P2263" s="70" t="s">
        <v>4520</v>
      </c>
      <c r="Q2263" s="70" t="s">
        <v>4857</v>
      </c>
    </row>
    <row r="2264" spans="1:17" ht="199.5" x14ac:dyDescent="0.45">
      <c r="A2264" s="67">
        <v>9539</v>
      </c>
      <c r="B2264" s="68">
        <v>44529</v>
      </c>
      <c r="C2264" s="69">
        <v>0.77361111111111114</v>
      </c>
      <c r="D2264" s="70">
        <v>2.5</v>
      </c>
      <c r="E2264" s="70">
        <v>0</v>
      </c>
      <c r="F2264" s="70" t="s">
        <v>72</v>
      </c>
      <c r="G2264" s="70">
        <v>46</v>
      </c>
      <c r="H2264" s="70" t="s">
        <v>5268</v>
      </c>
      <c r="I2264" s="70" t="s">
        <v>4733</v>
      </c>
      <c r="J2264" s="71" t="s">
        <v>12240</v>
      </c>
      <c r="K2264" s="70" t="s">
        <v>12241</v>
      </c>
      <c r="L2264" s="70">
        <v>323146</v>
      </c>
      <c r="M2264" s="70" t="s">
        <v>4563</v>
      </c>
      <c r="N2264" s="70" t="s">
        <v>4522</v>
      </c>
      <c r="O2264" s="72" t="s">
        <v>12242</v>
      </c>
      <c r="P2264" s="70" t="s">
        <v>4520</v>
      </c>
      <c r="Q2264" s="70" t="s">
        <v>4589</v>
      </c>
    </row>
    <row r="2265" spans="1:17" ht="185.25" x14ac:dyDescent="0.45">
      <c r="A2265" s="67">
        <v>9540</v>
      </c>
      <c r="B2265" s="68">
        <v>44529</v>
      </c>
      <c r="C2265" s="69">
        <v>0.79236111111111107</v>
      </c>
      <c r="D2265" s="70">
        <v>2.5</v>
      </c>
      <c r="E2265" s="70">
        <v>0</v>
      </c>
      <c r="F2265" s="70" t="s">
        <v>39</v>
      </c>
      <c r="G2265" s="70">
        <v>26</v>
      </c>
      <c r="H2265" s="70" t="s">
        <v>5268</v>
      </c>
      <c r="I2265" s="70" t="s">
        <v>4733</v>
      </c>
      <c r="J2265" s="71" t="s">
        <v>12243</v>
      </c>
      <c r="K2265" s="70" t="s">
        <v>12244</v>
      </c>
      <c r="L2265" s="70">
        <v>323150</v>
      </c>
      <c r="M2265" s="70" t="s">
        <v>4563</v>
      </c>
      <c r="N2265" s="70" t="s">
        <v>4409</v>
      </c>
      <c r="O2265" s="72" t="s">
        <v>12245</v>
      </c>
      <c r="P2265" s="70" t="s">
        <v>4520</v>
      </c>
      <c r="Q2265" s="70" t="s">
        <v>4589</v>
      </c>
    </row>
    <row r="2266" spans="1:17" ht="171" x14ac:dyDescent="0.45">
      <c r="A2266" s="67">
        <v>9545</v>
      </c>
      <c r="B2266" s="68">
        <v>44530</v>
      </c>
      <c r="C2266" s="69">
        <v>0.31180555555555556</v>
      </c>
      <c r="D2266" s="70">
        <v>1</v>
      </c>
      <c r="E2266" s="70">
        <v>0</v>
      </c>
      <c r="F2266" s="70" t="s">
        <v>135</v>
      </c>
      <c r="G2266" s="70">
        <v>17</v>
      </c>
      <c r="H2266" s="70" t="s">
        <v>4797</v>
      </c>
      <c r="I2266" s="70" t="s">
        <v>5911</v>
      </c>
      <c r="J2266" s="71" t="s">
        <v>12246</v>
      </c>
      <c r="K2266" s="70" t="s">
        <v>12247</v>
      </c>
      <c r="L2266" s="70">
        <v>323186</v>
      </c>
      <c r="M2266" s="70" t="s">
        <v>4563</v>
      </c>
      <c r="N2266" s="70" t="s">
        <v>4522</v>
      </c>
      <c r="O2266" s="72" t="s">
        <v>12248</v>
      </c>
      <c r="P2266" s="70" t="s">
        <v>4520</v>
      </c>
      <c r="Q2266" s="70" t="s">
        <v>4589</v>
      </c>
    </row>
    <row r="2267" spans="1:17" ht="185.25" x14ac:dyDescent="0.45">
      <c r="A2267" s="67">
        <v>9548</v>
      </c>
      <c r="B2267" s="68">
        <v>44530</v>
      </c>
      <c r="C2267" s="69">
        <v>0.3527777777777778</v>
      </c>
      <c r="D2267" s="70">
        <v>1</v>
      </c>
      <c r="E2267" s="70">
        <v>0</v>
      </c>
      <c r="F2267" s="70" t="s">
        <v>82</v>
      </c>
      <c r="G2267" s="70">
        <v>41</v>
      </c>
      <c r="H2267" s="70" t="s">
        <v>4797</v>
      </c>
      <c r="I2267" s="70" t="s">
        <v>5911</v>
      </c>
      <c r="J2267" s="71" t="s">
        <v>12249</v>
      </c>
      <c r="K2267" s="70" t="s">
        <v>12250</v>
      </c>
      <c r="L2267" s="70">
        <v>323194</v>
      </c>
      <c r="M2267" s="70" t="s">
        <v>4563</v>
      </c>
      <c r="N2267" s="70" t="s">
        <v>4522</v>
      </c>
      <c r="O2267" s="72" t="s">
        <v>12251</v>
      </c>
      <c r="P2267" s="70" t="s">
        <v>4520</v>
      </c>
      <c r="Q2267" s="70" t="s">
        <v>4589</v>
      </c>
    </row>
    <row r="2268" spans="1:17" ht="171" x14ac:dyDescent="0.45">
      <c r="A2268" s="67">
        <v>9549</v>
      </c>
      <c r="B2268" s="68">
        <v>44530</v>
      </c>
      <c r="C2268" s="69">
        <v>0.36706018518518518</v>
      </c>
      <c r="D2268" s="70">
        <v>1</v>
      </c>
      <c r="E2268" s="70">
        <v>0</v>
      </c>
      <c r="F2268" s="70" t="s">
        <v>83</v>
      </c>
      <c r="G2268" s="70">
        <v>22</v>
      </c>
      <c r="H2268" s="70" t="s">
        <v>4622</v>
      </c>
      <c r="I2268" s="70" t="s">
        <v>4849</v>
      </c>
      <c r="J2268" s="71" t="s">
        <v>12252</v>
      </c>
      <c r="K2268" s="70" t="s">
        <v>12253</v>
      </c>
      <c r="L2268" s="70">
        <v>323196</v>
      </c>
      <c r="M2268" s="70" t="s">
        <v>4563</v>
      </c>
      <c r="N2268" s="70" t="s">
        <v>4522</v>
      </c>
      <c r="O2268" s="72" t="s">
        <v>12254</v>
      </c>
      <c r="P2268" s="70" t="s">
        <v>4520</v>
      </c>
      <c r="Q2268" s="70" t="s">
        <v>4589</v>
      </c>
    </row>
    <row r="2269" spans="1:17" ht="171" x14ac:dyDescent="0.45">
      <c r="A2269" s="67">
        <v>9561</v>
      </c>
      <c r="B2269" s="68">
        <v>44530</v>
      </c>
      <c r="C2269" s="69">
        <v>0.78125</v>
      </c>
      <c r="D2269" s="70">
        <v>1.5</v>
      </c>
      <c r="E2269" s="70">
        <v>0</v>
      </c>
      <c r="F2269" s="70" t="s">
        <v>135</v>
      </c>
      <c r="G2269" s="70">
        <v>66</v>
      </c>
      <c r="H2269" s="70" t="s">
        <v>4621</v>
      </c>
      <c r="I2269" s="70" t="s">
        <v>4622</v>
      </c>
      <c r="J2269" s="71" t="s">
        <v>12255</v>
      </c>
      <c r="K2269" s="70" t="s">
        <v>12256</v>
      </c>
      <c r="L2269" s="70">
        <v>323254</v>
      </c>
      <c r="M2269" s="70" t="s">
        <v>4563</v>
      </c>
      <c r="N2269" s="70" t="s">
        <v>4522</v>
      </c>
      <c r="O2269" s="72" t="s">
        <v>12257</v>
      </c>
      <c r="P2269" s="70" t="s">
        <v>4520</v>
      </c>
      <c r="Q2269" s="70" t="s">
        <v>4589</v>
      </c>
    </row>
    <row r="2270" spans="1:17" ht="185.25" x14ac:dyDescent="0.45">
      <c r="A2270" s="67">
        <v>9562</v>
      </c>
      <c r="B2270" s="68">
        <v>44530</v>
      </c>
      <c r="C2270" s="69">
        <v>0.79217592592592589</v>
      </c>
      <c r="D2270" s="70">
        <v>1.5</v>
      </c>
      <c r="E2270" s="70">
        <v>0</v>
      </c>
      <c r="F2270" s="70" t="s">
        <v>133</v>
      </c>
      <c r="G2270" s="70">
        <v>14</v>
      </c>
      <c r="H2270" s="70" t="s">
        <v>4797</v>
      </c>
      <c r="I2270" s="70" t="s">
        <v>5911</v>
      </c>
      <c r="J2270" s="71" t="s">
        <v>12258</v>
      </c>
      <c r="K2270" s="70" t="s">
        <v>12259</v>
      </c>
      <c r="L2270" s="70">
        <v>323257</v>
      </c>
      <c r="M2270" s="70" t="s">
        <v>4563</v>
      </c>
      <c r="N2270" s="70" t="s">
        <v>4522</v>
      </c>
      <c r="O2270" s="72" t="s">
        <v>12260</v>
      </c>
      <c r="P2270" s="70" t="s">
        <v>4520</v>
      </c>
      <c r="Q2270" s="70" t="s">
        <v>4589</v>
      </c>
    </row>
    <row r="2271" spans="1:17" ht="185.25" x14ac:dyDescent="0.45">
      <c r="A2271" s="39" t="s">
        <v>12261</v>
      </c>
      <c r="B2271" s="40">
        <v>44531</v>
      </c>
      <c r="C2271" s="41">
        <v>0.26250000000000001</v>
      </c>
      <c r="D2271" s="42">
        <v>0</v>
      </c>
      <c r="E2271" s="42">
        <v>0</v>
      </c>
      <c r="F2271" s="42" t="s">
        <v>145</v>
      </c>
      <c r="G2271" s="42">
        <v>11</v>
      </c>
      <c r="H2271" s="42" t="s">
        <v>4796</v>
      </c>
      <c r="I2271" s="42" t="s">
        <v>4797</v>
      </c>
      <c r="J2271" s="43" t="s">
        <v>12262</v>
      </c>
      <c r="K2271" s="42" t="s">
        <v>12263</v>
      </c>
      <c r="L2271" s="42">
        <v>323290</v>
      </c>
      <c r="M2271" s="42" t="s">
        <v>4563</v>
      </c>
      <c r="N2271" s="42" t="s">
        <v>4523</v>
      </c>
      <c r="O2271" s="44" t="s">
        <v>12264</v>
      </c>
      <c r="P2271" s="42" t="s">
        <v>4520</v>
      </c>
      <c r="Q2271" s="42" t="s">
        <v>4857</v>
      </c>
    </row>
    <row r="2272" spans="1:17" ht="185.25" x14ac:dyDescent="0.45">
      <c r="A2272" s="39">
        <v>9580</v>
      </c>
      <c r="B2272" s="40">
        <v>44531</v>
      </c>
      <c r="C2272" s="41">
        <v>0.59120370370370368</v>
      </c>
      <c r="D2272" s="42">
        <v>1</v>
      </c>
      <c r="E2272" s="42">
        <v>0</v>
      </c>
      <c r="F2272" s="42" t="s">
        <v>78</v>
      </c>
      <c r="G2272" s="42">
        <v>26</v>
      </c>
      <c r="H2272" s="42" t="s">
        <v>4797</v>
      </c>
      <c r="I2272" s="42" t="s">
        <v>5911</v>
      </c>
      <c r="J2272" s="43" t="s">
        <v>12265</v>
      </c>
      <c r="K2272" s="42" t="s">
        <v>12266</v>
      </c>
      <c r="L2272" s="42">
        <v>323331</v>
      </c>
      <c r="M2272" s="42" t="s">
        <v>4563</v>
      </c>
      <c r="N2272" s="42" t="s">
        <v>4522</v>
      </c>
      <c r="O2272" s="44" t="s">
        <v>12267</v>
      </c>
      <c r="P2272" s="42" t="s">
        <v>4520</v>
      </c>
      <c r="Q2272" s="42" t="s">
        <v>4589</v>
      </c>
    </row>
    <row r="2273" spans="1:17" ht="185.25" x14ac:dyDescent="0.45">
      <c r="A2273" s="39">
        <v>9585</v>
      </c>
      <c r="B2273" s="40">
        <v>44531</v>
      </c>
      <c r="C2273" s="41">
        <v>0.70006944444444441</v>
      </c>
      <c r="D2273" s="42">
        <v>1</v>
      </c>
      <c r="E2273" s="42">
        <v>0</v>
      </c>
      <c r="F2273" s="42" t="s">
        <v>198</v>
      </c>
      <c r="G2273" s="42">
        <v>1</v>
      </c>
      <c r="H2273" s="42" t="s">
        <v>4622</v>
      </c>
      <c r="I2273" s="42" t="s">
        <v>4849</v>
      </c>
      <c r="J2273" s="43" t="s">
        <v>12268</v>
      </c>
      <c r="K2273" s="42" t="s">
        <v>12269</v>
      </c>
      <c r="L2273" s="42">
        <v>323346</v>
      </c>
      <c r="M2273" s="42" t="s">
        <v>4563</v>
      </c>
      <c r="N2273" s="42" t="s">
        <v>4522</v>
      </c>
      <c r="O2273" s="44" t="s">
        <v>12270</v>
      </c>
      <c r="P2273" s="42" t="s">
        <v>4520</v>
      </c>
      <c r="Q2273" s="42" t="s">
        <v>4589</v>
      </c>
    </row>
    <row r="2274" spans="1:17" ht="171" x14ac:dyDescent="0.45">
      <c r="A2274" s="39">
        <v>9588</v>
      </c>
      <c r="B2274" s="40">
        <v>44531</v>
      </c>
      <c r="C2274" s="41">
        <v>0.76998842592592587</v>
      </c>
      <c r="D2274" s="42">
        <v>2</v>
      </c>
      <c r="E2274" s="42">
        <v>0</v>
      </c>
      <c r="F2274" s="42" t="s">
        <v>123</v>
      </c>
      <c r="G2274" s="42">
        <v>58</v>
      </c>
      <c r="H2274" s="42" t="s">
        <v>5268</v>
      </c>
      <c r="I2274" s="42" t="s">
        <v>4733</v>
      </c>
      <c r="J2274" s="43" t="s">
        <v>12271</v>
      </c>
      <c r="K2274" s="42" t="s">
        <v>12272</v>
      </c>
      <c r="L2274" s="42">
        <v>323368</v>
      </c>
      <c r="M2274" s="42" t="s">
        <v>4563</v>
      </c>
      <c r="N2274" s="42" t="s">
        <v>4522</v>
      </c>
      <c r="O2274" s="44" t="s">
        <v>12273</v>
      </c>
      <c r="P2274" s="42" t="s">
        <v>4520</v>
      </c>
      <c r="Q2274" s="42" t="s">
        <v>4589</v>
      </c>
    </row>
    <row r="2275" spans="1:17" ht="299.25" x14ac:dyDescent="0.45">
      <c r="A2275" s="39">
        <v>9590</v>
      </c>
      <c r="B2275" s="40">
        <v>44531</v>
      </c>
      <c r="C2275" s="41">
        <v>0.79166666666666663</v>
      </c>
      <c r="D2275" s="42">
        <v>0</v>
      </c>
      <c r="E2275" s="42">
        <v>0</v>
      </c>
      <c r="F2275" s="42" t="s">
        <v>83</v>
      </c>
      <c r="G2275" s="42">
        <v>71</v>
      </c>
      <c r="H2275" s="42" t="s">
        <v>4797</v>
      </c>
      <c r="I2275" s="42" t="s">
        <v>4603</v>
      </c>
      <c r="J2275" s="43" t="s">
        <v>12274</v>
      </c>
      <c r="K2275" s="42" t="s">
        <v>12275</v>
      </c>
      <c r="L2275" s="42">
        <v>323381</v>
      </c>
      <c r="M2275" s="42" t="s">
        <v>4563</v>
      </c>
      <c r="N2275" s="42" t="s">
        <v>4522</v>
      </c>
      <c r="O2275" s="44" t="s">
        <v>12276</v>
      </c>
      <c r="P2275" s="42" t="s">
        <v>4520</v>
      </c>
      <c r="Q2275" s="42" t="s">
        <v>4589</v>
      </c>
    </row>
    <row r="2276" spans="1:17" ht="185.25" x14ac:dyDescent="0.45">
      <c r="A2276" s="39">
        <v>9613</v>
      </c>
      <c r="B2276" s="40">
        <v>44532</v>
      </c>
      <c r="C2276" s="41">
        <v>0.46111111111111108</v>
      </c>
      <c r="D2276" s="42">
        <v>0</v>
      </c>
      <c r="E2276" s="42">
        <v>0</v>
      </c>
      <c r="F2276" s="42" t="s">
        <v>78</v>
      </c>
      <c r="G2276" s="42"/>
      <c r="H2276" s="42" t="s">
        <v>5037</v>
      </c>
      <c r="I2276" s="42" t="s">
        <v>5037</v>
      </c>
      <c r="J2276" s="43" t="s">
        <v>12277</v>
      </c>
      <c r="K2276" s="42" t="s">
        <v>12278</v>
      </c>
      <c r="L2276" s="42">
        <v>323432</v>
      </c>
      <c r="M2276" s="42" t="s">
        <v>4563</v>
      </c>
      <c r="N2276" s="42" t="s">
        <v>4409</v>
      </c>
      <c r="O2276" s="44" t="s">
        <v>12279</v>
      </c>
      <c r="P2276" s="42" t="s">
        <v>4520</v>
      </c>
      <c r="Q2276" s="42" t="s">
        <v>4589</v>
      </c>
    </row>
    <row r="2277" spans="1:17" ht="185.25" x14ac:dyDescent="0.45">
      <c r="A2277" s="39">
        <v>9623</v>
      </c>
      <c r="B2277" s="40">
        <v>44533</v>
      </c>
      <c r="C2277" s="41">
        <v>0.3298611111111111</v>
      </c>
      <c r="D2277" s="42">
        <v>1.5</v>
      </c>
      <c r="E2277" s="42">
        <v>0</v>
      </c>
      <c r="F2277" s="42" t="s">
        <v>215</v>
      </c>
      <c r="G2277" s="42">
        <v>48</v>
      </c>
      <c r="H2277" s="42" t="s">
        <v>5268</v>
      </c>
      <c r="I2277" s="42" t="s">
        <v>4733</v>
      </c>
      <c r="J2277" s="43" t="s">
        <v>12280</v>
      </c>
      <c r="K2277" s="42" t="s">
        <v>12281</v>
      </c>
      <c r="L2277" s="42">
        <v>323518</v>
      </c>
      <c r="M2277" s="42" t="s">
        <v>4563</v>
      </c>
      <c r="N2277" s="42" t="s">
        <v>4522</v>
      </c>
      <c r="O2277" s="44" t="s">
        <v>12282</v>
      </c>
      <c r="P2277" s="42" t="s">
        <v>4520</v>
      </c>
      <c r="Q2277" s="42" t="s">
        <v>4589</v>
      </c>
    </row>
    <row r="2278" spans="1:17" ht="199.5" x14ac:dyDescent="0.45">
      <c r="A2278" s="39">
        <v>9640</v>
      </c>
      <c r="B2278" s="40">
        <v>44533</v>
      </c>
      <c r="C2278" s="41">
        <v>0.5625</v>
      </c>
      <c r="D2278" s="42">
        <v>2</v>
      </c>
      <c r="E2278" s="42">
        <v>0</v>
      </c>
      <c r="F2278" s="42" t="s">
        <v>93</v>
      </c>
      <c r="G2278" s="42">
        <v>1</v>
      </c>
      <c r="H2278" s="42" t="s">
        <v>4696</v>
      </c>
      <c r="I2278" s="42" t="s">
        <v>5372</v>
      </c>
      <c r="J2278" s="43" t="s">
        <v>12283</v>
      </c>
      <c r="K2278" s="42" t="s">
        <v>12284</v>
      </c>
      <c r="L2278" s="42">
        <v>323556</v>
      </c>
      <c r="M2278" s="42" t="s">
        <v>4563</v>
      </c>
      <c r="N2278" s="42" t="s">
        <v>4522</v>
      </c>
      <c r="O2278" s="44" t="s">
        <v>12285</v>
      </c>
      <c r="P2278" s="42" t="s">
        <v>4520</v>
      </c>
      <c r="Q2278" s="42" t="s">
        <v>4589</v>
      </c>
    </row>
    <row r="2279" spans="1:17" ht="171" x14ac:dyDescent="0.45">
      <c r="A2279" s="39">
        <v>9647</v>
      </c>
      <c r="B2279" s="40">
        <v>44533</v>
      </c>
      <c r="C2279" s="41">
        <v>0.69097222222222221</v>
      </c>
      <c r="D2279" s="42">
        <v>0</v>
      </c>
      <c r="E2279" s="42">
        <v>0</v>
      </c>
      <c r="F2279" s="42" t="s">
        <v>99</v>
      </c>
      <c r="G2279" s="42">
        <v>29</v>
      </c>
      <c r="H2279" s="42" t="s">
        <v>4585</v>
      </c>
      <c r="I2279" s="42" t="s">
        <v>4585</v>
      </c>
      <c r="J2279" s="43" t="s">
        <v>12286</v>
      </c>
      <c r="K2279" s="42" t="s">
        <v>12287</v>
      </c>
      <c r="L2279" s="42">
        <v>323570</v>
      </c>
      <c r="M2279" s="42" t="s">
        <v>4563</v>
      </c>
      <c r="N2279" s="42" t="s">
        <v>4409</v>
      </c>
      <c r="O2279" s="44" t="s">
        <v>12288</v>
      </c>
      <c r="P2279" s="42" t="s">
        <v>4520</v>
      </c>
      <c r="Q2279" s="42" t="s">
        <v>4589</v>
      </c>
    </row>
    <row r="2280" spans="1:17" ht="171" x14ac:dyDescent="0.45">
      <c r="A2280" s="39">
        <v>9650</v>
      </c>
      <c r="B2280" s="40">
        <v>44533</v>
      </c>
      <c r="C2280" s="41">
        <v>0.76180555555555562</v>
      </c>
      <c r="D2280" s="42">
        <v>1</v>
      </c>
      <c r="E2280" s="42">
        <v>0</v>
      </c>
      <c r="F2280" s="42" t="s">
        <v>100</v>
      </c>
      <c r="G2280" s="42">
        <v>70</v>
      </c>
      <c r="H2280" s="42" t="s">
        <v>4932</v>
      </c>
      <c r="I2280" s="42" t="s">
        <v>4933</v>
      </c>
      <c r="J2280" s="43" t="s">
        <v>12289</v>
      </c>
      <c r="K2280" s="42" t="s">
        <v>12290</v>
      </c>
      <c r="L2280" s="42">
        <v>323588</v>
      </c>
      <c r="M2280" s="42" t="s">
        <v>4563</v>
      </c>
      <c r="N2280" s="42" t="s">
        <v>4409</v>
      </c>
      <c r="O2280" s="44" t="s">
        <v>12291</v>
      </c>
      <c r="P2280" s="42" t="s">
        <v>4520</v>
      </c>
      <c r="Q2280" s="42" t="s">
        <v>4589</v>
      </c>
    </row>
    <row r="2281" spans="1:17" ht="171" x14ac:dyDescent="0.45">
      <c r="A2281" s="39">
        <v>9660</v>
      </c>
      <c r="B2281" s="40">
        <v>44534</v>
      </c>
      <c r="C2281" s="41">
        <v>0.30311342592592594</v>
      </c>
      <c r="D2281" s="42">
        <v>0</v>
      </c>
      <c r="E2281" s="42">
        <v>0</v>
      </c>
      <c r="F2281" s="42" t="s">
        <v>10</v>
      </c>
      <c r="G2281" s="42">
        <v>915</v>
      </c>
      <c r="H2281" s="42" t="s">
        <v>5567</v>
      </c>
      <c r="I2281" s="42" t="s">
        <v>5567</v>
      </c>
      <c r="J2281" s="43" t="s">
        <v>12292</v>
      </c>
      <c r="K2281" s="42" t="s">
        <v>12293</v>
      </c>
      <c r="L2281" s="42">
        <v>323617</v>
      </c>
      <c r="M2281" s="42" t="s">
        <v>4563</v>
      </c>
      <c r="N2281" s="42" t="s">
        <v>4409</v>
      </c>
      <c r="O2281" s="44" t="s">
        <v>12294</v>
      </c>
      <c r="P2281" s="42" t="s">
        <v>4520</v>
      </c>
      <c r="Q2281" s="42" t="s">
        <v>4675</v>
      </c>
    </row>
    <row r="2282" spans="1:17" ht="185.25" x14ac:dyDescent="0.45">
      <c r="A2282" s="39">
        <v>9665</v>
      </c>
      <c r="B2282" s="40">
        <v>44534</v>
      </c>
      <c r="C2282" s="41">
        <v>0.4618518518518519</v>
      </c>
      <c r="D2282" s="42">
        <v>0</v>
      </c>
      <c r="E2282" s="42">
        <v>0</v>
      </c>
      <c r="F2282" s="42">
        <v>21</v>
      </c>
      <c r="G2282" s="42">
        <v>0</v>
      </c>
      <c r="H2282" s="42" t="s">
        <v>4615</v>
      </c>
      <c r="I2282" s="42" t="s">
        <v>4615</v>
      </c>
      <c r="J2282" s="43" t="s">
        <v>12295</v>
      </c>
      <c r="K2282" s="42" t="s">
        <v>12296</v>
      </c>
      <c r="L2282" s="42">
        <v>323636</v>
      </c>
      <c r="M2282" s="42" t="s">
        <v>4563</v>
      </c>
      <c r="N2282" s="42" t="s">
        <v>4409</v>
      </c>
      <c r="O2282" s="44" t="s">
        <v>12297</v>
      </c>
      <c r="P2282" s="42" t="s">
        <v>4520</v>
      </c>
      <c r="Q2282" s="42" t="s">
        <v>4582</v>
      </c>
    </row>
    <row r="2283" spans="1:17" ht="156.75" x14ac:dyDescent="0.45">
      <c r="A2283" s="39" t="s">
        <v>12298</v>
      </c>
      <c r="B2283" s="40">
        <v>44536</v>
      </c>
      <c r="C2283" s="41">
        <v>0.27777777777777779</v>
      </c>
      <c r="D2283" s="42">
        <v>0</v>
      </c>
      <c r="E2283" s="42">
        <v>0</v>
      </c>
      <c r="F2283" s="42" t="s">
        <v>42</v>
      </c>
      <c r="G2283" s="42">
        <v>0</v>
      </c>
      <c r="H2283" s="42" t="s">
        <v>4615</v>
      </c>
      <c r="I2283" s="42" t="s">
        <v>4615</v>
      </c>
      <c r="J2283" s="43" t="s">
        <v>12299</v>
      </c>
      <c r="K2283" s="42" t="s">
        <v>12300</v>
      </c>
      <c r="L2283" s="42">
        <v>323776</v>
      </c>
      <c r="M2283" s="42" t="s">
        <v>4563</v>
      </c>
      <c r="N2283" s="42" t="s">
        <v>4409</v>
      </c>
      <c r="O2283" s="44" t="s">
        <v>12301</v>
      </c>
      <c r="P2283" s="42" t="s">
        <v>4520</v>
      </c>
      <c r="Q2283" s="42" t="s">
        <v>4857</v>
      </c>
    </row>
    <row r="2284" spans="1:17" ht="213.75" x14ac:dyDescent="0.45">
      <c r="A2284" s="39" t="s">
        <v>12302</v>
      </c>
      <c r="B2284" s="40">
        <v>44536</v>
      </c>
      <c r="C2284" s="41">
        <v>0.28472222222222221</v>
      </c>
      <c r="D2284" s="42">
        <v>0</v>
      </c>
      <c r="E2284" s="42">
        <v>0</v>
      </c>
      <c r="F2284" s="42" t="s">
        <v>108</v>
      </c>
      <c r="G2284" s="42">
        <v>7</v>
      </c>
      <c r="H2284" s="42" t="s">
        <v>5011</v>
      </c>
      <c r="I2284" s="42" t="s">
        <v>5011</v>
      </c>
      <c r="J2284" s="43" t="s">
        <v>4509</v>
      </c>
      <c r="K2284" s="42" t="s">
        <v>12303</v>
      </c>
      <c r="L2284" s="42">
        <v>323773</v>
      </c>
      <c r="M2284" s="42" t="s">
        <v>4563</v>
      </c>
      <c r="N2284" s="42" t="s">
        <v>4409</v>
      </c>
      <c r="O2284" s="44" t="s">
        <v>12304</v>
      </c>
      <c r="P2284" s="42" t="s">
        <v>4520</v>
      </c>
      <c r="Q2284" s="42" t="s">
        <v>4857</v>
      </c>
    </row>
    <row r="2285" spans="1:17" ht="185.25" x14ac:dyDescent="0.45">
      <c r="A2285" s="39">
        <v>9713</v>
      </c>
      <c r="B2285" s="40">
        <v>44536</v>
      </c>
      <c r="C2285" s="41">
        <v>0.40833333333333338</v>
      </c>
      <c r="D2285" s="42">
        <v>1</v>
      </c>
      <c r="E2285" s="42">
        <v>0</v>
      </c>
      <c r="F2285" s="42" t="s">
        <v>131</v>
      </c>
      <c r="G2285" s="42">
        <v>24</v>
      </c>
      <c r="H2285" s="42" t="s">
        <v>4622</v>
      </c>
      <c r="I2285" s="42" t="s">
        <v>4849</v>
      </c>
      <c r="J2285" s="43" t="s">
        <v>12305</v>
      </c>
      <c r="K2285" s="42" t="s">
        <v>12306</v>
      </c>
      <c r="L2285" s="42">
        <v>323793</v>
      </c>
      <c r="M2285" s="42" t="s">
        <v>4563</v>
      </c>
      <c r="N2285" s="42" t="s">
        <v>4522</v>
      </c>
      <c r="O2285" s="44" t="s">
        <v>12307</v>
      </c>
      <c r="P2285" s="42" t="s">
        <v>4520</v>
      </c>
      <c r="Q2285" s="42" t="s">
        <v>4589</v>
      </c>
    </row>
    <row r="2286" spans="1:17" ht="199.5" x14ac:dyDescent="0.45">
      <c r="A2286" s="39" t="s">
        <v>12308</v>
      </c>
      <c r="B2286" s="40">
        <v>44536</v>
      </c>
      <c r="C2286" s="41">
        <v>0.41597222222222219</v>
      </c>
      <c r="D2286" s="42">
        <v>0.5</v>
      </c>
      <c r="E2286" s="42">
        <v>0</v>
      </c>
      <c r="F2286" s="42" t="s">
        <v>141</v>
      </c>
      <c r="G2286" s="42">
        <v>42</v>
      </c>
      <c r="H2286" s="42" t="s">
        <v>5352</v>
      </c>
      <c r="I2286" s="42" t="s">
        <v>5352</v>
      </c>
      <c r="J2286" s="43" t="s">
        <v>12309</v>
      </c>
      <c r="K2286" s="42" t="s">
        <v>12310</v>
      </c>
      <c r="L2286" s="42">
        <v>323794</v>
      </c>
      <c r="M2286" s="42" t="s">
        <v>4563</v>
      </c>
      <c r="N2286" s="42" t="s">
        <v>4409</v>
      </c>
      <c r="O2286" s="44" t="s">
        <v>12311</v>
      </c>
      <c r="P2286" s="42" t="s">
        <v>4520</v>
      </c>
      <c r="Q2286" s="42" t="s">
        <v>5015</v>
      </c>
    </row>
    <row r="2287" spans="1:17" ht="409.5" x14ac:dyDescent="0.45">
      <c r="A2287" s="39" t="s">
        <v>12312</v>
      </c>
      <c r="B2287" s="40">
        <v>44536</v>
      </c>
      <c r="C2287" s="41">
        <v>0.57708333333333328</v>
      </c>
      <c r="D2287" s="42">
        <v>2.5</v>
      </c>
      <c r="E2287" s="42">
        <v>0</v>
      </c>
      <c r="F2287" s="42" t="s">
        <v>48</v>
      </c>
      <c r="G2287" s="42">
        <v>58</v>
      </c>
      <c r="H2287" s="42" t="s">
        <v>4785</v>
      </c>
      <c r="I2287" s="42" t="s">
        <v>4785</v>
      </c>
      <c r="J2287" s="43" t="s">
        <v>12313</v>
      </c>
      <c r="K2287" s="42" t="s">
        <v>12314</v>
      </c>
      <c r="L2287" s="42">
        <v>323815</v>
      </c>
      <c r="M2287" s="42" t="s">
        <v>4563</v>
      </c>
      <c r="N2287" s="42" t="s">
        <v>4523</v>
      </c>
      <c r="O2287" s="44" t="s">
        <v>12315</v>
      </c>
      <c r="P2287" s="42" t="s">
        <v>4520</v>
      </c>
      <c r="Q2287" s="42" t="s">
        <v>5015</v>
      </c>
    </row>
    <row r="2288" spans="1:17" ht="185.25" x14ac:dyDescent="0.45">
      <c r="A2288" s="39" t="s">
        <v>12316</v>
      </c>
      <c r="B2288" s="40">
        <v>44537</v>
      </c>
      <c r="C2288" s="41">
        <v>0.34652777777777777</v>
      </c>
      <c r="D2288" s="42">
        <v>0</v>
      </c>
      <c r="E2288" s="42">
        <v>0</v>
      </c>
      <c r="F2288" s="42" t="s">
        <v>12317</v>
      </c>
      <c r="G2288" s="42">
        <v>48</v>
      </c>
      <c r="H2288" s="42" t="s">
        <v>5404</v>
      </c>
      <c r="I2288" s="42" t="s">
        <v>4771</v>
      </c>
      <c r="J2288" s="43" t="s">
        <v>4510</v>
      </c>
      <c r="K2288" s="42" t="s">
        <v>12318</v>
      </c>
      <c r="L2288" s="42">
        <v>323898</v>
      </c>
      <c r="M2288" s="42" t="s">
        <v>4563</v>
      </c>
      <c r="N2288" s="42" t="s">
        <v>4409</v>
      </c>
      <c r="O2288" s="44" t="s">
        <v>12319</v>
      </c>
      <c r="P2288" s="42" t="s">
        <v>4520</v>
      </c>
      <c r="Q2288" s="42" t="s">
        <v>4652</v>
      </c>
    </row>
    <row r="2289" spans="1:17" ht="185.25" x14ac:dyDescent="0.45">
      <c r="A2289" s="39">
        <v>9764</v>
      </c>
      <c r="B2289" s="40">
        <v>44537</v>
      </c>
      <c r="C2289" s="41">
        <v>0.64166666666666672</v>
      </c>
      <c r="D2289" s="42">
        <v>1</v>
      </c>
      <c r="E2289" s="42">
        <v>0</v>
      </c>
      <c r="F2289" s="42" t="s">
        <v>100</v>
      </c>
      <c r="G2289" s="42">
        <v>20</v>
      </c>
      <c r="H2289" s="42" t="s">
        <v>6064</v>
      </c>
      <c r="I2289" s="42" t="s">
        <v>4621</v>
      </c>
      <c r="J2289" s="43" t="s">
        <v>12320</v>
      </c>
      <c r="K2289" s="42" t="s">
        <v>12321</v>
      </c>
      <c r="L2289" s="42">
        <v>323942</v>
      </c>
      <c r="M2289" s="42" t="s">
        <v>4563</v>
      </c>
      <c r="N2289" s="42" t="s">
        <v>4522</v>
      </c>
      <c r="O2289" s="44" t="s">
        <v>12322</v>
      </c>
      <c r="P2289" s="42" t="s">
        <v>4520</v>
      </c>
      <c r="Q2289" s="42" t="s">
        <v>4589</v>
      </c>
    </row>
    <row r="2290" spans="1:17" ht="185.25" x14ac:dyDescent="0.45">
      <c r="A2290" s="39">
        <v>9772</v>
      </c>
      <c r="B2290" s="40">
        <v>44537</v>
      </c>
      <c r="C2290" s="41">
        <v>0.77500000000000002</v>
      </c>
      <c r="D2290" s="42">
        <v>1.5</v>
      </c>
      <c r="E2290" s="42">
        <v>0</v>
      </c>
      <c r="F2290" s="42" t="s">
        <v>142</v>
      </c>
      <c r="G2290" s="42">
        <v>13</v>
      </c>
      <c r="H2290" s="42" t="s">
        <v>5268</v>
      </c>
      <c r="I2290" s="42" t="s">
        <v>4733</v>
      </c>
      <c r="J2290" s="43" t="s">
        <v>12323</v>
      </c>
      <c r="K2290" s="42" t="s">
        <v>12324</v>
      </c>
      <c r="L2290" s="42">
        <v>323966</v>
      </c>
      <c r="M2290" s="42" t="s">
        <v>4563</v>
      </c>
      <c r="N2290" s="42" t="s">
        <v>4522</v>
      </c>
      <c r="O2290" s="44" t="s">
        <v>12325</v>
      </c>
      <c r="P2290" s="42" t="s">
        <v>4520</v>
      </c>
      <c r="Q2290" s="42" t="s">
        <v>4589</v>
      </c>
    </row>
    <row r="2291" spans="1:17" ht="270.75" x14ac:dyDescent="0.45">
      <c r="A2291" s="39">
        <v>9782</v>
      </c>
      <c r="B2291" s="40">
        <v>44538</v>
      </c>
      <c r="C2291" s="41">
        <v>0.34166666666666662</v>
      </c>
      <c r="D2291" s="42">
        <v>1.5</v>
      </c>
      <c r="E2291" s="42">
        <v>0</v>
      </c>
      <c r="F2291" s="42" t="s">
        <v>178</v>
      </c>
      <c r="G2291" s="42">
        <v>9</v>
      </c>
      <c r="H2291" s="42" t="s">
        <v>4622</v>
      </c>
      <c r="I2291" s="42" t="s">
        <v>4849</v>
      </c>
      <c r="J2291" s="43" t="s">
        <v>12326</v>
      </c>
      <c r="K2291" s="42" t="s">
        <v>12327</v>
      </c>
      <c r="L2291" s="42">
        <v>324026</v>
      </c>
      <c r="M2291" s="42" t="s">
        <v>4563</v>
      </c>
      <c r="N2291" s="42" t="s">
        <v>4522</v>
      </c>
      <c r="O2291" s="44" t="s">
        <v>12328</v>
      </c>
      <c r="P2291" s="42" t="s">
        <v>4520</v>
      </c>
      <c r="Q2291" s="42" t="s">
        <v>4589</v>
      </c>
    </row>
    <row r="2292" spans="1:17" ht="185.25" x14ac:dyDescent="0.45">
      <c r="A2292" s="39">
        <v>9788</v>
      </c>
      <c r="B2292" s="40">
        <v>44538</v>
      </c>
      <c r="C2292" s="41">
        <v>0.44003472222222223</v>
      </c>
      <c r="D2292" s="42">
        <v>1.5</v>
      </c>
      <c r="E2292" s="42">
        <v>0</v>
      </c>
      <c r="F2292" s="42" t="s">
        <v>46</v>
      </c>
      <c r="G2292" s="42">
        <v>27</v>
      </c>
      <c r="H2292" s="42" t="s">
        <v>4696</v>
      </c>
      <c r="I2292" s="42" t="s">
        <v>5372</v>
      </c>
      <c r="J2292" s="43" t="s">
        <v>12329</v>
      </c>
      <c r="K2292" s="42" t="s">
        <v>12330</v>
      </c>
      <c r="L2292" s="42">
        <v>324039</v>
      </c>
      <c r="M2292" s="42" t="s">
        <v>4563</v>
      </c>
      <c r="N2292" s="42" t="s">
        <v>4522</v>
      </c>
      <c r="O2292" s="44" t="s">
        <v>12331</v>
      </c>
      <c r="P2292" s="42" t="s">
        <v>4520</v>
      </c>
      <c r="Q2292" s="42" t="s">
        <v>4589</v>
      </c>
    </row>
    <row r="2293" spans="1:17" ht="185.25" x14ac:dyDescent="0.45">
      <c r="A2293" s="39">
        <v>9800</v>
      </c>
      <c r="B2293" s="40">
        <v>44538</v>
      </c>
      <c r="C2293" s="41">
        <v>0.81319444444444444</v>
      </c>
      <c r="D2293" s="42">
        <v>1.5</v>
      </c>
      <c r="E2293" s="42">
        <v>0</v>
      </c>
      <c r="F2293" s="42" t="s">
        <v>35</v>
      </c>
      <c r="G2293" s="42">
        <v>26</v>
      </c>
      <c r="H2293" s="42" t="s">
        <v>4696</v>
      </c>
      <c r="I2293" s="42" t="s">
        <v>5372</v>
      </c>
      <c r="J2293" s="43" t="s">
        <v>12332</v>
      </c>
      <c r="K2293" s="42" t="s">
        <v>12333</v>
      </c>
      <c r="L2293" s="42">
        <v>324083</v>
      </c>
      <c r="M2293" s="42" t="s">
        <v>4563</v>
      </c>
      <c r="N2293" s="42" t="s">
        <v>4522</v>
      </c>
      <c r="O2293" s="44" t="s">
        <v>12334</v>
      </c>
      <c r="P2293" s="42" t="s">
        <v>4520</v>
      </c>
      <c r="Q2293" s="42" t="s">
        <v>4589</v>
      </c>
    </row>
    <row r="2294" spans="1:17" ht="171" x14ac:dyDescent="0.45">
      <c r="A2294" s="39">
        <v>9806</v>
      </c>
      <c r="B2294" s="40">
        <v>44539</v>
      </c>
      <c r="C2294" s="41">
        <v>0.36582175925925925</v>
      </c>
      <c r="D2294" s="42">
        <v>1.5</v>
      </c>
      <c r="E2294" s="42">
        <v>0</v>
      </c>
      <c r="F2294" s="42" t="s">
        <v>64</v>
      </c>
      <c r="G2294" s="42">
        <v>36</v>
      </c>
      <c r="H2294" s="42" t="s">
        <v>5352</v>
      </c>
      <c r="I2294" s="42" t="s">
        <v>5352</v>
      </c>
      <c r="J2294" s="43" t="s">
        <v>12335</v>
      </c>
      <c r="K2294" s="42" t="s">
        <v>12336</v>
      </c>
      <c r="L2294" s="42">
        <v>324119</v>
      </c>
      <c r="M2294" s="42" t="s">
        <v>4563</v>
      </c>
      <c r="N2294" s="42" t="s">
        <v>4409</v>
      </c>
      <c r="O2294" s="44" t="s">
        <v>12337</v>
      </c>
      <c r="P2294" s="42" t="s">
        <v>4520</v>
      </c>
      <c r="Q2294" s="42" t="s">
        <v>4589</v>
      </c>
    </row>
    <row r="2295" spans="1:17" ht="185.25" x14ac:dyDescent="0.45">
      <c r="A2295" s="39">
        <v>9821</v>
      </c>
      <c r="B2295" s="40">
        <v>44539</v>
      </c>
      <c r="C2295" s="41">
        <v>0.77708333333333324</v>
      </c>
      <c r="D2295" s="42">
        <v>1.5</v>
      </c>
      <c r="E2295" s="42">
        <v>0</v>
      </c>
      <c r="F2295" s="42" t="s">
        <v>124</v>
      </c>
      <c r="G2295" s="42">
        <v>18</v>
      </c>
      <c r="H2295" s="42" t="s">
        <v>5404</v>
      </c>
      <c r="I2295" s="42" t="s">
        <v>6571</v>
      </c>
      <c r="J2295" s="43" t="s">
        <v>12338</v>
      </c>
      <c r="K2295" s="42" t="s">
        <v>12339</v>
      </c>
      <c r="L2295" s="42">
        <v>324188</v>
      </c>
      <c r="M2295" s="42" t="s">
        <v>4563</v>
      </c>
      <c r="N2295" s="42" t="s">
        <v>4522</v>
      </c>
      <c r="O2295" s="44" t="s">
        <v>12340</v>
      </c>
      <c r="P2295" s="42" t="s">
        <v>4520</v>
      </c>
      <c r="Q2295" s="42" t="s">
        <v>4589</v>
      </c>
    </row>
    <row r="2296" spans="1:17" ht="185.25" x14ac:dyDescent="0.45">
      <c r="A2296" s="39">
        <v>9839</v>
      </c>
      <c r="B2296" s="40">
        <v>44540</v>
      </c>
      <c r="C2296" s="41">
        <v>0.43630787037037039</v>
      </c>
      <c r="D2296" s="42">
        <v>1</v>
      </c>
      <c r="E2296" s="42">
        <v>0</v>
      </c>
      <c r="F2296" s="42" t="s">
        <v>84</v>
      </c>
      <c r="G2296" s="42">
        <v>18</v>
      </c>
      <c r="H2296" s="42" t="s">
        <v>5840</v>
      </c>
      <c r="I2296" s="42" t="s">
        <v>5174</v>
      </c>
      <c r="J2296" s="43" t="s">
        <v>12341</v>
      </c>
      <c r="K2296" s="42" t="s">
        <v>12342</v>
      </c>
      <c r="L2296" s="42">
        <v>324255</v>
      </c>
      <c r="M2296" s="42" t="s">
        <v>4563</v>
      </c>
      <c r="N2296" s="42" t="s">
        <v>4522</v>
      </c>
      <c r="O2296" s="44" t="s">
        <v>12343</v>
      </c>
      <c r="P2296" s="42" t="s">
        <v>4520</v>
      </c>
      <c r="Q2296" s="42" t="s">
        <v>4589</v>
      </c>
    </row>
    <row r="2297" spans="1:17" ht="171" x14ac:dyDescent="0.45">
      <c r="A2297" s="39">
        <v>9854</v>
      </c>
      <c r="B2297" s="40">
        <v>44540</v>
      </c>
      <c r="C2297" s="41">
        <v>0.72217592592592583</v>
      </c>
      <c r="D2297" s="42">
        <v>1.5</v>
      </c>
      <c r="E2297" s="42">
        <v>0</v>
      </c>
      <c r="F2297" s="42" t="s">
        <v>17</v>
      </c>
      <c r="G2297" s="42">
        <v>68</v>
      </c>
      <c r="H2297" s="42" t="s">
        <v>4797</v>
      </c>
      <c r="I2297" s="42" t="s">
        <v>5911</v>
      </c>
      <c r="J2297" s="43" t="s">
        <v>12344</v>
      </c>
      <c r="K2297" s="42" t="s">
        <v>12345</v>
      </c>
      <c r="L2297" s="42">
        <v>324308</v>
      </c>
      <c r="M2297" s="42" t="s">
        <v>4563</v>
      </c>
      <c r="N2297" s="42" t="s">
        <v>4522</v>
      </c>
      <c r="O2297" s="44" t="s">
        <v>12346</v>
      </c>
      <c r="P2297" s="42" t="s">
        <v>4520</v>
      </c>
      <c r="Q2297" s="42" t="s">
        <v>4589</v>
      </c>
    </row>
    <row r="2298" spans="1:17" ht="185.25" x14ac:dyDescent="0.45">
      <c r="A2298" s="39">
        <v>9883</v>
      </c>
      <c r="B2298" s="40">
        <v>44541</v>
      </c>
      <c r="C2298" s="41">
        <v>0.81041666666666667</v>
      </c>
      <c r="D2298" s="42">
        <v>0</v>
      </c>
      <c r="E2298" s="42">
        <v>0</v>
      </c>
      <c r="F2298" s="42" t="s">
        <v>20</v>
      </c>
      <c r="G2298" s="42">
        <v>27</v>
      </c>
      <c r="H2298" s="42" t="s">
        <v>5352</v>
      </c>
      <c r="I2298" s="42" t="s">
        <v>5352</v>
      </c>
      <c r="J2298" s="43" t="s">
        <v>12347</v>
      </c>
      <c r="K2298" s="42" t="s">
        <v>12348</v>
      </c>
      <c r="L2298" s="42">
        <v>324399</v>
      </c>
      <c r="M2298" s="42" t="s">
        <v>4563</v>
      </c>
      <c r="N2298" s="42" t="s">
        <v>4409</v>
      </c>
      <c r="O2298" s="44" t="s">
        <v>12349</v>
      </c>
      <c r="P2298" s="42" t="s">
        <v>4520</v>
      </c>
      <c r="Q2298" s="42" t="s">
        <v>4589</v>
      </c>
    </row>
    <row r="2299" spans="1:17" ht="171" x14ac:dyDescent="0.45">
      <c r="A2299" s="39">
        <v>9890</v>
      </c>
      <c r="B2299" s="40">
        <v>44542</v>
      </c>
      <c r="C2299" s="41">
        <v>0.24374999999999999</v>
      </c>
      <c r="D2299" s="42">
        <v>0</v>
      </c>
      <c r="E2299" s="42">
        <v>0</v>
      </c>
      <c r="F2299" s="42" t="s">
        <v>142</v>
      </c>
      <c r="G2299" s="42">
        <v>23</v>
      </c>
      <c r="H2299" s="42" t="s">
        <v>4615</v>
      </c>
      <c r="I2299" s="42" t="s">
        <v>4615</v>
      </c>
      <c r="J2299" s="43" t="s">
        <v>12350</v>
      </c>
      <c r="K2299" s="42" t="s">
        <v>12351</v>
      </c>
      <c r="L2299" s="42">
        <v>324423</v>
      </c>
      <c r="M2299" s="42" t="s">
        <v>4563</v>
      </c>
      <c r="N2299" s="42" t="s">
        <v>4409</v>
      </c>
      <c r="O2299" s="44" t="s">
        <v>12352</v>
      </c>
      <c r="P2299" s="42" t="s">
        <v>4520</v>
      </c>
      <c r="Q2299" s="42" t="s">
        <v>4589</v>
      </c>
    </row>
    <row r="2300" spans="1:17" ht="142.5" x14ac:dyDescent="0.45">
      <c r="A2300" s="39" t="s">
        <v>12353</v>
      </c>
      <c r="B2300" s="40">
        <v>44543</v>
      </c>
      <c r="C2300" s="41">
        <v>0.72939814814814818</v>
      </c>
      <c r="D2300" s="42">
        <v>0</v>
      </c>
      <c r="E2300" s="42">
        <v>0</v>
      </c>
      <c r="F2300" s="42" t="s">
        <v>81</v>
      </c>
      <c r="G2300" s="42">
        <v>73</v>
      </c>
      <c r="H2300" s="42" t="s">
        <v>4954</v>
      </c>
      <c r="I2300" s="42" t="s">
        <v>4570</v>
      </c>
      <c r="J2300" s="43" t="s">
        <v>12354</v>
      </c>
      <c r="K2300" s="42" t="s">
        <v>12355</v>
      </c>
      <c r="L2300" s="42">
        <v>324563</v>
      </c>
      <c r="M2300" s="42" t="s">
        <v>4563</v>
      </c>
      <c r="N2300" s="42" t="s">
        <v>4523</v>
      </c>
      <c r="O2300" s="44" t="s">
        <v>12356</v>
      </c>
      <c r="P2300" s="42" t="s">
        <v>4520</v>
      </c>
      <c r="Q2300" s="42" t="s">
        <v>4857</v>
      </c>
    </row>
    <row r="2301" spans="1:17" ht="185.25" x14ac:dyDescent="0.45">
      <c r="A2301" s="39">
        <v>9943</v>
      </c>
      <c r="B2301" s="40">
        <v>44543</v>
      </c>
      <c r="C2301" s="41">
        <v>0.80638888888888882</v>
      </c>
      <c r="D2301" s="42">
        <v>1</v>
      </c>
      <c r="E2301" s="42">
        <v>0</v>
      </c>
      <c r="F2301" s="42" t="s">
        <v>135</v>
      </c>
      <c r="G2301" s="42">
        <v>25</v>
      </c>
      <c r="H2301" s="42" t="s">
        <v>6064</v>
      </c>
      <c r="I2301" s="42" t="s">
        <v>4621</v>
      </c>
      <c r="J2301" s="43" t="s">
        <v>12357</v>
      </c>
      <c r="K2301" s="42" t="s">
        <v>12358</v>
      </c>
      <c r="L2301" s="42">
        <v>324578</v>
      </c>
      <c r="M2301" s="42" t="s">
        <v>4563</v>
      </c>
      <c r="N2301" s="42" t="s">
        <v>4522</v>
      </c>
      <c r="O2301" s="44" t="s">
        <v>12359</v>
      </c>
      <c r="P2301" s="42" t="s">
        <v>4520</v>
      </c>
      <c r="Q2301" s="42" t="s">
        <v>4589</v>
      </c>
    </row>
    <row r="2302" spans="1:17" ht="185.25" x14ac:dyDescent="0.45">
      <c r="A2302" s="39">
        <v>9944</v>
      </c>
      <c r="B2302" s="40">
        <v>44543</v>
      </c>
      <c r="C2302" s="41">
        <v>0.81809027777777776</v>
      </c>
      <c r="D2302" s="42">
        <v>1.5</v>
      </c>
      <c r="E2302" s="42">
        <v>0</v>
      </c>
      <c r="F2302" s="42" t="s">
        <v>53</v>
      </c>
      <c r="G2302" s="42">
        <v>51</v>
      </c>
      <c r="H2302" s="42" t="s">
        <v>5404</v>
      </c>
      <c r="I2302" s="42" t="s">
        <v>6571</v>
      </c>
      <c r="J2302" s="43" t="s">
        <v>12360</v>
      </c>
      <c r="K2302" s="42" t="s">
        <v>12361</v>
      </c>
      <c r="L2302" s="42">
        <v>324582</v>
      </c>
      <c r="M2302" s="42" t="s">
        <v>4563</v>
      </c>
      <c r="N2302" s="42" t="s">
        <v>4522</v>
      </c>
      <c r="O2302" s="44" t="s">
        <v>12362</v>
      </c>
      <c r="P2302" s="42" t="s">
        <v>4520</v>
      </c>
      <c r="Q2302" s="42" t="s">
        <v>4589</v>
      </c>
    </row>
    <row r="2303" spans="1:17" ht="185.25" x14ac:dyDescent="0.45">
      <c r="A2303" s="39">
        <v>9957</v>
      </c>
      <c r="B2303" s="40">
        <v>44544</v>
      </c>
      <c r="C2303" s="41">
        <v>0.37083333333333335</v>
      </c>
      <c r="D2303" s="42">
        <v>1</v>
      </c>
      <c r="E2303" s="42">
        <v>0</v>
      </c>
      <c r="F2303" s="42" t="s">
        <v>29</v>
      </c>
      <c r="G2303" s="42">
        <v>1</v>
      </c>
      <c r="H2303" s="42" t="s">
        <v>4696</v>
      </c>
      <c r="I2303" s="42" t="s">
        <v>5372</v>
      </c>
      <c r="J2303" s="43" t="s">
        <v>12363</v>
      </c>
      <c r="K2303" s="42" t="s">
        <v>12364</v>
      </c>
      <c r="L2303" s="42">
        <v>324639</v>
      </c>
      <c r="M2303" s="42" t="s">
        <v>4563</v>
      </c>
      <c r="N2303" s="42" t="s">
        <v>4522</v>
      </c>
      <c r="O2303" s="44" t="s">
        <v>12365</v>
      </c>
      <c r="P2303" s="42" t="s">
        <v>4520</v>
      </c>
      <c r="Q2303" s="42" t="s">
        <v>4589</v>
      </c>
    </row>
    <row r="2304" spans="1:17" ht="185.25" x14ac:dyDescent="0.45">
      <c r="A2304" s="39">
        <v>9971</v>
      </c>
      <c r="B2304" s="40">
        <v>44544</v>
      </c>
      <c r="C2304" s="41">
        <v>0.80208333333333337</v>
      </c>
      <c r="D2304" s="42">
        <v>1</v>
      </c>
      <c r="E2304" s="42">
        <v>0</v>
      </c>
      <c r="F2304" s="42" t="s">
        <v>88</v>
      </c>
      <c r="G2304" s="42">
        <v>23</v>
      </c>
      <c r="H2304" s="42" t="s">
        <v>5145</v>
      </c>
      <c r="I2304" s="42" t="s">
        <v>4962</v>
      </c>
      <c r="J2304" s="43" t="s">
        <v>12366</v>
      </c>
      <c r="K2304" s="42" t="s">
        <v>12367</v>
      </c>
      <c r="L2304" s="42">
        <v>324704</v>
      </c>
      <c r="M2304" s="42" t="s">
        <v>4563</v>
      </c>
      <c r="N2304" s="42" t="s">
        <v>4522</v>
      </c>
      <c r="O2304" s="44" t="s">
        <v>12368</v>
      </c>
      <c r="P2304" s="42" t="s">
        <v>4520</v>
      </c>
      <c r="Q2304" s="42" t="s">
        <v>4589</v>
      </c>
    </row>
    <row r="2305" spans="1:17" ht="171" x14ac:dyDescent="0.45">
      <c r="A2305" s="39" t="s">
        <v>12369</v>
      </c>
      <c r="B2305" s="40">
        <v>44545</v>
      </c>
      <c r="C2305" s="41">
        <v>4.5509259259259256E-2</v>
      </c>
      <c r="D2305" s="42">
        <v>0</v>
      </c>
      <c r="E2305" s="42">
        <v>0</v>
      </c>
      <c r="F2305" s="42" t="s">
        <v>54</v>
      </c>
      <c r="G2305" s="42">
        <v>55</v>
      </c>
      <c r="H2305" s="42" t="s">
        <v>5762</v>
      </c>
      <c r="I2305" s="42" t="s">
        <v>5762</v>
      </c>
      <c r="J2305" s="43" t="s">
        <v>12370</v>
      </c>
      <c r="K2305" s="42" t="s">
        <v>12371</v>
      </c>
      <c r="L2305" s="42">
        <v>324731</v>
      </c>
      <c r="M2305" s="42" t="s">
        <v>4563</v>
      </c>
      <c r="N2305" s="42" t="s">
        <v>4409</v>
      </c>
      <c r="O2305" s="44" t="s">
        <v>12372</v>
      </c>
      <c r="P2305" s="42" t="s">
        <v>4520</v>
      </c>
      <c r="Q2305" s="42" t="s">
        <v>6736</v>
      </c>
    </row>
    <row r="2306" spans="1:17" ht="185.25" x14ac:dyDescent="0.45">
      <c r="A2306" s="39">
        <v>9998</v>
      </c>
      <c r="B2306" s="40">
        <v>44545</v>
      </c>
      <c r="C2306" s="41">
        <v>0.72083333333333333</v>
      </c>
      <c r="D2306" s="42">
        <v>1.5</v>
      </c>
      <c r="E2306" s="42">
        <v>0</v>
      </c>
      <c r="F2306" s="42" t="s">
        <v>77</v>
      </c>
      <c r="G2306" s="42">
        <v>25</v>
      </c>
      <c r="H2306" s="42" t="s">
        <v>5268</v>
      </c>
      <c r="I2306" s="42" t="s">
        <v>4733</v>
      </c>
      <c r="J2306" s="43" t="s">
        <v>12373</v>
      </c>
      <c r="K2306" s="42" t="s">
        <v>12374</v>
      </c>
      <c r="L2306" s="42">
        <v>324790</v>
      </c>
      <c r="M2306" s="42" t="s">
        <v>4563</v>
      </c>
      <c r="N2306" s="42" t="s">
        <v>4522</v>
      </c>
      <c r="O2306" s="44" t="s">
        <v>12375</v>
      </c>
      <c r="P2306" s="42" t="s">
        <v>4520</v>
      </c>
      <c r="Q2306" s="42" t="s">
        <v>4589</v>
      </c>
    </row>
    <row r="2307" spans="1:17" ht="409.5" x14ac:dyDescent="0.45">
      <c r="A2307" s="39">
        <v>9999</v>
      </c>
      <c r="B2307" s="40">
        <v>44545</v>
      </c>
      <c r="C2307" s="41">
        <v>0.78472222222222221</v>
      </c>
      <c r="D2307" s="42">
        <v>4.5</v>
      </c>
      <c r="E2307" s="42">
        <v>0</v>
      </c>
      <c r="F2307" s="42" t="s">
        <v>100</v>
      </c>
      <c r="G2307" s="42">
        <v>29</v>
      </c>
      <c r="H2307" s="42" t="s">
        <v>5352</v>
      </c>
      <c r="I2307" s="42" t="s">
        <v>5352</v>
      </c>
      <c r="J2307" s="43" t="s">
        <v>12376</v>
      </c>
      <c r="K2307" s="42" t="s">
        <v>12377</v>
      </c>
      <c r="L2307" s="42">
        <v>324807</v>
      </c>
      <c r="M2307" s="42" t="s">
        <v>4563</v>
      </c>
      <c r="N2307" s="42" t="s">
        <v>4522</v>
      </c>
      <c r="O2307" s="44" t="s">
        <v>12378</v>
      </c>
      <c r="P2307" s="42" t="s">
        <v>4520</v>
      </c>
      <c r="Q2307" s="42" t="s">
        <v>4589</v>
      </c>
    </row>
    <row r="2308" spans="1:17" ht="156.75" x14ac:dyDescent="0.45">
      <c r="A2308" s="39">
        <v>10070</v>
      </c>
      <c r="B2308" s="40">
        <v>44548</v>
      </c>
      <c r="C2308" s="41">
        <v>0.66111111111111109</v>
      </c>
      <c r="D2308" s="42">
        <v>0</v>
      </c>
      <c r="E2308" s="42">
        <v>0</v>
      </c>
      <c r="F2308" s="42" t="s">
        <v>106</v>
      </c>
      <c r="G2308" s="42">
        <v>1</v>
      </c>
      <c r="H2308" s="42" t="s">
        <v>4849</v>
      </c>
      <c r="I2308" s="42" t="s">
        <v>5011</v>
      </c>
      <c r="J2308" s="43" t="s">
        <v>12379</v>
      </c>
      <c r="K2308" s="42" t="s">
        <v>12380</v>
      </c>
      <c r="L2308" s="42">
        <v>325075</v>
      </c>
      <c r="M2308" s="42" t="s">
        <v>4563</v>
      </c>
      <c r="N2308" s="42" t="s">
        <v>4522</v>
      </c>
      <c r="O2308" s="44" t="s">
        <v>12381</v>
      </c>
      <c r="P2308" s="42" t="s">
        <v>4520</v>
      </c>
      <c r="Q2308" s="42" t="s">
        <v>6736</v>
      </c>
    </row>
    <row r="2309" spans="1:17" ht="185.25" x14ac:dyDescent="0.45">
      <c r="A2309" s="39">
        <v>10076</v>
      </c>
      <c r="B2309" s="40">
        <v>44548</v>
      </c>
      <c r="C2309" s="41">
        <v>0.75624999999999998</v>
      </c>
      <c r="D2309" s="42">
        <v>1</v>
      </c>
      <c r="E2309" s="42">
        <v>0</v>
      </c>
      <c r="F2309" s="42" t="s">
        <v>82</v>
      </c>
      <c r="G2309" s="42">
        <v>34</v>
      </c>
      <c r="H2309" s="42" t="s">
        <v>4932</v>
      </c>
      <c r="I2309" s="42" t="s">
        <v>4933</v>
      </c>
      <c r="J2309" s="43" t="s">
        <v>12382</v>
      </c>
      <c r="K2309" s="42" t="s">
        <v>12383</v>
      </c>
      <c r="L2309" s="42">
        <v>325083</v>
      </c>
      <c r="M2309" s="42" t="s">
        <v>4563</v>
      </c>
      <c r="N2309" s="42" t="s">
        <v>4522</v>
      </c>
      <c r="O2309" s="44" t="s">
        <v>12384</v>
      </c>
      <c r="P2309" s="42" t="s">
        <v>4520</v>
      </c>
      <c r="Q2309" s="42" t="s">
        <v>4589</v>
      </c>
    </row>
    <row r="2310" spans="1:17" ht="213.75" x14ac:dyDescent="0.45">
      <c r="A2310" s="39">
        <v>10078</v>
      </c>
      <c r="B2310" s="40">
        <v>44548</v>
      </c>
      <c r="C2310" s="41">
        <v>0.9334027777777778</v>
      </c>
      <c r="D2310" s="42">
        <v>0.5</v>
      </c>
      <c r="E2310" s="42">
        <v>0</v>
      </c>
      <c r="F2310" s="42" t="s">
        <v>77</v>
      </c>
      <c r="G2310" s="42">
        <v>3</v>
      </c>
      <c r="H2310" s="42" t="s">
        <v>4604</v>
      </c>
      <c r="I2310" s="42" t="s">
        <v>4604</v>
      </c>
      <c r="J2310" s="43" t="s">
        <v>12385</v>
      </c>
      <c r="K2310" s="42" t="s">
        <v>12386</v>
      </c>
      <c r="L2310" s="42">
        <v>325111</v>
      </c>
      <c r="M2310" s="42" t="s">
        <v>4563</v>
      </c>
      <c r="N2310" s="42" t="s">
        <v>4522</v>
      </c>
      <c r="O2310" s="44" t="s">
        <v>12387</v>
      </c>
      <c r="P2310" s="42" t="s">
        <v>4520</v>
      </c>
      <c r="Q2310" s="42" t="s">
        <v>4857</v>
      </c>
    </row>
    <row r="2311" spans="1:17" ht="185.25" x14ac:dyDescent="0.45">
      <c r="A2311" s="39">
        <v>10079</v>
      </c>
      <c r="B2311" s="40">
        <v>44548</v>
      </c>
      <c r="C2311" s="41">
        <v>0.97430555555555554</v>
      </c>
      <c r="D2311" s="42">
        <v>1</v>
      </c>
      <c r="E2311" s="42">
        <v>0</v>
      </c>
      <c r="F2311" s="42" t="s">
        <v>152</v>
      </c>
      <c r="G2311" s="42">
        <v>7</v>
      </c>
      <c r="H2311" s="42" t="s">
        <v>4933</v>
      </c>
      <c r="I2311" s="42" t="s">
        <v>4811</v>
      </c>
      <c r="J2311" s="43" t="s">
        <v>12388</v>
      </c>
      <c r="K2311" s="42" t="s">
        <v>12389</v>
      </c>
      <c r="L2311" s="42">
        <v>325116</v>
      </c>
      <c r="M2311" s="42" t="s">
        <v>4563</v>
      </c>
      <c r="N2311" s="42" t="s">
        <v>4409</v>
      </c>
      <c r="O2311" s="44" t="s">
        <v>12390</v>
      </c>
      <c r="P2311" s="42" t="s">
        <v>4520</v>
      </c>
      <c r="Q2311" s="42" t="s">
        <v>4589</v>
      </c>
    </row>
    <row r="2312" spans="1:17" ht="128.25" x14ac:dyDescent="0.45">
      <c r="A2312" s="39">
        <v>10087</v>
      </c>
      <c r="B2312" s="40">
        <v>44549</v>
      </c>
      <c r="C2312" s="41">
        <v>0.26111111111111113</v>
      </c>
      <c r="D2312" s="42">
        <v>0</v>
      </c>
      <c r="E2312" s="42">
        <v>0</v>
      </c>
      <c r="F2312" s="42" t="s">
        <v>100</v>
      </c>
      <c r="G2312" s="42" t="s">
        <v>12391</v>
      </c>
      <c r="H2312" s="42" t="s">
        <v>4569</v>
      </c>
      <c r="I2312" s="42" t="s">
        <v>5002</v>
      </c>
      <c r="J2312" s="43" t="s">
        <v>12392</v>
      </c>
      <c r="K2312" s="42" t="s">
        <v>12393</v>
      </c>
      <c r="L2312" s="42">
        <v>325126</v>
      </c>
      <c r="M2312" s="42" t="s">
        <v>4563</v>
      </c>
      <c r="N2312" s="42" t="s">
        <v>4522</v>
      </c>
      <c r="O2312" s="44" t="s">
        <v>12394</v>
      </c>
      <c r="P2312" s="42" t="s">
        <v>4520</v>
      </c>
      <c r="Q2312" s="42" t="s">
        <v>5122</v>
      </c>
    </row>
    <row r="2313" spans="1:17" ht="199.5" x14ac:dyDescent="0.45">
      <c r="A2313" s="39">
        <v>10107</v>
      </c>
      <c r="B2313" s="40">
        <v>44549</v>
      </c>
      <c r="C2313" s="41">
        <v>0.98611111111111116</v>
      </c>
      <c r="D2313" s="42">
        <v>1.5</v>
      </c>
      <c r="E2313" s="42">
        <v>0</v>
      </c>
      <c r="F2313" s="42" t="s">
        <v>141</v>
      </c>
      <c r="G2313" s="42" t="s">
        <v>12395</v>
      </c>
      <c r="H2313" s="42" t="s">
        <v>4932</v>
      </c>
      <c r="I2313" s="42" t="s">
        <v>4933</v>
      </c>
      <c r="J2313" s="43" t="s">
        <v>12396</v>
      </c>
      <c r="K2313" s="42" t="s">
        <v>12397</v>
      </c>
      <c r="L2313" s="42">
        <v>325212</v>
      </c>
      <c r="M2313" s="42" t="s">
        <v>4563</v>
      </c>
      <c r="N2313" s="42" t="s">
        <v>4409</v>
      </c>
      <c r="O2313" s="44" t="s">
        <v>12398</v>
      </c>
      <c r="P2313" s="42" t="s">
        <v>4520</v>
      </c>
      <c r="Q2313" s="42" t="s">
        <v>4589</v>
      </c>
    </row>
    <row r="2314" spans="1:17" ht="185.25" x14ac:dyDescent="0.45">
      <c r="A2314" s="39">
        <v>10109</v>
      </c>
      <c r="B2314" s="40">
        <v>44550</v>
      </c>
      <c r="C2314" s="41">
        <v>0.29236111111111113</v>
      </c>
      <c r="D2314" s="42">
        <v>1</v>
      </c>
      <c r="E2314" s="42">
        <v>0</v>
      </c>
      <c r="F2314" s="42" t="s">
        <v>85</v>
      </c>
      <c r="G2314" s="42">
        <v>7</v>
      </c>
      <c r="H2314" s="42" t="s">
        <v>4797</v>
      </c>
      <c r="I2314" s="42" t="s">
        <v>5911</v>
      </c>
      <c r="J2314" s="43" t="s">
        <v>12399</v>
      </c>
      <c r="K2314" s="42" t="s">
        <v>12400</v>
      </c>
      <c r="L2314" s="42">
        <v>325229</v>
      </c>
      <c r="M2314" s="42" t="s">
        <v>4563</v>
      </c>
      <c r="N2314" s="42" t="s">
        <v>4522</v>
      </c>
      <c r="O2314" s="44" t="s">
        <v>12401</v>
      </c>
      <c r="P2314" s="42" t="s">
        <v>4520</v>
      </c>
      <c r="Q2314" s="42" t="s">
        <v>4589</v>
      </c>
    </row>
    <row r="2315" spans="1:17" ht="185.25" x14ac:dyDescent="0.45">
      <c r="A2315" s="39">
        <v>10132</v>
      </c>
      <c r="B2315" s="40">
        <v>44551</v>
      </c>
      <c r="C2315" s="41">
        <v>0.34791666666666665</v>
      </c>
      <c r="D2315" s="42">
        <v>1</v>
      </c>
      <c r="E2315" s="42">
        <v>0</v>
      </c>
      <c r="F2315" s="42" t="s">
        <v>215</v>
      </c>
      <c r="G2315" s="42">
        <v>43</v>
      </c>
      <c r="H2315" s="42" t="s">
        <v>4696</v>
      </c>
      <c r="I2315" s="42" t="s">
        <v>5372</v>
      </c>
      <c r="J2315" s="43" t="s">
        <v>12402</v>
      </c>
      <c r="K2315" s="42" t="s">
        <v>12403</v>
      </c>
      <c r="L2315" s="42">
        <v>325376</v>
      </c>
      <c r="M2315" s="42" t="s">
        <v>4563</v>
      </c>
      <c r="N2315" s="42" t="s">
        <v>4409</v>
      </c>
      <c r="O2315" s="44" t="s">
        <v>12404</v>
      </c>
      <c r="P2315" s="42" t="s">
        <v>4520</v>
      </c>
      <c r="Q2315" s="42" t="s">
        <v>4589</v>
      </c>
    </row>
    <row r="2316" spans="1:17" ht="185.25" x14ac:dyDescent="0.45">
      <c r="A2316" s="39">
        <v>10145</v>
      </c>
      <c r="B2316" s="40">
        <v>44551</v>
      </c>
      <c r="C2316" s="41">
        <v>0.53472222222222221</v>
      </c>
      <c r="D2316" s="42">
        <v>1</v>
      </c>
      <c r="E2316" s="42">
        <v>0</v>
      </c>
      <c r="F2316" s="42" t="s">
        <v>135</v>
      </c>
      <c r="G2316" s="42">
        <v>26</v>
      </c>
      <c r="H2316" s="42" t="s">
        <v>4696</v>
      </c>
      <c r="I2316" s="42" t="s">
        <v>5372</v>
      </c>
      <c r="J2316" s="43" t="s">
        <v>12405</v>
      </c>
      <c r="K2316" s="42" t="s">
        <v>12406</v>
      </c>
      <c r="L2316" s="42">
        <v>325399</v>
      </c>
      <c r="M2316" s="42" t="s">
        <v>4563</v>
      </c>
      <c r="N2316" s="42" t="s">
        <v>4409</v>
      </c>
      <c r="O2316" s="44" t="s">
        <v>12407</v>
      </c>
      <c r="P2316" s="42" t="s">
        <v>4520</v>
      </c>
      <c r="Q2316" s="42" t="s">
        <v>4589</v>
      </c>
    </row>
    <row r="2317" spans="1:17" ht="185.25" x14ac:dyDescent="0.45">
      <c r="A2317" s="39">
        <v>10154</v>
      </c>
      <c r="B2317" s="40">
        <v>44551</v>
      </c>
      <c r="C2317" s="41">
        <v>0.76180555555555562</v>
      </c>
      <c r="D2317" s="42">
        <v>1</v>
      </c>
      <c r="E2317" s="42">
        <v>0</v>
      </c>
      <c r="F2317" s="42" t="s">
        <v>54</v>
      </c>
      <c r="G2317" s="42">
        <v>56</v>
      </c>
      <c r="H2317" s="42" t="s">
        <v>4696</v>
      </c>
      <c r="I2317" s="42" t="s">
        <v>5372</v>
      </c>
      <c r="J2317" s="43" t="s">
        <v>12408</v>
      </c>
      <c r="K2317" s="42" t="s">
        <v>12409</v>
      </c>
      <c r="L2317" s="42">
        <v>325436</v>
      </c>
      <c r="M2317" s="42" t="s">
        <v>4563</v>
      </c>
      <c r="N2317" s="42" t="s">
        <v>4522</v>
      </c>
      <c r="O2317" s="44" t="s">
        <v>12410</v>
      </c>
      <c r="P2317" s="42" t="s">
        <v>4520</v>
      </c>
      <c r="Q2317" s="42" t="s">
        <v>4589</v>
      </c>
    </row>
    <row r="2318" spans="1:17" ht="171" x14ac:dyDescent="0.45">
      <c r="A2318" s="39">
        <v>10155</v>
      </c>
      <c r="B2318" s="40">
        <v>44551</v>
      </c>
      <c r="C2318" s="41">
        <v>0.76180555555555562</v>
      </c>
      <c r="D2318" s="42">
        <v>1.5</v>
      </c>
      <c r="E2318" s="42">
        <v>0</v>
      </c>
      <c r="F2318" s="42" t="s">
        <v>42</v>
      </c>
      <c r="G2318" s="42">
        <v>17</v>
      </c>
      <c r="H2318" s="42" t="s">
        <v>4933</v>
      </c>
      <c r="I2318" s="42" t="s">
        <v>4811</v>
      </c>
      <c r="J2318" s="43" t="s">
        <v>12411</v>
      </c>
      <c r="K2318" s="42" t="s">
        <v>12412</v>
      </c>
      <c r="L2318" s="42">
        <v>325433</v>
      </c>
      <c r="M2318" s="42" t="s">
        <v>4563</v>
      </c>
      <c r="N2318" s="42" t="s">
        <v>4522</v>
      </c>
      <c r="O2318" s="44" t="s">
        <v>12413</v>
      </c>
      <c r="P2318" s="42" t="s">
        <v>4520</v>
      </c>
      <c r="Q2318" s="42" t="s">
        <v>4589</v>
      </c>
    </row>
    <row r="2319" spans="1:17" ht="185.25" x14ac:dyDescent="0.45">
      <c r="A2319" s="39">
        <v>10156</v>
      </c>
      <c r="B2319" s="40">
        <v>44551</v>
      </c>
      <c r="C2319" s="41">
        <v>0.77986111111111101</v>
      </c>
      <c r="D2319" s="42">
        <v>1.5</v>
      </c>
      <c r="E2319" s="42">
        <v>0</v>
      </c>
      <c r="F2319" s="42" t="s">
        <v>145</v>
      </c>
      <c r="G2319" s="42">
        <v>73</v>
      </c>
      <c r="H2319" s="42" t="s">
        <v>5268</v>
      </c>
      <c r="I2319" s="42" t="s">
        <v>4733</v>
      </c>
      <c r="J2319" s="43" t="s">
        <v>12414</v>
      </c>
      <c r="K2319" s="42" t="s">
        <v>12415</v>
      </c>
      <c r="L2319" s="42">
        <v>325438</v>
      </c>
      <c r="M2319" s="42" t="s">
        <v>4563</v>
      </c>
      <c r="N2319" s="42" t="s">
        <v>4522</v>
      </c>
      <c r="O2319" s="44" t="s">
        <v>12416</v>
      </c>
      <c r="P2319" s="42" t="s">
        <v>4520</v>
      </c>
      <c r="Q2319" s="42" t="s">
        <v>4589</v>
      </c>
    </row>
    <row r="2320" spans="1:17" ht="185.25" x14ac:dyDescent="0.45">
      <c r="A2320" s="39">
        <v>10158</v>
      </c>
      <c r="B2320" s="40">
        <v>44551</v>
      </c>
      <c r="C2320" s="41">
        <v>0.80208333333333337</v>
      </c>
      <c r="D2320" s="42">
        <v>1</v>
      </c>
      <c r="E2320" s="42">
        <v>0</v>
      </c>
      <c r="F2320" s="42" t="s">
        <v>145</v>
      </c>
      <c r="G2320" s="42">
        <v>73</v>
      </c>
      <c r="H2320" s="42" t="s">
        <v>4696</v>
      </c>
      <c r="I2320" s="42" t="s">
        <v>5372</v>
      </c>
      <c r="J2320" s="43" t="s">
        <v>12417</v>
      </c>
      <c r="K2320" s="42" t="s">
        <v>12418</v>
      </c>
      <c r="L2320" s="42">
        <v>325440</v>
      </c>
      <c r="M2320" s="42" t="s">
        <v>4563</v>
      </c>
      <c r="N2320" s="42" t="s">
        <v>4522</v>
      </c>
      <c r="O2320" s="44" t="s">
        <v>12419</v>
      </c>
      <c r="P2320" s="42" t="s">
        <v>4520</v>
      </c>
      <c r="Q2320" s="42" t="s">
        <v>4589</v>
      </c>
    </row>
    <row r="2321" spans="1:17" ht="199.5" x14ac:dyDescent="0.45">
      <c r="A2321" s="39">
        <v>10160</v>
      </c>
      <c r="B2321" s="40">
        <v>44551</v>
      </c>
      <c r="C2321" s="41">
        <v>0.92499999999999993</v>
      </c>
      <c r="D2321" s="42">
        <v>0</v>
      </c>
      <c r="E2321" s="42">
        <v>0</v>
      </c>
      <c r="F2321" s="42" t="s">
        <v>198</v>
      </c>
      <c r="G2321" s="42">
        <v>64</v>
      </c>
      <c r="H2321" s="42" t="s">
        <v>4932</v>
      </c>
      <c r="I2321" s="42" t="s">
        <v>4932</v>
      </c>
      <c r="J2321" s="43" t="s">
        <v>12420</v>
      </c>
      <c r="K2321" s="42" t="s">
        <v>12421</v>
      </c>
      <c r="L2321" s="42">
        <v>325451</v>
      </c>
      <c r="M2321" s="42" t="s">
        <v>4563</v>
      </c>
      <c r="N2321" s="42" t="s">
        <v>4522</v>
      </c>
      <c r="O2321" s="44" t="s">
        <v>12422</v>
      </c>
      <c r="P2321" s="42" t="s">
        <v>4520</v>
      </c>
      <c r="Q2321" s="42" t="s">
        <v>4589</v>
      </c>
    </row>
    <row r="2322" spans="1:17" ht="171" x14ac:dyDescent="0.45">
      <c r="A2322" s="39">
        <v>10161</v>
      </c>
      <c r="B2322" s="40">
        <v>44551</v>
      </c>
      <c r="C2322" s="41">
        <v>0.92499999999999993</v>
      </c>
      <c r="D2322" s="42">
        <v>0.5</v>
      </c>
      <c r="E2322" s="42">
        <v>0</v>
      </c>
      <c r="F2322" s="42" t="s">
        <v>91</v>
      </c>
      <c r="G2322" s="42">
        <v>14</v>
      </c>
      <c r="H2322" s="42" t="s">
        <v>4923</v>
      </c>
      <c r="I2322" s="42" t="s">
        <v>4923</v>
      </c>
      <c r="J2322" s="43" t="s">
        <v>12423</v>
      </c>
      <c r="K2322" s="42" t="s">
        <v>12424</v>
      </c>
      <c r="L2322" s="42">
        <v>325453</v>
      </c>
      <c r="M2322" s="42" t="s">
        <v>4563</v>
      </c>
      <c r="N2322" s="42" t="s">
        <v>4522</v>
      </c>
      <c r="O2322" s="44" t="s">
        <v>12425</v>
      </c>
      <c r="P2322" s="42" t="s">
        <v>4520</v>
      </c>
      <c r="Q2322" s="42" t="s">
        <v>4589</v>
      </c>
    </row>
    <row r="2323" spans="1:17" ht="171" x14ac:dyDescent="0.45">
      <c r="A2323" s="39">
        <v>10179</v>
      </c>
      <c r="B2323" s="40">
        <v>44552</v>
      </c>
      <c r="C2323" s="41">
        <v>0.57708333333333328</v>
      </c>
      <c r="D2323" s="42">
        <v>1</v>
      </c>
      <c r="E2323" s="42">
        <v>0</v>
      </c>
      <c r="F2323" s="42" t="s">
        <v>20</v>
      </c>
      <c r="G2323" s="42">
        <v>53</v>
      </c>
      <c r="H2323" s="42" t="s">
        <v>4932</v>
      </c>
      <c r="I2323" s="42" t="s">
        <v>4933</v>
      </c>
      <c r="J2323" s="43" t="s">
        <v>12426</v>
      </c>
      <c r="K2323" s="42" t="s">
        <v>12427</v>
      </c>
      <c r="L2323" s="42">
        <v>325540</v>
      </c>
      <c r="M2323" s="42" t="s">
        <v>4563</v>
      </c>
      <c r="N2323" s="42" t="s">
        <v>4409</v>
      </c>
      <c r="O2323" s="44" t="s">
        <v>12428</v>
      </c>
      <c r="P2323" s="42" t="s">
        <v>4520</v>
      </c>
      <c r="Q2323" s="42" t="s">
        <v>4589</v>
      </c>
    </row>
    <row r="2324" spans="1:17" ht="185.25" x14ac:dyDescent="0.45">
      <c r="A2324" s="39">
        <v>10180</v>
      </c>
      <c r="B2324" s="40">
        <v>44552</v>
      </c>
      <c r="C2324" s="41">
        <v>0.59056712962962965</v>
      </c>
      <c r="D2324" s="42">
        <v>1</v>
      </c>
      <c r="E2324" s="42">
        <v>0</v>
      </c>
      <c r="F2324" s="42" t="s">
        <v>46</v>
      </c>
      <c r="G2324" s="42">
        <v>25</v>
      </c>
      <c r="H2324" s="42" t="s">
        <v>4932</v>
      </c>
      <c r="I2324" s="42" t="s">
        <v>4933</v>
      </c>
      <c r="J2324" s="43" t="s">
        <v>12429</v>
      </c>
      <c r="K2324" s="42" t="s">
        <v>12430</v>
      </c>
      <c r="L2324" s="42">
        <v>325541</v>
      </c>
      <c r="M2324" s="42" t="s">
        <v>4563</v>
      </c>
      <c r="N2324" s="42" t="s">
        <v>4409</v>
      </c>
      <c r="O2324" s="44" t="s">
        <v>12431</v>
      </c>
      <c r="P2324" s="42" t="s">
        <v>4520</v>
      </c>
      <c r="Q2324" s="42" t="s">
        <v>4589</v>
      </c>
    </row>
    <row r="2325" spans="1:17" ht="171" x14ac:dyDescent="0.45">
      <c r="A2325" s="39">
        <v>10184</v>
      </c>
      <c r="B2325" s="40">
        <v>44552</v>
      </c>
      <c r="C2325" s="41">
        <v>0.73263888888888884</v>
      </c>
      <c r="D2325" s="42">
        <v>1</v>
      </c>
      <c r="E2325" s="42">
        <v>0</v>
      </c>
      <c r="F2325" s="42" t="s">
        <v>17</v>
      </c>
      <c r="G2325" s="42">
        <v>20</v>
      </c>
      <c r="H2325" s="42" t="s">
        <v>4932</v>
      </c>
      <c r="I2325" s="42" t="s">
        <v>4933</v>
      </c>
      <c r="J2325" s="43" t="s">
        <v>12432</v>
      </c>
      <c r="K2325" s="42" t="s">
        <v>12433</v>
      </c>
      <c r="L2325" s="42">
        <v>325556</v>
      </c>
      <c r="M2325" s="42" t="s">
        <v>4563</v>
      </c>
      <c r="N2325" s="42" t="s">
        <v>4522</v>
      </c>
      <c r="O2325" s="44" t="s">
        <v>12434</v>
      </c>
      <c r="P2325" s="42" t="s">
        <v>4520</v>
      </c>
      <c r="Q2325" s="42" t="s">
        <v>4589</v>
      </c>
    </row>
    <row r="2326" spans="1:17" ht="185.25" x14ac:dyDescent="0.45">
      <c r="A2326" s="39">
        <v>10185</v>
      </c>
      <c r="B2326" s="40">
        <v>44552</v>
      </c>
      <c r="C2326" s="41">
        <v>0.76041666666666663</v>
      </c>
      <c r="D2326" s="42">
        <v>1</v>
      </c>
      <c r="E2326" s="42">
        <v>0</v>
      </c>
      <c r="F2326" s="42" t="s">
        <v>83</v>
      </c>
      <c r="G2326" s="42">
        <v>19</v>
      </c>
      <c r="H2326" s="42" t="s">
        <v>5268</v>
      </c>
      <c r="I2326" s="42" t="s">
        <v>4733</v>
      </c>
      <c r="J2326" s="43" t="s">
        <v>12435</v>
      </c>
      <c r="K2326" s="42" t="s">
        <v>12436</v>
      </c>
      <c r="L2326" s="42">
        <v>325562</v>
      </c>
      <c r="M2326" s="42" t="s">
        <v>4563</v>
      </c>
      <c r="N2326" s="42" t="s">
        <v>4522</v>
      </c>
      <c r="O2326" s="44" t="s">
        <v>12437</v>
      </c>
      <c r="P2326" s="42" t="s">
        <v>4520</v>
      </c>
      <c r="Q2326" s="42" t="s">
        <v>4589</v>
      </c>
    </row>
    <row r="2327" spans="1:17" ht="171" x14ac:dyDescent="0.45">
      <c r="A2327" s="39">
        <v>10190</v>
      </c>
      <c r="B2327" s="40">
        <v>44552</v>
      </c>
      <c r="C2327" s="41">
        <v>0.82708333333333339</v>
      </c>
      <c r="D2327" s="42">
        <v>1</v>
      </c>
      <c r="E2327" s="42">
        <v>0</v>
      </c>
      <c r="F2327" s="42" t="s">
        <v>17</v>
      </c>
      <c r="G2327" s="42">
        <v>20</v>
      </c>
      <c r="H2327" s="42" t="s">
        <v>4932</v>
      </c>
      <c r="I2327" s="42" t="s">
        <v>4933</v>
      </c>
      <c r="J2327" s="43" t="s">
        <v>12438</v>
      </c>
      <c r="K2327" s="42" t="s">
        <v>12439</v>
      </c>
      <c r="L2327" s="42">
        <v>325582</v>
      </c>
      <c r="M2327" s="42" t="s">
        <v>4563</v>
      </c>
      <c r="N2327" s="42" t="s">
        <v>4522</v>
      </c>
      <c r="O2327" s="44" t="s">
        <v>12440</v>
      </c>
      <c r="P2327" s="42" t="s">
        <v>4520</v>
      </c>
      <c r="Q2327" s="42" t="s">
        <v>4589</v>
      </c>
    </row>
    <row r="2328" spans="1:17" ht="242.25" x14ac:dyDescent="0.45">
      <c r="A2328" s="39" t="s">
        <v>12441</v>
      </c>
      <c r="B2328" s="40">
        <v>44553</v>
      </c>
      <c r="C2328" s="41">
        <v>0.3263888888888889</v>
      </c>
      <c r="D2328" s="42">
        <v>1.5</v>
      </c>
      <c r="E2328" s="42">
        <v>0</v>
      </c>
      <c r="F2328" s="42" t="s">
        <v>106</v>
      </c>
      <c r="G2328" s="42">
        <v>31</v>
      </c>
      <c r="H2328" s="42" t="s">
        <v>5352</v>
      </c>
      <c r="I2328" s="42" t="s">
        <v>5352</v>
      </c>
      <c r="J2328" s="43" t="s">
        <v>12442</v>
      </c>
      <c r="K2328" s="42" t="s">
        <v>12443</v>
      </c>
      <c r="L2328" s="42">
        <v>325633</v>
      </c>
      <c r="M2328" s="42" t="s">
        <v>4563</v>
      </c>
      <c r="N2328" s="42" t="s">
        <v>4522</v>
      </c>
      <c r="O2328" s="44" t="s">
        <v>12444</v>
      </c>
      <c r="P2328" s="42" t="s">
        <v>4520</v>
      </c>
      <c r="Q2328" s="42" t="s">
        <v>5015</v>
      </c>
    </row>
    <row r="2329" spans="1:17" ht="171" x14ac:dyDescent="0.45">
      <c r="A2329" s="39">
        <v>10225</v>
      </c>
      <c r="B2329" s="40">
        <v>44554</v>
      </c>
      <c r="C2329" s="41">
        <v>0.30386574074074074</v>
      </c>
      <c r="D2329" s="42">
        <v>0</v>
      </c>
      <c r="E2329" s="42">
        <v>0</v>
      </c>
      <c r="F2329" s="42" t="s">
        <v>54</v>
      </c>
      <c r="G2329" s="42">
        <v>9</v>
      </c>
      <c r="H2329" s="42" t="s">
        <v>4679</v>
      </c>
      <c r="I2329" s="42" t="s">
        <v>4962</v>
      </c>
      <c r="J2329" s="43" t="s">
        <v>12445</v>
      </c>
      <c r="K2329" s="42" t="s">
        <v>12446</v>
      </c>
      <c r="L2329" s="42">
        <v>325748</v>
      </c>
      <c r="M2329" s="42" t="s">
        <v>4563</v>
      </c>
      <c r="N2329" s="42" t="s">
        <v>4522</v>
      </c>
      <c r="O2329" s="44" t="s">
        <v>12447</v>
      </c>
      <c r="P2329" s="42" t="s">
        <v>4520</v>
      </c>
      <c r="Q2329" s="42" t="s">
        <v>4675</v>
      </c>
    </row>
    <row r="2330" spans="1:17" ht="185.25" x14ac:dyDescent="0.45">
      <c r="A2330" s="39">
        <v>10268</v>
      </c>
      <c r="B2330" s="40">
        <v>44555</v>
      </c>
      <c r="C2330" s="41">
        <v>0.65138888888888891</v>
      </c>
      <c r="D2330" s="42">
        <v>0.5</v>
      </c>
      <c r="E2330" s="42">
        <v>0</v>
      </c>
      <c r="F2330" s="42" t="s">
        <v>100</v>
      </c>
      <c r="G2330" s="42">
        <v>13</v>
      </c>
      <c r="H2330" s="42" t="s">
        <v>5352</v>
      </c>
      <c r="I2330" s="42" t="s">
        <v>5352</v>
      </c>
      <c r="J2330" s="43" t="s">
        <v>12448</v>
      </c>
      <c r="K2330" s="42" t="s">
        <v>12449</v>
      </c>
      <c r="L2330" s="42">
        <v>325889</v>
      </c>
      <c r="M2330" s="42" t="s">
        <v>4563</v>
      </c>
      <c r="N2330" s="42" t="s">
        <v>4522</v>
      </c>
      <c r="O2330" s="44" t="s">
        <v>12450</v>
      </c>
      <c r="P2330" s="42" t="s">
        <v>4520</v>
      </c>
      <c r="Q2330" s="42" t="s">
        <v>4589</v>
      </c>
    </row>
    <row r="2331" spans="1:17" ht="185.25" x14ac:dyDescent="0.45">
      <c r="A2331" s="39">
        <v>10272</v>
      </c>
      <c r="B2331" s="40">
        <v>44555</v>
      </c>
      <c r="C2331" s="41">
        <v>0.73333333333333339</v>
      </c>
      <c r="D2331" s="42">
        <v>1.5</v>
      </c>
      <c r="E2331" s="42">
        <v>0</v>
      </c>
      <c r="F2331" s="42" t="s">
        <v>133</v>
      </c>
      <c r="G2331" s="42">
        <v>7</v>
      </c>
      <c r="H2331" s="42" t="s">
        <v>5268</v>
      </c>
      <c r="I2331" s="42" t="s">
        <v>4733</v>
      </c>
      <c r="J2331" s="43" t="s">
        <v>12451</v>
      </c>
      <c r="K2331" s="42" t="s">
        <v>12452</v>
      </c>
      <c r="L2331" s="42">
        <v>325896</v>
      </c>
      <c r="M2331" s="42" t="s">
        <v>4563</v>
      </c>
      <c r="N2331" s="42" t="s">
        <v>4522</v>
      </c>
      <c r="O2331" s="44" t="s">
        <v>12453</v>
      </c>
      <c r="P2331" s="42" t="s">
        <v>4520</v>
      </c>
      <c r="Q2331" s="42" t="s">
        <v>4589</v>
      </c>
    </row>
    <row r="2332" spans="1:17" ht="171" x14ac:dyDescent="0.45">
      <c r="A2332" s="39">
        <v>10289</v>
      </c>
      <c r="B2332" s="40">
        <v>44556</v>
      </c>
      <c r="C2332" s="41">
        <v>0.72361111111111109</v>
      </c>
      <c r="D2332" s="42">
        <v>1</v>
      </c>
      <c r="E2332" s="42">
        <v>0</v>
      </c>
      <c r="F2332" s="42" t="s">
        <v>44</v>
      </c>
      <c r="G2332" s="42">
        <v>13</v>
      </c>
      <c r="H2332" s="42" t="s">
        <v>4710</v>
      </c>
      <c r="I2332" s="42" t="s">
        <v>4711</v>
      </c>
      <c r="J2332" s="43" t="s">
        <v>12454</v>
      </c>
      <c r="K2332" s="42" t="s">
        <v>12455</v>
      </c>
      <c r="L2332" s="42">
        <v>325956</v>
      </c>
      <c r="M2332" s="42" t="s">
        <v>4563</v>
      </c>
      <c r="N2332" s="42" t="s">
        <v>4522</v>
      </c>
      <c r="O2332" s="44" t="s">
        <v>12456</v>
      </c>
      <c r="P2332" s="42" t="s">
        <v>4520</v>
      </c>
      <c r="Q2332" s="42" t="s">
        <v>4589</v>
      </c>
    </row>
    <row r="2333" spans="1:17" ht="171" x14ac:dyDescent="0.45">
      <c r="A2333" s="39">
        <v>10311</v>
      </c>
      <c r="B2333" s="40">
        <v>44558</v>
      </c>
      <c r="C2333" s="41">
        <v>3.125E-2</v>
      </c>
      <c r="D2333" s="42">
        <v>0</v>
      </c>
      <c r="E2333" s="42">
        <v>0</v>
      </c>
      <c r="F2333" s="42" t="s">
        <v>12457</v>
      </c>
      <c r="G2333" s="42">
        <v>0</v>
      </c>
      <c r="H2333" s="42" t="s">
        <v>4615</v>
      </c>
      <c r="I2333" s="42" t="s">
        <v>4725</v>
      </c>
      <c r="J2333" s="43" t="s">
        <v>12458</v>
      </c>
      <c r="K2333" s="42" t="s">
        <v>12459</v>
      </c>
      <c r="L2333" s="42">
        <v>326092</v>
      </c>
      <c r="M2333" s="42" t="s">
        <v>4563</v>
      </c>
      <c r="N2333" s="42" t="s">
        <v>4409</v>
      </c>
      <c r="O2333" s="44" t="s">
        <v>12460</v>
      </c>
      <c r="P2333" s="42" t="s">
        <v>4520</v>
      </c>
      <c r="Q2333" s="42" t="s">
        <v>6736</v>
      </c>
    </row>
    <row r="2334" spans="1:17" ht="185.25" x14ac:dyDescent="0.45">
      <c r="A2334" s="39">
        <v>10317</v>
      </c>
      <c r="B2334" s="40">
        <v>44558</v>
      </c>
      <c r="C2334" s="41">
        <v>0.37223379629629627</v>
      </c>
      <c r="D2334" s="42">
        <v>1</v>
      </c>
      <c r="E2334" s="42">
        <v>0</v>
      </c>
      <c r="F2334" s="42" t="s">
        <v>35</v>
      </c>
      <c r="G2334" s="42">
        <v>18</v>
      </c>
      <c r="H2334" s="42" t="s">
        <v>4797</v>
      </c>
      <c r="I2334" s="42" t="s">
        <v>5911</v>
      </c>
      <c r="J2334" s="43" t="s">
        <v>12461</v>
      </c>
      <c r="K2334" s="42" t="s">
        <v>12462</v>
      </c>
      <c r="L2334" s="42">
        <v>326122</v>
      </c>
      <c r="M2334" s="42" t="s">
        <v>4563</v>
      </c>
      <c r="N2334" s="42" t="s">
        <v>4522</v>
      </c>
      <c r="O2334" s="44" t="s">
        <v>12463</v>
      </c>
      <c r="P2334" s="42" t="s">
        <v>4520</v>
      </c>
      <c r="Q2334" s="42" t="s">
        <v>4589</v>
      </c>
    </row>
    <row r="2335" spans="1:17" ht="185.25" x14ac:dyDescent="0.45">
      <c r="A2335" s="39">
        <v>10370</v>
      </c>
      <c r="B2335" s="40">
        <v>44559</v>
      </c>
      <c r="C2335" s="41">
        <v>0.94652777777777775</v>
      </c>
      <c r="D2335" s="42">
        <v>1.5</v>
      </c>
      <c r="E2335" s="42">
        <v>0</v>
      </c>
      <c r="F2335" s="42" t="s">
        <v>131</v>
      </c>
      <c r="G2335" s="42">
        <v>8</v>
      </c>
      <c r="H2335" s="42" t="s">
        <v>5268</v>
      </c>
      <c r="I2335" s="42" t="s">
        <v>4733</v>
      </c>
      <c r="J2335" s="43" t="s">
        <v>12464</v>
      </c>
      <c r="K2335" s="42" t="s">
        <v>12465</v>
      </c>
      <c r="L2335" s="42">
        <v>326294</v>
      </c>
      <c r="M2335" s="42" t="s">
        <v>4563</v>
      </c>
      <c r="N2335" s="42" t="s">
        <v>4409</v>
      </c>
      <c r="O2335" s="44" t="s">
        <v>12466</v>
      </c>
      <c r="P2335" s="42" t="s">
        <v>4520</v>
      </c>
      <c r="Q2335" s="42" t="s">
        <v>4589</v>
      </c>
    </row>
    <row r="2336" spans="1:17" ht="228" x14ac:dyDescent="0.45">
      <c r="A2336" s="39" t="s">
        <v>12467</v>
      </c>
      <c r="B2336" s="40">
        <v>44560</v>
      </c>
      <c r="C2336" s="41">
        <v>0.49688657407407405</v>
      </c>
      <c r="D2336" s="42">
        <v>0</v>
      </c>
      <c r="E2336" s="42">
        <v>0</v>
      </c>
      <c r="F2336" s="42" t="s">
        <v>108</v>
      </c>
      <c r="G2336" s="42">
        <v>17</v>
      </c>
      <c r="H2336" s="42" t="s">
        <v>4570</v>
      </c>
      <c r="I2336" s="42" t="s">
        <v>4570</v>
      </c>
      <c r="J2336" s="43" t="s">
        <v>4515</v>
      </c>
      <c r="K2336" s="42" t="s">
        <v>12468</v>
      </c>
      <c r="L2336" s="42">
        <v>326341</v>
      </c>
      <c r="M2336" s="42" t="s">
        <v>4563</v>
      </c>
      <c r="N2336" s="42" t="s">
        <v>4522</v>
      </c>
      <c r="O2336" s="44" t="s">
        <v>12469</v>
      </c>
      <c r="P2336" s="42" t="s">
        <v>4520</v>
      </c>
      <c r="Q2336" s="42" t="s">
        <v>4857</v>
      </c>
    </row>
    <row r="2337" spans="1:17" ht="171" x14ac:dyDescent="0.45">
      <c r="A2337" s="39" t="s">
        <v>12470</v>
      </c>
      <c r="B2337" s="40">
        <v>44560</v>
      </c>
      <c r="C2337" s="41">
        <v>0.71875</v>
      </c>
      <c r="D2337" s="42">
        <v>0</v>
      </c>
      <c r="E2337" s="42">
        <v>0</v>
      </c>
      <c r="F2337" s="42" t="s">
        <v>116</v>
      </c>
      <c r="G2337" s="42">
        <v>0</v>
      </c>
      <c r="H2337" s="42" t="s">
        <v>4615</v>
      </c>
      <c r="I2337" s="42" t="s">
        <v>4615</v>
      </c>
      <c r="J2337" s="43" t="s">
        <v>4516</v>
      </c>
      <c r="K2337" s="42" t="s">
        <v>12471</v>
      </c>
      <c r="L2337" s="42">
        <v>326382</v>
      </c>
      <c r="M2337" s="42" t="s">
        <v>4563</v>
      </c>
      <c r="N2337" s="42" t="s">
        <v>4409</v>
      </c>
      <c r="O2337" s="44" t="s">
        <v>12472</v>
      </c>
      <c r="P2337" s="42" t="s">
        <v>4520</v>
      </c>
      <c r="Q2337" s="42" t="s">
        <v>6736</v>
      </c>
    </row>
  </sheetData>
  <conditionalFormatting sqref="K2218:K2231 K2210:K2213 K2207:K2208">
    <cfRule type="cellIs" dxfId="77" priority="12" operator="equal">
      <formula>"FYI"</formula>
    </cfRule>
  </conditionalFormatting>
  <conditionalFormatting sqref="K2218:K2231 K2210:K2213 K2207:K2208">
    <cfRule type="containsText" dxfId="76" priority="11" operator="containsText" text="FYI">
      <formula>NOT(ISERROR(SEARCH("FYI",K2207)))</formula>
    </cfRule>
  </conditionalFormatting>
  <conditionalFormatting sqref="K2214">
    <cfRule type="cellIs" dxfId="75" priority="10" operator="equal">
      <formula>"FYI"</formula>
    </cfRule>
  </conditionalFormatting>
  <conditionalFormatting sqref="K2214">
    <cfRule type="containsText" dxfId="74" priority="9" operator="containsText" text="FYI">
      <formula>NOT(ISERROR(SEARCH("FYI",K2214)))</formula>
    </cfRule>
  </conditionalFormatting>
  <conditionalFormatting sqref="K2215">
    <cfRule type="cellIs" dxfId="73" priority="8" operator="equal">
      <formula>"FYI"</formula>
    </cfRule>
  </conditionalFormatting>
  <conditionalFormatting sqref="K2215">
    <cfRule type="containsText" dxfId="72" priority="7" operator="containsText" text="FYI">
      <formula>NOT(ISERROR(SEARCH("FYI",K2215)))</formula>
    </cfRule>
  </conditionalFormatting>
  <conditionalFormatting sqref="K2232:K2235">
    <cfRule type="cellIs" dxfId="71" priority="6" operator="equal">
      <formula>"FYI"</formula>
    </cfRule>
  </conditionalFormatting>
  <conditionalFormatting sqref="K2232:K2235">
    <cfRule type="containsText" dxfId="70" priority="5" operator="containsText" text="FYI">
      <formula>NOT(ISERROR(SEARCH("FYI",K2232)))</formula>
    </cfRule>
  </conditionalFormatting>
  <conditionalFormatting sqref="K2237:K2238">
    <cfRule type="containsText" dxfId="69" priority="1" operator="containsText" text="FYI">
      <formula>NOT(ISERROR(SEARCH("FYI",K2237)))</formula>
    </cfRule>
  </conditionalFormatting>
  <conditionalFormatting sqref="K2236">
    <cfRule type="cellIs" dxfId="68" priority="4" operator="equal">
      <formula>"FYI"</formula>
    </cfRule>
  </conditionalFormatting>
  <conditionalFormatting sqref="K2236">
    <cfRule type="containsText" dxfId="67" priority="3" operator="containsText" text="FYI">
      <formula>NOT(ISERROR(SEARCH("FYI",K2236)))</formula>
    </cfRule>
  </conditionalFormatting>
  <conditionalFormatting sqref="K2237:K2238">
    <cfRule type="cellIs" dxfId="66" priority="2" operator="equal">
      <formula>"FYI"</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740E-8609-477C-A0BD-876F144769C6}">
  <sheetPr codeName="Sheet4"/>
  <dimension ref="A1:AB2645"/>
  <sheetViews>
    <sheetView zoomScale="55" zoomScaleNormal="55" workbookViewId="0">
      <selection activeCell="J18" sqref="J18"/>
    </sheetView>
  </sheetViews>
  <sheetFormatPr defaultColWidth="16.53125" defaultRowHeight="14.25" x14ac:dyDescent="0.45"/>
  <cols>
    <col min="1" max="1" width="11.3984375" customWidth="1"/>
    <col min="2" max="2" width="12.3984375" bestFit="1" customWidth="1"/>
    <col min="3" max="3" width="14.3984375" bestFit="1" customWidth="1"/>
    <col min="4" max="4" width="18.265625" bestFit="1" customWidth="1"/>
    <col min="5" max="5" width="22.19921875" customWidth="1"/>
    <col min="6" max="6" width="18.9296875" bestFit="1" customWidth="1"/>
    <col min="7" max="7" width="18.6640625" customWidth="1"/>
    <col min="8" max="8" width="22.86328125" customWidth="1"/>
    <col min="9" max="9" width="20.33203125" customWidth="1"/>
    <col min="10" max="10" width="140.19921875" customWidth="1"/>
    <col min="11" max="11" width="32.1328125" customWidth="1"/>
    <col min="12" max="12" width="21.796875" customWidth="1"/>
    <col min="13" max="13" width="14.796875" customWidth="1"/>
    <col min="14" max="14" width="22.86328125" bestFit="1" customWidth="1"/>
    <col min="15" max="15" width="106.265625" customWidth="1"/>
    <col min="16" max="16" width="43.86328125" bestFit="1" customWidth="1"/>
    <col min="17" max="17" width="73.06640625" customWidth="1"/>
    <col min="18" max="18" width="11.73046875" customWidth="1"/>
    <col min="19" max="19" width="22.33203125" customWidth="1"/>
    <col min="20" max="20" width="18.265625" customWidth="1"/>
    <col min="21" max="21" width="20.33203125" customWidth="1"/>
    <col min="22" max="22" width="39.53125" customWidth="1"/>
    <col min="23" max="23" width="18.6640625" customWidth="1"/>
    <col min="24" max="24" width="39.1328125" customWidth="1"/>
    <col min="25" max="25" width="66.73046875" customWidth="1"/>
    <col min="27" max="27" width="19.796875" bestFit="1" customWidth="1"/>
  </cols>
  <sheetData>
    <row r="1" spans="1:28" s="7" customFormat="1" x14ac:dyDescent="0.45">
      <c r="A1" s="1" t="s">
        <v>4542</v>
      </c>
      <c r="B1" s="2" t="s">
        <v>4525</v>
      </c>
      <c r="C1" s="1" t="s">
        <v>4543</v>
      </c>
      <c r="D1" s="2" t="s">
        <v>4544</v>
      </c>
      <c r="E1" s="1" t="s">
        <v>4545</v>
      </c>
      <c r="F1" s="2" t="s">
        <v>4546</v>
      </c>
      <c r="G1" s="1" t="s">
        <v>4547</v>
      </c>
      <c r="H1" s="1" t="s">
        <v>4548</v>
      </c>
      <c r="I1" s="1" t="s">
        <v>4549</v>
      </c>
      <c r="J1" s="1" t="s">
        <v>4550</v>
      </c>
      <c r="K1" s="1" t="s">
        <v>4551</v>
      </c>
      <c r="L1" s="1" t="s">
        <v>4552</v>
      </c>
      <c r="M1" s="1" t="s">
        <v>4553</v>
      </c>
      <c r="N1" s="2" t="s">
        <v>4554</v>
      </c>
      <c r="O1" s="1" t="s">
        <v>4555</v>
      </c>
      <c r="P1" s="2" t="s">
        <v>4556</v>
      </c>
      <c r="Q1" s="1" t="s">
        <v>4557</v>
      </c>
      <c r="R1" s="1" t="s">
        <v>242</v>
      </c>
      <c r="S1" s="1" t="s">
        <v>12516</v>
      </c>
      <c r="T1" s="1" t="s">
        <v>12517</v>
      </c>
      <c r="U1" s="1" t="s">
        <v>12518</v>
      </c>
      <c r="V1" s="1" t="s">
        <v>12519</v>
      </c>
      <c r="W1" s="1" t="s">
        <v>12520</v>
      </c>
      <c r="X1" s="1" t="s">
        <v>12521</v>
      </c>
      <c r="Y1" s="1" t="s">
        <v>12522</v>
      </c>
      <c r="Z1" s="2" t="s">
        <v>4</v>
      </c>
      <c r="AA1" s="2" t="s">
        <v>1</v>
      </c>
      <c r="AB1" s="6" t="s">
        <v>12523</v>
      </c>
    </row>
    <row r="2" spans="1:28" s="7" customFormat="1" ht="57" x14ac:dyDescent="0.45">
      <c r="A2" s="1" t="s">
        <v>12524</v>
      </c>
      <c r="B2" s="3">
        <v>43160</v>
      </c>
      <c r="C2" s="4">
        <v>0.1875</v>
      </c>
      <c r="D2" s="2">
        <v>0</v>
      </c>
      <c r="E2" s="1">
        <v>0</v>
      </c>
      <c r="F2" s="2" t="s">
        <v>57</v>
      </c>
      <c r="G2" s="1">
        <v>0</v>
      </c>
      <c r="H2" s="1" t="s">
        <v>6145</v>
      </c>
      <c r="I2" s="1" t="s">
        <v>6145</v>
      </c>
      <c r="J2" s="1" t="s">
        <v>12525</v>
      </c>
      <c r="K2" s="1" t="s">
        <v>439</v>
      </c>
      <c r="L2" s="1">
        <v>157715</v>
      </c>
      <c r="M2" s="1" t="s">
        <v>12526</v>
      </c>
      <c r="N2" s="2" t="s">
        <v>4409</v>
      </c>
      <c r="O2" s="1" t="s">
        <v>12527</v>
      </c>
      <c r="P2" s="2" t="s">
        <v>128</v>
      </c>
      <c r="Q2" s="1" t="s">
        <v>183</v>
      </c>
      <c r="R2" s="1" t="s">
        <v>4409</v>
      </c>
      <c r="S2" s="1"/>
      <c r="T2" s="1"/>
      <c r="U2" s="1" t="s">
        <v>12528</v>
      </c>
      <c r="V2" s="1"/>
      <c r="W2" s="1"/>
      <c r="X2" s="1"/>
      <c r="Y2" s="1" t="s">
        <v>12529</v>
      </c>
      <c r="Z2" s="2" t="str">
        <f>IF(_xlfn.NUMBERVALUE(MID(F2,3,2))&lt;41,"C830","C830C")</f>
        <v>C830</v>
      </c>
      <c r="AA2" s="3" t="str">
        <f>DAY(1)&amp;"/"&amp;MONTH(B2)&amp;"/"&amp;YEAR(B2)</f>
        <v>1/3/2018</v>
      </c>
      <c r="AB2" s="2" t="str">
        <f>IF(D2&gt;5,"More than 5mins",IF(D2&gt;0,"More than 0 mins","No delay"))</f>
        <v>No delay</v>
      </c>
    </row>
    <row r="3" spans="1:28" s="7" customFormat="1" ht="57" x14ac:dyDescent="0.45">
      <c r="A3" s="1">
        <v>3005</v>
      </c>
      <c r="B3" s="3">
        <v>43161</v>
      </c>
      <c r="C3" s="4">
        <v>0.30208333333333331</v>
      </c>
      <c r="D3" s="2">
        <v>0</v>
      </c>
      <c r="E3" s="1">
        <v>0</v>
      </c>
      <c r="F3" s="2" t="s">
        <v>58</v>
      </c>
      <c r="G3" s="1">
        <v>40</v>
      </c>
      <c r="H3" s="1" t="s">
        <v>5280</v>
      </c>
      <c r="I3" s="1" t="s">
        <v>4577</v>
      </c>
      <c r="J3" s="1" t="s">
        <v>443</v>
      </c>
      <c r="K3" s="1" t="s">
        <v>442</v>
      </c>
      <c r="L3" s="1">
        <v>157860</v>
      </c>
      <c r="M3" s="1" t="s">
        <v>12526</v>
      </c>
      <c r="N3" s="2" t="s">
        <v>4409</v>
      </c>
      <c r="O3" s="1" t="s">
        <v>12530</v>
      </c>
      <c r="P3" s="2" t="s">
        <v>43</v>
      </c>
      <c r="Q3" s="1" t="s">
        <v>12485</v>
      </c>
      <c r="R3" s="1"/>
      <c r="S3" s="1"/>
      <c r="T3" s="1"/>
      <c r="U3" s="1" t="s">
        <v>12528</v>
      </c>
      <c r="V3" s="1"/>
      <c r="W3" s="1"/>
      <c r="X3" s="1"/>
      <c r="Y3" s="1" t="s">
        <v>4519</v>
      </c>
      <c r="Z3" s="2" t="str">
        <f t="shared" ref="Z3:Z66" si="0">IF(_xlfn.NUMBERVALUE(MID(F3,3,2))&lt;41,"C830","C830C")</f>
        <v>C830</v>
      </c>
      <c r="AA3" s="3" t="str">
        <f t="shared" ref="AA3:AA66" si="1">DAY(1)&amp;"/"&amp;MONTH(B3)&amp;"/"&amp;YEAR(B3)</f>
        <v>1/3/2018</v>
      </c>
      <c r="AB3" s="2" t="str">
        <f t="shared" ref="AB3:AB66" si="2">IF(D3&gt;5,"More than 5mins",IF(D3&gt;0,"More than 0 mins","No delay"))</f>
        <v>No delay</v>
      </c>
    </row>
    <row r="4" spans="1:28" s="7" customFormat="1" ht="28.5" x14ac:dyDescent="0.45">
      <c r="A4" s="1">
        <v>3009</v>
      </c>
      <c r="B4" s="3">
        <v>43161</v>
      </c>
      <c r="C4" s="4">
        <v>0.34711805555555553</v>
      </c>
      <c r="D4" s="2">
        <v>0</v>
      </c>
      <c r="E4" s="1">
        <v>0</v>
      </c>
      <c r="F4" s="2" t="s">
        <v>57</v>
      </c>
      <c r="G4" s="1">
        <v>15</v>
      </c>
      <c r="H4" s="1" t="s">
        <v>4621</v>
      </c>
      <c r="I4" s="1" t="s">
        <v>4771</v>
      </c>
      <c r="J4" s="1" t="s">
        <v>441</v>
      </c>
      <c r="K4" s="1" t="s">
        <v>440</v>
      </c>
      <c r="L4" s="1">
        <v>157871</v>
      </c>
      <c r="M4" s="1" t="s">
        <v>12526</v>
      </c>
      <c r="N4" s="2" t="s">
        <v>4522</v>
      </c>
      <c r="O4" s="1" t="s">
        <v>12531</v>
      </c>
      <c r="P4" s="2" t="s">
        <v>33</v>
      </c>
      <c r="Q4" s="1" t="s">
        <v>107</v>
      </c>
      <c r="R4" s="1" t="s">
        <v>4409</v>
      </c>
      <c r="S4" s="1"/>
      <c r="T4" s="1"/>
      <c r="U4" s="1" t="s">
        <v>12528</v>
      </c>
      <c r="V4" s="1"/>
      <c r="W4" s="1"/>
      <c r="X4" s="1"/>
      <c r="Y4" s="1" t="s">
        <v>12532</v>
      </c>
      <c r="Z4" s="2" t="str">
        <f t="shared" si="0"/>
        <v>C830</v>
      </c>
      <c r="AA4" s="3" t="str">
        <f t="shared" si="1"/>
        <v>1/3/2018</v>
      </c>
      <c r="AB4" s="2" t="str">
        <f t="shared" si="2"/>
        <v>No delay</v>
      </c>
    </row>
    <row r="5" spans="1:28" s="7" customFormat="1" ht="42.75" x14ac:dyDescent="0.45">
      <c r="A5" s="1">
        <v>3019</v>
      </c>
      <c r="B5" s="3">
        <v>43161</v>
      </c>
      <c r="C5" s="4">
        <v>0.40833333333333338</v>
      </c>
      <c r="D5" s="2">
        <v>0</v>
      </c>
      <c r="E5" s="1">
        <v>0</v>
      </c>
      <c r="F5" s="2" t="s">
        <v>131</v>
      </c>
      <c r="G5" s="1"/>
      <c r="H5" s="1" t="s">
        <v>4615</v>
      </c>
      <c r="I5" s="1"/>
      <c r="J5" s="1" t="s">
        <v>12533</v>
      </c>
      <c r="K5" s="1">
        <v>5563012</v>
      </c>
      <c r="L5" s="1" t="s">
        <v>5525</v>
      </c>
      <c r="M5" s="1" t="s">
        <v>12526</v>
      </c>
      <c r="N5" s="2" t="s">
        <v>4409</v>
      </c>
      <c r="O5" s="1" t="s">
        <v>12534</v>
      </c>
      <c r="P5" s="2" t="s">
        <v>26</v>
      </c>
      <c r="Q5" s="1" t="s">
        <v>12474</v>
      </c>
      <c r="R5" s="1"/>
      <c r="S5" s="1"/>
      <c r="T5" s="1"/>
      <c r="U5" s="1" t="s">
        <v>12528</v>
      </c>
      <c r="V5" s="1"/>
      <c r="W5" s="1"/>
      <c r="X5" s="1"/>
      <c r="Y5" s="1" t="s">
        <v>4431</v>
      </c>
      <c r="Z5" s="2" t="str">
        <f t="shared" si="0"/>
        <v>C830C</v>
      </c>
      <c r="AA5" s="3" t="str">
        <f t="shared" si="1"/>
        <v>1/3/2018</v>
      </c>
      <c r="AB5" s="2" t="str">
        <f t="shared" si="2"/>
        <v>No delay</v>
      </c>
    </row>
    <row r="6" spans="1:28" s="7" customFormat="1" ht="28.5" x14ac:dyDescent="0.45">
      <c r="A6" s="1" t="s">
        <v>12535</v>
      </c>
      <c r="B6" s="3">
        <v>43161</v>
      </c>
      <c r="C6" s="4">
        <v>0.45287037037037042</v>
      </c>
      <c r="D6" s="2">
        <v>1.5</v>
      </c>
      <c r="E6" s="1">
        <v>0</v>
      </c>
      <c r="F6" s="2" t="s">
        <v>60</v>
      </c>
      <c r="G6" s="1">
        <v>65</v>
      </c>
      <c r="H6" s="1" t="s">
        <v>4771</v>
      </c>
      <c r="I6" s="1" t="s">
        <v>4771</v>
      </c>
      <c r="J6" s="1" t="s">
        <v>445</v>
      </c>
      <c r="K6" s="1" t="s">
        <v>444</v>
      </c>
      <c r="L6" s="1">
        <v>157900</v>
      </c>
      <c r="M6" s="1" t="s">
        <v>12526</v>
      </c>
      <c r="N6" s="2" t="s">
        <v>4409</v>
      </c>
      <c r="O6" s="1" t="s">
        <v>12536</v>
      </c>
      <c r="P6" s="2" t="s">
        <v>128</v>
      </c>
      <c r="Q6" s="1" t="s">
        <v>183</v>
      </c>
      <c r="R6" s="1"/>
      <c r="S6" s="1"/>
      <c r="T6" s="1"/>
      <c r="U6" s="1" t="s">
        <v>12528</v>
      </c>
      <c r="V6" s="1"/>
      <c r="W6" s="1"/>
      <c r="X6" s="1"/>
      <c r="Y6" s="1" t="s">
        <v>12529</v>
      </c>
      <c r="Z6" s="2" t="str">
        <f t="shared" si="0"/>
        <v>C830</v>
      </c>
      <c r="AA6" s="3" t="str">
        <f t="shared" si="1"/>
        <v>1/3/2018</v>
      </c>
      <c r="AB6" s="2" t="str">
        <f t="shared" si="2"/>
        <v>More than 0 mins</v>
      </c>
    </row>
    <row r="7" spans="1:28" s="7" customFormat="1" ht="28.5" x14ac:dyDescent="0.45">
      <c r="A7" s="1">
        <v>3113</v>
      </c>
      <c r="B7" s="3">
        <v>43163</v>
      </c>
      <c r="C7" s="4">
        <v>0.67913194444444447</v>
      </c>
      <c r="D7" s="2">
        <v>0</v>
      </c>
      <c r="E7" s="1">
        <v>0</v>
      </c>
      <c r="F7" s="2" t="s">
        <v>24</v>
      </c>
      <c r="G7" s="1">
        <v>0</v>
      </c>
      <c r="H7" s="1" t="s">
        <v>4615</v>
      </c>
      <c r="I7" s="1" t="s">
        <v>4634</v>
      </c>
      <c r="J7" s="1" t="s">
        <v>447</v>
      </c>
      <c r="K7" s="1" t="s">
        <v>446</v>
      </c>
      <c r="L7" s="1">
        <v>158194</v>
      </c>
      <c r="M7" s="1" t="s">
        <v>12526</v>
      </c>
      <c r="N7" s="2" t="s">
        <v>4409</v>
      </c>
      <c r="O7" s="1" t="s">
        <v>12537</v>
      </c>
      <c r="P7" s="2" t="s">
        <v>65</v>
      </c>
      <c r="Q7" s="1" t="s">
        <v>233</v>
      </c>
      <c r="R7" s="1"/>
      <c r="S7" s="1"/>
      <c r="T7" s="1" t="s">
        <v>12538</v>
      </c>
      <c r="U7" s="1" t="s">
        <v>12528</v>
      </c>
      <c r="V7" s="1"/>
      <c r="W7" s="1"/>
      <c r="X7" s="1" t="s">
        <v>143</v>
      </c>
      <c r="Y7" s="1"/>
      <c r="Z7" s="2" t="str">
        <f t="shared" si="0"/>
        <v>C830</v>
      </c>
      <c r="AA7" s="3" t="str">
        <f t="shared" si="1"/>
        <v>1/3/2018</v>
      </c>
      <c r="AB7" s="2" t="str">
        <f t="shared" si="2"/>
        <v>No delay</v>
      </c>
    </row>
    <row r="8" spans="1:28" s="7" customFormat="1" x14ac:dyDescent="0.45">
      <c r="A8" s="1">
        <v>3132</v>
      </c>
      <c r="B8" s="3">
        <v>43164</v>
      </c>
      <c r="C8" s="4">
        <v>0.28671296296296295</v>
      </c>
      <c r="D8" s="2">
        <v>0</v>
      </c>
      <c r="E8" s="1">
        <v>0</v>
      </c>
      <c r="F8" s="2" t="s">
        <v>53</v>
      </c>
      <c r="G8" s="1">
        <v>55</v>
      </c>
      <c r="H8" s="1" t="s">
        <v>4570</v>
      </c>
      <c r="I8" s="1" t="s">
        <v>4570</v>
      </c>
      <c r="J8" s="1" t="s">
        <v>12539</v>
      </c>
      <c r="K8" s="1" t="s">
        <v>448</v>
      </c>
      <c r="L8" s="1">
        <v>158268</v>
      </c>
      <c r="M8" s="1" t="s">
        <v>12526</v>
      </c>
      <c r="N8" s="2" t="s">
        <v>4522</v>
      </c>
      <c r="O8" s="1" t="s">
        <v>12540</v>
      </c>
      <c r="P8" s="2" t="s">
        <v>33</v>
      </c>
      <c r="Q8" s="1" t="s">
        <v>34</v>
      </c>
      <c r="R8" s="1"/>
      <c r="S8" s="1"/>
      <c r="T8" s="1"/>
      <c r="U8" s="1" t="s">
        <v>12528</v>
      </c>
      <c r="V8" s="1"/>
      <c r="W8" s="1"/>
      <c r="X8" s="1" t="s">
        <v>32</v>
      </c>
      <c r="Y8" s="1"/>
      <c r="Z8" s="2" t="str">
        <f t="shared" si="0"/>
        <v>C830</v>
      </c>
      <c r="AA8" s="3" t="str">
        <f t="shared" si="1"/>
        <v>1/3/2018</v>
      </c>
      <c r="AB8" s="2" t="str">
        <f t="shared" si="2"/>
        <v>No delay</v>
      </c>
    </row>
    <row r="9" spans="1:28" s="7" customFormat="1" ht="42.75" x14ac:dyDescent="0.45">
      <c r="A9" s="1">
        <v>3169</v>
      </c>
      <c r="B9" s="3">
        <v>43165</v>
      </c>
      <c r="C9" s="4">
        <v>0.23263888888888887</v>
      </c>
      <c r="D9" s="2">
        <v>2</v>
      </c>
      <c r="E9" s="1">
        <v>0</v>
      </c>
      <c r="F9" s="2" t="s">
        <v>178</v>
      </c>
      <c r="G9" s="1">
        <v>37</v>
      </c>
      <c r="H9" s="1" t="s">
        <v>4797</v>
      </c>
      <c r="I9" s="1" t="s">
        <v>4570</v>
      </c>
      <c r="J9" s="1" t="s">
        <v>458</v>
      </c>
      <c r="K9" s="1" t="s">
        <v>457</v>
      </c>
      <c r="L9" s="1">
        <v>158403</v>
      </c>
      <c r="M9" s="1" t="s">
        <v>12526</v>
      </c>
      <c r="N9" s="2" t="s">
        <v>4409</v>
      </c>
      <c r="O9" s="1" t="s">
        <v>12541</v>
      </c>
      <c r="P9" s="2" t="s">
        <v>33</v>
      </c>
      <c r="Q9" s="1" t="s">
        <v>189</v>
      </c>
      <c r="R9" s="1"/>
      <c r="S9" s="1"/>
      <c r="T9" s="1"/>
      <c r="U9" s="1" t="s">
        <v>12528</v>
      </c>
      <c r="V9" s="1"/>
      <c r="W9" s="1"/>
      <c r="X9" s="1" t="s">
        <v>32</v>
      </c>
      <c r="Y9" s="1"/>
      <c r="Z9" s="2" t="str">
        <f t="shared" si="0"/>
        <v>C830C</v>
      </c>
      <c r="AA9" s="3" t="str">
        <f t="shared" si="1"/>
        <v>1/3/2018</v>
      </c>
      <c r="AB9" s="2" t="str">
        <f t="shared" si="2"/>
        <v>More than 0 mins</v>
      </c>
    </row>
    <row r="10" spans="1:28" s="7" customFormat="1" x14ac:dyDescent="0.45">
      <c r="A10" s="1">
        <v>3170</v>
      </c>
      <c r="B10" s="3">
        <v>43165</v>
      </c>
      <c r="C10" s="4">
        <v>0.27888888888888891</v>
      </c>
      <c r="D10" s="2">
        <v>0</v>
      </c>
      <c r="E10" s="1">
        <v>0</v>
      </c>
      <c r="F10" s="2" t="s">
        <v>151</v>
      </c>
      <c r="G10" s="1">
        <v>4</v>
      </c>
      <c r="H10" s="1" t="s">
        <v>5744</v>
      </c>
      <c r="I10" s="1" t="s">
        <v>4570</v>
      </c>
      <c r="J10" s="1" t="s">
        <v>454</v>
      </c>
      <c r="K10" s="1" t="s">
        <v>453</v>
      </c>
      <c r="L10" s="1">
        <v>158410</v>
      </c>
      <c r="M10" s="1" t="s">
        <v>12526</v>
      </c>
      <c r="N10" s="2" t="s">
        <v>4409</v>
      </c>
      <c r="O10" s="1" t="s">
        <v>12542</v>
      </c>
      <c r="P10" s="2" t="s">
        <v>26</v>
      </c>
      <c r="Q10" s="1" t="s">
        <v>98</v>
      </c>
      <c r="R10" s="1"/>
      <c r="S10" s="1"/>
      <c r="T10" s="1"/>
      <c r="U10" s="1" t="s">
        <v>12528</v>
      </c>
      <c r="V10" s="1"/>
      <c r="W10" s="1"/>
      <c r="X10" s="1" t="s">
        <v>27</v>
      </c>
      <c r="Y10" s="1"/>
      <c r="Z10" s="2" t="str">
        <f t="shared" si="0"/>
        <v>C830C</v>
      </c>
      <c r="AA10" s="3" t="str">
        <f t="shared" si="1"/>
        <v>1/3/2018</v>
      </c>
      <c r="AB10" s="2" t="str">
        <f t="shared" si="2"/>
        <v>No delay</v>
      </c>
    </row>
    <row r="11" spans="1:28" s="7" customFormat="1" ht="42.75" x14ac:dyDescent="0.45">
      <c r="A11" s="1">
        <v>3178</v>
      </c>
      <c r="B11" s="3">
        <v>43165</v>
      </c>
      <c r="C11" s="4">
        <v>0.39975694444444443</v>
      </c>
      <c r="D11" s="2">
        <v>0</v>
      </c>
      <c r="E11" s="1">
        <v>0</v>
      </c>
      <c r="F11" s="2" t="s">
        <v>81</v>
      </c>
      <c r="G11" s="1">
        <v>23</v>
      </c>
      <c r="H11" s="1" t="s">
        <v>4570</v>
      </c>
      <c r="I11" s="1" t="s">
        <v>4570</v>
      </c>
      <c r="J11" s="1" t="s">
        <v>450</v>
      </c>
      <c r="K11" s="1" t="s">
        <v>449</v>
      </c>
      <c r="L11" s="1">
        <v>158451</v>
      </c>
      <c r="M11" s="1" t="s">
        <v>12526</v>
      </c>
      <c r="N11" s="2" t="s">
        <v>4409</v>
      </c>
      <c r="O11" s="1" t="s">
        <v>12543</v>
      </c>
      <c r="P11" s="2" t="s">
        <v>7</v>
      </c>
      <c r="Q11" s="1" t="s">
        <v>172</v>
      </c>
      <c r="R11" s="1"/>
      <c r="S11" s="1"/>
      <c r="T11" s="1"/>
      <c r="U11" s="1" t="s">
        <v>12528</v>
      </c>
      <c r="V11" s="1"/>
      <c r="W11" s="1"/>
      <c r="X11" s="1" t="s">
        <v>18</v>
      </c>
      <c r="Y11" s="1"/>
      <c r="Z11" s="2" t="str">
        <f t="shared" si="0"/>
        <v>C830</v>
      </c>
      <c r="AA11" s="3" t="str">
        <f t="shared" si="1"/>
        <v>1/3/2018</v>
      </c>
      <c r="AB11" s="2" t="str">
        <f t="shared" si="2"/>
        <v>No delay</v>
      </c>
    </row>
    <row r="12" spans="1:28" s="7" customFormat="1" ht="28.5" x14ac:dyDescent="0.45">
      <c r="A12" s="1">
        <v>3195</v>
      </c>
      <c r="B12" s="3">
        <v>43165</v>
      </c>
      <c r="C12" s="4">
        <v>0.64583333333333337</v>
      </c>
      <c r="D12" s="2">
        <v>0</v>
      </c>
      <c r="E12" s="1">
        <v>0</v>
      </c>
      <c r="F12" s="2" t="s">
        <v>114</v>
      </c>
      <c r="G12" s="1">
        <v>26</v>
      </c>
      <c r="H12" s="1" t="s">
        <v>4570</v>
      </c>
      <c r="I12" s="1" t="s">
        <v>4570</v>
      </c>
      <c r="J12" s="1" t="s">
        <v>452</v>
      </c>
      <c r="K12" s="1" t="s">
        <v>451</v>
      </c>
      <c r="L12" s="1">
        <v>158498</v>
      </c>
      <c r="M12" s="1" t="s">
        <v>12526</v>
      </c>
      <c r="N12" s="2" t="s">
        <v>4409</v>
      </c>
      <c r="O12" s="1" t="s">
        <v>12544</v>
      </c>
      <c r="P12" s="2" t="s">
        <v>149</v>
      </c>
      <c r="Q12" s="1" t="s">
        <v>347</v>
      </c>
      <c r="R12" s="1"/>
      <c r="S12" s="1"/>
      <c r="T12" s="1"/>
      <c r="U12" s="1" t="s">
        <v>12528</v>
      </c>
      <c r="V12" s="1"/>
      <c r="W12" s="1"/>
      <c r="X12" s="1" t="s">
        <v>347</v>
      </c>
      <c r="Y12" s="1"/>
      <c r="Z12" s="2" t="str">
        <f t="shared" si="0"/>
        <v>C830C</v>
      </c>
      <c r="AA12" s="3" t="str">
        <f t="shared" si="1"/>
        <v>1/3/2018</v>
      </c>
      <c r="AB12" s="2" t="str">
        <f t="shared" si="2"/>
        <v>No delay</v>
      </c>
    </row>
    <row r="13" spans="1:28" s="7" customFormat="1" ht="42.75" x14ac:dyDescent="0.45">
      <c r="A13" s="1">
        <v>3208</v>
      </c>
      <c r="B13" s="3">
        <v>43165</v>
      </c>
      <c r="C13" s="4">
        <v>0.83456018518518515</v>
      </c>
      <c r="D13" s="2">
        <v>0</v>
      </c>
      <c r="E13" s="1">
        <v>0</v>
      </c>
      <c r="F13" s="2" t="s">
        <v>108</v>
      </c>
      <c r="G13" s="1">
        <v>3</v>
      </c>
      <c r="H13" s="1" t="s">
        <v>4570</v>
      </c>
      <c r="I13" s="1" t="s">
        <v>4570</v>
      </c>
      <c r="J13" s="1" t="s">
        <v>456</v>
      </c>
      <c r="K13" s="1" t="s">
        <v>455</v>
      </c>
      <c r="L13" s="1">
        <v>158550</v>
      </c>
      <c r="M13" s="1" t="s">
        <v>12526</v>
      </c>
      <c r="N13" s="2" t="s">
        <v>4522</v>
      </c>
      <c r="O13" s="1" t="s">
        <v>12545</v>
      </c>
      <c r="P13" s="2" t="s">
        <v>43</v>
      </c>
      <c r="Q13" s="1" t="s">
        <v>43</v>
      </c>
      <c r="R13" s="1"/>
      <c r="S13" s="1"/>
      <c r="T13" s="1"/>
      <c r="U13" s="1" t="s">
        <v>12528</v>
      </c>
      <c r="V13" s="1"/>
      <c r="W13" s="1"/>
      <c r="X13" s="1" t="s">
        <v>43</v>
      </c>
      <c r="Y13" s="1"/>
      <c r="Z13" s="2" t="str">
        <f t="shared" si="0"/>
        <v>C830</v>
      </c>
      <c r="AA13" s="3" t="str">
        <f t="shared" si="1"/>
        <v>1/3/2018</v>
      </c>
      <c r="AB13" s="2" t="str">
        <f t="shared" si="2"/>
        <v>No delay</v>
      </c>
    </row>
    <row r="14" spans="1:28" s="7" customFormat="1" x14ac:dyDescent="0.45">
      <c r="A14" s="1">
        <v>3215</v>
      </c>
      <c r="B14" s="3">
        <v>43166</v>
      </c>
      <c r="C14" s="4">
        <v>0.23998842592592592</v>
      </c>
      <c r="D14" s="2">
        <v>0</v>
      </c>
      <c r="E14" s="1">
        <v>0</v>
      </c>
      <c r="F14" s="2" t="s">
        <v>101</v>
      </c>
      <c r="G14" s="1">
        <v>0</v>
      </c>
      <c r="H14" s="1" t="s">
        <v>7642</v>
      </c>
      <c r="I14" s="1" t="s">
        <v>7642</v>
      </c>
      <c r="J14" s="1" t="s">
        <v>466</v>
      </c>
      <c r="K14" s="1" t="s">
        <v>465</v>
      </c>
      <c r="L14" s="1">
        <v>158603</v>
      </c>
      <c r="M14" s="1" t="s">
        <v>12526</v>
      </c>
      <c r="N14" s="2" t="s">
        <v>4409</v>
      </c>
      <c r="O14" s="1" t="s">
        <v>12546</v>
      </c>
      <c r="P14" s="2" t="s">
        <v>41</v>
      </c>
      <c r="Q14" s="1" t="s">
        <v>162</v>
      </c>
      <c r="R14" s="1"/>
      <c r="S14" s="1"/>
      <c r="T14" s="1"/>
      <c r="U14" s="1" t="s">
        <v>12528</v>
      </c>
      <c r="V14" s="1"/>
      <c r="W14" s="1"/>
      <c r="X14" s="1" t="s">
        <v>86</v>
      </c>
      <c r="Y14" s="1"/>
      <c r="Z14" s="2" t="str">
        <f t="shared" si="0"/>
        <v>C830</v>
      </c>
      <c r="AA14" s="3" t="str">
        <f t="shared" si="1"/>
        <v>1/3/2018</v>
      </c>
      <c r="AB14" s="2" t="str">
        <f t="shared" si="2"/>
        <v>No delay</v>
      </c>
    </row>
    <row r="15" spans="1:28" s="7" customFormat="1" ht="28.5" x14ac:dyDescent="0.45">
      <c r="A15" s="1">
        <v>3217</v>
      </c>
      <c r="B15" s="3">
        <v>43166</v>
      </c>
      <c r="C15" s="4">
        <v>0.27099537037037036</v>
      </c>
      <c r="D15" s="2">
        <v>0</v>
      </c>
      <c r="E15" s="1">
        <v>0</v>
      </c>
      <c r="F15" s="2" t="s">
        <v>114</v>
      </c>
      <c r="G15" s="1" t="s">
        <v>12547</v>
      </c>
      <c r="H15" s="1" t="s">
        <v>4570</v>
      </c>
      <c r="I15" s="1" t="s">
        <v>4570</v>
      </c>
      <c r="J15" s="1" t="s">
        <v>12548</v>
      </c>
      <c r="K15" s="1" t="s">
        <v>12549</v>
      </c>
      <c r="L15" s="1">
        <v>158612</v>
      </c>
      <c r="M15" s="1" t="s">
        <v>12526</v>
      </c>
      <c r="N15" s="2" t="s">
        <v>4409</v>
      </c>
      <c r="O15" s="1" t="s">
        <v>12550</v>
      </c>
      <c r="P15" s="2" t="s">
        <v>149</v>
      </c>
      <c r="Q15" s="1" t="s">
        <v>347</v>
      </c>
      <c r="R15" s="1"/>
      <c r="S15" s="1"/>
      <c r="T15" s="1"/>
      <c r="U15" s="1" t="s">
        <v>12528</v>
      </c>
      <c r="V15" s="1"/>
      <c r="W15" s="1"/>
      <c r="X15" s="1" t="s">
        <v>347</v>
      </c>
      <c r="Y15" s="1"/>
      <c r="Z15" s="2" t="str">
        <f t="shared" si="0"/>
        <v>C830C</v>
      </c>
      <c r="AA15" s="3" t="str">
        <f t="shared" si="1"/>
        <v>1/3/2018</v>
      </c>
      <c r="AB15" s="2" t="str">
        <f t="shared" si="2"/>
        <v>No delay</v>
      </c>
    </row>
    <row r="16" spans="1:28" s="7" customFormat="1" ht="28.5" x14ac:dyDescent="0.45">
      <c r="A16" s="1">
        <v>3218</v>
      </c>
      <c r="B16" s="3">
        <v>43166</v>
      </c>
      <c r="C16" s="4">
        <v>0.28229166666666666</v>
      </c>
      <c r="D16" s="2">
        <v>0</v>
      </c>
      <c r="E16" s="1">
        <v>0</v>
      </c>
      <c r="F16" s="2" t="s">
        <v>119</v>
      </c>
      <c r="G16" s="1" t="s">
        <v>12551</v>
      </c>
      <c r="H16" s="1" t="s">
        <v>4811</v>
      </c>
      <c r="I16" s="1" t="s">
        <v>4570</v>
      </c>
      <c r="J16" s="1" t="s">
        <v>462</v>
      </c>
      <c r="K16" s="1" t="s">
        <v>461</v>
      </c>
      <c r="L16" s="1">
        <v>158614</v>
      </c>
      <c r="M16" s="1" t="s">
        <v>12526</v>
      </c>
      <c r="N16" s="2" t="s">
        <v>4409</v>
      </c>
      <c r="O16" s="1" t="s">
        <v>12552</v>
      </c>
      <c r="P16" s="2"/>
      <c r="Q16" s="1"/>
      <c r="R16" s="1"/>
      <c r="S16" s="1"/>
      <c r="T16" s="1"/>
      <c r="U16" s="1" t="s">
        <v>12528</v>
      </c>
      <c r="V16" s="1"/>
      <c r="W16" s="1"/>
      <c r="X16" s="1"/>
      <c r="Y16" s="1"/>
      <c r="Z16" s="2" t="str">
        <f t="shared" si="0"/>
        <v>C830</v>
      </c>
      <c r="AA16" s="3" t="str">
        <f t="shared" si="1"/>
        <v>1/3/2018</v>
      </c>
      <c r="AB16" s="2" t="str">
        <f t="shared" si="2"/>
        <v>No delay</v>
      </c>
    </row>
    <row r="17" spans="1:28" s="7" customFormat="1" x14ac:dyDescent="0.45">
      <c r="A17" s="1">
        <v>3241</v>
      </c>
      <c r="B17" s="3">
        <v>43166</v>
      </c>
      <c r="C17" s="4">
        <v>0.59751157407407407</v>
      </c>
      <c r="D17" s="2">
        <v>0</v>
      </c>
      <c r="E17" s="1">
        <v>0</v>
      </c>
      <c r="F17" s="2" t="s">
        <v>91</v>
      </c>
      <c r="G17" s="1">
        <v>4</v>
      </c>
      <c r="H17" s="1" t="s">
        <v>4570</v>
      </c>
      <c r="I17" s="1" t="s">
        <v>4570</v>
      </c>
      <c r="J17" s="1" t="s">
        <v>464</v>
      </c>
      <c r="K17" s="1" t="s">
        <v>463</v>
      </c>
      <c r="L17" s="1">
        <v>158680</v>
      </c>
      <c r="M17" s="1" t="s">
        <v>12526</v>
      </c>
      <c r="N17" s="2" t="s">
        <v>4409</v>
      </c>
      <c r="O17" s="1" t="s">
        <v>12553</v>
      </c>
      <c r="P17" s="2" t="s">
        <v>26</v>
      </c>
      <c r="Q17" s="1" t="s">
        <v>98</v>
      </c>
      <c r="R17" s="1"/>
      <c r="S17" s="1"/>
      <c r="T17" s="1"/>
      <c r="U17" s="1" t="s">
        <v>12528</v>
      </c>
      <c r="V17" s="1"/>
      <c r="W17" s="1"/>
      <c r="X17" s="1" t="s">
        <v>27</v>
      </c>
      <c r="Y17" s="1"/>
      <c r="Z17" s="2" t="str">
        <f t="shared" si="0"/>
        <v>C830</v>
      </c>
      <c r="AA17" s="3" t="str">
        <f t="shared" si="1"/>
        <v>1/3/2018</v>
      </c>
      <c r="AB17" s="2" t="str">
        <f t="shared" si="2"/>
        <v>No delay</v>
      </c>
    </row>
    <row r="18" spans="1:28" s="7" customFormat="1" ht="42.75" x14ac:dyDescent="0.45">
      <c r="A18" s="1">
        <v>3244</v>
      </c>
      <c r="B18" s="3">
        <v>43166</v>
      </c>
      <c r="C18" s="4">
        <v>0.63958333333333328</v>
      </c>
      <c r="D18" s="2">
        <v>0</v>
      </c>
      <c r="E18" s="1">
        <v>0</v>
      </c>
      <c r="F18" s="2" t="s">
        <v>140</v>
      </c>
      <c r="G18" s="1"/>
      <c r="H18" s="1" t="s">
        <v>4570</v>
      </c>
      <c r="I18" s="1"/>
      <c r="J18" s="1" t="s">
        <v>12554</v>
      </c>
      <c r="K18" s="1">
        <v>5572150</v>
      </c>
      <c r="L18" s="1"/>
      <c r="M18" s="1" t="s">
        <v>12526</v>
      </c>
      <c r="N18" s="2" t="s">
        <v>4409</v>
      </c>
      <c r="O18" s="1" t="s">
        <v>12555</v>
      </c>
      <c r="P18" s="2" t="s">
        <v>7</v>
      </c>
      <c r="Q18" s="1" t="s">
        <v>8</v>
      </c>
      <c r="R18" s="1"/>
      <c r="S18" s="1"/>
      <c r="T18" s="1"/>
      <c r="U18" s="1" t="s">
        <v>12528</v>
      </c>
      <c r="V18" s="1"/>
      <c r="W18" s="1"/>
      <c r="X18" s="1"/>
      <c r="Y18" s="1" t="s">
        <v>8</v>
      </c>
      <c r="Z18" s="2" t="str">
        <f t="shared" si="0"/>
        <v>C830</v>
      </c>
      <c r="AA18" s="3" t="str">
        <f t="shared" si="1"/>
        <v>1/3/2018</v>
      </c>
      <c r="AB18" s="2" t="str">
        <f t="shared" si="2"/>
        <v>No delay</v>
      </c>
    </row>
    <row r="19" spans="1:28" s="7" customFormat="1" ht="28.5" x14ac:dyDescent="0.45">
      <c r="A19" s="1">
        <v>3263</v>
      </c>
      <c r="B19" s="3">
        <v>43166</v>
      </c>
      <c r="C19" s="4">
        <v>0.89583333333333337</v>
      </c>
      <c r="D19" s="2">
        <v>0</v>
      </c>
      <c r="E19" s="1">
        <v>0</v>
      </c>
      <c r="F19" s="2" t="s">
        <v>39</v>
      </c>
      <c r="G19" s="1">
        <v>26</v>
      </c>
      <c r="H19" s="1" t="s">
        <v>4570</v>
      </c>
      <c r="I19" s="1" t="s">
        <v>4570</v>
      </c>
      <c r="J19" s="1" t="s">
        <v>460</v>
      </c>
      <c r="K19" s="1" t="s">
        <v>459</v>
      </c>
      <c r="L19" s="1">
        <v>158717</v>
      </c>
      <c r="M19" s="1" t="s">
        <v>12526</v>
      </c>
      <c r="N19" s="2" t="s">
        <v>4522</v>
      </c>
      <c r="O19" s="1" t="s">
        <v>12556</v>
      </c>
      <c r="P19" s="2" t="s">
        <v>36</v>
      </c>
      <c r="Q19" s="1" t="s">
        <v>243</v>
      </c>
      <c r="R19" s="1"/>
      <c r="S19" s="1"/>
      <c r="T19" s="1"/>
      <c r="U19" s="1" t="s">
        <v>12528</v>
      </c>
      <c r="V19" s="1"/>
      <c r="W19" s="1"/>
      <c r="X19" s="1" t="s">
        <v>243</v>
      </c>
      <c r="Y19" s="1"/>
      <c r="Z19" s="2" t="str">
        <f t="shared" si="0"/>
        <v>C830</v>
      </c>
      <c r="AA19" s="3" t="str">
        <f t="shared" si="1"/>
        <v>1/3/2018</v>
      </c>
      <c r="AB19" s="2" t="str">
        <f t="shared" si="2"/>
        <v>No delay</v>
      </c>
    </row>
    <row r="20" spans="1:28" s="7" customFormat="1" ht="99.75" x14ac:dyDescent="0.45">
      <c r="A20" s="1" t="s">
        <v>12557</v>
      </c>
      <c r="B20" s="3">
        <v>43167</v>
      </c>
      <c r="C20" s="4">
        <v>1.1458333333333333E-3</v>
      </c>
      <c r="D20" s="2">
        <v>0</v>
      </c>
      <c r="E20" s="1">
        <v>0</v>
      </c>
      <c r="F20" s="2" t="s">
        <v>64</v>
      </c>
      <c r="G20" s="1" t="s">
        <v>12558</v>
      </c>
      <c r="H20" s="1" t="s">
        <v>4710</v>
      </c>
      <c r="I20" s="1" t="s">
        <v>4696</v>
      </c>
      <c r="J20" s="1" t="s">
        <v>472</v>
      </c>
      <c r="K20" s="1" t="s">
        <v>471</v>
      </c>
      <c r="L20" s="1">
        <v>158730</v>
      </c>
      <c r="M20" s="1" t="s">
        <v>12526</v>
      </c>
      <c r="N20" s="2" t="s">
        <v>4409</v>
      </c>
      <c r="O20" s="1" t="s">
        <v>12559</v>
      </c>
      <c r="P20" s="2" t="s">
        <v>128</v>
      </c>
      <c r="Q20" s="1" t="s">
        <v>183</v>
      </c>
      <c r="R20" s="1"/>
      <c r="S20" s="1"/>
      <c r="T20" s="1"/>
      <c r="U20" s="1" t="s">
        <v>12528</v>
      </c>
      <c r="V20" s="1"/>
      <c r="W20" s="1"/>
      <c r="X20" s="1" t="s">
        <v>12529</v>
      </c>
      <c r="Y20" s="1"/>
      <c r="Z20" s="2" t="str">
        <f t="shared" si="0"/>
        <v>C830</v>
      </c>
      <c r="AA20" s="3" t="str">
        <f t="shared" si="1"/>
        <v>1/3/2018</v>
      </c>
      <c r="AB20" s="2" t="str">
        <f t="shared" si="2"/>
        <v>No delay</v>
      </c>
    </row>
    <row r="21" spans="1:28" s="7" customFormat="1" ht="28.5" x14ac:dyDescent="0.45">
      <c r="A21" s="1">
        <v>3300</v>
      </c>
      <c r="B21" s="3">
        <v>43167</v>
      </c>
      <c r="C21" s="4">
        <v>0.57430555555555551</v>
      </c>
      <c r="D21" s="2">
        <v>0</v>
      </c>
      <c r="E21" s="1">
        <v>0</v>
      </c>
      <c r="F21" s="2" t="s">
        <v>145</v>
      </c>
      <c r="G21" s="1"/>
      <c r="H21" s="1" t="s">
        <v>4570</v>
      </c>
      <c r="I21" s="1"/>
      <c r="J21" s="1" t="s">
        <v>12560</v>
      </c>
      <c r="K21" s="1">
        <v>5574222</v>
      </c>
      <c r="L21" s="1" t="s">
        <v>5525</v>
      </c>
      <c r="M21" s="1" t="s">
        <v>12526</v>
      </c>
      <c r="N21" s="2" t="s">
        <v>4409</v>
      </c>
      <c r="O21" s="1" t="s">
        <v>12561</v>
      </c>
      <c r="P21" s="2" t="s">
        <v>7</v>
      </c>
      <c r="Q21" s="1" t="s">
        <v>8</v>
      </c>
      <c r="R21" s="1"/>
      <c r="S21" s="1"/>
      <c r="T21" s="1"/>
      <c r="U21" s="1" t="s">
        <v>12528</v>
      </c>
      <c r="V21" s="1"/>
      <c r="W21" s="1"/>
      <c r="X21" s="1"/>
      <c r="Y21" s="1" t="s">
        <v>18</v>
      </c>
      <c r="Z21" s="2" t="str">
        <f t="shared" si="0"/>
        <v>C830</v>
      </c>
      <c r="AA21" s="3" t="str">
        <f t="shared" si="1"/>
        <v>1/3/2018</v>
      </c>
      <c r="AB21" s="2" t="str">
        <f t="shared" si="2"/>
        <v>No delay</v>
      </c>
    </row>
    <row r="22" spans="1:28" s="7" customFormat="1" ht="28.5" x14ac:dyDescent="0.45">
      <c r="A22" s="1">
        <v>3305</v>
      </c>
      <c r="B22" s="3">
        <v>43167</v>
      </c>
      <c r="C22" s="4">
        <v>0.7117013888888889</v>
      </c>
      <c r="D22" s="2">
        <v>0</v>
      </c>
      <c r="E22" s="1">
        <v>0</v>
      </c>
      <c r="F22" s="2" t="s">
        <v>119</v>
      </c>
      <c r="G22" s="1">
        <v>49</v>
      </c>
      <c r="H22" s="1" t="s">
        <v>4570</v>
      </c>
      <c r="I22" s="1" t="s">
        <v>4570</v>
      </c>
      <c r="J22" s="1" t="s">
        <v>12562</v>
      </c>
      <c r="K22" s="1" t="s">
        <v>12563</v>
      </c>
      <c r="L22" s="1">
        <v>158828</v>
      </c>
      <c r="M22" s="1" t="s">
        <v>12526</v>
      </c>
      <c r="N22" s="2" t="s">
        <v>4409</v>
      </c>
      <c r="O22" s="1" t="s">
        <v>12564</v>
      </c>
      <c r="P22" s="2" t="s">
        <v>112</v>
      </c>
      <c r="Q22" s="1" t="s">
        <v>12565</v>
      </c>
      <c r="R22" s="1"/>
      <c r="S22" s="1"/>
      <c r="T22" s="1"/>
      <c r="U22" s="1" t="s">
        <v>12528</v>
      </c>
      <c r="V22" s="1"/>
      <c r="W22" s="1"/>
      <c r="X22" s="1"/>
      <c r="Y22" s="1"/>
      <c r="Z22" s="2" t="str">
        <f t="shared" si="0"/>
        <v>C830</v>
      </c>
      <c r="AA22" s="3" t="str">
        <f t="shared" si="1"/>
        <v>1/3/2018</v>
      </c>
      <c r="AB22" s="2" t="str">
        <f t="shared" si="2"/>
        <v>No delay</v>
      </c>
    </row>
    <row r="23" spans="1:28" s="7" customFormat="1" ht="57" x14ac:dyDescent="0.45">
      <c r="A23" s="1">
        <v>3308</v>
      </c>
      <c r="B23" s="3">
        <v>43167</v>
      </c>
      <c r="C23" s="4">
        <v>0.77099537037037036</v>
      </c>
      <c r="D23" s="2">
        <v>0</v>
      </c>
      <c r="E23" s="1">
        <v>0</v>
      </c>
      <c r="F23" s="2" t="s">
        <v>45</v>
      </c>
      <c r="G23" s="1">
        <v>60</v>
      </c>
      <c r="H23" s="1" t="s">
        <v>4811</v>
      </c>
      <c r="I23" s="1" t="s">
        <v>6064</v>
      </c>
      <c r="J23" s="1" t="s">
        <v>468</v>
      </c>
      <c r="K23" s="1" t="s">
        <v>467</v>
      </c>
      <c r="L23" s="1">
        <v>158839</v>
      </c>
      <c r="M23" s="1" t="s">
        <v>12526</v>
      </c>
      <c r="N23" s="2" t="s">
        <v>4409</v>
      </c>
      <c r="O23" s="1" t="s">
        <v>12566</v>
      </c>
      <c r="P23" s="2" t="s">
        <v>43</v>
      </c>
      <c r="Q23" s="1" t="s">
        <v>43</v>
      </c>
      <c r="R23" s="1"/>
      <c r="S23" s="1"/>
      <c r="T23" s="1"/>
      <c r="U23" s="1" t="s">
        <v>12528</v>
      </c>
      <c r="V23" s="1"/>
      <c r="W23" s="1"/>
      <c r="X23" s="1" t="s">
        <v>43</v>
      </c>
      <c r="Y23" s="1"/>
      <c r="Z23" s="2" t="str">
        <f t="shared" si="0"/>
        <v>C830</v>
      </c>
      <c r="AA23" s="3" t="str">
        <f t="shared" si="1"/>
        <v>1/3/2018</v>
      </c>
      <c r="AB23" s="2" t="str">
        <f t="shared" si="2"/>
        <v>No delay</v>
      </c>
    </row>
    <row r="24" spans="1:28" s="7" customFormat="1" x14ac:dyDescent="0.45">
      <c r="A24" s="1" t="s">
        <v>12567</v>
      </c>
      <c r="B24" s="3">
        <v>43167</v>
      </c>
      <c r="C24" s="4">
        <v>0.80108796296296303</v>
      </c>
      <c r="D24" s="2">
        <v>0</v>
      </c>
      <c r="E24" s="1">
        <v>0</v>
      </c>
      <c r="F24" s="2" t="s">
        <v>82</v>
      </c>
      <c r="G24" s="1">
        <v>59</v>
      </c>
      <c r="H24" s="1" t="s">
        <v>4570</v>
      </c>
      <c r="I24" s="1" t="s">
        <v>4570</v>
      </c>
      <c r="J24" s="1" t="s">
        <v>470</v>
      </c>
      <c r="K24" s="1" t="s">
        <v>469</v>
      </c>
      <c r="L24" s="1">
        <v>158842</v>
      </c>
      <c r="M24" s="1" t="s">
        <v>12526</v>
      </c>
      <c r="N24" s="2" t="s">
        <v>4409</v>
      </c>
      <c r="O24" s="1" t="s">
        <v>12568</v>
      </c>
      <c r="P24" s="2" t="s">
        <v>43</v>
      </c>
      <c r="Q24" s="1" t="s">
        <v>12476</v>
      </c>
      <c r="R24" s="1"/>
      <c r="S24" s="1"/>
      <c r="T24" s="1"/>
      <c r="U24" s="1" t="s">
        <v>12528</v>
      </c>
      <c r="V24" s="1"/>
      <c r="W24" s="1"/>
      <c r="X24" s="1"/>
      <c r="Y24" s="1"/>
      <c r="Z24" s="2" t="str">
        <f t="shared" si="0"/>
        <v>C830C</v>
      </c>
      <c r="AA24" s="3" t="str">
        <f t="shared" si="1"/>
        <v>1/3/2018</v>
      </c>
      <c r="AB24" s="2" t="str">
        <f t="shared" si="2"/>
        <v>No delay</v>
      </c>
    </row>
    <row r="25" spans="1:28" s="7" customFormat="1" ht="42.75" x14ac:dyDescent="0.45">
      <c r="A25" s="1">
        <v>3356</v>
      </c>
      <c r="B25" s="3">
        <v>43168</v>
      </c>
      <c r="C25" s="4">
        <v>0.5083333333333333</v>
      </c>
      <c r="D25" s="2">
        <v>0</v>
      </c>
      <c r="E25" s="1">
        <v>0</v>
      </c>
      <c r="F25" s="2" t="s">
        <v>82</v>
      </c>
      <c r="G25" s="1">
        <v>30</v>
      </c>
      <c r="H25" s="1" t="s">
        <v>4592</v>
      </c>
      <c r="I25" s="1" t="s">
        <v>4592</v>
      </c>
      <c r="J25" s="1" t="s">
        <v>474</v>
      </c>
      <c r="K25" s="1" t="s">
        <v>473</v>
      </c>
      <c r="L25" s="1">
        <v>158945</v>
      </c>
      <c r="M25" s="1" t="s">
        <v>12526</v>
      </c>
      <c r="N25" s="2" t="s">
        <v>4522</v>
      </c>
      <c r="O25" s="1" t="s">
        <v>12569</v>
      </c>
      <c r="P25" s="2" t="s">
        <v>281</v>
      </c>
      <c r="Q25" s="1" t="s">
        <v>12570</v>
      </c>
      <c r="R25" s="1"/>
      <c r="S25" s="1"/>
      <c r="T25" s="1"/>
      <c r="U25" s="1" t="s">
        <v>12528</v>
      </c>
      <c r="V25" s="1"/>
      <c r="W25" s="1"/>
      <c r="X25" s="1"/>
      <c r="Y25" s="1"/>
      <c r="Z25" s="2" t="str">
        <f t="shared" si="0"/>
        <v>C830C</v>
      </c>
      <c r="AA25" s="3" t="str">
        <f t="shared" si="1"/>
        <v>1/3/2018</v>
      </c>
      <c r="AB25" s="2" t="str">
        <f t="shared" si="2"/>
        <v>No delay</v>
      </c>
    </row>
    <row r="26" spans="1:28" s="7" customFormat="1" x14ac:dyDescent="0.45">
      <c r="A26" s="1">
        <v>3411</v>
      </c>
      <c r="B26" s="3">
        <v>43169</v>
      </c>
      <c r="C26" s="4">
        <v>0.82638888888888884</v>
      </c>
      <c r="D26" s="2">
        <v>0</v>
      </c>
      <c r="E26" s="1">
        <v>0</v>
      </c>
      <c r="F26" s="2" t="s">
        <v>93</v>
      </c>
      <c r="G26" s="1">
        <v>37</v>
      </c>
      <c r="H26" s="1" t="s">
        <v>5840</v>
      </c>
      <c r="I26" s="1" t="s">
        <v>5840</v>
      </c>
      <c r="J26" s="1" t="s">
        <v>12571</v>
      </c>
      <c r="K26" s="1" t="s">
        <v>475</v>
      </c>
      <c r="L26" s="1">
        <v>159145</v>
      </c>
      <c r="M26" s="1" t="s">
        <v>12526</v>
      </c>
      <c r="N26" s="2" t="s">
        <v>4522</v>
      </c>
      <c r="O26" s="1" t="s">
        <v>12572</v>
      </c>
      <c r="P26" s="2" t="s">
        <v>79</v>
      </c>
      <c r="Q26" s="1" t="s">
        <v>12573</v>
      </c>
      <c r="R26" s="1" t="s">
        <v>12574</v>
      </c>
      <c r="S26" s="1"/>
      <c r="T26" s="1" t="s">
        <v>12575</v>
      </c>
      <c r="U26" s="1" t="s">
        <v>12528</v>
      </c>
      <c r="V26" s="1"/>
      <c r="W26" s="1"/>
      <c r="X26" s="1"/>
      <c r="Y26" s="1" t="s">
        <v>12576</v>
      </c>
      <c r="Z26" s="2" t="str">
        <f t="shared" si="0"/>
        <v>C830</v>
      </c>
      <c r="AA26" s="3" t="str">
        <f t="shared" si="1"/>
        <v>1/3/2018</v>
      </c>
      <c r="AB26" s="2" t="str">
        <f t="shared" si="2"/>
        <v>No delay</v>
      </c>
    </row>
    <row r="27" spans="1:28" s="7" customFormat="1" ht="71.25" x14ac:dyDescent="0.45">
      <c r="A27" s="1">
        <v>3431</v>
      </c>
      <c r="B27" s="3">
        <v>43170</v>
      </c>
      <c r="C27" s="4">
        <v>0.52847222222222223</v>
      </c>
      <c r="D27" s="2">
        <v>0</v>
      </c>
      <c r="E27" s="1">
        <v>0</v>
      </c>
      <c r="F27" s="2" t="s">
        <v>99</v>
      </c>
      <c r="G27" s="1"/>
      <c r="H27" s="1" t="s">
        <v>4570</v>
      </c>
      <c r="I27" s="1"/>
      <c r="J27" s="1" t="s">
        <v>12577</v>
      </c>
      <c r="K27" s="1">
        <v>5579449</v>
      </c>
      <c r="L27" s="1"/>
      <c r="M27" s="1" t="s">
        <v>12526</v>
      </c>
      <c r="N27" s="2" t="s">
        <v>4409</v>
      </c>
      <c r="O27" s="1" t="s">
        <v>12578</v>
      </c>
      <c r="P27" s="2" t="s">
        <v>43</v>
      </c>
      <c r="Q27" s="1" t="s">
        <v>43</v>
      </c>
      <c r="R27" s="1" t="s">
        <v>4409</v>
      </c>
      <c r="S27" s="1"/>
      <c r="T27" s="1"/>
      <c r="U27" s="1" t="s">
        <v>12528</v>
      </c>
      <c r="V27" s="1"/>
      <c r="W27" s="1"/>
      <c r="X27" s="1"/>
      <c r="Y27" s="1" t="s">
        <v>43</v>
      </c>
      <c r="Z27" s="2" t="str">
        <f t="shared" si="0"/>
        <v>C830</v>
      </c>
      <c r="AA27" s="3" t="str">
        <f t="shared" si="1"/>
        <v>1/3/2018</v>
      </c>
      <c r="AB27" s="2" t="str">
        <f t="shared" si="2"/>
        <v>No delay</v>
      </c>
    </row>
    <row r="28" spans="1:28" s="7" customFormat="1" x14ac:dyDescent="0.45">
      <c r="A28" s="1">
        <v>3444</v>
      </c>
      <c r="B28" s="3">
        <v>43170</v>
      </c>
      <c r="C28" s="4">
        <v>0.85902777777777783</v>
      </c>
      <c r="D28" s="2">
        <v>0</v>
      </c>
      <c r="E28" s="1">
        <v>0</v>
      </c>
      <c r="F28" s="2" t="s">
        <v>124</v>
      </c>
      <c r="G28" s="1">
        <v>15</v>
      </c>
      <c r="H28" s="1" t="s">
        <v>5011</v>
      </c>
      <c r="I28" s="1" t="s">
        <v>5011</v>
      </c>
      <c r="J28" s="1" t="s">
        <v>477</v>
      </c>
      <c r="K28" s="1" t="s">
        <v>476</v>
      </c>
      <c r="L28" s="1">
        <v>159242</v>
      </c>
      <c r="M28" s="1" t="s">
        <v>12526</v>
      </c>
      <c r="N28" s="2" t="s">
        <v>4522</v>
      </c>
      <c r="O28" s="1" t="s">
        <v>12579</v>
      </c>
      <c r="P28" s="2" t="s">
        <v>281</v>
      </c>
      <c r="Q28" s="1" t="s">
        <v>286</v>
      </c>
      <c r="R28" s="1" t="s">
        <v>4409</v>
      </c>
      <c r="S28" s="1"/>
      <c r="T28" s="1"/>
      <c r="U28" s="1" t="s">
        <v>12528</v>
      </c>
      <c r="V28" s="1"/>
      <c r="W28" s="1"/>
      <c r="X28" s="1"/>
      <c r="Y28" s="1" t="s">
        <v>286</v>
      </c>
      <c r="Z28" s="2" t="str">
        <f t="shared" si="0"/>
        <v>C830C</v>
      </c>
      <c r="AA28" s="3" t="str">
        <f t="shared" si="1"/>
        <v>1/3/2018</v>
      </c>
      <c r="AB28" s="2" t="str">
        <f t="shared" si="2"/>
        <v>No delay</v>
      </c>
    </row>
    <row r="29" spans="1:28" s="7" customFormat="1" ht="57" x14ac:dyDescent="0.45">
      <c r="A29" s="1" t="s">
        <v>12580</v>
      </c>
      <c r="B29" s="3">
        <v>43171</v>
      </c>
      <c r="C29" s="4">
        <v>0.69513888888888886</v>
      </c>
      <c r="D29" s="2">
        <v>0</v>
      </c>
      <c r="E29" s="1">
        <v>0</v>
      </c>
      <c r="F29" s="2" t="s">
        <v>46</v>
      </c>
      <c r="G29" s="1">
        <v>10</v>
      </c>
      <c r="H29" s="1" t="s">
        <v>4634</v>
      </c>
      <c r="I29" s="1" t="s">
        <v>4634</v>
      </c>
      <c r="J29" s="1" t="s">
        <v>479</v>
      </c>
      <c r="K29" s="1" t="s">
        <v>478</v>
      </c>
      <c r="L29" s="1">
        <v>159378</v>
      </c>
      <c r="M29" s="1" t="s">
        <v>12526</v>
      </c>
      <c r="N29" s="2" t="s">
        <v>4409</v>
      </c>
      <c r="O29" s="1" t="s">
        <v>12581</v>
      </c>
      <c r="P29" s="2" t="s">
        <v>128</v>
      </c>
      <c r="Q29" s="1" t="s">
        <v>183</v>
      </c>
      <c r="R29" s="1" t="s">
        <v>4409</v>
      </c>
      <c r="S29" s="1"/>
      <c r="T29" s="1"/>
      <c r="U29" s="1" t="s">
        <v>12528</v>
      </c>
      <c r="V29" s="1"/>
      <c r="W29" s="1"/>
      <c r="X29" s="1"/>
      <c r="Y29" s="1" t="s">
        <v>12529</v>
      </c>
      <c r="Z29" s="2" t="str">
        <f t="shared" si="0"/>
        <v>C830</v>
      </c>
      <c r="AA29" s="3" t="str">
        <f t="shared" si="1"/>
        <v>1/3/2018</v>
      </c>
      <c r="AB29" s="2" t="str">
        <f t="shared" si="2"/>
        <v>No delay</v>
      </c>
    </row>
    <row r="30" spans="1:28" s="7" customFormat="1" x14ac:dyDescent="0.45">
      <c r="A30" s="1">
        <v>3505</v>
      </c>
      <c r="B30" s="3">
        <v>43172</v>
      </c>
      <c r="C30" s="4">
        <v>0.33222222222222225</v>
      </c>
      <c r="D30" s="2">
        <v>0</v>
      </c>
      <c r="E30" s="1">
        <v>0</v>
      </c>
      <c r="F30" s="2" t="s">
        <v>114</v>
      </c>
      <c r="G30" s="1">
        <v>73</v>
      </c>
      <c r="H30" s="1" t="s">
        <v>4570</v>
      </c>
      <c r="I30" s="1" t="s">
        <v>4570</v>
      </c>
      <c r="J30" s="1" t="s">
        <v>483</v>
      </c>
      <c r="K30" s="1" t="s">
        <v>482</v>
      </c>
      <c r="L30" s="1">
        <v>159457</v>
      </c>
      <c r="M30" s="1" t="s">
        <v>12526</v>
      </c>
      <c r="N30" s="2" t="s">
        <v>4409</v>
      </c>
      <c r="O30" s="1" t="s">
        <v>12582</v>
      </c>
      <c r="P30" s="2" t="s">
        <v>281</v>
      </c>
      <c r="Q30" s="1" t="s">
        <v>286</v>
      </c>
      <c r="R30" s="1" t="s">
        <v>4409</v>
      </c>
      <c r="S30" s="1"/>
      <c r="T30" s="1"/>
      <c r="U30" s="1" t="s">
        <v>12528</v>
      </c>
      <c r="V30" s="1"/>
      <c r="W30" s="1"/>
      <c r="X30" s="1"/>
      <c r="Y30" s="1" t="s">
        <v>286</v>
      </c>
      <c r="Z30" s="2" t="str">
        <f t="shared" si="0"/>
        <v>C830C</v>
      </c>
      <c r="AA30" s="3" t="str">
        <f t="shared" si="1"/>
        <v>1/3/2018</v>
      </c>
      <c r="AB30" s="2" t="str">
        <f t="shared" si="2"/>
        <v>No delay</v>
      </c>
    </row>
    <row r="31" spans="1:28" s="7" customFormat="1" ht="71.25" x14ac:dyDescent="0.45">
      <c r="A31" s="1" t="s">
        <v>12583</v>
      </c>
      <c r="B31" s="3">
        <v>43172</v>
      </c>
      <c r="C31" s="4">
        <v>0.33263888888888887</v>
      </c>
      <c r="D31" s="2">
        <v>0</v>
      </c>
      <c r="E31" s="1">
        <v>0</v>
      </c>
      <c r="F31" s="2" t="s">
        <v>114</v>
      </c>
      <c r="G31" s="1">
        <v>73</v>
      </c>
      <c r="H31" s="1" t="s">
        <v>4933</v>
      </c>
      <c r="I31" s="1" t="s">
        <v>4570</v>
      </c>
      <c r="J31" s="1" t="s">
        <v>485</v>
      </c>
      <c r="K31" s="1" t="s">
        <v>484</v>
      </c>
      <c r="L31" s="1">
        <v>159462</v>
      </c>
      <c r="M31" s="1" t="s">
        <v>12526</v>
      </c>
      <c r="N31" s="2" t="s">
        <v>4409</v>
      </c>
      <c r="O31" s="1" t="s">
        <v>12584</v>
      </c>
      <c r="P31" s="2" t="s">
        <v>281</v>
      </c>
      <c r="Q31" s="1" t="s">
        <v>12573</v>
      </c>
      <c r="R31" s="1" t="s">
        <v>12574</v>
      </c>
      <c r="S31" s="1"/>
      <c r="T31" s="1"/>
      <c r="U31" s="1" t="s">
        <v>12528</v>
      </c>
      <c r="V31" s="1"/>
      <c r="W31" s="1"/>
      <c r="X31" s="1"/>
      <c r="Y31" s="1" t="s">
        <v>12576</v>
      </c>
      <c r="Z31" s="2" t="str">
        <f t="shared" si="0"/>
        <v>C830C</v>
      </c>
      <c r="AA31" s="3" t="str">
        <f t="shared" si="1"/>
        <v>1/3/2018</v>
      </c>
      <c r="AB31" s="2" t="str">
        <f t="shared" si="2"/>
        <v>No delay</v>
      </c>
    </row>
    <row r="32" spans="1:28" s="7" customFormat="1" x14ac:dyDescent="0.45">
      <c r="A32" s="1">
        <v>3509</v>
      </c>
      <c r="B32" s="3">
        <v>43172</v>
      </c>
      <c r="C32" s="4">
        <v>0.35135416666666663</v>
      </c>
      <c r="D32" s="2">
        <v>0</v>
      </c>
      <c r="E32" s="1">
        <v>0</v>
      </c>
      <c r="F32" s="2" t="s">
        <v>88</v>
      </c>
      <c r="G32" s="1">
        <v>4</v>
      </c>
      <c r="H32" s="1" t="s">
        <v>4733</v>
      </c>
      <c r="I32" s="1" t="s">
        <v>4771</v>
      </c>
      <c r="J32" s="1" t="s">
        <v>481</v>
      </c>
      <c r="K32" s="1" t="s">
        <v>480</v>
      </c>
      <c r="L32" s="1">
        <v>159463</v>
      </c>
      <c r="M32" s="1" t="s">
        <v>12526</v>
      </c>
      <c r="N32" s="2" t="s">
        <v>4522</v>
      </c>
      <c r="O32" s="1" t="s">
        <v>12585</v>
      </c>
      <c r="P32" s="2" t="s">
        <v>51</v>
      </c>
      <c r="Q32" s="1" t="s">
        <v>186</v>
      </c>
      <c r="R32" s="1" t="s">
        <v>4409</v>
      </c>
      <c r="S32" s="1"/>
      <c r="T32" s="1"/>
      <c r="U32" s="1" t="s">
        <v>12528</v>
      </c>
      <c r="V32" s="1"/>
      <c r="W32" s="1"/>
      <c r="X32" s="1"/>
      <c r="Y32" s="1" t="s">
        <v>186</v>
      </c>
      <c r="Z32" s="2" t="str">
        <f t="shared" si="0"/>
        <v>C830</v>
      </c>
      <c r="AA32" s="3" t="str">
        <f t="shared" si="1"/>
        <v>1/3/2018</v>
      </c>
      <c r="AB32" s="2" t="str">
        <f t="shared" si="2"/>
        <v>No delay</v>
      </c>
    </row>
    <row r="33" spans="1:28" s="7" customFormat="1" x14ac:dyDescent="0.45">
      <c r="A33" s="1">
        <v>3514</v>
      </c>
      <c r="B33" s="3">
        <v>43172</v>
      </c>
      <c r="C33" s="4">
        <v>0.40069444444444446</v>
      </c>
      <c r="D33" s="2">
        <v>0</v>
      </c>
      <c r="E33" s="1">
        <v>0</v>
      </c>
      <c r="F33" s="2" t="s">
        <v>42</v>
      </c>
      <c r="G33" s="1"/>
      <c r="H33" s="1" t="s">
        <v>4570</v>
      </c>
      <c r="I33" s="1"/>
      <c r="J33" s="1" t="s">
        <v>12586</v>
      </c>
      <c r="K33" s="1">
        <v>5583412</v>
      </c>
      <c r="L33" s="1"/>
      <c r="M33" s="1" t="s">
        <v>12526</v>
      </c>
      <c r="N33" s="2" t="s">
        <v>4409</v>
      </c>
      <c r="O33" s="1" t="s">
        <v>12587</v>
      </c>
      <c r="P33" s="2" t="s">
        <v>43</v>
      </c>
      <c r="Q33" s="1" t="s">
        <v>43</v>
      </c>
      <c r="R33" s="1" t="s">
        <v>4409</v>
      </c>
      <c r="S33" s="1"/>
      <c r="T33" s="1"/>
      <c r="U33" s="1" t="s">
        <v>12528</v>
      </c>
      <c r="V33" s="1"/>
      <c r="W33" s="1"/>
      <c r="X33" s="1"/>
      <c r="Y33" s="1" t="s">
        <v>43</v>
      </c>
      <c r="Z33" s="2" t="str">
        <f t="shared" si="0"/>
        <v>C830</v>
      </c>
      <c r="AA33" s="3" t="str">
        <f t="shared" si="1"/>
        <v>1/3/2018</v>
      </c>
      <c r="AB33" s="2" t="str">
        <f t="shared" si="2"/>
        <v>No delay</v>
      </c>
    </row>
    <row r="34" spans="1:28" s="7" customFormat="1" ht="99.75" x14ac:dyDescent="0.45">
      <c r="A34" s="1">
        <v>3549</v>
      </c>
      <c r="B34" s="3">
        <v>43173</v>
      </c>
      <c r="C34" s="4">
        <v>0.30208333333333331</v>
      </c>
      <c r="D34" s="2">
        <v>0</v>
      </c>
      <c r="E34" s="1">
        <v>0</v>
      </c>
      <c r="F34" s="2" t="s">
        <v>108</v>
      </c>
      <c r="G34" s="1">
        <v>23</v>
      </c>
      <c r="H34" s="1" t="s">
        <v>4733</v>
      </c>
      <c r="I34" s="1" t="s">
        <v>4734</v>
      </c>
      <c r="J34" s="1" t="s">
        <v>487</v>
      </c>
      <c r="K34" s="1" t="s">
        <v>486</v>
      </c>
      <c r="L34" s="1">
        <v>159642</v>
      </c>
      <c r="M34" s="1" t="s">
        <v>12526</v>
      </c>
      <c r="N34" s="2" t="s">
        <v>4522</v>
      </c>
      <c r="O34" s="1" t="s">
        <v>12588</v>
      </c>
      <c r="P34" s="2" t="s">
        <v>65</v>
      </c>
      <c r="Q34" s="1" t="s">
        <v>12493</v>
      </c>
      <c r="R34" s="1"/>
      <c r="S34" s="1"/>
      <c r="T34" s="1"/>
      <c r="U34" s="1" t="s">
        <v>12528</v>
      </c>
      <c r="V34" s="1"/>
      <c r="W34" s="1"/>
      <c r="X34" s="1"/>
      <c r="Y34" s="1" t="s">
        <v>4511</v>
      </c>
      <c r="Z34" s="2" t="str">
        <f t="shared" si="0"/>
        <v>C830</v>
      </c>
      <c r="AA34" s="3" t="str">
        <f t="shared" si="1"/>
        <v>1/3/2018</v>
      </c>
      <c r="AB34" s="2" t="str">
        <f t="shared" si="2"/>
        <v>No delay</v>
      </c>
    </row>
    <row r="35" spans="1:28" s="7" customFormat="1" ht="42.75" x14ac:dyDescent="0.45">
      <c r="A35" s="1">
        <v>3551</v>
      </c>
      <c r="B35" s="3">
        <v>43173</v>
      </c>
      <c r="C35" s="4">
        <v>0.33336805555555554</v>
      </c>
      <c r="D35" s="2">
        <v>0</v>
      </c>
      <c r="E35" s="1">
        <v>0</v>
      </c>
      <c r="F35" s="2" t="s">
        <v>10</v>
      </c>
      <c r="G35" s="1">
        <v>74</v>
      </c>
      <c r="H35" s="1" t="s">
        <v>4734</v>
      </c>
      <c r="I35" s="1" t="s">
        <v>4771</v>
      </c>
      <c r="J35" s="1" t="s">
        <v>489</v>
      </c>
      <c r="K35" s="1" t="s">
        <v>488</v>
      </c>
      <c r="L35" s="1">
        <v>159647</v>
      </c>
      <c r="M35" s="1" t="s">
        <v>12526</v>
      </c>
      <c r="N35" s="2" t="s">
        <v>4409</v>
      </c>
      <c r="O35" s="1" t="s">
        <v>12589</v>
      </c>
      <c r="P35" s="2" t="s">
        <v>90</v>
      </c>
      <c r="Q35" s="1" t="s">
        <v>12573</v>
      </c>
      <c r="R35" s="1" t="s">
        <v>12590</v>
      </c>
      <c r="S35" s="1"/>
      <c r="T35" s="1"/>
      <c r="U35" s="1" t="s">
        <v>12528</v>
      </c>
      <c r="V35" s="1"/>
      <c r="W35" s="1"/>
      <c r="X35" s="1"/>
      <c r="Y35" s="1" t="s">
        <v>12576</v>
      </c>
      <c r="Z35" s="2" t="str">
        <f t="shared" si="0"/>
        <v>C830</v>
      </c>
      <c r="AA35" s="3" t="str">
        <f t="shared" si="1"/>
        <v>1/3/2018</v>
      </c>
      <c r="AB35" s="2" t="str">
        <f t="shared" si="2"/>
        <v>No delay</v>
      </c>
    </row>
    <row r="36" spans="1:28" s="7" customFormat="1" x14ac:dyDescent="0.45">
      <c r="A36" s="1">
        <v>3599</v>
      </c>
      <c r="B36" s="3">
        <v>43174</v>
      </c>
      <c r="C36" s="4">
        <v>0.26417824074074076</v>
      </c>
      <c r="D36" s="2">
        <v>0</v>
      </c>
      <c r="E36" s="1">
        <v>0</v>
      </c>
      <c r="F36" s="2" t="s">
        <v>145</v>
      </c>
      <c r="G36" s="1">
        <v>47</v>
      </c>
      <c r="H36" s="1" t="s">
        <v>4569</v>
      </c>
      <c r="I36" s="1" t="s">
        <v>4569</v>
      </c>
      <c r="J36" s="1" t="s">
        <v>497</v>
      </c>
      <c r="K36" s="1" t="s">
        <v>496</v>
      </c>
      <c r="L36" s="1">
        <v>159833</v>
      </c>
      <c r="M36" s="1" t="s">
        <v>12526</v>
      </c>
      <c r="N36" s="2" t="s">
        <v>4522</v>
      </c>
      <c r="O36" s="1" t="s">
        <v>12591</v>
      </c>
      <c r="P36" s="2" t="s">
        <v>128</v>
      </c>
      <c r="Q36" s="1" t="s">
        <v>285</v>
      </c>
      <c r="R36" s="1" t="s">
        <v>4409</v>
      </c>
      <c r="S36" s="1"/>
      <c r="T36" s="1"/>
      <c r="U36" s="1" t="s">
        <v>12528</v>
      </c>
      <c r="V36" s="1"/>
      <c r="W36" s="1"/>
      <c r="X36" s="1"/>
      <c r="Y36" s="1" t="s">
        <v>284</v>
      </c>
      <c r="Z36" s="2" t="str">
        <f t="shared" si="0"/>
        <v>C830</v>
      </c>
      <c r="AA36" s="3" t="str">
        <f t="shared" si="1"/>
        <v>1/3/2018</v>
      </c>
      <c r="AB36" s="2" t="str">
        <f t="shared" si="2"/>
        <v>No delay</v>
      </c>
    </row>
    <row r="37" spans="1:28" s="7" customFormat="1" ht="42.75" x14ac:dyDescent="0.45">
      <c r="A37" s="1">
        <v>3607</v>
      </c>
      <c r="B37" s="3">
        <v>43174</v>
      </c>
      <c r="C37" s="4">
        <v>0.37861111111111106</v>
      </c>
      <c r="D37" s="2">
        <v>0</v>
      </c>
      <c r="E37" s="1">
        <v>0</v>
      </c>
      <c r="F37" s="2" t="s">
        <v>45</v>
      </c>
      <c r="G37" s="1">
        <v>65</v>
      </c>
      <c r="H37" s="1" t="s">
        <v>4593</v>
      </c>
      <c r="I37" s="1" t="s">
        <v>4570</v>
      </c>
      <c r="J37" s="1" t="s">
        <v>495</v>
      </c>
      <c r="K37" s="1" t="s">
        <v>494</v>
      </c>
      <c r="L37" s="1">
        <v>159867</v>
      </c>
      <c r="M37" s="1" t="s">
        <v>12526</v>
      </c>
      <c r="N37" s="2" t="s">
        <v>4409</v>
      </c>
      <c r="O37" s="1" t="s">
        <v>12592</v>
      </c>
      <c r="P37" s="2" t="s">
        <v>73</v>
      </c>
      <c r="Q37" s="1" t="s">
        <v>138</v>
      </c>
      <c r="R37" s="1" t="s">
        <v>4409</v>
      </c>
      <c r="S37" s="1"/>
      <c r="T37" s="1"/>
      <c r="U37" s="1" t="s">
        <v>12528</v>
      </c>
      <c r="V37" s="1"/>
      <c r="W37" s="1"/>
      <c r="X37" s="1"/>
      <c r="Y37" s="1" t="s">
        <v>138</v>
      </c>
      <c r="Z37" s="2" t="str">
        <f t="shared" si="0"/>
        <v>C830</v>
      </c>
      <c r="AA37" s="3" t="str">
        <f t="shared" si="1"/>
        <v>1/3/2018</v>
      </c>
      <c r="AB37" s="2" t="str">
        <f t="shared" si="2"/>
        <v>No delay</v>
      </c>
    </row>
    <row r="38" spans="1:28" s="7" customFormat="1" ht="42.75" x14ac:dyDescent="0.45">
      <c r="A38" s="1">
        <v>3611</v>
      </c>
      <c r="B38" s="3">
        <v>43174</v>
      </c>
      <c r="C38" s="4">
        <v>0.42263888888888884</v>
      </c>
      <c r="D38" s="2">
        <v>0</v>
      </c>
      <c r="E38" s="1">
        <v>0</v>
      </c>
      <c r="F38" s="2" t="s">
        <v>116</v>
      </c>
      <c r="G38" s="1">
        <v>20</v>
      </c>
      <c r="H38" s="1" t="s">
        <v>4570</v>
      </c>
      <c r="I38" s="1" t="s">
        <v>4570</v>
      </c>
      <c r="J38" s="1" t="s">
        <v>491</v>
      </c>
      <c r="K38" s="1" t="s">
        <v>490</v>
      </c>
      <c r="L38" s="1">
        <v>159878</v>
      </c>
      <c r="M38" s="1" t="s">
        <v>12526</v>
      </c>
      <c r="N38" s="2" t="s">
        <v>4409</v>
      </c>
      <c r="O38" s="1" t="s">
        <v>12593</v>
      </c>
      <c r="P38" s="2" t="s">
        <v>7</v>
      </c>
      <c r="Q38" s="1" t="s">
        <v>8</v>
      </c>
      <c r="R38" s="1"/>
      <c r="S38" s="1"/>
      <c r="T38" s="1"/>
      <c r="U38" s="1" t="s">
        <v>12528</v>
      </c>
      <c r="V38" s="1"/>
      <c r="W38" s="1"/>
      <c r="X38" s="1"/>
      <c r="Y38" s="1" t="s">
        <v>8</v>
      </c>
      <c r="Z38" s="2" t="str">
        <f t="shared" si="0"/>
        <v>C830C</v>
      </c>
      <c r="AA38" s="3" t="str">
        <f t="shared" si="1"/>
        <v>1/3/2018</v>
      </c>
      <c r="AB38" s="2" t="str">
        <f t="shared" si="2"/>
        <v>No delay</v>
      </c>
    </row>
    <row r="39" spans="1:28" s="7" customFormat="1" ht="28.5" x14ac:dyDescent="0.45">
      <c r="A39" s="1">
        <v>3616</v>
      </c>
      <c r="B39" s="3">
        <v>43174</v>
      </c>
      <c r="C39" s="4">
        <v>0.51111111111111118</v>
      </c>
      <c r="D39" s="2">
        <v>0</v>
      </c>
      <c r="E39" s="1">
        <v>0</v>
      </c>
      <c r="F39" s="2" t="s">
        <v>111</v>
      </c>
      <c r="G39" s="1">
        <v>14</v>
      </c>
      <c r="H39" s="1" t="s">
        <v>4570</v>
      </c>
      <c r="I39" s="1"/>
      <c r="J39" s="1" t="s">
        <v>12594</v>
      </c>
      <c r="K39" s="1">
        <v>5587218</v>
      </c>
      <c r="L39" s="1"/>
      <c r="M39" s="1" t="s">
        <v>12526</v>
      </c>
      <c r="N39" s="2" t="s">
        <v>4409</v>
      </c>
      <c r="O39" s="1" t="s">
        <v>12595</v>
      </c>
      <c r="P39" s="2" t="s">
        <v>7</v>
      </c>
      <c r="Q39" s="1" t="s">
        <v>12496</v>
      </c>
      <c r="R39" s="1"/>
      <c r="S39" s="1"/>
      <c r="T39" s="1"/>
      <c r="U39" s="1" t="s">
        <v>12528</v>
      </c>
      <c r="V39" s="1"/>
      <c r="W39" s="1"/>
      <c r="X39" s="1"/>
      <c r="Y39" s="1"/>
      <c r="Z39" s="2" t="str">
        <f t="shared" si="0"/>
        <v>C830</v>
      </c>
      <c r="AA39" s="3" t="str">
        <f t="shared" si="1"/>
        <v>1/3/2018</v>
      </c>
      <c r="AB39" s="2" t="str">
        <f t="shared" si="2"/>
        <v>No delay</v>
      </c>
    </row>
    <row r="40" spans="1:28" s="7" customFormat="1" ht="71.25" x14ac:dyDescent="0.45">
      <c r="A40" s="1">
        <v>3618</v>
      </c>
      <c r="B40" s="3">
        <v>43174</v>
      </c>
      <c r="C40" s="4">
        <v>0.52083333333333337</v>
      </c>
      <c r="D40" s="2">
        <v>0</v>
      </c>
      <c r="E40" s="1">
        <v>0</v>
      </c>
      <c r="F40" s="2" t="s">
        <v>142</v>
      </c>
      <c r="G40" s="1">
        <v>28</v>
      </c>
      <c r="H40" s="1" t="s">
        <v>4570</v>
      </c>
      <c r="I40" s="1"/>
      <c r="J40" s="1" t="s">
        <v>12596</v>
      </c>
      <c r="K40" s="1">
        <v>5587219</v>
      </c>
      <c r="L40" s="1"/>
      <c r="M40" s="1" t="s">
        <v>12526</v>
      </c>
      <c r="N40" s="2" t="s">
        <v>4409</v>
      </c>
      <c r="O40" s="1" t="s">
        <v>12597</v>
      </c>
      <c r="P40" s="2" t="s">
        <v>7</v>
      </c>
      <c r="Q40" s="1" t="s">
        <v>12498</v>
      </c>
      <c r="R40" s="1"/>
      <c r="S40" s="1"/>
      <c r="T40" s="1"/>
      <c r="U40" s="1" t="s">
        <v>12528</v>
      </c>
      <c r="V40" s="1"/>
      <c r="W40" s="1"/>
      <c r="X40" s="1"/>
      <c r="Y40" s="1" t="s">
        <v>4508</v>
      </c>
      <c r="Z40" s="2" t="str">
        <f t="shared" si="0"/>
        <v>C830C</v>
      </c>
      <c r="AA40" s="3" t="str">
        <f t="shared" si="1"/>
        <v>1/3/2018</v>
      </c>
      <c r="AB40" s="2" t="str">
        <f t="shared" si="2"/>
        <v>No delay</v>
      </c>
    </row>
    <row r="41" spans="1:28" s="7" customFormat="1" ht="42.75" x14ac:dyDescent="0.45">
      <c r="A41" s="1">
        <v>3619</v>
      </c>
      <c r="B41" s="3">
        <v>43174</v>
      </c>
      <c r="C41" s="4">
        <v>0.52430555555555558</v>
      </c>
      <c r="D41" s="2">
        <v>0</v>
      </c>
      <c r="E41" s="1">
        <v>0</v>
      </c>
      <c r="F41" s="2" t="s">
        <v>57</v>
      </c>
      <c r="G41" s="1">
        <v>16</v>
      </c>
      <c r="H41" s="1" t="s">
        <v>4570</v>
      </c>
      <c r="I41" s="1"/>
      <c r="J41" s="1" t="s">
        <v>12598</v>
      </c>
      <c r="K41" s="1">
        <v>5587220</v>
      </c>
      <c r="L41" s="1"/>
      <c r="M41" s="1" t="s">
        <v>12526</v>
      </c>
      <c r="N41" s="2" t="s">
        <v>4409</v>
      </c>
      <c r="O41" s="1" t="s">
        <v>12599</v>
      </c>
      <c r="P41" s="2" t="s">
        <v>7</v>
      </c>
      <c r="Q41" s="1" t="s">
        <v>12483</v>
      </c>
      <c r="R41" s="1"/>
      <c r="S41" s="1"/>
      <c r="T41" s="1"/>
      <c r="U41" s="1" t="s">
        <v>12528</v>
      </c>
      <c r="V41" s="1"/>
      <c r="W41" s="1"/>
      <c r="X41" s="1"/>
      <c r="Y41" s="1" t="s">
        <v>4433</v>
      </c>
      <c r="Z41" s="2" t="str">
        <f t="shared" si="0"/>
        <v>C830</v>
      </c>
      <c r="AA41" s="3" t="str">
        <f t="shared" si="1"/>
        <v>1/3/2018</v>
      </c>
      <c r="AB41" s="2" t="str">
        <f t="shared" si="2"/>
        <v>No delay</v>
      </c>
    </row>
    <row r="42" spans="1:28" s="7" customFormat="1" x14ac:dyDescent="0.45">
      <c r="A42" s="1">
        <v>3620</v>
      </c>
      <c r="B42" s="3">
        <v>43174</v>
      </c>
      <c r="C42" s="4">
        <v>0.52916666666666667</v>
      </c>
      <c r="D42" s="2">
        <v>0</v>
      </c>
      <c r="E42" s="1">
        <v>0</v>
      </c>
      <c r="F42" s="2" t="s">
        <v>60</v>
      </c>
      <c r="G42" s="1">
        <v>72</v>
      </c>
      <c r="H42" s="1" t="s">
        <v>4570</v>
      </c>
      <c r="I42" s="1"/>
      <c r="J42" s="1" t="s">
        <v>12600</v>
      </c>
      <c r="K42" s="1">
        <v>5587217</v>
      </c>
      <c r="L42" s="1"/>
      <c r="M42" s="1" t="s">
        <v>12526</v>
      </c>
      <c r="N42" s="2" t="s">
        <v>4409</v>
      </c>
      <c r="O42" s="1" t="s">
        <v>12601</v>
      </c>
      <c r="P42" s="2" t="s">
        <v>7</v>
      </c>
      <c r="Q42" s="1" t="s">
        <v>8</v>
      </c>
      <c r="R42" s="1"/>
      <c r="S42" s="1"/>
      <c r="T42" s="1"/>
      <c r="U42" s="1" t="s">
        <v>12528</v>
      </c>
      <c r="V42" s="1"/>
      <c r="W42" s="1"/>
      <c r="X42" s="1"/>
      <c r="Y42" s="1" t="s">
        <v>8</v>
      </c>
      <c r="Z42" s="2" t="str">
        <f t="shared" si="0"/>
        <v>C830</v>
      </c>
      <c r="AA42" s="3" t="str">
        <f t="shared" si="1"/>
        <v>1/3/2018</v>
      </c>
      <c r="AB42" s="2" t="str">
        <f t="shared" si="2"/>
        <v>No delay</v>
      </c>
    </row>
    <row r="43" spans="1:28" s="7" customFormat="1" x14ac:dyDescent="0.45">
      <c r="A43" s="1">
        <v>3621</v>
      </c>
      <c r="B43" s="3">
        <v>43174</v>
      </c>
      <c r="C43" s="4">
        <v>0.52916666666666667</v>
      </c>
      <c r="D43" s="2">
        <v>0</v>
      </c>
      <c r="E43" s="1">
        <v>0</v>
      </c>
      <c r="F43" s="2" t="s">
        <v>58</v>
      </c>
      <c r="G43" s="1">
        <v>17</v>
      </c>
      <c r="H43" s="1" t="s">
        <v>4570</v>
      </c>
      <c r="I43" s="1"/>
      <c r="J43" s="1" t="s">
        <v>12602</v>
      </c>
      <c r="K43" s="1">
        <v>5587221</v>
      </c>
      <c r="L43" s="1"/>
      <c r="M43" s="1" t="s">
        <v>12526</v>
      </c>
      <c r="N43" s="2" t="s">
        <v>4409</v>
      </c>
      <c r="O43" s="1" t="s">
        <v>12603</v>
      </c>
      <c r="P43" s="2" t="s">
        <v>7</v>
      </c>
      <c r="Q43" s="1" t="s">
        <v>12486</v>
      </c>
      <c r="R43" s="1"/>
      <c r="S43" s="1"/>
      <c r="T43" s="1"/>
      <c r="U43" s="1" t="s">
        <v>12528</v>
      </c>
      <c r="V43" s="1"/>
      <c r="W43" s="1"/>
      <c r="X43" s="1"/>
      <c r="Y43" s="1" t="s">
        <v>4431</v>
      </c>
      <c r="Z43" s="2" t="str">
        <f t="shared" si="0"/>
        <v>C830</v>
      </c>
      <c r="AA43" s="3" t="str">
        <f t="shared" si="1"/>
        <v>1/3/2018</v>
      </c>
      <c r="AB43" s="2" t="str">
        <f t="shared" si="2"/>
        <v>No delay</v>
      </c>
    </row>
    <row r="44" spans="1:28" s="7" customFormat="1" ht="71.25" x14ac:dyDescent="0.45">
      <c r="A44" s="1">
        <v>3639</v>
      </c>
      <c r="B44" s="3">
        <v>43174</v>
      </c>
      <c r="C44" s="4">
        <v>0.83060185185185187</v>
      </c>
      <c r="D44" s="2">
        <v>0</v>
      </c>
      <c r="E44" s="1">
        <v>0</v>
      </c>
      <c r="F44" s="2" t="s">
        <v>70</v>
      </c>
      <c r="G44" s="1">
        <v>59</v>
      </c>
      <c r="H44" s="1" t="s">
        <v>4577</v>
      </c>
      <c r="I44" s="1" t="s">
        <v>4962</v>
      </c>
      <c r="J44" s="1" t="s">
        <v>493</v>
      </c>
      <c r="K44" s="1" t="s">
        <v>492</v>
      </c>
      <c r="L44" s="1">
        <v>159958</v>
      </c>
      <c r="M44" s="1" t="s">
        <v>12526</v>
      </c>
      <c r="N44" s="2" t="s">
        <v>4522</v>
      </c>
      <c r="O44" s="1" t="s">
        <v>12604</v>
      </c>
      <c r="P44" s="2" t="s">
        <v>41</v>
      </c>
      <c r="Q44" s="1" t="s">
        <v>87</v>
      </c>
      <c r="R44" s="1" t="s">
        <v>4409</v>
      </c>
      <c r="S44" s="1"/>
      <c r="T44" s="1"/>
      <c r="U44" s="1" t="s">
        <v>12528</v>
      </c>
      <c r="V44" s="1"/>
      <c r="W44" s="1"/>
      <c r="X44" s="1"/>
      <c r="Y44" s="1" t="s">
        <v>86</v>
      </c>
      <c r="Z44" s="2" t="str">
        <f t="shared" si="0"/>
        <v>C830C</v>
      </c>
      <c r="AA44" s="3" t="str">
        <f t="shared" si="1"/>
        <v>1/3/2018</v>
      </c>
      <c r="AB44" s="2" t="str">
        <f t="shared" si="2"/>
        <v>No delay</v>
      </c>
    </row>
    <row r="45" spans="1:28" s="7" customFormat="1" x14ac:dyDescent="0.45">
      <c r="A45" s="1">
        <v>3645</v>
      </c>
      <c r="B45" s="3">
        <v>43175</v>
      </c>
      <c r="C45" s="4">
        <v>0.25899305555555557</v>
      </c>
      <c r="D45" s="2">
        <v>0</v>
      </c>
      <c r="E45" s="1">
        <v>0</v>
      </c>
      <c r="F45" s="2" t="s">
        <v>54</v>
      </c>
      <c r="G45" s="1">
        <v>39</v>
      </c>
      <c r="H45" s="1" t="s">
        <v>6571</v>
      </c>
      <c r="I45" s="1" t="s">
        <v>4802</v>
      </c>
      <c r="J45" s="1" t="s">
        <v>505</v>
      </c>
      <c r="K45" s="1" t="s">
        <v>504</v>
      </c>
      <c r="L45" s="1">
        <v>159983</v>
      </c>
      <c r="M45" s="1" t="s">
        <v>12526</v>
      </c>
      <c r="N45" s="2" t="s">
        <v>4409</v>
      </c>
      <c r="O45" s="1" t="s">
        <v>12605</v>
      </c>
      <c r="P45" s="2" t="s">
        <v>73</v>
      </c>
      <c r="Q45" s="1" t="s">
        <v>12478</v>
      </c>
      <c r="R45" s="1"/>
      <c r="S45" s="1"/>
      <c r="T45" s="1"/>
      <c r="U45" s="1" t="s">
        <v>12528</v>
      </c>
      <c r="V45" s="1"/>
      <c r="W45" s="1"/>
      <c r="X45" s="1"/>
      <c r="Y45" s="1" t="s">
        <v>4503</v>
      </c>
      <c r="Z45" s="2" t="str">
        <f t="shared" si="0"/>
        <v>C830</v>
      </c>
      <c r="AA45" s="3" t="str">
        <f t="shared" si="1"/>
        <v>1/3/2018</v>
      </c>
      <c r="AB45" s="2" t="str">
        <f t="shared" si="2"/>
        <v>No delay</v>
      </c>
    </row>
    <row r="46" spans="1:28" s="7" customFormat="1" x14ac:dyDescent="0.45">
      <c r="A46" s="1">
        <v>3646</v>
      </c>
      <c r="B46" s="3">
        <v>43175</v>
      </c>
      <c r="C46" s="4">
        <v>0.26895833333333335</v>
      </c>
      <c r="D46" s="2">
        <v>0</v>
      </c>
      <c r="E46" s="1">
        <v>0</v>
      </c>
      <c r="F46" s="2" t="s">
        <v>152</v>
      </c>
      <c r="G46" s="1">
        <v>3</v>
      </c>
      <c r="H46" s="1" t="s">
        <v>4570</v>
      </c>
      <c r="I46" s="1" t="s">
        <v>4570</v>
      </c>
      <c r="J46" s="1" t="s">
        <v>501</v>
      </c>
      <c r="K46" s="1" t="s">
        <v>500</v>
      </c>
      <c r="L46" s="1">
        <v>159984</v>
      </c>
      <c r="M46" s="1" t="s">
        <v>12526</v>
      </c>
      <c r="N46" s="2" t="s">
        <v>4409</v>
      </c>
      <c r="O46" s="1" t="s">
        <v>12606</v>
      </c>
      <c r="P46" s="2" t="s">
        <v>149</v>
      </c>
      <c r="Q46" s="1" t="s">
        <v>311</v>
      </c>
      <c r="R46" s="1" t="s">
        <v>4409</v>
      </c>
      <c r="S46" s="1"/>
      <c r="T46" s="1"/>
      <c r="U46" s="1" t="s">
        <v>12528</v>
      </c>
      <c r="V46" s="1"/>
      <c r="W46" s="1"/>
      <c r="X46" s="1"/>
      <c r="Y46" s="1" t="s">
        <v>311</v>
      </c>
      <c r="Z46" s="2" t="str">
        <f t="shared" si="0"/>
        <v>C830C</v>
      </c>
      <c r="AA46" s="3" t="str">
        <f t="shared" si="1"/>
        <v>1/3/2018</v>
      </c>
      <c r="AB46" s="2" t="str">
        <f t="shared" si="2"/>
        <v>No delay</v>
      </c>
    </row>
    <row r="47" spans="1:28" s="7" customFormat="1" ht="42.75" x14ac:dyDescent="0.45">
      <c r="A47" s="1">
        <v>3647</v>
      </c>
      <c r="B47" s="3">
        <v>43175</v>
      </c>
      <c r="C47" s="4">
        <v>0.32866898148148149</v>
      </c>
      <c r="D47" s="2">
        <v>0</v>
      </c>
      <c r="E47" s="1">
        <v>0</v>
      </c>
      <c r="F47" s="2" t="s">
        <v>100</v>
      </c>
      <c r="G47" s="1">
        <v>6</v>
      </c>
      <c r="H47" s="1" t="s">
        <v>5744</v>
      </c>
      <c r="I47" s="1" t="s">
        <v>4570</v>
      </c>
      <c r="J47" s="1" t="s">
        <v>507</v>
      </c>
      <c r="K47" s="1" t="s">
        <v>506</v>
      </c>
      <c r="L47" s="1">
        <v>159994</v>
      </c>
      <c r="M47" s="1" t="s">
        <v>12526</v>
      </c>
      <c r="N47" s="2" t="s">
        <v>4522</v>
      </c>
      <c r="O47" s="1" t="s">
        <v>12607</v>
      </c>
      <c r="P47" s="2" t="s">
        <v>79</v>
      </c>
      <c r="Q47" s="1" t="s">
        <v>12573</v>
      </c>
      <c r="R47" s="1" t="s">
        <v>12590</v>
      </c>
      <c r="S47" s="1"/>
      <c r="T47" s="1"/>
      <c r="U47" s="1" t="s">
        <v>12528</v>
      </c>
      <c r="V47" s="1"/>
      <c r="W47" s="1"/>
      <c r="X47" s="1"/>
      <c r="Y47" s="1" t="s">
        <v>12576</v>
      </c>
      <c r="Z47" s="2" t="str">
        <f t="shared" si="0"/>
        <v>C830</v>
      </c>
      <c r="AA47" s="3" t="str">
        <f t="shared" si="1"/>
        <v>1/3/2018</v>
      </c>
      <c r="AB47" s="2" t="str">
        <f t="shared" si="2"/>
        <v>No delay</v>
      </c>
    </row>
    <row r="48" spans="1:28" s="7" customFormat="1" ht="28.5" x14ac:dyDescent="0.45">
      <c r="A48" s="1">
        <v>3656</v>
      </c>
      <c r="B48" s="3">
        <v>43175</v>
      </c>
      <c r="C48" s="4">
        <v>0.4571412037037037</v>
      </c>
      <c r="D48" s="2">
        <v>0</v>
      </c>
      <c r="E48" s="1">
        <v>0</v>
      </c>
      <c r="F48" s="2" t="s">
        <v>42</v>
      </c>
      <c r="G48" s="1">
        <v>0</v>
      </c>
      <c r="H48" s="1" t="s">
        <v>5744</v>
      </c>
      <c r="I48" s="1" t="s">
        <v>5404</v>
      </c>
      <c r="J48" s="1" t="s">
        <v>499</v>
      </c>
      <c r="K48" s="1" t="s">
        <v>498</v>
      </c>
      <c r="L48" s="1">
        <v>160019</v>
      </c>
      <c r="M48" s="1" t="s">
        <v>12526</v>
      </c>
      <c r="N48" s="2" t="s">
        <v>4409</v>
      </c>
      <c r="O48" s="1" t="s">
        <v>12608</v>
      </c>
      <c r="P48" s="2" t="s">
        <v>51</v>
      </c>
      <c r="Q48" s="1" t="s">
        <v>52</v>
      </c>
      <c r="R48" s="1" t="s">
        <v>4409</v>
      </c>
      <c r="S48" s="1"/>
      <c r="T48" s="1"/>
      <c r="U48" s="1" t="s">
        <v>12528</v>
      </c>
      <c r="V48" s="1"/>
      <c r="W48" s="1"/>
      <c r="X48" s="1"/>
      <c r="Y48" s="1" t="s">
        <v>2907</v>
      </c>
      <c r="Z48" s="2" t="str">
        <f t="shared" si="0"/>
        <v>C830</v>
      </c>
      <c r="AA48" s="3" t="str">
        <f t="shared" si="1"/>
        <v>1/3/2018</v>
      </c>
      <c r="AB48" s="2" t="str">
        <f t="shared" si="2"/>
        <v>No delay</v>
      </c>
    </row>
    <row r="49" spans="1:28" s="7" customFormat="1" ht="28.5" x14ac:dyDescent="0.45">
      <c r="A49" s="1">
        <v>3665</v>
      </c>
      <c r="B49" s="3">
        <v>43175</v>
      </c>
      <c r="C49" s="4">
        <v>0.63750000000000007</v>
      </c>
      <c r="D49" s="2">
        <v>0</v>
      </c>
      <c r="E49" s="1">
        <v>0</v>
      </c>
      <c r="F49" s="2" t="s">
        <v>147</v>
      </c>
      <c r="G49" s="1"/>
      <c r="H49" s="1" t="s">
        <v>4570</v>
      </c>
      <c r="I49" s="1"/>
      <c r="J49" s="1" t="s">
        <v>12609</v>
      </c>
      <c r="K49" s="1">
        <v>5587622</v>
      </c>
      <c r="L49" s="1"/>
      <c r="M49" s="1" t="s">
        <v>12526</v>
      </c>
      <c r="N49" s="2" t="s">
        <v>4409</v>
      </c>
      <c r="O49" s="1" t="s">
        <v>12610</v>
      </c>
      <c r="P49" s="2" t="s">
        <v>26</v>
      </c>
      <c r="Q49" s="1" t="s">
        <v>12611</v>
      </c>
      <c r="R49" s="1"/>
      <c r="S49" s="1"/>
      <c r="T49" s="1"/>
      <c r="U49" s="1" t="s">
        <v>12528</v>
      </c>
      <c r="V49" s="1"/>
      <c r="W49" s="1"/>
      <c r="X49" s="1"/>
      <c r="Y49" s="1"/>
      <c r="Z49" s="2" t="str">
        <f t="shared" si="0"/>
        <v>C830</v>
      </c>
      <c r="AA49" s="3" t="str">
        <f t="shared" si="1"/>
        <v>1/3/2018</v>
      </c>
      <c r="AB49" s="2" t="str">
        <f t="shared" si="2"/>
        <v>No delay</v>
      </c>
    </row>
    <row r="50" spans="1:28" s="7" customFormat="1" ht="71.25" x14ac:dyDescent="0.45">
      <c r="A50" s="1">
        <v>3678</v>
      </c>
      <c r="B50" s="3">
        <v>43175</v>
      </c>
      <c r="C50" s="4">
        <v>0.93519675925925927</v>
      </c>
      <c r="D50" s="2">
        <v>0</v>
      </c>
      <c r="E50" s="1">
        <v>0</v>
      </c>
      <c r="F50" s="2" t="s">
        <v>72</v>
      </c>
      <c r="G50" s="1">
        <v>16</v>
      </c>
      <c r="H50" s="1" t="s">
        <v>4954</v>
      </c>
      <c r="I50" s="1" t="s">
        <v>4954</v>
      </c>
      <c r="J50" s="1" t="s">
        <v>503</v>
      </c>
      <c r="K50" s="1" t="s">
        <v>502</v>
      </c>
      <c r="L50" s="1">
        <v>160101</v>
      </c>
      <c r="M50" s="1" t="s">
        <v>12526</v>
      </c>
      <c r="N50" s="2" t="s">
        <v>4522</v>
      </c>
      <c r="O50" s="1" t="s">
        <v>12612</v>
      </c>
      <c r="P50" s="2" t="s">
        <v>41</v>
      </c>
      <c r="Q50" s="1" t="s">
        <v>12491</v>
      </c>
      <c r="R50" s="1"/>
      <c r="S50" s="1"/>
      <c r="T50" s="1"/>
      <c r="U50" s="1" t="s">
        <v>12528</v>
      </c>
      <c r="V50" s="1"/>
      <c r="W50" s="1"/>
      <c r="X50" s="1"/>
      <c r="Y50" s="1" t="s">
        <v>4432</v>
      </c>
      <c r="Z50" s="2" t="str">
        <f t="shared" si="0"/>
        <v>C830C</v>
      </c>
      <c r="AA50" s="3" t="str">
        <f t="shared" si="1"/>
        <v>1/3/2018</v>
      </c>
      <c r="AB50" s="2" t="str">
        <f t="shared" si="2"/>
        <v>No delay</v>
      </c>
    </row>
    <row r="51" spans="1:28" s="7" customFormat="1" x14ac:dyDescent="0.45">
      <c r="A51" s="1">
        <v>3715</v>
      </c>
      <c r="B51" s="3">
        <v>43176</v>
      </c>
      <c r="C51" s="4">
        <v>0.87798611111111102</v>
      </c>
      <c r="D51" s="2">
        <v>0</v>
      </c>
      <c r="E51" s="1">
        <v>0</v>
      </c>
      <c r="F51" s="2" t="s">
        <v>123</v>
      </c>
      <c r="G51" s="1">
        <v>1</v>
      </c>
      <c r="H51" s="1" t="s">
        <v>4570</v>
      </c>
      <c r="I51" s="1" t="s">
        <v>4570</v>
      </c>
      <c r="J51" s="1" t="s">
        <v>12613</v>
      </c>
      <c r="K51" s="1" t="s">
        <v>508</v>
      </c>
      <c r="L51" s="1">
        <v>160184</v>
      </c>
      <c r="M51" s="1" t="s">
        <v>12526</v>
      </c>
      <c r="N51" s="2" t="s">
        <v>4522</v>
      </c>
      <c r="O51" s="1" t="s">
        <v>12614</v>
      </c>
      <c r="P51" s="2" t="s">
        <v>33</v>
      </c>
      <c r="Q51" s="1" t="s">
        <v>12615</v>
      </c>
      <c r="R51" s="1" t="s">
        <v>4409</v>
      </c>
      <c r="S51" s="1"/>
      <c r="T51" s="1" t="s">
        <v>12616</v>
      </c>
      <c r="U51" s="1" t="s">
        <v>12528</v>
      </c>
      <c r="V51" s="1"/>
      <c r="W51" s="1"/>
      <c r="X51" s="1"/>
      <c r="Y51" s="1" t="s">
        <v>12532</v>
      </c>
      <c r="Z51" s="2" t="str">
        <f t="shared" si="0"/>
        <v>C830C</v>
      </c>
      <c r="AA51" s="3" t="str">
        <f t="shared" si="1"/>
        <v>1/3/2018</v>
      </c>
      <c r="AB51" s="2" t="str">
        <f t="shared" si="2"/>
        <v>No delay</v>
      </c>
    </row>
    <row r="52" spans="1:28" s="7" customFormat="1" ht="71.25" x14ac:dyDescent="0.45">
      <c r="A52" s="1">
        <v>3726</v>
      </c>
      <c r="B52" s="3">
        <v>43177</v>
      </c>
      <c r="C52" s="4">
        <v>0.35054398148148147</v>
      </c>
      <c r="D52" s="2">
        <v>0</v>
      </c>
      <c r="E52" s="1">
        <v>0</v>
      </c>
      <c r="F52" s="2" t="s">
        <v>83</v>
      </c>
      <c r="G52" s="1">
        <v>5</v>
      </c>
      <c r="H52" s="1" t="s">
        <v>5174</v>
      </c>
      <c r="I52" s="1" t="s">
        <v>4570</v>
      </c>
      <c r="J52" s="1" t="s">
        <v>516</v>
      </c>
      <c r="K52" s="1" t="s">
        <v>515</v>
      </c>
      <c r="L52" s="1">
        <v>160213</v>
      </c>
      <c r="M52" s="1" t="s">
        <v>12526</v>
      </c>
      <c r="N52" s="2" t="s">
        <v>4522</v>
      </c>
      <c r="O52" s="1" t="s">
        <v>12617</v>
      </c>
      <c r="P52" s="2" t="s">
        <v>281</v>
      </c>
      <c r="Q52" s="1" t="s">
        <v>12573</v>
      </c>
      <c r="R52" s="1" t="s">
        <v>12574</v>
      </c>
      <c r="S52" s="1"/>
      <c r="T52" s="1"/>
      <c r="U52" s="1" t="s">
        <v>12528</v>
      </c>
      <c r="V52" s="1"/>
      <c r="W52" s="1"/>
      <c r="X52" s="1"/>
      <c r="Y52" s="1" t="s">
        <v>12576</v>
      </c>
      <c r="Z52" s="2" t="str">
        <f t="shared" si="0"/>
        <v>C830C</v>
      </c>
      <c r="AA52" s="3" t="str">
        <f t="shared" si="1"/>
        <v>1/3/2018</v>
      </c>
      <c r="AB52" s="2" t="str">
        <f t="shared" si="2"/>
        <v>No delay</v>
      </c>
    </row>
    <row r="53" spans="1:28" s="7" customFormat="1" ht="42.75" x14ac:dyDescent="0.45">
      <c r="A53" s="1">
        <v>3735</v>
      </c>
      <c r="B53" s="3">
        <v>43177</v>
      </c>
      <c r="C53" s="4">
        <v>0.56261574074074072</v>
      </c>
      <c r="D53" s="2">
        <v>0</v>
      </c>
      <c r="E53" s="1">
        <v>0</v>
      </c>
      <c r="F53" s="2" t="s">
        <v>108</v>
      </c>
      <c r="G53" s="1">
        <v>39</v>
      </c>
      <c r="H53" s="1" t="s">
        <v>6209</v>
      </c>
      <c r="I53" s="1" t="s">
        <v>4710</v>
      </c>
      <c r="J53" s="1" t="s">
        <v>514</v>
      </c>
      <c r="K53" s="1" t="s">
        <v>513</v>
      </c>
      <c r="L53" s="1">
        <v>160248</v>
      </c>
      <c r="M53" s="1" t="s">
        <v>12526</v>
      </c>
      <c r="N53" s="2" t="s">
        <v>4522</v>
      </c>
      <c r="O53" s="1" t="s">
        <v>12618</v>
      </c>
      <c r="P53" s="2" t="s">
        <v>128</v>
      </c>
      <c r="Q53" s="1" t="s">
        <v>266</v>
      </c>
      <c r="R53" s="1" t="s">
        <v>4409</v>
      </c>
      <c r="S53" s="1"/>
      <c r="T53" s="1"/>
      <c r="U53" s="1" t="s">
        <v>12528</v>
      </c>
      <c r="V53" s="1"/>
      <c r="W53" s="1"/>
      <c r="X53" s="1"/>
      <c r="Y53" s="1" t="s">
        <v>265</v>
      </c>
      <c r="Z53" s="2" t="str">
        <f t="shared" si="0"/>
        <v>C830</v>
      </c>
      <c r="AA53" s="3" t="str">
        <f t="shared" si="1"/>
        <v>1/3/2018</v>
      </c>
      <c r="AB53" s="2" t="str">
        <f t="shared" si="2"/>
        <v>No delay</v>
      </c>
    </row>
    <row r="54" spans="1:28" s="7" customFormat="1" x14ac:dyDescent="0.45">
      <c r="A54" s="1">
        <v>3749</v>
      </c>
      <c r="B54" s="3">
        <v>43177</v>
      </c>
      <c r="C54" s="4">
        <v>0.88129629629629624</v>
      </c>
      <c r="D54" s="2">
        <v>0</v>
      </c>
      <c r="E54" s="1">
        <v>0</v>
      </c>
      <c r="F54" s="2" t="s">
        <v>75</v>
      </c>
      <c r="G54" s="1">
        <v>9</v>
      </c>
      <c r="H54" s="1" t="s">
        <v>5011</v>
      </c>
      <c r="I54" s="1" t="s">
        <v>5011</v>
      </c>
      <c r="J54" s="1" t="s">
        <v>512</v>
      </c>
      <c r="K54" s="1" t="s">
        <v>511</v>
      </c>
      <c r="L54" s="1">
        <v>160291</v>
      </c>
      <c r="M54" s="1" t="s">
        <v>12526</v>
      </c>
      <c r="N54" s="2" t="s">
        <v>4522</v>
      </c>
      <c r="O54" s="1" t="s">
        <v>12619</v>
      </c>
      <c r="P54" s="2" t="s">
        <v>33</v>
      </c>
      <c r="Q54" s="1" t="s">
        <v>56</v>
      </c>
      <c r="R54" s="1" t="s">
        <v>4409</v>
      </c>
      <c r="S54" s="1"/>
      <c r="T54" s="1"/>
      <c r="U54" s="1" t="s">
        <v>12528</v>
      </c>
      <c r="V54" s="1"/>
      <c r="W54" s="1"/>
      <c r="X54" s="1"/>
      <c r="Y54" s="1" t="s">
        <v>55</v>
      </c>
      <c r="Z54" s="2" t="str">
        <f t="shared" si="0"/>
        <v>C830</v>
      </c>
      <c r="AA54" s="3" t="str">
        <f t="shared" si="1"/>
        <v>1/3/2018</v>
      </c>
      <c r="AB54" s="2" t="str">
        <f t="shared" si="2"/>
        <v>No delay</v>
      </c>
    </row>
    <row r="55" spans="1:28" s="7" customFormat="1" ht="42.75" x14ac:dyDescent="0.45">
      <c r="A55" s="1">
        <v>3752</v>
      </c>
      <c r="B55" s="3">
        <v>43177</v>
      </c>
      <c r="C55" s="4">
        <v>0.99033564814814812</v>
      </c>
      <c r="D55" s="2">
        <v>0</v>
      </c>
      <c r="E55" s="1">
        <v>0</v>
      </c>
      <c r="F55" s="2" t="s">
        <v>104</v>
      </c>
      <c r="G55" s="1">
        <v>35</v>
      </c>
      <c r="H55" s="1" t="s">
        <v>5688</v>
      </c>
      <c r="I55" s="1" t="s">
        <v>5839</v>
      </c>
      <c r="J55" s="1" t="s">
        <v>510</v>
      </c>
      <c r="K55" s="1" t="s">
        <v>509</v>
      </c>
      <c r="L55" s="1">
        <v>160304</v>
      </c>
      <c r="M55" s="1" t="s">
        <v>12526</v>
      </c>
      <c r="N55" s="2" t="s">
        <v>4409</v>
      </c>
      <c r="O55" s="1" t="s">
        <v>12620</v>
      </c>
      <c r="P55" s="2" t="s">
        <v>51</v>
      </c>
      <c r="Q55" s="1" t="s">
        <v>161</v>
      </c>
      <c r="R55" s="1" t="s">
        <v>4409</v>
      </c>
      <c r="S55" s="1"/>
      <c r="T55" s="1"/>
      <c r="U55" s="1" t="s">
        <v>12528</v>
      </c>
      <c r="V55" s="1"/>
      <c r="W55" s="1"/>
      <c r="X55" s="1"/>
      <c r="Y55" s="1" t="s">
        <v>161</v>
      </c>
      <c r="Z55" s="2" t="str">
        <f t="shared" si="0"/>
        <v>C830C</v>
      </c>
      <c r="AA55" s="3" t="str">
        <f t="shared" si="1"/>
        <v>1/3/2018</v>
      </c>
      <c r="AB55" s="2" t="str">
        <f t="shared" si="2"/>
        <v>No delay</v>
      </c>
    </row>
    <row r="56" spans="1:28" s="7" customFormat="1" x14ac:dyDescent="0.45">
      <c r="A56" s="1">
        <v>3756</v>
      </c>
      <c r="B56" s="3">
        <v>43178</v>
      </c>
      <c r="C56" s="4">
        <v>0.26738425925925929</v>
      </c>
      <c r="D56" s="2">
        <v>0</v>
      </c>
      <c r="E56" s="1">
        <v>0</v>
      </c>
      <c r="F56" s="2" t="s">
        <v>114</v>
      </c>
      <c r="G56" s="1">
        <v>33</v>
      </c>
      <c r="H56" s="1" t="s">
        <v>4570</v>
      </c>
      <c r="I56" s="1" t="s">
        <v>4570</v>
      </c>
      <c r="J56" s="1" t="s">
        <v>520</v>
      </c>
      <c r="K56" s="1" t="s">
        <v>519</v>
      </c>
      <c r="L56" s="1">
        <v>160318</v>
      </c>
      <c r="M56" s="1" t="s">
        <v>12526</v>
      </c>
      <c r="N56" s="2" t="s">
        <v>4409</v>
      </c>
      <c r="O56" s="1" t="s">
        <v>12621</v>
      </c>
      <c r="P56" s="2" t="s">
        <v>149</v>
      </c>
      <c r="Q56" s="1" t="s">
        <v>12622</v>
      </c>
      <c r="R56" s="1" t="s">
        <v>4409</v>
      </c>
      <c r="S56" s="1"/>
      <c r="T56" s="1"/>
      <c r="U56" s="1" t="s">
        <v>12528</v>
      </c>
      <c r="V56" s="1"/>
      <c r="W56" s="1"/>
      <c r="X56" s="1"/>
      <c r="Y56" s="1" t="s">
        <v>12622</v>
      </c>
      <c r="Z56" s="2" t="str">
        <f t="shared" si="0"/>
        <v>C830C</v>
      </c>
      <c r="AA56" s="3" t="str">
        <f t="shared" si="1"/>
        <v>1/3/2018</v>
      </c>
      <c r="AB56" s="2" t="str">
        <f t="shared" si="2"/>
        <v>No delay</v>
      </c>
    </row>
    <row r="57" spans="1:28" s="7" customFormat="1" ht="28.5" x14ac:dyDescent="0.45">
      <c r="A57" s="1">
        <v>3765</v>
      </c>
      <c r="B57" s="3">
        <v>43178</v>
      </c>
      <c r="C57" s="4">
        <v>0.40383101851851855</v>
      </c>
      <c r="D57" s="2">
        <v>0</v>
      </c>
      <c r="E57" s="1">
        <v>0</v>
      </c>
      <c r="F57" s="2" t="s">
        <v>44</v>
      </c>
      <c r="G57" s="1">
        <v>39</v>
      </c>
      <c r="H57" s="1" t="s">
        <v>4849</v>
      </c>
      <c r="I57" s="1" t="s">
        <v>4570</v>
      </c>
      <c r="J57" s="1" t="s">
        <v>518</v>
      </c>
      <c r="K57" s="1" t="s">
        <v>517</v>
      </c>
      <c r="L57" s="1">
        <v>160358</v>
      </c>
      <c r="M57" s="1" t="s">
        <v>12526</v>
      </c>
      <c r="N57" s="2" t="s">
        <v>4522</v>
      </c>
      <c r="O57" s="1" t="s">
        <v>12623</v>
      </c>
      <c r="P57" s="2" t="s">
        <v>7</v>
      </c>
      <c r="Q57" s="1" t="s">
        <v>319</v>
      </c>
      <c r="R57" s="1" t="s">
        <v>4409</v>
      </c>
      <c r="S57" s="1"/>
      <c r="T57" s="1"/>
      <c r="U57" s="1" t="s">
        <v>12528</v>
      </c>
      <c r="V57" s="1"/>
      <c r="W57" s="1"/>
      <c r="X57" s="1"/>
      <c r="Y57" s="1" t="s">
        <v>292</v>
      </c>
      <c r="Z57" s="2" t="str">
        <f t="shared" si="0"/>
        <v>C830C</v>
      </c>
      <c r="AA57" s="3" t="str">
        <f t="shared" si="1"/>
        <v>1/3/2018</v>
      </c>
      <c r="AB57" s="2" t="str">
        <f t="shared" si="2"/>
        <v>No delay</v>
      </c>
    </row>
    <row r="58" spans="1:28" s="7" customFormat="1" ht="57" x14ac:dyDescent="0.45">
      <c r="A58" s="1">
        <v>3777</v>
      </c>
      <c r="B58" s="3">
        <v>43178</v>
      </c>
      <c r="C58" s="4">
        <v>0.63750000000000007</v>
      </c>
      <c r="D58" s="2">
        <v>0</v>
      </c>
      <c r="E58" s="1">
        <v>0</v>
      </c>
      <c r="F58" s="2" t="s">
        <v>147</v>
      </c>
      <c r="G58" s="1"/>
      <c r="H58" s="1" t="s">
        <v>4570</v>
      </c>
      <c r="I58" s="1"/>
      <c r="J58" s="1" t="s">
        <v>12624</v>
      </c>
      <c r="K58" s="1">
        <v>5592165</v>
      </c>
      <c r="L58" s="1"/>
      <c r="M58" s="1" t="s">
        <v>12526</v>
      </c>
      <c r="N58" s="2" t="s">
        <v>4409</v>
      </c>
      <c r="O58" s="1" t="s">
        <v>12625</v>
      </c>
      <c r="P58" s="2" t="s">
        <v>7</v>
      </c>
      <c r="Q58" s="1" t="s">
        <v>110</v>
      </c>
      <c r="R58" s="1" t="s">
        <v>4409</v>
      </c>
      <c r="S58" s="1"/>
      <c r="T58" s="1"/>
      <c r="U58" s="1" t="s">
        <v>12528</v>
      </c>
      <c r="V58" s="1"/>
      <c r="W58" s="1"/>
      <c r="X58" s="1"/>
      <c r="Y58" s="1" t="s">
        <v>18</v>
      </c>
      <c r="Z58" s="2" t="str">
        <f t="shared" si="0"/>
        <v>C830</v>
      </c>
      <c r="AA58" s="3" t="str">
        <f t="shared" si="1"/>
        <v>1/3/2018</v>
      </c>
      <c r="AB58" s="2" t="str">
        <f t="shared" si="2"/>
        <v>No delay</v>
      </c>
    </row>
    <row r="59" spans="1:28" s="7" customFormat="1" ht="28.5" x14ac:dyDescent="0.45">
      <c r="A59" s="1">
        <v>3798</v>
      </c>
      <c r="B59" s="3">
        <v>43179</v>
      </c>
      <c r="C59" s="4">
        <v>0.3422337962962963</v>
      </c>
      <c r="D59" s="2">
        <v>0</v>
      </c>
      <c r="E59" s="1">
        <v>0</v>
      </c>
      <c r="F59" s="2" t="s">
        <v>10</v>
      </c>
      <c r="G59" s="1">
        <v>74</v>
      </c>
      <c r="H59" s="1" t="s">
        <v>5744</v>
      </c>
      <c r="I59" s="1" t="s">
        <v>4771</v>
      </c>
      <c r="J59" s="1" t="s">
        <v>12626</v>
      </c>
      <c r="K59" s="1" t="s">
        <v>522</v>
      </c>
      <c r="L59" s="1">
        <v>160475</v>
      </c>
      <c r="M59" s="1" t="s">
        <v>12526</v>
      </c>
      <c r="N59" s="2" t="s">
        <v>4409</v>
      </c>
      <c r="O59" s="1" t="s">
        <v>12627</v>
      </c>
      <c r="P59" s="2" t="s">
        <v>90</v>
      </c>
      <c r="Q59" s="1" t="s">
        <v>523</v>
      </c>
      <c r="R59" s="1" t="s">
        <v>4409</v>
      </c>
      <c r="S59" s="1"/>
      <c r="T59" s="1"/>
      <c r="U59" s="1" t="s">
        <v>12528</v>
      </c>
      <c r="V59" s="1"/>
      <c r="W59" s="1"/>
      <c r="X59" s="1"/>
      <c r="Y59" s="1" t="s">
        <v>176</v>
      </c>
      <c r="Z59" s="2" t="str">
        <f t="shared" si="0"/>
        <v>C830</v>
      </c>
      <c r="AA59" s="3" t="str">
        <f t="shared" si="1"/>
        <v>1/3/2018</v>
      </c>
      <c r="AB59" s="2" t="str">
        <f t="shared" si="2"/>
        <v>No delay</v>
      </c>
    </row>
    <row r="60" spans="1:28" s="7" customFormat="1" x14ac:dyDescent="0.45">
      <c r="A60" s="1">
        <v>3851</v>
      </c>
      <c r="B60" s="3">
        <v>43180</v>
      </c>
      <c r="C60" s="4">
        <v>0.40833333333333338</v>
      </c>
      <c r="D60" s="2">
        <v>0</v>
      </c>
      <c r="E60" s="1">
        <v>0</v>
      </c>
      <c r="F60" s="2" t="s">
        <v>72</v>
      </c>
      <c r="G60" s="1"/>
      <c r="H60" s="1" t="s">
        <v>4570</v>
      </c>
      <c r="I60" s="1"/>
      <c r="J60" s="1" t="s">
        <v>12628</v>
      </c>
      <c r="K60" s="1">
        <v>5595254</v>
      </c>
      <c r="L60" s="1"/>
      <c r="M60" s="1" t="s">
        <v>12526</v>
      </c>
      <c r="N60" s="2" t="s">
        <v>4409</v>
      </c>
      <c r="O60" s="1" t="s">
        <v>12629</v>
      </c>
      <c r="P60" s="2" t="s">
        <v>26</v>
      </c>
      <c r="Q60" s="1" t="s">
        <v>98</v>
      </c>
      <c r="R60" s="1" t="s">
        <v>4409</v>
      </c>
      <c r="S60" s="1"/>
      <c r="T60" s="1"/>
      <c r="U60" s="1" t="s">
        <v>12528</v>
      </c>
      <c r="V60" s="1"/>
      <c r="W60" s="1"/>
      <c r="X60" s="1"/>
      <c r="Y60" s="1" t="s">
        <v>27</v>
      </c>
      <c r="Z60" s="2" t="str">
        <f t="shared" si="0"/>
        <v>C830C</v>
      </c>
      <c r="AA60" s="3" t="str">
        <f t="shared" si="1"/>
        <v>1/3/2018</v>
      </c>
      <c r="AB60" s="2" t="str">
        <f t="shared" si="2"/>
        <v>No delay</v>
      </c>
    </row>
    <row r="61" spans="1:28" s="7" customFormat="1" ht="42.75" x14ac:dyDescent="0.45">
      <c r="A61" s="1">
        <v>3853</v>
      </c>
      <c r="B61" s="3">
        <v>43180</v>
      </c>
      <c r="C61" s="4">
        <v>0.4209606481481481</v>
      </c>
      <c r="D61" s="2">
        <v>0</v>
      </c>
      <c r="E61" s="1">
        <v>0</v>
      </c>
      <c r="F61" s="2" t="s">
        <v>75</v>
      </c>
      <c r="G61" s="1">
        <v>35</v>
      </c>
      <c r="H61" s="1" t="s">
        <v>4570</v>
      </c>
      <c r="I61" s="1" t="s">
        <v>4570</v>
      </c>
      <c r="J61" s="1" t="s">
        <v>525</v>
      </c>
      <c r="K61" s="1" t="s">
        <v>524</v>
      </c>
      <c r="L61" s="1">
        <v>160662</v>
      </c>
      <c r="M61" s="1" t="s">
        <v>12526</v>
      </c>
      <c r="N61" s="2" t="s">
        <v>4409</v>
      </c>
      <c r="O61" s="1" t="s">
        <v>12630</v>
      </c>
      <c r="P61" s="2" t="s">
        <v>7</v>
      </c>
      <c r="Q61" s="1" t="s">
        <v>92</v>
      </c>
      <c r="R61" s="1" t="s">
        <v>4409</v>
      </c>
      <c r="S61" s="1"/>
      <c r="T61" s="1"/>
      <c r="U61" s="1" t="s">
        <v>12528</v>
      </c>
      <c r="V61" s="1"/>
      <c r="W61" s="1"/>
      <c r="X61" s="1"/>
      <c r="Y61" s="1" t="s">
        <v>18</v>
      </c>
      <c r="Z61" s="2" t="str">
        <f t="shared" si="0"/>
        <v>C830</v>
      </c>
      <c r="AA61" s="3" t="str">
        <f t="shared" si="1"/>
        <v>1/3/2018</v>
      </c>
      <c r="AB61" s="2" t="str">
        <f t="shared" si="2"/>
        <v>No delay</v>
      </c>
    </row>
    <row r="62" spans="1:28" s="7" customFormat="1" ht="42.75" x14ac:dyDescent="0.45">
      <c r="A62" s="1">
        <v>3931</v>
      </c>
      <c r="B62" s="3">
        <v>43181</v>
      </c>
      <c r="C62" s="4">
        <v>0.77500000000000002</v>
      </c>
      <c r="D62" s="2">
        <v>0</v>
      </c>
      <c r="E62" s="1">
        <v>0</v>
      </c>
      <c r="F62" s="2" t="s">
        <v>48</v>
      </c>
      <c r="G62" s="1">
        <v>51</v>
      </c>
      <c r="H62" s="1" t="s">
        <v>5840</v>
      </c>
      <c r="I62" s="1" t="s">
        <v>4570</v>
      </c>
      <c r="J62" s="1" t="s">
        <v>528</v>
      </c>
      <c r="K62" s="1" t="s">
        <v>527</v>
      </c>
      <c r="L62" s="1">
        <v>160898</v>
      </c>
      <c r="M62" s="1" t="s">
        <v>12526</v>
      </c>
      <c r="N62" s="2" t="s">
        <v>4409</v>
      </c>
      <c r="O62" s="1" t="s">
        <v>12631</v>
      </c>
      <c r="P62" s="2" t="s">
        <v>79</v>
      </c>
      <c r="Q62" s="1" t="s">
        <v>12573</v>
      </c>
      <c r="R62" s="1" t="s">
        <v>12574</v>
      </c>
      <c r="S62" s="1"/>
      <c r="T62" s="1"/>
      <c r="U62" s="1" t="s">
        <v>12528</v>
      </c>
      <c r="V62" s="1"/>
      <c r="W62" s="1"/>
      <c r="X62" s="1"/>
      <c r="Y62" s="1" t="s">
        <v>12576</v>
      </c>
      <c r="Z62" s="2" t="str">
        <f t="shared" si="0"/>
        <v>C830</v>
      </c>
      <c r="AA62" s="3" t="str">
        <f t="shared" si="1"/>
        <v>1/3/2018</v>
      </c>
      <c r="AB62" s="2" t="str">
        <f t="shared" si="2"/>
        <v>No delay</v>
      </c>
    </row>
    <row r="63" spans="1:28" s="7" customFormat="1" ht="28.5" x14ac:dyDescent="0.45">
      <c r="A63" s="1">
        <v>3932</v>
      </c>
      <c r="B63" s="3">
        <v>43181</v>
      </c>
      <c r="C63" s="4">
        <v>0.77535879629629623</v>
      </c>
      <c r="D63" s="2">
        <v>0</v>
      </c>
      <c r="E63" s="1">
        <v>0</v>
      </c>
      <c r="F63" s="2" t="s">
        <v>78</v>
      </c>
      <c r="G63" s="1">
        <v>25</v>
      </c>
      <c r="H63" s="1" t="s">
        <v>4832</v>
      </c>
      <c r="I63" s="1" t="s">
        <v>4832</v>
      </c>
      <c r="J63" s="1" t="s">
        <v>12632</v>
      </c>
      <c r="K63" s="1" t="s">
        <v>526</v>
      </c>
      <c r="L63" s="1">
        <v>160897</v>
      </c>
      <c r="M63" s="1" t="s">
        <v>12526</v>
      </c>
      <c r="N63" s="2" t="s">
        <v>4409</v>
      </c>
      <c r="O63" s="1" t="s">
        <v>12633</v>
      </c>
      <c r="P63" s="2" t="s">
        <v>112</v>
      </c>
      <c r="Q63" s="1" t="s">
        <v>12565</v>
      </c>
      <c r="R63" s="1"/>
      <c r="S63" s="1"/>
      <c r="T63" s="1"/>
      <c r="U63" s="1" t="s">
        <v>12528</v>
      </c>
      <c r="V63" s="1"/>
      <c r="W63" s="1"/>
      <c r="X63" s="1"/>
      <c r="Y63" s="1" t="s">
        <v>12634</v>
      </c>
      <c r="Z63" s="2" t="str">
        <f t="shared" si="0"/>
        <v>C830</v>
      </c>
      <c r="AA63" s="3" t="str">
        <f t="shared" si="1"/>
        <v>1/3/2018</v>
      </c>
      <c r="AB63" s="2" t="str">
        <f t="shared" si="2"/>
        <v>No delay</v>
      </c>
    </row>
    <row r="64" spans="1:28" s="7" customFormat="1" ht="28.5" x14ac:dyDescent="0.45">
      <c r="A64" s="1" t="s">
        <v>12635</v>
      </c>
      <c r="B64" s="3">
        <v>43182</v>
      </c>
      <c r="C64" s="4">
        <v>0.18333333333333335</v>
      </c>
      <c r="D64" s="2">
        <v>0</v>
      </c>
      <c r="E64" s="1">
        <v>0</v>
      </c>
      <c r="F64" s="2" t="s">
        <v>61</v>
      </c>
      <c r="G64" s="1">
        <v>0</v>
      </c>
      <c r="H64" s="1" t="s">
        <v>4615</v>
      </c>
      <c r="I64" s="1" t="s">
        <v>4615</v>
      </c>
      <c r="J64" s="1" t="s">
        <v>531</v>
      </c>
      <c r="K64" s="1" t="s">
        <v>530</v>
      </c>
      <c r="L64" s="1">
        <v>160942</v>
      </c>
      <c r="M64" s="1" t="s">
        <v>12526</v>
      </c>
      <c r="N64" s="2" t="s">
        <v>4409</v>
      </c>
      <c r="O64" s="1" t="s">
        <v>12636</v>
      </c>
      <c r="P64" s="2" t="s">
        <v>128</v>
      </c>
      <c r="Q64" s="1" t="s">
        <v>183</v>
      </c>
      <c r="R64" s="1" t="s">
        <v>4409</v>
      </c>
      <c r="S64" s="1"/>
      <c r="T64" s="1"/>
      <c r="U64" s="1" t="s">
        <v>12528</v>
      </c>
      <c r="V64" s="1"/>
      <c r="W64" s="1"/>
      <c r="X64" s="1"/>
      <c r="Y64" s="1" t="s">
        <v>12529</v>
      </c>
      <c r="Z64" s="2" t="str">
        <f t="shared" si="0"/>
        <v>C830</v>
      </c>
      <c r="AA64" s="3" t="str">
        <f t="shared" si="1"/>
        <v>1/3/2018</v>
      </c>
      <c r="AB64" s="2" t="str">
        <f t="shared" si="2"/>
        <v>No delay</v>
      </c>
    </row>
    <row r="65" spans="1:28" s="7" customFormat="1" x14ac:dyDescent="0.45">
      <c r="A65" s="1">
        <v>3948</v>
      </c>
      <c r="B65" s="3">
        <v>43182</v>
      </c>
      <c r="C65" s="4">
        <v>0.43888888888888888</v>
      </c>
      <c r="D65" s="2">
        <v>0</v>
      </c>
      <c r="E65" s="1">
        <v>0</v>
      </c>
      <c r="F65" s="2" t="s">
        <v>135</v>
      </c>
      <c r="G65" s="1"/>
      <c r="H65" s="1" t="s">
        <v>4570</v>
      </c>
      <c r="I65" s="1"/>
      <c r="J65" s="1" t="s">
        <v>12637</v>
      </c>
      <c r="K65" s="1">
        <v>5597428</v>
      </c>
      <c r="L65" s="1"/>
      <c r="M65" s="1" t="s">
        <v>12526</v>
      </c>
      <c r="N65" s="2" t="s">
        <v>4409</v>
      </c>
      <c r="O65" s="1" t="s">
        <v>12638</v>
      </c>
      <c r="P65" s="2" t="s">
        <v>43</v>
      </c>
      <c r="Q65" s="1" t="s">
        <v>43</v>
      </c>
      <c r="R65" s="1"/>
      <c r="S65" s="1"/>
      <c r="T65" s="1"/>
      <c r="U65" s="1" t="s">
        <v>12528</v>
      </c>
      <c r="V65" s="1"/>
      <c r="W65" s="1"/>
      <c r="X65" s="1"/>
      <c r="Y65" s="1" t="s">
        <v>43</v>
      </c>
      <c r="Z65" s="2" t="str">
        <f t="shared" si="0"/>
        <v>C830</v>
      </c>
      <c r="AA65" s="3" t="str">
        <f t="shared" si="1"/>
        <v>1/3/2018</v>
      </c>
      <c r="AB65" s="2" t="str">
        <f t="shared" si="2"/>
        <v>No delay</v>
      </c>
    </row>
    <row r="66" spans="1:28" s="7" customFormat="1" ht="28.5" x14ac:dyDescent="0.45">
      <c r="A66" s="1">
        <v>3956</v>
      </c>
      <c r="B66" s="3">
        <v>43182</v>
      </c>
      <c r="C66" s="4">
        <v>0.57594907407407414</v>
      </c>
      <c r="D66" s="2">
        <v>0</v>
      </c>
      <c r="E66" s="1">
        <v>0</v>
      </c>
      <c r="F66" s="2" t="s">
        <v>131</v>
      </c>
      <c r="G66" s="1">
        <v>14</v>
      </c>
      <c r="H66" s="1" t="s">
        <v>4570</v>
      </c>
      <c r="I66" s="1" t="s">
        <v>4570</v>
      </c>
      <c r="J66" s="1" t="s">
        <v>12639</v>
      </c>
      <c r="K66" s="1" t="s">
        <v>529</v>
      </c>
      <c r="L66" s="1">
        <v>160997</v>
      </c>
      <c r="M66" s="1" t="s">
        <v>12526</v>
      </c>
      <c r="N66" s="2" t="s">
        <v>4522</v>
      </c>
      <c r="O66" s="1" t="s">
        <v>12640</v>
      </c>
      <c r="P66" s="2" t="s">
        <v>7</v>
      </c>
      <c r="Q66" s="1" t="s">
        <v>319</v>
      </c>
      <c r="R66" s="1" t="s">
        <v>4409</v>
      </c>
      <c r="S66" s="1"/>
      <c r="T66" s="1"/>
      <c r="U66" s="1" t="s">
        <v>12528</v>
      </c>
      <c r="V66" s="1"/>
      <c r="W66" s="1"/>
      <c r="X66" s="1"/>
      <c r="Y66" s="1" t="s">
        <v>292</v>
      </c>
      <c r="Z66" s="2" t="str">
        <f t="shared" si="0"/>
        <v>C830C</v>
      </c>
      <c r="AA66" s="3" t="str">
        <f t="shared" si="1"/>
        <v>1/3/2018</v>
      </c>
      <c r="AB66" s="2" t="str">
        <f t="shared" si="2"/>
        <v>No delay</v>
      </c>
    </row>
    <row r="67" spans="1:28" s="7" customFormat="1" ht="42.75" x14ac:dyDescent="0.45">
      <c r="A67" s="1">
        <v>3992</v>
      </c>
      <c r="B67" s="3">
        <v>43183</v>
      </c>
      <c r="C67" s="4">
        <v>0.40125000000000005</v>
      </c>
      <c r="D67" s="2">
        <v>0</v>
      </c>
      <c r="E67" s="1">
        <v>0</v>
      </c>
      <c r="F67" s="2" t="s">
        <v>20</v>
      </c>
      <c r="G67" s="1">
        <v>16</v>
      </c>
      <c r="H67" s="1" t="s">
        <v>4570</v>
      </c>
      <c r="I67" s="1" t="s">
        <v>4570</v>
      </c>
      <c r="J67" s="1" t="s">
        <v>534</v>
      </c>
      <c r="K67" s="1" t="s">
        <v>533</v>
      </c>
      <c r="L67" s="1">
        <v>161106</v>
      </c>
      <c r="M67" s="1" t="s">
        <v>12526</v>
      </c>
      <c r="N67" s="2" t="s">
        <v>4409</v>
      </c>
      <c r="O67" s="1" t="s">
        <v>12641</v>
      </c>
      <c r="P67" s="2" t="s">
        <v>43</v>
      </c>
      <c r="Q67" s="1" t="s">
        <v>43</v>
      </c>
      <c r="R67" s="1"/>
      <c r="S67" s="1"/>
      <c r="T67" s="1" t="s">
        <v>12642</v>
      </c>
      <c r="U67" s="1" t="s">
        <v>12528</v>
      </c>
      <c r="V67" s="1"/>
      <c r="W67" s="1"/>
      <c r="X67" s="1"/>
      <c r="Y67" s="1" t="s">
        <v>43</v>
      </c>
      <c r="Z67" s="2" t="str">
        <f t="shared" ref="Z67:Z130" si="3">IF(_xlfn.NUMBERVALUE(MID(F67,3,2))&lt;41,"C830","C830C")</f>
        <v>C830</v>
      </c>
      <c r="AA67" s="3" t="str">
        <f t="shared" ref="AA67:AA130" si="4">DAY(1)&amp;"/"&amp;MONTH(B67)&amp;"/"&amp;YEAR(B67)</f>
        <v>1/3/2018</v>
      </c>
      <c r="AB67" s="2" t="str">
        <f t="shared" ref="AB67:AB130" si="5">IF(D67&gt;5,"More than 5mins",IF(D67&gt;0,"More than 0 mins","No delay"))</f>
        <v>No delay</v>
      </c>
    </row>
    <row r="68" spans="1:28" s="7" customFormat="1" ht="71.25" x14ac:dyDescent="0.45">
      <c r="A68" s="1">
        <v>3994</v>
      </c>
      <c r="B68" s="3">
        <v>43183</v>
      </c>
      <c r="C68" s="4">
        <v>0.40718750000000004</v>
      </c>
      <c r="D68" s="2">
        <v>0</v>
      </c>
      <c r="E68" s="1">
        <v>0</v>
      </c>
      <c r="F68" s="2" t="s">
        <v>44</v>
      </c>
      <c r="G68" s="1">
        <v>43</v>
      </c>
      <c r="H68" s="1" t="s">
        <v>4570</v>
      </c>
      <c r="I68" s="1" t="s">
        <v>4570</v>
      </c>
      <c r="J68" s="1" t="s">
        <v>536</v>
      </c>
      <c r="K68" s="1" t="s">
        <v>535</v>
      </c>
      <c r="L68" s="1">
        <v>161107</v>
      </c>
      <c r="M68" s="1" t="s">
        <v>12526</v>
      </c>
      <c r="N68" s="2" t="s">
        <v>4409</v>
      </c>
      <c r="O68" s="1" t="s">
        <v>12643</v>
      </c>
      <c r="P68" s="2" t="s">
        <v>43</v>
      </c>
      <c r="Q68" s="1" t="s">
        <v>43</v>
      </c>
      <c r="R68" s="1"/>
      <c r="S68" s="1"/>
      <c r="T68" s="1"/>
      <c r="U68" s="1" t="s">
        <v>12528</v>
      </c>
      <c r="V68" s="1"/>
      <c r="W68" s="1"/>
      <c r="X68" s="1"/>
      <c r="Y68" s="1" t="s">
        <v>43</v>
      </c>
      <c r="Z68" s="2" t="str">
        <f t="shared" si="3"/>
        <v>C830C</v>
      </c>
      <c r="AA68" s="3" t="str">
        <f t="shared" si="4"/>
        <v>1/3/2018</v>
      </c>
      <c r="AB68" s="2" t="str">
        <f t="shared" si="5"/>
        <v>No delay</v>
      </c>
    </row>
    <row r="69" spans="1:28" s="7" customFormat="1" ht="42.75" x14ac:dyDescent="0.45">
      <c r="A69" s="1">
        <v>3996</v>
      </c>
      <c r="B69" s="3">
        <v>43183</v>
      </c>
      <c r="C69" s="4">
        <v>0.42490740740740746</v>
      </c>
      <c r="D69" s="2">
        <v>0</v>
      </c>
      <c r="E69" s="1">
        <v>0</v>
      </c>
      <c r="F69" s="2" t="s">
        <v>133</v>
      </c>
      <c r="G69" s="1">
        <v>0</v>
      </c>
      <c r="H69" s="1" t="s">
        <v>4570</v>
      </c>
      <c r="I69" s="1" t="s">
        <v>4570</v>
      </c>
      <c r="J69" s="1" t="s">
        <v>538</v>
      </c>
      <c r="K69" s="1" t="s">
        <v>537</v>
      </c>
      <c r="L69" s="1">
        <v>161112</v>
      </c>
      <c r="M69" s="1" t="s">
        <v>12526</v>
      </c>
      <c r="N69" s="2" t="s">
        <v>4409</v>
      </c>
      <c r="O69" s="1" t="s">
        <v>12644</v>
      </c>
      <c r="P69" s="2" t="s">
        <v>43</v>
      </c>
      <c r="Q69" s="1" t="s">
        <v>43</v>
      </c>
      <c r="R69" s="1"/>
      <c r="S69" s="1"/>
      <c r="T69" s="1"/>
      <c r="U69" s="1" t="s">
        <v>12528</v>
      </c>
      <c r="V69" s="1"/>
      <c r="W69" s="1"/>
      <c r="X69" s="1"/>
      <c r="Y69" s="1" t="s">
        <v>43</v>
      </c>
      <c r="Z69" s="2" t="str">
        <f t="shared" si="3"/>
        <v>C830</v>
      </c>
      <c r="AA69" s="3" t="str">
        <f t="shared" si="4"/>
        <v>1/3/2018</v>
      </c>
      <c r="AB69" s="2" t="str">
        <f t="shared" si="5"/>
        <v>No delay</v>
      </c>
    </row>
    <row r="70" spans="1:28" s="7" customFormat="1" x14ac:dyDescent="0.45">
      <c r="A70" s="1">
        <v>3997</v>
      </c>
      <c r="B70" s="3">
        <v>43183</v>
      </c>
      <c r="C70" s="4">
        <v>0.44207175925925929</v>
      </c>
      <c r="D70" s="2">
        <v>0</v>
      </c>
      <c r="E70" s="1">
        <v>0</v>
      </c>
      <c r="F70" s="2" t="s">
        <v>60</v>
      </c>
      <c r="G70" s="1">
        <v>0</v>
      </c>
      <c r="H70" s="1" t="s">
        <v>4570</v>
      </c>
      <c r="I70" s="1" t="s">
        <v>4570</v>
      </c>
      <c r="J70" s="1" t="s">
        <v>540</v>
      </c>
      <c r="K70" s="1" t="s">
        <v>539</v>
      </c>
      <c r="L70" s="1">
        <v>161114</v>
      </c>
      <c r="M70" s="1" t="s">
        <v>12526</v>
      </c>
      <c r="N70" s="2" t="s">
        <v>4409</v>
      </c>
      <c r="O70" s="1" t="s">
        <v>12645</v>
      </c>
      <c r="P70" s="2" t="s">
        <v>43</v>
      </c>
      <c r="Q70" s="1" t="s">
        <v>43</v>
      </c>
      <c r="R70" s="1"/>
      <c r="S70" s="1"/>
      <c r="T70" s="1"/>
      <c r="U70" s="1" t="s">
        <v>12528</v>
      </c>
      <c r="V70" s="1"/>
      <c r="W70" s="1"/>
      <c r="X70" s="1"/>
      <c r="Y70" s="1" t="s">
        <v>43</v>
      </c>
      <c r="Z70" s="2" t="str">
        <f t="shared" si="3"/>
        <v>C830</v>
      </c>
      <c r="AA70" s="3" t="str">
        <f t="shared" si="4"/>
        <v>1/3/2018</v>
      </c>
      <c r="AB70" s="2" t="str">
        <f t="shared" si="5"/>
        <v>No delay</v>
      </c>
    </row>
    <row r="71" spans="1:28" s="7" customFormat="1" ht="42.75" x14ac:dyDescent="0.45">
      <c r="A71" s="1">
        <v>4013</v>
      </c>
      <c r="B71" s="3">
        <v>43183</v>
      </c>
      <c r="C71" s="4">
        <v>0.92650462962962965</v>
      </c>
      <c r="D71" s="2">
        <v>0</v>
      </c>
      <c r="E71" s="1">
        <v>0</v>
      </c>
      <c r="F71" s="2" t="s">
        <v>93</v>
      </c>
      <c r="G71" s="1">
        <v>34</v>
      </c>
      <c r="H71" s="1" t="s">
        <v>5840</v>
      </c>
      <c r="I71" s="1" t="s">
        <v>7642</v>
      </c>
      <c r="J71" s="1" t="s">
        <v>12646</v>
      </c>
      <c r="K71" s="1" t="s">
        <v>532</v>
      </c>
      <c r="L71" s="1">
        <v>161190</v>
      </c>
      <c r="M71" s="1" t="s">
        <v>12526</v>
      </c>
      <c r="N71" s="2" t="s">
        <v>4522</v>
      </c>
      <c r="O71" s="1" t="s">
        <v>12647</v>
      </c>
      <c r="P71" s="2" t="s">
        <v>65</v>
      </c>
      <c r="Q71" s="1" t="s">
        <v>144</v>
      </c>
      <c r="R71" s="1"/>
      <c r="S71" s="1"/>
      <c r="T71" s="1"/>
      <c r="U71" s="1" t="s">
        <v>12528</v>
      </c>
      <c r="V71" s="1"/>
      <c r="W71" s="1"/>
      <c r="X71" s="1"/>
      <c r="Y71" s="1" t="s">
        <v>143</v>
      </c>
      <c r="Z71" s="2" t="str">
        <f t="shared" si="3"/>
        <v>C830</v>
      </c>
      <c r="AA71" s="3" t="str">
        <f t="shared" si="4"/>
        <v>1/3/2018</v>
      </c>
      <c r="AB71" s="2" t="str">
        <f t="shared" si="5"/>
        <v>No delay</v>
      </c>
    </row>
    <row r="72" spans="1:28" s="7" customFormat="1" x14ac:dyDescent="0.45">
      <c r="A72" s="1">
        <v>4026</v>
      </c>
      <c r="B72" s="3">
        <v>43184</v>
      </c>
      <c r="C72" s="4">
        <v>0.38615740740740739</v>
      </c>
      <c r="D72" s="2">
        <v>0</v>
      </c>
      <c r="E72" s="1">
        <v>0</v>
      </c>
      <c r="F72" s="2" t="s">
        <v>124</v>
      </c>
      <c r="G72" s="1">
        <v>31</v>
      </c>
      <c r="H72" s="1" t="s">
        <v>4570</v>
      </c>
      <c r="I72" s="1" t="s">
        <v>4570</v>
      </c>
      <c r="J72" s="1" t="s">
        <v>542</v>
      </c>
      <c r="K72" s="1" t="s">
        <v>541</v>
      </c>
      <c r="L72" s="1">
        <v>161239</v>
      </c>
      <c r="M72" s="1" t="s">
        <v>12526</v>
      </c>
      <c r="N72" s="2" t="s">
        <v>4522</v>
      </c>
      <c r="O72" s="1" t="s">
        <v>12648</v>
      </c>
      <c r="P72" s="2" t="s">
        <v>149</v>
      </c>
      <c r="Q72" s="1" t="s">
        <v>12622</v>
      </c>
      <c r="R72" s="1"/>
      <c r="S72" s="1"/>
      <c r="T72" s="1"/>
      <c r="U72" s="1" t="s">
        <v>12528</v>
      </c>
      <c r="V72" s="1"/>
      <c r="W72" s="1"/>
      <c r="X72" s="1"/>
      <c r="Y72" s="1" t="s">
        <v>12622</v>
      </c>
      <c r="Z72" s="2" t="str">
        <f t="shared" si="3"/>
        <v>C830C</v>
      </c>
      <c r="AA72" s="3" t="str">
        <f t="shared" si="4"/>
        <v>1/3/2018</v>
      </c>
      <c r="AB72" s="2" t="str">
        <f t="shared" si="5"/>
        <v>No delay</v>
      </c>
    </row>
    <row r="73" spans="1:28" s="7" customFormat="1" ht="28.5" x14ac:dyDescent="0.45">
      <c r="A73" s="1">
        <v>4029</v>
      </c>
      <c r="B73" s="3">
        <v>43184</v>
      </c>
      <c r="C73" s="4">
        <v>0.3989583333333333</v>
      </c>
      <c r="D73" s="2">
        <v>0</v>
      </c>
      <c r="E73" s="1">
        <v>0</v>
      </c>
      <c r="F73" s="2" t="s">
        <v>91</v>
      </c>
      <c r="G73" s="1">
        <v>0</v>
      </c>
      <c r="H73" s="1" t="s">
        <v>6064</v>
      </c>
      <c r="I73" s="1" t="s">
        <v>4621</v>
      </c>
      <c r="J73" s="1" t="s">
        <v>544</v>
      </c>
      <c r="K73" s="1" t="s">
        <v>543</v>
      </c>
      <c r="L73" s="1">
        <v>161244</v>
      </c>
      <c r="M73" s="1" t="s">
        <v>12526</v>
      </c>
      <c r="N73" s="2" t="s">
        <v>4409</v>
      </c>
      <c r="O73" s="1" t="s">
        <v>12649</v>
      </c>
      <c r="P73" s="2" t="s">
        <v>43</v>
      </c>
      <c r="Q73" s="1" t="s">
        <v>12509</v>
      </c>
      <c r="R73" s="1"/>
      <c r="S73" s="1"/>
      <c r="T73" s="1"/>
      <c r="U73" s="1" t="s">
        <v>12528</v>
      </c>
      <c r="V73" s="1"/>
      <c r="W73" s="1"/>
      <c r="X73" s="1"/>
      <c r="Y73" s="1" t="s">
        <v>4403</v>
      </c>
      <c r="Z73" s="2" t="str">
        <f t="shared" si="3"/>
        <v>C830</v>
      </c>
      <c r="AA73" s="3" t="str">
        <f t="shared" si="4"/>
        <v>1/3/2018</v>
      </c>
      <c r="AB73" s="2" t="str">
        <f t="shared" si="5"/>
        <v>No delay</v>
      </c>
    </row>
    <row r="74" spans="1:28" s="7" customFormat="1" ht="28.5" x14ac:dyDescent="0.45">
      <c r="A74" s="1">
        <v>4040</v>
      </c>
      <c r="B74" s="3">
        <v>43184</v>
      </c>
      <c r="C74" s="4">
        <v>0.54343750000000002</v>
      </c>
      <c r="D74" s="2">
        <v>0</v>
      </c>
      <c r="E74" s="1">
        <v>0</v>
      </c>
      <c r="F74" s="2" t="s">
        <v>35</v>
      </c>
      <c r="G74" s="1">
        <v>10</v>
      </c>
      <c r="H74" s="1" t="s">
        <v>4811</v>
      </c>
      <c r="I74" s="1" t="s">
        <v>4811</v>
      </c>
      <c r="J74" s="1" t="s">
        <v>548</v>
      </c>
      <c r="K74" s="1" t="s">
        <v>547</v>
      </c>
      <c r="L74" s="1">
        <v>161263</v>
      </c>
      <c r="M74" s="1" t="s">
        <v>12526</v>
      </c>
      <c r="N74" s="2" t="s">
        <v>4409</v>
      </c>
      <c r="O74" s="1" t="s">
        <v>12650</v>
      </c>
      <c r="P74" s="2" t="s">
        <v>33</v>
      </c>
      <c r="Q74" s="1" t="s">
        <v>326</v>
      </c>
      <c r="R74" s="1"/>
      <c r="S74" s="1"/>
      <c r="T74" s="1"/>
      <c r="U74" s="1" t="s">
        <v>12528</v>
      </c>
      <c r="V74" s="1"/>
      <c r="W74" s="1"/>
      <c r="X74" s="1"/>
      <c r="Y74" s="1" t="s">
        <v>32</v>
      </c>
      <c r="Z74" s="2" t="str">
        <f t="shared" si="3"/>
        <v>C830</v>
      </c>
      <c r="AA74" s="3" t="str">
        <f t="shared" si="4"/>
        <v>1/3/2018</v>
      </c>
      <c r="AB74" s="2" t="str">
        <f t="shared" si="5"/>
        <v>No delay</v>
      </c>
    </row>
    <row r="75" spans="1:28" s="7" customFormat="1" ht="28.5" x14ac:dyDescent="0.45">
      <c r="A75" s="1">
        <v>4050</v>
      </c>
      <c r="B75" s="3">
        <v>43184</v>
      </c>
      <c r="C75" s="4">
        <v>0.90972222222222221</v>
      </c>
      <c r="D75" s="2">
        <v>0</v>
      </c>
      <c r="E75" s="1">
        <v>0</v>
      </c>
      <c r="F75" s="2" t="s">
        <v>114</v>
      </c>
      <c r="G75" s="1">
        <v>1</v>
      </c>
      <c r="H75" s="1" t="s">
        <v>4570</v>
      </c>
      <c r="I75" s="1" t="s">
        <v>4570</v>
      </c>
      <c r="J75" s="1" t="s">
        <v>546</v>
      </c>
      <c r="K75" s="1" t="s">
        <v>545</v>
      </c>
      <c r="L75" s="1">
        <v>161309</v>
      </c>
      <c r="M75" s="1" t="s">
        <v>12526</v>
      </c>
      <c r="N75" s="2" t="s">
        <v>4522</v>
      </c>
      <c r="O75" s="1" t="s">
        <v>12651</v>
      </c>
      <c r="P75" s="2" t="s">
        <v>41</v>
      </c>
      <c r="Q75" s="1" t="s">
        <v>87</v>
      </c>
      <c r="R75" s="1"/>
      <c r="S75" s="1"/>
      <c r="T75" s="1"/>
      <c r="U75" s="1" t="s">
        <v>12528</v>
      </c>
      <c r="V75" s="1"/>
      <c r="W75" s="1"/>
      <c r="X75" s="1"/>
      <c r="Y75" s="1" t="s">
        <v>86</v>
      </c>
      <c r="Z75" s="2" t="str">
        <f t="shared" si="3"/>
        <v>C830C</v>
      </c>
      <c r="AA75" s="3" t="str">
        <f t="shared" si="4"/>
        <v>1/3/2018</v>
      </c>
      <c r="AB75" s="2" t="str">
        <f t="shared" si="5"/>
        <v>No delay</v>
      </c>
    </row>
    <row r="76" spans="1:28" s="7" customFormat="1" ht="57" x14ac:dyDescent="0.45">
      <c r="A76" s="1">
        <v>4053</v>
      </c>
      <c r="B76" s="3">
        <v>43185</v>
      </c>
      <c r="C76" s="4">
        <v>0.27299768518518519</v>
      </c>
      <c r="D76" s="2">
        <v>0</v>
      </c>
      <c r="E76" s="1">
        <v>0</v>
      </c>
      <c r="F76" s="2" t="s">
        <v>154</v>
      </c>
      <c r="G76" s="1" t="s">
        <v>12652</v>
      </c>
      <c r="H76" s="1" t="s">
        <v>4570</v>
      </c>
      <c r="I76" s="1" t="s">
        <v>4570</v>
      </c>
      <c r="J76" s="1" t="s">
        <v>550</v>
      </c>
      <c r="K76" s="1" t="s">
        <v>549</v>
      </c>
      <c r="L76" s="1">
        <v>161328</v>
      </c>
      <c r="M76" s="1" t="s">
        <v>12526</v>
      </c>
      <c r="N76" s="2" t="s">
        <v>4409</v>
      </c>
      <c r="O76" s="1" t="s">
        <v>12653</v>
      </c>
      <c r="P76" s="2" t="s">
        <v>149</v>
      </c>
      <c r="Q76" s="1" t="s">
        <v>12622</v>
      </c>
      <c r="R76" s="1"/>
      <c r="S76" s="1"/>
      <c r="T76" s="1"/>
      <c r="U76" s="1" t="s">
        <v>12528</v>
      </c>
      <c r="V76" s="1"/>
      <c r="W76" s="1"/>
      <c r="X76" s="1"/>
      <c r="Y76" s="1" t="s">
        <v>12622</v>
      </c>
      <c r="Z76" s="2" t="str">
        <f t="shared" si="3"/>
        <v>C830C</v>
      </c>
      <c r="AA76" s="3" t="str">
        <f t="shared" si="4"/>
        <v>1/3/2018</v>
      </c>
      <c r="AB76" s="2" t="str">
        <f t="shared" si="5"/>
        <v>No delay</v>
      </c>
    </row>
    <row r="77" spans="1:28" s="7" customFormat="1" ht="28.5" x14ac:dyDescent="0.45">
      <c r="A77" s="1">
        <v>4070</v>
      </c>
      <c r="B77" s="3">
        <v>43185</v>
      </c>
      <c r="C77" s="4">
        <v>0.4216550925925926</v>
      </c>
      <c r="D77" s="2">
        <v>0</v>
      </c>
      <c r="E77" s="1">
        <v>0</v>
      </c>
      <c r="F77" s="2" t="s">
        <v>61</v>
      </c>
      <c r="G77" s="1">
        <v>29</v>
      </c>
      <c r="H77" s="1" t="s">
        <v>4570</v>
      </c>
      <c r="I77" s="1" t="s">
        <v>4570</v>
      </c>
      <c r="J77" s="1" t="s">
        <v>552</v>
      </c>
      <c r="K77" s="1" t="s">
        <v>551</v>
      </c>
      <c r="L77" s="1">
        <v>161353</v>
      </c>
      <c r="M77" s="1" t="s">
        <v>12526</v>
      </c>
      <c r="N77" s="2" t="s">
        <v>4522</v>
      </c>
      <c r="O77" s="1" t="s">
        <v>12654</v>
      </c>
      <c r="P77" s="2" t="s">
        <v>33</v>
      </c>
      <c r="Q77" s="1" t="s">
        <v>12615</v>
      </c>
      <c r="R77" s="1"/>
      <c r="S77" s="1"/>
      <c r="T77" s="1"/>
      <c r="U77" s="1" t="s">
        <v>12528</v>
      </c>
      <c r="V77" s="1"/>
      <c r="W77" s="1"/>
      <c r="X77" s="1"/>
      <c r="Y77" s="1" t="s">
        <v>12532</v>
      </c>
      <c r="Z77" s="2" t="str">
        <f t="shared" si="3"/>
        <v>C830</v>
      </c>
      <c r="AA77" s="3" t="str">
        <f t="shared" si="4"/>
        <v>1/3/2018</v>
      </c>
      <c r="AB77" s="2" t="str">
        <f t="shared" si="5"/>
        <v>No delay</v>
      </c>
    </row>
    <row r="78" spans="1:28" s="7" customFormat="1" ht="42.75" x14ac:dyDescent="0.45">
      <c r="A78" s="1">
        <v>4110</v>
      </c>
      <c r="B78" s="3">
        <v>43186</v>
      </c>
      <c r="C78" s="4">
        <v>0.40416666666666662</v>
      </c>
      <c r="D78" s="2">
        <v>0</v>
      </c>
      <c r="E78" s="1">
        <v>0</v>
      </c>
      <c r="F78" s="2" t="s">
        <v>60</v>
      </c>
      <c r="G78" s="1"/>
      <c r="H78" s="1" t="s">
        <v>4570</v>
      </c>
      <c r="I78" s="1"/>
      <c r="J78" s="1" t="s">
        <v>12655</v>
      </c>
      <c r="K78" s="1">
        <v>5601213</v>
      </c>
      <c r="L78" s="1"/>
      <c r="M78" s="1" t="s">
        <v>12526</v>
      </c>
      <c r="N78" s="2" t="s">
        <v>4409</v>
      </c>
      <c r="O78" s="1" t="s">
        <v>12656</v>
      </c>
      <c r="P78" s="2" t="s">
        <v>128</v>
      </c>
      <c r="Q78" s="1" t="s">
        <v>266</v>
      </c>
      <c r="R78" s="1"/>
      <c r="S78" s="1"/>
      <c r="T78" s="1"/>
      <c r="U78" s="1" t="s">
        <v>12528</v>
      </c>
      <c r="V78" s="1"/>
      <c r="W78" s="1"/>
      <c r="X78" s="1"/>
      <c r="Y78" s="1" t="s">
        <v>265</v>
      </c>
      <c r="Z78" s="2" t="str">
        <f t="shared" si="3"/>
        <v>C830</v>
      </c>
      <c r="AA78" s="3" t="str">
        <f t="shared" si="4"/>
        <v>1/3/2018</v>
      </c>
      <c r="AB78" s="2" t="str">
        <f t="shared" si="5"/>
        <v>No delay</v>
      </c>
    </row>
    <row r="79" spans="1:28" s="7" customFormat="1" ht="42.75" x14ac:dyDescent="0.45">
      <c r="A79" s="1">
        <v>4115</v>
      </c>
      <c r="B79" s="3">
        <v>43186</v>
      </c>
      <c r="C79" s="4">
        <v>0.41736111111111113</v>
      </c>
      <c r="D79" s="2">
        <v>0</v>
      </c>
      <c r="E79" s="1">
        <v>0</v>
      </c>
      <c r="F79" s="2" t="s">
        <v>35</v>
      </c>
      <c r="G79" s="1"/>
      <c r="H79" s="1" t="s">
        <v>4570</v>
      </c>
      <c r="I79" s="1"/>
      <c r="J79" s="1" t="s">
        <v>12657</v>
      </c>
      <c r="K79" s="1">
        <v>5601214</v>
      </c>
      <c r="L79" s="1"/>
      <c r="M79" s="1" t="s">
        <v>12526</v>
      </c>
      <c r="N79" s="2" t="s">
        <v>4409</v>
      </c>
      <c r="O79" s="1" t="s">
        <v>12658</v>
      </c>
      <c r="P79" s="2" t="s">
        <v>7</v>
      </c>
      <c r="Q79" s="1" t="s">
        <v>172</v>
      </c>
      <c r="R79" s="1"/>
      <c r="S79" s="1"/>
      <c r="T79" s="1"/>
      <c r="U79" s="1" t="s">
        <v>12528</v>
      </c>
      <c r="V79" s="1"/>
      <c r="W79" s="1"/>
      <c r="X79" s="1"/>
      <c r="Y79" s="1" t="s">
        <v>18</v>
      </c>
      <c r="Z79" s="2" t="str">
        <f t="shared" si="3"/>
        <v>C830</v>
      </c>
      <c r="AA79" s="3" t="str">
        <f t="shared" si="4"/>
        <v>1/3/2018</v>
      </c>
      <c r="AB79" s="2" t="str">
        <f t="shared" si="5"/>
        <v>No delay</v>
      </c>
    </row>
    <row r="80" spans="1:28" s="7" customFormat="1" ht="28.5" x14ac:dyDescent="0.45">
      <c r="A80" s="1">
        <v>4137</v>
      </c>
      <c r="B80" s="3">
        <v>43186</v>
      </c>
      <c r="C80" s="4">
        <v>0.66122685185185182</v>
      </c>
      <c r="D80" s="2">
        <v>0</v>
      </c>
      <c r="E80" s="1">
        <v>0</v>
      </c>
      <c r="F80" s="2" t="s">
        <v>108</v>
      </c>
      <c r="G80" s="1">
        <v>7</v>
      </c>
      <c r="H80" s="1" t="s">
        <v>4570</v>
      </c>
      <c r="I80" s="1" t="s">
        <v>4570</v>
      </c>
      <c r="J80" s="1" t="s">
        <v>554</v>
      </c>
      <c r="K80" s="1" t="s">
        <v>553</v>
      </c>
      <c r="L80" s="1">
        <v>161544</v>
      </c>
      <c r="M80" s="1" t="s">
        <v>12526</v>
      </c>
      <c r="N80" s="2" t="s">
        <v>4522</v>
      </c>
      <c r="O80" s="1" t="s">
        <v>12659</v>
      </c>
      <c r="P80" s="2" t="s">
        <v>7</v>
      </c>
      <c r="Q80" s="1" t="s">
        <v>16</v>
      </c>
      <c r="R80" s="1"/>
      <c r="S80" s="1"/>
      <c r="T80" s="1"/>
      <c r="U80" s="1" t="s">
        <v>12528</v>
      </c>
      <c r="V80" s="1"/>
      <c r="W80" s="1"/>
      <c r="X80" s="1"/>
      <c r="Y80" s="1" t="s">
        <v>15</v>
      </c>
      <c r="Z80" s="2" t="str">
        <f t="shared" si="3"/>
        <v>C830</v>
      </c>
      <c r="AA80" s="3" t="str">
        <f t="shared" si="4"/>
        <v>1/3/2018</v>
      </c>
      <c r="AB80" s="2" t="str">
        <f t="shared" si="5"/>
        <v>No delay</v>
      </c>
    </row>
    <row r="81" spans="1:28" s="7" customFormat="1" ht="42.75" x14ac:dyDescent="0.45">
      <c r="A81" s="1">
        <v>4152</v>
      </c>
      <c r="B81" s="3">
        <v>43186</v>
      </c>
      <c r="C81" s="4">
        <v>0.78887731481481482</v>
      </c>
      <c r="D81" s="2">
        <v>0</v>
      </c>
      <c r="E81" s="1">
        <v>0</v>
      </c>
      <c r="F81" s="2" t="s">
        <v>88</v>
      </c>
      <c r="G81" s="1">
        <v>25</v>
      </c>
      <c r="H81" s="1" t="s">
        <v>4570</v>
      </c>
      <c r="I81" s="1" t="s">
        <v>4570</v>
      </c>
      <c r="J81" s="1" t="s">
        <v>556</v>
      </c>
      <c r="K81" s="1" t="s">
        <v>555</v>
      </c>
      <c r="L81" s="1">
        <v>161578</v>
      </c>
      <c r="M81" s="1" t="s">
        <v>12526</v>
      </c>
      <c r="N81" s="2" t="s">
        <v>4409</v>
      </c>
      <c r="O81" s="1" t="s">
        <v>12660</v>
      </c>
      <c r="P81" s="2" t="s">
        <v>33</v>
      </c>
      <c r="Q81" s="1" t="s">
        <v>12615</v>
      </c>
      <c r="R81" s="1"/>
      <c r="S81" s="1"/>
      <c r="T81" s="1"/>
      <c r="U81" s="1" t="s">
        <v>12528</v>
      </c>
      <c r="V81" s="1"/>
      <c r="W81" s="1"/>
      <c r="X81" s="1"/>
      <c r="Y81" s="1" t="s">
        <v>12532</v>
      </c>
      <c r="Z81" s="2" t="str">
        <f t="shared" si="3"/>
        <v>C830</v>
      </c>
      <c r="AA81" s="3" t="str">
        <f t="shared" si="4"/>
        <v>1/3/2018</v>
      </c>
      <c r="AB81" s="2" t="str">
        <f t="shared" si="5"/>
        <v>No delay</v>
      </c>
    </row>
    <row r="82" spans="1:28" s="7" customFormat="1" x14ac:dyDescent="0.45">
      <c r="A82" s="1">
        <v>4192</v>
      </c>
      <c r="B82" s="3">
        <v>43187</v>
      </c>
      <c r="C82" s="4">
        <v>0.73531250000000004</v>
      </c>
      <c r="D82" s="2">
        <v>0</v>
      </c>
      <c r="E82" s="1">
        <v>0</v>
      </c>
      <c r="F82" s="2" t="s">
        <v>14</v>
      </c>
      <c r="G82" s="1">
        <v>26</v>
      </c>
      <c r="H82" s="1" t="s">
        <v>4570</v>
      </c>
      <c r="I82" s="1" t="s">
        <v>4570</v>
      </c>
      <c r="J82" s="1" t="s">
        <v>558</v>
      </c>
      <c r="K82" s="1" t="s">
        <v>557</v>
      </c>
      <c r="L82" s="1">
        <v>161710</v>
      </c>
      <c r="M82" s="1" t="s">
        <v>12526</v>
      </c>
      <c r="N82" s="2" t="s">
        <v>4409</v>
      </c>
      <c r="O82" s="1" t="s">
        <v>12661</v>
      </c>
      <c r="P82" s="2" t="s">
        <v>26</v>
      </c>
      <c r="Q82" s="1" t="s">
        <v>98</v>
      </c>
      <c r="R82" s="1"/>
      <c r="S82" s="1"/>
      <c r="T82" s="1"/>
      <c r="U82" s="1" t="s">
        <v>12528</v>
      </c>
      <c r="V82" s="1"/>
      <c r="W82" s="1"/>
      <c r="X82" s="1"/>
      <c r="Y82" s="1" t="s">
        <v>27</v>
      </c>
      <c r="Z82" s="2" t="str">
        <f t="shared" si="3"/>
        <v>C830</v>
      </c>
      <c r="AA82" s="3" t="str">
        <f t="shared" si="4"/>
        <v>1/3/2018</v>
      </c>
      <c r="AB82" s="2" t="str">
        <f t="shared" si="5"/>
        <v>No delay</v>
      </c>
    </row>
    <row r="83" spans="1:28" s="7" customFormat="1" x14ac:dyDescent="0.45">
      <c r="A83" s="1">
        <v>4200</v>
      </c>
      <c r="B83" s="3">
        <v>43187</v>
      </c>
      <c r="C83" s="4">
        <v>0.87040509259259258</v>
      </c>
      <c r="D83" s="2">
        <v>0</v>
      </c>
      <c r="E83" s="1">
        <v>0</v>
      </c>
      <c r="F83" s="2" t="s">
        <v>29</v>
      </c>
      <c r="G83" s="1">
        <v>55</v>
      </c>
      <c r="H83" s="1" t="s">
        <v>4570</v>
      </c>
      <c r="I83" s="1" t="s">
        <v>4570</v>
      </c>
      <c r="J83" s="1" t="s">
        <v>12662</v>
      </c>
      <c r="K83" s="1" t="s">
        <v>12663</v>
      </c>
      <c r="L83" s="1">
        <v>161738</v>
      </c>
      <c r="M83" s="1" t="s">
        <v>12526</v>
      </c>
      <c r="N83" s="2" t="s">
        <v>4409</v>
      </c>
      <c r="O83" s="1" t="s">
        <v>12664</v>
      </c>
      <c r="P83" s="2"/>
      <c r="Q83" s="1"/>
      <c r="R83" s="1"/>
      <c r="S83" s="1"/>
      <c r="T83" s="1"/>
      <c r="U83" s="1" t="s">
        <v>12528</v>
      </c>
      <c r="V83" s="1"/>
      <c r="W83" s="1"/>
      <c r="X83" s="1"/>
      <c r="Y83" s="1"/>
      <c r="Z83" s="2" t="str">
        <f t="shared" si="3"/>
        <v>C830C</v>
      </c>
      <c r="AA83" s="3" t="str">
        <f t="shared" si="4"/>
        <v>1/3/2018</v>
      </c>
      <c r="AB83" s="2" t="str">
        <f t="shared" si="5"/>
        <v>No delay</v>
      </c>
    </row>
    <row r="84" spans="1:28" s="7" customFormat="1" x14ac:dyDescent="0.45">
      <c r="A84" s="1">
        <v>4206</v>
      </c>
      <c r="B84" s="3">
        <v>43187</v>
      </c>
      <c r="C84" s="4">
        <v>0.95480324074074074</v>
      </c>
      <c r="D84" s="2">
        <v>0</v>
      </c>
      <c r="E84" s="1">
        <v>0</v>
      </c>
      <c r="F84" s="2" t="s">
        <v>88</v>
      </c>
      <c r="G84" s="1">
        <v>19</v>
      </c>
      <c r="H84" s="1" t="s">
        <v>4570</v>
      </c>
      <c r="I84" s="1" t="s">
        <v>4570</v>
      </c>
      <c r="J84" s="1" t="s">
        <v>560</v>
      </c>
      <c r="K84" s="1" t="s">
        <v>559</v>
      </c>
      <c r="L84" s="1">
        <v>161754</v>
      </c>
      <c r="M84" s="1" t="s">
        <v>12526</v>
      </c>
      <c r="N84" s="2" t="s">
        <v>4409</v>
      </c>
      <c r="O84" s="1" t="s">
        <v>12665</v>
      </c>
      <c r="P84" s="2" t="s">
        <v>33</v>
      </c>
      <c r="Q84" s="1" t="s">
        <v>12473</v>
      </c>
      <c r="R84" s="1"/>
      <c r="S84" s="1"/>
      <c r="T84" s="1"/>
      <c r="U84" s="1" t="s">
        <v>12528</v>
      </c>
      <c r="V84" s="1"/>
      <c r="W84" s="1"/>
      <c r="X84" s="1"/>
      <c r="Y84" s="1" t="s">
        <v>4430</v>
      </c>
      <c r="Z84" s="2" t="str">
        <f t="shared" si="3"/>
        <v>C830</v>
      </c>
      <c r="AA84" s="3" t="str">
        <f t="shared" si="4"/>
        <v>1/3/2018</v>
      </c>
      <c r="AB84" s="2" t="str">
        <f t="shared" si="5"/>
        <v>No delay</v>
      </c>
    </row>
    <row r="85" spans="1:28" s="7" customFormat="1" x14ac:dyDescent="0.45">
      <c r="A85" s="1">
        <v>4236</v>
      </c>
      <c r="B85" s="3">
        <v>43188</v>
      </c>
      <c r="C85" s="4">
        <v>0.67708333333333337</v>
      </c>
      <c r="D85" s="2">
        <v>0</v>
      </c>
      <c r="E85" s="1">
        <v>0</v>
      </c>
      <c r="F85" s="2" t="s">
        <v>60</v>
      </c>
      <c r="G85" s="1">
        <v>18</v>
      </c>
      <c r="H85" s="1" t="s">
        <v>5316</v>
      </c>
      <c r="I85" s="1" t="s">
        <v>5316</v>
      </c>
      <c r="J85" s="1" t="s">
        <v>562</v>
      </c>
      <c r="K85" s="1" t="s">
        <v>561</v>
      </c>
      <c r="L85" s="1">
        <v>161846</v>
      </c>
      <c r="M85" s="1" t="s">
        <v>12526</v>
      </c>
      <c r="N85" s="2" t="s">
        <v>4409</v>
      </c>
      <c r="O85" s="1" t="s">
        <v>12666</v>
      </c>
      <c r="P85" s="2"/>
      <c r="Q85" s="1"/>
      <c r="R85" s="1"/>
      <c r="S85" s="1"/>
      <c r="T85" s="1"/>
      <c r="U85" s="1" t="s">
        <v>12528</v>
      </c>
      <c r="V85" s="1"/>
      <c r="W85" s="1"/>
      <c r="X85" s="1"/>
      <c r="Y85" s="1"/>
      <c r="Z85" s="2" t="str">
        <f t="shared" si="3"/>
        <v>C830</v>
      </c>
      <c r="AA85" s="3" t="str">
        <f t="shared" si="4"/>
        <v>1/3/2018</v>
      </c>
      <c r="AB85" s="2" t="str">
        <f t="shared" si="5"/>
        <v>No delay</v>
      </c>
    </row>
    <row r="86" spans="1:28" s="7" customFormat="1" x14ac:dyDescent="0.45">
      <c r="A86" s="1">
        <v>4243</v>
      </c>
      <c r="B86" s="3">
        <v>43188</v>
      </c>
      <c r="C86" s="4">
        <v>0.8501967592592593</v>
      </c>
      <c r="D86" s="2">
        <v>0</v>
      </c>
      <c r="E86" s="1">
        <v>0</v>
      </c>
      <c r="F86" s="2" t="s">
        <v>29</v>
      </c>
      <c r="G86" s="1">
        <v>52</v>
      </c>
      <c r="H86" s="1" t="s">
        <v>5174</v>
      </c>
      <c r="I86" s="1" t="s">
        <v>5174</v>
      </c>
      <c r="J86" s="1" t="s">
        <v>564</v>
      </c>
      <c r="K86" s="1" t="s">
        <v>563</v>
      </c>
      <c r="L86" s="1">
        <v>161890</v>
      </c>
      <c r="M86" s="1" t="s">
        <v>12526</v>
      </c>
      <c r="N86" s="2" t="s">
        <v>4409</v>
      </c>
      <c r="O86" s="1" t="s">
        <v>12667</v>
      </c>
      <c r="P86" s="2" t="s">
        <v>149</v>
      </c>
      <c r="Q86" s="1" t="s">
        <v>12622</v>
      </c>
      <c r="R86" s="1"/>
      <c r="S86" s="1"/>
      <c r="T86" s="1"/>
      <c r="U86" s="1" t="s">
        <v>12528</v>
      </c>
      <c r="V86" s="1"/>
      <c r="W86" s="1"/>
      <c r="X86" s="1"/>
      <c r="Y86" s="1" t="s">
        <v>12622</v>
      </c>
      <c r="Z86" s="2" t="str">
        <f t="shared" si="3"/>
        <v>C830C</v>
      </c>
      <c r="AA86" s="3" t="str">
        <f t="shared" si="4"/>
        <v>1/3/2018</v>
      </c>
      <c r="AB86" s="2" t="str">
        <f t="shared" si="5"/>
        <v>No delay</v>
      </c>
    </row>
    <row r="87" spans="1:28" s="7" customFormat="1" x14ac:dyDescent="0.45">
      <c r="A87" s="1">
        <v>4248</v>
      </c>
      <c r="B87" s="3">
        <v>43188</v>
      </c>
      <c r="C87" s="4">
        <v>0.93680555555555556</v>
      </c>
      <c r="D87" s="2">
        <v>0</v>
      </c>
      <c r="E87" s="1">
        <v>0</v>
      </c>
      <c r="F87" s="2" t="s">
        <v>75</v>
      </c>
      <c r="G87" s="1">
        <v>0</v>
      </c>
      <c r="H87" s="1" t="s">
        <v>4615</v>
      </c>
      <c r="I87" s="1" t="s">
        <v>4615</v>
      </c>
      <c r="J87" s="1" t="s">
        <v>12668</v>
      </c>
      <c r="K87" s="1" t="s">
        <v>12669</v>
      </c>
      <c r="L87" s="1">
        <v>161908</v>
      </c>
      <c r="M87" s="1" t="s">
        <v>12526</v>
      </c>
      <c r="N87" s="2" t="s">
        <v>4409</v>
      </c>
      <c r="O87" s="1" t="s">
        <v>12670</v>
      </c>
      <c r="P87" s="2"/>
      <c r="Q87" s="1"/>
      <c r="R87" s="1"/>
      <c r="S87" s="1"/>
      <c r="T87" s="1"/>
      <c r="U87" s="1" t="s">
        <v>12528</v>
      </c>
      <c r="V87" s="1"/>
      <c r="W87" s="1"/>
      <c r="X87" s="1"/>
      <c r="Y87" s="1"/>
      <c r="Z87" s="2" t="str">
        <f t="shared" si="3"/>
        <v>C830</v>
      </c>
      <c r="AA87" s="3" t="str">
        <f t="shared" si="4"/>
        <v>1/3/2018</v>
      </c>
      <c r="AB87" s="2" t="str">
        <f t="shared" si="5"/>
        <v>No delay</v>
      </c>
    </row>
    <row r="88" spans="1:28" s="7" customFormat="1" ht="28.5" x14ac:dyDescent="0.45">
      <c r="A88" s="1" t="s">
        <v>12671</v>
      </c>
      <c r="B88" s="3">
        <v>43189</v>
      </c>
      <c r="C88" s="4">
        <v>0.43133101851851857</v>
      </c>
      <c r="D88" s="2">
        <v>1</v>
      </c>
      <c r="E88" s="1">
        <v>0</v>
      </c>
      <c r="F88" s="2" t="s">
        <v>124</v>
      </c>
      <c r="G88" s="1">
        <v>26</v>
      </c>
      <c r="H88" s="1" t="s">
        <v>6571</v>
      </c>
      <c r="I88" s="1" t="s">
        <v>6571</v>
      </c>
      <c r="J88" s="1" t="s">
        <v>567</v>
      </c>
      <c r="K88" s="1" t="s">
        <v>566</v>
      </c>
      <c r="L88" s="1">
        <v>161940</v>
      </c>
      <c r="M88" s="1" t="s">
        <v>12526</v>
      </c>
      <c r="N88" s="2" t="s">
        <v>4522</v>
      </c>
      <c r="O88" s="1" t="s">
        <v>12672</v>
      </c>
      <c r="P88" s="2" t="s">
        <v>43</v>
      </c>
      <c r="Q88" s="1" t="s">
        <v>43</v>
      </c>
      <c r="R88" s="1"/>
      <c r="S88" s="1"/>
      <c r="T88" s="1"/>
      <c r="U88" s="1" t="s">
        <v>12528</v>
      </c>
      <c r="V88" s="1"/>
      <c r="W88" s="1"/>
      <c r="X88" s="1"/>
      <c r="Y88" s="1" t="s">
        <v>43</v>
      </c>
      <c r="Z88" s="2" t="str">
        <f t="shared" si="3"/>
        <v>C830C</v>
      </c>
      <c r="AA88" s="3" t="str">
        <f t="shared" si="4"/>
        <v>1/3/2018</v>
      </c>
      <c r="AB88" s="2" t="str">
        <f t="shared" si="5"/>
        <v>More than 0 mins</v>
      </c>
    </row>
    <row r="89" spans="1:28" s="7" customFormat="1" ht="28.5" x14ac:dyDescent="0.45">
      <c r="A89" s="1">
        <v>4283</v>
      </c>
      <c r="B89" s="3">
        <v>43190</v>
      </c>
      <c r="C89" s="4">
        <v>0.30517361111111113</v>
      </c>
      <c r="D89" s="2">
        <v>0</v>
      </c>
      <c r="E89" s="1">
        <v>0</v>
      </c>
      <c r="F89" s="2" t="s">
        <v>225</v>
      </c>
      <c r="G89" s="1">
        <v>9</v>
      </c>
      <c r="H89" s="1" t="s">
        <v>4570</v>
      </c>
      <c r="I89" s="1" t="s">
        <v>4570</v>
      </c>
      <c r="J89" s="1" t="s">
        <v>570</v>
      </c>
      <c r="K89" s="1" t="s">
        <v>569</v>
      </c>
      <c r="L89" s="1">
        <v>162074</v>
      </c>
      <c r="M89" s="1" t="s">
        <v>12526</v>
      </c>
      <c r="N89" s="2" t="s">
        <v>4409</v>
      </c>
      <c r="O89" s="1" t="s">
        <v>12673</v>
      </c>
      <c r="P89" s="2" t="s">
        <v>149</v>
      </c>
      <c r="Q89" s="1" t="s">
        <v>12622</v>
      </c>
      <c r="R89" s="1"/>
      <c r="S89" s="1"/>
      <c r="T89" s="1" t="s">
        <v>12674</v>
      </c>
      <c r="U89" s="1" t="s">
        <v>12528</v>
      </c>
      <c r="V89" s="1"/>
      <c r="W89" s="1"/>
      <c r="X89" s="1"/>
      <c r="Y89" s="1" t="s">
        <v>12622</v>
      </c>
      <c r="Z89" s="2" t="str">
        <f t="shared" si="3"/>
        <v>C830C</v>
      </c>
      <c r="AA89" s="3" t="str">
        <f t="shared" si="4"/>
        <v>1/3/2018</v>
      </c>
      <c r="AB89" s="2" t="str">
        <f t="shared" si="5"/>
        <v>No delay</v>
      </c>
    </row>
    <row r="90" spans="1:28" s="7" customFormat="1" x14ac:dyDescent="0.45">
      <c r="A90" s="1" t="s">
        <v>5376</v>
      </c>
      <c r="B90" s="3">
        <v>43190</v>
      </c>
      <c r="C90" s="4">
        <v>0.5116666666666666</v>
      </c>
      <c r="D90" s="2">
        <v>0</v>
      </c>
      <c r="E90" s="1">
        <v>0</v>
      </c>
      <c r="F90" s="2" t="s">
        <v>124</v>
      </c>
      <c r="G90" s="1">
        <v>23</v>
      </c>
      <c r="H90" s="1" t="s">
        <v>4570</v>
      </c>
      <c r="I90" s="1" t="s">
        <v>4570</v>
      </c>
      <c r="J90" s="1" t="s">
        <v>12675</v>
      </c>
      <c r="K90" s="1" t="s">
        <v>571</v>
      </c>
      <c r="L90" s="1">
        <v>162097</v>
      </c>
      <c r="M90" s="1" t="s">
        <v>12526</v>
      </c>
      <c r="N90" s="2" t="s">
        <v>4409</v>
      </c>
      <c r="O90" s="1" t="s">
        <v>12676</v>
      </c>
      <c r="P90" s="2" t="s">
        <v>128</v>
      </c>
      <c r="Q90" s="1" t="s">
        <v>276</v>
      </c>
      <c r="R90" s="1"/>
      <c r="S90" s="1"/>
      <c r="T90" s="1"/>
      <c r="U90" s="1" t="s">
        <v>12528</v>
      </c>
      <c r="V90" s="1"/>
      <c r="W90" s="1"/>
      <c r="X90" s="1"/>
      <c r="Y90" s="1" t="s">
        <v>275</v>
      </c>
      <c r="Z90" s="2" t="str">
        <f t="shared" si="3"/>
        <v>C830C</v>
      </c>
      <c r="AA90" s="3" t="str">
        <f t="shared" si="4"/>
        <v>1/3/2018</v>
      </c>
      <c r="AB90" s="2" t="str">
        <f t="shared" si="5"/>
        <v>No delay</v>
      </c>
    </row>
    <row r="91" spans="1:28" s="7" customFormat="1" x14ac:dyDescent="0.45">
      <c r="A91" s="1">
        <v>4306</v>
      </c>
      <c r="B91" s="3">
        <v>43190</v>
      </c>
      <c r="C91" s="4">
        <v>0.8893402777777778</v>
      </c>
      <c r="D91" s="2">
        <v>0</v>
      </c>
      <c r="E91" s="1">
        <v>0</v>
      </c>
      <c r="F91" s="2" t="s">
        <v>78</v>
      </c>
      <c r="G91" s="1">
        <v>40</v>
      </c>
      <c r="H91" s="1" t="s">
        <v>4570</v>
      </c>
      <c r="I91" s="1" t="s">
        <v>4570</v>
      </c>
      <c r="J91" s="1" t="s">
        <v>12677</v>
      </c>
      <c r="K91" s="1" t="s">
        <v>568</v>
      </c>
      <c r="L91" s="1">
        <v>162153</v>
      </c>
      <c r="M91" s="1" t="s">
        <v>12526</v>
      </c>
      <c r="N91" s="2" t="s">
        <v>4409</v>
      </c>
      <c r="O91" s="1" t="s">
        <v>12678</v>
      </c>
      <c r="P91" s="2" t="s">
        <v>112</v>
      </c>
      <c r="Q91" s="1" t="s">
        <v>12573</v>
      </c>
      <c r="R91" s="1"/>
      <c r="S91" s="1"/>
      <c r="T91" s="1"/>
      <c r="U91" s="1" t="s">
        <v>12528</v>
      </c>
      <c r="V91" s="1"/>
      <c r="W91" s="1"/>
      <c r="X91" s="1"/>
      <c r="Y91" s="1" t="s">
        <v>12576</v>
      </c>
      <c r="Z91" s="2" t="str">
        <f t="shared" si="3"/>
        <v>C830</v>
      </c>
      <c r="AA91" s="3" t="str">
        <f t="shared" si="4"/>
        <v>1/3/2018</v>
      </c>
      <c r="AB91" s="2" t="str">
        <f t="shared" si="5"/>
        <v>No delay</v>
      </c>
    </row>
    <row r="92" spans="1:28" s="7" customFormat="1" ht="142.5" x14ac:dyDescent="0.45">
      <c r="A92" s="1">
        <v>4309</v>
      </c>
      <c r="B92" s="3">
        <v>43191</v>
      </c>
      <c r="C92" s="4">
        <v>0.20833333333333334</v>
      </c>
      <c r="D92" s="2">
        <v>0</v>
      </c>
      <c r="E92" s="1">
        <v>0</v>
      </c>
      <c r="F92" s="2" t="s">
        <v>93</v>
      </c>
      <c r="G92" s="1">
        <v>2</v>
      </c>
      <c r="H92" s="1" t="s">
        <v>4771</v>
      </c>
      <c r="I92" s="1" t="s">
        <v>4771</v>
      </c>
      <c r="J92" s="1" t="s">
        <v>573</v>
      </c>
      <c r="K92" s="1" t="s">
        <v>572</v>
      </c>
      <c r="L92" s="1">
        <v>162174</v>
      </c>
      <c r="M92" s="1" t="s">
        <v>12526</v>
      </c>
      <c r="N92" s="2" t="s">
        <v>4522</v>
      </c>
      <c r="O92" s="1" t="s">
        <v>12679</v>
      </c>
      <c r="P92" s="2" t="s">
        <v>43</v>
      </c>
      <c r="Q92" s="1" t="s">
        <v>40</v>
      </c>
      <c r="R92" s="1"/>
      <c r="S92" s="1"/>
      <c r="T92" s="1"/>
      <c r="U92" s="1" t="s">
        <v>12528</v>
      </c>
      <c r="V92" s="1"/>
      <c r="W92" s="1"/>
      <c r="X92" s="1"/>
      <c r="Y92" s="1" t="s">
        <v>191</v>
      </c>
      <c r="Z92" s="2" t="str">
        <f t="shared" si="3"/>
        <v>C830</v>
      </c>
      <c r="AA92" s="3" t="str">
        <f t="shared" si="4"/>
        <v>1/4/2018</v>
      </c>
      <c r="AB92" s="2" t="str">
        <f t="shared" si="5"/>
        <v>No delay</v>
      </c>
    </row>
    <row r="93" spans="1:28" s="7" customFormat="1" ht="42.75" x14ac:dyDescent="0.45">
      <c r="A93" s="1">
        <v>4319</v>
      </c>
      <c r="B93" s="3">
        <v>43191</v>
      </c>
      <c r="C93" s="4">
        <v>0.40138888888888885</v>
      </c>
      <c r="D93" s="2">
        <v>0</v>
      </c>
      <c r="E93" s="1">
        <v>0</v>
      </c>
      <c r="F93" s="2" t="s">
        <v>93</v>
      </c>
      <c r="G93" s="1"/>
      <c r="H93" s="1" t="s">
        <v>4570</v>
      </c>
      <c r="I93" s="1"/>
      <c r="J93" s="1" t="s">
        <v>12680</v>
      </c>
      <c r="K93" s="1">
        <v>5604647</v>
      </c>
      <c r="L93" s="1"/>
      <c r="M93" s="1" t="s">
        <v>12526</v>
      </c>
      <c r="N93" s="2" t="s">
        <v>4409</v>
      </c>
      <c r="O93" s="1" t="s">
        <v>12681</v>
      </c>
      <c r="P93" s="2" t="s">
        <v>43</v>
      </c>
      <c r="Q93" s="1" t="s">
        <v>43</v>
      </c>
      <c r="R93" s="1"/>
      <c r="S93" s="1"/>
      <c r="T93" s="1"/>
      <c r="U93" s="1" t="s">
        <v>12528</v>
      </c>
      <c r="V93" s="1"/>
      <c r="W93" s="1"/>
      <c r="X93" s="1"/>
      <c r="Y93" s="1" t="s">
        <v>43</v>
      </c>
      <c r="Z93" s="2" t="str">
        <f t="shared" si="3"/>
        <v>C830</v>
      </c>
      <c r="AA93" s="3" t="str">
        <f t="shared" si="4"/>
        <v>1/4/2018</v>
      </c>
      <c r="AB93" s="2" t="str">
        <f t="shared" si="5"/>
        <v>No delay</v>
      </c>
    </row>
    <row r="94" spans="1:28" s="7" customFormat="1" ht="99.75" x14ac:dyDescent="0.45">
      <c r="A94" s="1">
        <v>4339</v>
      </c>
      <c r="B94" s="3">
        <v>43191</v>
      </c>
      <c r="C94" s="4">
        <v>0.9916666666666667</v>
      </c>
      <c r="D94" s="2">
        <v>0</v>
      </c>
      <c r="E94" s="1">
        <v>0</v>
      </c>
      <c r="F94" s="2" t="s">
        <v>60</v>
      </c>
      <c r="G94" s="1">
        <v>5</v>
      </c>
      <c r="H94" s="1" t="s">
        <v>5002</v>
      </c>
      <c r="I94" s="1" t="s">
        <v>5002</v>
      </c>
      <c r="J94" s="1" t="s">
        <v>12682</v>
      </c>
      <c r="K94" s="1" t="s">
        <v>12683</v>
      </c>
      <c r="L94" s="1">
        <v>162277</v>
      </c>
      <c r="M94" s="1" t="s">
        <v>12526</v>
      </c>
      <c r="N94" s="2" t="s">
        <v>4409</v>
      </c>
      <c r="O94" s="1" t="s">
        <v>12684</v>
      </c>
      <c r="P94" s="2" t="s">
        <v>65</v>
      </c>
      <c r="Q94" s="1" t="s">
        <v>12494</v>
      </c>
      <c r="R94" s="1"/>
      <c r="S94" s="1"/>
      <c r="T94" s="1"/>
      <c r="U94" s="1" t="s">
        <v>12528</v>
      </c>
      <c r="V94" s="1"/>
      <c r="W94" s="1"/>
      <c r="X94" s="1"/>
      <c r="Y94" s="1" t="s">
        <v>4511</v>
      </c>
      <c r="Z94" s="2" t="str">
        <f t="shared" si="3"/>
        <v>C830</v>
      </c>
      <c r="AA94" s="3" t="str">
        <f t="shared" si="4"/>
        <v>1/4/2018</v>
      </c>
      <c r="AB94" s="2" t="str">
        <f t="shared" si="5"/>
        <v>No delay</v>
      </c>
    </row>
    <row r="95" spans="1:28" s="7" customFormat="1" ht="114" x14ac:dyDescent="0.45">
      <c r="A95" s="1">
        <v>4372</v>
      </c>
      <c r="B95" s="3">
        <v>43192</v>
      </c>
      <c r="C95" s="4">
        <v>0.62862268518518516</v>
      </c>
      <c r="D95" s="2">
        <v>0</v>
      </c>
      <c r="E95" s="1">
        <v>0</v>
      </c>
      <c r="F95" s="2" t="s">
        <v>131</v>
      </c>
      <c r="G95" s="1">
        <v>16</v>
      </c>
      <c r="H95" s="1" t="s">
        <v>4962</v>
      </c>
      <c r="I95" s="1" t="s">
        <v>4962</v>
      </c>
      <c r="J95" s="1" t="s">
        <v>575</v>
      </c>
      <c r="K95" s="1" t="s">
        <v>574</v>
      </c>
      <c r="L95" s="1">
        <v>162372</v>
      </c>
      <c r="M95" s="1" t="s">
        <v>12526</v>
      </c>
      <c r="N95" s="2" t="s">
        <v>4522</v>
      </c>
      <c r="O95" s="1" t="s">
        <v>12685</v>
      </c>
      <c r="P95" s="2" t="s">
        <v>65</v>
      </c>
      <c r="Q95" s="1" t="s">
        <v>160</v>
      </c>
      <c r="R95" s="1"/>
      <c r="S95" s="1"/>
      <c r="T95" s="1"/>
      <c r="U95" s="1" t="s">
        <v>12528</v>
      </c>
      <c r="V95" s="1"/>
      <c r="W95" s="1"/>
      <c r="X95" s="1"/>
      <c r="Y95" s="1" t="s">
        <v>160</v>
      </c>
      <c r="Z95" s="2" t="str">
        <f t="shared" si="3"/>
        <v>C830C</v>
      </c>
      <c r="AA95" s="3" t="str">
        <f t="shared" si="4"/>
        <v>1/4/2018</v>
      </c>
      <c r="AB95" s="2" t="str">
        <f t="shared" si="5"/>
        <v>No delay</v>
      </c>
    </row>
    <row r="96" spans="1:28" s="7" customFormat="1" x14ac:dyDescent="0.45">
      <c r="A96" s="1">
        <v>4384</v>
      </c>
      <c r="B96" s="3">
        <v>43192</v>
      </c>
      <c r="C96" s="4">
        <v>0.89822916666666675</v>
      </c>
      <c r="D96" s="2">
        <v>0</v>
      </c>
      <c r="E96" s="1">
        <v>0</v>
      </c>
      <c r="F96" s="2" t="s">
        <v>154</v>
      </c>
      <c r="G96" s="1">
        <v>27</v>
      </c>
      <c r="H96" s="1" t="s">
        <v>4570</v>
      </c>
      <c r="I96" s="1" t="s">
        <v>4570</v>
      </c>
      <c r="J96" s="1" t="s">
        <v>577</v>
      </c>
      <c r="K96" s="1" t="s">
        <v>576</v>
      </c>
      <c r="L96" s="1">
        <v>162436</v>
      </c>
      <c r="M96" s="1" t="s">
        <v>12526</v>
      </c>
      <c r="N96" s="2" t="s">
        <v>4522</v>
      </c>
      <c r="O96" s="1" t="s">
        <v>12686</v>
      </c>
      <c r="P96" s="2" t="s">
        <v>231</v>
      </c>
      <c r="Q96" s="1" t="s">
        <v>12573</v>
      </c>
      <c r="R96" s="1"/>
      <c r="S96" s="1"/>
      <c r="T96" s="1"/>
      <c r="U96" s="1" t="s">
        <v>12528</v>
      </c>
      <c r="V96" s="1"/>
      <c r="W96" s="1"/>
      <c r="X96" s="1"/>
      <c r="Y96" s="1" t="s">
        <v>12576</v>
      </c>
      <c r="Z96" s="2" t="str">
        <f t="shared" si="3"/>
        <v>C830C</v>
      </c>
      <c r="AA96" s="3" t="str">
        <f t="shared" si="4"/>
        <v>1/4/2018</v>
      </c>
      <c r="AB96" s="2" t="str">
        <f t="shared" si="5"/>
        <v>No delay</v>
      </c>
    </row>
    <row r="97" spans="1:28" s="7" customFormat="1" ht="42.75" x14ac:dyDescent="0.45">
      <c r="A97" s="1">
        <v>4439</v>
      </c>
      <c r="B97" s="3">
        <v>43193</v>
      </c>
      <c r="C97" s="4">
        <v>0.76949074074074064</v>
      </c>
      <c r="D97" s="2">
        <v>0</v>
      </c>
      <c r="E97" s="1">
        <v>0</v>
      </c>
      <c r="F97" s="2" t="s">
        <v>29</v>
      </c>
      <c r="G97" s="1">
        <v>18</v>
      </c>
      <c r="H97" s="1" t="s">
        <v>4570</v>
      </c>
      <c r="I97" s="1" t="s">
        <v>4570</v>
      </c>
      <c r="J97" s="1" t="s">
        <v>581</v>
      </c>
      <c r="K97" s="1" t="s">
        <v>580</v>
      </c>
      <c r="L97" s="1">
        <v>162572</v>
      </c>
      <c r="M97" s="1" t="s">
        <v>12526</v>
      </c>
      <c r="N97" s="2" t="s">
        <v>4409</v>
      </c>
      <c r="O97" s="1" t="s">
        <v>12687</v>
      </c>
      <c r="P97" s="2" t="s">
        <v>149</v>
      </c>
      <c r="Q97" s="1" t="s">
        <v>12622</v>
      </c>
      <c r="R97" s="1"/>
      <c r="S97" s="1"/>
      <c r="T97" s="1"/>
      <c r="U97" s="1" t="s">
        <v>12528</v>
      </c>
      <c r="V97" s="1"/>
      <c r="W97" s="1"/>
      <c r="X97" s="1"/>
      <c r="Y97" s="1" t="s">
        <v>12622</v>
      </c>
      <c r="Z97" s="2" t="str">
        <f t="shared" si="3"/>
        <v>C830C</v>
      </c>
      <c r="AA97" s="3" t="str">
        <f t="shared" si="4"/>
        <v>1/4/2018</v>
      </c>
      <c r="AB97" s="2" t="str">
        <f t="shared" si="5"/>
        <v>No delay</v>
      </c>
    </row>
    <row r="98" spans="1:28" s="7" customFormat="1" x14ac:dyDescent="0.45">
      <c r="A98" s="1">
        <v>4443</v>
      </c>
      <c r="B98" s="3">
        <v>43193</v>
      </c>
      <c r="C98" s="4">
        <v>0.79875000000000007</v>
      </c>
      <c r="D98" s="2">
        <v>0</v>
      </c>
      <c r="E98" s="1">
        <v>0</v>
      </c>
      <c r="F98" s="2" t="s">
        <v>108</v>
      </c>
      <c r="G98" s="1">
        <v>22</v>
      </c>
      <c r="H98" s="1" t="s">
        <v>4734</v>
      </c>
      <c r="I98" s="1" t="s">
        <v>4691</v>
      </c>
      <c r="J98" s="1" t="s">
        <v>579</v>
      </c>
      <c r="K98" s="1" t="s">
        <v>578</v>
      </c>
      <c r="L98" s="1">
        <v>162586</v>
      </c>
      <c r="M98" s="1" t="s">
        <v>12526</v>
      </c>
      <c r="N98" s="2" t="s">
        <v>4522</v>
      </c>
      <c r="O98" s="1" t="s">
        <v>12688</v>
      </c>
      <c r="P98" s="2" t="s">
        <v>7</v>
      </c>
      <c r="Q98" s="1" t="s">
        <v>16</v>
      </c>
      <c r="R98" s="1"/>
      <c r="S98" s="1"/>
      <c r="T98" s="1"/>
      <c r="U98" s="1" t="s">
        <v>12528</v>
      </c>
      <c r="V98" s="1"/>
      <c r="W98" s="1"/>
      <c r="X98" s="1"/>
      <c r="Y98" s="1" t="s">
        <v>15</v>
      </c>
      <c r="Z98" s="2" t="str">
        <f t="shared" si="3"/>
        <v>C830</v>
      </c>
      <c r="AA98" s="3" t="str">
        <f t="shared" si="4"/>
        <v>1/4/2018</v>
      </c>
      <c r="AB98" s="2" t="str">
        <f t="shared" si="5"/>
        <v>No delay</v>
      </c>
    </row>
    <row r="99" spans="1:28" s="7" customFormat="1" ht="42.75" x14ac:dyDescent="0.45">
      <c r="A99" s="1" t="s">
        <v>12689</v>
      </c>
      <c r="B99" s="3">
        <v>43193</v>
      </c>
      <c r="C99" s="4">
        <v>0.80377314814814815</v>
      </c>
      <c r="D99" s="2">
        <v>0</v>
      </c>
      <c r="E99" s="1">
        <v>0</v>
      </c>
      <c r="F99" s="2" t="s">
        <v>50</v>
      </c>
      <c r="G99" s="1">
        <v>0</v>
      </c>
      <c r="H99" s="1" t="s">
        <v>4615</v>
      </c>
      <c r="I99" s="1" t="s">
        <v>4615</v>
      </c>
      <c r="J99" s="1" t="s">
        <v>583</v>
      </c>
      <c r="K99" s="1" t="s">
        <v>582</v>
      </c>
      <c r="L99" s="1">
        <v>162584</v>
      </c>
      <c r="M99" s="1" t="s">
        <v>12526</v>
      </c>
      <c r="N99" s="2" t="s">
        <v>4409</v>
      </c>
      <c r="O99" s="1" t="s">
        <v>12690</v>
      </c>
      <c r="P99" s="2" t="s">
        <v>128</v>
      </c>
      <c r="Q99" s="1" t="s">
        <v>183</v>
      </c>
      <c r="R99" s="1"/>
      <c r="S99" s="1"/>
      <c r="T99" s="1"/>
      <c r="U99" s="1" t="s">
        <v>12528</v>
      </c>
      <c r="V99" s="1"/>
      <c r="W99" s="1"/>
      <c r="X99" s="1"/>
      <c r="Y99" s="1" t="s">
        <v>12529</v>
      </c>
      <c r="Z99" s="2" t="str">
        <f t="shared" si="3"/>
        <v>C830</v>
      </c>
      <c r="AA99" s="3" t="str">
        <f t="shared" si="4"/>
        <v>1/4/2018</v>
      </c>
      <c r="AB99" s="2" t="str">
        <f t="shared" si="5"/>
        <v>No delay</v>
      </c>
    </row>
    <row r="100" spans="1:28" s="7" customFormat="1" ht="42.75" x14ac:dyDescent="0.45">
      <c r="A100" s="1">
        <v>4465</v>
      </c>
      <c r="B100" s="3">
        <v>43194</v>
      </c>
      <c r="C100" s="4">
        <v>0.41903935185185182</v>
      </c>
      <c r="D100" s="2">
        <v>0</v>
      </c>
      <c r="E100" s="1">
        <v>0</v>
      </c>
      <c r="F100" s="2" t="s">
        <v>116</v>
      </c>
      <c r="G100" s="1">
        <v>30</v>
      </c>
      <c r="H100" s="1" t="s">
        <v>7388</v>
      </c>
      <c r="I100" s="1" t="s">
        <v>7388</v>
      </c>
      <c r="J100" s="1" t="s">
        <v>587</v>
      </c>
      <c r="K100" s="1" t="s">
        <v>586</v>
      </c>
      <c r="L100" s="1">
        <v>162657</v>
      </c>
      <c r="M100" s="1" t="s">
        <v>12526</v>
      </c>
      <c r="N100" s="2" t="s">
        <v>4409</v>
      </c>
      <c r="O100" s="1" t="s">
        <v>12691</v>
      </c>
      <c r="P100" s="2" t="s">
        <v>43</v>
      </c>
      <c r="Q100" s="1" t="s">
        <v>43</v>
      </c>
      <c r="R100" s="1"/>
      <c r="S100" s="1"/>
      <c r="T100" s="1"/>
      <c r="U100" s="1" t="s">
        <v>12528</v>
      </c>
      <c r="V100" s="1"/>
      <c r="W100" s="1"/>
      <c r="X100" s="1"/>
      <c r="Y100" s="1" t="s">
        <v>43</v>
      </c>
      <c r="Z100" s="2" t="str">
        <f t="shared" si="3"/>
        <v>C830C</v>
      </c>
      <c r="AA100" s="3" t="str">
        <f t="shared" si="4"/>
        <v>1/4/2018</v>
      </c>
      <c r="AB100" s="2" t="str">
        <f t="shared" si="5"/>
        <v>No delay</v>
      </c>
    </row>
    <row r="101" spans="1:28" s="7" customFormat="1" ht="42.75" x14ac:dyDescent="0.45">
      <c r="A101" s="1">
        <v>4481</v>
      </c>
      <c r="B101" s="3">
        <v>43194</v>
      </c>
      <c r="C101" s="4">
        <v>0.60630787037037037</v>
      </c>
      <c r="D101" s="2">
        <v>0</v>
      </c>
      <c r="E101" s="1">
        <v>0</v>
      </c>
      <c r="F101" s="2" t="s">
        <v>141</v>
      </c>
      <c r="G101" s="1">
        <v>3</v>
      </c>
      <c r="H101" s="1" t="s">
        <v>4621</v>
      </c>
      <c r="I101" s="1" t="s">
        <v>5011</v>
      </c>
      <c r="J101" s="1" t="s">
        <v>589</v>
      </c>
      <c r="K101" s="1" t="s">
        <v>588</v>
      </c>
      <c r="L101" s="1">
        <v>162700</v>
      </c>
      <c r="M101" s="1" t="s">
        <v>12526</v>
      </c>
      <c r="N101" s="2" t="s">
        <v>4409</v>
      </c>
      <c r="O101" s="1" t="s">
        <v>12692</v>
      </c>
      <c r="P101" s="2" t="s">
        <v>43</v>
      </c>
      <c r="Q101" s="1" t="s">
        <v>43</v>
      </c>
      <c r="R101" s="1"/>
      <c r="S101" s="1"/>
      <c r="T101" s="1"/>
      <c r="U101" s="1" t="s">
        <v>12528</v>
      </c>
      <c r="V101" s="1"/>
      <c r="W101" s="1"/>
      <c r="X101" s="1"/>
      <c r="Y101" s="1" t="s">
        <v>43</v>
      </c>
      <c r="Z101" s="2" t="str">
        <f t="shared" si="3"/>
        <v>C830</v>
      </c>
      <c r="AA101" s="3" t="str">
        <f t="shared" si="4"/>
        <v>1/4/2018</v>
      </c>
      <c r="AB101" s="2" t="str">
        <f t="shared" si="5"/>
        <v>No delay</v>
      </c>
    </row>
    <row r="102" spans="1:28" s="7" customFormat="1" x14ac:dyDescent="0.45">
      <c r="A102" s="1">
        <v>4482</v>
      </c>
      <c r="B102" s="3">
        <v>43194</v>
      </c>
      <c r="C102" s="4">
        <v>0.61723379629629627</v>
      </c>
      <c r="D102" s="2">
        <v>0</v>
      </c>
      <c r="E102" s="1">
        <v>0</v>
      </c>
      <c r="F102" s="2" t="s">
        <v>124</v>
      </c>
      <c r="G102" s="1">
        <v>16</v>
      </c>
      <c r="H102" s="1" t="s">
        <v>4628</v>
      </c>
      <c r="I102" s="1" t="s">
        <v>4962</v>
      </c>
      <c r="J102" s="1" t="s">
        <v>585</v>
      </c>
      <c r="K102" s="1" t="s">
        <v>584</v>
      </c>
      <c r="L102" s="1">
        <v>162703</v>
      </c>
      <c r="M102" s="1" t="s">
        <v>12526</v>
      </c>
      <c r="N102" s="2" t="s">
        <v>4522</v>
      </c>
      <c r="O102" s="1" t="s">
        <v>12693</v>
      </c>
      <c r="P102" s="2" t="s">
        <v>149</v>
      </c>
      <c r="Q102" s="1" t="s">
        <v>12694</v>
      </c>
      <c r="R102" s="1"/>
      <c r="S102" s="1"/>
      <c r="T102" s="1"/>
      <c r="U102" s="1" t="s">
        <v>12528</v>
      </c>
      <c r="V102" s="1"/>
      <c r="W102" s="1"/>
      <c r="X102" s="1"/>
      <c r="Y102" s="1" t="s">
        <v>12694</v>
      </c>
      <c r="Z102" s="2" t="str">
        <f t="shared" si="3"/>
        <v>C830C</v>
      </c>
      <c r="AA102" s="3" t="str">
        <f t="shared" si="4"/>
        <v>1/4/2018</v>
      </c>
      <c r="AB102" s="2" t="str">
        <f t="shared" si="5"/>
        <v>No delay</v>
      </c>
    </row>
    <row r="103" spans="1:28" s="7" customFormat="1" ht="71.25" x14ac:dyDescent="0.45">
      <c r="A103" s="1" t="s">
        <v>12695</v>
      </c>
      <c r="B103" s="3">
        <v>43195</v>
      </c>
      <c r="C103" s="4">
        <v>0.17776620370370369</v>
      </c>
      <c r="D103" s="2">
        <v>0</v>
      </c>
      <c r="E103" s="1">
        <v>0</v>
      </c>
      <c r="F103" s="2" t="s">
        <v>111</v>
      </c>
      <c r="G103" s="1">
        <v>30</v>
      </c>
      <c r="H103" s="1" t="s">
        <v>4615</v>
      </c>
      <c r="I103" s="1" t="s">
        <v>4615</v>
      </c>
      <c r="J103" s="1" t="s">
        <v>593</v>
      </c>
      <c r="K103" s="1" t="s">
        <v>592</v>
      </c>
      <c r="L103" s="1">
        <v>162786</v>
      </c>
      <c r="M103" s="1" t="s">
        <v>12526</v>
      </c>
      <c r="N103" s="2" t="s">
        <v>4409</v>
      </c>
      <c r="O103" s="1" t="s">
        <v>12696</v>
      </c>
      <c r="P103" s="2" t="s">
        <v>43</v>
      </c>
      <c r="Q103" s="1" t="s">
        <v>12697</v>
      </c>
      <c r="R103" s="1"/>
      <c r="S103" s="1"/>
      <c r="T103" s="1"/>
      <c r="U103" s="1" t="s">
        <v>12528</v>
      </c>
      <c r="V103" s="1"/>
      <c r="W103" s="1"/>
      <c r="X103" s="1"/>
      <c r="Y103" s="1" t="s">
        <v>191</v>
      </c>
      <c r="Z103" s="2" t="str">
        <f t="shared" si="3"/>
        <v>C830</v>
      </c>
      <c r="AA103" s="3" t="str">
        <f t="shared" si="4"/>
        <v>1/4/2018</v>
      </c>
      <c r="AB103" s="2" t="str">
        <f t="shared" si="5"/>
        <v>No delay</v>
      </c>
    </row>
    <row r="104" spans="1:28" s="7" customFormat="1" ht="57" x14ac:dyDescent="0.45">
      <c r="A104" s="1">
        <v>4502</v>
      </c>
      <c r="B104" s="3">
        <v>43195</v>
      </c>
      <c r="C104" s="4">
        <v>0.24277777777777776</v>
      </c>
      <c r="D104" s="2">
        <v>0</v>
      </c>
      <c r="E104" s="1">
        <v>0</v>
      </c>
      <c r="F104" s="2" t="s">
        <v>54</v>
      </c>
      <c r="G104" s="1">
        <v>18</v>
      </c>
      <c r="H104" s="1" t="s">
        <v>4615</v>
      </c>
      <c r="I104" s="1" t="s">
        <v>4615</v>
      </c>
      <c r="J104" s="1" t="s">
        <v>591</v>
      </c>
      <c r="K104" s="1" t="s">
        <v>590</v>
      </c>
      <c r="L104" s="1">
        <v>162793</v>
      </c>
      <c r="M104" s="1" t="s">
        <v>12526</v>
      </c>
      <c r="N104" s="2" t="s">
        <v>4409</v>
      </c>
      <c r="O104" s="1" t="s">
        <v>12698</v>
      </c>
      <c r="P104" s="2" t="s">
        <v>33</v>
      </c>
      <c r="Q104" s="1" t="s">
        <v>12699</v>
      </c>
      <c r="R104" s="1"/>
      <c r="S104" s="1"/>
      <c r="T104" s="1"/>
      <c r="U104" s="1" t="s">
        <v>12528</v>
      </c>
      <c r="V104" s="1"/>
      <c r="W104" s="1"/>
      <c r="X104" s="1"/>
      <c r="Y104" s="1" t="s">
        <v>12700</v>
      </c>
      <c r="Z104" s="2" t="str">
        <f t="shared" si="3"/>
        <v>C830</v>
      </c>
      <c r="AA104" s="3" t="str">
        <f t="shared" si="4"/>
        <v>1/4/2018</v>
      </c>
      <c r="AB104" s="2" t="str">
        <f t="shared" si="5"/>
        <v>No delay</v>
      </c>
    </row>
    <row r="105" spans="1:28" s="7" customFormat="1" ht="28.5" x14ac:dyDescent="0.45">
      <c r="A105" s="1">
        <v>4512</v>
      </c>
      <c r="B105" s="3">
        <v>43195</v>
      </c>
      <c r="C105" s="4">
        <v>0.37093749999999998</v>
      </c>
      <c r="D105" s="2">
        <v>0</v>
      </c>
      <c r="E105" s="1">
        <v>0</v>
      </c>
      <c r="F105" s="2" t="s">
        <v>57</v>
      </c>
      <c r="G105" s="1" t="s">
        <v>12701</v>
      </c>
      <c r="H105" s="1" t="s">
        <v>4849</v>
      </c>
      <c r="I105" s="1" t="s">
        <v>5011</v>
      </c>
      <c r="J105" s="1" t="s">
        <v>595</v>
      </c>
      <c r="K105" s="1" t="s">
        <v>594</v>
      </c>
      <c r="L105" s="1">
        <v>162831</v>
      </c>
      <c r="M105" s="1" t="s">
        <v>12526</v>
      </c>
      <c r="N105" s="2" t="s">
        <v>4409</v>
      </c>
      <c r="O105" s="1" t="s">
        <v>12702</v>
      </c>
      <c r="P105" s="2" t="s">
        <v>43</v>
      </c>
      <c r="Q105" s="1" t="s">
        <v>43</v>
      </c>
      <c r="R105" s="1"/>
      <c r="S105" s="1"/>
      <c r="T105" s="1"/>
      <c r="U105" s="1" t="s">
        <v>12528</v>
      </c>
      <c r="V105" s="1"/>
      <c r="W105" s="1"/>
      <c r="X105" s="1"/>
      <c r="Y105" s="1" t="s">
        <v>43</v>
      </c>
      <c r="Z105" s="2" t="str">
        <f t="shared" si="3"/>
        <v>C830</v>
      </c>
      <c r="AA105" s="3" t="str">
        <f t="shared" si="4"/>
        <v>1/4/2018</v>
      </c>
      <c r="AB105" s="2" t="str">
        <f t="shared" si="5"/>
        <v>No delay</v>
      </c>
    </row>
    <row r="106" spans="1:28" s="7" customFormat="1" ht="28.5" x14ac:dyDescent="0.45">
      <c r="A106" s="1">
        <v>4513</v>
      </c>
      <c r="B106" s="3">
        <v>43195</v>
      </c>
      <c r="C106" s="4">
        <v>0.37422453703703701</v>
      </c>
      <c r="D106" s="2">
        <v>0</v>
      </c>
      <c r="E106" s="1">
        <v>0</v>
      </c>
      <c r="F106" s="2" t="s">
        <v>142</v>
      </c>
      <c r="G106" s="1">
        <v>24</v>
      </c>
      <c r="H106" s="1" t="s">
        <v>4849</v>
      </c>
      <c r="I106" s="1" t="s">
        <v>5011</v>
      </c>
      <c r="J106" s="1" t="s">
        <v>597</v>
      </c>
      <c r="K106" s="1" t="s">
        <v>596</v>
      </c>
      <c r="L106" s="1">
        <v>162832</v>
      </c>
      <c r="M106" s="1" t="s">
        <v>12526</v>
      </c>
      <c r="N106" s="2" t="s">
        <v>4409</v>
      </c>
      <c r="O106" s="1" t="s">
        <v>12703</v>
      </c>
      <c r="P106" s="2" t="s">
        <v>43</v>
      </c>
      <c r="Q106" s="1" t="s">
        <v>43</v>
      </c>
      <c r="R106" s="1"/>
      <c r="S106" s="1"/>
      <c r="T106" s="1"/>
      <c r="U106" s="1" t="s">
        <v>12528</v>
      </c>
      <c r="V106" s="1"/>
      <c r="W106" s="1"/>
      <c r="X106" s="1"/>
      <c r="Y106" s="1" t="s">
        <v>43</v>
      </c>
      <c r="Z106" s="2" t="str">
        <f t="shared" si="3"/>
        <v>C830C</v>
      </c>
      <c r="AA106" s="3" t="str">
        <f t="shared" si="4"/>
        <v>1/4/2018</v>
      </c>
      <c r="AB106" s="2" t="str">
        <f t="shared" si="5"/>
        <v>No delay</v>
      </c>
    </row>
    <row r="107" spans="1:28" s="7" customFormat="1" ht="28.5" x14ac:dyDescent="0.45">
      <c r="A107" s="1">
        <v>4516</v>
      </c>
      <c r="B107" s="3">
        <v>43195</v>
      </c>
      <c r="C107" s="4">
        <v>0.4236111111111111</v>
      </c>
      <c r="D107" s="2">
        <v>0</v>
      </c>
      <c r="E107" s="1">
        <v>0</v>
      </c>
      <c r="F107" s="2" t="s">
        <v>50</v>
      </c>
      <c r="G107" s="1"/>
      <c r="H107" s="1" t="s">
        <v>4570</v>
      </c>
      <c r="I107" s="1"/>
      <c r="J107" s="1" t="s">
        <v>12704</v>
      </c>
      <c r="K107" s="1">
        <v>5607578</v>
      </c>
      <c r="L107" s="1"/>
      <c r="M107" s="1" t="s">
        <v>12526</v>
      </c>
      <c r="N107" s="2" t="s">
        <v>4409</v>
      </c>
      <c r="O107" s="1" t="s">
        <v>12705</v>
      </c>
      <c r="P107" s="2" t="s">
        <v>43</v>
      </c>
      <c r="Q107" s="1" t="s">
        <v>43</v>
      </c>
      <c r="R107" s="1"/>
      <c r="S107" s="1"/>
      <c r="T107" s="1"/>
      <c r="U107" s="1" t="s">
        <v>12528</v>
      </c>
      <c r="V107" s="1"/>
      <c r="W107" s="1"/>
      <c r="X107" s="1"/>
      <c r="Y107" s="1" t="s">
        <v>43</v>
      </c>
      <c r="Z107" s="2" t="str">
        <f t="shared" si="3"/>
        <v>C830</v>
      </c>
      <c r="AA107" s="3" t="str">
        <f t="shared" si="4"/>
        <v>1/4/2018</v>
      </c>
      <c r="AB107" s="2" t="str">
        <f t="shared" si="5"/>
        <v>No delay</v>
      </c>
    </row>
    <row r="108" spans="1:28" s="7" customFormat="1" ht="42.75" x14ac:dyDescent="0.45">
      <c r="A108" s="1">
        <v>4540</v>
      </c>
      <c r="B108" s="3">
        <v>43195</v>
      </c>
      <c r="C108" s="4">
        <v>0.88376157407407396</v>
      </c>
      <c r="D108" s="2">
        <v>0</v>
      </c>
      <c r="E108" s="1">
        <v>0</v>
      </c>
      <c r="F108" s="2" t="s">
        <v>119</v>
      </c>
      <c r="G108" s="1">
        <v>17</v>
      </c>
      <c r="H108" s="1" t="s">
        <v>5372</v>
      </c>
      <c r="I108" s="1" t="s">
        <v>4570</v>
      </c>
      <c r="J108" s="1" t="s">
        <v>599</v>
      </c>
      <c r="K108" s="1" t="s">
        <v>598</v>
      </c>
      <c r="L108" s="1">
        <v>162940</v>
      </c>
      <c r="M108" s="1" t="s">
        <v>12526</v>
      </c>
      <c r="N108" s="2" t="s">
        <v>4409</v>
      </c>
      <c r="O108" s="1" t="s">
        <v>12706</v>
      </c>
      <c r="P108" s="2" t="s">
        <v>128</v>
      </c>
      <c r="Q108" s="1" t="s">
        <v>276</v>
      </c>
      <c r="R108" s="1"/>
      <c r="S108" s="1"/>
      <c r="T108" s="1"/>
      <c r="U108" s="1" t="s">
        <v>12528</v>
      </c>
      <c r="V108" s="1"/>
      <c r="W108" s="1"/>
      <c r="X108" s="1"/>
      <c r="Y108" s="1" t="s">
        <v>275</v>
      </c>
      <c r="Z108" s="2" t="str">
        <f t="shared" si="3"/>
        <v>C830</v>
      </c>
      <c r="AA108" s="3" t="str">
        <f t="shared" si="4"/>
        <v>1/4/2018</v>
      </c>
      <c r="AB108" s="2" t="str">
        <f t="shared" si="5"/>
        <v>No delay</v>
      </c>
    </row>
    <row r="109" spans="1:28" s="7" customFormat="1" ht="42.75" x14ac:dyDescent="0.45">
      <c r="A109" s="1">
        <v>4550</v>
      </c>
      <c r="B109" s="3">
        <v>43196</v>
      </c>
      <c r="C109" s="4">
        <v>0.33958333333333335</v>
      </c>
      <c r="D109" s="2">
        <v>0</v>
      </c>
      <c r="E109" s="1">
        <v>0</v>
      </c>
      <c r="F109" s="2" t="s">
        <v>108</v>
      </c>
      <c r="G109" s="1">
        <v>1</v>
      </c>
      <c r="H109" s="1" t="s">
        <v>4733</v>
      </c>
      <c r="I109" s="1" t="s">
        <v>4570</v>
      </c>
      <c r="J109" s="1" t="s">
        <v>12707</v>
      </c>
      <c r="K109" s="1" t="s">
        <v>12708</v>
      </c>
      <c r="L109" s="1">
        <v>163002</v>
      </c>
      <c r="M109" s="1" t="s">
        <v>12526</v>
      </c>
      <c r="N109" s="2" t="s">
        <v>4522</v>
      </c>
      <c r="O109" s="1" t="s">
        <v>12709</v>
      </c>
      <c r="P109" s="2" t="s">
        <v>7</v>
      </c>
      <c r="Q109" s="1" t="s">
        <v>12482</v>
      </c>
      <c r="R109" s="1"/>
      <c r="S109" s="1"/>
      <c r="T109" s="1"/>
      <c r="U109" s="1" t="s">
        <v>12528</v>
      </c>
      <c r="V109" s="1"/>
      <c r="W109" s="1"/>
      <c r="X109" s="1"/>
      <c r="Y109" s="1" t="s">
        <v>4507</v>
      </c>
      <c r="Z109" s="2" t="str">
        <f t="shared" si="3"/>
        <v>C830</v>
      </c>
      <c r="AA109" s="3" t="str">
        <f t="shared" si="4"/>
        <v>1/4/2018</v>
      </c>
      <c r="AB109" s="2" t="str">
        <f t="shared" si="5"/>
        <v>No delay</v>
      </c>
    </row>
    <row r="110" spans="1:28" s="7" customFormat="1" ht="42.75" x14ac:dyDescent="0.45">
      <c r="A110" s="1">
        <v>4567</v>
      </c>
      <c r="B110" s="3">
        <v>43196</v>
      </c>
      <c r="C110" s="4">
        <v>0.57962962962962961</v>
      </c>
      <c r="D110" s="2">
        <v>0</v>
      </c>
      <c r="E110" s="1">
        <v>0</v>
      </c>
      <c r="F110" s="2" t="s">
        <v>29</v>
      </c>
      <c r="G110" s="1">
        <v>16</v>
      </c>
      <c r="H110" s="1" t="s">
        <v>4733</v>
      </c>
      <c r="I110" s="1" t="s">
        <v>4570</v>
      </c>
      <c r="J110" s="1" t="s">
        <v>601</v>
      </c>
      <c r="K110" s="1" t="s">
        <v>600</v>
      </c>
      <c r="L110" s="1">
        <v>163045</v>
      </c>
      <c r="M110" s="1" t="s">
        <v>12526</v>
      </c>
      <c r="N110" s="2" t="s">
        <v>4409</v>
      </c>
      <c r="O110" s="1" t="s">
        <v>12710</v>
      </c>
      <c r="P110" s="2" t="s">
        <v>149</v>
      </c>
      <c r="Q110" s="1" t="s">
        <v>12622</v>
      </c>
      <c r="R110" s="1"/>
      <c r="S110" s="1"/>
      <c r="T110" s="1"/>
      <c r="U110" s="1" t="s">
        <v>12528</v>
      </c>
      <c r="V110" s="1"/>
      <c r="W110" s="1"/>
      <c r="X110" s="1"/>
      <c r="Y110" s="1" t="s">
        <v>12622</v>
      </c>
      <c r="Z110" s="2" t="str">
        <f t="shared" si="3"/>
        <v>C830C</v>
      </c>
      <c r="AA110" s="3" t="str">
        <f t="shared" si="4"/>
        <v>1/4/2018</v>
      </c>
      <c r="AB110" s="2" t="str">
        <f t="shared" si="5"/>
        <v>No delay</v>
      </c>
    </row>
    <row r="111" spans="1:28" s="7" customFormat="1" ht="42.75" x14ac:dyDescent="0.45">
      <c r="A111" s="1">
        <v>4571</v>
      </c>
      <c r="B111" s="3">
        <v>43196</v>
      </c>
      <c r="C111" s="4">
        <v>0.64670138888888895</v>
      </c>
      <c r="D111" s="2">
        <v>0</v>
      </c>
      <c r="E111" s="1">
        <v>0</v>
      </c>
      <c r="F111" s="2" t="s">
        <v>130</v>
      </c>
      <c r="G111" s="1">
        <v>18</v>
      </c>
      <c r="H111" s="1" t="s">
        <v>4849</v>
      </c>
      <c r="I111" s="1" t="s">
        <v>4570</v>
      </c>
      <c r="J111" s="1" t="s">
        <v>603</v>
      </c>
      <c r="K111" s="1" t="s">
        <v>602</v>
      </c>
      <c r="L111" s="1">
        <v>163062</v>
      </c>
      <c r="M111" s="1" t="s">
        <v>12526</v>
      </c>
      <c r="N111" s="2" t="s">
        <v>4409</v>
      </c>
      <c r="O111" s="1" t="s">
        <v>12711</v>
      </c>
      <c r="P111" s="2" t="s">
        <v>128</v>
      </c>
      <c r="Q111" s="1" t="s">
        <v>276</v>
      </c>
      <c r="R111" s="1"/>
      <c r="S111" s="1"/>
      <c r="T111" s="1"/>
      <c r="U111" s="1" t="s">
        <v>12528</v>
      </c>
      <c r="V111" s="1"/>
      <c r="W111" s="1"/>
      <c r="X111" s="1"/>
      <c r="Y111" s="1" t="s">
        <v>275</v>
      </c>
      <c r="Z111" s="2" t="str">
        <f t="shared" si="3"/>
        <v>C830</v>
      </c>
      <c r="AA111" s="3" t="str">
        <f t="shared" si="4"/>
        <v>1/4/2018</v>
      </c>
      <c r="AB111" s="2" t="str">
        <f t="shared" si="5"/>
        <v>No delay</v>
      </c>
    </row>
    <row r="112" spans="1:28" s="7" customFormat="1" ht="99.75" x14ac:dyDescent="0.45">
      <c r="A112" s="1">
        <v>4590</v>
      </c>
      <c r="B112" s="3">
        <v>43197</v>
      </c>
      <c r="C112" s="4">
        <v>0.23446759259259262</v>
      </c>
      <c r="D112" s="2">
        <v>0</v>
      </c>
      <c r="E112" s="1">
        <v>0</v>
      </c>
      <c r="F112" s="2" t="s">
        <v>100</v>
      </c>
      <c r="G112" s="1">
        <v>0</v>
      </c>
      <c r="H112" s="1" t="s">
        <v>5567</v>
      </c>
      <c r="I112" s="1" t="s">
        <v>5567</v>
      </c>
      <c r="J112" s="1" t="s">
        <v>608</v>
      </c>
      <c r="K112" s="1" t="s">
        <v>607</v>
      </c>
      <c r="L112" s="1">
        <v>163142</v>
      </c>
      <c r="M112" s="1" t="s">
        <v>12526</v>
      </c>
      <c r="N112" s="2" t="s">
        <v>4409</v>
      </c>
      <c r="O112" s="1" t="s">
        <v>12712</v>
      </c>
      <c r="P112" s="2" t="s">
        <v>79</v>
      </c>
      <c r="Q112" s="1" t="s">
        <v>156</v>
      </c>
      <c r="R112" s="1"/>
      <c r="S112" s="1"/>
      <c r="T112" s="1" t="s">
        <v>12713</v>
      </c>
      <c r="U112" s="1" t="s">
        <v>12528</v>
      </c>
      <c r="V112" s="1"/>
      <c r="W112" s="1"/>
      <c r="X112" s="1"/>
      <c r="Y112" s="1" t="s">
        <v>117</v>
      </c>
      <c r="Z112" s="2" t="str">
        <f t="shared" si="3"/>
        <v>C830</v>
      </c>
      <c r="AA112" s="3" t="str">
        <f t="shared" si="4"/>
        <v>1/4/2018</v>
      </c>
      <c r="AB112" s="2" t="str">
        <f t="shared" si="5"/>
        <v>No delay</v>
      </c>
    </row>
    <row r="113" spans="1:28" s="7" customFormat="1" x14ac:dyDescent="0.45">
      <c r="A113" s="1" t="s">
        <v>12714</v>
      </c>
      <c r="B113" s="3">
        <v>43197</v>
      </c>
      <c r="C113" s="4">
        <v>0.25900462962962961</v>
      </c>
      <c r="D113" s="2">
        <v>0</v>
      </c>
      <c r="E113" s="1">
        <v>0</v>
      </c>
      <c r="F113" s="2" t="s">
        <v>91</v>
      </c>
      <c r="G113" s="1">
        <v>34</v>
      </c>
      <c r="H113" s="1" t="s">
        <v>4570</v>
      </c>
      <c r="I113" s="1" t="s">
        <v>4570</v>
      </c>
      <c r="J113" s="1" t="s">
        <v>606</v>
      </c>
      <c r="K113" s="1" t="s">
        <v>605</v>
      </c>
      <c r="L113" s="1">
        <v>163145</v>
      </c>
      <c r="M113" s="1" t="s">
        <v>12526</v>
      </c>
      <c r="N113" s="2" t="s">
        <v>4409</v>
      </c>
      <c r="O113" s="1" t="s">
        <v>12715</v>
      </c>
      <c r="P113" s="2" t="s">
        <v>128</v>
      </c>
      <c r="Q113" s="1" t="s">
        <v>276</v>
      </c>
      <c r="R113" s="1"/>
      <c r="S113" s="1"/>
      <c r="T113" s="1"/>
      <c r="U113" s="1" t="s">
        <v>12528</v>
      </c>
      <c r="V113" s="1"/>
      <c r="W113" s="1"/>
      <c r="X113" s="1"/>
      <c r="Y113" s="1" t="s">
        <v>275</v>
      </c>
      <c r="Z113" s="2" t="str">
        <f t="shared" si="3"/>
        <v>C830</v>
      </c>
      <c r="AA113" s="3" t="str">
        <f t="shared" si="4"/>
        <v>1/4/2018</v>
      </c>
      <c r="AB113" s="2" t="str">
        <f t="shared" si="5"/>
        <v>No delay</v>
      </c>
    </row>
    <row r="114" spans="1:28" s="7" customFormat="1" ht="71.25" x14ac:dyDescent="0.45">
      <c r="A114" s="1">
        <v>4610</v>
      </c>
      <c r="B114" s="3">
        <v>43197</v>
      </c>
      <c r="C114" s="4">
        <v>0.54809027777777775</v>
      </c>
      <c r="D114" s="2">
        <v>0</v>
      </c>
      <c r="E114" s="1">
        <v>0</v>
      </c>
      <c r="F114" s="2" t="s">
        <v>61</v>
      </c>
      <c r="G114" s="1">
        <v>12</v>
      </c>
      <c r="H114" s="1" t="s">
        <v>4570</v>
      </c>
      <c r="I114" s="1" t="s">
        <v>4570</v>
      </c>
      <c r="J114" s="1" t="s">
        <v>12716</v>
      </c>
      <c r="K114" s="1" t="s">
        <v>604</v>
      </c>
      <c r="L114" s="1">
        <v>163195</v>
      </c>
      <c r="M114" s="1" t="s">
        <v>12526</v>
      </c>
      <c r="N114" s="2" t="s">
        <v>4522</v>
      </c>
      <c r="O114" s="1" t="s">
        <v>12717</v>
      </c>
      <c r="P114" s="2" t="s">
        <v>7</v>
      </c>
      <c r="Q114" s="1" t="s">
        <v>400</v>
      </c>
      <c r="R114" s="1"/>
      <c r="S114" s="1"/>
      <c r="T114" s="1"/>
      <c r="U114" s="1" t="s">
        <v>12528</v>
      </c>
      <c r="V114" s="1"/>
      <c r="W114" s="1"/>
      <c r="X114" s="1"/>
      <c r="Y114" s="1" t="s">
        <v>18</v>
      </c>
      <c r="Z114" s="2" t="str">
        <f t="shared" si="3"/>
        <v>C830</v>
      </c>
      <c r="AA114" s="3" t="str">
        <f t="shared" si="4"/>
        <v>1/4/2018</v>
      </c>
      <c r="AB114" s="2" t="str">
        <f t="shared" si="5"/>
        <v>No delay</v>
      </c>
    </row>
    <row r="115" spans="1:28" s="7" customFormat="1" ht="42.75" x14ac:dyDescent="0.45">
      <c r="A115" s="1">
        <v>4662</v>
      </c>
      <c r="B115" s="3">
        <v>43198</v>
      </c>
      <c r="C115" s="4">
        <v>0.71736111111111101</v>
      </c>
      <c r="D115" s="2">
        <v>0</v>
      </c>
      <c r="E115" s="1">
        <v>0</v>
      </c>
      <c r="F115" s="2" t="s">
        <v>14</v>
      </c>
      <c r="G115" s="1">
        <v>15</v>
      </c>
      <c r="H115" s="1" t="s">
        <v>5352</v>
      </c>
      <c r="I115" s="1" t="s">
        <v>5352</v>
      </c>
      <c r="J115" s="1" t="s">
        <v>610</v>
      </c>
      <c r="K115" s="1" t="s">
        <v>609</v>
      </c>
      <c r="L115" s="1">
        <v>163358</v>
      </c>
      <c r="M115" s="1" t="s">
        <v>12526</v>
      </c>
      <c r="N115" s="2" t="s">
        <v>4522</v>
      </c>
      <c r="O115" s="1" t="s">
        <v>12718</v>
      </c>
      <c r="P115" s="2" t="s">
        <v>41</v>
      </c>
      <c r="Q115" s="1" t="s">
        <v>87</v>
      </c>
      <c r="R115" s="1"/>
      <c r="S115" s="1"/>
      <c r="T115" s="1"/>
      <c r="U115" s="1" t="s">
        <v>12528</v>
      </c>
      <c r="V115" s="1"/>
      <c r="W115" s="1"/>
      <c r="X115" s="1"/>
      <c r="Y115" s="1" t="s">
        <v>86</v>
      </c>
      <c r="Z115" s="2" t="str">
        <f t="shared" si="3"/>
        <v>C830</v>
      </c>
      <c r="AA115" s="3" t="str">
        <f t="shared" si="4"/>
        <v>1/4/2018</v>
      </c>
      <c r="AB115" s="2" t="str">
        <f t="shared" si="5"/>
        <v>No delay</v>
      </c>
    </row>
    <row r="116" spans="1:28" s="7" customFormat="1" ht="42.75" x14ac:dyDescent="0.45">
      <c r="A116" s="1">
        <v>4694</v>
      </c>
      <c r="B116" s="3">
        <v>43199</v>
      </c>
      <c r="C116" s="4">
        <v>0.5625</v>
      </c>
      <c r="D116" s="2">
        <v>0</v>
      </c>
      <c r="E116" s="1">
        <v>0</v>
      </c>
      <c r="F116" s="2" t="s">
        <v>83</v>
      </c>
      <c r="G116" s="1"/>
      <c r="H116" s="1" t="s">
        <v>4570</v>
      </c>
      <c r="I116" s="1"/>
      <c r="J116" s="1" t="s">
        <v>12719</v>
      </c>
      <c r="K116" s="1">
        <v>5610675</v>
      </c>
      <c r="L116" s="1"/>
      <c r="M116" s="1" t="s">
        <v>12720</v>
      </c>
      <c r="N116" s="2" t="s">
        <v>4409</v>
      </c>
      <c r="O116" s="1" t="s">
        <v>12721</v>
      </c>
      <c r="P116" s="2" t="s">
        <v>7</v>
      </c>
      <c r="Q116" s="1" t="s">
        <v>8</v>
      </c>
      <c r="R116" s="1"/>
      <c r="S116" s="1"/>
      <c r="T116" s="1"/>
      <c r="U116" s="1" t="s">
        <v>12528</v>
      </c>
      <c r="V116" s="1"/>
      <c r="W116" s="1"/>
      <c r="X116" s="1"/>
      <c r="Y116" s="1" t="s">
        <v>8</v>
      </c>
      <c r="Z116" s="2" t="str">
        <f t="shared" si="3"/>
        <v>C830C</v>
      </c>
      <c r="AA116" s="3" t="str">
        <f t="shared" si="4"/>
        <v>1/4/2018</v>
      </c>
      <c r="AB116" s="2" t="str">
        <f t="shared" si="5"/>
        <v>No delay</v>
      </c>
    </row>
    <row r="117" spans="1:28" s="7" customFormat="1" ht="42.75" x14ac:dyDescent="0.45">
      <c r="A117" s="1">
        <v>4705</v>
      </c>
      <c r="B117" s="3">
        <v>43199</v>
      </c>
      <c r="C117" s="4">
        <v>0.67083333333333339</v>
      </c>
      <c r="D117" s="2">
        <v>0</v>
      </c>
      <c r="E117" s="1">
        <v>0</v>
      </c>
      <c r="F117" s="2" t="s">
        <v>111</v>
      </c>
      <c r="G117" s="1">
        <v>29</v>
      </c>
      <c r="H117" s="1" t="s">
        <v>4695</v>
      </c>
      <c r="I117" s="1" t="s">
        <v>4570</v>
      </c>
      <c r="J117" s="1" t="s">
        <v>612</v>
      </c>
      <c r="K117" s="1" t="s">
        <v>611</v>
      </c>
      <c r="L117" s="1">
        <v>163473</v>
      </c>
      <c r="M117" s="1" t="s">
        <v>12526</v>
      </c>
      <c r="N117" s="2" t="s">
        <v>4522</v>
      </c>
      <c r="O117" s="1" t="s">
        <v>12722</v>
      </c>
      <c r="P117" s="2" t="s">
        <v>38</v>
      </c>
      <c r="Q117" s="1" t="s">
        <v>148</v>
      </c>
      <c r="R117" s="1"/>
      <c r="S117" s="1"/>
      <c r="T117" s="1"/>
      <c r="U117" s="1" t="s">
        <v>12528</v>
      </c>
      <c r="V117" s="1"/>
      <c r="W117" s="1"/>
      <c r="X117" s="1"/>
      <c r="Y117" s="1" t="s">
        <v>125</v>
      </c>
      <c r="Z117" s="2" t="str">
        <f t="shared" si="3"/>
        <v>C830</v>
      </c>
      <c r="AA117" s="3" t="str">
        <f t="shared" si="4"/>
        <v>1/4/2018</v>
      </c>
      <c r="AB117" s="2" t="str">
        <f t="shared" si="5"/>
        <v>No delay</v>
      </c>
    </row>
    <row r="118" spans="1:28" s="7" customFormat="1" x14ac:dyDescent="0.45">
      <c r="A118" s="1">
        <v>4709</v>
      </c>
      <c r="B118" s="3">
        <v>43199</v>
      </c>
      <c r="C118" s="4">
        <v>0.73611111111111116</v>
      </c>
      <c r="D118" s="2">
        <v>0</v>
      </c>
      <c r="E118" s="1">
        <v>0</v>
      </c>
      <c r="F118" s="2" t="s">
        <v>119</v>
      </c>
      <c r="G118" s="1">
        <v>24</v>
      </c>
      <c r="H118" s="1" t="s">
        <v>4622</v>
      </c>
      <c r="I118" s="1" t="s">
        <v>4570</v>
      </c>
      <c r="J118" s="1" t="s">
        <v>614</v>
      </c>
      <c r="K118" s="1" t="s">
        <v>613</v>
      </c>
      <c r="L118" s="1">
        <v>163487</v>
      </c>
      <c r="M118" s="1" t="s">
        <v>12526</v>
      </c>
      <c r="N118" s="2" t="s">
        <v>4409</v>
      </c>
      <c r="O118" s="1" t="s">
        <v>12723</v>
      </c>
      <c r="P118" s="2" t="s">
        <v>112</v>
      </c>
      <c r="Q118" s="1" t="s">
        <v>12573</v>
      </c>
      <c r="R118" s="1"/>
      <c r="S118" s="1"/>
      <c r="T118" s="1"/>
      <c r="U118" s="1" t="s">
        <v>12528</v>
      </c>
      <c r="V118" s="1"/>
      <c r="W118" s="1"/>
      <c r="X118" s="1"/>
      <c r="Y118" s="1" t="s">
        <v>12576</v>
      </c>
      <c r="Z118" s="2" t="str">
        <f t="shared" si="3"/>
        <v>C830</v>
      </c>
      <c r="AA118" s="3" t="str">
        <f t="shared" si="4"/>
        <v>1/4/2018</v>
      </c>
      <c r="AB118" s="2" t="str">
        <f t="shared" si="5"/>
        <v>No delay</v>
      </c>
    </row>
    <row r="119" spans="1:28" s="7" customFormat="1" ht="42.75" x14ac:dyDescent="0.45">
      <c r="A119" s="1">
        <v>4715</v>
      </c>
      <c r="B119" s="3">
        <v>43199</v>
      </c>
      <c r="C119" s="4">
        <v>0.83472222222222225</v>
      </c>
      <c r="D119" s="2">
        <v>0</v>
      </c>
      <c r="E119" s="1">
        <v>0</v>
      </c>
      <c r="F119" s="2" t="s">
        <v>83</v>
      </c>
      <c r="G119" s="1"/>
      <c r="H119" s="1" t="s">
        <v>4570</v>
      </c>
      <c r="I119" s="1"/>
      <c r="J119" s="1" t="s">
        <v>12724</v>
      </c>
      <c r="K119" s="1">
        <v>5610698</v>
      </c>
      <c r="L119" s="1"/>
      <c r="M119" s="1" t="s">
        <v>12720</v>
      </c>
      <c r="N119" s="2" t="s">
        <v>4409</v>
      </c>
      <c r="O119" s="1" t="s">
        <v>12721</v>
      </c>
      <c r="P119" s="2" t="s">
        <v>7</v>
      </c>
      <c r="Q119" s="1" t="s">
        <v>8</v>
      </c>
      <c r="R119" s="1"/>
      <c r="S119" s="1"/>
      <c r="T119" s="1"/>
      <c r="U119" s="1" t="s">
        <v>12528</v>
      </c>
      <c r="V119" s="1"/>
      <c r="W119" s="1"/>
      <c r="X119" s="1"/>
      <c r="Y119" s="1" t="s">
        <v>8</v>
      </c>
      <c r="Z119" s="2" t="str">
        <f t="shared" si="3"/>
        <v>C830C</v>
      </c>
      <c r="AA119" s="3" t="str">
        <f t="shared" si="4"/>
        <v>1/4/2018</v>
      </c>
      <c r="AB119" s="2" t="str">
        <f t="shared" si="5"/>
        <v>No delay</v>
      </c>
    </row>
    <row r="120" spans="1:28" s="7" customFormat="1" ht="42.75" x14ac:dyDescent="0.45">
      <c r="A120" s="1">
        <v>4716</v>
      </c>
      <c r="B120" s="3">
        <v>43199</v>
      </c>
      <c r="C120" s="4">
        <v>0.8354166666666667</v>
      </c>
      <c r="D120" s="2">
        <v>0</v>
      </c>
      <c r="E120" s="1">
        <v>0</v>
      </c>
      <c r="F120" s="2" t="s">
        <v>108</v>
      </c>
      <c r="G120" s="1"/>
      <c r="H120" s="1" t="s">
        <v>4570</v>
      </c>
      <c r="I120" s="1"/>
      <c r="J120" s="1" t="s">
        <v>12725</v>
      </c>
      <c r="K120" s="1">
        <v>5610699</v>
      </c>
      <c r="L120" s="1"/>
      <c r="M120" s="1" t="s">
        <v>12720</v>
      </c>
      <c r="N120" s="2" t="s">
        <v>4409</v>
      </c>
      <c r="O120" s="1" t="s">
        <v>12726</v>
      </c>
      <c r="P120" s="2" t="s">
        <v>7</v>
      </c>
      <c r="Q120" s="1" t="s">
        <v>169</v>
      </c>
      <c r="R120" s="1"/>
      <c r="S120" s="1"/>
      <c r="T120" s="1"/>
      <c r="U120" s="1" t="s">
        <v>12528</v>
      </c>
      <c r="V120" s="1"/>
      <c r="W120" s="1"/>
      <c r="X120" s="1"/>
      <c r="Y120" s="1" t="s">
        <v>18</v>
      </c>
      <c r="Z120" s="2" t="str">
        <f t="shared" si="3"/>
        <v>C830</v>
      </c>
      <c r="AA120" s="3" t="str">
        <f t="shared" si="4"/>
        <v>1/4/2018</v>
      </c>
      <c r="AB120" s="2" t="str">
        <f t="shared" si="5"/>
        <v>No delay</v>
      </c>
    </row>
    <row r="121" spans="1:28" s="7" customFormat="1" ht="99.75" x14ac:dyDescent="0.45">
      <c r="A121" s="1">
        <v>4725</v>
      </c>
      <c r="B121" s="3">
        <v>43200</v>
      </c>
      <c r="C121" s="4">
        <v>0.2986111111111111</v>
      </c>
      <c r="D121" s="2">
        <v>0</v>
      </c>
      <c r="E121" s="1">
        <v>0</v>
      </c>
      <c r="F121" s="2" t="s">
        <v>72</v>
      </c>
      <c r="G121" s="1">
        <v>0</v>
      </c>
      <c r="H121" s="1" t="s">
        <v>4634</v>
      </c>
      <c r="I121" s="1" t="s">
        <v>4634</v>
      </c>
      <c r="J121" s="1" t="s">
        <v>618</v>
      </c>
      <c r="K121" s="1" t="s">
        <v>617</v>
      </c>
      <c r="L121" s="1">
        <v>163566</v>
      </c>
      <c r="M121" s="1" t="s">
        <v>12526</v>
      </c>
      <c r="N121" s="2" t="s">
        <v>4409</v>
      </c>
      <c r="O121" s="1" t="s">
        <v>12727</v>
      </c>
      <c r="P121" s="2" t="s">
        <v>41</v>
      </c>
      <c r="Q121" s="1" t="s">
        <v>87</v>
      </c>
      <c r="R121" s="1"/>
      <c r="S121" s="1"/>
      <c r="T121" s="1"/>
      <c r="U121" s="1" t="s">
        <v>12528</v>
      </c>
      <c r="V121" s="1"/>
      <c r="W121" s="1"/>
      <c r="X121" s="1"/>
      <c r="Y121" s="1" t="s">
        <v>86</v>
      </c>
      <c r="Z121" s="2" t="str">
        <f t="shared" si="3"/>
        <v>C830C</v>
      </c>
      <c r="AA121" s="3" t="str">
        <f t="shared" si="4"/>
        <v>1/4/2018</v>
      </c>
      <c r="AB121" s="2" t="str">
        <f t="shared" si="5"/>
        <v>No delay</v>
      </c>
    </row>
    <row r="122" spans="1:28" s="7" customFormat="1" ht="42.75" x14ac:dyDescent="0.45">
      <c r="A122" s="1">
        <v>4727</v>
      </c>
      <c r="B122" s="3">
        <v>43200</v>
      </c>
      <c r="C122" s="4">
        <v>0.30670138888888887</v>
      </c>
      <c r="D122" s="2">
        <v>0</v>
      </c>
      <c r="E122" s="1">
        <v>0</v>
      </c>
      <c r="F122" s="2" t="s">
        <v>230</v>
      </c>
      <c r="G122" s="1">
        <v>59</v>
      </c>
      <c r="H122" s="1" t="s">
        <v>4570</v>
      </c>
      <c r="I122" s="1" t="s">
        <v>4570</v>
      </c>
      <c r="J122" s="1" t="s">
        <v>616</v>
      </c>
      <c r="K122" s="1" t="s">
        <v>615</v>
      </c>
      <c r="L122" s="1">
        <v>163568</v>
      </c>
      <c r="M122" s="1" t="s">
        <v>12526</v>
      </c>
      <c r="N122" s="2" t="s">
        <v>4409</v>
      </c>
      <c r="O122" s="1" t="s">
        <v>12728</v>
      </c>
      <c r="P122" s="2" t="s">
        <v>149</v>
      </c>
      <c r="Q122" s="1" t="s">
        <v>12573</v>
      </c>
      <c r="R122" s="1" t="s">
        <v>12574</v>
      </c>
      <c r="S122" s="1"/>
      <c r="T122" s="1"/>
      <c r="U122" s="1" t="s">
        <v>12528</v>
      </c>
      <c r="V122" s="1"/>
      <c r="W122" s="1"/>
      <c r="X122" s="1"/>
      <c r="Y122" s="1" t="s">
        <v>12576</v>
      </c>
      <c r="Z122" s="2" t="str">
        <f t="shared" si="3"/>
        <v>C830C</v>
      </c>
      <c r="AA122" s="3" t="str">
        <f t="shared" si="4"/>
        <v>1/4/2018</v>
      </c>
      <c r="AB122" s="2" t="str">
        <f t="shared" si="5"/>
        <v>No delay</v>
      </c>
    </row>
    <row r="123" spans="1:28" s="7" customFormat="1" x14ac:dyDescent="0.45">
      <c r="A123" s="1">
        <v>4737</v>
      </c>
      <c r="B123" s="3">
        <v>43200</v>
      </c>
      <c r="C123" s="4">
        <v>0.43369212962962966</v>
      </c>
      <c r="D123" s="2">
        <v>0</v>
      </c>
      <c r="E123" s="1">
        <v>0</v>
      </c>
      <c r="F123" s="2" t="s">
        <v>20</v>
      </c>
      <c r="G123" s="1">
        <v>47</v>
      </c>
      <c r="H123" s="1" t="s">
        <v>4570</v>
      </c>
      <c r="I123" s="1" t="s">
        <v>4570</v>
      </c>
      <c r="J123" s="1" t="s">
        <v>620</v>
      </c>
      <c r="K123" s="1" t="s">
        <v>619</v>
      </c>
      <c r="L123" s="1">
        <v>163592</v>
      </c>
      <c r="M123" s="1" t="s">
        <v>12526</v>
      </c>
      <c r="N123" s="2" t="s">
        <v>4522</v>
      </c>
      <c r="O123" s="1" t="s">
        <v>12729</v>
      </c>
      <c r="P123" s="2" t="s">
        <v>79</v>
      </c>
      <c r="Q123" s="1" t="s">
        <v>12573</v>
      </c>
      <c r="R123" s="1"/>
      <c r="S123" s="1"/>
      <c r="T123" s="1"/>
      <c r="U123" s="1" t="s">
        <v>12528</v>
      </c>
      <c r="V123" s="1"/>
      <c r="W123" s="1"/>
      <c r="X123" s="1"/>
      <c r="Y123" s="1" t="s">
        <v>12576</v>
      </c>
      <c r="Z123" s="2" t="str">
        <f t="shared" si="3"/>
        <v>C830</v>
      </c>
      <c r="AA123" s="3" t="str">
        <f t="shared" si="4"/>
        <v>1/4/2018</v>
      </c>
      <c r="AB123" s="2" t="str">
        <f t="shared" si="5"/>
        <v>No delay</v>
      </c>
    </row>
    <row r="124" spans="1:28" s="7" customFormat="1" ht="99.75" x14ac:dyDescent="0.45">
      <c r="A124" s="1">
        <v>4786</v>
      </c>
      <c r="B124" s="3">
        <v>43201</v>
      </c>
      <c r="C124" s="4">
        <v>0.41748842592592594</v>
      </c>
      <c r="D124" s="2">
        <v>0</v>
      </c>
      <c r="E124" s="1">
        <v>0</v>
      </c>
      <c r="F124" s="2" t="s">
        <v>10</v>
      </c>
      <c r="G124" s="1">
        <v>41</v>
      </c>
      <c r="H124" s="1" t="s">
        <v>4570</v>
      </c>
      <c r="I124" s="1" t="s">
        <v>4570</v>
      </c>
      <c r="J124" s="1" t="s">
        <v>630</v>
      </c>
      <c r="K124" s="1" t="s">
        <v>629</v>
      </c>
      <c r="L124" s="1">
        <v>163753</v>
      </c>
      <c r="M124" s="1" t="s">
        <v>12526</v>
      </c>
      <c r="N124" s="2" t="s">
        <v>4522</v>
      </c>
      <c r="O124" s="1" t="s">
        <v>12730</v>
      </c>
      <c r="P124" s="2" t="s">
        <v>79</v>
      </c>
      <c r="Q124" s="1" t="s">
        <v>156</v>
      </c>
      <c r="R124" s="1"/>
      <c r="S124" s="1"/>
      <c r="T124" s="1"/>
      <c r="U124" s="1" t="s">
        <v>12528</v>
      </c>
      <c r="V124" s="1"/>
      <c r="W124" s="1"/>
      <c r="X124" s="1"/>
      <c r="Y124" s="1" t="s">
        <v>117</v>
      </c>
      <c r="Z124" s="2" t="str">
        <f t="shared" si="3"/>
        <v>C830</v>
      </c>
      <c r="AA124" s="3" t="str">
        <f t="shared" si="4"/>
        <v>1/4/2018</v>
      </c>
      <c r="AB124" s="2" t="str">
        <f t="shared" si="5"/>
        <v>No delay</v>
      </c>
    </row>
    <row r="125" spans="1:28" s="7" customFormat="1" ht="42.75" x14ac:dyDescent="0.45">
      <c r="A125" s="1">
        <v>4808</v>
      </c>
      <c r="B125" s="3">
        <v>43201</v>
      </c>
      <c r="C125" s="4">
        <v>0.68755787037037042</v>
      </c>
      <c r="D125" s="2">
        <v>0</v>
      </c>
      <c r="E125" s="1">
        <v>0</v>
      </c>
      <c r="F125" s="2" t="s">
        <v>45</v>
      </c>
      <c r="G125" s="1">
        <v>48</v>
      </c>
      <c r="H125" s="1" t="s">
        <v>4570</v>
      </c>
      <c r="I125" s="1" t="s">
        <v>4570</v>
      </c>
      <c r="J125" s="1" t="s">
        <v>622</v>
      </c>
      <c r="K125" s="1" t="s">
        <v>621</v>
      </c>
      <c r="L125" s="1">
        <v>163830</v>
      </c>
      <c r="M125" s="1" t="s">
        <v>12526</v>
      </c>
      <c r="N125" s="2" t="s">
        <v>4522</v>
      </c>
      <c r="O125" s="1" t="s">
        <v>12731</v>
      </c>
      <c r="P125" s="2" t="s">
        <v>7</v>
      </c>
      <c r="Q125" s="1" t="s">
        <v>110</v>
      </c>
      <c r="R125" s="1"/>
      <c r="S125" s="1"/>
      <c r="T125" s="1"/>
      <c r="U125" s="1" t="s">
        <v>12528</v>
      </c>
      <c r="V125" s="1"/>
      <c r="W125" s="1"/>
      <c r="X125" s="1"/>
      <c r="Y125" s="1" t="s">
        <v>18</v>
      </c>
      <c r="Z125" s="2" t="str">
        <f t="shared" si="3"/>
        <v>C830</v>
      </c>
      <c r="AA125" s="3" t="str">
        <f t="shared" si="4"/>
        <v>1/4/2018</v>
      </c>
      <c r="AB125" s="2" t="str">
        <f t="shared" si="5"/>
        <v>No delay</v>
      </c>
    </row>
    <row r="126" spans="1:28" s="7" customFormat="1" x14ac:dyDescent="0.45">
      <c r="A126" s="1">
        <v>4811</v>
      </c>
      <c r="B126" s="3">
        <v>43201</v>
      </c>
      <c r="C126" s="4">
        <v>0.71403935185185186</v>
      </c>
      <c r="D126" s="2">
        <v>0</v>
      </c>
      <c r="E126" s="1">
        <v>0</v>
      </c>
      <c r="F126" s="2" t="s">
        <v>100</v>
      </c>
      <c r="G126" s="1">
        <v>61</v>
      </c>
      <c r="H126" s="1" t="s">
        <v>4570</v>
      </c>
      <c r="I126" s="1" t="s">
        <v>4570</v>
      </c>
      <c r="J126" s="1" t="s">
        <v>625</v>
      </c>
      <c r="K126" s="1" t="s">
        <v>624</v>
      </c>
      <c r="L126" s="1">
        <v>163836</v>
      </c>
      <c r="M126" s="1" t="s">
        <v>12526</v>
      </c>
      <c r="N126" s="2" t="s">
        <v>4409</v>
      </c>
      <c r="O126" s="1" t="s">
        <v>12732</v>
      </c>
      <c r="P126" s="2" t="s">
        <v>41</v>
      </c>
      <c r="Q126" s="1" t="s">
        <v>217</v>
      </c>
      <c r="R126" s="1"/>
      <c r="S126" s="1"/>
      <c r="T126" s="1"/>
      <c r="U126" s="1" t="s">
        <v>12528</v>
      </c>
      <c r="V126" s="1"/>
      <c r="W126" s="1"/>
      <c r="X126" s="1"/>
      <c r="Y126" s="1" t="s">
        <v>216</v>
      </c>
      <c r="Z126" s="2" t="str">
        <f t="shared" si="3"/>
        <v>C830</v>
      </c>
      <c r="AA126" s="3" t="str">
        <f t="shared" si="4"/>
        <v>1/4/2018</v>
      </c>
      <c r="AB126" s="2" t="str">
        <f t="shared" si="5"/>
        <v>No delay</v>
      </c>
    </row>
    <row r="127" spans="1:28" s="7" customFormat="1" ht="28.5" x14ac:dyDescent="0.45">
      <c r="A127" s="1">
        <v>4815</v>
      </c>
      <c r="B127" s="3">
        <v>43201</v>
      </c>
      <c r="C127" s="4">
        <v>0.77238425925925924</v>
      </c>
      <c r="D127" s="2">
        <v>0</v>
      </c>
      <c r="E127" s="1">
        <v>0</v>
      </c>
      <c r="F127" s="2" t="s">
        <v>75</v>
      </c>
      <c r="G127" s="1">
        <v>20</v>
      </c>
      <c r="H127" s="1" t="s">
        <v>4570</v>
      </c>
      <c r="I127" s="1" t="s">
        <v>4570</v>
      </c>
      <c r="J127" s="1" t="s">
        <v>627</v>
      </c>
      <c r="K127" s="1" t="s">
        <v>626</v>
      </c>
      <c r="L127" s="1">
        <v>163851</v>
      </c>
      <c r="M127" s="1" t="s">
        <v>12526</v>
      </c>
      <c r="N127" s="2" t="s">
        <v>4409</v>
      </c>
      <c r="O127" s="1" t="s">
        <v>12733</v>
      </c>
      <c r="P127" s="2" t="s">
        <v>33</v>
      </c>
      <c r="Q127" s="1" t="s">
        <v>12615</v>
      </c>
      <c r="R127" s="1"/>
      <c r="S127" s="1"/>
      <c r="T127" s="1"/>
      <c r="U127" s="1" t="s">
        <v>12528</v>
      </c>
      <c r="V127" s="1"/>
      <c r="W127" s="1"/>
      <c r="X127" s="1"/>
      <c r="Y127" s="1" t="s">
        <v>12473</v>
      </c>
      <c r="Z127" s="2" t="str">
        <f t="shared" si="3"/>
        <v>C830</v>
      </c>
      <c r="AA127" s="3" t="str">
        <f t="shared" si="4"/>
        <v>1/4/2018</v>
      </c>
      <c r="AB127" s="2" t="str">
        <f t="shared" si="5"/>
        <v>No delay</v>
      </c>
    </row>
    <row r="128" spans="1:28" s="7" customFormat="1" ht="128.25" x14ac:dyDescent="0.45">
      <c r="A128" s="1">
        <v>4816</v>
      </c>
      <c r="B128" s="3">
        <v>43201</v>
      </c>
      <c r="C128" s="4">
        <v>0.78125</v>
      </c>
      <c r="D128" s="2">
        <v>9</v>
      </c>
      <c r="E128" s="1">
        <v>0</v>
      </c>
      <c r="F128" s="2" t="s">
        <v>61</v>
      </c>
      <c r="G128" s="1" t="s">
        <v>12512</v>
      </c>
      <c r="H128" s="1" t="s">
        <v>6571</v>
      </c>
      <c r="I128" s="1" t="s">
        <v>6571</v>
      </c>
      <c r="J128" s="1" t="s">
        <v>12734</v>
      </c>
      <c r="K128" s="1" t="s">
        <v>628</v>
      </c>
      <c r="L128" s="1">
        <v>163866</v>
      </c>
      <c r="M128" s="1" t="s">
        <v>12526</v>
      </c>
      <c r="N128" s="2" t="s">
        <v>4523</v>
      </c>
      <c r="O128" s="1" t="s">
        <v>12735</v>
      </c>
      <c r="P128" s="2" t="s">
        <v>33</v>
      </c>
      <c r="Q128" s="1" t="s">
        <v>326</v>
      </c>
      <c r="R128" s="1"/>
      <c r="S128" s="1"/>
      <c r="T128" s="1"/>
      <c r="U128" s="1" t="s">
        <v>12528</v>
      </c>
      <c r="V128" s="1" t="s">
        <v>12736</v>
      </c>
      <c r="W128" s="1"/>
      <c r="X128" s="1"/>
      <c r="Y128" s="1" t="s">
        <v>32</v>
      </c>
      <c r="Z128" s="2" t="str">
        <f t="shared" si="3"/>
        <v>C830</v>
      </c>
      <c r="AA128" s="3" t="str">
        <f t="shared" si="4"/>
        <v>1/4/2018</v>
      </c>
      <c r="AB128" s="2" t="str">
        <f t="shared" si="5"/>
        <v>More than 5mins</v>
      </c>
    </row>
    <row r="129" spans="1:28" s="7" customFormat="1" ht="57" x14ac:dyDescent="0.45">
      <c r="A129" s="1">
        <v>4828</v>
      </c>
      <c r="B129" s="3">
        <v>43202</v>
      </c>
      <c r="C129" s="4">
        <v>0.29236111111111113</v>
      </c>
      <c r="D129" s="2">
        <v>0</v>
      </c>
      <c r="E129" s="1">
        <v>0</v>
      </c>
      <c r="F129" s="2" t="s">
        <v>84</v>
      </c>
      <c r="G129" s="1"/>
      <c r="H129" s="1" t="s">
        <v>4570</v>
      </c>
      <c r="I129" s="1"/>
      <c r="J129" s="1" t="s">
        <v>12737</v>
      </c>
      <c r="K129" s="1">
        <v>5615097</v>
      </c>
      <c r="L129" s="1"/>
      <c r="M129" s="1" t="s">
        <v>12720</v>
      </c>
      <c r="N129" s="2" t="s">
        <v>4409</v>
      </c>
      <c r="O129" s="1" t="s">
        <v>12738</v>
      </c>
      <c r="P129" s="2" t="s">
        <v>112</v>
      </c>
      <c r="Q129" s="1" t="s">
        <v>12573</v>
      </c>
      <c r="R129" s="1" t="s">
        <v>12574</v>
      </c>
      <c r="S129" s="1"/>
      <c r="T129" s="1"/>
      <c r="U129" s="1" t="s">
        <v>12528</v>
      </c>
      <c r="V129" s="1"/>
      <c r="W129" s="1"/>
      <c r="X129" s="1"/>
      <c r="Y129" s="1" t="s">
        <v>12576</v>
      </c>
      <c r="Z129" s="2" t="str">
        <f t="shared" si="3"/>
        <v>C830C</v>
      </c>
      <c r="AA129" s="3" t="str">
        <f t="shared" si="4"/>
        <v>1/4/2018</v>
      </c>
      <c r="AB129" s="2" t="str">
        <f t="shared" si="5"/>
        <v>No delay</v>
      </c>
    </row>
    <row r="130" spans="1:28" s="7" customFormat="1" ht="42.75" x14ac:dyDescent="0.45">
      <c r="A130" s="1">
        <v>4869</v>
      </c>
      <c r="B130" s="3">
        <v>43202</v>
      </c>
      <c r="C130" s="4">
        <v>0.77749999999999997</v>
      </c>
      <c r="D130" s="2">
        <v>0</v>
      </c>
      <c r="E130" s="1">
        <v>0</v>
      </c>
      <c r="F130" s="2" t="s">
        <v>101</v>
      </c>
      <c r="G130" s="1">
        <v>0</v>
      </c>
      <c r="H130" s="1" t="s">
        <v>4615</v>
      </c>
      <c r="I130" s="1" t="s">
        <v>4615</v>
      </c>
      <c r="J130" s="1" t="s">
        <v>633</v>
      </c>
      <c r="K130" s="1" t="s">
        <v>631</v>
      </c>
      <c r="L130" s="1">
        <v>164021</v>
      </c>
      <c r="M130" s="1" t="s">
        <v>12526</v>
      </c>
      <c r="N130" s="2" t="s">
        <v>4409</v>
      </c>
      <c r="O130" s="1" t="s">
        <v>12739</v>
      </c>
      <c r="P130" s="2" t="s">
        <v>41</v>
      </c>
      <c r="Q130" s="1" t="s">
        <v>12740</v>
      </c>
      <c r="R130" s="1"/>
      <c r="S130" s="1"/>
      <c r="T130" s="1"/>
      <c r="U130" s="1" t="s">
        <v>12528</v>
      </c>
      <c r="V130" s="1"/>
      <c r="W130" s="1"/>
      <c r="X130" s="1"/>
      <c r="Y130" s="1" t="s">
        <v>40</v>
      </c>
      <c r="Z130" s="2" t="str">
        <f t="shared" si="3"/>
        <v>C830</v>
      </c>
      <c r="AA130" s="3" t="str">
        <f t="shared" si="4"/>
        <v>1/4/2018</v>
      </c>
      <c r="AB130" s="2" t="str">
        <f t="shared" si="5"/>
        <v>No delay</v>
      </c>
    </row>
    <row r="131" spans="1:28" s="7" customFormat="1" ht="42.75" x14ac:dyDescent="0.45">
      <c r="A131" s="1">
        <v>4881</v>
      </c>
      <c r="B131" s="3">
        <v>43203</v>
      </c>
      <c r="C131" s="4">
        <v>0.23038194444444446</v>
      </c>
      <c r="D131" s="2">
        <v>0</v>
      </c>
      <c r="E131" s="1">
        <v>0</v>
      </c>
      <c r="F131" s="2" t="s">
        <v>123</v>
      </c>
      <c r="G131" s="1">
        <v>7</v>
      </c>
      <c r="H131" s="1" t="s">
        <v>4570</v>
      </c>
      <c r="I131" s="1" t="s">
        <v>4570</v>
      </c>
      <c r="J131" s="1" t="s">
        <v>639</v>
      </c>
      <c r="K131" s="1" t="s">
        <v>638</v>
      </c>
      <c r="L131" s="1">
        <v>164079</v>
      </c>
      <c r="M131" s="1" t="s">
        <v>12526</v>
      </c>
      <c r="N131" s="2" t="s">
        <v>4409</v>
      </c>
      <c r="O131" s="1" t="s">
        <v>12741</v>
      </c>
      <c r="P131" s="2" t="s">
        <v>26</v>
      </c>
      <c r="Q131" s="1" t="s">
        <v>98</v>
      </c>
      <c r="R131" s="1"/>
      <c r="S131" s="1"/>
      <c r="T131" s="1"/>
      <c r="U131" s="1" t="s">
        <v>12528</v>
      </c>
      <c r="V131" s="1"/>
      <c r="W131" s="1"/>
      <c r="X131" s="1"/>
      <c r="Y131" s="1" t="s">
        <v>27</v>
      </c>
      <c r="Z131" s="2" t="str">
        <f t="shared" ref="Z131:Z194" si="6">IF(_xlfn.NUMBERVALUE(MID(F131,3,2))&lt;41,"C830","C830C")</f>
        <v>C830C</v>
      </c>
      <c r="AA131" s="3" t="str">
        <f t="shared" ref="AA131:AA194" si="7">DAY(1)&amp;"/"&amp;MONTH(B131)&amp;"/"&amp;YEAR(B131)</f>
        <v>1/4/2018</v>
      </c>
      <c r="AB131" s="2" t="str">
        <f t="shared" ref="AB131:AB194" si="8">IF(D131&gt;5,"More than 5mins",IF(D131&gt;0,"More than 0 mins","No delay"))</f>
        <v>No delay</v>
      </c>
    </row>
    <row r="132" spans="1:28" s="7" customFormat="1" ht="71.25" x14ac:dyDescent="0.45">
      <c r="A132" s="1">
        <v>4887</v>
      </c>
      <c r="B132" s="3">
        <v>43203</v>
      </c>
      <c r="C132" s="4">
        <v>0.30931712962962959</v>
      </c>
      <c r="D132" s="2">
        <v>0</v>
      </c>
      <c r="E132" s="1">
        <v>0</v>
      </c>
      <c r="F132" s="2" t="s">
        <v>99</v>
      </c>
      <c r="G132" s="1">
        <v>1</v>
      </c>
      <c r="H132" s="1" t="s">
        <v>4570</v>
      </c>
      <c r="I132" s="1" t="s">
        <v>4570</v>
      </c>
      <c r="J132" s="1" t="s">
        <v>637</v>
      </c>
      <c r="K132" s="1" t="s">
        <v>636</v>
      </c>
      <c r="L132" s="1">
        <v>164097</v>
      </c>
      <c r="M132" s="1" t="s">
        <v>12526</v>
      </c>
      <c r="N132" s="2" t="s">
        <v>4409</v>
      </c>
      <c r="O132" s="1" t="s">
        <v>12742</v>
      </c>
      <c r="P132" s="2" t="s">
        <v>65</v>
      </c>
      <c r="Q132" s="1" t="s">
        <v>12573</v>
      </c>
      <c r="R132" s="1"/>
      <c r="S132" s="1"/>
      <c r="T132" s="1"/>
      <c r="U132" s="1" t="s">
        <v>12528</v>
      </c>
      <c r="V132" s="1"/>
      <c r="W132" s="1"/>
      <c r="X132" s="1"/>
      <c r="Y132" s="1" t="s">
        <v>12576</v>
      </c>
      <c r="Z132" s="2" t="str">
        <f t="shared" si="6"/>
        <v>C830</v>
      </c>
      <c r="AA132" s="3" t="str">
        <f t="shared" si="7"/>
        <v>1/4/2018</v>
      </c>
      <c r="AB132" s="2" t="str">
        <f t="shared" si="8"/>
        <v>No delay</v>
      </c>
    </row>
    <row r="133" spans="1:28" s="7" customFormat="1" ht="71.25" x14ac:dyDescent="0.45">
      <c r="A133" s="1">
        <v>4900</v>
      </c>
      <c r="B133" s="3">
        <v>43203</v>
      </c>
      <c r="C133" s="4">
        <v>0.44791666666666669</v>
      </c>
      <c r="D133" s="2">
        <v>0</v>
      </c>
      <c r="E133" s="1">
        <v>0</v>
      </c>
      <c r="F133" s="2" t="s">
        <v>124</v>
      </c>
      <c r="G133" s="1"/>
      <c r="H133" s="1" t="s">
        <v>4570</v>
      </c>
      <c r="I133" s="1"/>
      <c r="J133" s="1" t="s">
        <v>12743</v>
      </c>
      <c r="K133" s="1">
        <v>5616580</v>
      </c>
      <c r="L133" s="1"/>
      <c r="M133" s="1" t="s">
        <v>12720</v>
      </c>
      <c r="N133" s="2" t="s">
        <v>4409</v>
      </c>
      <c r="O133" s="1" t="s">
        <v>12744</v>
      </c>
      <c r="P133" s="2" t="s">
        <v>43</v>
      </c>
      <c r="Q133" s="1" t="s">
        <v>43</v>
      </c>
      <c r="R133" s="1"/>
      <c r="S133" s="1"/>
      <c r="T133" s="1"/>
      <c r="U133" s="1" t="s">
        <v>12528</v>
      </c>
      <c r="V133" s="1"/>
      <c r="W133" s="1"/>
      <c r="X133" s="1"/>
      <c r="Y133" s="1" t="s">
        <v>43</v>
      </c>
      <c r="Z133" s="2" t="str">
        <f t="shared" si="6"/>
        <v>C830C</v>
      </c>
      <c r="AA133" s="3" t="str">
        <f t="shared" si="7"/>
        <v>1/4/2018</v>
      </c>
      <c r="AB133" s="2" t="str">
        <f t="shared" si="8"/>
        <v>No delay</v>
      </c>
    </row>
    <row r="134" spans="1:28" s="7" customFormat="1" ht="99.75" x14ac:dyDescent="0.45">
      <c r="A134" s="1">
        <v>4901</v>
      </c>
      <c r="B134" s="3">
        <v>43203</v>
      </c>
      <c r="C134" s="4">
        <v>0.44930555555555557</v>
      </c>
      <c r="D134" s="2">
        <v>0</v>
      </c>
      <c r="E134" s="1">
        <v>0</v>
      </c>
      <c r="F134" s="2" t="s">
        <v>99</v>
      </c>
      <c r="G134" s="1"/>
      <c r="H134" s="1" t="s">
        <v>4570</v>
      </c>
      <c r="I134" s="1"/>
      <c r="J134" s="1" t="s">
        <v>12745</v>
      </c>
      <c r="K134" s="1">
        <v>5616581</v>
      </c>
      <c r="L134" s="1"/>
      <c r="M134" s="1" t="s">
        <v>12720</v>
      </c>
      <c r="N134" s="2" t="s">
        <v>4409</v>
      </c>
      <c r="O134" s="1" t="s">
        <v>12746</v>
      </c>
      <c r="P134" s="2" t="s">
        <v>7</v>
      </c>
      <c r="Q134" s="1" t="s">
        <v>8</v>
      </c>
      <c r="R134" s="1"/>
      <c r="S134" s="1"/>
      <c r="T134" s="1"/>
      <c r="U134" s="1" t="s">
        <v>12528</v>
      </c>
      <c r="V134" s="1"/>
      <c r="W134" s="1"/>
      <c r="X134" s="1"/>
      <c r="Y134" s="1" t="s">
        <v>8</v>
      </c>
      <c r="Z134" s="2" t="str">
        <f t="shared" si="6"/>
        <v>C830</v>
      </c>
      <c r="AA134" s="3" t="str">
        <f t="shared" si="7"/>
        <v>1/4/2018</v>
      </c>
      <c r="AB134" s="2" t="str">
        <f t="shared" si="8"/>
        <v>No delay</v>
      </c>
    </row>
    <row r="135" spans="1:28" s="7" customFormat="1" ht="42.75" x14ac:dyDescent="0.45">
      <c r="A135" s="1">
        <v>4908</v>
      </c>
      <c r="B135" s="3">
        <v>43203</v>
      </c>
      <c r="C135" s="4">
        <v>0.61094907407407406</v>
      </c>
      <c r="D135" s="2">
        <v>0</v>
      </c>
      <c r="E135" s="1">
        <v>0</v>
      </c>
      <c r="F135" s="2" t="s">
        <v>108</v>
      </c>
      <c r="G135" s="1">
        <v>26</v>
      </c>
      <c r="H135" s="1" t="s">
        <v>4570</v>
      </c>
      <c r="I135" s="1" t="s">
        <v>4570</v>
      </c>
      <c r="J135" s="1" t="s">
        <v>635</v>
      </c>
      <c r="K135" s="1" t="s">
        <v>634</v>
      </c>
      <c r="L135" s="1">
        <v>164150</v>
      </c>
      <c r="M135" s="1" t="s">
        <v>12526</v>
      </c>
      <c r="N135" s="2" t="s">
        <v>4522</v>
      </c>
      <c r="O135" s="1" t="s">
        <v>12747</v>
      </c>
      <c r="P135" s="2" t="s">
        <v>7</v>
      </c>
      <c r="Q135" s="1" t="s">
        <v>223</v>
      </c>
      <c r="R135" s="1"/>
      <c r="S135" s="1"/>
      <c r="T135" s="1"/>
      <c r="U135" s="1" t="s">
        <v>12528</v>
      </c>
      <c r="V135" s="1"/>
      <c r="W135" s="1"/>
      <c r="X135" s="1"/>
      <c r="Y135" s="1" t="s">
        <v>18</v>
      </c>
      <c r="Z135" s="2" t="str">
        <f t="shared" si="6"/>
        <v>C830</v>
      </c>
      <c r="AA135" s="3" t="str">
        <f t="shared" si="7"/>
        <v>1/4/2018</v>
      </c>
      <c r="AB135" s="2" t="str">
        <f t="shared" si="8"/>
        <v>No delay</v>
      </c>
    </row>
    <row r="136" spans="1:28" s="7" customFormat="1" ht="42.75" x14ac:dyDescent="0.45">
      <c r="A136" s="1">
        <v>4937</v>
      </c>
      <c r="B136" s="3">
        <v>43204</v>
      </c>
      <c r="C136" s="4">
        <v>0.19791666666666666</v>
      </c>
      <c r="D136" s="2">
        <v>0</v>
      </c>
      <c r="E136" s="1">
        <v>0</v>
      </c>
      <c r="F136" s="2" t="s">
        <v>57</v>
      </c>
      <c r="G136" s="1">
        <v>0</v>
      </c>
      <c r="H136" s="1" t="s">
        <v>4802</v>
      </c>
      <c r="I136" s="1" t="s">
        <v>7013</v>
      </c>
      <c r="J136" s="1" t="s">
        <v>641</v>
      </c>
      <c r="K136" s="1" t="s">
        <v>640</v>
      </c>
      <c r="L136" s="1">
        <v>164212</v>
      </c>
      <c r="M136" s="1" t="s">
        <v>12526</v>
      </c>
      <c r="N136" s="2" t="s">
        <v>4409</v>
      </c>
      <c r="O136" s="1" t="s">
        <v>12748</v>
      </c>
      <c r="P136" s="2" t="s">
        <v>79</v>
      </c>
      <c r="Q136" s="1" t="s">
        <v>196</v>
      </c>
      <c r="R136" s="1"/>
      <c r="S136" s="1"/>
      <c r="T136" s="1" t="s">
        <v>12749</v>
      </c>
      <c r="U136" s="1" t="s">
        <v>12528</v>
      </c>
      <c r="V136" s="1"/>
      <c r="W136" s="1"/>
      <c r="X136" s="1"/>
      <c r="Y136" s="1" t="s">
        <v>117</v>
      </c>
      <c r="Z136" s="2" t="str">
        <f t="shared" si="6"/>
        <v>C830</v>
      </c>
      <c r="AA136" s="3" t="str">
        <f t="shared" si="7"/>
        <v>1/4/2018</v>
      </c>
      <c r="AB136" s="2" t="str">
        <f t="shared" si="8"/>
        <v>No delay</v>
      </c>
    </row>
    <row r="137" spans="1:28" s="7" customFormat="1" ht="71.25" x14ac:dyDescent="0.45">
      <c r="A137" s="1" t="s">
        <v>12750</v>
      </c>
      <c r="B137" s="3">
        <v>43205</v>
      </c>
      <c r="C137" s="4">
        <v>0.50891203703703702</v>
      </c>
      <c r="D137" s="2">
        <v>0</v>
      </c>
      <c r="E137" s="1">
        <v>0</v>
      </c>
      <c r="F137" s="2" t="s">
        <v>70</v>
      </c>
      <c r="G137" s="1">
        <v>11</v>
      </c>
      <c r="H137" s="1" t="s">
        <v>4710</v>
      </c>
      <c r="I137" s="1" t="s">
        <v>4570</v>
      </c>
      <c r="J137" s="1" t="s">
        <v>645</v>
      </c>
      <c r="K137" s="1" t="s">
        <v>644</v>
      </c>
      <c r="L137" s="1">
        <v>164365</v>
      </c>
      <c r="M137" s="1" t="s">
        <v>12526</v>
      </c>
      <c r="N137" s="2" t="s">
        <v>4522</v>
      </c>
      <c r="O137" s="1" t="s">
        <v>12751</v>
      </c>
      <c r="P137" s="2" t="s">
        <v>128</v>
      </c>
      <c r="Q137" s="1" t="s">
        <v>12573</v>
      </c>
      <c r="R137" s="1"/>
      <c r="S137" s="1"/>
      <c r="T137" s="1"/>
      <c r="U137" s="1" t="s">
        <v>12528</v>
      </c>
      <c r="V137" s="1"/>
      <c r="W137" s="1"/>
      <c r="X137" s="1"/>
      <c r="Y137" s="1" t="s">
        <v>12576</v>
      </c>
      <c r="Z137" s="2" t="str">
        <f t="shared" si="6"/>
        <v>C830C</v>
      </c>
      <c r="AA137" s="3" t="str">
        <f t="shared" si="7"/>
        <v>1/4/2018</v>
      </c>
      <c r="AB137" s="2" t="str">
        <f t="shared" si="8"/>
        <v>No delay</v>
      </c>
    </row>
    <row r="138" spans="1:28" s="7" customFormat="1" x14ac:dyDescent="0.45">
      <c r="A138" s="1">
        <v>5003</v>
      </c>
      <c r="B138" s="3">
        <v>43205</v>
      </c>
      <c r="C138" s="4">
        <v>0.73465277777777782</v>
      </c>
      <c r="D138" s="2">
        <v>0</v>
      </c>
      <c r="E138" s="1">
        <v>0</v>
      </c>
      <c r="F138" s="2" t="s">
        <v>111</v>
      </c>
      <c r="G138" s="1">
        <v>38</v>
      </c>
      <c r="H138" s="1" t="s">
        <v>7642</v>
      </c>
      <c r="I138" s="1" t="s">
        <v>5599</v>
      </c>
      <c r="J138" s="1" t="s">
        <v>643</v>
      </c>
      <c r="K138" s="1" t="s">
        <v>642</v>
      </c>
      <c r="L138" s="1">
        <v>164409</v>
      </c>
      <c r="M138" s="1" t="s">
        <v>12526</v>
      </c>
      <c r="N138" s="2" t="s">
        <v>4522</v>
      </c>
      <c r="O138" s="1" t="s">
        <v>12752</v>
      </c>
      <c r="P138" s="2" t="s">
        <v>79</v>
      </c>
      <c r="Q138" s="1" t="s">
        <v>222</v>
      </c>
      <c r="R138" s="1"/>
      <c r="S138" s="1"/>
      <c r="T138" s="1"/>
      <c r="U138" s="1" t="s">
        <v>12528</v>
      </c>
      <c r="V138" s="1"/>
      <c r="W138" s="1"/>
      <c r="X138" s="1"/>
      <c r="Y138" s="1" t="s">
        <v>117</v>
      </c>
      <c r="Z138" s="2" t="str">
        <f t="shared" si="6"/>
        <v>C830</v>
      </c>
      <c r="AA138" s="3" t="str">
        <f t="shared" si="7"/>
        <v>1/4/2018</v>
      </c>
      <c r="AB138" s="2" t="str">
        <f t="shared" si="8"/>
        <v>No delay</v>
      </c>
    </row>
    <row r="139" spans="1:28" s="7" customFormat="1" x14ac:dyDescent="0.45">
      <c r="A139" s="1">
        <v>5024</v>
      </c>
      <c r="B139" s="3">
        <v>43206</v>
      </c>
      <c r="C139" s="4">
        <v>0.34652777777777777</v>
      </c>
      <c r="D139" s="2">
        <v>0</v>
      </c>
      <c r="E139" s="1">
        <v>0</v>
      </c>
      <c r="F139" s="2" t="s">
        <v>46</v>
      </c>
      <c r="G139" s="1">
        <v>66</v>
      </c>
      <c r="H139" s="1" t="s">
        <v>4665</v>
      </c>
      <c r="I139" s="1" t="s">
        <v>4665</v>
      </c>
      <c r="J139" s="1" t="s">
        <v>647</v>
      </c>
      <c r="K139" s="1" t="s">
        <v>646</v>
      </c>
      <c r="L139" s="1">
        <v>164477</v>
      </c>
      <c r="M139" s="1" t="s">
        <v>12526</v>
      </c>
      <c r="N139" s="2" t="s">
        <v>4522</v>
      </c>
      <c r="O139" s="1" t="s">
        <v>12753</v>
      </c>
      <c r="P139" s="2" t="s">
        <v>33</v>
      </c>
      <c r="Q139" s="1" t="s">
        <v>229</v>
      </c>
      <c r="R139" s="1"/>
      <c r="S139" s="1"/>
      <c r="T139" s="1"/>
      <c r="U139" s="1" t="s">
        <v>12528</v>
      </c>
      <c r="V139" s="1"/>
      <c r="W139" s="1"/>
      <c r="X139" s="1"/>
      <c r="Y139" s="1" t="s">
        <v>96</v>
      </c>
      <c r="Z139" s="2" t="str">
        <f t="shared" si="6"/>
        <v>C830</v>
      </c>
      <c r="AA139" s="3" t="str">
        <f t="shared" si="7"/>
        <v>1/4/2018</v>
      </c>
      <c r="AB139" s="2" t="str">
        <f t="shared" si="8"/>
        <v>No delay</v>
      </c>
    </row>
    <row r="140" spans="1:28" s="7" customFormat="1" ht="42.75" x14ac:dyDescent="0.45">
      <c r="A140" s="1">
        <v>5030</v>
      </c>
      <c r="B140" s="3">
        <v>43206</v>
      </c>
      <c r="C140" s="4">
        <v>0.45833333333333331</v>
      </c>
      <c r="D140" s="2">
        <v>0</v>
      </c>
      <c r="E140" s="1">
        <v>0</v>
      </c>
      <c r="F140" s="2" t="s">
        <v>178</v>
      </c>
      <c r="G140" s="1"/>
      <c r="H140" s="1" t="s">
        <v>4570</v>
      </c>
      <c r="I140" s="1"/>
      <c r="J140" s="1" t="s">
        <v>12754</v>
      </c>
      <c r="K140" s="1">
        <v>5619208</v>
      </c>
      <c r="L140" s="1"/>
      <c r="M140" s="1" t="s">
        <v>12720</v>
      </c>
      <c r="N140" s="2" t="s">
        <v>4409</v>
      </c>
      <c r="O140" s="1" t="s">
        <v>12755</v>
      </c>
      <c r="P140" s="2" t="s">
        <v>43</v>
      </c>
      <c r="Q140" s="1" t="s">
        <v>43</v>
      </c>
      <c r="R140" s="1" t="s">
        <v>12574</v>
      </c>
      <c r="S140" s="1"/>
      <c r="T140" s="1"/>
      <c r="U140" s="1" t="s">
        <v>12528</v>
      </c>
      <c r="V140" s="1"/>
      <c r="W140" s="1"/>
      <c r="X140" s="1"/>
      <c r="Y140" s="1" t="s">
        <v>43</v>
      </c>
      <c r="Z140" s="2" t="str">
        <f t="shared" si="6"/>
        <v>C830C</v>
      </c>
      <c r="AA140" s="3" t="str">
        <f t="shared" si="7"/>
        <v>1/4/2018</v>
      </c>
      <c r="AB140" s="2" t="str">
        <f t="shared" si="8"/>
        <v>No delay</v>
      </c>
    </row>
    <row r="141" spans="1:28" s="7" customFormat="1" x14ac:dyDescent="0.45">
      <c r="A141" s="1">
        <v>5035</v>
      </c>
      <c r="B141" s="3">
        <v>43206</v>
      </c>
      <c r="C141" s="4">
        <v>0.5493055555555556</v>
      </c>
      <c r="D141" s="2">
        <v>0</v>
      </c>
      <c r="E141" s="1">
        <v>0</v>
      </c>
      <c r="F141" s="2" t="s">
        <v>145</v>
      </c>
      <c r="G141" s="1"/>
      <c r="H141" s="1" t="s">
        <v>4570</v>
      </c>
      <c r="I141" s="1"/>
      <c r="J141" s="1" t="s">
        <v>12756</v>
      </c>
      <c r="K141" s="1">
        <v>5619240</v>
      </c>
      <c r="L141" s="1"/>
      <c r="M141" s="1" t="s">
        <v>12720</v>
      </c>
      <c r="N141" s="2" t="s">
        <v>4409</v>
      </c>
      <c r="O141" s="1" t="s">
        <v>12757</v>
      </c>
      <c r="P141" s="2" t="s">
        <v>26</v>
      </c>
      <c r="Q141" s="1" t="s">
        <v>164</v>
      </c>
      <c r="R141" s="1"/>
      <c r="S141" s="1"/>
      <c r="T141" s="1"/>
      <c r="U141" s="1" t="s">
        <v>12528</v>
      </c>
      <c r="V141" s="1"/>
      <c r="W141" s="1"/>
      <c r="X141" s="1"/>
      <c r="Y141" s="1" t="s">
        <v>27</v>
      </c>
      <c r="Z141" s="2" t="str">
        <f t="shared" si="6"/>
        <v>C830</v>
      </c>
      <c r="AA141" s="3" t="str">
        <f t="shared" si="7"/>
        <v>1/4/2018</v>
      </c>
      <c r="AB141" s="2" t="str">
        <f t="shared" si="8"/>
        <v>No delay</v>
      </c>
    </row>
    <row r="142" spans="1:28" s="7" customFormat="1" ht="128.25" x14ac:dyDescent="0.45">
      <c r="A142" s="1">
        <v>5048</v>
      </c>
      <c r="B142" s="3">
        <v>43206</v>
      </c>
      <c r="C142" s="4">
        <v>0.7006944444444444</v>
      </c>
      <c r="D142" s="2">
        <v>0</v>
      </c>
      <c r="E142" s="1">
        <v>0</v>
      </c>
      <c r="F142" s="2" t="s">
        <v>42</v>
      </c>
      <c r="G142" s="1"/>
      <c r="H142" s="1" t="s">
        <v>4570</v>
      </c>
      <c r="I142" s="1"/>
      <c r="J142" s="1" t="s">
        <v>12758</v>
      </c>
      <c r="K142" s="1">
        <v>5619266</v>
      </c>
      <c r="L142" s="1"/>
      <c r="M142" s="1" t="s">
        <v>12720</v>
      </c>
      <c r="N142" s="2" t="s">
        <v>4409</v>
      </c>
      <c r="O142" s="1" t="s">
        <v>12759</v>
      </c>
      <c r="P142" s="2" t="s">
        <v>43</v>
      </c>
      <c r="Q142" s="1" t="s">
        <v>43</v>
      </c>
      <c r="R142" s="1"/>
      <c r="S142" s="1"/>
      <c r="T142" s="1"/>
      <c r="U142" s="1" t="s">
        <v>12528</v>
      </c>
      <c r="V142" s="1"/>
      <c r="W142" s="1"/>
      <c r="X142" s="1"/>
      <c r="Y142" s="1" t="s">
        <v>43</v>
      </c>
      <c r="Z142" s="2" t="str">
        <f t="shared" si="6"/>
        <v>C830</v>
      </c>
      <c r="AA142" s="3" t="str">
        <f t="shared" si="7"/>
        <v>1/4/2018</v>
      </c>
      <c r="AB142" s="2" t="str">
        <f t="shared" si="8"/>
        <v>No delay</v>
      </c>
    </row>
    <row r="143" spans="1:28" s="7" customFormat="1" ht="42.75" x14ac:dyDescent="0.45">
      <c r="A143" s="1">
        <v>5073</v>
      </c>
      <c r="B143" s="3">
        <v>43207</v>
      </c>
      <c r="C143" s="4">
        <v>0.32984953703703707</v>
      </c>
      <c r="D143" s="2">
        <v>0</v>
      </c>
      <c r="E143" s="1">
        <v>0</v>
      </c>
      <c r="F143" s="2" t="s">
        <v>215</v>
      </c>
      <c r="G143" s="1">
        <v>29</v>
      </c>
      <c r="H143" s="1" t="s">
        <v>4570</v>
      </c>
      <c r="I143" s="1" t="s">
        <v>4570</v>
      </c>
      <c r="J143" s="1" t="s">
        <v>654</v>
      </c>
      <c r="K143" s="1" t="s">
        <v>652</v>
      </c>
      <c r="L143" s="1">
        <v>164636</v>
      </c>
      <c r="M143" s="1" t="s">
        <v>12526</v>
      </c>
      <c r="N143" s="2" t="s">
        <v>4522</v>
      </c>
      <c r="O143" s="1" t="s">
        <v>12760</v>
      </c>
      <c r="P143" s="2" t="s">
        <v>281</v>
      </c>
      <c r="Q143" s="1" t="s">
        <v>653</v>
      </c>
      <c r="R143" s="1"/>
      <c r="S143" s="1"/>
      <c r="T143" s="1"/>
      <c r="U143" s="1" t="s">
        <v>12528</v>
      </c>
      <c r="V143" s="1"/>
      <c r="W143" s="1"/>
      <c r="X143" s="1"/>
      <c r="Y143" s="1" t="s">
        <v>357</v>
      </c>
      <c r="Z143" s="2" t="str">
        <f t="shared" si="6"/>
        <v>C830C</v>
      </c>
      <c r="AA143" s="3" t="str">
        <f t="shared" si="7"/>
        <v>1/4/2018</v>
      </c>
      <c r="AB143" s="2" t="str">
        <f t="shared" si="8"/>
        <v>No delay</v>
      </c>
    </row>
    <row r="144" spans="1:28" s="7" customFormat="1" ht="99.75" x14ac:dyDescent="0.45">
      <c r="A144" s="1">
        <v>5095</v>
      </c>
      <c r="B144" s="3">
        <v>43207</v>
      </c>
      <c r="C144" s="4">
        <v>0.73958333333333337</v>
      </c>
      <c r="D144" s="2">
        <v>0</v>
      </c>
      <c r="E144" s="1">
        <v>0</v>
      </c>
      <c r="F144" s="2" t="s">
        <v>140</v>
      </c>
      <c r="G144" s="1">
        <v>42</v>
      </c>
      <c r="H144" s="1" t="s">
        <v>4621</v>
      </c>
      <c r="I144" s="1" t="s">
        <v>4621</v>
      </c>
      <c r="J144" s="1" t="s">
        <v>649</v>
      </c>
      <c r="K144" s="1" t="s">
        <v>648</v>
      </c>
      <c r="L144" s="1">
        <v>164732</v>
      </c>
      <c r="M144" s="1" t="s">
        <v>12526</v>
      </c>
      <c r="N144" s="2" t="s">
        <v>4409</v>
      </c>
      <c r="O144" s="1" t="s">
        <v>12761</v>
      </c>
      <c r="P144" s="2" t="s">
        <v>7</v>
      </c>
      <c r="Q144" s="1" t="s">
        <v>8</v>
      </c>
      <c r="R144" s="1"/>
      <c r="S144" s="1"/>
      <c r="T144" s="1"/>
      <c r="U144" s="1" t="s">
        <v>12528</v>
      </c>
      <c r="V144" s="1"/>
      <c r="W144" s="1"/>
      <c r="X144" s="1"/>
      <c r="Y144" s="1" t="s">
        <v>8</v>
      </c>
      <c r="Z144" s="2" t="str">
        <f t="shared" si="6"/>
        <v>C830</v>
      </c>
      <c r="AA144" s="3" t="str">
        <f t="shared" si="7"/>
        <v>1/4/2018</v>
      </c>
      <c r="AB144" s="2" t="str">
        <f t="shared" si="8"/>
        <v>No delay</v>
      </c>
    </row>
    <row r="145" spans="1:28" s="7" customFormat="1" ht="71.25" x14ac:dyDescent="0.45">
      <c r="A145" s="1">
        <v>5101</v>
      </c>
      <c r="B145" s="3">
        <v>43207</v>
      </c>
      <c r="C145" s="4">
        <v>0.80704861111111104</v>
      </c>
      <c r="D145" s="2">
        <v>0</v>
      </c>
      <c r="E145" s="1">
        <v>0</v>
      </c>
      <c r="F145" s="2" t="s">
        <v>140</v>
      </c>
      <c r="G145" s="1">
        <v>42</v>
      </c>
      <c r="H145" s="1" t="s">
        <v>5372</v>
      </c>
      <c r="I145" s="1" t="s">
        <v>5372</v>
      </c>
      <c r="J145" s="1" t="s">
        <v>651</v>
      </c>
      <c r="K145" s="1" t="s">
        <v>650</v>
      </c>
      <c r="L145" s="1">
        <v>164748</v>
      </c>
      <c r="M145" s="1" t="s">
        <v>12526</v>
      </c>
      <c r="N145" s="2" t="s">
        <v>4522</v>
      </c>
      <c r="O145" s="1" t="s">
        <v>12762</v>
      </c>
      <c r="P145" s="2" t="s">
        <v>33</v>
      </c>
      <c r="Q145" s="1" t="s">
        <v>12615</v>
      </c>
      <c r="R145" s="1"/>
      <c r="S145" s="1"/>
      <c r="T145" s="1"/>
      <c r="U145" s="1" t="s">
        <v>12528</v>
      </c>
      <c r="V145" s="1"/>
      <c r="W145" s="1"/>
      <c r="X145" s="1"/>
      <c r="Y145" s="1" t="s">
        <v>12532</v>
      </c>
      <c r="Z145" s="2" t="str">
        <f t="shared" si="6"/>
        <v>C830</v>
      </c>
      <c r="AA145" s="3" t="str">
        <f t="shared" si="7"/>
        <v>1/4/2018</v>
      </c>
      <c r="AB145" s="2" t="str">
        <f t="shared" si="8"/>
        <v>No delay</v>
      </c>
    </row>
    <row r="146" spans="1:28" s="7" customFormat="1" ht="99.75" x14ac:dyDescent="0.45">
      <c r="A146" s="1">
        <v>5103</v>
      </c>
      <c r="B146" s="3">
        <v>43207</v>
      </c>
      <c r="C146" s="4">
        <v>0.86458333333333337</v>
      </c>
      <c r="D146" s="2">
        <v>0</v>
      </c>
      <c r="E146" s="1">
        <v>0</v>
      </c>
      <c r="F146" s="2" t="s">
        <v>140</v>
      </c>
      <c r="G146" s="1">
        <v>42</v>
      </c>
      <c r="H146" s="1" t="s">
        <v>4710</v>
      </c>
      <c r="I146" s="1" t="s">
        <v>4570</v>
      </c>
      <c r="J146" s="1" t="s">
        <v>12763</v>
      </c>
      <c r="K146" s="1" t="s">
        <v>12764</v>
      </c>
      <c r="L146" s="1">
        <v>164767</v>
      </c>
      <c r="M146" s="1" t="s">
        <v>12526</v>
      </c>
      <c r="N146" s="2" t="s">
        <v>4522</v>
      </c>
      <c r="O146" s="1" t="s">
        <v>12761</v>
      </c>
      <c r="P146" s="2" t="s">
        <v>7</v>
      </c>
      <c r="Q146" s="1" t="s">
        <v>8</v>
      </c>
      <c r="R146" s="1"/>
      <c r="S146" s="1"/>
      <c r="T146" s="1"/>
      <c r="U146" s="1" t="s">
        <v>12528</v>
      </c>
      <c r="V146" s="1"/>
      <c r="W146" s="1"/>
      <c r="X146" s="1"/>
      <c r="Y146" s="1" t="s">
        <v>8</v>
      </c>
      <c r="Z146" s="2" t="str">
        <f t="shared" si="6"/>
        <v>C830</v>
      </c>
      <c r="AA146" s="3" t="str">
        <f t="shared" si="7"/>
        <v>1/4/2018</v>
      </c>
      <c r="AB146" s="2" t="str">
        <f t="shared" si="8"/>
        <v>No delay</v>
      </c>
    </row>
    <row r="147" spans="1:28" s="7" customFormat="1" ht="42.75" x14ac:dyDescent="0.45">
      <c r="A147" s="1" t="s">
        <v>12765</v>
      </c>
      <c r="B147" s="3">
        <v>43208</v>
      </c>
      <c r="C147" s="4">
        <v>0.78263888888888899</v>
      </c>
      <c r="D147" s="2">
        <v>5</v>
      </c>
      <c r="E147" s="1">
        <v>0</v>
      </c>
      <c r="F147" s="2" t="s">
        <v>20</v>
      </c>
      <c r="G147" s="1">
        <v>31</v>
      </c>
      <c r="H147" s="1" t="s">
        <v>4923</v>
      </c>
      <c r="I147" s="1" t="s">
        <v>4679</v>
      </c>
      <c r="J147" s="1" t="s">
        <v>12766</v>
      </c>
      <c r="K147" s="1" t="s">
        <v>655</v>
      </c>
      <c r="L147" s="1">
        <v>164908</v>
      </c>
      <c r="M147" s="1" t="s">
        <v>12526</v>
      </c>
      <c r="N147" s="2" t="s">
        <v>4522</v>
      </c>
      <c r="O147" s="1" t="s">
        <v>12767</v>
      </c>
      <c r="P147" s="2" t="s">
        <v>128</v>
      </c>
      <c r="Q147" s="1" t="s">
        <v>183</v>
      </c>
      <c r="R147" s="1" t="s">
        <v>12574</v>
      </c>
      <c r="S147" s="1"/>
      <c r="T147" s="1"/>
      <c r="U147" s="1" t="s">
        <v>12528</v>
      </c>
      <c r="V147" s="1"/>
      <c r="W147" s="1"/>
      <c r="X147" s="1"/>
      <c r="Y147" s="1" t="s">
        <v>12529</v>
      </c>
      <c r="Z147" s="2" t="str">
        <f t="shared" si="6"/>
        <v>C830</v>
      </c>
      <c r="AA147" s="3" t="str">
        <f t="shared" si="7"/>
        <v>1/4/2018</v>
      </c>
      <c r="AB147" s="2" t="str">
        <f t="shared" si="8"/>
        <v>More than 0 mins</v>
      </c>
    </row>
    <row r="148" spans="1:28" s="7" customFormat="1" ht="99.75" x14ac:dyDescent="0.45">
      <c r="A148" s="1">
        <v>5166</v>
      </c>
      <c r="B148" s="3">
        <v>43209</v>
      </c>
      <c r="C148" s="4">
        <v>0.27333333333333337</v>
      </c>
      <c r="D148" s="2">
        <v>2.5</v>
      </c>
      <c r="E148" s="1">
        <v>0</v>
      </c>
      <c r="F148" s="2" t="s">
        <v>45</v>
      </c>
      <c r="G148" s="1">
        <v>41</v>
      </c>
      <c r="H148" s="1" t="s">
        <v>5145</v>
      </c>
      <c r="I148" s="1" t="s">
        <v>4962</v>
      </c>
      <c r="J148" s="1" t="s">
        <v>657</v>
      </c>
      <c r="K148" s="1" t="s">
        <v>656</v>
      </c>
      <c r="L148" s="1">
        <v>164959</v>
      </c>
      <c r="M148" s="1" t="s">
        <v>12526</v>
      </c>
      <c r="N148" s="2" t="s">
        <v>4522</v>
      </c>
      <c r="O148" s="1" t="s">
        <v>12768</v>
      </c>
      <c r="P148" s="2" t="s">
        <v>7</v>
      </c>
      <c r="Q148" s="1" t="s">
        <v>63</v>
      </c>
      <c r="R148" s="1"/>
      <c r="S148" s="1"/>
      <c r="T148" s="1"/>
      <c r="U148" s="1" t="s">
        <v>12528</v>
      </c>
      <c r="V148" s="1"/>
      <c r="W148" s="1"/>
      <c r="X148" s="1"/>
      <c r="Y148" s="1" t="s">
        <v>18</v>
      </c>
      <c r="Z148" s="2" t="str">
        <f t="shared" si="6"/>
        <v>C830</v>
      </c>
      <c r="AA148" s="3" t="str">
        <f t="shared" si="7"/>
        <v>1/4/2018</v>
      </c>
      <c r="AB148" s="2" t="str">
        <f t="shared" si="8"/>
        <v>More than 0 mins</v>
      </c>
    </row>
    <row r="149" spans="1:28" s="7" customFormat="1" ht="128.25" x14ac:dyDescent="0.45">
      <c r="A149" s="1">
        <v>5179</v>
      </c>
      <c r="B149" s="3">
        <v>43209</v>
      </c>
      <c r="C149" s="4">
        <v>0.40833333333333338</v>
      </c>
      <c r="D149" s="2">
        <v>0</v>
      </c>
      <c r="E149" s="1">
        <v>0</v>
      </c>
      <c r="F149" s="2" t="s">
        <v>81</v>
      </c>
      <c r="G149" s="1"/>
      <c r="H149" s="1" t="s">
        <v>4570</v>
      </c>
      <c r="I149" s="1"/>
      <c r="J149" s="1" t="s">
        <v>12769</v>
      </c>
      <c r="K149" s="1">
        <v>5619609</v>
      </c>
      <c r="L149" s="1"/>
      <c r="M149" s="1" t="s">
        <v>12720</v>
      </c>
      <c r="N149" s="2" t="s">
        <v>4409</v>
      </c>
      <c r="O149" s="1" t="s">
        <v>12770</v>
      </c>
      <c r="P149" s="2" t="s">
        <v>43</v>
      </c>
      <c r="Q149" s="1" t="s">
        <v>43</v>
      </c>
      <c r="R149" s="1"/>
      <c r="S149" s="1"/>
      <c r="T149" s="1"/>
      <c r="U149" s="1" t="s">
        <v>12528</v>
      </c>
      <c r="V149" s="1"/>
      <c r="W149" s="1"/>
      <c r="X149" s="1"/>
      <c r="Y149" s="1" t="s">
        <v>43</v>
      </c>
      <c r="Z149" s="2" t="str">
        <f t="shared" si="6"/>
        <v>C830</v>
      </c>
      <c r="AA149" s="3" t="str">
        <f t="shared" si="7"/>
        <v>1/4/2018</v>
      </c>
      <c r="AB149" s="2" t="str">
        <f t="shared" si="8"/>
        <v>No delay</v>
      </c>
    </row>
    <row r="150" spans="1:28" s="7" customFormat="1" x14ac:dyDescent="0.45">
      <c r="A150" s="1">
        <v>5181</v>
      </c>
      <c r="B150" s="3">
        <v>43209</v>
      </c>
      <c r="C150" s="4">
        <v>0.41319444444444442</v>
      </c>
      <c r="D150" s="2">
        <v>0</v>
      </c>
      <c r="E150" s="1">
        <v>0</v>
      </c>
      <c r="F150" s="2" t="s">
        <v>152</v>
      </c>
      <c r="G150" s="1"/>
      <c r="H150" s="1" t="s">
        <v>4570</v>
      </c>
      <c r="I150" s="1"/>
      <c r="J150" s="1" t="s">
        <v>12771</v>
      </c>
      <c r="K150" s="1">
        <v>5619610</v>
      </c>
      <c r="L150" s="1"/>
      <c r="M150" s="1" t="s">
        <v>12720</v>
      </c>
      <c r="N150" s="2" t="s">
        <v>4409</v>
      </c>
      <c r="O150" s="1" t="s">
        <v>12772</v>
      </c>
      <c r="P150" s="2" t="s">
        <v>43</v>
      </c>
      <c r="Q150" s="1" t="s">
        <v>12509</v>
      </c>
      <c r="R150" s="1"/>
      <c r="S150" s="1"/>
      <c r="T150" s="1"/>
      <c r="U150" s="1" t="s">
        <v>12528</v>
      </c>
      <c r="V150" s="1"/>
      <c r="W150" s="1"/>
      <c r="X150" s="1"/>
      <c r="Y150" s="1" t="s">
        <v>4403</v>
      </c>
      <c r="Z150" s="2" t="str">
        <f t="shared" si="6"/>
        <v>C830C</v>
      </c>
      <c r="AA150" s="3" t="str">
        <f t="shared" si="7"/>
        <v>1/4/2018</v>
      </c>
      <c r="AB150" s="2" t="str">
        <f t="shared" si="8"/>
        <v>No delay</v>
      </c>
    </row>
    <row r="151" spans="1:28" s="7" customFormat="1" x14ac:dyDescent="0.45">
      <c r="A151" s="1">
        <v>5197</v>
      </c>
      <c r="B151" s="3">
        <v>43209</v>
      </c>
      <c r="C151" s="4">
        <v>0.52908564814814818</v>
      </c>
      <c r="D151" s="2">
        <v>0</v>
      </c>
      <c r="E151" s="1">
        <v>0</v>
      </c>
      <c r="F151" s="2" t="s">
        <v>135</v>
      </c>
      <c r="G151" s="1">
        <v>35</v>
      </c>
      <c r="H151" s="1" t="s">
        <v>4710</v>
      </c>
      <c r="I151" s="1" t="s">
        <v>4771</v>
      </c>
      <c r="J151" s="1" t="s">
        <v>659</v>
      </c>
      <c r="K151" s="1" t="s">
        <v>658</v>
      </c>
      <c r="L151" s="1">
        <v>165015</v>
      </c>
      <c r="M151" s="1" t="s">
        <v>12526</v>
      </c>
      <c r="N151" s="2" t="s">
        <v>4409</v>
      </c>
      <c r="O151" s="1" t="s">
        <v>12773</v>
      </c>
      <c r="P151" s="2" t="s">
        <v>149</v>
      </c>
      <c r="Q151" s="1" t="s">
        <v>12694</v>
      </c>
      <c r="R151" s="1"/>
      <c r="S151" s="1"/>
      <c r="T151" s="1"/>
      <c r="U151" s="1" t="s">
        <v>12528</v>
      </c>
      <c r="V151" s="1"/>
      <c r="W151" s="1"/>
      <c r="X151" s="1"/>
      <c r="Y151" s="1" t="s">
        <v>12694</v>
      </c>
      <c r="Z151" s="2" t="str">
        <f t="shared" si="6"/>
        <v>C830</v>
      </c>
      <c r="AA151" s="3" t="str">
        <f t="shared" si="7"/>
        <v>1/4/2018</v>
      </c>
      <c r="AB151" s="2" t="str">
        <f t="shared" si="8"/>
        <v>No delay</v>
      </c>
    </row>
    <row r="152" spans="1:28" s="7" customFormat="1" ht="99.75" x14ac:dyDescent="0.45">
      <c r="A152" s="1">
        <v>5205</v>
      </c>
      <c r="B152" s="3">
        <v>43209</v>
      </c>
      <c r="C152" s="4">
        <v>0.6743055555555556</v>
      </c>
      <c r="D152" s="2">
        <v>0</v>
      </c>
      <c r="E152" s="1">
        <v>0</v>
      </c>
      <c r="F152" s="2" t="s">
        <v>100</v>
      </c>
      <c r="G152" s="1"/>
      <c r="H152" s="1" t="s">
        <v>4570</v>
      </c>
      <c r="I152" s="1"/>
      <c r="J152" s="1" t="s">
        <v>12774</v>
      </c>
      <c r="K152" s="1" t="s">
        <v>4507</v>
      </c>
      <c r="L152" s="1"/>
      <c r="M152" s="1" t="s">
        <v>12720</v>
      </c>
      <c r="N152" s="2" t="s">
        <v>4409</v>
      </c>
      <c r="O152" s="1" t="s">
        <v>12775</v>
      </c>
      <c r="P152" s="2" t="s">
        <v>43</v>
      </c>
      <c r="Q152" s="1" t="s">
        <v>12509</v>
      </c>
      <c r="R152" s="1"/>
      <c r="S152" s="1"/>
      <c r="T152" s="1"/>
      <c r="U152" s="1" t="s">
        <v>12528</v>
      </c>
      <c r="V152" s="1"/>
      <c r="W152" s="1"/>
      <c r="X152" s="1"/>
      <c r="Y152" s="1" t="s">
        <v>4403</v>
      </c>
      <c r="Z152" s="2" t="str">
        <f t="shared" si="6"/>
        <v>C830</v>
      </c>
      <c r="AA152" s="3" t="str">
        <f t="shared" si="7"/>
        <v>1/4/2018</v>
      </c>
      <c r="AB152" s="2" t="str">
        <f t="shared" si="8"/>
        <v>No delay</v>
      </c>
    </row>
    <row r="153" spans="1:28" s="7" customFormat="1" ht="99.75" x14ac:dyDescent="0.45">
      <c r="A153" s="1">
        <v>5237</v>
      </c>
      <c r="B153" s="3">
        <v>43210</v>
      </c>
      <c r="C153" s="4">
        <v>0.39100694444444445</v>
      </c>
      <c r="D153" s="2">
        <v>0</v>
      </c>
      <c r="E153" s="1">
        <v>0</v>
      </c>
      <c r="F153" s="2" t="s">
        <v>45</v>
      </c>
      <c r="G153" s="1">
        <v>72</v>
      </c>
      <c r="H153" s="1" t="s">
        <v>5744</v>
      </c>
      <c r="I153" s="1" t="s">
        <v>4696</v>
      </c>
      <c r="J153" s="1" t="s">
        <v>12776</v>
      </c>
      <c r="K153" s="1" t="s">
        <v>12777</v>
      </c>
      <c r="L153" s="1">
        <v>165163</v>
      </c>
      <c r="M153" s="1" t="s">
        <v>12526</v>
      </c>
      <c r="N153" s="2" t="s">
        <v>4409</v>
      </c>
      <c r="O153" s="1" t="s">
        <v>12768</v>
      </c>
      <c r="P153" s="2" t="s">
        <v>7</v>
      </c>
      <c r="Q153" s="1" t="s">
        <v>63</v>
      </c>
      <c r="R153" s="1"/>
      <c r="S153" s="1"/>
      <c r="T153" s="1"/>
      <c r="U153" s="1" t="s">
        <v>12528</v>
      </c>
      <c r="V153" s="1"/>
      <c r="W153" s="1"/>
      <c r="X153" s="1"/>
      <c r="Y153" s="1" t="s">
        <v>18</v>
      </c>
      <c r="Z153" s="2" t="str">
        <f t="shared" si="6"/>
        <v>C830</v>
      </c>
      <c r="AA153" s="3" t="str">
        <f t="shared" si="7"/>
        <v>1/4/2018</v>
      </c>
      <c r="AB153" s="2" t="str">
        <f t="shared" si="8"/>
        <v>No delay</v>
      </c>
    </row>
    <row r="154" spans="1:28" s="7" customFormat="1" ht="42.75" x14ac:dyDescent="0.45">
      <c r="A154" s="1">
        <v>5327</v>
      </c>
      <c r="B154" s="3">
        <v>43212</v>
      </c>
      <c r="C154" s="4">
        <v>0.3576388888888889</v>
      </c>
      <c r="D154" s="2">
        <v>0</v>
      </c>
      <c r="E154" s="1">
        <v>0</v>
      </c>
      <c r="F154" s="2" t="s">
        <v>14</v>
      </c>
      <c r="G154" s="1"/>
      <c r="H154" s="1" t="s">
        <v>4570</v>
      </c>
      <c r="I154" s="1"/>
      <c r="J154" s="1" t="s">
        <v>12778</v>
      </c>
      <c r="K154" s="1">
        <v>5621299</v>
      </c>
      <c r="L154" s="1"/>
      <c r="M154" s="1" t="s">
        <v>12720</v>
      </c>
      <c r="N154" s="2" t="s">
        <v>4409</v>
      </c>
      <c r="O154" s="1" t="s">
        <v>12779</v>
      </c>
      <c r="P154" s="2" t="s">
        <v>128</v>
      </c>
      <c r="Q154" s="1" t="s">
        <v>285</v>
      </c>
      <c r="R154" s="1"/>
      <c r="S154" s="1"/>
      <c r="T154" s="1" t="s">
        <v>12780</v>
      </c>
      <c r="U154" s="1" t="s">
        <v>12528</v>
      </c>
      <c r="V154" s="1"/>
      <c r="W154" s="1"/>
      <c r="X154" s="1"/>
      <c r="Y154" s="1" t="s">
        <v>284</v>
      </c>
      <c r="Z154" s="2" t="str">
        <f t="shared" si="6"/>
        <v>C830</v>
      </c>
      <c r="AA154" s="3" t="str">
        <f t="shared" si="7"/>
        <v>1/4/2018</v>
      </c>
      <c r="AB154" s="2" t="str">
        <f t="shared" si="8"/>
        <v>No delay</v>
      </c>
    </row>
    <row r="155" spans="1:28" s="7" customFormat="1" ht="28.5" x14ac:dyDescent="0.45">
      <c r="A155" s="1">
        <v>5352</v>
      </c>
      <c r="B155" s="3">
        <v>43212</v>
      </c>
      <c r="C155" s="4">
        <v>0.86710648148148151</v>
      </c>
      <c r="D155" s="2">
        <v>0</v>
      </c>
      <c r="E155" s="1">
        <v>0</v>
      </c>
      <c r="F155" s="2" t="s">
        <v>24</v>
      </c>
      <c r="G155" s="1">
        <v>29</v>
      </c>
      <c r="H155" s="1" t="s">
        <v>4570</v>
      </c>
      <c r="I155" s="1" t="s">
        <v>4570</v>
      </c>
      <c r="J155" s="1" t="s">
        <v>12781</v>
      </c>
      <c r="K155" s="1" t="s">
        <v>12782</v>
      </c>
      <c r="L155" s="1">
        <v>165499</v>
      </c>
      <c r="M155" s="1" t="s">
        <v>12526</v>
      </c>
      <c r="N155" s="2" t="s">
        <v>4409</v>
      </c>
      <c r="O155" s="1" t="s">
        <v>12783</v>
      </c>
      <c r="P155" s="2" t="s">
        <v>43</v>
      </c>
      <c r="Q155" s="1" t="s">
        <v>12784</v>
      </c>
      <c r="R155" s="1"/>
      <c r="S155" s="1"/>
      <c r="T155" s="1"/>
      <c r="U155" s="1" t="s">
        <v>12528</v>
      </c>
      <c r="V155" s="1"/>
      <c r="W155" s="1"/>
      <c r="X155" s="1"/>
      <c r="Y155" s="1" t="s">
        <v>191</v>
      </c>
      <c r="Z155" s="2" t="str">
        <f t="shared" si="6"/>
        <v>C830</v>
      </c>
      <c r="AA155" s="3" t="str">
        <f t="shared" si="7"/>
        <v>1/4/2018</v>
      </c>
      <c r="AB155" s="2" t="str">
        <f t="shared" si="8"/>
        <v>No delay</v>
      </c>
    </row>
    <row r="156" spans="1:28" s="7" customFormat="1" ht="28.5" x14ac:dyDescent="0.45">
      <c r="A156" s="1" t="s">
        <v>12785</v>
      </c>
      <c r="B156" s="3">
        <v>43213</v>
      </c>
      <c r="C156" s="4">
        <v>0.17291666666666669</v>
      </c>
      <c r="D156" s="2">
        <v>0</v>
      </c>
      <c r="E156" s="1">
        <v>0</v>
      </c>
      <c r="F156" s="2" t="s">
        <v>119</v>
      </c>
      <c r="G156" s="1">
        <v>0</v>
      </c>
      <c r="H156" s="1" t="s">
        <v>4615</v>
      </c>
      <c r="I156" s="1" t="s">
        <v>4615</v>
      </c>
      <c r="J156" s="1" t="s">
        <v>667</v>
      </c>
      <c r="K156" s="1" t="s">
        <v>666</v>
      </c>
      <c r="L156" s="1">
        <v>165517</v>
      </c>
      <c r="M156" s="1" t="s">
        <v>12526</v>
      </c>
      <c r="N156" s="2" t="s">
        <v>4409</v>
      </c>
      <c r="O156" s="1" t="s">
        <v>12786</v>
      </c>
      <c r="P156" s="2" t="s">
        <v>128</v>
      </c>
      <c r="Q156" s="1" t="s">
        <v>183</v>
      </c>
      <c r="R156" s="1"/>
      <c r="S156" s="1"/>
      <c r="T156" s="1"/>
      <c r="U156" s="1" t="s">
        <v>12528</v>
      </c>
      <c r="V156" s="1"/>
      <c r="W156" s="1"/>
      <c r="X156" s="1"/>
      <c r="Y156" s="1" t="s">
        <v>12529</v>
      </c>
      <c r="Z156" s="2" t="str">
        <f t="shared" si="6"/>
        <v>C830</v>
      </c>
      <c r="AA156" s="3" t="str">
        <f t="shared" si="7"/>
        <v>1/4/2018</v>
      </c>
      <c r="AB156" s="2" t="str">
        <f t="shared" si="8"/>
        <v>No delay</v>
      </c>
    </row>
    <row r="157" spans="1:28" s="7" customFormat="1" ht="185.25" x14ac:dyDescent="0.45">
      <c r="A157" s="1">
        <v>5385</v>
      </c>
      <c r="B157" s="3">
        <v>43213</v>
      </c>
      <c r="C157" s="4">
        <v>0.41042824074074075</v>
      </c>
      <c r="D157" s="2">
        <v>0</v>
      </c>
      <c r="E157" s="1">
        <v>0</v>
      </c>
      <c r="F157" s="2" t="s">
        <v>116</v>
      </c>
      <c r="G157" s="1">
        <v>33</v>
      </c>
      <c r="H157" s="1" t="s">
        <v>4621</v>
      </c>
      <c r="I157" s="1" t="s">
        <v>4954</v>
      </c>
      <c r="J157" s="1" t="s">
        <v>661</v>
      </c>
      <c r="K157" s="1" t="s">
        <v>660</v>
      </c>
      <c r="L157" s="1">
        <v>165556</v>
      </c>
      <c r="M157" s="1" t="s">
        <v>12526</v>
      </c>
      <c r="N157" s="2" t="s">
        <v>4409</v>
      </c>
      <c r="O157" s="1" t="s">
        <v>12787</v>
      </c>
      <c r="P157" s="2" t="s">
        <v>7</v>
      </c>
      <c r="Q157" s="1" t="s">
        <v>12573</v>
      </c>
      <c r="R157" s="1"/>
      <c r="S157" s="1"/>
      <c r="T157" s="1"/>
      <c r="U157" s="1" t="s">
        <v>12528</v>
      </c>
      <c r="V157" s="1"/>
      <c r="W157" s="1"/>
      <c r="X157" s="1"/>
      <c r="Y157" s="1" t="s">
        <v>12576</v>
      </c>
      <c r="Z157" s="2" t="str">
        <f t="shared" si="6"/>
        <v>C830C</v>
      </c>
      <c r="AA157" s="3" t="str">
        <f t="shared" si="7"/>
        <v>1/4/2018</v>
      </c>
      <c r="AB157" s="2" t="str">
        <f t="shared" si="8"/>
        <v>No delay</v>
      </c>
    </row>
    <row r="158" spans="1:28" s="7" customFormat="1" ht="71.25" x14ac:dyDescent="0.45">
      <c r="A158" s="1">
        <v>5388</v>
      </c>
      <c r="B158" s="3">
        <v>43213</v>
      </c>
      <c r="C158" s="4">
        <v>0.42722222222222223</v>
      </c>
      <c r="D158" s="2">
        <v>0</v>
      </c>
      <c r="E158" s="1">
        <v>0</v>
      </c>
      <c r="F158" s="2" t="s">
        <v>104</v>
      </c>
      <c r="G158" s="1">
        <v>7</v>
      </c>
      <c r="H158" s="1" t="s">
        <v>5110</v>
      </c>
      <c r="I158" s="1" t="s">
        <v>4621</v>
      </c>
      <c r="J158" s="1" t="s">
        <v>663</v>
      </c>
      <c r="K158" s="1" t="s">
        <v>662</v>
      </c>
      <c r="L158" s="1">
        <v>165562</v>
      </c>
      <c r="M158" s="1" t="s">
        <v>12526</v>
      </c>
      <c r="N158" s="2" t="s">
        <v>4409</v>
      </c>
      <c r="O158" s="1" t="s">
        <v>12788</v>
      </c>
      <c r="P158" s="2" t="s">
        <v>7</v>
      </c>
      <c r="Q158" s="1" t="s">
        <v>12573</v>
      </c>
      <c r="R158" s="1"/>
      <c r="S158" s="1"/>
      <c r="T158" s="1"/>
      <c r="U158" s="1" t="s">
        <v>12528</v>
      </c>
      <c r="V158" s="1"/>
      <c r="W158" s="1"/>
      <c r="X158" s="1"/>
      <c r="Y158" s="1" t="s">
        <v>12576</v>
      </c>
      <c r="Z158" s="2" t="str">
        <f t="shared" si="6"/>
        <v>C830C</v>
      </c>
      <c r="AA158" s="3" t="str">
        <f t="shared" si="7"/>
        <v>1/4/2018</v>
      </c>
      <c r="AB158" s="2" t="str">
        <f t="shared" si="8"/>
        <v>No delay</v>
      </c>
    </row>
    <row r="159" spans="1:28" s="7" customFormat="1" ht="28.5" x14ac:dyDescent="0.45">
      <c r="A159" s="1">
        <v>5402</v>
      </c>
      <c r="B159" s="3">
        <v>43213</v>
      </c>
      <c r="C159" s="4">
        <v>0.59133101851851855</v>
      </c>
      <c r="D159" s="2">
        <v>0</v>
      </c>
      <c r="E159" s="1">
        <v>0</v>
      </c>
      <c r="F159" s="2" t="s">
        <v>60</v>
      </c>
      <c r="G159" s="1">
        <v>22</v>
      </c>
      <c r="H159" s="1" t="s">
        <v>6209</v>
      </c>
      <c r="I159" s="1" t="s">
        <v>4954</v>
      </c>
      <c r="J159" s="1" t="s">
        <v>669</v>
      </c>
      <c r="K159" s="1" t="s">
        <v>668</v>
      </c>
      <c r="L159" s="1">
        <v>165591</v>
      </c>
      <c r="M159" s="1" t="s">
        <v>12526</v>
      </c>
      <c r="N159" s="2" t="s">
        <v>4409</v>
      </c>
      <c r="O159" s="1" t="s">
        <v>12789</v>
      </c>
      <c r="P159" s="2" t="s">
        <v>79</v>
      </c>
      <c r="Q159" s="1" t="s">
        <v>139</v>
      </c>
      <c r="R159" s="1"/>
      <c r="S159" s="1"/>
      <c r="T159" s="1"/>
      <c r="U159" s="1" t="s">
        <v>12528</v>
      </c>
      <c r="V159" s="1"/>
      <c r="W159" s="1"/>
      <c r="X159" s="1"/>
      <c r="Y159" s="1" t="s">
        <v>117</v>
      </c>
      <c r="Z159" s="2" t="str">
        <f t="shared" si="6"/>
        <v>C830</v>
      </c>
      <c r="AA159" s="3" t="str">
        <f t="shared" si="7"/>
        <v>1/4/2018</v>
      </c>
      <c r="AB159" s="2" t="str">
        <f t="shared" si="8"/>
        <v>No delay</v>
      </c>
    </row>
    <row r="160" spans="1:28" s="7" customFormat="1" ht="171" x14ac:dyDescent="0.45">
      <c r="A160" s="1">
        <v>5414</v>
      </c>
      <c r="B160" s="3">
        <v>43213</v>
      </c>
      <c r="C160" s="4">
        <v>0.7134490740740741</v>
      </c>
      <c r="D160" s="2">
        <v>0</v>
      </c>
      <c r="E160" s="1">
        <v>0</v>
      </c>
      <c r="F160" s="2" t="s">
        <v>85</v>
      </c>
      <c r="G160" s="1">
        <v>10</v>
      </c>
      <c r="H160" s="1" t="s">
        <v>4570</v>
      </c>
      <c r="I160" s="1" t="s">
        <v>4570</v>
      </c>
      <c r="J160" s="1" t="s">
        <v>671</v>
      </c>
      <c r="K160" s="1" t="s">
        <v>670</v>
      </c>
      <c r="L160" s="1">
        <v>165611</v>
      </c>
      <c r="M160" s="1" t="s">
        <v>12526</v>
      </c>
      <c r="N160" s="2" t="s">
        <v>4522</v>
      </c>
      <c r="O160" s="1" t="s">
        <v>12790</v>
      </c>
      <c r="P160" s="2" t="s">
        <v>281</v>
      </c>
      <c r="Q160" s="1" t="s">
        <v>12573</v>
      </c>
      <c r="R160" s="1"/>
      <c r="S160" s="1"/>
      <c r="T160" s="1"/>
      <c r="U160" s="1" t="s">
        <v>12528</v>
      </c>
      <c r="V160" s="1"/>
      <c r="W160" s="1"/>
      <c r="X160" s="1"/>
      <c r="Y160" s="1" t="s">
        <v>12576</v>
      </c>
      <c r="Z160" s="2" t="str">
        <f t="shared" si="6"/>
        <v>C830C</v>
      </c>
      <c r="AA160" s="3" t="str">
        <f t="shared" si="7"/>
        <v>1/4/2018</v>
      </c>
      <c r="AB160" s="2" t="str">
        <f t="shared" si="8"/>
        <v>No delay</v>
      </c>
    </row>
    <row r="161" spans="1:28" s="7" customFormat="1" ht="99.75" x14ac:dyDescent="0.45">
      <c r="A161" s="1">
        <v>5416</v>
      </c>
      <c r="B161" s="3">
        <v>43213</v>
      </c>
      <c r="C161" s="4">
        <v>0.72526620370370365</v>
      </c>
      <c r="D161" s="2">
        <v>0</v>
      </c>
      <c r="E161" s="1">
        <v>0</v>
      </c>
      <c r="F161" s="2" t="s">
        <v>119</v>
      </c>
      <c r="G161" s="1">
        <v>34</v>
      </c>
      <c r="H161" s="1" t="s">
        <v>4622</v>
      </c>
      <c r="I161" s="1" t="s">
        <v>4849</v>
      </c>
      <c r="J161" s="1" t="s">
        <v>665</v>
      </c>
      <c r="K161" s="1" t="s">
        <v>664</v>
      </c>
      <c r="L161" s="1">
        <v>165614</v>
      </c>
      <c r="M161" s="1" t="s">
        <v>12526</v>
      </c>
      <c r="N161" s="2" t="s">
        <v>4409</v>
      </c>
      <c r="O161" s="1" t="s">
        <v>12791</v>
      </c>
      <c r="P161" s="2" t="s">
        <v>112</v>
      </c>
      <c r="Q161" s="1" t="s">
        <v>12565</v>
      </c>
      <c r="R161" s="1"/>
      <c r="S161" s="1"/>
      <c r="T161" s="1"/>
      <c r="U161" s="1" t="s">
        <v>12528</v>
      </c>
      <c r="V161" s="1"/>
      <c r="W161" s="1"/>
      <c r="X161" s="1"/>
      <c r="Y161" s="1" t="s">
        <v>12634</v>
      </c>
      <c r="Z161" s="2" t="str">
        <f t="shared" si="6"/>
        <v>C830</v>
      </c>
      <c r="AA161" s="3" t="str">
        <f t="shared" si="7"/>
        <v>1/4/2018</v>
      </c>
      <c r="AB161" s="2" t="str">
        <f t="shared" si="8"/>
        <v>No delay</v>
      </c>
    </row>
    <row r="162" spans="1:28" s="7" customFormat="1" ht="28.5" x14ac:dyDescent="0.45">
      <c r="A162" s="1" t="s">
        <v>12792</v>
      </c>
      <c r="B162" s="3">
        <v>43214</v>
      </c>
      <c r="C162" s="4">
        <v>0.20138888888888887</v>
      </c>
      <c r="D162" s="2">
        <v>0</v>
      </c>
      <c r="E162" s="1">
        <v>0</v>
      </c>
      <c r="F162" s="2" t="s">
        <v>106</v>
      </c>
      <c r="G162" s="1">
        <v>0</v>
      </c>
      <c r="H162" s="1" t="s">
        <v>4615</v>
      </c>
      <c r="I162" s="1" t="s">
        <v>4615</v>
      </c>
      <c r="J162" s="1" t="s">
        <v>679</v>
      </c>
      <c r="K162" s="1" t="s">
        <v>678</v>
      </c>
      <c r="L162" s="1">
        <v>165684</v>
      </c>
      <c r="M162" s="1" t="s">
        <v>12526</v>
      </c>
      <c r="N162" s="2" t="s">
        <v>4409</v>
      </c>
      <c r="O162" s="1" t="s">
        <v>12793</v>
      </c>
      <c r="P162" s="2" t="s">
        <v>281</v>
      </c>
      <c r="Q162" s="1" t="s">
        <v>12573</v>
      </c>
      <c r="R162" s="1"/>
      <c r="S162" s="1"/>
      <c r="T162" s="1"/>
      <c r="U162" s="1" t="s">
        <v>12528</v>
      </c>
      <c r="V162" s="1"/>
      <c r="W162" s="1"/>
      <c r="X162" s="1"/>
      <c r="Y162" s="1" t="s">
        <v>12576</v>
      </c>
      <c r="Z162" s="2" t="str">
        <f t="shared" si="6"/>
        <v>C830C</v>
      </c>
      <c r="AA162" s="3" t="str">
        <f t="shared" si="7"/>
        <v>1/4/2018</v>
      </c>
      <c r="AB162" s="2" t="str">
        <f t="shared" si="8"/>
        <v>No delay</v>
      </c>
    </row>
    <row r="163" spans="1:28" s="7" customFormat="1" ht="71.25" x14ac:dyDescent="0.45">
      <c r="A163" s="1">
        <v>5456</v>
      </c>
      <c r="B163" s="3">
        <v>43214</v>
      </c>
      <c r="C163" s="4">
        <v>0.60297453703703707</v>
      </c>
      <c r="D163" s="2">
        <v>0</v>
      </c>
      <c r="E163" s="1">
        <v>0</v>
      </c>
      <c r="F163" s="2" t="s">
        <v>70</v>
      </c>
      <c r="G163" s="1">
        <v>42</v>
      </c>
      <c r="H163" s="1" t="s">
        <v>5744</v>
      </c>
      <c r="I163" s="1" t="s">
        <v>4570</v>
      </c>
      <c r="J163" s="1" t="s">
        <v>675</v>
      </c>
      <c r="K163" s="1" t="s">
        <v>674</v>
      </c>
      <c r="L163" s="1">
        <v>165763</v>
      </c>
      <c r="M163" s="1" t="s">
        <v>12526</v>
      </c>
      <c r="N163" s="2" t="s">
        <v>4522</v>
      </c>
      <c r="O163" s="1" t="s">
        <v>12794</v>
      </c>
      <c r="P163" s="2" t="s">
        <v>149</v>
      </c>
      <c r="Q163" s="1" t="s">
        <v>12694</v>
      </c>
      <c r="R163" s="1"/>
      <c r="S163" s="1"/>
      <c r="T163" s="1"/>
      <c r="U163" s="1" t="s">
        <v>12528</v>
      </c>
      <c r="V163" s="1"/>
      <c r="W163" s="1"/>
      <c r="X163" s="1"/>
      <c r="Y163" s="1" t="s">
        <v>12694</v>
      </c>
      <c r="Z163" s="2" t="str">
        <f t="shared" si="6"/>
        <v>C830C</v>
      </c>
      <c r="AA163" s="3" t="str">
        <f t="shared" si="7"/>
        <v>1/4/2018</v>
      </c>
      <c r="AB163" s="2" t="str">
        <f t="shared" si="8"/>
        <v>No delay</v>
      </c>
    </row>
    <row r="164" spans="1:28" s="7" customFormat="1" ht="42.75" x14ac:dyDescent="0.45">
      <c r="A164" s="1">
        <v>5470</v>
      </c>
      <c r="B164" s="3">
        <v>43214</v>
      </c>
      <c r="C164" s="4">
        <v>0.77746527777777785</v>
      </c>
      <c r="D164" s="2">
        <v>0</v>
      </c>
      <c r="E164" s="1">
        <v>0</v>
      </c>
      <c r="F164" s="2" t="s">
        <v>39</v>
      </c>
      <c r="G164" s="1">
        <v>64</v>
      </c>
      <c r="H164" s="1" t="s">
        <v>4733</v>
      </c>
      <c r="I164" s="1" t="s">
        <v>4771</v>
      </c>
      <c r="J164" s="1" t="s">
        <v>673</v>
      </c>
      <c r="K164" s="1" t="s">
        <v>672</v>
      </c>
      <c r="L164" s="1">
        <v>165798</v>
      </c>
      <c r="M164" s="1" t="s">
        <v>12526</v>
      </c>
      <c r="N164" s="2" t="s">
        <v>4409</v>
      </c>
      <c r="O164" s="1" t="s">
        <v>12795</v>
      </c>
      <c r="P164" s="2" t="s">
        <v>7</v>
      </c>
      <c r="Q164" s="1" t="s">
        <v>19</v>
      </c>
      <c r="R164" s="1"/>
      <c r="S164" s="1"/>
      <c r="T164" s="1"/>
      <c r="U164" s="1" t="s">
        <v>12528</v>
      </c>
      <c r="V164" s="1"/>
      <c r="W164" s="1"/>
      <c r="X164" s="1"/>
      <c r="Y164" s="1" t="s">
        <v>18</v>
      </c>
      <c r="Z164" s="2" t="str">
        <f t="shared" si="6"/>
        <v>C830</v>
      </c>
      <c r="AA164" s="3" t="str">
        <f t="shared" si="7"/>
        <v>1/4/2018</v>
      </c>
      <c r="AB164" s="2" t="str">
        <f t="shared" si="8"/>
        <v>No delay</v>
      </c>
    </row>
    <row r="165" spans="1:28" s="7" customFormat="1" x14ac:dyDescent="0.45">
      <c r="A165" s="1">
        <v>5479</v>
      </c>
      <c r="B165" s="3">
        <v>43214</v>
      </c>
      <c r="C165" s="4">
        <v>0.99462962962962964</v>
      </c>
      <c r="D165" s="2">
        <v>0</v>
      </c>
      <c r="E165" s="1">
        <v>0</v>
      </c>
      <c r="F165" s="2" t="s">
        <v>82</v>
      </c>
      <c r="G165" s="1">
        <v>26</v>
      </c>
      <c r="H165" s="1" t="s">
        <v>4570</v>
      </c>
      <c r="I165" s="1" t="s">
        <v>4570</v>
      </c>
      <c r="J165" s="1" t="s">
        <v>677</v>
      </c>
      <c r="K165" s="1" t="s">
        <v>676</v>
      </c>
      <c r="L165" s="1">
        <v>165840</v>
      </c>
      <c r="M165" s="1" t="s">
        <v>12526</v>
      </c>
      <c r="N165" s="2" t="s">
        <v>4409</v>
      </c>
      <c r="O165" s="1" t="s">
        <v>12796</v>
      </c>
      <c r="P165" s="2" t="s">
        <v>43</v>
      </c>
      <c r="Q165" s="1" t="s">
        <v>43</v>
      </c>
      <c r="R165" s="1"/>
      <c r="S165" s="1"/>
      <c r="T165" s="1"/>
      <c r="U165" s="1" t="s">
        <v>12528</v>
      </c>
      <c r="V165" s="1"/>
      <c r="W165" s="1"/>
      <c r="X165" s="1"/>
      <c r="Y165" s="1" t="s">
        <v>43</v>
      </c>
      <c r="Z165" s="2" t="str">
        <f t="shared" si="6"/>
        <v>C830C</v>
      </c>
      <c r="AA165" s="3" t="str">
        <f t="shared" si="7"/>
        <v>1/4/2018</v>
      </c>
      <c r="AB165" s="2" t="str">
        <f t="shared" si="8"/>
        <v>No delay</v>
      </c>
    </row>
    <row r="166" spans="1:28" s="7" customFormat="1" ht="42.75" x14ac:dyDescent="0.45">
      <c r="A166" s="1">
        <v>5491</v>
      </c>
      <c r="B166" s="3">
        <v>43215</v>
      </c>
      <c r="C166" s="4">
        <v>0.3495138888888889</v>
      </c>
      <c r="D166" s="2">
        <v>0</v>
      </c>
      <c r="E166" s="1">
        <v>0</v>
      </c>
      <c r="F166" s="2" t="s">
        <v>48</v>
      </c>
      <c r="G166" s="1">
        <v>39</v>
      </c>
      <c r="H166" s="1" t="s">
        <v>5352</v>
      </c>
      <c r="I166" s="1" t="s">
        <v>4570</v>
      </c>
      <c r="J166" s="1" t="s">
        <v>682</v>
      </c>
      <c r="K166" s="1" t="s">
        <v>681</v>
      </c>
      <c r="L166" s="1">
        <v>165875</v>
      </c>
      <c r="M166" s="1" t="s">
        <v>12526</v>
      </c>
      <c r="N166" s="2" t="s">
        <v>4522</v>
      </c>
      <c r="O166" s="1" t="s">
        <v>12797</v>
      </c>
      <c r="P166" s="2" t="s">
        <v>79</v>
      </c>
      <c r="Q166" s="1" t="s">
        <v>139</v>
      </c>
      <c r="R166" s="1"/>
      <c r="S166" s="1"/>
      <c r="T166" s="1"/>
      <c r="U166" s="1" t="s">
        <v>12528</v>
      </c>
      <c r="V166" s="1"/>
      <c r="W166" s="1"/>
      <c r="X166" s="1"/>
      <c r="Y166" s="1" t="s">
        <v>117</v>
      </c>
      <c r="Z166" s="2" t="str">
        <f t="shared" si="6"/>
        <v>C830</v>
      </c>
      <c r="AA166" s="3" t="str">
        <f t="shared" si="7"/>
        <v>1/4/2018</v>
      </c>
      <c r="AB166" s="2" t="str">
        <f t="shared" si="8"/>
        <v>No delay</v>
      </c>
    </row>
    <row r="167" spans="1:28" s="7" customFormat="1" ht="99.75" x14ac:dyDescent="0.45">
      <c r="A167" s="1">
        <v>5498</v>
      </c>
      <c r="B167" s="3">
        <v>43215</v>
      </c>
      <c r="C167" s="4">
        <v>0.41041666666666665</v>
      </c>
      <c r="D167" s="2">
        <v>2.5</v>
      </c>
      <c r="E167" s="1">
        <v>0</v>
      </c>
      <c r="F167" s="2" t="s">
        <v>78</v>
      </c>
      <c r="G167" s="1">
        <v>39</v>
      </c>
      <c r="H167" s="1" t="s">
        <v>4849</v>
      </c>
      <c r="I167" s="1" t="s">
        <v>4570</v>
      </c>
      <c r="J167" s="1" t="s">
        <v>12798</v>
      </c>
      <c r="K167" s="1" t="s">
        <v>680</v>
      </c>
      <c r="L167" s="1">
        <v>165896</v>
      </c>
      <c r="M167" s="1" t="s">
        <v>12526</v>
      </c>
      <c r="N167" s="2" t="s">
        <v>4523</v>
      </c>
      <c r="O167" s="1" t="s">
        <v>12799</v>
      </c>
      <c r="P167" s="2" t="s">
        <v>73</v>
      </c>
      <c r="Q167" s="1" t="s">
        <v>74</v>
      </c>
      <c r="R167" s="1"/>
      <c r="S167" s="1"/>
      <c r="T167" s="1"/>
      <c r="U167" s="1" t="s">
        <v>12528</v>
      </c>
      <c r="V167" s="1"/>
      <c r="W167" s="1"/>
      <c r="X167" s="1"/>
      <c r="Y167" s="1" t="s">
        <v>74</v>
      </c>
      <c r="Z167" s="2" t="str">
        <f t="shared" si="6"/>
        <v>C830</v>
      </c>
      <c r="AA167" s="3" t="str">
        <f t="shared" si="7"/>
        <v>1/4/2018</v>
      </c>
      <c r="AB167" s="2" t="str">
        <f t="shared" si="8"/>
        <v>More than 0 mins</v>
      </c>
    </row>
    <row r="168" spans="1:28" s="7" customFormat="1" ht="42.75" x14ac:dyDescent="0.45">
      <c r="A168" s="1">
        <v>5536</v>
      </c>
      <c r="B168" s="3">
        <v>43216</v>
      </c>
      <c r="C168" s="4">
        <v>0.26069444444444445</v>
      </c>
      <c r="D168" s="2">
        <v>0</v>
      </c>
      <c r="E168" s="1">
        <v>0</v>
      </c>
      <c r="F168" s="2" t="s">
        <v>70</v>
      </c>
      <c r="G168" s="1">
        <v>45</v>
      </c>
      <c r="H168" s="1" t="s">
        <v>4570</v>
      </c>
      <c r="I168" s="1" t="s">
        <v>4570</v>
      </c>
      <c r="J168" s="1" t="s">
        <v>685</v>
      </c>
      <c r="K168" s="1" t="s">
        <v>684</v>
      </c>
      <c r="L168" s="1">
        <v>166010</v>
      </c>
      <c r="M168" s="1" t="s">
        <v>12526</v>
      </c>
      <c r="N168" s="2" t="s">
        <v>4409</v>
      </c>
      <c r="O168" s="1" t="s">
        <v>12800</v>
      </c>
      <c r="P168" s="2" t="s">
        <v>149</v>
      </c>
      <c r="Q168" s="1" t="s">
        <v>335</v>
      </c>
      <c r="R168" s="1"/>
      <c r="S168" s="1"/>
      <c r="T168" s="1"/>
      <c r="U168" s="1" t="s">
        <v>12528</v>
      </c>
      <c r="V168" s="1"/>
      <c r="W168" s="1"/>
      <c r="X168" s="1"/>
      <c r="Y168" s="1" t="s">
        <v>334</v>
      </c>
      <c r="Z168" s="2" t="str">
        <f t="shared" si="6"/>
        <v>C830C</v>
      </c>
      <c r="AA168" s="3" t="str">
        <f t="shared" si="7"/>
        <v>1/4/2018</v>
      </c>
      <c r="AB168" s="2" t="str">
        <f t="shared" si="8"/>
        <v>No delay</v>
      </c>
    </row>
    <row r="169" spans="1:28" s="7" customFormat="1" ht="42.75" x14ac:dyDescent="0.45">
      <c r="A169" s="1">
        <v>5537</v>
      </c>
      <c r="B169" s="3">
        <v>43216</v>
      </c>
      <c r="C169" s="4">
        <v>0.28065972222222224</v>
      </c>
      <c r="D169" s="2">
        <v>0</v>
      </c>
      <c r="E169" s="1">
        <v>0</v>
      </c>
      <c r="F169" s="2" t="s">
        <v>57</v>
      </c>
      <c r="G169" s="1">
        <v>35</v>
      </c>
      <c r="H169" s="1" t="s">
        <v>4569</v>
      </c>
      <c r="I169" s="1" t="s">
        <v>5474</v>
      </c>
      <c r="J169" s="1" t="s">
        <v>689</v>
      </c>
      <c r="K169" s="1" t="s">
        <v>688</v>
      </c>
      <c r="L169" s="1">
        <v>166015</v>
      </c>
      <c r="M169" s="1" t="s">
        <v>12526</v>
      </c>
      <c r="N169" s="2" t="s">
        <v>4522</v>
      </c>
      <c r="O169" s="1" t="s">
        <v>12801</v>
      </c>
      <c r="P169" s="2" t="s">
        <v>128</v>
      </c>
      <c r="Q169" s="1" t="s">
        <v>266</v>
      </c>
      <c r="R169" s="1"/>
      <c r="S169" s="1"/>
      <c r="T169" s="1"/>
      <c r="U169" s="1" t="s">
        <v>12528</v>
      </c>
      <c r="V169" s="1"/>
      <c r="W169" s="1"/>
      <c r="X169" s="1"/>
      <c r="Y169" s="1" t="s">
        <v>265</v>
      </c>
      <c r="Z169" s="2" t="str">
        <f t="shared" si="6"/>
        <v>C830</v>
      </c>
      <c r="AA169" s="3" t="str">
        <f t="shared" si="7"/>
        <v>1/4/2018</v>
      </c>
      <c r="AB169" s="2" t="str">
        <f t="shared" si="8"/>
        <v>No delay</v>
      </c>
    </row>
    <row r="170" spans="1:28" s="7" customFormat="1" ht="99.75" x14ac:dyDescent="0.45">
      <c r="A170" s="1">
        <v>5554</v>
      </c>
      <c r="B170" s="3">
        <v>43216</v>
      </c>
      <c r="C170" s="4">
        <v>0.40972222222222227</v>
      </c>
      <c r="D170" s="2">
        <v>0</v>
      </c>
      <c r="E170" s="1">
        <v>0</v>
      </c>
      <c r="F170" s="2" t="s">
        <v>108</v>
      </c>
      <c r="G170" s="1">
        <v>6</v>
      </c>
      <c r="H170" s="1" t="s">
        <v>4570</v>
      </c>
      <c r="I170" s="1" t="s">
        <v>4570</v>
      </c>
      <c r="J170" s="1" t="s">
        <v>12802</v>
      </c>
      <c r="K170" s="1" t="s">
        <v>683</v>
      </c>
      <c r="L170" s="1">
        <v>166038</v>
      </c>
      <c r="M170" s="1" t="s">
        <v>12526</v>
      </c>
      <c r="N170" s="2" t="s">
        <v>4522</v>
      </c>
      <c r="O170" s="1" t="s">
        <v>12803</v>
      </c>
      <c r="P170" s="2" t="s">
        <v>51</v>
      </c>
      <c r="Q170" s="1" t="s">
        <v>134</v>
      </c>
      <c r="R170" s="1"/>
      <c r="S170" s="1"/>
      <c r="T170" s="1"/>
      <c r="U170" s="1" t="s">
        <v>12528</v>
      </c>
      <c r="V170" s="1"/>
      <c r="W170" s="1"/>
      <c r="X170" s="1"/>
      <c r="Y170" s="1" t="s">
        <v>134</v>
      </c>
      <c r="Z170" s="2" t="str">
        <f t="shared" si="6"/>
        <v>C830</v>
      </c>
      <c r="AA170" s="3" t="str">
        <f t="shared" si="7"/>
        <v>1/4/2018</v>
      </c>
      <c r="AB170" s="2" t="str">
        <f t="shared" si="8"/>
        <v>No delay</v>
      </c>
    </row>
    <row r="171" spans="1:28" s="7" customFormat="1" x14ac:dyDescent="0.45">
      <c r="A171" s="1">
        <v>5587</v>
      </c>
      <c r="B171" s="3">
        <v>43216</v>
      </c>
      <c r="C171" s="4">
        <v>0.81944444444444453</v>
      </c>
      <c r="D171" s="2">
        <v>0</v>
      </c>
      <c r="E171" s="1">
        <v>0</v>
      </c>
      <c r="F171" s="2" t="s">
        <v>114</v>
      </c>
      <c r="G171" s="1">
        <v>3</v>
      </c>
      <c r="H171" s="1" t="s">
        <v>5280</v>
      </c>
      <c r="I171" s="1" t="s">
        <v>4570</v>
      </c>
      <c r="J171" s="1" t="s">
        <v>687</v>
      </c>
      <c r="K171" s="1" t="s">
        <v>686</v>
      </c>
      <c r="L171" s="1">
        <v>166123</v>
      </c>
      <c r="M171" s="1" t="s">
        <v>12526</v>
      </c>
      <c r="N171" s="2" t="s">
        <v>4409</v>
      </c>
      <c r="O171" s="1" t="s">
        <v>12804</v>
      </c>
      <c r="P171" s="2" t="s">
        <v>26</v>
      </c>
      <c r="Q171" s="1" t="s">
        <v>98</v>
      </c>
      <c r="R171" s="1"/>
      <c r="S171" s="1"/>
      <c r="T171" s="1"/>
      <c r="U171" s="1" t="s">
        <v>12528</v>
      </c>
      <c r="V171" s="1"/>
      <c r="W171" s="1"/>
      <c r="X171" s="1"/>
      <c r="Y171" s="1" t="s">
        <v>27</v>
      </c>
      <c r="Z171" s="2" t="str">
        <f t="shared" si="6"/>
        <v>C830C</v>
      </c>
      <c r="AA171" s="3" t="str">
        <f t="shared" si="7"/>
        <v>1/4/2018</v>
      </c>
      <c r="AB171" s="2" t="str">
        <f t="shared" si="8"/>
        <v>No delay</v>
      </c>
    </row>
    <row r="172" spans="1:28" s="7" customFormat="1" ht="42.75" x14ac:dyDescent="0.45">
      <c r="A172" s="1">
        <v>5592</v>
      </c>
      <c r="B172" s="3">
        <v>43216</v>
      </c>
      <c r="C172" s="4">
        <v>0.85986111111111108</v>
      </c>
      <c r="D172" s="2">
        <v>0</v>
      </c>
      <c r="E172" s="1">
        <v>0</v>
      </c>
      <c r="F172" s="2" t="s">
        <v>130</v>
      </c>
      <c r="G172" s="1">
        <v>49</v>
      </c>
      <c r="H172" s="1" t="s">
        <v>5002</v>
      </c>
      <c r="I172" s="1" t="s">
        <v>4570</v>
      </c>
      <c r="J172" s="1" t="s">
        <v>691</v>
      </c>
      <c r="K172" s="1" t="s">
        <v>690</v>
      </c>
      <c r="L172" s="1">
        <v>166137</v>
      </c>
      <c r="M172" s="1" t="s">
        <v>12526</v>
      </c>
      <c r="N172" s="2" t="s">
        <v>4522</v>
      </c>
      <c r="O172" s="1" t="s">
        <v>12805</v>
      </c>
      <c r="P172" s="2" t="s">
        <v>90</v>
      </c>
      <c r="Q172" s="1" t="s">
        <v>12573</v>
      </c>
      <c r="R172" s="1"/>
      <c r="S172" s="1"/>
      <c r="T172" s="1"/>
      <c r="U172" s="1" t="s">
        <v>12528</v>
      </c>
      <c r="V172" s="1"/>
      <c r="W172" s="1"/>
      <c r="X172" s="1"/>
      <c r="Y172" s="1" t="s">
        <v>12576</v>
      </c>
      <c r="Z172" s="2" t="str">
        <f t="shared" si="6"/>
        <v>C830</v>
      </c>
      <c r="AA172" s="3" t="str">
        <f t="shared" si="7"/>
        <v>1/4/2018</v>
      </c>
      <c r="AB172" s="2" t="str">
        <f t="shared" si="8"/>
        <v>No delay</v>
      </c>
    </row>
    <row r="173" spans="1:28" s="7" customFormat="1" ht="71.25" x14ac:dyDescent="0.45">
      <c r="A173" s="1" t="s">
        <v>12806</v>
      </c>
      <c r="B173" s="3">
        <v>43217</v>
      </c>
      <c r="C173" s="4">
        <v>0.25263888888888891</v>
      </c>
      <c r="D173" s="2">
        <v>0</v>
      </c>
      <c r="E173" s="1">
        <v>0</v>
      </c>
      <c r="F173" s="2" t="s">
        <v>215</v>
      </c>
      <c r="G173" s="1">
        <v>4</v>
      </c>
      <c r="H173" s="1" t="s">
        <v>4633</v>
      </c>
      <c r="I173" s="1" t="s">
        <v>4570</v>
      </c>
      <c r="J173" s="1" t="s">
        <v>695</v>
      </c>
      <c r="K173" s="1" t="s">
        <v>694</v>
      </c>
      <c r="L173" s="1">
        <v>166173</v>
      </c>
      <c r="M173" s="1" t="s">
        <v>12526</v>
      </c>
      <c r="N173" s="2" t="s">
        <v>4409</v>
      </c>
      <c r="O173" s="1" t="s">
        <v>12807</v>
      </c>
      <c r="P173" s="2" t="s">
        <v>281</v>
      </c>
      <c r="Q173" s="1" t="s">
        <v>12570</v>
      </c>
      <c r="R173" s="1"/>
      <c r="S173" s="1"/>
      <c r="T173" s="1"/>
      <c r="U173" s="1" t="s">
        <v>12528</v>
      </c>
      <c r="V173" s="1"/>
      <c r="W173" s="1"/>
      <c r="X173" s="1"/>
      <c r="Y173" s="1" t="s">
        <v>12808</v>
      </c>
      <c r="Z173" s="2" t="str">
        <f t="shared" si="6"/>
        <v>C830C</v>
      </c>
      <c r="AA173" s="3" t="str">
        <f t="shared" si="7"/>
        <v>1/4/2018</v>
      </c>
      <c r="AB173" s="2" t="str">
        <f t="shared" si="8"/>
        <v>No delay</v>
      </c>
    </row>
    <row r="174" spans="1:28" s="7" customFormat="1" ht="42.75" x14ac:dyDescent="0.45">
      <c r="A174" s="1">
        <v>5641</v>
      </c>
      <c r="B174" s="3">
        <v>43217</v>
      </c>
      <c r="C174" s="4">
        <v>0.71250000000000002</v>
      </c>
      <c r="D174" s="2">
        <v>0</v>
      </c>
      <c r="E174" s="1">
        <v>0</v>
      </c>
      <c r="F174" s="2" t="s">
        <v>78</v>
      </c>
      <c r="G174" s="1">
        <v>21</v>
      </c>
      <c r="H174" s="1" t="s">
        <v>5372</v>
      </c>
      <c r="I174" s="1" t="s">
        <v>4570</v>
      </c>
      <c r="J174" s="1" t="s">
        <v>693</v>
      </c>
      <c r="K174" s="1" t="s">
        <v>692</v>
      </c>
      <c r="L174" s="1">
        <v>166272</v>
      </c>
      <c r="M174" s="1" t="s">
        <v>12526</v>
      </c>
      <c r="N174" s="2" t="s">
        <v>4522</v>
      </c>
      <c r="O174" s="1" t="s">
        <v>12809</v>
      </c>
      <c r="P174" s="2" t="s">
        <v>65</v>
      </c>
      <c r="Q174" s="1" t="s">
        <v>233</v>
      </c>
      <c r="R174" s="1"/>
      <c r="S174" s="1"/>
      <c r="T174" s="1"/>
      <c r="U174" s="1" t="s">
        <v>12528</v>
      </c>
      <c r="V174" s="1"/>
      <c r="W174" s="1"/>
      <c r="X174" s="1"/>
      <c r="Y174" s="1" t="s">
        <v>143</v>
      </c>
      <c r="Z174" s="2" t="str">
        <f t="shared" si="6"/>
        <v>C830</v>
      </c>
      <c r="AA174" s="3" t="str">
        <f t="shared" si="7"/>
        <v>1/4/2018</v>
      </c>
      <c r="AB174" s="2" t="str">
        <f t="shared" si="8"/>
        <v>No delay</v>
      </c>
    </row>
    <row r="175" spans="1:28" s="7" customFormat="1" ht="99.75" x14ac:dyDescent="0.45">
      <c r="A175" s="1">
        <v>5648</v>
      </c>
      <c r="B175" s="3">
        <v>43218</v>
      </c>
      <c r="C175" s="4">
        <v>7.0868055555555545E-2</v>
      </c>
      <c r="D175" s="2">
        <v>0</v>
      </c>
      <c r="E175" s="1">
        <v>0</v>
      </c>
      <c r="F175" s="2" t="s">
        <v>70</v>
      </c>
      <c r="G175" s="1">
        <v>0</v>
      </c>
      <c r="H175" s="1" t="s">
        <v>4570</v>
      </c>
      <c r="I175" s="1" t="s">
        <v>4570</v>
      </c>
      <c r="J175" s="1" t="s">
        <v>697</v>
      </c>
      <c r="K175" s="1" t="s">
        <v>696</v>
      </c>
      <c r="L175" s="1">
        <v>166338</v>
      </c>
      <c r="M175" s="1" t="s">
        <v>12526</v>
      </c>
      <c r="N175" s="2" t="s">
        <v>4409</v>
      </c>
      <c r="O175" s="1" t="s">
        <v>12810</v>
      </c>
      <c r="P175" s="2" t="s">
        <v>281</v>
      </c>
      <c r="Q175" s="1" t="s">
        <v>12573</v>
      </c>
      <c r="R175" s="1"/>
      <c r="S175" s="1"/>
      <c r="T175" s="1" t="s">
        <v>12811</v>
      </c>
      <c r="U175" s="1" t="s">
        <v>12528</v>
      </c>
      <c r="V175" s="1"/>
      <c r="W175" s="1"/>
      <c r="X175" s="1"/>
      <c r="Y175" s="1" t="s">
        <v>12576</v>
      </c>
      <c r="Z175" s="2" t="str">
        <f t="shared" si="6"/>
        <v>C830C</v>
      </c>
      <c r="AA175" s="3" t="str">
        <f t="shared" si="7"/>
        <v>1/4/2018</v>
      </c>
      <c r="AB175" s="2" t="str">
        <f t="shared" si="8"/>
        <v>No delay</v>
      </c>
    </row>
    <row r="176" spans="1:28" s="7" customFormat="1" ht="71.25" x14ac:dyDescent="0.45">
      <c r="A176" s="1">
        <v>5666</v>
      </c>
      <c r="B176" s="3">
        <v>43218</v>
      </c>
      <c r="C176" s="4">
        <v>0.57361111111111118</v>
      </c>
      <c r="D176" s="2">
        <v>0</v>
      </c>
      <c r="E176" s="1">
        <v>0</v>
      </c>
      <c r="F176" s="2" t="s">
        <v>20</v>
      </c>
      <c r="G176" s="1">
        <v>0</v>
      </c>
      <c r="H176" s="1" t="s">
        <v>4615</v>
      </c>
      <c r="I176" s="1" t="s">
        <v>4615</v>
      </c>
      <c r="J176" s="1" t="s">
        <v>12812</v>
      </c>
      <c r="K176" s="1" t="s">
        <v>698</v>
      </c>
      <c r="L176" s="1">
        <v>166385</v>
      </c>
      <c r="M176" s="1" t="s">
        <v>12526</v>
      </c>
      <c r="N176" s="2" t="s">
        <v>4409</v>
      </c>
      <c r="O176" s="1" t="s">
        <v>12813</v>
      </c>
      <c r="P176" s="2" t="s">
        <v>51</v>
      </c>
      <c r="Q176" s="1" t="s">
        <v>221</v>
      </c>
      <c r="R176" s="1"/>
      <c r="S176" s="1"/>
      <c r="T176" s="1"/>
      <c r="U176" s="1" t="s">
        <v>12528</v>
      </c>
      <c r="V176" s="1"/>
      <c r="W176" s="1"/>
      <c r="X176" s="1"/>
      <c r="Y176" s="1" t="s">
        <v>220</v>
      </c>
      <c r="Z176" s="2" t="str">
        <f t="shared" si="6"/>
        <v>C830</v>
      </c>
      <c r="AA176" s="3" t="str">
        <f t="shared" si="7"/>
        <v>1/4/2018</v>
      </c>
      <c r="AB176" s="2" t="str">
        <f t="shared" si="8"/>
        <v>No delay</v>
      </c>
    </row>
    <row r="177" spans="1:28" s="7" customFormat="1" ht="71.25" x14ac:dyDescent="0.45">
      <c r="A177" s="1">
        <v>5708</v>
      </c>
      <c r="B177" s="3">
        <v>43219</v>
      </c>
      <c r="C177" s="4">
        <v>0.47203703703703703</v>
      </c>
      <c r="D177" s="2">
        <v>0</v>
      </c>
      <c r="E177" s="1">
        <v>0</v>
      </c>
      <c r="F177" s="2" t="s">
        <v>24</v>
      </c>
      <c r="G177" s="1">
        <v>36</v>
      </c>
      <c r="H177" s="1" t="s">
        <v>4570</v>
      </c>
      <c r="I177" s="1" t="s">
        <v>4570</v>
      </c>
      <c r="J177" s="1" t="s">
        <v>700</v>
      </c>
      <c r="K177" s="1" t="s">
        <v>699</v>
      </c>
      <c r="L177" s="1">
        <v>166491</v>
      </c>
      <c r="M177" s="1" t="s">
        <v>12526</v>
      </c>
      <c r="N177" s="2" t="s">
        <v>4522</v>
      </c>
      <c r="O177" s="1" t="s">
        <v>12814</v>
      </c>
      <c r="P177" s="2" t="s">
        <v>90</v>
      </c>
      <c r="Q177" s="1" t="s">
        <v>523</v>
      </c>
      <c r="R177" s="1"/>
      <c r="S177" s="1"/>
      <c r="T177" s="1"/>
      <c r="U177" s="1" t="s">
        <v>12528</v>
      </c>
      <c r="V177" s="1"/>
      <c r="W177" s="1"/>
      <c r="X177" s="1"/>
      <c r="Y177" s="1" t="s">
        <v>176</v>
      </c>
      <c r="Z177" s="2" t="str">
        <f t="shared" si="6"/>
        <v>C830</v>
      </c>
      <c r="AA177" s="3" t="str">
        <f t="shared" si="7"/>
        <v>1/4/2018</v>
      </c>
      <c r="AB177" s="2" t="str">
        <f t="shared" si="8"/>
        <v>No delay</v>
      </c>
    </row>
    <row r="178" spans="1:28" s="7" customFormat="1" ht="99.75" x14ac:dyDescent="0.45">
      <c r="A178" s="1">
        <v>5740</v>
      </c>
      <c r="B178" s="3">
        <v>43220</v>
      </c>
      <c r="C178" s="4">
        <v>0.27815972222222224</v>
      </c>
      <c r="D178" s="2">
        <v>0</v>
      </c>
      <c r="E178" s="1">
        <v>0</v>
      </c>
      <c r="F178" s="2" t="s">
        <v>93</v>
      </c>
      <c r="G178" s="1">
        <v>64</v>
      </c>
      <c r="H178" s="1" t="s">
        <v>4849</v>
      </c>
      <c r="I178" s="1" t="s">
        <v>4570</v>
      </c>
      <c r="J178" s="1" t="s">
        <v>708</v>
      </c>
      <c r="K178" s="1" t="s">
        <v>707</v>
      </c>
      <c r="L178" s="1">
        <v>166602</v>
      </c>
      <c r="M178" s="1" t="s">
        <v>12526</v>
      </c>
      <c r="N178" s="2" t="s">
        <v>4522</v>
      </c>
      <c r="O178" s="1" t="s">
        <v>12815</v>
      </c>
      <c r="P178" s="2" t="s">
        <v>79</v>
      </c>
      <c r="Q178" s="1" t="s">
        <v>80</v>
      </c>
      <c r="R178" s="1"/>
      <c r="S178" s="1"/>
      <c r="T178" s="1"/>
      <c r="U178" s="1" t="s">
        <v>12528</v>
      </c>
      <c r="V178" s="1"/>
      <c r="W178" s="1"/>
      <c r="X178" s="1"/>
      <c r="Y178" s="1" t="s">
        <v>80</v>
      </c>
      <c r="Z178" s="2" t="str">
        <f t="shared" si="6"/>
        <v>C830</v>
      </c>
      <c r="AA178" s="3" t="str">
        <f t="shared" si="7"/>
        <v>1/4/2018</v>
      </c>
      <c r="AB178" s="2" t="str">
        <f t="shared" si="8"/>
        <v>No delay</v>
      </c>
    </row>
    <row r="179" spans="1:28" s="7" customFormat="1" ht="42.75" x14ac:dyDescent="0.45">
      <c r="A179" s="1">
        <v>5744</v>
      </c>
      <c r="B179" s="3">
        <v>43220</v>
      </c>
      <c r="C179" s="4">
        <v>0.31805555555555554</v>
      </c>
      <c r="D179" s="2">
        <v>1.5</v>
      </c>
      <c r="E179" s="1">
        <v>0</v>
      </c>
      <c r="F179" s="2" t="s">
        <v>64</v>
      </c>
      <c r="G179" s="1">
        <v>46</v>
      </c>
      <c r="H179" s="1" t="s">
        <v>4849</v>
      </c>
      <c r="I179" s="1" t="s">
        <v>4849</v>
      </c>
      <c r="J179" s="1" t="s">
        <v>704</v>
      </c>
      <c r="K179" s="1" t="s">
        <v>703</v>
      </c>
      <c r="L179" s="1">
        <v>166615</v>
      </c>
      <c r="M179" s="1" t="s">
        <v>12526</v>
      </c>
      <c r="N179" s="2" t="s">
        <v>4409</v>
      </c>
      <c r="O179" s="1" t="s">
        <v>12816</v>
      </c>
      <c r="P179" s="2" t="s">
        <v>33</v>
      </c>
      <c r="Q179" s="1" t="s">
        <v>313</v>
      </c>
      <c r="R179" s="1"/>
      <c r="S179" s="1"/>
      <c r="T179" s="1"/>
      <c r="U179" s="1" t="s">
        <v>12528</v>
      </c>
      <c r="V179" s="1"/>
      <c r="W179" s="1"/>
      <c r="X179" s="1"/>
      <c r="Y179" s="1" t="s">
        <v>32</v>
      </c>
      <c r="Z179" s="2" t="str">
        <f t="shared" si="6"/>
        <v>C830</v>
      </c>
      <c r="AA179" s="3" t="str">
        <f t="shared" si="7"/>
        <v>1/4/2018</v>
      </c>
      <c r="AB179" s="2" t="str">
        <f t="shared" si="8"/>
        <v>More than 0 mins</v>
      </c>
    </row>
    <row r="180" spans="1:28" s="7" customFormat="1" ht="42.75" x14ac:dyDescent="0.45">
      <c r="A180" s="1">
        <v>5757</v>
      </c>
      <c r="B180" s="3">
        <v>43220</v>
      </c>
      <c r="C180" s="4">
        <v>0.45214120370370375</v>
      </c>
      <c r="D180" s="2">
        <v>0</v>
      </c>
      <c r="E180" s="1">
        <v>0</v>
      </c>
      <c r="F180" s="2" t="s">
        <v>48</v>
      </c>
      <c r="G180" s="1">
        <v>29</v>
      </c>
      <c r="H180" s="1" t="s">
        <v>4570</v>
      </c>
      <c r="I180" s="1" t="s">
        <v>4570</v>
      </c>
      <c r="J180" s="1" t="s">
        <v>702</v>
      </c>
      <c r="K180" s="1" t="s">
        <v>701</v>
      </c>
      <c r="L180" s="1">
        <v>166640</v>
      </c>
      <c r="M180" s="1" t="s">
        <v>12526</v>
      </c>
      <c r="N180" s="2" t="s">
        <v>4409</v>
      </c>
      <c r="O180" s="1" t="s">
        <v>12817</v>
      </c>
      <c r="P180" s="2" t="s">
        <v>26</v>
      </c>
      <c r="Q180" s="1" t="s">
        <v>98</v>
      </c>
      <c r="R180" s="1"/>
      <c r="S180" s="1"/>
      <c r="T180" s="1"/>
      <c r="U180" s="1" t="s">
        <v>12528</v>
      </c>
      <c r="V180" s="1"/>
      <c r="W180" s="1"/>
      <c r="X180" s="1"/>
      <c r="Y180" s="1" t="s">
        <v>27</v>
      </c>
      <c r="Z180" s="2" t="str">
        <f t="shared" si="6"/>
        <v>C830</v>
      </c>
      <c r="AA180" s="3" t="str">
        <f t="shared" si="7"/>
        <v>1/4/2018</v>
      </c>
      <c r="AB180" s="2" t="str">
        <f t="shared" si="8"/>
        <v>No delay</v>
      </c>
    </row>
    <row r="181" spans="1:28" s="7" customFormat="1" ht="71.25" x14ac:dyDescent="0.45">
      <c r="A181" s="1">
        <v>5797</v>
      </c>
      <c r="B181" s="3">
        <v>43220</v>
      </c>
      <c r="C181" s="4">
        <v>0.84543981481481489</v>
      </c>
      <c r="D181" s="2">
        <v>0</v>
      </c>
      <c r="E181" s="1">
        <v>0</v>
      </c>
      <c r="F181" s="2" t="s">
        <v>141</v>
      </c>
      <c r="G181" s="1">
        <v>2</v>
      </c>
      <c r="H181" s="1" t="s">
        <v>5744</v>
      </c>
      <c r="I181" s="1" t="s">
        <v>5352</v>
      </c>
      <c r="J181" s="1" t="s">
        <v>706</v>
      </c>
      <c r="K181" s="1" t="s">
        <v>705</v>
      </c>
      <c r="L181" s="1">
        <v>166730</v>
      </c>
      <c r="M181" s="1" t="s">
        <v>12526</v>
      </c>
      <c r="N181" s="2" t="s">
        <v>4409</v>
      </c>
      <c r="O181" s="1" t="s">
        <v>12818</v>
      </c>
      <c r="P181" s="2" t="s">
        <v>33</v>
      </c>
      <c r="Q181" s="1" t="s">
        <v>313</v>
      </c>
      <c r="R181" s="1"/>
      <c r="S181" s="1"/>
      <c r="T181" s="1"/>
      <c r="U181" s="1" t="s">
        <v>12528</v>
      </c>
      <c r="V181" s="1"/>
      <c r="W181" s="1"/>
      <c r="X181" s="1"/>
      <c r="Y181" s="1" t="s">
        <v>32</v>
      </c>
      <c r="Z181" s="2" t="str">
        <f t="shared" si="6"/>
        <v>C830</v>
      </c>
      <c r="AA181" s="3" t="str">
        <f t="shared" si="7"/>
        <v>1/4/2018</v>
      </c>
      <c r="AB181" s="2" t="str">
        <f t="shared" si="8"/>
        <v>No delay</v>
      </c>
    </row>
    <row r="182" spans="1:28" s="7" customFormat="1" ht="42.75" x14ac:dyDescent="0.45">
      <c r="A182" s="1">
        <v>5822</v>
      </c>
      <c r="B182" s="3">
        <v>43221</v>
      </c>
      <c r="C182" s="4">
        <v>0.45060185185185181</v>
      </c>
      <c r="D182" s="2">
        <v>0</v>
      </c>
      <c r="E182" s="1">
        <v>0</v>
      </c>
      <c r="F182" s="2" t="s">
        <v>82</v>
      </c>
      <c r="G182" s="1">
        <v>7</v>
      </c>
      <c r="H182" s="1" t="s">
        <v>4570</v>
      </c>
      <c r="I182" s="1" t="s">
        <v>4570</v>
      </c>
      <c r="J182" s="1" t="s">
        <v>714</v>
      </c>
      <c r="K182" s="1" t="s">
        <v>713</v>
      </c>
      <c r="L182" s="1">
        <v>166787</v>
      </c>
      <c r="M182" s="1" t="s">
        <v>12526</v>
      </c>
      <c r="N182" s="2" t="s">
        <v>4409</v>
      </c>
      <c r="O182" s="1" t="s">
        <v>12819</v>
      </c>
      <c r="P182" s="2" t="s">
        <v>149</v>
      </c>
      <c r="Q182" s="1" t="s">
        <v>244</v>
      </c>
      <c r="R182" s="1"/>
      <c r="S182" s="1"/>
      <c r="T182" s="1"/>
      <c r="U182" s="1" t="s">
        <v>12528</v>
      </c>
      <c r="V182" s="1"/>
      <c r="W182" s="1"/>
      <c r="X182" s="1"/>
      <c r="Y182" s="1" t="s">
        <v>244</v>
      </c>
      <c r="Z182" s="2" t="str">
        <f t="shared" si="6"/>
        <v>C830C</v>
      </c>
      <c r="AA182" s="3" t="str">
        <f t="shared" si="7"/>
        <v>1/5/2018</v>
      </c>
      <c r="AB182" s="2" t="str">
        <f t="shared" si="8"/>
        <v>No delay</v>
      </c>
    </row>
    <row r="183" spans="1:28" s="7" customFormat="1" ht="71.25" x14ac:dyDescent="0.45">
      <c r="A183" s="1">
        <v>5826</v>
      </c>
      <c r="B183" s="3">
        <v>43221</v>
      </c>
      <c r="C183" s="4">
        <v>0.47935185185185186</v>
      </c>
      <c r="D183" s="2">
        <v>0</v>
      </c>
      <c r="E183" s="1">
        <v>0</v>
      </c>
      <c r="F183" s="2" t="s">
        <v>178</v>
      </c>
      <c r="G183" s="1">
        <v>3</v>
      </c>
      <c r="H183" s="1" t="s">
        <v>4570</v>
      </c>
      <c r="I183" s="1" t="s">
        <v>4570</v>
      </c>
      <c r="J183" s="1" t="s">
        <v>716</v>
      </c>
      <c r="K183" s="1" t="s">
        <v>715</v>
      </c>
      <c r="L183" s="1">
        <v>166796</v>
      </c>
      <c r="M183" s="1" t="s">
        <v>12526</v>
      </c>
      <c r="N183" s="2" t="s">
        <v>4522</v>
      </c>
      <c r="O183" s="1" t="s">
        <v>12820</v>
      </c>
      <c r="P183" s="2" t="s">
        <v>43</v>
      </c>
      <c r="Q183" s="1" t="s">
        <v>12508</v>
      </c>
      <c r="R183" s="1"/>
      <c r="S183" s="1"/>
      <c r="T183" s="1"/>
      <c r="U183" s="1" t="s">
        <v>12528</v>
      </c>
      <c r="V183" s="1"/>
      <c r="W183" s="1"/>
      <c r="X183" s="1"/>
      <c r="Y183" s="1" t="s">
        <v>3337</v>
      </c>
      <c r="Z183" s="2" t="str">
        <f t="shared" si="6"/>
        <v>C830C</v>
      </c>
      <c r="AA183" s="3" t="str">
        <f t="shared" si="7"/>
        <v>1/5/2018</v>
      </c>
      <c r="AB183" s="2" t="str">
        <f t="shared" si="8"/>
        <v>No delay</v>
      </c>
    </row>
    <row r="184" spans="1:28" s="7" customFormat="1" ht="99.75" x14ac:dyDescent="0.45">
      <c r="A184" s="1">
        <v>5836</v>
      </c>
      <c r="B184" s="3">
        <v>43221</v>
      </c>
      <c r="C184" s="4">
        <v>0.70658564814814817</v>
      </c>
      <c r="D184" s="2">
        <v>0</v>
      </c>
      <c r="E184" s="1">
        <v>0</v>
      </c>
      <c r="F184" s="2" t="s">
        <v>145</v>
      </c>
      <c r="G184" s="1">
        <v>31</v>
      </c>
      <c r="H184" s="1" t="s">
        <v>4570</v>
      </c>
      <c r="I184" s="1" t="s">
        <v>4570</v>
      </c>
      <c r="J184" s="1" t="s">
        <v>712</v>
      </c>
      <c r="K184" s="1" t="s">
        <v>709</v>
      </c>
      <c r="L184" s="1">
        <v>166837</v>
      </c>
      <c r="M184" s="1" t="s">
        <v>12526</v>
      </c>
      <c r="N184" s="2" t="s">
        <v>4522</v>
      </c>
      <c r="O184" s="1" t="s">
        <v>12821</v>
      </c>
      <c r="P184" s="2" t="s">
        <v>299</v>
      </c>
      <c r="Q184" s="1" t="s">
        <v>4474</v>
      </c>
      <c r="R184" s="1"/>
      <c r="S184" s="1"/>
      <c r="T184" s="1"/>
      <c r="U184" s="1" t="s">
        <v>12528</v>
      </c>
      <c r="V184" s="1"/>
      <c r="W184" s="1"/>
      <c r="X184" s="1"/>
      <c r="Y184" s="1" t="s">
        <v>710</v>
      </c>
      <c r="Z184" s="2" t="str">
        <f t="shared" si="6"/>
        <v>C830</v>
      </c>
      <c r="AA184" s="3" t="str">
        <f t="shared" si="7"/>
        <v>1/5/2018</v>
      </c>
      <c r="AB184" s="2" t="str">
        <f t="shared" si="8"/>
        <v>No delay</v>
      </c>
    </row>
    <row r="185" spans="1:28" s="7" customFormat="1" ht="128.25" x14ac:dyDescent="0.45">
      <c r="A185" s="1">
        <v>5860</v>
      </c>
      <c r="B185" s="3">
        <v>43222</v>
      </c>
      <c r="C185" s="4">
        <v>0.33101851851851855</v>
      </c>
      <c r="D185" s="2">
        <v>0</v>
      </c>
      <c r="E185" s="1">
        <v>0</v>
      </c>
      <c r="F185" s="2" t="s">
        <v>99</v>
      </c>
      <c r="G185" s="1">
        <v>30</v>
      </c>
      <c r="H185" s="1" t="s">
        <v>4570</v>
      </c>
      <c r="I185" s="1" t="s">
        <v>4570</v>
      </c>
      <c r="J185" s="1" t="s">
        <v>718</v>
      </c>
      <c r="K185" s="1" t="s">
        <v>717</v>
      </c>
      <c r="L185" s="1">
        <v>166905</v>
      </c>
      <c r="M185" s="1" t="s">
        <v>12526</v>
      </c>
      <c r="N185" s="2" t="s">
        <v>4409</v>
      </c>
      <c r="O185" s="1" t="s">
        <v>12822</v>
      </c>
      <c r="P185" s="2" t="s">
        <v>65</v>
      </c>
      <c r="Q185" s="1" t="s">
        <v>12573</v>
      </c>
      <c r="R185" s="1"/>
      <c r="S185" s="1"/>
      <c r="T185" s="1"/>
      <c r="U185" s="1" t="s">
        <v>12528</v>
      </c>
      <c r="V185" s="1"/>
      <c r="W185" s="1"/>
      <c r="X185" s="1"/>
      <c r="Y185" s="1" t="s">
        <v>12576</v>
      </c>
      <c r="Z185" s="2" t="str">
        <f t="shared" si="6"/>
        <v>C830</v>
      </c>
      <c r="AA185" s="3" t="str">
        <f t="shared" si="7"/>
        <v>1/5/2018</v>
      </c>
      <c r="AB185" s="2" t="str">
        <f t="shared" si="8"/>
        <v>No delay</v>
      </c>
    </row>
    <row r="186" spans="1:28" s="7" customFormat="1" x14ac:dyDescent="0.45">
      <c r="A186" s="1">
        <v>5871</v>
      </c>
      <c r="B186" s="3">
        <v>43222</v>
      </c>
      <c r="C186" s="4">
        <v>0.40575231481481483</v>
      </c>
      <c r="D186" s="2">
        <v>0</v>
      </c>
      <c r="E186" s="1">
        <v>0</v>
      </c>
      <c r="F186" s="2" t="s">
        <v>72</v>
      </c>
      <c r="G186" s="1">
        <v>24</v>
      </c>
      <c r="H186" s="1" t="s">
        <v>4570</v>
      </c>
      <c r="I186" s="1" t="s">
        <v>4570</v>
      </c>
      <c r="J186" s="1" t="s">
        <v>720</v>
      </c>
      <c r="K186" s="1" t="s">
        <v>719</v>
      </c>
      <c r="L186" s="1">
        <v>166933</v>
      </c>
      <c r="M186" s="1" t="s">
        <v>12526</v>
      </c>
      <c r="N186" s="2" t="s">
        <v>4409</v>
      </c>
      <c r="O186" s="1" t="s">
        <v>12823</v>
      </c>
      <c r="P186" s="2" t="s">
        <v>26</v>
      </c>
      <c r="Q186" s="1" t="s">
        <v>98</v>
      </c>
      <c r="R186" s="1"/>
      <c r="S186" s="1"/>
      <c r="T186" s="1"/>
      <c r="U186" s="1" t="s">
        <v>12528</v>
      </c>
      <c r="V186" s="1"/>
      <c r="W186" s="1"/>
      <c r="X186" s="1"/>
      <c r="Y186" s="1" t="s">
        <v>27</v>
      </c>
      <c r="Z186" s="2" t="str">
        <f t="shared" si="6"/>
        <v>C830C</v>
      </c>
      <c r="AA186" s="3" t="str">
        <f t="shared" si="7"/>
        <v>1/5/2018</v>
      </c>
      <c r="AB186" s="2" t="str">
        <f t="shared" si="8"/>
        <v>No delay</v>
      </c>
    </row>
    <row r="187" spans="1:28" s="7" customFormat="1" x14ac:dyDescent="0.45">
      <c r="A187" s="1">
        <v>5913</v>
      </c>
      <c r="B187" s="3">
        <v>43223</v>
      </c>
      <c r="C187" s="4">
        <v>0.38263888888888892</v>
      </c>
      <c r="D187" s="2">
        <v>0</v>
      </c>
      <c r="E187" s="1">
        <v>0</v>
      </c>
      <c r="F187" s="2" t="s">
        <v>17</v>
      </c>
      <c r="G187" s="1">
        <v>38</v>
      </c>
      <c r="H187" s="1" t="s">
        <v>4849</v>
      </c>
      <c r="I187" s="1" t="s">
        <v>4849</v>
      </c>
      <c r="J187" s="1" t="s">
        <v>722</v>
      </c>
      <c r="K187" s="1" t="s">
        <v>721</v>
      </c>
      <c r="L187" s="1">
        <v>167079</v>
      </c>
      <c r="M187" s="1" t="s">
        <v>12526</v>
      </c>
      <c r="N187" s="2" t="s">
        <v>4522</v>
      </c>
      <c r="O187" s="1" t="s">
        <v>12824</v>
      </c>
      <c r="P187" s="2" t="s">
        <v>33</v>
      </c>
      <c r="Q187" s="1" t="s">
        <v>12699</v>
      </c>
      <c r="R187" s="1"/>
      <c r="S187" s="1"/>
      <c r="T187" s="1"/>
      <c r="U187" s="1" t="s">
        <v>12528</v>
      </c>
      <c r="V187" s="1"/>
      <c r="W187" s="1"/>
      <c r="X187" s="1"/>
      <c r="Y187" s="1" t="s">
        <v>12700</v>
      </c>
      <c r="Z187" s="2" t="str">
        <f t="shared" si="6"/>
        <v>C830</v>
      </c>
      <c r="AA187" s="3" t="str">
        <f t="shared" si="7"/>
        <v>1/5/2018</v>
      </c>
      <c r="AB187" s="2" t="str">
        <f t="shared" si="8"/>
        <v>No delay</v>
      </c>
    </row>
    <row r="188" spans="1:28" s="7" customFormat="1" ht="185.25" x14ac:dyDescent="0.45">
      <c r="A188" s="1">
        <v>5952</v>
      </c>
      <c r="B188" s="3">
        <v>43223</v>
      </c>
      <c r="C188" s="4">
        <v>0.90675925925925915</v>
      </c>
      <c r="D188" s="2">
        <v>0</v>
      </c>
      <c r="E188" s="1">
        <v>0</v>
      </c>
      <c r="F188" s="2" t="s">
        <v>215</v>
      </c>
      <c r="G188" s="1">
        <v>57</v>
      </c>
      <c r="H188" s="1" t="s">
        <v>4915</v>
      </c>
      <c r="I188" s="1" t="s">
        <v>5744</v>
      </c>
      <c r="J188" s="1" t="s">
        <v>724</v>
      </c>
      <c r="K188" s="1" t="s">
        <v>723</v>
      </c>
      <c r="L188" s="1">
        <v>167188</v>
      </c>
      <c r="M188" s="1" t="s">
        <v>12526</v>
      </c>
      <c r="N188" s="2" t="s">
        <v>4409</v>
      </c>
      <c r="O188" s="1" t="s">
        <v>12825</v>
      </c>
      <c r="P188" s="2" t="s">
        <v>73</v>
      </c>
      <c r="Q188" s="1" t="s">
        <v>12487</v>
      </c>
      <c r="R188" s="1"/>
      <c r="S188" s="1"/>
      <c r="T188" s="1"/>
      <c r="U188" s="1" t="s">
        <v>12528</v>
      </c>
      <c r="V188" s="1"/>
      <c r="W188" s="1"/>
      <c r="X188" s="1"/>
      <c r="Y188" s="1" t="s">
        <v>4517</v>
      </c>
      <c r="Z188" s="2" t="str">
        <f t="shared" si="6"/>
        <v>C830C</v>
      </c>
      <c r="AA188" s="3" t="str">
        <f t="shared" si="7"/>
        <v>1/5/2018</v>
      </c>
      <c r="AB188" s="2" t="str">
        <f t="shared" si="8"/>
        <v>No delay</v>
      </c>
    </row>
    <row r="189" spans="1:28" s="7" customFormat="1" ht="42.75" x14ac:dyDescent="0.45">
      <c r="A189" s="1">
        <v>6000</v>
      </c>
      <c r="B189" s="3">
        <v>43224</v>
      </c>
      <c r="C189" s="4">
        <v>0.76388888888888884</v>
      </c>
      <c r="D189" s="2">
        <v>0</v>
      </c>
      <c r="E189" s="1">
        <v>0</v>
      </c>
      <c r="F189" s="2" t="s">
        <v>108</v>
      </c>
      <c r="G189" s="1">
        <v>71</v>
      </c>
      <c r="H189" s="1" t="s">
        <v>4570</v>
      </c>
      <c r="I189" s="1" t="s">
        <v>4570</v>
      </c>
      <c r="J189" s="1" t="s">
        <v>726</v>
      </c>
      <c r="K189" s="1" t="s">
        <v>725</v>
      </c>
      <c r="L189" s="1">
        <v>167350</v>
      </c>
      <c r="M189" s="1" t="s">
        <v>12526</v>
      </c>
      <c r="N189" s="2" t="s">
        <v>4522</v>
      </c>
      <c r="O189" s="1" t="s">
        <v>12826</v>
      </c>
      <c r="P189" s="2" t="s">
        <v>90</v>
      </c>
      <c r="Q189" s="1" t="s">
        <v>12483</v>
      </c>
      <c r="R189" s="1"/>
      <c r="S189" s="1"/>
      <c r="T189" s="1"/>
      <c r="U189" s="1" t="s">
        <v>12528</v>
      </c>
      <c r="V189" s="1"/>
      <c r="W189" s="1"/>
      <c r="X189" s="1"/>
      <c r="Y189" s="1" t="s">
        <v>4433</v>
      </c>
      <c r="Z189" s="2" t="str">
        <f t="shared" si="6"/>
        <v>C830</v>
      </c>
      <c r="AA189" s="3" t="str">
        <f t="shared" si="7"/>
        <v>1/5/2018</v>
      </c>
      <c r="AB189" s="2" t="str">
        <f t="shared" si="8"/>
        <v>No delay</v>
      </c>
    </row>
    <row r="190" spans="1:28" s="7" customFormat="1" ht="71.25" x14ac:dyDescent="0.45">
      <c r="A190" s="1">
        <v>6043</v>
      </c>
      <c r="B190" s="3">
        <v>43225</v>
      </c>
      <c r="C190" s="4">
        <v>0.97554398148148147</v>
      </c>
      <c r="D190" s="2">
        <v>0</v>
      </c>
      <c r="E190" s="1">
        <v>0</v>
      </c>
      <c r="F190" s="2" t="s">
        <v>91</v>
      </c>
      <c r="G190" s="1">
        <v>34</v>
      </c>
      <c r="H190" s="1" t="s">
        <v>4570</v>
      </c>
      <c r="I190" s="1" t="s">
        <v>4570</v>
      </c>
      <c r="J190" s="1" t="s">
        <v>12827</v>
      </c>
      <c r="K190" s="1" t="s">
        <v>727</v>
      </c>
      <c r="L190" s="1">
        <v>167489</v>
      </c>
      <c r="M190" s="1" t="s">
        <v>12526</v>
      </c>
      <c r="N190" s="2" t="s">
        <v>4409</v>
      </c>
      <c r="O190" s="1" t="s">
        <v>12828</v>
      </c>
      <c r="P190" s="2" t="s">
        <v>79</v>
      </c>
      <c r="Q190" s="1" t="s">
        <v>12573</v>
      </c>
      <c r="R190" s="1"/>
      <c r="S190" s="1"/>
      <c r="T190" s="1" t="s">
        <v>12829</v>
      </c>
      <c r="U190" s="1" t="s">
        <v>12528</v>
      </c>
      <c r="V190" s="1"/>
      <c r="W190" s="1"/>
      <c r="X190" s="1"/>
      <c r="Y190" s="1" t="s">
        <v>12576</v>
      </c>
      <c r="Z190" s="2" t="str">
        <f t="shared" si="6"/>
        <v>C830</v>
      </c>
      <c r="AA190" s="3" t="str">
        <f t="shared" si="7"/>
        <v>1/5/2018</v>
      </c>
      <c r="AB190" s="2" t="str">
        <f t="shared" si="8"/>
        <v>No delay</v>
      </c>
    </row>
    <row r="191" spans="1:28" s="7" customFormat="1" x14ac:dyDescent="0.45">
      <c r="A191" s="1">
        <v>6056</v>
      </c>
      <c r="B191" s="3">
        <v>43226</v>
      </c>
      <c r="C191" s="4">
        <v>0.44954861111111111</v>
      </c>
      <c r="D191" s="2">
        <v>0</v>
      </c>
      <c r="E191" s="1">
        <v>0</v>
      </c>
      <c r="F191" s="2" t="s">
        <v>116</v>
      </c>
      <c r="G191" s="1">
        <v>39</v>
      </c>
      <c r="H191" s="1" t="s">
        <v>4570</v>
      </c>
      <c r="I191" s="1" t="s">
        <v>4570</v>
      </c>
      <c r="J191" s="1" t="s">
        <v>729</v>
      </c>
      <c r="K191" s="1" t="s">
        <v>728</v>
      </c>
      <c r="L191" s="1">
        <v>167521</v>
      </c>
      <c r="M191" s="1" t="s">
        <v>12526</v>
      </c>
      <c r="N191" s="2" t="s">
        <v>4522</v>
      </c>
      <c r="O191" s="1" t="s">
        <v>12830</v>
      </c>
      <c r="P191" s="2" t="s">
        <v>149</v>
      </c>
      <c r="Q191" s="1" t="s">
        <v>311</v>
      </c>
      <c r="R191" s="1"/>
      <c r="S191" s="1"/>
      <c r="T191" s="1"/>
      <c r="U191" s="1" t="s">
        <v>12528</v>
      </c>
      <c r="V191" s="1"/>
      <c r="W191" s="1"/>
      <c r="X191" s="1"/>
      <c r="Y191" s="1" t="s">
        <v>311</v>
      </c>
      <c r="Z191" s="2" t="str">
        <f t="shared" si="6"/>
        <v>C830C</v>
      </c>
      <c r="AA191" s="3" t="str">
        <f t="shared" si="7"/>
        <v>1/5/2018</v>
      </c>
      <c r="AB191" s="2" t="str">
        <f t="shared" si="8"/>
        <v>No delay</v>
      </c>
    </row>
    <row r="192" spans="1:28" s="7" customFormat="1" x14ac:dyDescent="0.45">
      <c r="A192" s="1">
        <v>6067</v>
      </c>
      <c r="B192" s="3">
        <v>43226</v>
      </c>
      <c r="C192" s="4">
        <v>0.61805555555555558</v>
      </c>
      <c r="D192" s="2">
        <v>0</v>
      </c>
      <c r="E192" s="1">
        <v>0</v>
      </c>
      <c r="F192" s="2" t="s">
        <v>124</v>
      </c>
      <c r="G192" s="1">
        <v>1</v>
      </c>
      <c r="H192" s="1" t="s">
        <v>5352</v>
      </c>
      <c r="I192" s="1" t="s">
        <v>5352</v>
      </c>
      <c r="J192" s="1" t="s">
        <v>731</v>
      </c>
      <c r="K192" s="1" t="s">
        <v>730</v>
      </c>
      <c r="L192" s="1">
        <v>167569</v>
      </c>
      <c r="M192" s="1" t="s">
        <v>12526</v>
      </c>
      <c r="N192" s="2" t="s">
        <v>4409</v>
      </c>
      <c r="O192" s="1" t="s">
        <v>12831</v>
      </c>
      <c r="P192" s="2" t="s">
        <v>149</v>
      </c>
      <c r="Q192" s="1" t="s">
        <v>311</v>
      </c>
      <c r="R192" s="1"/>
      <c r="S192" s="1"/>
      <c r="T192" s="1"/>
      <c r="U192" s="1" t="s">
        <v>12528</v>
      </c>
      <c r="V192" s="1"/>
      <c r="W192" s="1"/>
      <c r="X192" s="1"/>
      <c r="Y192" s="1" t="s">
        <v>311</v>
      </c>
      <c r="Z192" s="2" t="str">
        <f t="shared" si="6"/>
        <v>C830C</v>
      </c>
      <c r="AA192" s="3" t="str">
        <f t="shared" si="7"/>
        <v>1/5/2018</v>
      </c>
      <c r="AB192" s="2" t="str">
        <f t="shared" si="8"/>
        <v>No delay</v>
      </c>
    </row>
    <row r="193" spans="1:28" s="7" customFormat="1" ht="42.75" x14ac:dyDescent="0.45">
      <c r="A193" s="1">
        <v>6079</v>
      </c>
      <c r="B193" s="3">
        <v>43226</v>
      </c>
      <c r="C193" s="4">
        <v>0.93055555555555547</v>
      </c>
      <c r="D193" s="2">
        <v>0</v>
      </c>
      <c r="E193" s="1">
        <v>0</v>
      </c>
      <c r="F193" s="2" t="s">
        <v>49</v>
      </c>
      <c r="G193" s="1">
        <v>3</v>
      </c>
      <c r="H193" s="1" t="s">
        <v>5174</v>
      </c>
      <c r="I193" s="1" t="s">
        <v>5174</v>
      </c>
      <c r="J193" s="1" t="s">
        <v>733</v>
      </c>
      <c r="K193" s="1" t="s">
        <v>732</v>
      </c>
      <c r="L193" s="1">
        <v>167676</v>
      </c>
      <c r="M193" s="1" t="s">
        <v>12526</v>
      </c>
      <c r="N193" s="2" t="s">
        <v>4409</v>
      </c>
      <c r="O193" s="1" t="s">
        <v>12832</v>
      </c>
      <c r="P193" s="2" t="s">
        <v>26</v>
      </c>
      <c r="Q193" s="1" t="s">
        <v>98</v>
      </c>
      <c r="R193" s="1"/>
      <c r="S193" s="1"/>
      <c r="T193" s="1"/>
      <c r="U193" s="1" t="s">
        <v>12528</v>
      </c>
      <c r="V193" s="1"/>
      <c r="W193" s="1"/>
      <c r="X193" s="1"/>
      <c r="Y193" s="1" t="s">
        <v>27</v>
      </c>
      <c r="Z193" s="2" t="str">
        <f t="shared" si="6"/>
        <v>C830</v>
      </c>
      <c r="AA193" s="3" t="str">
        <f t="shared" si="7"/>
        <v>1/5/2018</v>
      </c>
      <c r="AB193" s="2" t="str">
        <f t="shared" si="8"/>
        <v>No delay</v>
      </c>
    </row>
    <row r="194" spans="1:28" s="7" customFormat="1" ht="99.75" x14ac:dyDescent="0.45">
      <c r="A194" s="1">
        <v>6084</v>
      </c>
      <c r="B194" s="3">
        <v>43227</v>
      </c>
      <c r="C194" s="4">
        <v>0.25980324074074074</v>
      </c>
      <c r="D194" s="2">
        <v>0</v>
      </c>
      <c r="E194" s="1">
        <v>0</v>
      </c>
      <c r="F194" s="2" t="s">
        <v>58</v>
      </c>
      <c r="G194" s="1">
        <v>3</v>
      </c>
      <c r="H194" s="1" t="s">
        <v>4570</v>
      </c>
      <c r="I194" s="1" t="s">
        <v>4570</v>
      </c>
      <c r="J194" s="1" t="s">
        <v>739</v>
      </c>
      <c r="K194" s="1" t="s">
        <v>738</v>
      </c>
      <c r="L194" s="1">
        <v>167695</v>
      </c>
      <c r="M194" s="1" t="s">
        <v>12526</v>
      </c>
      <c r="N194" s="2" t="s">
        <v>4409</v>
      </c>
      <c r="O194" s="1" t="s">
        <v>12833</v>
      </c>
      <c r="P194" s="2" t="s">
        <v>79</v>
      </c>
      <c r="Q194" s="1" t="s">
        <v>222</v>
      </c>
      <c r="R194" s="1"/>
      <c r="S194" s="1"/>
      <c r="T194" s="1"/>
      <c r="U194" s="1" t="s">
        <v>12528</v>
      </c>
      <c r="V194" s="1"/>
      <c r="W194" s="1"/>
      <c r="X194" s="1"/>
      <c r="Y194" s="1" t="s">
        <v>117</v>
      </c>
      <c r="Z194" s="2" t="str">
        <f t="shared" si="6"/>
        <v>C830</v>
      </c>
      <c r="AA194" s="3" t="str">
        <f t="shared" si="7"/>
        <v>1/5/2018</v>
      </c>
      <c r="AB194" s="2" t="str">
        <f t="shared" si="8"/>
        <v>No delay</v>
      </c>
    </row>
    <row r="195" spans="1:28" s="7" customFormat="1" x14ac:dyDescent="0.45">
      <c r="A195" s="1">
        <v>6087</v>
      </c>
      <c r="B195" s="3">
        <v>43227</v>
      </c>
      <c r="C195" s="4">
        <v>0.28644675925925928</v>
      </c>
      <c r="D195" s="2">
        <v>0</v>
      </c>
      <c r="E195" s="1">
        <v>0</v>
      </c>
      <c r="F195" s="2" t="s">
        <v>108</v>
      </c>
      <c r="G195" s="1">
        <v>20</v>
      </c>
      <c r="H195" s="1" t="s">
        <v>4570</v>
      </c>
      <c r="I195" s="1" t="s">
        <v>4570</v>
      </c>
      <c r="J195" s="1" t="s">
        <v>737</v>
      </c>
      <c r="K195" s="1" t="s">
        <v>736</v>
      </c>
      <c r="L195" s="1">
        <v>167699</v>
      </c>
      <c r="M195" s="1" t="s">
        <v>12526</v>
      </c>
      <c r="N195" s="2" t="s">
        <v>4522</v>
      </c>
      <c r="O195" s="1" t="s">
        <v>12834</v>
      </c>
      <c r="P195" s="2" t="s">
        <v>43</v>
      </c>
      <c r="Q195" s="1" t="s">
        <v>12784</v>
      </c>
      <c r="R195" s="1"/>
      <c r="S195" s="1"/>
      <c r="T195" s="1"/>
      <c r="U195" s="1" t="s">
        <v>12528</v>
      </c>
      <c r="V195" s="1"/>
      <c r="W195" s="1"/>
      <c r="X195" s="1"/>
      <c r="Y195" s="1" t="s">
        <v>191</v>
      </c>
      <c r="Z195" s="2" t="str">
        <f t="shared" ref="Z195:Z258" si="9">IF(_xlfn.NUMBERVALUE(MID(F195,3,2))&lt;41,"C830","C830C")</f>
        <v>C830</v>
      </c>
      <c r="AA195" s="3" t="str">
        <f t="shared" ref="AA195:AA258" si="10">DAY(1)&amp;"/"&amp;MONTH(B195)&amp;"/"&amp;YEAR(B195)</f>
        <v>1/5/2018</v>
      </c>
      <c r="AB195" s="2" t="str">
        <f t="shared" ref="AB195:AB258" si="11">IF(D195&gt;5,"More than 5mins",IF(D195&gt;0,"More than 0 mins","No delay"))</f>
        <v>No delay</v>
      </c>
    </row>
    <row r="196" spans="1:28" s="7" customFormat="1" ht="156.75" x14ac:dyDescent="0.45">
      <c r="A196" s="1" t="s">
        <v>12835</v>
      </c>
      <c r="B196" s="3">
        <v>43227</v>
      </c>
      <c r="C196" s="4">
        <v>0.56111111111111112</v>
      </c>
      <c r="D196" s="2">
        <v>0</v>
      </c>
      <c r="E196" s="1">
        <v>0</v>
      </c>
      <c r="F196" s="2" t="s">
        <v>70</v>
      </c>
      <c r="G196" s="1"/>
      <c r="H196" s="1" t="s">
        <v>4570</v>
      </c>
      <c r="I196" s="1"/>
      <c r="J196" s="1" t="s">
        <v>12836</v>
      </c>
      <c r="K196" s="1">
        <v>5630931</v>
      </c>
      <c r="L196" s="1"/>
      <c r="M196" s="1" t="s">
        <v>12526</v>
      </c>
      <c r="N196" s="2" t="s">
        <v>4409</v>
      </c>
      <c r="O196" s="1" t="s">
        <v>12837</v>
      </c>
      <c r="P196" s="2" t="s">
        <v>281</v>
      </c>
      <c r="Q196" s="1" t="s">
        <v>286</v>
      </c>
      <c r="R196" s="1"/>
      <c r="S196" s="1"/>
      <c r="T196" s="1"/>
      <c r="U196" s="1" t="s">
        <v>12528</v>
      </c>
      <c r="V196" s="1"/>
      <c r="W196" s="1"/>
      <c r="X196" s="1"/>
      <c r="Y196" s="1" t="s">
        <v>286</v>
      </c>
      <c r="Z196" s="2" t="str">
        <f t="shared" si="9"/>
        <v>C830C</v>
      </c>
      <c r="AA196" s="3" t="str">
        <f t="shared" si="10"/>
        <v>1/5/2018</v>
      </c>
      <c r="AB196" s="2" t="str">
        <f t="shared" si="11"/>
        <v>No delay</v>
      </c>
    </row>
    <row r="197" spans="1:28" s="7" customFormat="1" ht="42.75" x14ac:dyDescent="0.45">
      <c r="A197" s="1">
        <v>6123</v>
      </c>
      <c r="B197" s="3">
        <v>43227</v>
      </c>
      <c r="C197" s="4">
        <v>0.69358796296296299</v>
      </c>
      <c r="D197" s="2">
        <v>0</v>
      </c>
      <c r="E197" s="1">
        <v>0</v>
      </c>
      <c r="F197" s="2" t="s">
        <v>78</v>
      </c>
      <c r="G197" s="1">
        <v>2</v>
      </c>
      <c r="H197" s="1" t="s">
        <v>4933</v>
      </c>
      <c r="I197" s="1" t="s">
        <v>4933</v>
      </c>
      <c r="J197" s="1" t="s">
        <v>735</v>
      </c>
      <c r="K197" s="1" t="s">
        <v>734</v>
      </c>
      <c r="L197" s="1">
        <v>167782</v>
      </c>
      <c r="M197" s="1" t="s">
        <v>12526</v>
      </c>
      <c r="N197" s="2" t="s">
        <v>4409</v>
      </c>
      <c r="O197" s="1" t="s">
        <v>12838</v>
      </c>
      <c r="P197" s="2" t="s">
        <v>112</v>
      </c>
      <c r="Q197" s="1" t="s">
        <v>12573</v>
      </c>
      <c r="R197" s="1"/>
      <c r="S197" s="1"/>
      <c r="T197" s="1"/>
      <c r="U197" s="1" t="s">
        <v>12528</v>
      </c>
      <c r="V197" s="1"/>
      <c r="W197" s="1"/>
      <c r="X197" s="1"/>
      <c r="Y197" s="1" t="s">
        <v>12576</v>
      </c>
      <c r="Z197" s="2" t="str">
        <f t="shared" si="9"/>
        <v>C830</v>
      </c>
      <c r="AA197" s="3" t="str">
        <f t="shared" si="10"/>
        <v>1/5/2018</v>
      </c>
      <c r="AB197" s="2" t="str">
        <f t="shared" si="11"/>
        <v>No delay</v>
      </c>
    </row>
    <row r="198" spans="1:28" s="7" customFormat="1" ht="71.25" x14ac:dyDescent="0.45">
      <c r="A198" s="1">
        <v>6128</v>
      </c>
      <c r="B198" s="3">
        <v>43227</v>
      </c>
      <c r="C198" s="4">
        <v>0.76527777777777783</v>
      </c>
      <c r="D198" s="2">
        <v>0</v>
      </c>
      <c r="E198" s="1">
        <v>0</v>
      </c>
      <c r="F198" s="2" t="s">
        <v>130</v>
      </c>
      <c r="G198" s="1">
        <v>41</v>
      </c>
      <c r="H198" s="1" t="s">
        <v>4966</v>
      </c>
      <c r="I198" s="1" t="s">
        <v>4966</v>
      </c>
      <c r="J198" s="1" t="s">
        <v>741</v>
      </c>
      <c r="K198" s="1" t="s">
        <v>740</v>
      </c>
      <c r="L198" s="1">
        <v>167798</v>
      </c>
      <c r="M198" s="1" t="s">
        <v>12526</v>
      </c>
      <c r="N198" s="2" t="s">
        <v>4522</v>
      </c>
      <c r="O198" s="1" t="s">
        <v>12839</v>
      </c>
      <c r="P198" s="2" t="s">
        <v>79</v>
      </c>
      <c r="Q198" s="1" t="s">
        <v>12573</v>
      </c>
      <c r="R198" s="1"/>
      <c r="S198" s="1"/>
      <c r="T198" s="1"/>
      <c r="U198" s="1" t="s">
        <v>12528</v>
      </c>
      <c r="V198" s="1"/>
      <c r="W198" s="1"/>
      <c r="X198" s="1"/>
      <c r="Y198" s="1" t="s">
        <v>12576</v>
      </c>
      <c r="Z198" s="2" t="str">
        <f t="shared" si="9"/>
        <v>C830</v>
      </c>
      <c r="AA198" s="3" t="str">
        <f t="shared" si="10"/>
        <v>1/5/2018</v>
      </c>
      <c r="AB198" s="2" t="str">
        <f t="shared" si="11"/>
        <v>No delay</v>
      </c>
    </row>
    <row r="199" spans="1:28" s="7" customFormat="1" ht="71.25" x14ac:dyDescent="0.45">
      <c r="A199" s="1">
        <v>6183</v>
      </c>
      <c r="B199" s="3">
        <v>43229</v>
      </c>
      <c r="C199" s="4">
        <v>0.31680555555555556</v>
      </c>
      <c r="D199" s="2">
        <v>0</v>
      </c>
      <c r="E199" s="1">
        <v>0</v>
      </c>
      <c r="F199" s="2" t="s">
        <v>152</v>
      </c>
      <c r="G199" s="1">
        <v>32</v>
      </c>
      <c r="H199" s="1" t="s">
        <v>4570</v>
      </c>
      <c r="I199" s="1" t="s">
        <v>4570</v>
      </c>
      <c r="J199" s="1" t="s">
        <v>743</v>
      </c>
      <c r="K199" s="1" t="s">
        <v>742</v>
      </c>
      <c r="L199" s="1">
        <v>168020</v>
      </c>
      <c r="M199" s="1" t="s">
        <v>12526</v>
      </c>
      <c r="N199" s="2" t="s">
        <v>4409</v>
      </c>
      <c r="O199" s="1" t="s">
        <v>12840</v>
      </c>
      <c r="P199" s="2" t="s">
        <v>149</v>
      </c>
      <c r="Q199" s="1" t="s">
        <v>12573</v>
      </c>
      <c r="R199" s="1"/>
      <c r="S199" s="1"/>
      <c r="T199" s="1"/>
      <c r="U199" s="1" t="s">
        <v>12528</v>
      </c>
      <c r="V199" s="1"/>
      <c r="W199" s="1"/>
      <c r="X199" s="1"/>
      <c r="Y199" s="1" t="s">
        <v>12576</v>
      </c>
      <c r="Z199" s="2" t="str">
        <f t="shared" si="9"/>
        <v>C830C</v>
      </c>
      <c r="AA199" s="3" t="str">
        <f t="shared" si="10"/>
        <v>1/5/2018</v>
      </c>
      <c r="AB199" s="2" t="str">
        <f t="shared" si="11"/>
        <v>No delay</v>
      </c>
    </row>
    <row r="200" spans="1:28" s="7" customFormat="1" ht="156.75" x14ac:dyDescent="0.45">
      <c r="A200" s="1">
        <v>6194</v>
      </c>
      <c r="B200" s="3">
        <v>43229</v>
      </c>
      <c r="C200" s="4">
        <v>0.42222222222222222</v>
      </c>
      <c r="D200" s="2">
        <v>0</v>
      </c>
      <c r="E200" s="1">
        <v>0</v>
      </c>
      <c r="F200" s="2" t="s">
        <v>106</v>
      </c>
      <c r="G200" s="1"/>
      <c r="H200" s="1" t="s">
        <v>4570</v>
      </c>
      <c r="I200" s="1"/>
      <c r="J200" s="1" t="s">
        <v>12841</v>
      </c>
      <c r="K200" s="1">
        <v>5633923</v>
      </c>
      <c r="L200" s="1"/>
      <c r="M200" s="1" t="s">
        <v>12526</v>
      </c>
      <c r="N200" s="2" t="s">
        <v>4409</v>
      </c>
      <c r="O200" s="1" t="s">
        <v>12842</v>
      </c>
      <c r="P200" s="2" t="s">
        <v>7</v>
      </c>
      <c r="Q200" s="1" t="s">
        <v>319</v>
      </c>
      <c r="R200" s="1"/>
      <c r="S200" s="1"/>
      <c r="T200" s="1"/>
      <c r="U200" s="1" t="s">
        <v>12528</v>
      </c>
      <c r="V200" s="1"/>
      <c r="W200" s="1"/>
      <c r="X200" s="1"/>
      <c r="Y200" s="1" t="s">
        <v>292</v>
      </c>
      <c r="Z200" s="2" t="str">
        <f t="shared" si="9"/>
        <v>C830C</v>
      </c>
      <c r="AA200" s="3" t="str">
        <f t="shared" si="10"/>
        <v>1/5/2018</v>
      </c>
      <c r="AB200" s="2" t="str">
        <f t="shared" si="11"/>
        <v>No delay</v>
      </c>
    </row>
    <row r="201" spans="1:28" s="7" customFormat="1" ht="42.75" x14ac:dyDescent="0.45">
      <c r="A201" s="1">
        <v>6195</v>
      </c>
      <c r="B201" s="3">
        <v>43229</v>
      </c>
      <c r="C201" s="4">
        <v>0.49228009259259259</v>
      </c>
      <c r="D201" s="2">
        <v>0</v>
      </c>
      <c r="E201" s="1">
        <v>0</v>
      </c>
      <c r="F201" s="2" t="s">
        <v>135</v>
      </c>
      <c r="G201" s="1">
        <v>9</v>
      </c>
      <c r="H201" s="1" t="s">
        <v>4962</v>
      </c>
      <c r="I201" s="1" t="s">
        <v>4962</v>
      </c>
      <c r="J201" s="1" t="s">
        <v>745</v>
      </c>
      <c r="K201" s="1" t="s">
        <v>744</v>
      </c>
      <c r="L201" s="1">
        <v>168067</v>
      </c>
      <c r="M201" s="1" t="s">
        <v>12526</v>
      </c>
      <c r="N201" s="2" t="s">
        <v>4522</v>
      </c>
      <c r="O201" s="1" t="s">
        <v>12843</v>
      </c>
      <c r="P201" s="2" t="s">
        <v>149</v>
      </c>
      <c r="Q201" s="1" t="s">
        <v>12694</v>
      </c>
      <c r="R201" s="1"/>
      <c r="S201" s="1"/>
      <c r="T201" s="1"/>
      <c r="U201" s="1" t="s">
        <v>12528</v>
      </c>
      <c r="V201" s="1"/>
      <c r="W201" s="1"/>
      <c r="X201" s="1"/>
      <c r="Y201" s="1" t="s">
        <v>12694</v>
      </c>
      <c r="Z201" s="2" t="str">
        <f t="shared" si="9"/>
        <v>C830</v>
      </c>
      <c r="AA201" s="3" t="str">
        <f t="shared" si="10"/>
        <v>1/5/2018</v>
      </c>
      <c r="AB201" s="2" t="str">
        <f t="shared" si="11"/>
        <v>No delay</v>
      </c>
    </row>
    <row r="202" spans="1:28" s="7" customFormat="1" ht="42.75" x14ac:dyDescent="0.45">
      <c r="A202" s="1">
        <v>6228</v>
      </c>
      <c r="B202" s="3">
        <v>43230</v>
      </c>
      <c r="C202" s="4">
        <v>0.25</v>
      </c>
      <c r="D202" s="2">
        <v>0</v>
      </c>
      <c r="E202" s="1">
        <v>0</v>
      </c>
      <c r="F202" s="2" t="s">
        <v>93</v>
      </c>
      <c r="G202" s="1">
        <v>24</v>
      </c>
      <c r="H202" s="1" t="s">
        <v>4634</v>
      </c>
      <c r="I202" s="1" t="s">
        <v>4570</v>
      </c>
      <c r="J202" s="1" t="s">
        <v>752</v>
      </c>
      <c r="K202" s="1" t="s">
        <v>751</v>
      </c>
      <c r="L202" s="1">
        <v>168198</v>
      </c>
      <c r="M202" s="1" t="s">
        <v>12526</v>
      </c>
      <c r="N202" s="2" t="s">
        <v>4409</v>
      </c>
      <c r="O202" s="1" t="s">
        <v>12844</v>
      </c>
      <c r="P202" s="2" t="s">
        <v>65</v>
      </c>
      <c r="Q202" s="1" t="s">
        <v>144</v>
      </c>
      <c r="R202" s="1"/>
      <c r="S202" s="1"/>
      <c r="T202" s="1"/>
      <c r="U202" s="1" t="s">
        <v>12528</v>
      </c>
      <c r="V202" s="1"/>
      <c r="W202" s="1"/>
      <c r="X202" s="1"/>
      <c r="Y202" s="1" t="s">
        <v>143</v>
      </c>
      <c r="Z202" s="2" t="str">
        <f t="shared" si="9"/>
        <v>C830</v>
      </c>
      <c r="AA202" s="3" t="str">
        <f t="shared" si="10"/>
        <v>1/5/2018</v>
      </c>
      <c r="AB202" s="2" t="str">
        <f t="shared" si="11"/>
        <v>No delay</v>
      </c>
    </row>
    <row r="203" spans="1:28" s="7" customFormat="1" ht="42.75" x14ac:dyDescent="0.45">
      <c r="A203" s="1">
        <v>6229</v>
      </c>
      <c r="B203" s="3">
        <v>43230</v>
      </c>
      <c r="C203" s="4">
        <v>0.25859953703703703</v>
      </c>
      <c r="D203" s="2">
        <v>0</v>
      </c>
      <c r="E203" s="1">
        <v>0</v>
      </c>
      <c r="F203" s="2" t="s">
        <v>99</v>
      </c>
      <c r="G203" s="1">
        <v>29</v>
      </c>
      <c r="H203" s="1" t="s">
        <v>4933</v>
      </c>
      <c r="I203" s="1" t="s">
        <v>4570</v>
      </c>
      <c r="J203" s="1" t="s">
        <v>754</v>
      </c>
      <c r="K203" s="1" t="s">
        <v>753</v>
      </c>
      <c r="L203" s="1">
        <v>168199</v>
      </c>
      <c r="M203" s="1" t="s">
        <v>12526</v>
      </c>
      <c r="N203" s="2" t="s">
        <v>4409</v>
      </c>
      <c r="O203" s="1" t="s">
        <v>12845</v>
      </c>
      <c r="P203" s="2" t="s">
        <v>65</v>
      </c>
      <c r="Q203" s="1" t="s">
        <v>12492</v>
      </c>
      <c r="R203" s="1"/>
      <c r="S203" s="1"/>
      <c r="T203" s="1"/>
      <c r="U203" s="1" t="s">
        <v>12528</v>
      </c>
      <c r="V203" s="1"/>
      <c r="W203" s="1"/>
      <c r="X203" s="1"/>
      <c r="Y203" s="1" t="s">
        <v>4435</v>
      </c>
      <c r="Z203" s="2" t="str">
        <f t="shared" si="9"/>
        <v>C830</v>
      </c>
      <c r="AA203" s="3" t="str">
        <f t="shared" si="10"/>
        <v>1/5/2018</v>
      </c>
      <c r="AB203" s="2" t="str">
        <f t="shared" si="11"/>
        <v>No delay</v>
      </c>
    </row>
    <row r="204" spans="1:28" s="7" customFormat="1" ht="42.75" x14ac:dyDescent="0.45">
      <c r="A204" s="1">
        <v>6235</v>
      </c>
      <c r="B204" s="3">
        <v>43230</v>
      </c>
      <c r="C204" s="4">
        <v>0.37284722222222227</v>
      </c>
      <c r="D204" s="2">
        <v>0</v>
      </c>
      <c r="E204" s="1">
        <v>0</v>
      </c>
      <c r="F204" s="2" t="s">
        <v>57</v>
      </c>
      <c r="G204" s="1">
        <v>59</v>
      </c>
      <c r="H204" s="1" t="s">
        <v>4570</v>
      </c>
      <c r="I204" s="1" t="s">
        <v>4570</v>
      </c>
      <c r="J204" s="1" t="s">
        <v>756</v>
      </c>
      <c r="K204" s="1" t="s">
        <v>755</v>
      </c>
      <c r="L204" s="1">
        <v>168228</v>
      </c>
      <c r="M204" s="1" t="s">
        <v>12526</v>
      </c>
      <c r="N204" s="2" t="s">
        <v>4409</v>
      </c>
      <c r="O204" s="1" t="s">
        <v>12846</v>
      </c>
      <c r="P204" s="2" t="s">
        <v>149</v>
      </c>
      <c r="Q204" s="1" t="s">
        <v>12622</v>
      </c>
      <c r="R204" s="1"/>
      <c r="S204" s="1"/>
      <c r="T204" s="1"/>
      <c r="U204" s="1" t="s">
        <v>12528</v>
      </c>
      <c r="V204" s="1"/>
      <c r="W204" s="1"/>
      <c r="X204" s="1"/>
      <c r="Y204" s="1" t="s">
        <v>12622</v>
      </c>
      <c r="Z204" s="2" t="str">
        <f t="shared" si="9"/>
        <v>C830</v>
      </c>
      <c r="AA204" s="3" t="str">
        <f t="shared" si="10"/>
        <v>1/5/2018</v>
      </c>
      <c r="AB204" s="2" t="str">
        <f t="shared" si="11"/>
        <v>No delay</v>
      </c>
    </row>
    <row r="205" spans="1:28" s="7" customFormat="1" ht="156.75" x14ac:dyDescent="0.45">
      <c r="A205" s="1">
        <v>6236</v>
      </c>
      <c r="B205" s="3">
        <v>43230</v>
      </c>
      <c r="C205" s="4">
        <v>0.38250000000000001</v>
      </c>
      <c r="D205" s="2">
        <v>0</v>
      </c>
      <c r="E205" s="1">
        <v>0</v>
      </c>
      <c r="F205" s="2" t="s">
        <v>108</v>
      </c>
      <c r="G205" s="1">
        <v>30</v>
      </c>
      <c r="H205" s="1" t="s">
        <v>4570</v>
      </c>
      <c r="I205" s="1" t="s">
        <v>4570</v>
      </c>
      <c r="J205" s="1" t="s">
        <v>747</v>
      </c>
      <c r="K205" s="1" t="s">
        <v>746</v>
      </c>
      <c r="L205" s="1">
        <v>168231</v>
      </c>
      <c r="M205" s="1" t="s">
        <v>12526</v>
      </c>
      <c r="N205" s="2" t="s">
        <v>4522</v>
      </c>
      <c r="O205" s="1" t="s">
        <v>12847</v>
      </c>
      <c r="P205" s="2" t="s">
        <v>7</v>
      </c>
      <c r="Q205" s="1" t="s">
        <v>16</v>
      </c>
      <c r="R205" s="1"/>
      <c r="S205" s="1"/>
      <c r="T205" s="1"/>
      <c r="U205" s="1" t="s">
        <v>12528</v>
      </c>
      <c r="V205" s="1"/>
      <c r="W205" s="1"/>
      <c r="X205" s="1"/>
      <c r="Y205" s="1" t="s">
        <v>15</v>
      </c>
      <c r="Z205" s="2" t="str">
        <f t="shared" si="9"/>
        <v>C830</v>
      </c>
      <c r="AA205" s="3" t="str">
        <f t="shared" si="10"/>
        <v>1/5/2018</v>
      </c>
      <c r="AB205" s="2" t="str">
        <f t="shared" si="11"/>
        <v>No delay</v>
      </c>
    </row>
    <row r="206" spans="1:28" s="7" customFormat="1" ht="71.25" x14ac:dyDescent="0.45">
      <c r="A206" s="1">
        <v>6259</v>
      </c>
      <c r="B206" s="3">
        <v>43230</v>
      </c>
      <c r="C206" s="4">
        <v>0.74097222222222225</v>
      </c>
      <c r="D206" s="2">
        <v>0</v>
      </c>
      <c r="E206" s="1">
        <v>0</v>
      </c>
      <c r="F206" s="2" t="s">
        <v>44</v>
      </c>
      <c r="G206" s="1">
        <v>49</v>
      </c>
      <c r="H206" s="1" t="s">
        <v>4961</v>
      </c>
      <c r="I206" s="1" t="s">
        <v>4961</v>
      </c>
      <c r="J206" s="1" t="s">
        <v>749</v>
      </c>
      <c r="K206" s="1" t="s">
        <v>748</v>
      </c>
      <c r="L206" s="1">
        <v>168323</v>
      </c>
      <c r="M206" s="1" t="s">
        <v>12526</v>
      </c>
      <c r="N206" s="2" t="s">
        <v>4522</v>
      </c>
      <c r="O206" s="1" t="s">
        <v>12848</v>
      </c>
      <c r="P206" s="2" t="s">
        <v>7</v>
      </c>
      <c r="Q206" s="1" t="s">
        <v>336</v>
      </c>
      <c r="R206" s="1"/>
      <c r="S206" s="1"/>
      <c r="T206" s="1"/>
      <c r="U206" s="1" t="s">
        <v>12528</v>
      </c>
      <c r="V206" s="1"/>
      <c r="W206" s="1"/>
      <c r="X206" s="1"/>
      <c r="Y206" s="1" t="s">
        <v>292</v>
      </c>
      <c r="Z206" s="2" t="str">
        <f t="shared" si="9"/>
        <v>C830C</v>
      </c>
      <c r="AA206" s="3" t="str">
        <f t="shared" si="10"/>
        <v>1/5/2018</v>
      </c>
      <c r="AB206" s="2" t="str">
        <f t="shared" si="11"/>
        <v>No delay</v>
      </c>
    </row>
    <row r="207" spans="1:28" s="7" customFormat="1" ht="71.25" x14ac:dyDescent="0.45">
      <c r="A207" s="1">
        <v>6261</v>
      </c>
      <c r="B207" s="3">
        <v>43230</v>
      </c>
      <c r="C207" s="4">
        <v>0.75555555555555554</v>
      </c>
      <c r="D207" s="2">
        <v>0</v>
      </c>
      <c r="E207" s="1">
        <v>0</v>
      </c>
      <c r="F207" s="2" t="s">
        <v>44</v>
      </c>
      <c r="G207" s="1"/>
      <c r="H207" s="1" t="s">
        <v>4570</v>
      </c>
      <c r="I207" s="1"/>
      <c r="J207" s="1" t="s">
        <v>12849</v>
      </c>
      <c r="K207" s="1">
        <v>5635248</v>
      </c>
      <c r="L207" s="1"/>
      <c r="M207" s="1" t="s">
        <v>12526</v>
      </c>
      <c r="N207" s="2" t="s">
        <v>4409</v>
      </c>
      <c r="O207" s="1" t="s">
        <v>12850</v>
      </c>
      <c r="P207" s="2" t="s">
        <v>26</v>
      </c>
      <c r="Q207" s="1" t="s">
        <v>98</v>
      </c>
      <c r="R207" s="1"/>
      <c r="S207" s="1"/>
      <c r="T207" s="1"/>
      <c r="U207" s="1" t="s">
        <v>12528</v>
      </c>
      <c r="V207" s="1"/>
      <c r="W207" s="1"/>
      <c r="X207" s="1"/>
      <c r="Y207" s="1" t="s">
        <v>27</v>
      </c>
      <c r="Z207" s="2" t="str">
        <f t="shared" si="9"/>
        <v>C830C</v>
      </c>
      <c r="AA207" s="3" t="str">
        <f t="shared" si="10"/>
        <v>1/5/2018</v>
      </c>
      <c r="AB207" s="2" t="str">
        <f t="shared" si="11"/>
        <v>No delay</v>
      </c>
    </row>
    <row r="208" spans="1:28" s="7" customFormat="1" ht="71.25" x14ac:dyDescent="0.45">
      <c r="A208" s="1">
        <v>6266</v>
      </c>
      <c r="B208" s="3">
        <v>43230</v>
      </c>
      <c r="C208" s="4">
        <v>0.8206134259259259</v>
      </c>
      <c r="D208" s="2">
        <v>0</v>
      </c>
      <c r="E208" s="1">
        <v>0</v>
      </c>
      <c r="F208" s="2" t="s">
        <v>49</v>
      </c>
      <c r="G208" s="1">
        <v>3</v>
      </c>
      <c r="H208" s="1" t="s">
        <v>4785</v>
      </c>
      <c r="I208" s="1" t="s">
        <v>4691</v>
      </c>
      <c r="J208" s="1" t="s">
        <v>12851</v>
      </c>
      <c r="K208" s="1" t="s">
        <v>750</v>
      </c>
      <c r="L208" s="1">
        <v>168333</v>
      </c>
      <c r="M208" s="1" t="s">
        <v>12526</v>
      </c>
      <c r="N208" s="2" t="s">
        <v>4522</v>
      </c>
      <c r="O208" s="1" t="s">
        <v>12852</v>
      </c>
      <c r="P208" s="2" t="s">
        <v>7</v>
      </c>
      <c r="Q208" s="1" t="s">
        <v>110</v>
      </c>
      <c r="R208" s="1"/>
      <c r="S208" s="1"/>
      <c r="T208" s="1"/>
      <c r="U208" s="1" t="s">
        <v>12528</v>
      </c>
      <c r="V208" s="1"/>
      <c r="W208" s="1"/>
      <c r="X208" s="1"/>
      <c r="Y208" s="1" t="s">
        <v>18</v>
      </c>
      <c r="Z208" s="2" t="str">
        <f t="shared" si="9"/>
        <v>C830</v>
      </c>
      <c r="AA208" s="3" t="str">
        <f t="shared" si="10"/>
        <v>1/5/2018</v>
      </c>
      <c r="AB208" s="2" t="str">
        <f t="shared" si="11"/>
        <v>No delay</v>
      </c>
    </row>
    <row r="209" spans="1:28" s="7" customFormat="1" ht="99.75" x14ac:dyDescent="0.45">
      <c r="A209" s="1" t="s">
        <v>12853</v>
      </c>
      <c r="B209" s="3">
        <v>43230</v>
      </c>
      <c r="C209" s="4">
        <v>0.8256944444444444</v>
      </c>
      <c r="D209" s="2">
        <v>0</v>
      </c>
      <c r="E209" s="1">
        <v>0</v>
      </c>
      <c r="F209" s="2" t="s">
        <v>225</v>
      </c>
      <c r="G209" s="1">
        <v>30</v>
      </c>
      <c r="H209" s="1" t="s">
        <v>4570</v>
      </c>
      <c r="I209" s="1" t="s">
        <v>4570</v>
      </c>
      <c r="J209" s="1" t="s">
        <v>12854</v>
      </c>
      <c r="K209" s="1" t="s">
        <v>758</v>
      </c>
      <c r="L209" s="1">
        <v>168335</v>
      </c>
      <c r="M209" s="1" t="s">
        <v>12526</v>
      </c>
      <c r="N209" s="2" t="s">
        <v>4409</v>
      </c>
      <c r="O209" s="1" t="s">
        <v>12855</v>
      </c>
      <c r="P209" s="2" t="s">
        <v>128</v>
      </c>
      <c r="Q209" s="1" t="s">
        <v>276</v>
      </c>
      <c r="R209" s="1"/>
      <c r="S209" s="1"/>
      <c r="T209" s="1"/>
      <c r="U209" s="1" t="s">
        <v>12528</v>
      </c>
      <c r="V209" s="1"/>
      <c r="W209" s="1"/>
      <c r="X209" s="1"/>
      <c r="Y209" s="1" t="s">
        <v>275</v>
      </c>
      <c r="Z209" s="2" t="str">
        <f t="shared" si="9"/>
        <v>C830C</v>
      </c>
      <c r="AA209" s="3" t="str">
        <f t="shared" si="10"/>
        <v>1/5/2018</v>
      </c>
      <c r="AB209" s="2" t="str">
        <f t="shared" si="11"/>
        <v>No delay</v>
      </c>
    </row>
    <row r="210" spans="1:28" s="7" customFormat="1" ht="42.75" x14ac:dyDescent="0.45">
      <c r="A210" s="1">
        <v>6273</v>
      </c>
      <c r="B210" s="3">
        <v>43230</v>
      </c>
      <c r="C210" s="4">
        <v>0.96163194444444444</v>
      </c>
      <c r="D210" s="2">
        <v>0</v>
      </c>
      <c r="E210" s="1">
        <v>0</v>
      </c>
      <c r="F210" s="2" t="s">
        <v>81</v>
      </c>
      <c r="G210" s="1">
        <v>6</v>
      </c>
      <c r="H210" s="1" t="s">
        <v>5011</v>
      </c>
      <c r="I210" s="1" t="s">
        <v>4849</v>
      </c>
      <c r="J210" s="1" t="s">
        <v>12856</v>
      </c>
      <c r="K210" s="1" t="s">
        <v>757</v>
      </c>
      <c r="L210" s="1">
        <v>168358</v>
      </c>
      <c r="M210" s="1" t="s">
        <v>12526</v>
      </c>
      <c r="N210" s="2" t="s">
        <v>4409</v>
      </c>
      <c r="O210" s="1" t="s">
        <v>12857</v>
      </c>
      <c r="P210" s="2" t="s">
        <v>149</v>
      </c>
      <c r="Q210" s="1" t="s">
        <v>12507</v>
      </c>
      <c r="R210" s="1"/>
      <c r="S210" s="1"/>
      <c r="T210" s="1"/>
      <c r="U210" s="1" t="s">
        <v>12528</v>
      </c>
      <c r="V210" s="1"/>
      <c r="W210" s="1"/>
      <c r="X210" s="1"/>
      <c r="Y210" s="1" t="s">
        <v>3707</v>
      </c>
      <c r="Z210" s="2" t="str">
        <f t="shared" si="9"/>
        <v>C830</v>
      </c>
      <c r="AA210" s="3" t="str">
        <f t="shared" si="10"/>
        <v>1/5/2018</v>
      </c>
      <c r="AB210" s="2" t="str">
        <f t="shared" si="11"/>
        <v>No delay</v>
      </c>
    </row>
    <row r="211" spans="1:28" s="7" customFormat="1" ht="42.75" x14ac:dyDescent="0.45">
      <c r="A211" s="1">
        <v>6290</v>
      </c>
      <c r="B211" s="3">
        <v>43231</v>
      </c>
      <c r="C211" s="4">
        <v>0.45833333333333331</v>
      </c>
      <c r="D211" s="2">
        <v>0</v>
      </c>
      <c r="E211" s="1">
        <v>0</v>
      </c>
      <c r="F211" s="2" t="s">
        <v>111</v>
      </c>
      <c r="G211" s="1">
        <v>51</v>
      </c>
      <c r="H211" s="1" t="s">
        <v>4570</v>
      </c>
      <c r="I211" s="1" t="s">
        <v>4570</v>
      </c>
      <c r="J211" s="1" t="s">
        <v>760</v>
      </c>
      <c r="K211" s="1" t="s">
        <v>759</v>
      </c>
      <c r="L211" s="1">
        <v>168434</v>
      </c>
      <c r="M211" s="1" t="s">
        <v>12526</v>
      </c>
      <c r="N211" s="2" t="s">
        <v>4409</v>
      </c>
      <c r="O211" s="1" t="s">
        <v>12858</v>
      </c>
      <c r="P211" s="2" t="s">
        <v>7</v>
      </c>
      <c r="Q211" s="1" t="s">
        <v>12573</v>
      </c>
      <c r="R211" s="1"/>
      <c r="S211" s="1"/>
      <c r="T211" s="1"/>
      <c r="U211" s="1" t="s">
        <v>12528</v>
      </c>
      <c r="V211" s="1"/>
      <c r="W211" s="1"/>
      <c r="X211" s="1"/>
      <c r="Y211" s="1" t="s">
        <v>12576</v>
      </c>
      <c r="Z211" s="2" t="str">
        <f t="shared" si="9"/>
        <v>C830</v>
      </c>
      <c r="AA211" s="3" t="str">
        <f t="shared" si="10"/>
        <v>1/5/2018</v>
      </c>
      <c r="AB211" s="2" t="str">
        <f t="shared" si="11"/>
        <v>No delay</v>
      </c>
    </row>
    <row r="212" spans="1:28" s="7" customFormat="1" ht="71.25" x14ac:dyDescent="0.45">
      <c r="A212" s="1">
        <v>6337</v>
      </c>
      <c r="B212" s="3">
        <v>43232</v>
      </c>
      <c r="C212" s="4">
        <v>0.52048611111111109</v>
      </c>
      <c r="D212" s="2">
        <v>0</v>
      </c>
      <c r="E212" s="1">
        <v>0</v>
      </c>
      <c r="F212" s="2" t="s">
        <v>14</v>
      </c>
      <c r="G212" s="1">
        <v>12</v>
      </c>
      <c r="H212" s="1" t="s">
        <v>4775</v>
      </c>
      <c r="I212" s="1" t="s">
        <v>4570</v>
      </c>
      <c r="J212" s="1" t="s">
        <v>12859</v>
      </c>
      <c r="K212" s="1" t="s">
        <v>762</v>
      </c>
      <c r="L212" s="1">
        <v>168590</v>
      </c>
      <c r="M212" s="1" t="s">
        <v>12526</v>
      </c>
      <c r="N212" s="2" t="s">
        <v>4522</v>
      </c>
      <c r="O212" s="1" t="s">
        <v>12860</v>
      </c>
      <c r="P212" s="2" t="s">
        <v>73</v>
      </c>
      <c r="Q212" s="1" t="s">
        <v>157</v>
      </c>
      <c r="R212" s="1"/>
      <c r="S212" s="1"/>
      <c r="T212" s="1" t="s">
        <v>12861</v>
      </c>
      <c r="U212" s="1" t="s">
        <v>12528</v>
      </c>
      <c r="V212" s="1"/>
      <c r="W212" s="1"/>
      <c r="X212" s="1"/>
      <c r="Y212" s="1" t="s">
        <v>157</v>
      </c>
      <c r="Z212" s="2" t="str">
        <f t="shared" si="9"/>
        <v>C830</v>
      </c>
      <c r="AA212" s="3" t="str">
        <f t="shared" si="10"/>
        <v>1/5/2018</v>
      </c>
      <c r="AB212" s="2" t="str">
        <f t="shared" si="11"/>
        <v>No delay</v>
      </c>
    </row>
    <row r="213" spans="1:28" s="7" customFormat="1" ht="128.25" x14ac:dyDescent="0.45">
      <c r="A213" s="1">
        <v>6356</v>
      </c>
      <c r="B213" s="3">
        <v>43232</v>
      </c>
      <c r="C213" s="4">
        <v>0.7748032407407407</v>
      </c>
      <c r="D213" s="2">
        <v>0</v>
      </c>
      <c r="E213" s="1">
        <v>0</v>
      </c>
      <c r="F213" s="2" t="s">
        <v>83</v>
      </c>
      <c r="G213" s="1">
        <v>4</v>
      </c>
      <c r="H213" s="1" t="s">
        <v>4570</v>
      </c>
      <c r="I213" s="1" t="s">
        <v>4570</v>
      </c>
      <c r="J213" s="1" t="s">
        <v>12862</v>
      </c>
      <c r="K213" s="1" t="s">
        <v>761</v>
      </c>
      <c r="L213" s="1">
        <v>168643</v>
      </c>
      <c r="M213" s="1" t="s">
        <v>12526</v>
      </c>
      <c r="N213" s="2" t="s">
        <v>4522</v>
      </c>
      <c r="O213" s="1" t="s">
        <v>12863</v>
      </c>
      <c r="P213" s="2" t="s">
        <v>7</v>
      </c>
      <c r="Q213" s="1" t="s">
        <v>319</v>
      </c>
      <c r="R213" s="1"/>
      <c r="S213" s="1"/>
      <c r="T213" s="1"/>
      <c r="U213" s="1" t="s">
        <v>12528</v>
      </c>
      <c r="V213" s="1"/>
      <c r="W213" s="1"/>
      <c r="X213" s="1"/>
      <c r="Y213" s="1" t="s">
        <v>292</v>
      </c>
      <c r="Z213" s="2" t="str">
        <f t="shared" si="9"/>
        <v>C830C</v>
      </c>
      <c r="AA213" s="3" t="str">
        <f t="shared" si="10"/>
        <v>1/5/2018</v>
      </c>
      <c r="AB213" s="2" t="str">
        <f t="shared" si="11"/>
        <v>No delay</v>
      </c>
    </row>
    <row r="214" spans="1:28" s="7" customFormat="1" ht="42.75" x14ac:dyDescent="0.45">
      <c r="A214" s="1">
        <v>6367</v>
      </c>
      <c r="B214" s="3">
        <v>43233</v>
      </c>
      <c r="C214" s="4">
        <v>2.0833333333333332E-2</v>
      </c>
      <c r="D214" s="2">
        <v>0</v>
      </c>
      <c r="E214" s="1">
        <v>0</v>
      </c>
      <c r="F214" s="2" t="s">
        <v>45</v>
      </c>
      <c r="G214" s="1">
        <v>1</v>
      </c>
      <c r="H214" s="1" t="s">
        <v>4691</v>
      </c>
      <c r="I214" s="1" t="s">
        <v>4691</v>
      </c>
      <c r="J214" s="1" t="s">
        <v>764</v>
      </c>
      <c r="K214" s="1" t="s">
        <v>763</v>
      </c>
      <c r="L214" s="1">
        <v>168687</v>
      </c>
      <c r="M214" s="1" t="s">
        <v>12526</v>
      </c>
      <c r="N214" s="2" t="s">
        <v>4409</v>
      </c>
      <c r="O214" s="1" t="s">
        <v>12864</v>
      </c>
      <c r="P214" s="2" t="s">
        <v>149</v>
      </c>
      <c r="Q214" s="1" t="s">
        <v>12865</v>
      </c>
      <c r="R214" s="1"/>
      <c r="S214" s="1"/>
      <c r="T214" s="1"/>
      <c r="U214" s="1" t="s">
        <v>12528</v>
      </c>
      <c r="V214" s="1"/>
      <c r="W214" s="1"/>
      <c r="X214" s="1"/>
      <c r="Y214" s="1" t="s">
        <v>12865</v>
      </c>
      <c r="Z214" s="2" t="str">
        <f t="shared" si="9"/>
        <v>C830</v>
      </c>
      <c r="AA214" s="3" t="str">
        <f t="shared" si="10"/>
        <v>1/5/2018</v>
      </c>
      <c r="AB214" s="2" t="str">
        <f t="shared" si="11"/>
        <v>No delay</v>
      </c>
    </row>
    <row r="215" spans="1:28" s="7" customFormat="1" x14ac:dyDescent="0.45">
      <c r="A215" s="1">
        <v>6387</v>
      </c>
      <c r="B215" s="3">
        <v>43233</v>
      </c>
      <c r="C215" s="4">
        <v>0.50694444444444442</v>
      </c>
      <c r="D215" s="2">
        <v>0</v>
      </c>
      <c r="E215" s="1">
        <v>0</v>
      </c>
      <c r="F215" s="2" t="s">
        <v>10</v>
      </c>
      <c r="G215" s="1">
        <v>24</v>
      </c>
      <c r="H215" s="1" t="s">
        <v>5404</v>
      </c>
      <c r="I215" s="1" t="s">
        <v>4570</v>
      </c>
      <c r="J215" s="1" t="s">
        <v>766</v>
      </c>
      <c r="K215" s="1" t="s">
        <v>765</v>
      </c>
      <c r="L215" s="1">
        <v>168730</v>
      </c>
      <c r="M215" s="1" t="s">
        <v>12526</v>
      </c>
      <c r="N215" s="2" t="s">
        <v>4409</v>
      </c>
      <c r="O215" s="1" t="s">
        <v>12866</v>
      </c>
      <c r="P215" s="2" t="s">
        <v>26</v>
      </c>
      <c r="Q215" s="1" t="s">
        <v>98</v>
      </c>
      <c r="R215" s="1"/>
      <c r="S215" s="1"/>
      <c r="T215" s="1"/>
      <c r="U215" s="1" t="s">
        <v>12528</v>
      </c>
      <c r="V215" s="1"/>
      <c r="W215" s="1"/>
      <c r="X215" s="1"/>
      <c r="Y215" s="1" t="s">
        <v>27</v>
      </c>
      <c r="Z215" s="2" t="str">
        <f t="shared" si="9"/>
        <v>C830</v>
      </c>
      <c r="AA215" s="3" t="str">
        <f t="shared" si="10"/>
        <v>1/5/2018</v>
      </c>
      <c r="AB215" s="2" t="str">
        <f t="shared" si="11"/>
        <v>No delay</v>
      </c>
    </row>
    <row r="216" spans="1:28" s="7" customFormat="1" ht="99.75" x14ac:dyDescent="0.45">
      <c r="A216" s="1">
        <v>6441</v>
      </c>
      <c r="B216" s="3">
        <v>43234</v>
      </c>
      <c r="C216" s="4">
        <v>0.78756944444444443</v>
      </c>
      <c r="D216" s="2">
        <v>0</v>
      </c>
      <c r="E216" s="1">
        <v>0</v>
      </c>
      <c r="F216" s="2" t="s">
        <v>78</v>
      </c>
      <c r="G216" s="1">
        <v>64</v>
      </c>
      <c r="H216" s="1" t="s">
        <v>4570</v>
      </c>
      <c r="I216" s="1" t="s">
        <v>4570</v>
      </c>
      <c r="J216" s="1" t="s">
        <v>12867</v>
      </c>
      <c r="K216" s="1" t="s">
        <v>12868</v>
      </c>
      <c r="L216" s="1">
        <v>168932</v>
      </c>
      <c r="M216" s="1" t="s">
        <v>12526</v>
      </c>
      <c r="N216" s="2" t="s">
        <v>4409</v>
      </c>
      <c r="O216" s="1" t="s">
        <v>12869</v>
      </c>
      <c r="P216" s="2" t="s">
        <v>7</v>
      </c>
      <c r="Q216" s="1" t="s">
        <v>16</v>
      </c>
      <c r="R216" s="1"/>
      <c r="S216" s="1"/>
      <c r="T216" s="1"/>
      <c r="U216" s="1" t="s">
        <v>12528</v>
      </c>
      <c r="V216" s="1"/>
      <c r="W216" s="1"/>
      <c r="X216" s="1"/>
      <c r="Y216" s="1" t="s">
        <v>15</v>
      </c>
      <c r="Z216" s="2" t="str">
        <f t="shared" si="9"/>
        <v>C830</v>
      </c>
      <c r="AA216" s="3" t="str">
        <f t="shared" si="10"/>
        <v>1/5/2018</v>
      </c>
      <c r="AB216" s="2" t="str">
        <f t="shared" si="11"/>
        <v>No delay</v>
      </c>
    </row>
    <row r="217" spans="1:28" s="7" customFormat="1" x14ac:dyDescent="0.45">
      <c r="A217" s="1" t="s">
        <v>12870</v>
      </c>
      <c r="B217" s="3">
        <v>43235</v>
      </c>
      <c r="C217" s="4">
        <v>0.125</v>
      </c>
      <c r="D217" s="2">
        <v>0</v>
      </c>
      <c r="E217" s="1">
        <v>0</v>
      </c>
      <c r="F217" s="2" t="s">
        <v>48</v>
      </c>
      <c r="G217" s="1">
        <v>0</v>
      </c>
      <c r="H217" s="1" t="s">
        <v>4615</v>
      </c>
      <c r="I217" s="1" t="s">
        <v>4615</v>
      </c>
      <c r="J217" s="1" t="s">
        <v>12871</v>
      </c>
      <c r="K217" s="1" t="s">
        <v>774</v>
      </c>
      <c r="L217" s="1">
        <v>168968</v>
      </c>
      <c r="M217" s="1" t="s">
        <v>12526</v>
      </c>
      <c r="N217" s="2" t="s">
        <v>4409</v>
      </c>
      <c r="O217" s="1" t="s">
        <v>12872</v>
      </c>
      <c r="P217" s="2" t="s">
        <v>79</v>
      </c>
      <c r="Q217" s="1" t="s">
        <v>196</v>
      </c>
      <c r="R217" s="1"/>
      <c r="S217" s="1"/>
      <c r="T217" s="1"/>
      <c r="U217" s="1" t="s">
        <v>12528</v>
      </c>
      <c r="V217" s="1"/>
      <c r="W217" s="1"/>
      <c r="X217" s="1"/>
      <c r="Y217" s="1" t="s">
        <v>117</v>
      </c>
      <c r="Z217" s="2" t="str">
        <f t="shared" si="9"/>
        <v>C830</v>
      </c>
      <c r="AA217" s="3" t="str">
        <f t="shared" si="10"/>
        <v>1/5/2018</v>
      </c>
      <c r="AB217" s="2" t="str">
        <f t="shared" si="11"/>
        <v>No delay</v>
      </c>
    </row>
    <row r="218" spans="1:28" s="7" customFormat="1" ht="128.25" x14ac:dyDescent="0.45">
      <c r="A218" s="1">
        <v>6454</v>
      </c>
      <c r="B218" s="3">
        <v>43235</v>
      </c>
      <c r="C218" s="4">
        <v>0.31442129629629628</v>
      </c>
      <c r="D218" s="2">
        <v>0</v>
      </c>
      <c r="E218" s="1">
        <v>0</v>
      </c>
      <c r="F218" s="2" t="s">
        <v>130</v>
      </c>
      <c r="G218" s="1" t="s">
        <v>12873</v>
      </c>
      <c r="H218" s="1" t="s">
        <v>6064</v>
      </c>
      <c r="I218" s="1" t="s">
        <v>4621</v>
      </c>
      <c r="J218" s="1" t="s">
        <v>770</v>
      </c>
      <c r="K218" s="1" t="s">
        <v>769</v>
      </c>
      <c r="L218" s="1">
        <v>168985</v>
      </c>
      <c r="M218" s="1" t="s">
        <v>12526</v>
      </c>
      <c r="N218" s="2" t="s">
        <v>4409</v>
      </c>
      <c r="O218" s="1" t="s">
        <v>12874</v>
      </c>
      <c r="P218" s="2" t="s">
        <v>43</v>
      </c>
      <c r="Q218" s="1" t="s">
        <v>192</v>
      </c>
      <c r="R218" s="1"/>
      <c r="S218" s="1"/>
      <c r="T218" s="1"/>
      <c r="U218" s="1" t="s">
        <v>12528</v>
      </c>
      <c r="V218" s="1"/>
      <c r="W218" s="1"/>
      <c r="X218" s="1"/>
      <c r="Y218" s="1" t="s">
        <v>191</v>
      </c>
      <c r="Z218" s="2" t="str">
        <f t="shared" si="9"/>
        <v>C830</v>
      </c>
      <c r="AA218" s="3" t="str">
        <f t="shared" si="10"/>
        <v>1/5/2018</v>
      </c>
      <c r="AB218" s="2" t="str">
        <f t="shared" si="11"/>
        <v>No delay</v>
      </c>
    </row>
    <row r="219" spans="1:28" s="7" customFormat="1" ht="156.75" x14ac:dyDescent="0.45">
      <c r="A219" s="1" t="s">
        <v>12875</v>
      </c>
      <c r="B219" s="3">
        <v>43235</v>
      </c>
      <c r="C219" s="4">
        <v>0.36927083333333338</v>
      </c>
      <c r="D219" s="2">
        <v>0</v>
      </c>
      <c r="E219" s="1">
        <v>0</v>
      </c>
      <c r="F219" s="2" t="s">
        <v>20</v>
      </c>
      <c r="G219" s="1" t="s">
        <v>12876</v>
      </c>
      <c r="H219" s="1" t="s">
        <v>4710</v>
      </c>
      <c r="I219" s="1" t="s">
        <v>4733</v>
      </c>
      <c r="J219" s="1" t="s">
        <v>12877</v>
      </c>
      <c r="K219" s="1" t="s">
        <v>773</v>
      </c>
      <c r="L219" s="1">
        <v>168999</v>
      </c>
      <c r="M219" s="1" t="s">
        <v>12526</v>
      </c>
      <c r="N219" s="2" t="s">
        <v>4409</v>
      </c>
      <c r="O219" s="1" t="s">
        <v>12878</v>
      </c>
      <c r="P219" s="2" t="s">
        <v>128</v>
      </c>
      <c r="Q219" s="1" t="s">
        <v>183</v>
      </c>
      <c r="R219" s="1"/>
      <c r="S219" s="1"/>
      <c r="T219" s="1"/>
      <c r="U219" s="1" t="s">
        <v>12528</v>
      </c>
      <c r="V219" s="1"/>
      <c r="W219" s="1"/>
      <c r="X219" s="1"/>
      <c r="Y219" s="1" t="s">
        <v>12529</v>
      </c>
      <c r="Z219" s="2" t="str">
        <f t="shared" si="9"/>
        <v>C830</v>
      </c>
      <c r="AA219" s="3" t="str">
        <f t="shared" si="10"/>
        <v>1/5/2018</v>
      </c>
      <c r="AB219" s="2" t="str">
        <f t="shared" si="11"/>
        <v>No delay</v>
      </c>
    </row>
    <row r="220" spans="1:28" s="7" customFormat="1" ht="128.25" x14ac:dyDescent="0.45">
      <c r="A220" s="1">
        <v>6466</v>
      </c>
      <c r="B220" s="3">
        <v>43235</v>
      </c>
      <c r="C220" s="4">
        <v>0.46875</v>
      </c>
      <c r="D220" s="2">
        <v>0</v>
      </c>
      <c r="E220" s="1">
        <v>0</v>
      </c>
      <c r="F220" s="2" t="s">
        <v>116</v>
      </c>
      <c r="G220" s="1"/>
      <c r="H220" s="1" t="s">
        <v>4570</v>
      </c>
      <c r="I220" s="1"/>
      <c r="J220" s="1" t="s">
        <v>12879</v>
      </c>
      <c r="K220" s="1">
        <v>5641515</v>
      </c>
      <c r="L220" s="1"/>
      <c r="M220" s="1" t="s">
        <v>12526</v>
      </c>
      <c r="N220" s="2" t="s">
        <v>4409</v>
      </c>
      <c r="O220" s="1" t="s">
        <v>12880</v>
      </c>
      <c r="P220" s="2" t="s">
        <v>33</v>
      </c>
      <c r="Q220" s="1" t="s">
        <v>229</v>
      </c>
      <c r="R220" s="1"/>
      <c r="S220" s="1"/>
      <c r="T220" s="1"/>
      <c r="U220" s="1" t="s">
        <v>12528</v>
      </c>
      <c r="V220" s="1"/>
      <c r="W220" s="1"/>
      <c r="X220" s="1"/>
      <c r="Y220" s="1" t="s">
        <v>12532</v>
      </c>
      <c r="Z220" s="2" t="str">
        <f t="shared" si="9"/>
        <v>C830C</v>
      </c>
      <c r="AA220" s="3" t="str">
        <f t="shared" si="10"/>
        <v>1/5/2018</v>
      </c>
      <c r="AB220" s="2" t="str">
        <f t="shared" si="11"/>
        <v>No delay</v>
      </c>
    </row>
    <row r="221" spans="1:28" s="7" customFormat="1" ht="42.75" x14ac:dyDescent="0.45">
      <c r="A221" s="1">
        <v>6467</v>
      </c>
      <c r="B221" s="3">
        <v>43235</v>
      </c>
      <c r="C221" s="4">
        <v>0.4694444444444445</v>
      </c>
      <c r="D221" s="2">
        <v>0</v>
      </c>
      <c r="E221" s="1">
        <v>0</v>
      </c>
      <c r="F221" s="2" t="s">
        <v>151</v>
      </c>
      <c r="G221" s="1"/>
      <c r="H221" s="1" t="s">
        <v>4570</v>
      </c>
      <c r="I221" s="1"/>
      <c r="J221" s="1" t="s">
        <v>12881</v>
      </c>
      <c r="K221" s="1">
        <v>5641516</v>
      </c>
      <c r="L221" s="1"/>
      <c r="M221" s="1" t="s">
        <v>12526</v>
      </c>
      <c r="N221" s="2" t="s">
        <v>4409</v>
      </c>
      <c r="O221" s="1" t="s">
        <v>12882</v>
      </c>
      <c r="P221" s="2" t="s">
        <v>43</v>
      </c>
      <c r="Q221" s="1" t="s">
        <v>43</v>
      </c>
      <c r="R221" s="1"/>
      <c r="S221" s="1"/>
      <c r="T221" s="1"/>
      <c r="U221" s="1" t="s">
        <v>12528</v>
      </c>
      <c r="V221" s="1"/>
      <c r="W221" s="1"/>
      <c r="X221" s="1"/>
      <c r="Y221" s="1" t="s">
        <v>43</v>
      </c>
      <c r="Z221" s="2" t="str">
        <f t="shared" si="9"/>
        <v>C830C</v>
      </c>
      <c r="AA221" s="3" t="str">
        <f t="shared" si="10"/>
        <v>1/5/2018</v>
      </c>
      <c r="AB221" s="2" t="str">
        <f t="shared" si="11"/>
        <v>No delay</v>
      </c>
    </row>
    <row r="222" spans="1:28" s="7" customFormat="1" ht="71.25" x14ac:dyDescent="0.45">
      <c r="A222" s="1">
        <v>6477</v>
      </c>
      <c r="B222" s="3">
        <v>43235</v>
      </c>
      <c r="C222" s="4">
        <v>0.625</v>
      </c>
      <c r="D222" s="2">
        <v>0</v>
      </c>
      <c r="E222" s="1">
        <v>0</v>
      </c>
      <c r="F222" s="2" t="s">
        <v>10</v>
      </c>
      <c r="G222" s="1">
        <v>4</v>
      </c>
      <c r="H222" s="1" t="s">
        <v>4711</v>
      </c>
      <c r="I222" s="1" t="s">
        <v>4570</v>
      </c>
      <c r="J222" s="1" t="s">
        <v>772</v>
      </c>
      <c r="K222" s="1" t="s">
        <v>771</v>
      </c>
      <c r="L222" s="1">
        <v>169032</v>
      </c>
      <c r="M222" s="1" t="s">
        <v>12526</v>
      </c>
      <c r="N222" s="2" t="s">
        <v>4522</v>
      </c>
      <c r="O222" s="1" t="s">
        <v>12883</v>
      </c>
      <c r="P222" s="2" t="s">
        <v>43</v>
      </c>
      <c r="Q222" s="1" t="s">
        <v>192</v>
      </c>
      <c r="R222" s="1"/>
      <c r="S222" s="1"/>
      <c r="T222" s="1"/>
      <c r="U222" s="1" t="s">
        <v>12528</v>
      </c>
      <c r="V222" s="1"/>
      <c r="W222" s="1"/>
      <c r="X222" s="1"/>
      <c r="Y222" s="1" t="s">
        <v>191</v>
      </c>
      <c r="Z222" s="2" t="str">
        <f t="shared" si="9"/>
        <v>C830</v>
      </c>
      <c r="AA222" s="3" t="str">
        <f t="shared" si="10"/>
        <v>1/5/2018</v>
      </c>
      <c r="AB222" s="2" t="str">
        <f t="shared" si="11"/>
        <v>No delay</v>
      </c>
    </row>
    <row r="223" spans="1:28" s="7" customFormat="1" ht="42.75" x14ac:dyDescent="0.45">
      <c r="A223" s="1">
        <v>6490</v>
      </c>
      <c r="B223" s="3">
        <v>43235</v>
      </c>
      <c r="C223" s="4">
        <v>0.77430555555555547</v>
      </c>
      <c r="D223" s="2">
        <v>0</v>
      </c>
      <c r="E223" s="1">
        <v>0</v>
      </c>
      <c r="F223" s="2" t="s">
        <v>133</v>
      </c>
      <c r="G223" s="1">
        <v>76</v>
      </c>
      <c r="H223" s="1" t="s">
        <v>4695</v>
      </c>
      <c r="I223" s="1" t="s">
        <v>4570</v>
      </c>
      <c r="J223" s="1" t="s">
        <v>768</v>
      </c>
      <c r="K223" s="1" t="s">
        <v>767</v>
      </c>
      <c r="L223" s="1">
        <v>169065</v>
      </c>
      <c r="M223" s="1" t="s">
        <v>12526</v>
      </c>
      <c r="N223" s="2" t="s">
        <v>4409</v>
      </c>
      <c r="O223" s="1" t="s">
        <v>12884</v>
      </c>
      <c r="P223" s="2" t="s">
        <v>7</v>
      </c>
      <c r="Q223" s="1" t="s">
        <v>110</v>
      </c>
      <c r="R223" s="1"/>
      <c r="S223" s="1"/>
      <c r="T223" s="1"/>
      <c r="U223" s="1" t="s">
        <v>12528</v>
      </c>
      <c r="V223" s="1"/>
      <c r="W223" s="1"/>
      <c r="X223" s="1"/>
      <c r="Y223" s="1" t="s">
        <v>18</v>
      </c>
      <c r="Z223" s="2" t="str">
        <f t="shared" si="9"/>
        <v>C830</v>
      </c>
      <c r="AA223" s="3" t="str">
        <f t="shared" si="10"/>
        <v>1/5/2018</v>
      </c>
      <c r="AB223" s="2" t="str">
        <f t="shared" si="11"/>
        <v>No delay</v>
      </c>
    </row>
    <row r="224" spans="1:28" s="7" customFormat="1" x14ac:dyDescent="0.45">
      <c r="A224" s="1">
        <v>6499</v>
      </c>
      <c r="B224" s="3">
        <v>43235</v>
      </c>
      <c r="C224" s="4">
        <v>0.90902777777777777</v>
      </c>
      <c r="D224" s="2">
        <v>0</v>
      </c>
      <c r="E224" s="1">
        <v>0</v>
      </c>
      <c r="F224" s="2" t="s">
        <v>151</v>
      </c>
      <c r="G224" s="1"/>
      <c r="H224" s="1" t="s">
        <v>4570</v>
      </c>
      <c r="I224" s="1"/>
      <c r="J224" s="1" t="s">
        <v>12885</v>
      </c>
      <c r="K224" s="1">
        <v>5641777</v>
      </c>
      <c r="L224" s="1" t="s">
        <v>5525</v>
      </c>
      <c r="M224" s="1" t="s">
        <v>12526</v>
      </c>
      <c r="N224" s="2" t="s">
        <v>4409</v>
      </c>
      <c r="O224" s="1" t="s">
        <v>12886</v>
      </c>
      <c r="P224" s="2" t="s">
        <v>26</v>
      </c>
      <c r="Q224" s="1" t="s">
        <v>98</v>
      </c>
      <c r="R224" s="1"/>
      <c r="S224" s="1"/>
      <c r="T224" s="1"/>
      <c r="U224" s="1" t="s">
        <v>12528</v>
      </c>
      <c r="V224" s="1"/>
      <c r="W224" s="1"/>
      <c r="X224" s="1"/>
      <c r="Y224" s="1" t="s">
        <v>27</v>
      </c>
      <c r="Z224" s="2" t="str">
        <f t="shared" si="9"/>
        <v>C830C</v>
      </c>
      <c r="AA224" s="3" t="str">
        <f t="shared" si="10"/>
        <v>1/5/2018</v>
      </c>
      <c r="AB224" s="2" t="str">
        <f t="shared" si="11"/>
        <v>No delay</v>
      </c>
    </row>
    <row r="225" spans="1:28" s="7" customFormat="1" ht="42.75" x14ac:dyDescent="0.45">
      <c r="A225" s="1">
        <v>6501</v>
      </c>
      <c r="B225" s="3">
        <v>43236</v>
      </c>
      <c r="C225" s="4">
        <v>3.5763888888888894E-3</v>
      </c>
      <c r="D225" s="2">
        <v>0</v>
      </c>
      <c r="E225" s="1">
        <v>0</v>
      </c>
      <c r="F225" s="2" t="s">
        <v>53</v>
      </c>
      <c r="G225" s="1">
        <v>30</v>
      </c>
      <c r="H225" s="1" t="s">
        <v>4570</v>
      </c>
      <c r="I225" s="1" t="s">
        <v>4570</v>
      </c>
      <c r="J225" s="1" t="s">
        <v>776</v>
      </c>
      <c r="K225" s="1" t="s">
        <v>775</v>
      </c>
      <c r="L225" s="1">
        <v>169102</v>
      </c>
      <c r="M225" s="1" t="s">
        <v>12526</v>
      </c>
      <c r="N225" s="2" t="s">
        <v>4409</v>
      </c>
      <c r="O225" s="1" t="s">
        <v>12887</v>
      </c>
      <c r="P225" s="2" t="s">
        <v>26</v>
      </c>
      <c r="Q225" s="1" t="s">
        <v>98</v>
      </c>
      <c r="R225" s="1"/>
      <c r="S225" s="1"/>
      <c r="T225" s="1"/>
      <c r="U225" s="1" t="s">
        <v>12528</v>
      </c>
      <c r="V225" s="1"/>
      <c r="W225" s="1"/>
      <c r="X225" s="1"/>
      <c r="Y225" s="1" t="s">
        <v>27</v>
      </c>
      <c r="Z225" s="2" t="str">
        <f t="shared" si="9"/>
        <v>C830</v>
      </c>
      <c r="AA225" s="3" t="str">
        <f t="shared" si="10"/>
        <v>1/5/2018</v>
      </c>
      <c r="AB225" s="2" t="str">
        <f t="shared" si="11"/>
        <v>No delay</v>
      </c>
    </row>
    <row r="226" spans="1:28" s="7" customFormat="1" ht="128.25" x14ac:dyDescent="0.45">
      <c r="A226" s="1">
        <v>6502</v>
      </c>
      <c r="B226" s="3">
        <v>43236</v>
      </c>
      <c r="C226" s="4">
        <v>1.3773148148148147E-2</v>
      </c>
      <c r="D226" s="2">
        <v>0</v>
      </c>
      <c r="E226" s="1">
        <v>0</v>
      </c>
      <c r="F226" s="2" t="s">
        <v>145</v>
      </c>
      <c r="G226" s="1">
        <v>0</v>
      </c>
      <c r="H226" s="1" t="s">
        <v>4710</v>
      </c>
      <c r="I226" s="1" t="s">
        <v>4710</v>
      </c>
      <c r="J226" s="1" t="s">
        <v>780</v>
      </c>
      <c r="K226" s="1" t="s">
        <v>779</v>
      </c>
      <c r="L226" s="1">
        <v>169103</v>
      </c>
      <c r="M226" s="1" t="s">
        <v>12526</v>
      </c>
      <c r="N226" s="2" t="s">
        <v>4409</v>
      </c>
      <c r="O226" s="1" t="s">
        <v>12888</v>
      </c>
      <c r="P226" s="2" t="s">
        <v>79</v>
      </c>
      <c r="Q226" s="1" t="s">
        <v>12573</v>
      </c>
      <c r="R226" s="1"/>
      <c r="S226" s="1"/>
      <c r="T226" s="1"/>
      <c r="U226" s="1" t="s">
        <v>12528</v>
      </c>
      <c r="V226" s="1"/>
      <c r="W226" s="1"/>
      <c r="X226" s="1"/>
      <c r="Y226" s="1" t="s">
        <v>12576</v>
      </c>
      <c r="Z226" s="2" t="str">
        <f t="shared" si="9"/>
        <v>C830</v>
      </c>
      <c r="AA226" s="3" t="str">
        <f t="shared" si="10"/>
        <v>1/5/2018</v>
      </c>
      <c r="AB226" s="2" t="str">
        <f t="shared" si="11"/>
        <v>No delay</v>
      </c>
    </row>
    <row r="227" spans="1:28" s="7" customFormat="1" ht="71.25" x14ac:dyDescent="0.45">
      <c r="A227" s="1">
        <v>6507</v>
      </c>
      <c r="B227" s="3">
        <v>43236</v>
      </c>
      <c r="C227" s="4">
        <v>0.2678240740740741</v>
      </c>
      <c r="D227" s="2">
        <v>0</v>
      </c>
      <c r="E227" s="1">
        <v>0</v>
      </c>
      <c r="F227" s="2" t="s">
        <v>215</v>
      </c>
      <c r="G227" s="1">
        <v>23</v>
      </c>
      <c r="H227" s="1" t="s">
        <v>5011</v>
      </c>
      <c r="I227" s="1" t="s">
        <v>5011</v>
      </c>
      <c r="J227" s="1" t="s">
        <v>778</v>
      </c>
      <c r="K227" s="1" t="s">
        <v>777</v>
      </c>
      <c r="L227" s="1">
        <v>169113</v>
      </c>
      <c r="M227" s="1" t="s">
        <v>12526</v>
      </c>
      <c r="N227" s="2" t="s">
        <v>4409</v>
      </c>
      <c r="O227" s="1" t="s">
        <v>12889</v>
      </c>
      <c r="P227" s="2" t="s">
        <v>73</v>
      </c>
      <c r="Q227" s="1" t="s">
        <v>12490</v>
      </c>
      <c r="R227" s="1"/>
      <c r="S227" s="1"/>
      <c r="T227" s="1"/>
      <c r="U227" s="1" t="s">
        <v>12528</v>
      </c>
      <c r="V227" s="1"/>
      <c r="W227" s="1"/>
      <c r="X227" s="1"/>
      <c r="Y227" s="1" t="s">
        <v>4506</v>
      </c>
      <c r="Z227" s="2" t="str">
        <f t="shared" si="9"/>
        <v>C830C</v>
      </c>
      <c r="AA227" s="3" t="str">
        <f t="shared" si="10"/>
        <v>1/5/2018</v>
      </c>
      <c r="AB227" s="2" t="str">
        <f t="shared" si="11"/>
        <v>No delay</v>
      </c>
    </row>
    <row r="228" spans="1:28" s="7" customFormat="1" x14ac:dyDescent="0.45">
      <c r="A228" s="1">
        <v>6553</v>
      </c>
      <c r="B228" s="3">
        <v>43237</v>
      </c>
      <c r="C228" s="4">
        <v>0.20833333333333334</v>
      </c>
      <c r="D228" s="2">
        <v>0</v>
      </c>
      <c r="E228" s="1">
        <v>0</v>
      </c>
      <c r="F228" s="2" t="s">
        <v>124</v>
      </c>
      <c r="G228" s="1">
        <v>6</v>
      </c>
      <c r="H228" s="1" t="s">
        <v>4615</v>
      </c>
      <c r="I228" s="1" t="s">
        <v>4615</v>
      </c>
      <c r="J228" s="1" t="s">
        <v>782</v>
      </c>
      <c r="K228" s="1" t="s">
        <v>781</v>
      </c>
      <c r="L228" s="1">
        <v>169250</v>
      </c>
      <c r="M228" s="1" t="s">
        <v>12526</v>
      </c>
      <c r="N228" s="2" t="s">
        <v>4409</v>
      </c>
      <c r="O228" s="1" t="s">
        <v>12890</v>
      </c>
      <c r="P228" s="2" t="s">
        <v>149</v>
      </c>
      <c r="Q228" s="1" t="s">
        <v>12573</v>
      </c>
      <c r="R228" s="1"/>
      <c r="S228" s="1"/>
      <c r="T228" s="1"/>
      <c r="U228" s="1" t="s">
        <v>12528</v>
      </c>
      <c r="V228" s="1"/>
      <c r="W228" s="1"/>
      <c r="X228" s="1"/>
      <c r="Y228" s="1" t="s">
        <v>12576</v>
      </c>
      <c r="Z228" s="2" t="str">
        <f t="shared" si="9"/>
        <v>C830C</v>
      </c>
      <c r="AA228" s="3" t="str">
        <f t="shared" si="10"/>
        <v>1/5/2018</v>
      </c>
      <c r="AB228" s="2" t="str">
        <f t="shared" si="11"/>
        <v>No delay</v>
      </c>
    </row>
    <row r="229" spans="1:28" s="7" customFormat="1" ht="128.25" x14ac:dyDescent="0.45">
      <c r="A229" s="1" t="s">
        <v>12891</v>
      </c>
      <c r="B229" s="3">
        <v>43237</v>
      </c>
      <c r="C229" s="4">
        <v>0.40625</v>
      </c>
      <c r="D229" s="2">
        <v>3</v>
      </c>
      <c r="E229" s="1">
        <v>0</v>
      </c>
      <c r="F229" s="2" t="s">
        <v>48</v>
      </c>
      <c r="G229" s="1">
        <v>18</v>
      </c>
      <c r="H229" s="1" t="s">
        <v>5404</v>
      </c>
      <c r="I229" s="1" t="s">
        <v>5404</v>
      </c>
      <c r="J229" s="1" t="s">
        <v>12892</v>
      </c>
      <c r="K229" s="1" t="s">
        <v>783</v>
      </c>
      <c r="L229" s="1">
        <v>169279</v>
      </c>
      <c r="M229" s="1" t="s">
        <v>12526</v>
      </c>
      <c r="N229" s="2" t="s">
        <v>4522</v>
      </c>
      <c r="O229" s="1" t="s">
        <v>12893</v>
      </c>
      <c r="P229" s="2" t="s">
        <v>43</v>
      </c>
      <c r="Q229" s="1" t="s">
        <v>192</v>
      </c>
      <c r="R229" s="1"/>
      <c r="S229" s="1"/>
      <c r="T229" s="1"/>
      <c r="U229" s="1" t="s">
        <v>12528</v>
      </c>
      <c r="V229" s="1"/>
      <c r="W229" s="1"/>
      <c r="X229" s="1"/>
      <c r="Y229" s="1" t="s">
        <v>43</v>
      </c>
      <c r="Z229" s="2" t="str">
        <f t="shared" si="9"/>
        <v>C830</v>
      </c>
      <c r="AA229" s="3" t="str">
        <f t="shared" si="10"/>
        <v>1/5/2018</v>
      </c>
      <c r="AB229" s="2" t="str">
        <f t="shared" si="11"/>
        <v>More than 0 mins</v>
      </c>
    </row>
    <row r="230" spans="1:28" s="7" customFormat="1" ht="71.25" x14ac:dyDescent="0.45">
      <c r="A230" s="1">
        <v>6576</v>
      </c>
      <c r="B230" s="3">
        <v>43237</v>
      </c>
      <c r="C230" s="4">
        <v>0.4993055555555555</v>
      </c>
      <c r="D230" s="2">
        <v>0</v>
      </c>
      <c r="E230" s="1">
        <v>0</v>
      </c>
      <c r="F230" s="2" t="s">
        <v>101</v>
      </c>
      <c r="G230" s="1"/>
      <c r="H230" s="1" t="s">
        <v>4849</v>
      </c>
      <c r="I230" s="1" t="s">
        <v>4796</v>
      </c>
      <c r="J230" s="1" t="s">
        <v>12894</v>
      </c>
      <c r="K230" s="1">
        <v>5644056</v>
      </c>
      <c r="L230" s="1"/>
      <c r="M230" s="1" t="s">
        <v>12526</v>
      </c>
      <c r="N230" s="2" t="s">
        <v>4409</v>
      </c>
      <c r="O230" s="1" t="s">
        <v>12895</v>
      </c>
      <c r="P230" s="2" t="s">
        <v>7</v>
      </c>
      <c r="Q230" s="1" t="s">
        <v>12573</v>
      </c>
      <c r="R230" s="1"/>
      <c r="S230" s="1"/>
      <c r="T230" s="1"/>
      <c r="U230" s="1" t="s">
        <v>12528</v>
      </c>
      <c r="V230" s="1"/>
      <c r="W230" s="1"/>
      <c r="X230" s="1"/>
      <c r="Y230" s="1" t="s">
        <v>12576</v>
      </c>
      <c r="Z230" s="2" t="str">
        <f t="shared" si="9"/>
        <v>C830</v>
      </c>
      <c r="AA230" s="3" t="str">
        <f t="shared" si="10"/>
        <v>1/5/2018</v>
      </c>
      <c r="AB230" s="2" t="str">
        <f t="shared" si="11"/>
        <v>No delay</v>
      </c>
    </row>
    <row r="231" spans="1:28" s="7" customFormat="1" ht="128.25" x14ac:dyDescent="0.45">
      <c r="A231" s="1">
        <v>6577</v>
      </c>
      <c r="B231" s="3">
        <v>43237</v>
      </c>
      <c r="C231" s="4">
        <v>0.5</v>
      </c>
      <c r="D231" s="2">
        <v>0</v>
      </c>
      <c r="E231" s="1">
        <v>0</v>
      </c>
      <c r="F231" s="2" t="s">
        <v>116</v>
      </c>
      <c r="G231" s="1"/>
      <c r="H231" s="1" t="s">
        <v>4570</v>
      </c>
      <c r="I231" s="1"/>
      <c r="J231" s="1" t="s">
        <v>12896</v>
      </c>
      <c r="K231" s="1">
        <v>5644068</v>
      </c>
      <c r="L231" s="1"/>
      <c r="M231" s="1" t="s">
        <v>12526</v>
      </c>
      <c r="N231" s="2" t="s">
        <v>4409</v>
      </c>
      <c r="O231" s="1" t="s">
        <v>12897</v>
      </c>
      <c r="P231" s="2" t="s">
        <v>33</v>
      </c>
      <c r="Q231" s="1" t="s">
        <v>229</v>
      </c>
      <c r="R231" s="1"/>
      <c r="S231" s="1"/>
      <c r="T231" s="1"/>
      <c r="U231" s="1" t="s">
        <v>12528</v>
      </c>
      <c r="V231" s="1"/>
      <c r="W231" s="1"/>
      <c r="X231" s="1"/>
      <c r="Y231" s="1" t="s">
        <v>12532</v>
      </c>
      <c r="Z231" s="2" t="str">
        <f t="shared" si="9"/>
        <v>C830C</v>
      </c>
      <c r="AA231" s="3" t="str">
        <f t="shared" si="10"/>
        <v>1/5/2018</v>
      </c>
      <c r="AB231" s="2" t="str">
        <f t="shared" si="11"/>
        <v>No delay</v>
      </c>
    </row>
    <row r="232" spans="1:28" s="7" customFormat="1" ht="128.25" x14ac:dyDescent="0.45">
      <c r="A232" s="1" t="s">
        <v>12898</v>
      </c>
      <c r="B232" s="3">
        <v>43238</v>
      </c>
      <c r="C232" s="4">
        <v>0.2769212962962963</v>
      </c>
      <c r="D232" s="2">
        <v>0</v>
      </c>
      <c r="E232" s="1">
        <v>0</v>
      </c>
      <c r="F232" s="2" t="s">
        <v>225</v>
      </c>
      <c r="G232" s="1">
        <v>19</v>
      </c>
      <c r="H232" s="1" t="s">
        <v>4849</v>
      </c>
      <c r="I232" s="1" t="s">
        <v>4570</v>
      </c>
      <c r="J232" s="1" t="s">
        <v>785</v>
      </c>
      <c r="K232" s="1" t="s">
        <v>784</v>
      </c>
      <c r="L232" s="1">
        <v>169388</v>
      </c>
      <c r="M232" s="1" t="s">
        <v>12526</v>
      </c>
      <c r="N232" s="2" t="s">
        <v>4522</v>
      </c>
      <c r="O232" s="1" t="s">
        <v>12899</v>
      </c>
      <c r="P232" s="2" t="s">
        <v>281</v>
      </c>
      <c r="Q232" s="1" t="s">
        <v>286</v>
      </c>
      <c r="R232" s="1"/>
      <c r="S232" s="1"/>
      <c r="T232" s="1"/>
      <c r="U232" s="1" t="s">
        <v>12528</v>
      </c>
      <c r="V232" s="1"/>
      <c r="W232" s="1"/>
      <c r="X232" s="1"/>
      <c r="Y232" s="1" t="s">
        <v>286</v>
      </c>
      <c r="Z232" s="2" t="str">
        <f t="shared" si="9"/>
        <v>C830C</v>
      </c>
      <c r="AA232" s="3" t="str">
        <f t="shared" si="10"/>
        <v>1/5/2018</v>
      </c>
      <c r="AB232" s="2" t="str">
        <f t="shared" si="11"/>
        <v>No delay</v>
      </c>
    </row>
    <row r="233" spans="1:28" s="7" customFormat="1" ht="128.25" x14ac:dyDescent="0.45">
      <c r="A233" s="1">
        <v>6624</v>
      </c>
      <c r="B233" s="3">
        <v>43238</v>
      </c>
      <c r="C233" s="4">
        <v>0.45763888888888887</v>
      </c>
      <c r="D233" s="2">
        <v>0</v>
      </c>
      <c r="E233" s="1">
        <v>0</v>
      </c>
      <c r="F233" s="2" t="s">
        <v>133</v>
      </c>
      <c r="G233" s="1"/>
      <c r="H233" s="1" t="s">
        <v>4621</v>
      </c>
      <c r="I233" s="1" t="s">
        <v>4797</v>
      </c>
      <c r="J233" s="1" t="s">
        <v>12900</v>
      </c>
      <c r="K233" s="1">
        <v>5645209</v>
      </c>
      <c r="L233" s="1"/>
      <c r="M233" s="1" t="s">
        <v>12526</v>
      </c>
      <c r="N233" s="2" t="s">
        <v>4409</v>
      </c>
      <c r="O233" s="1" t="s">
        <v>12901</v>
      </c>
      <c r="P233" s="2" t="s">
        <v>7</v>
      </c>
      <c r="Q233" s="1" t="s">
        <v>12573</v>
      </c>
      <c r="R233" s="1"/>
      <c r="S233" s="1"/>
      <c r="T233" s="1"/>
      <c r="U233" s="1" t="s">
        <v>12528</v>
      </c>
      <c r="V233" s="1"/>
      <c r="W233" s="1"/>
      <c r="X233" s="1"/>
      <c r="Y233" s="1" t="s">
        <v>12576</v>
      </c>
      <c r="Z233" s="2" t="str">
        <f t="shared" si="9"/>
        <v>C830</v>
      </c>
      <c r="AA233" s="3" t="str">
        <f t="shared" si="10"/>
        <v>1/5/2018</v>
      </c>
      <c r="AB233" s="2" t="str">
        <f t="shared" si="11"/>
        <v>No delay</v>
      </c>
    </row>
    <row r="234" spans="1:28" s="7" customFormat="1" x14ac:dyDescent="0.45">
      <c r="A234" s="1">
        <v>6638</v>
      </c>
      <c r="B234" s="3">
        <v>43238</v>
      </c>
      <c r="C234" s="4">
        <v>0.60625000000000007</v>
      </c>
      <c r="D234" s="2">
        <v>0</v>
      </c>
      <c r="E234" s="1">
        <v>0</v>
      </c>
      <c r="F234" s="2" t="s">
        <v>46</v>
      </c>
      <c r="G234" s="1"/>
      <c r="H234" s="1" t="s">
        <v>4570</v>
      </c>
      <c r="I234" s="1"/>
      <c r="J234" s="1" t="s">
        <v>12902</v>
      </c>
      <c r="K234" s="1">
        <v>5645278</v>
      </c>
      <c r="L234" s="1"/>
      <c r="M234" s="1" t="s">
        <v>12526</v>
      </c>
      <c r="N234" s="2" t="s">
        <v>4409</v>
      </c>
      <c r="O234" s="1" t="s">
        <v>12903</v>
      </c>
      <c r="P234" s="2" t="s">
        <v>149</v>
      </c>
      <c r="Q234" s="1" t="s">
        <v>347</v>
      </c>
      <c r="R234" s="1"/>
      <c r="S234" s="1"/>
      <c r="T234" s="1"/>
      <c r="U234" s="1" t="s">
        <v>12528</v>
      </c>
      <c r="V234" s="1"/>
      <c r="W234" s="1"/>
      <c r="X234" s="1"/>
      <c r="Y234" s="1" t="s">
        <v>347</v>
      </c>
      <c r="Z234" s="2" t="str">
        <f t="shared" si="9"/>
        <v>C830</v>
      </c>
      <c r="AA234" s="3" t="str">
        <f t="shared" si="10"/>
        <v>1/5/2018</v>
      </c>
      <c r="AB234" s="2" t="str">
        <f t="shared" si="11"/>
        <v>No delay</v>
      </c>
    </row>
    <row r="235" spans="1:28" s="7" customFormat="1" ht="71.25" x14ac:dyDescent="0.45">
      <c r="A235" s="1">
        <v>6659</v>
      </c>
      <c r="B235" s="3">
        <v>43239</v>
      </c>
      <c r="C235" s="4">
        <v>0.29701388888888886</v>
      </c>
      <c r="D235" s="2">
        <v>0</v>
      </c>
      <c r="E235" s="1">
        <v>0</v>
      </c>
      <c r="F235" s="2" t="s">
        <v>88</v>
      </c>
      <c r="G235" s="1">
        <v>33</v>
      </c>
      <c r="H235" s="1" t="s">
        <v>4570</v>
      </c>
      <c r="I235" s="1" t="s">
        <v>4570</v>
      </c>
      <c r="J235" s="1" t="s">
        <v>792</v>
      </c>
      <c r="K235" s="1" t="s">
        <v>791</v>
      </c>
      <c r="L235" s="1">
        <v>169517</v>
      </c>
      <c r="M235" s="1" t="s">
        <v>12526</v>
      </c>
      <c r="N235" s="2" t="s">
        <v>4522</v>
      </c>
      <c r="O235" s="1" t="s">
        <v>12904</v>
      </c>
      <c r="P235" s="2" t="s">
        <v>79</v>
      </c>
      <c r="Q235" s="1" t="s">
        <v>80</v>
      </c>
      <c r="R235" s="1"/>
      <c r="S235" s="1"/>
      <c r="T235" s="1" t="s">
        <v>12905</v>
      </c>
      <c r="U235" s="1" t="s">
        <v>12528</v>
      </c>
      <c r="V235" s="1"/>
      <c r="W235" s="1"/>
      <c r="X235" s="1"/>
      <c r="Y235" s="1" t="s">
        <v>80</v>
      </c>
      <c r="Z235" s="2" t="str">
        <f t="shared" si="9"/>
        <v>C830</v>
      </c>
      <c r="AA235" s="3" t="str">
        <f t="shared" si="10"/>
        <v>1/5/2018</v>
      </c>
      <c r="AB235" s="2" t="str">
        <f t="shared" si="11"/>
        <v>No delay</v>
      </c>
    </row>
    <row r="236" spans="1:28" s="7" customFormat="1" ht="71.25" x14ac:dyDescent="0.45">
      <c r="A236" s="1">
        <v>6660</v>
      </c>
      <c r="B236" s="3">
        <v>43239</v>
      </c>
      <c r="C236" s="4">
        <v>0.29964120370370367</v>
      </c>
      <c r="D236" s="2">
        <v>0</v>
      </c>
      <c r="E236" s="1">
        <v>0</v>
      </c>
      <c r="F236" s="2" t="s">
        <v>108</v>
      </c>
      <c r="G236" s="1">
        <v>4</v>
      </c>
      <c r="H236" s="1" t="s">
        <v>4570</v>
      </c>
      <c r="I236" s="1" t="s">
        <v>4570</v>
      </c>
      <c r="J236" s="1" t="s">
        <v>12906</v>
      </c>
      <c r="K236" s="1" t="s">
        <v>789</v>
      </c>
      <c r="L236" s="1">
        <v>169518</v>
      </c>
      <c r="M236" s="1" t="s">
        <v>12526</v>
      </c>
      <c r="N236" s="2" t="s">
        <v>4409</v>
      </c>
      <c r="O236" s="1" t="s">
        <v>12907</v>
      </c>
      <c r="P236" s="2" t="s">
        <v>73</v>
      </c>
      <c r="Q236" s="1" t="s">
        <v>157</v>
      </c>
      <c r="R236" s="1"/>
      <c r="S236" s="1"/>
      <c r="T236" s="1"/>
      <c r="U236" s="1" t="s">
        <v>12528</v>
      </c>
      <c r="V236" s="1"/>
      <c r="W236" s="1"/>
      <c r="X236" s="1"/>
      <c r="Y236" s="1" t="s">
        <v>157</v>
      </c>
      <c r="Z236" s="2" t="str">
        <f t="shared" si="9"/>
        <v>C830</v>
      </c>
      <c r="AA236" s="3" t="str">
        <f t="shared" si="10"/>
        <v>1/5/2018</v>
      </c>
      <c r="AB236" s="2" t="str">
        <f t="shared" si="11"/>
        <v>No delay</v>
      </c>
    </row>
    <row r="237" spans="1:28" s="7" customFormat="1" ht="128.25" x14ac:dyDescent="0.45">
      <c r="A237" s="1" t="s">
        <v>12908</v>
      </c>
      <c r="B237" s="3">
        <v>43239</v>
      </c>
      <c r="C237" s="4">
        <v>0.31819444444444445</v>
      </c>
      <c r="D237" s="2">
        <v>0</v>
      </c>
      <c r="E237" s="1">
        <v>0</v>
      </c>
      <c r="F237" s="2" t="s">
        <v>225</v>
      </c>
      <c r="G237" s="1">
        <v>40</v>
      </c>
      <c r="H237" s="1" t="s">
        <v>4570</v>
      </c>
      <c r="I237" s="1" t="s">
        <v>4570</v>
      </c>
      <c r="J237" s="1" t="s">
        <v>794</v>
      </c>
      <c r="K237" s="1" t="s">
        <v>793</v>
      </c>
      <c r="L237" s="1">
        <v>169520</v>
      </c>
      <c r="M237" s="1" t="s">
        <v>12526</v>
      </c>
      <c r="N237" s="2" t="s">
        <v>4522</v>
      </c>
      <c r="O237" s="1" t="s">
        <v>12909</v>
      </c>
      <c r="P237" s="2" t="s">
        <v>281</v>
      </c>
      <c r="Q237" s="1" t="s">
        <v>12573</v>
      </c>
      <c r="R237" s="1"/>
      <c r="S237" s="1"/>
      <c r="T237" s="1"/>
      <c r="U237" s="1" t="s">
        <v>12528</v>
      </c>
      <c r="V237" s="1"/>
      <c r="W237" s="1"/>
      <c r="X237" s="1"/>
      <c r="Y237" s="1" t="s">
        <v>12576</v>
      </c>
      <c r="Z237" s="2" t="str">
        <f t="shared" si="9"/>
        <v>C830C</v>
      </c>
      <c r="AA237" s="3" t="str">
        <f t="shared" si="10"/>
        <v>1/5/2018</v>
      </c>
      <c r="AB237" s="2" t="str">
        <f t="shared" si="11"/>
        <v>No delay</v>
      </c>
    </row>
    <row r="238" spans="1:28" s="7" customFormat="1" x14ac:dyDescent="0.45">
      <c r="A238" s="1">
        <v>6687</v>
      </c>
      <c r="B238" s="3">
        <v>43239</v>
      </c>
      <c r="C238" s="4">
        <v>0.61585648148148142</v>
      </c>
      <c r="D238" s="2">
        <v>0</v>
      </c>
      <c r="E238" s="1">
        <v>0</v>
      </c>
      <c r="F238" s="2" t="s">
        <v>85</v>
      </c>
      <c r="G238" s="1">
        <v>4</v>
      </c>
      <c r="H238" s="1" t="s">
        <v>4570</v>
      </c>
      <c r="I238" s="1" t="s">
        <v>4570</v>
      </c>
      <c r="J238" s="1" t="s">
        <v>12910</v>
      </c>
      <c r="K238" s="1" t="s">
        <v>788</v>
      </c>
      <c r="L238" s="1">
        <v>169571</v>
      </c>
      <c r="M238" s="1" t="s">
        <v>12526</v>
      </c>
      <c r="N238" s="2" t="s">
        <v>4409</v>
      </c>
      <c r="O238" s="1" t="s">
        <v>12911</v>
      </c>
      <c r="P238" s="2" t="s">
        <v>26</v>
      </c>
      <c r="Q238" s="1" t="s">
        <v>98</v>
      </c>
      <c r="R238" s="1"/>
      <c r="S238" s="1"/>
      <c r="T238" s="1"/>
      <c r="U238" s="1" t="s">
        <v>12528</v>
      </c>
      <c r="V238" s="1"/>
      <c r="W238" s="1"/>
      <c r="X238" s="1"/>
      <c r="Y238" s="1" t="s">
        <v>27</v>
      </c>
      <c r="Z238" s="2" t="str">
        <f t="shared" si="9"/>
        <v>C830C</v>
      </c>
      <c r="AA238" s="3" t="str">
        <f t="shared" si="10"/>
        <v>1/5/2018</v>
      </c>
      <c r="AB238" s="2" t="str">
        <f t="shared" si="11"/>
        <v>No delay</v>
      </c>
    </row>
    <row r="239" spans="1:28" s="7" customFormat="1" x14ac:dyDescent="0.45">
      <c r="A239" s="1">
        <v>6691</v>
      </c>
      <c r="B239" s="3">
        <v>43239</v>
      </c>
      <c r="C239" s="4">
        <v>0.66981481481481486</v>
      </c>
      <c r="D239" s="2">
        <v>0</v>
      </c>
      <c r="E239" s="1">
        <v>0</v>
      </c>
      <c r="F239" s="2" t="s">
        <v>124</v>
      </c>
      <c r="G239" s="1">
        <v>23</v>
      </c>
      <c r="H239" s="1" t="s">
        <v>4570</v>
      </c>
      <c r="I239" s="1" t="s">
        <v>4570</v>
      </c>
      <c r="J239" s="1" t="s">
        <v>12912</v>
      </c>
      <c r="K239" s="1" t="s">
        <v>786</v>
      </c>
      <c r="L239" s="1">
        <v>169584</v>
      </c>
      <c r="M239" s="1" t="s">
        <v>12526</v>
      </c>
      <c r="N239" s="2" t="s">
        <v>4409</v>
      </c>
      <c r="O239" s="1" t="s">
        <v>12913</v>
      </c>
      <c r="P239" s="2" t="s">
        <v>149</v>
      </c>
      <c r="Q239" s="1" t="s">
        <v>12694</v>
      </c>
      <c r="R239" s="1"/>
      <c r="S239" s="1"/>
      <c r="T239" s="1"/>
      <c r="U239" s="1" t="s">
        <v>12528</v>
      </c>
      <c r="V239" s="1"/>
      <c r="W239" s="1"/>
      <c r="X239" s="1"/>
      <c r="Y239" s="1" t="s">
        <v>12694</v>
      </c>
      <c r="Z239" s="2" t="str">
        <f t="shared" si="9"/>
        <v>C830C</v>
      </c>
      <c r="AA239" s="3" t="str">
        <f t="shared" si="10"/>
        <v>1/5/2018</v>
      </c>
      <c r="AB239" s="2" t="str">
        <f t="shared" si="11"/>
        <v>No delay</v>
      </c>
    </row>
    <row r="240" spans="1:28" s="7" customFormat="1" x14ac:dyDescent="0.45">
      <c r="A240" s="1">
        <v>6704</v>
      </c>
      <c r="B240" s="3">
        <v>43239</v>
      </c>
      <c r="C240" s="4">
        <v>0.91666666666666663</v>
      </c>
      <c r="D240" s="2">
        <v>0</v>
      </c>
      <c r="E240" s="1">
        <v>0</v>
      </c>
      <c r="F240" s="2" t="s">
        <v>135</v>
      </c>
      <c r="G240" s="1">
        <v>19</v>
      </c>
      <c r="H240" s="1" t="s">
        <v>4570</v>
      </c>
      <c r="I240" s="1" t="s">
        <v>4570</v>
      </c>
      <c r="J240" s="1" t="s">
        <v>12914</v>
      </c>
      <c r="K240" s="1" t="s">
        <v>787</v>
      </c>
      <c r="L240" s="1">
        <v>169615</v>
      </c>
      <c r="M240" s="1" t="s">
        <v>12526</v>
      </c>
      <c r="N240" s="2" t="s">
        <v>4409</v>
      </c>
      <c r="O240" s="1" t="s">
        <v>12915</v>
      </c>
      <c r="P240" s="2" t="s">
        <v>149</v>
      </c>
      <c r="Q240" s="1" t="s">
        <v>12694</v>
      </c>
      <c r="R240" s="1"/>
      <c r="S240" s="1"/>
      <c r="T240" s="1"/>
      <c r="U240" s="1" t="s">
        <v>12528</v>
      </c>
      <c r="V240" s="1"/>
      <c r="W240" s="1"/>
      <c r="X240" s="1"/>
      <c r="Y240" s="1" t="s">
        <v>12694</v>
      </c>
      <c r="Z240" s="2" t="str">
        <f t="shared" si="9"/>
        <v>C830</v>
      </c>
      <c r="AA240" s="3" t="str">
        <f t="shared" si="10"/>
        <v>1/5/2018</v>
      </c>
      <c r="AB240" s="2" t="str">
        <f t="shared" si="11"/>
        <v>No delay</v>
      </c>
    </row>
    <row r="241" spans="1:28" s="7" customFormat="1" ht="71.25" x14ac:dyDescent="0.45">
      <c r="A241" s="1">
        <v>6706</v>
      </c>
      <c r="B241" s="3">
        <v>43239</v>
      </c>
      <c r="C241" s="4">
        <v>0.93055555555555547</v>
      </c>
      <c r="D241" s="2">
        <v>0</v>
      </c>
      <c r="E241" s="1">
        <v>0</v>
      </c>
      <c r="F241" s="2" t="s">
        <v>39</v>
      </c>
      <c r="G241" s="1">
        <v>6</v>
      </c>
      <c r="H241" s="1" t="s">
        <v>5352</v>
      </c>
      <c r="I241" s="1" t="s">
        <v>4771</v>
      </c>
      <c r="J241" s="1" t="s">
        <v>12916</v>
      </c>
      <c r="K241" s="1" t="s">
        <v>790</v>
      </c>
      <c r="L241" s="1">
        <v>169618</v>
      </c>
      <c r="M241" s="1" t="s">
        <v>12526</v>
      </c>
      <c r="N241" s="2" t="s">
        <v>4522</v>
      </c>
      <c r="O241" s="1" t="s">
        <v>12917</v>
      </c>
      <c r="P241" s="2" t="s">
        <v>33</v>
      </c>
      <c r="Q241" s="1" t="s">
        <v>287</v>
      </c>
      <c r="R241" s="1"/>
      <c r="S241" s="1"/>
      <c r="T241" s="1"/>
      <c r="U241" s="1" t="s">
        <v>12528</v>
      </c>
      <c r="V241" s="1"/>
      <c r="W241" s="1"/>
      <c r="X241" s="1"/>
      <c r="Y241" s="1" t="s">
        <v>12532</v>
      </c>
      <c r="Z241" s="2" t="str">
        <f t="shared" si="9"/>
        <v>C830</v>
      </c>
      <c r="AA241" s="3" t="str">
        <f t="shared" si="10"/>
        <v>1/5/2018</v>
      </c>
      <c r="AB241" s="2" t="str">
        <f t="shared" si="11"/>
        <v>No delay</v>
      </c>
    </row>
    <row r="242" spans="1:28" s="7" customFormat="1" ht="156.75" x14ac:dyDescent="0.45">
      <c r="A242" s="1">
        <v>6713</v>
      </c>
      <c r="B242" s="3">
        <v>43240</v>
      </c>
      <c r="C242" s="4">
        <v>0.34015046296296297</v>
      </c>
      <c r="D242" s="2">
        <v>0</v>
      </c>
      <c r="E242" s="1">
        <v>0</v>
      </c>
      <c r="F242" s="2" t="s">
        <v>215</v>
      </c>
      <c r="G242" s="1">
        <v>18</v>
      </c>
      <c r="H242" s="1" t="s">
        <v>4570</v>
      </c>
      <c r="I242" s="1" t="s">
        <v>4570</v>
      </c>
      <c r="J242" s="1" t="s">
        <v>801</v>
      </c>
      <c r="K242" s="1" t="s">
        <v>800</v>
      </c>
      <c r="L242" s="1">
        <v>169638</v>
      </c>
      <c r="M242" s="1" t="s">
        <v>12526</v>
      </c>
      <c r="N242" s="2" t="s">
        <v>4409</v>
      </c>
      <c r="O242" s="1" t="s">
        <v>12918</v>
      </c>
      <c r="P242" s="2" t="s">
        <v>73</v>
      </c>
      <c r="Q242" s="1" t="s">
        <v>380</v>
      </c>
      <c r="R242" s="1"/>
      <c r="S242" s="1"/>
      <c r="T242" s="1"/>
      <c r="U242" s="1" t="s">
        <v>12528</v>
      </c>
      <c r="V242" s="1"/>
      <c r="W242" s="1"/>
      <c r="X242" s="1"/>
      <c r="Y242" s="1" t="s">
        <v>329</v>
      </c>
      <c r="Z242" s="2" t="str">
        <f t="shared" si="9"/>
        <v>C830C</v>
      </c>
      <c r="AA242" s="3" t="str">
        <f t="shared" si="10"/>
        <v>1/5/2018</v>
      </c>
      <c r="AB242" s="2" t="str">
        <f t="shared" si="11"/>
        <v>No delay</v>
      </c>
    </row>
    <row r="243" spans="1:28" s="7" customFormat="1" ht="156.75" x14ac:dyDescent="0.45">
      <c r="A243" s="1">
        <v>6721</v>
      </c>
      <c r="B243" s="3">
        <v>43240</v>
      </c>
      <c r="C243" s="4">
        <v>0.41549768518518521</v>
      </c>
      <c r="D243" s="2">
        <v>0</v>
      </c>
      <c r="E243" s="1">
        <v>0</v>
      </c>
      <c r="F243" s="2" t="s">
        <v>215</v>
      </c>
      <c r="G243" s="1">
        <v>18</v>
      </c>
      <c r="H243" s="1" t="s">
        <v>4570</v>
      </c>
      <c r="I243" s="1" t="s">
        <v>4570</v>
      </c>
      <c r="J243" s="1" t="s">
        <v>799</v>
      </c>
      <c r="K243" s="1" t="s">
        <v>798</v>
      </c>
      <c r="L243" s="1">
        <v>169646</v>
      </c>
      <c r="M243" s="1" t="s">
        <v>12526</v>
      </c>
      <c r="N243" s="2" t="s">
        <v>4409</v>
      </c>
      <c r="O243" s="1" t="s">
        <v>12919</v>
      </c>
      <c r="P243" s="2" t="s">
        <v>73</v>
      </c>
      <c r="Q243" s="1" t="s">
        <v>380</v>
      </c>
      <c r="R243" s="1"/>
      <c r="S243" s="1"/>
      <c r="T243" s="1"/>
      <c r="U243" s="1" t="s">
        <v>12528</v>
      </c>
      <c r="V243" s="1"/>
      <c r="W243" s="1"/>
      <c r="X243" s="1"/>
      <c r="Y243" s="1"/>
      <c r="Z243" s="2" t="str">
        <f t="shared" si="9"/>
        <v>C830C</v>
      </c>
      <c r="AA243" s="3" t="str">
        <f t="shared" si="10"/>
        <v>1/5/2018</v>
      </c>
      <c r="AB243" s="2" t="str">
        <f t="shared" si="11"/>
        <v>No delay</v>
      </c>
    </row>
    <row r="244" spans="1:28" s="7" customFormat="1" ht="42.75" x14ac:dyDescent="0.45">
      <c r="A244" s="1">
        <v>6723</v>
      </c>
      <c r="B244" s="3">
        <v>43240</v>
      </c>
      <c r="C244" s="4">
        <v>0.41942129629629626</v>
      </c>
      <c r="D244" s="2">
        <v>0</v>
      </c>
      <c r="E244" s="1">
        <v>0</v>
      </c>
      <c r="F244" s="2" t="s">
        <v>114</v>
      </c>
      <c r="G244" s="1">
        <v>3</v>
      </c>
      <c r="H244" s="1" t="s">
        <v>4570</v>
      </c>
      <c r="I244" s="1" t="s">
        <v>4570</v>
      </c>
      <c r="J244" s="1" t="s">
        <v>797</v>
      </c>
      <c r="K244" s="1" t="s">
        <v>796</v>
      </c>
      <c r="L244" s="1">
        <v>169647</v>
      </c>
      <c r="M244" s="1" t="s">
        <v>12526</v>
      </c>
      <c r="N244" s="2" t="s">
        <v>4409</v>
      </c>
      <c r="O244" s="1" t="s">
        <v>12920</v>
      </c>
      <c r="P244" s="2" t="s">
        <v>149</v>
      </c>
      <c r="Q244" s="1" t="s">
        <v>12573</v>
      </c>
      <c r="R244" s="1"/>
      <c r="S244" s="1"/>
      <c r="T244" s="1"/>
      <c r="U244" s="1" t="s">
        <v>12528</v>
      </c>
      <c r="V244" s="1"/>
      <c r="W244" s="1"/>
      <c r="X244" s="1"/>
      <c r="Y244" s="1" t="s">
        <v>12576</v>
      </c>
      <c r="Z244" s="2" t="str">
        <f t="shared" si="9"/>
        <v>C830C</v>
      </c>
      <c r="AA244" s="3" t="str">
        <f t="shared" si="10"/>
        <v>1/5/2018</v>
      </c>
      <c r="AB244" s="2" t="str">
        <f t="shared" si="11"/>
        <v>No delay</v>
      </c>
    </row>
    <row r="245" spans="1:28" s="7" customFormat="1" ht="42.75" x14ac:dyDescent="0.45">
      <c r="A245" s="1">
        <v>6750</v>
      </c>
      <c r="B245" s="3">
        <v>43240</v>
      </c>
      <c r="C245" s="4">
        <v>0.7284722222222223</v>
      </c>
      <c r="D245" s="2">
        <v>0</v>
      </c>
      <c r="E245" s="1">
        <v>0</v>
      </c>
      <c r="F245" s="2" t="s">
        <v>119</v>
      </c>
      <c r="G245" s="1"/>
      <c r="H245" s="1" t="s">
        <v>4570</v>
      </c>
      <c r="I245" s="1"/>
      <c r="J245" s="1" t="s">
        <v>12921</v>
      </c>
      <c r="K245" s="1">
        <v>5647961</v>
      </c>
      <c r="L245" s="1"/>
      <c r="M245" s="1" t="s">
        <v>12526</v>
      </c>
      <c r="N245" s="2" t="s">
        <v>4409</v>
      </c>
      <c r="O245" s="1" t="s">
        <v>12922</v>
      </c>
      <c r="P245" s="2" t="s">
        <v>33</v>
      </c>
      <c r="Q245" s="1" t="s">
        <v>56</v>
      </c>
      <c r="R245" s="1"/>
      <c r="S245" s="1"/>
      <c r="T245" s="1"/>
      <c r="U245" s="1" t="s">
        <v>12528</v>
      </c>
      <c r="V245" s="1"/>
      <c r="W245" s="1"/>
      <c r="X245" s="1"/>
      <c r="Y245" s="1" t="s">
        <v>55</v>
      </c>
      <c r="Z245" s="2" t="str">
        <f t="shared" si="9"/>
        <v>C830</v>
      </c>
      <c r="AA245" s="3" t="str">
        <f t="shared" si="10"/>
        <v>1/5/2018</v>
      </c>
      <c r="AB245" s="2" t="str">
        <f t="shared" si="11"/>
        <v>No delay</v>
      </c>
    </row>
    <row r="246" spans="1:28" s="7" customFormat="1" ht="128.25" x14ac:dyDescent="0.45">
      <c r="A246" s="1">
        <v>6756</v>
      </c>
      <c r="B246" s="3">
        <v>43240</v>
      </c>
      <c r="C246" s="4">
        <v>0.8354166666666667</v>
      </c>
      <c r="D246" s="2">
        <v>1.5</v>
      </c>
      <c r="E246" s="1">
        <v>0</v>
      </c>
      <c r="F246" s="2" t="s">
        <v>101</v>
      </c>
      <c r="G246" s="1">
        <v>21</v>
      </c>
      <c r="H246" s="1" t="s">
        <v>5268</v>
      </c>
      <c r="I246" s="1" t="s">
        <v>5268</v>
      </c>
      <c r="J246" s="1" t="s">
        <v>12923</v>
      </c>
      <c r="K246" s="1" t="s">
        <v>802</v>
      </c>
      <c r="L246" s="1">
        <v>169712</v>
      </c>
      <c r="M246" s="1" t="s">
        <v>12526</v>
      </c>
      <c r="N246" s="2" t="s">
        <v>4409</v>
      </c>
      <c r="O246" s="1" t="s">
        <v>12924</v>
      </c>
      <c r="P246" s="2" t="s">
        <v>33</v>
      </c>
      <c r="Q246" s="1" t="s">
        <v>34</v>
      </c>
      <c r="R246" s="1"/>
      <c r="S246" s="1"/>
      <c r="T246" s="1"/>
      <c r="U246" s="1" t="s">
        <v>12528</v>
      </c>
      <c r="V246" s="1"/>
      <c r="W246" s="1"/>
      <c r="X246" s="1"/>
      <c r="Y246" s="1" t="s">
        <v>12532</v>
      </c>
      <c r="Z246" s="2" t="str">
        <f t="shared" si="9"/>
        <v>C830</v>
      </c>
      <c r="AA246" s="3" t="str">
        <f t="shared" si="10"/>
        <v>1/5/2018</v>
      </c>
      <c r="AB246" s="2" t="str">
        <f t="shared" si="11"/>
        <v>More than 0 mins</v>
      </c>
    </row>
    <row r="247" spans="1:28" s="7" customFormat="1" x14ac:dyDescent="0.45">
      <c r="A247" s="1">
        <v>6766</v>
      </c>
      <c r="B247" s="3">
        <v>43241</v>
      </c>
      <c r="C247" s="4">
        <v>0.31784722222222223</v>
      </c>
      <c r="D247" s="2">
        <v>0</v>
      </c>
      <c r="E247" s="1">
        <v>0</v>
      </c>
      <c r="F247" s="2" t="s">
        <v>29</v>
      </c>
      <c r="G247" s="1">
        <v>9</v>
      </c>
      <c r="H247" s="1" t="s">
        <v>4570</v>
      </c>
      <c r="I247" s="1" t="s">
        <v>4570</v>
      </c>
      <c r="J247" s="1" t="s">
        <v>804</v>
      </c>
      <c r="K247" s="1" t="s">
        <v>803</v>
      </c>
      <c r="L247" s="1">
        <v>169753</v>
      </c>
      <c r="M247" s="1" t="s">
        <v>12526</v>
      </c>
      <c r="N247" s="2" t="s">
        <v>4409</v>
      </c>
      <c r="O247" s="1" t="s">
        <v>12925</v>
      </c>
      <c r="P247" s="2" t="s">
        <v>149</v>
      </c>
      <c r="Q247" s="1" t="s">
        <v>12694</v>
      </c>
      <c r="R247" s="1"/>
      <c r="S247" s="1"/>
      <c r="T247" s="1"/>
      <c r="U247" s="1" t="s">
        <v>12528</v>
      </c>
      <c r="V247" s="1"/>
      <c r="W247" s="1"/>
      <c r="X247" s="1"/>
      <c r="Y247" s="1" t="s">
        <v>12694</v>
      </c>
      <c r="Z247" s="2" t="str">
        <f t="shared" si="9"/>
        <v>C830C</v>
      </c>
      <c r="AA247" s="3" t="str">
        <f t="shared" si="10"/>
        <v>1/5/2018</v>
      </c>
      <c r="AB247" s="2" t="str">
        <f t="shared" si="11"/>
        <v>No delay</v>
      </c>
    </row>
    <row r="248" spans="1:28" s="7" customFormat="1" x14ac:dyDescent="0.45">
      <c r="A248" s="1">
        <v>6783</v>
      </c>
      <c r="B248" s="3">
        <v>43241</v>
      </c>
      <c r="C248" s="4">
        <v>0.53759259259259262</v>
      </c>
      <c r="D248" s="2">
        <v>0</v>
      </c>
      <c r="E248" s="1">
        <v>0</v>
      </c>
      <c r="F248" s="2" t="s">
        <v>140</v>
      </c>
      <c r="G248" s="1">
        <v>7</v>
      </c>
      <c r="H248" s="1" t="s">
        <v>4570</v>
      </c>
      <c r="I248" s="1" t="s">
        <v>4570</v>
      </c>
      <c r="J248" s="1" t="s">
        <v>806</v>
      </c>
      <c r="K248" s="1" t="s">
        <v>805</v>
      </c>
      <c r="L248" s="1">
        <v>169794</v>
      </c>
      <c r="M248" s="1" t="s">
        <v>12526</v>
      </c>
      <c r="N248" s="2" t="s">
        <v>4409</v>
      </c>
      <c r="O248" s="1" t="s">
        <v>12926</v>
      </c>
      <c r="P248" s="2" t="s">
        <v>149</v>
      </c>
      <c r="Q248" s="1" t="s">
        <v>12622</v>
      </c>
      <c r="R248" s="1"/>
      <c r="S248" s="1"/>
      <c r="T248" s="1"/>
      <c r="U248" s="1" t="s">
        <v>12528</v>
      </c>
      <c r="V248" s="1"/>
      <c r="W248" s="1"/>
      <c r="X248" s="1"/>
      <c r="Y248" s="1" t="s">
        <v>12622</v>
      </c>
      <c r="Z248" s="2" t="str">
        <f t="shared" si="9"/>
        <v>C830</v>
      </c>
      <c r="AA248" s="3" t="str">
        <f t="shared" si="10"/>
        <v>1/5/2018</v>
      </c>
      <c r="AB248" s="2" t="str">
        <f t="shared" si="11"/>
        <v>No delay</v>
      </c>
    </row>
    <row r="249" spans="1:28" s="7" customFormat="1" ht="99.75" x14ac:dyDescent="0.45">
      <c r="A249" s="1">
        <v>6800</v>
      </c>
      <c r="B249" s="3">
        <v>43241</v>
      </c>
      <c r="C249" s="4">
        <v>0.75</v>
      </c>
      <c r="D249" s="2">
        <v>0</v>
      </c>
      <c r="E249" s="1">
        <v>0</v>
      </c>
      <c r="F249" s="2" t="s">
        <v>81</v>
      </c>
      <c r="G249" s="1"/>
      <c r="H249" s="1" t="s">
        <v>4570</v>
      </c>
      <c r="I249" s="1"/>
      <c r="J249" s="1" t="s">
        <v>12927</v>
      </c>
      <c r="K249" s="1">
        <v>5650479</v>
      </c>
      <c r="L249" s="1"/>
      <c r="M249" s="1" t="s">
        <v>12526</v>
      </c>
      <c r="N249" s="2" t="s">
        <v>4409</v>
      </c>
      <c r="O249" s="1" t="s">
        <v>12928</v>
      </c>
      <c r="P249" s="2" t="s">
        <v>7</v>
      </c>
      <c r="Q249" s="1" t="s">
        <v>110</v>
      </c>
      <c r="R249" s="1"/>
      <c r="S249" s="1"/>
      <c r="T249" s="1"/>
      <c r="U249" s="1" t="s">
        <v>12528</v>
      </c>
      <c r="V249" s="1"/>
      <c r="W249" s="1"/>
      <c r="X249" s="1"/>
      <c r="Y249" s="1" t="s">
        <v>18</v>
      </c>
      <c r="Z249" s="2" t="str">
        <f t="shared" si="9"/>
        <v>C830</v>
      </c>
      <c r="AA249" s="3" t="str">
        <f t="shared" si="10"/>
        <v>1/5/2018</v>
      </c>
      <c r="AB249" s="2" t="str">
        <f t="shared" si="11"/>
        <v>No delay</v>
      </c>
    </row>
    <row r="250" spans="1:28" s="7" customFormat="1" ht="42.75" x14ac:dyDescent="0.45">
      <c r="A250" s="1">
        <v>6801</v>
      </c>
      <c r="B250" s="3">
        <v>43241</v>
      </c>
      <c r="C250" s="4">
        <v>0.75069444444444444</v>
      </c>
      <c r="D250" s="2">
        <v>0</v>
      </c>
      <c r="E250" s="1">
        <v>0</v>
      </c>
      <c r="F250" s="2" t="s">
        <v>198</v>
      </c>
      <c r="G250" s="1"/>
      <c r="H250" s="1" t="s">
        <v>4570</v>
      </c>
      <c r="I250" s="1"/>
      <c r="J250" s="1" t="s">
        <v>12929</v>
      </c>
      <c r="K250" s="1">
        <v>5650480</v>
      </c>
      <c r="L250" s="1"/>
      <c r="M250" s="1" t="s">
        <v>12526</v>
      </c>
      <c r="N250" s="2" t="s">
        <v>4409</v>
      </c>
      <c r="O250" s="1" t="s">
        <v>12930</v>
      </c>
      <c r="P250" s="2" t="s">
        <v>7</v>
      </c>
      <c r="Q250" s="1" t="s">
        <v>12573</v>
      </c>
      <c r="R250" s="1"/>
      <c r="S250" s="1"/>
      <c r="T250" s="1"/>
      <c r="U250" s="1" t="s">
        <v>12528</v>
      </c>
      <c r="V250" s="1"/>
      <c r="W250" s="1"/>
      <c r="X250" s="1"/>
      <c r="Y250" s="1" t="s">
        <v>12576</v>
      </c>
      <c r="Z250" s="2" t="str">
        <f t="shared" si="9"/>
        <v>C830C</v>
      </c>
      <c r="AA250" s="3" t="str">
        <f t="shared" si="10"/>
        <v>1/5/2018</v>
      </c>
      <c r="AB250" s="2" t="str">
        <f t="shared" si="11"/>
        <v>No delay</v>
      </c>
    </row>
    <row r="251" spans="1:28" s="7" customFormat="1" x14ac:dyDescent="0.45">
      <c r="A251" s="1">
        <v>6805</v>
      </c>
      <c r="B251" s="3">
        <v>43241</v>
      </c>
      <c r="C251" s="4">
        <v>0.77018518518518519</v>
      </c>
      <c r="D251" s="2">
        <v>0</v>
      </c>
      <c r="E251" s="1">
        <v>0</v>
      </c>
      <c r="F251" s="2" t="s">
        <v>124</v>
      </c>
      <c r="G251" s="1">
        <v>10</v>
      </c>
      <c r="H251" s="1" t="s">
        <v>4570</v>
      </c>
      <c r="I251" s="1" t="s">
        <v>4570</v>
      </c>
      <c r="J251" s="1" t="s">
        <v>12931</v>
      </c>
      <c r="K251" s="1" t="s">
        <v>12932</v>
      </c>
      <c r="L251" s="1">
        <v>169843</v>
      </c>
      <c r="M251" s="1" t="s">
        <v>12526</v>
      </c>
      <c r="N251" s="2" t="s">
        <v>4409</v>
      </c>
      <c r="O251" s="1" t="s">
        <v>12933</v>
      </c>
      <c r="P251" s="2" t="s">
        <v>149</v>
      </c>
      <c r="Q251" s="1" t="s">
        <v>12694</v>
      </c>
      <c r="R251" s="1"/>
      <c r="S251" s="1"/>
      <c r="T251" s="1"/>
      <c r="U251" s="1" t="s">
        <v>12528</v>
      </c>
      <c r="V251" s="1"/>
      <c r="W251" s="1"/>
      <c r="X251" s="1"/>
      <c r="Y251" s="1" t="s">
        <v>12694</v>
      </c>
      <c r="Z251" s="2" t="str">
        <f t="shared" si="9"/>
        <v>C830C</v>
      </c>
      <c r="AA251" s="3" t="str">
        <f t="shared" si="10"/>
        <v>1/5/2018</v>
      </c>
      <c r="AB251" s="2" t="str">
        <f t="shared" si="11"/>
        <v>No delay</v>
      </c>
    </row>
    <row r="252" spans="1:28" s="7" customFormat="1" ht="28.5" x14ac:dyDescent="0.45">
      <c r="A252" s="1">
        <v>6817</v>
      </c>
      <c r="B252" s="3">
        <v>43242</v>
      </c>
      <c r="C252" s="4">
        <v>0.25094907407407407</v>
      </c>
      <c r="D252" s="2">
        <v>0</v>
      </c>
      <c r="E252" s="1">
        <v>0</v>
      </c>
      <c r="F252" s="2" t="s">
        <v>84</v>
      </c>
      <c r="G252" s="1">
        <v>19</v>
      </c>
      <c r="H252" s="1" t="s">
        <v>4628</v>
      </c>
      <c r="I252" s="1" t="s">
        <v>4570</v>
      </c>
      <c r="J252" s="1" t="s">
        <v>811</v>
      </c>
      <c r="K252" s="1" t="s">
        <v>810</v>
      </c>
      <c r="L252" s="1">
        <v>169893</v>
      </c>
      <c r="M252" s="1" t="s">
        <v>12526</v>
      </c>
      <c r="N252" s="2" t="s">
        <v>4409</v>
      </c>
      <c r="O252" s="1" t="s">
        <v>12934</v>
      </c>
      <c r="P252" s="2" t="s">
        <v>43</v>
      </c>
      <c r="Q252" s="1" t="s">
        <v>12476</v>
      </c>
      <c r="R252" s="1"/>
      <c r="S252" s="1"/>
      <c r="T252" s="1"/>
      <c r="U252" s="1" t="s">
        <v>12528</v>
      </c>
      <c r="V252" s="1"/>
      <c r="W252" s="1"/>
      <c r="X252" s="1"/>
      <c r="Y252" s="1" t="s">
        <v>3337</v>
      </c>
      <c r="Z252" s="2" t="str">
        <f t="shared" si="9"/>
        <v>C830C</v>
      </c>
      <c r="AA252" s="3" t="str">
        <f t="shared" si="10"/>
        <v>1/5/2018</v>
      </c>
      <c r="AB252" s="2" t="str">
        <f t="shared" si="11"/>
        <v>No delay</v>
      </c>
    </row>
    <row r="253" spans="1:28" s="7" customFormat="1" ht="28.5" x14ac:dyDescent="0.45">
      <c r="A253" s="1">
        <v>6819</v>
      </c>
      <c r="B253" s="3">
        <v>43242</v>
      </c>
      <c r="C253" s="4">
        <v>0.31841435185185185</v>
      </c>
      <c r="D253" s="2">
        <v>0</v>
      </c>
      <c r="E253" s="1">
        <v>0</v>
      </c>
      <c r="F253" s="2" t="s">
        <v>61</v>
      </c>
      <c r="G253" s="1">
        <v>70</v>
      </c>
      <c r="H253" s="1" t="s">
        <v>4570</v>
      </c>
      <c r="I253" s="1" t="s">
        <v>4570</v>
      </c>
      <c r="J253" s="1" t="s">
        <v>815</v>
      </c>
      <c r="K253" s="1" t="s">
        <v>814</v>
      </c>
      <c r="L253" s="1">
        <v>169906</v>
      </c>
      <c r="M253" s="1" t="s">
        <v>12526</v>
      </c>
      <c r="N253" s="2" t="s">
        <v>4409</v>
      </c>
      <c r="O253" s="1" t="s">
        <v>12935</v>
      </c>
      <c r="P253" s="2" t="s">
        <v>79</v>
      </c>
      <c r="Q253" s="1" t="s">
        <v>222</v>
      </c>
      <c r="R253" s="1"/>
      <c r="S253" s="1"/>
      <c r="T253" s="1"/>
      <c r="U253" s="1" t="s">
        <v>12528</v>
      </c>
      <c r="V253" s="1"/>
      <c r="W253" s="1"/>
      <c r="X253" s="1"/>
      <c r="Y253" s="1" t="s">
        <v>117</v>
      </c>
      <c r="Z253" s="2" t="str">
        <f t="shared" si="9"/>
        <v>C830</v>
      </c>
      <c r="AA253" s="3" t="str">
        <f t="shared" si="10"/>
        <v>1/5/2018</v>
      </c>
      <c r="AB253" s="2" t="str">
        <f t="shared" si="11"/>
        <v>No delay</v>
      </c>
    </row>
    <row r="254" spans="1:28" s="7" customFormat="1" ht="42.75" x14ac:dyDescent="0.45">
      <c r="A254" s="1">
        <v>6820</v>
      </c>
      <c r="B254" s="3">
        <v>43242</v>
      </c>
      <c r="C254" s="4">
        <v>0.32032407407407409</v>
      </c>
      <c r="D254" s="2">
        <v>0</v>
      </c>
      <c r="E254" s="1">
        <v>0</v>
      </c>
      <c r="F254" s="2" t="s">
        <v>61</v>
      </c>
      <c r="G254" s="1">
        <v>70</v>
      </c>
      <c r="H254" s="1" t="s">
        <v>4570</v>
      </c>
      <c r="I254" s="1" t="s">
        <v>4570</v>
      </c>
      <c r="J254" s="1" t="s">
        <v>808</v>
      </c>
      <c r="K254" s="1" t="s">
        <v>807</v>
      </c>
      <c r="L254" s="1">
        <v>169907</v>
      </c>
      <c r="M254" s="1" t="s">
        <v>12526</v>
      </c>
      <c r="N254" s="2" t="s">
        <v>4409</v>
      </c>
      <c r="O254" s="1" t="s">
        <v>12936</v>
      </c>
      <c r="P254" s="2" t="s">
        <v>65</v>
      </c>
      <c r="Q254" s="1" t="s">
        <v>233</v>
      </c>
      <c r="R254" s="1"/>
      <c r="S254" s="1"/>
      <c r="T254" s="1"/>
      <c r="U254" s="1" t="s">
        <v>12528</v>
      </c>
      <c r="V254" s="1"/>
      <c r="W254" s="1"/>
      <c r="X254" s="1"/>
      <c r="Y254" s="1" t="s">
        <v>143</v>
      </c>
      <c r="Z254" s="2" t="str">
        <f t="shared" si="9"/>
        <v>C830</v>
      </c>
      <c r="AA254" s="3" t="str">
        <f t="shared" si="10"/>
        <v>1/5/2018</v>
      </c>
      <c r="AB254" s="2" t="str">
        <f t="shared" si="11"/>
        <v>No delay</v>
      </c>
    </row>
    <row r="255" spans="1:28" s="7" customFormat="1" x14ac:dyDescent="0.45">
      <c r="A255" s="1">
        <v>6825</v>
      </c>
      <c r="B255" s="3">
        <v>43242</v>
      </c>
      <c r="C255" s="4">
        <v>0.32578703703703704</v>
      </c>
      <c r="D255" s="2">
        <v>0</v>
      </c>
      <c r="E255" s="1">
        <v>0</v>
      </c>
      <c r="F255" s="2" t="s">
        <v>140</v>
      </c>
      <c r="G255" s="1">
        <v>32</v>
      </c>
      <c r="H255" s="1" t="s">
        <v>4570</v>
      </c>
      <c r="I255" s="1" t="s">
        <v>4570</v>
      </c>
      <c r="J255" s="1" t="s">
        <v>12937</v>
      </c>
      <c r="K255" s="1" t="s">
        <v>12938</v>
      </c>
      <c r="L255" s="1">
        <v>169912</v>
      </c>
      <c r="M255" s="1" t="s">
        <v>12526</v>
      </c>
      <c r="N255" s="2" t="s">
        <v>4409</v>
      </c>
      <c r="O255" s="1" t="s">
        <v>12933</v>
      </c>
      <c r="P255" s="2" t="s">
        <v>149</v>
      </c>
      <c r="Q255" s="1" t="s">
        <v>12694</v>
      </c>
      <c r="R255" s="1"/>
      <c r="S255" s="1"/>
      <c r="T255" s="1"/>
      <c r="U255" s="1" t="s">
        <v>12528</v>
      </c>
      <c r="V255" s="1"/>
      <c r="W255" s="1"/>
      <c r="X255" s="1"/>
      <c r="Y255" s="1" t="s">
        <v>12694</v>
      </c>
      <c r="Z255" s="2" t="str">
        <f t="shared" si="9"/>
        <v>C830</v>
      </c>
      <c r="AA255" s="3" t="str">
        <f t="shared" si="10"/>
        <v>1/5/2018</v>
      </c>
      <c r="AB255" s="2" t="str">
        <f t="shared" si="11"/>
        <v>No delay</v>
      </c>
    </row>
    <row r="256" spans="1:28" s="7" customFormat="1" x14ac:dyDescent="0.45">
      <c r="A256" s="1">
        <v>6828</v>
      </c>
      <c r="B256" s="3">
        <v>43242</v>
      </c>
      <c r="C256" s="4">
        <v>0.33505787037037038</v>
      </c>
      <c r="D256" s="2">
        <v>0</v>
      </c>
      <c r="E256" s="1">
        <v>0</v>
      </c>
      <c r="F256" s="2" t="s">
        <v>54</v>
      </c>
      <c r="G256" s="1">
        <v>37</v>
      </c>
      <c r="H256" s="1" t="s">
        <v>4570</v>
      </c>
      <c r="I256" s="1" t="s">
        <v>4570</v>
      </c>
      <c r="J256" s="1" t="s">
        <v>817</v>
      </c>
      <c r="K256" s="1" t="s">
        <v>816</v>
      </c>
      <c r="L256" s="1">
        <v>169917</v>
      </c>
      <c r="M256" s="1" t="s">
        <v>12526</v>
      </c>
      <c r="N256" s="2" t="s">
        <v>4409</v>
      </c>
      <c r="O256" s="1" t="s">
        <v>12939</v>
      </c>
      <c r="P256" s="2" t="s">
        <v>79</v>
      </c>
      <c r="Q256" s="1" t="s">
        <v>222</v>
      </c>
      <c r="R256" s="1"/>
      <c r="S256" s="1"/>
      <c r="T256" s="1"/>
      <c r="U256" s="1" t="s">
        <v>12528</v>
      </c>
      <c r="V256" s="1"/>
      <c r="W256" s="1"/>
      <c r="X256" s="1"/>
      <c r="Y256" s="1" t="s">
        <v>117</v>
      </c>
      <c r="Z256" s="2" t="str">
        <f t="shared" si="9"/>
        <v>C830</v>
      </c>
      <c r="AA256" s="3" t="str">
        <f t="shared" si="10"/>
        <v>1/5/2018</v>
      </c>
      <c r="AB256" s="2" t="str">
        <f t="shared" si="11"/>
        <v>No delay</v>
      </c>
    </row>
    <row r="257" spans="1:28" s="7" customFormat="1" ht="42.75" x14ac:dyDescent="0.45">
      <c r="A257" s="1">
        <v>6843</v>
      </c>
      <c r="B257" s="3">
        <v>43242</v>
      </c>
      <c r="C257" s="4">
        <v>0.60827546296296298</v>
      </c>
      <c r="D257" s="2">
        <v>0</v>
      </c>
      <c r="E257" s="1">
        <v>0</v>
      </c>
      <c r="F257" s="2" t="s">
        <v>119</v>
      </c>
      <c r="G257" s="1" t="s">
        <v>119</v>
      </c>
      <c r="H257" s="1" t="s">
        <v>5297</v>
      </c>
      <c r="I257" s="1" t="s">
        <v>4802</v>
      </c>
      <c r="J257" s="1" t="s">
        <v>12940</v>
      </c>
      <c r="K257" s="1" t="s">
        <v>818</v>
      </c>
      <c r="L257" s="1">
        <v>169969</v>
      </c>
      <c r="M257" s="1" t="s">
        <v>12526</v>
      </c>
      <c r="N257" s="2" t="s">
        <v>4409</v>
      </c>
      <c r="O257" s="1" t="s">
        <v>12941</v>
      </c>
      <c r="P257" s="2" t="s">
        <v>79</v>
      </c>
      <c r="Q257" s="1" t="s">
        <v>118</v>
      </c>
      <c r="R257" s="1"/>
      <c r="S257" s="1"/>
      <c r="T257" s="1"/>
      <c r="U257" s="1" t="s">
        <v>12528</v>
      </c>
      <c r="V257" s="1"/>
      <c r="W257" s="1"/>
      <c r="X257" s="1"/>
      <c r="Y257" s="1"/>
      <c r="Z257" s="2" t="str">
        <f t="shared" si="9"/>
        <v>C830</v>
      </c>
      <c r="AA257" s="3" t="str">
        <f t="shared" si="10"/>
        <v>1/5/2018</v>
      </c>
      <c r="AB257" s="2" t="str">
        <f t="shared" si="11"/>
        <v>No delay</v>
      </c>
    </row>
    <row r="258" spans="1:28" s="7" customFormat="1" ht="99.75" x14ac:dyDescent="0.45">
      <c r="A258" s="1">
        <v>6847</v>
      </c>
      <c r="B258" s="3">
        <v>43242</v>
      </c>
      <c r="C258" s="4">
        <v>0.68516203703703704</v>
      </c>
      <c r="D258" s="2">
        <v>0</v>
      </c>
      <c r="E258" s="1">
        <v>0</v>
      </c>
      <c r="F258" s="2" t="s">
        <v>39</v>
      </c>
      <c r="G258" s="1">
        <v>27</v>
      </c>
      <c r="H258" s="1" t="s">
        <v>4725</v>
      </c>
      <c r="I258" s="1" t="s">
        <v>4725</v>
      </c>
      <c r="J258" s="1" t="s">
        <v>813</v>
      </c>
      <c r="K258" s="1" t="s">
        <v>812</v>
      </c>
      <c r="L258" s="1">
        <v>169988</v>
      </c>
      <c r="M258" s="1" t="s">
        <v>12526</v>
      </c>
      <c r="N258" s="2" t="s">
        <v>4522</v>
      </c>
      <c r="O258" s="1" t="s">
        <v>12942</v>
      </c>
      <c r="P258" s="2" t="s">
        <v>73</v>
      </c>
      <c r="Q258" s="1" t="s">
        <v>188</v>
      </c>
      <c r="R258" s="1"/>
      <c r="S258" s="1"/>
      <c r="T258" s="1"/>
      <c r="U258" s="1" t="s">
        <v>12528</v>
      </c>
      <c r="V258" s="1"/>
      <c r="W258" s="1"/>
      <c r="X258" s="1"/>
      <c r="Y258" s="1" t="s">
        <v>157</v>
      </c>
      <c r="Z258" s="2" t="str">
        <f t="shared" si="9"/>
        <v>C830</v>
      </c>
      <c r="AA258" s="3" t="str">
        <f t="shared" si="10"/>
        <v>1/5/2018</v>
      </c>
      <c r="AB258" s="2" t="str">
        <f t="shared" si="11"/>
        <v>No delay</v>
      </c>
    </row>
    <row r="259" spans="1:28" s="7" customFormat="1" ht="42.75" x14ac:dyDescent="0.45">
      <c r="A259" s="1">
        <v>6850</v>
      </c>
      <c r="B259" s="3">
        <v>43242</v>
      </c>
      <c r="C259" s="4">
        <v>0.71444444444444455</v>
      </c>
      <c r="D259" s="2">
        <v>0</v>
      </c>
      <c r="E259" s="1">
        <v>0</v>
      </c>
      <c r="F259" s="2" t="s">
        <v>88</v>
      </c>
      <c r="G259" s="1">
        <v>21</v>
      </c>
      <c r="H259" s="1" t="s">
        <v>5372</v>
      </c>
      <c r="I259" s="1" t="s">
        <v>5372</v>
      </c>
      <c r="J259" s="1" t="s">
        <v>820</v>
      </c>
      <c r="K259" s="1" t="s">
        <v>819</v>
      </c>
      <c r="L259" s="1">
        <v>169998</v>
      </c>
      <c r="M259" s="1" t="s">
        <v>12526</v>
      </c>
      <c r="N259" s="2" t="s">
        <v>4409</v>
      </c>
      <c r="O259" s="1" t="s">
        <v>12943</v>
      </c>
      <c r="P259" s="2" t="s">
        <v>79</v>
      </c>
      <c r="Q259" s="1" t="s">
        <v>80</v>
      </c>
      <c r="R259" s="1"/>
      <c r="S259" s="1"/>
      <c r="T259" s="1"/>
      <c r="U259" s="1" t="s">
        <v>12528</v>
      </c>
      <c r="V259" s="1"/>
      <c r="W259" s="1"/>
      <c r="X259" s="1"/>
      <c r="Y259" s="1"/>
      <c r="Z259" s="2" t="str">
        <f t="shared" ref="Z259:Z322" si="12">IF(_xlfn.NUMBERVALUE(MID(F259,3,2))&lt;41,"C830","C830C")</f>
        <v>C830</v>
      </c>
      <c r="AA259" s="3" t="str">
        <f t="shared" ref="AA259:AA322" si="13">DAY(1)&amp;"/"&amp;MONTH(B259)&amp;"/"&amp;YEAR(B259)</f>
        <v>1/5/2018</v>
      </c>
      <c r="AB259" s="2" t="str">
        <f t="shared" ref="AB259:AB322" si="14">IF(D259&gt;5,"More than 5mins",IF(D259&gt;0,"More than 0 mins","No delay"))</f>
        <v>No delay</v>
      </c>
    </row>
    <row r="260" spans="1:28" s="7" customFormat="1" ht="114" x14ac:dyDescent="0.45">
      <c r="A260" s="1">
        <v>6852</v>
      </c>
      <c r="B260" s="3">
        <v>43242</v>
      </c>
      <c r="C260" s="4">
        <v>0.71805555555555556</v>
      </c>
      <c r="D260" s="2">
        <v>3</v>
      </c>
      <c r="E260" s="1">
        <v>0</v>
      </c>
      <c r="F260" s="2" t="s">
        <v>101</v>
      </c>
      <c r="G260" s="1">
        <v>34</v>
      </c>
      <c r="H260" s="1" t="s">
        <v>4811</v>
      </c>
      <c r="I260" s="1" t="s">
        <v>4811</v>
      </c>
      <c r="J260" s="1" t="s">
        <v>12944</v>
      </c>
      <c r="K260" s="1" t="s">
        <v>809</v>
      </c>
      <c r="L260" s="1">
        <v>170006</v>
      </c>
      <c r="M260" s="1" t="s">
        <v>12526</v>
      </c>
      <c r="N260" s="2" t="s">
        <v>4409</v>
      </c>
      <c r="O260" s="1" t="s">
        <v>12945</v>
      </c>
      <c r="P260" s="2" t="s">
        <v>33</v>
      </c>
      <c r="Q260" s="1" t="s">
        <v>56</v>
      </c>
      <c r="R260" s="1"/>
      <c r="S260" s="1"/>
      <c r="T260" s="1"/>
      <c r="U260" s="1" t="s">
        <v>12528</v>
      </c>
      <c r="V260" s="1"/>
      <c r="W260" s="1"/>
      <c r="X260" s="1"/>
      <c r="Y260" s="1" t="s">
        <v>55</v>
      </c>
      <c r="Z260" s="2" t="str">
        <f t="shared" si="12"/>
        <v>C830</v>
      </c>
      <c r="AA260" s="3" t="str">
        <f t="shared" si="13"/>
        <v>1/5/2018</v>
      </c>
      <c r="AB260" s="2" t="str">
        <f t="shared" si="14"/>
        <v>More than 0 mins</v>
      </c>
    </row>
    <row r="261" spans="1:28" s="7" customFormat="1" ht="114" x14ac:dyDescent="0.45">
      <c r="A261" s="1">
        <v>6853</v>
      </c>
      <c r="B261" s="3">
        <v>43242</v>
      </c>
      <c r="C261" s="4">
        <v>0.72430555555555554</v>
      </c>
      <c r="D261" s="2">
        <v>4</v>
      </c>
      <c r="E261" s="1">
        <v>0</v>
      </c>
      <c r="F261" s="2" t="s">
        <v>101</v>
      </c>
      <c r="G261" s="1">
        <v>34</v>
      </c>
      <c r="H261" s="1" t="s">
        <v>4622</v>
      </c>
      <c r="I261" s="1" t="s">
        <v>4622</v>
      </c>
      <c r="J261" s="1" t="s">
        <v>12946</v>
      </c>
      <c r="K261" s="1" t="s">
        <v>12947</v>
      </c>
      <c r="L261" s="1">
        <v>170014</v>
      </c>
      <c r="M261" s="1" t="s">
        <v>12526</v>
      </c>
      <c r="N261" s="2" t="s">
        <v>4409</v>
      </c>
      <c r="O261" s="1" t="s">
        <v>12948</v>
      </c>
      <c r="P261" s="2" t="s">
        <v>33</v>
      </c>
      <c r="Q261" s="1" t="s">
        <v>56</v>
      </c>
      <c r="R261" s="1"/>
      <c r="S261" s="1"/>
      <c r="T261" s="1"/>
      <c r="U261" s="1" t="s">
        <v>12528</v>
      </c>
      <c r="V261" s="1"/>
      <c r="W261" s="1"/>
      <c r="X261" s="1"/>
      <c r="Y261" s="1" t="s">
        <v>55</v>
      </c>
      <c r="Z261" s="2" t="str">
        <f t="shared" si="12"/>
        <v>C830</v>
      </c>
      <c r="AA261" s="3" t="str">
        <f t="shared" si="13"/>
        <v>1/5/2018</v>
      </c>
      <c r="AB261" s="2" t="str">
        <f t="shared" si="14"/>
        <v>More than 0 mins</v>
      </c>
    </row>
    <row r="262" spans="1:28" s="7" customFormat="1" ht="71.25" x14ac:dyDescent="0.45">
      <c r="A262" s="1">
        <v>6871</v>
      </c>
      <c r="B262" s="3">
        <v>43243</v>
      </c>
      <c r="C262" s="4">
        <v>0.29712962962962963</v>
      </c>
      <c r="D262" s="2">
        <v>0</v>
      </c>
      <c r="E262" s="1">
        <v>0</v>
      </c>
      <c r="F262" s="2" t="s">
        <v>108</v>
      </c>
      <c r="G262" s="1">
        <v>11</v>
      </c>
      <c r="H262" s="1" t="s">
        <v>4570</v>
      </c>
      <c r="I262" s="1" t="s">
        <v>4570</v>
      </c>
      <c r="J262" s="1" t="s">
        <v>12949</v>
      </c>
      <c r="K262" s="1" t="s">
        <v>12950</v>
      </c>
      <c r="L262" s="1">
        <v>170070</v>
      </c>
      <c r="M262" s="1" t="s">
        <v>12526</v>
      </c>
      <c r="N262" s="2" t="s">
        <v>4522</v>
      </c>
      <c r="O262" s="1" t="s">
        <v>12951</v>
      </c>
      <c r="P262" s="2" t="s">
        <v>73</v>
      </c>
      <c r="Q262" s="1" t="s">
        <v>157</v>
      </c>
      <c r="R262" s="1"/>
      <c r="S262" s="1"/>
      <c r="T262" s="1"/>
      <c r="U262" s="1" t="s">
        <v>12528</v>
      </c>
      <c r="V262" s="1"/>
      <c r="W262" s="1"/>
      <c r="X262" s="1"/>
      <c r="Y262" s="1" t="s">
        <v>157</v>
      </c>
      <c r="Z262" s="2" t="str">
        <f t="shared" si="12"/>
        <v>C830</v>
      </c>
      <c r="AA262" s="3" t="str">
        <f t="shared" si="13"/>
        <v>1/5/2018</v>
      </c>
      <c r="AB262" s="2" t="str">
        <f t="shared" si="14"/>
        <v>No delay</v>
      </c>
    </row>
    <row r="263" spans="1:28" s="7" customFormat="1" x14ac:dyDescent="0.45">
      <c r="A263" s="1">
        <v>6874</v>
      </c>
      <c r="B263" s="3">
        <v>43243</v>
      </c>
      <c r="C263" s="4">
        <v>0.34278935185185189</v>
      </c>
      <c r="D263" s="2">
        <v>0</v>
      </c>
      <c r="E263" s="1">
        <v>0</v>
      </c>
      <c r="F263" s="2" t="s">
        <v>124</v>
      </c>
      <c r="G263" s="1">
        <v>73</v>
      </c>
      <c r="H263" s="1" t="s">
        <v>4570</v>
      </c>
      <c r="I263" s="1" t="s">
        <v>4570</v>
      </c>
      <c r="J263" s="1" t="s">
        <v>826</v>
      </c>
      <c r="K263" s="1" t="s">
        <v>825</v>
      </c>
      <c r="L263" s="1">
        <v>170086</v>
      </c>
      <c r="M263" s="1" t="s">
        <v>12526</v>
      </c>
      <c r="N263" s="2" t="s">
        <v>4409</v>
      </c>
      <c r="O263" s="1" t="s">
        <v>12952</v>
      </c>
      <c r="P263" s="2" t="s">
        <v>149</v>
      </c>
      <c r="Q263" s="1" t="s">
        <v>12622</v>
      </c>
      <c r="R263" s="1"/>
      <c r="S263" s="1"/>
      <c r="T263" s="1"/>
      <c r="U263" s="1" t="s">
        <v>12528</v>
      </c>
      <c r="V263" s="1"/>
      <c r="W263" s="1"/>
      <c r="X263" s="1"/>
      <c r="Y263" s="1" t="s">
        <v>12622</v>
      </c>
      <c r="Z263" s="2" t="str">
        <f t="shared" si="12"/>
        <v>C830C</v>
      </c>
      <c r="AA263" s="3" t="str">
        <f t="shared" si="13"/>
        <v>1/5/2018</v>
      </c>
      <c r="AB263" s="2" t="str">
        <f t="shared" si="14"/>
        <v>No delay</v>
      </c>
    </row>
    <row r="264" spans="1:28" s="7" customFormat="1" ht="99.75" x14ac:dyDescent="0.45">
      <c r="A264" s="1">
        <v>6878</v>
      </c>
      <c r="B264" s="3">
        <v>43243</v>
      </c>
      <c r="C264" s="4">
        <v>0.37858796296296293</v>
      </c>
      <c r="D264" s="2">
        <v>0</v>
      </c>
      <c r="E264" s="1">
        <v>0</v>
      </c>
      <c r="F264" s="2" t="s">
        <v>123</v>
      </c>
      <c r="G264" s="1">
        <v>37</v>
      </c>
      <c r="H264" s="1" t="s">
        <v>4570</v>
      </c>
      <c r="I264" s="1" t="s">
        <v>4570</v>
      </c>
      <c r="J264" s="1" t="s">
        <v>824</v>
      </c>
      <c r="K264" s="1" t="s">
        <v>823</v>
      </c>
      <c r="L264" s="1">
        <v>170101</v>
      </c>
      <c r="M264" s="1" t="s">
        <v>12526</v>
      </c>
      <c r="N264" s="2" t="s">
        <v>4409</v>
      </c>
      <c r="O264" s="1" t="s">
        <v>12953</v>
      </c>
      <c r="P264" s="2" t="s">
        <v>36</v>
      </c>
      <c r="Q264" s="1" t="s">
        <v>153</v>
      </c>
      <c r="R264" s="1"/>
      <c r="S264" s="1"/>
      <c r="T264" s="1"/>
      <c r="U264" s="1" t="s">
        <v>12528</v>
      </c>
      <c r="V264" s="1"/>
      <c r="W264" s="1"/>
      <c r="X264" s="1"/>
      <c r="Y264" s="1" t="s">
        <v>153</v>
      </c>
      <c r="Z264" s="2" t="str">
        <f t="shared" si="12"/>
        <v>C830C</v>
      </c>
      <c r="AA264" s="3" t="str">
        <f t="shared" si="13"/>
        <v>1/5/2018</v>
      </c>
      <c r="AB264" s="2" t="str">
        <f t="shared" si="14"/>
        <v>No delay</v>
      </c>
    </row>
    <row r="265" spans="1:28" s="7" customFormat="1" ht="71.25" x14ac:dyDescent="0.45">
      <c r="A265" s="1">
        <v>6884</v>
      </c>
      <c r="B265" s="3">
        <v>43243</v>
      </c>
      <c r="C265" s="4">
        <v>0.44321759259259258</v>
      </c>
      <c r="D265" s="2">
        <v>0</v>
      </c>
      <c r="E265" s="1">
        <v>0</v>
      </c>
      <c r="F265" s="2" t="s">
        <v>142</v>
      </c>
      <c r="G265" s="1">
        <v>20</v>
      </c>
      <c r="H265" s="1" t="s">
        <v>4621</v>
      </c>
      <c r="I265" s="1" t="s">
        <v>4621</v>
      </c>
      <c r="J265" s="1" t="s">
        <v>822</v>
      </c>
      <c r="K265" s="1" t="s">
        <v>821</v>
      </c>
      <c r="L265" s="1">
        <v>170110</v>
      </c>
      <c r="M265" s="1" t="s">
        <v>12526</v>
      </c>
      <c r="N265" s="2" t="s">
        <v>4409</v>
      </c>
      <c r="O265" s="1" t="s">
        <v>12954</v>
      </c>
      <c r="P265" s="2" t="s">
        <v>7</v>
      </c>
      <c r="Q265" s="1" t="s">
        <v>293</v>
      </c>
      <c r="R265" s="1"/>
      <c r="S265" s="1"/>
      <c r="T265" s="1"/>
      <c r="U265" s="1" t="s">
        <v>12528</v>
      </c>
      <c r="V265" s="1"/>
      <c r="W265" s="1"/>
      <c r="X265" s="1"/>
      <c r="Y265" s="1" t="s">
        <v>292</v>
      </c>
      <c r="Z265" s="2" t="str">
        <f t="shared" si="12"/>
        <v>C830C</v>
      </c>
      <c r="AA265" s="3" t="str">
        <f t="shared" si="13"/>
        <v>1/5/2018</v>
      </c>
      <c r="AB265" s="2" t="str">
        <f t="shared" si="14"/>
        <v>No delay</v>
      </c>
    </row>
    <row r="266" spans="1:28" s="7" customFormat="1" ht="42.75" x14ac:dyDescent="0.45">
      <c r="A266" s="1">
        <v>6893</v>
      </c>
      <c r="B266" s="3">
        <v>43243</v>
      </c>
      <c r="C266" s="4">
        <v>0.55917824074074074</v>
      </c>
      <c r="D266" s="2">
        <v>0</v>
      </c>
      <c r="E266" s="1">
        <v>0</v>
      </c>
      <c r="F266" s="2" t="s">
        <v>135</v>
      </c>
      <c r="G266" s="1">
        <v>2</v>
      </c>
      <c r="H266" s="1" t="s">
        <v>4570</v>
      </c>
      <c r="I266" s="1" t="s">
        <v>4570</v>
      </c>
      <c r="J266" s="1" t="s">
        <v>828</v>
      </c>
      <c r="K266" s="1" t="s">
        <v>827</v>
      </c>
      <c r="L266" s="1">
        <v>170135</v>
      </c>
      <c r="M266" s="1" t="s">
        <v>12526</v>
      </c>
      <c r="N266" s="2" t="s">
        <v>4409</v>
      </c>
      <c r="O266" s="1" t="s">
        <v>12955</v>
      </c>
      <c r="P266" s="2" t="s">
        <v>41</v>
      </c>
      <c r="Q266" s="1" t="s">
        <v>12573</v>
      </c>
      <c r="R266" s="1"/>
      <c r="S266" s="1"/>
      <c r="T266" s="1"/>
      <c r="U266" s="1" t="s">
        <v>12528</v>
      </c>
      <c r="V266" s="1"/>
      <c r="W266" s="1"/>
      <c r="X266" s="1"/>
      <c r="Y266" s="1" t="s">
        <v>12576</v>
      </c>
      <c r="Z266" s="2" t="str">
        <f t="shared" si="12"/>
        <v>C830</v>
      </c>
      <c r="AA266" s="3" t="str">
        <f t="shared" si="13"/>
        <v>1/5/2018</v>
      </c>
      <c r="AB266" s="2" t="str">
        <f t="shared" si="14"/>
        <v>No delay</v>
      </c>
    </row>
    <row r="267" spans="1:28" s="7" customFormat="1" ht="71.25" x14ac:dyDescent="0.45">
      <c r="A267" s="1" t="s">
        <v>12956</v>
      </c>
      <c r="B267" s="3">
        <v>43243</v>
      </c>
      <c r="C267" s="4">
        <v>0.64166666666666672</v>
      </c>
      <c r="D267" s="2">
        <v>0</v>
      </c>
      <c r="E267" s="1">
        <v>0</v>
      </c>
      <c r="F267" s="2" t="s">
        <v>108</v>
      </c>
      <c r="G267" s="1">
        <v>0</v>
      </c>
      <c r="H267" s="1" t="s">
        <v>4615</v>
      </c>
      <c r="I267" s="1" t="s">
        <v>4615</v>
      </c>
      <c r="J267" s="1" t="s">
        <v>12957</v>
      </c>
      <c r="K267" s="1" t="s">
        <v>12958</v>
      </c>
      <c r="L267" s="1">
        <v>170149</v>
      </c>
      <c r="M267" s="1" t="s">
        <v>12526</v>
      </c>
      <c r="N267" s="2" t="s">
        <v>4409</v>
      </c>
      <c r="O267" s="1" t="s">
        <v>12951</v>
      </c>
      <c r="P267" s="2" t="s">
        <v>73</v>
      </c>
      <c r="Q267" s="1" t="s">
        <v>157</v>
      </c>
      <c r="R267" s="1"/>
      <c r="S267" s="1"/>
      <c r="T267" s="1"/>
      <c r="U267" s="1" t="s">
        <v>12528</v>
      </c>
      <c r="V267" s="1"/>
      <c r="W267" s="1"/>
      <c r="X267" s="1"/>
      <c r="Y267" s="1" t="s">
        <v>157</v>
      </c>
      <c r="Z267" s="2" t="str">
        <f t="shared" si="12"/>
        <v>C830</v>
      </c>
      <c r="AA267" s="3" t="str">
        <f t="shared" si="13"/>
        <v>1/5/2018</v>
      </c>
      <c r="AB267" s="2" t="str">
        <f t="shared" si="14"/>
        <v>No delay</v>
      </c>
    </row>
    <row r="268" spans="1:28" s="7" customFormat="1" ht="71.25" x14ac:dyDescent="0.45">
      <c r="A268" s="1">
        <v>6912</v>
      </c>
      <c r="B268" s="3">
        <v>43244</v>
      </c>
      <c r="C268" s="4">
        <v>0.22916666666666666</v>
      </c>
      <c r="D268" s="2">
        <v>0</v>
      </c>
      <c r="E268" s="1">
        <v>0</v>
      </c>
      <c r="F268" s="2" t="s">
        <v>29</v>
      </c>
      <c r="G268" s="1">
        <v>22</v>
      </c>
      <c r="H268" s="1" t="s">
        <v>4570</v>
      </c>
      <c r="I268" s="1" t="s">
        <v>4570</v>
      </c>
      <c r="J268" s="1" t="s">
        <v>835</v>
      </c>
      <c r="K268" s="1" t="s">
        <v>834</v>
      </c>
      <c r="L268" s="1">
        <v>170210</v>
      </c>
      <c r="M268" s="1" t="s">
        <v>12526</v>
      </c>
      <c r="N268" s="2" t="s">
        <v>4409</v>
      </c>
      <c r="O268" s="1" t="s">
        <v>12959</v>
      </c>
      <c r="P268" s="2" t="s">
        <v>112</v>
      </c>
      <c r="Q268" s="1" t="s">
        <v>171</v>
      </c>
      <c r="R268" s="1"/>
      <c r="S268" s="1"/>
      <c r="T268" s="1"/>
      <c r="U268" s="1" t="s">
        <v>12528</v>
      </c>
      <c r="V268" s="1"/>
      <c r="W268" s="1"/>
      <c r="X268" s="1"/>
      <c r="Y268" s="1" t="s">
        <v>171</v>
      </c>
      <c r="Z268" s="2" t="str">
        <f t="shared" si="12"/>
        <v>C830C</v>
      </c>
      <c r="AA268" s="3" t="str">
        <f t="shared" si="13"/>
        <v>1/5/2018</v>
      </c>
      <c r="AB268" s="2" t="str">
        <f t="shared" si="14"/>
        <v>No delay</v>
      </c>
    </row>
    <row r="269" spans="1:28" s="7" customFormat="1" ht="71.25" x14ac:dyDescent="0.45">
      <c r="A269" s="1">
        <v>6914</v>
      </c>
      <c r="B269" s="3">
        <v>43244</v>
      </c>
      <c r="C269" s="4">
        <v>0.27939814814814817</v>
      </c>
      <c r="D269" s="2">
        <v>0</v>
      </c>
      <c r="E269" s="1">
        <v>0</v>
      </c>
      <c r="F269" s="2" t="s">
        <v>101</v>
      </c>
      <c r="G269" s="1">
        <v>36</v>
      </c>
      <c r="H269" s="1" t="s">
        <v>4570</v>
      </c>
      <c r="I269" s="1" t="s">
        <v>4570</v>
      </c>
      <c r="J269" s="1" t="s">
        <v>833</v>
      </c>
      <c r="K269" s="1" t="s">
        <v>831</v>
      </c>
      <c r="L269" s="1">
        <v>170216</v>
      </c>
      <c r="M269" s="1" t="s">
        <v>12526</v>
      </c>
      <c r="N269" s="2" t="s">
        <v>4409</v>
      </c>
      <c r="O269" s="1" t="s">
        <v>12960</v>
      </c>
      <c r="P269" s="2" t="s">
        <v>33</v>
      </c>
      <c r="Q269" s="1" t="s">
        <v>12481</v>
      </c>
      <c r="R269" s="1"/>
      <c r="S269" s="1"/>
      <c r="T269" s="1"/>
      <c r="U269" s="1" t="s">
        <v>12528</v>
      </c>
      <c r="V269" s="1"/>
      <c r="W269" s="1"/>
      <c r="X269" s="1"/>
      <c r="Y269" s="1" t="s">
        <v>12480</v>
      </c>
      <c r="Z269" s="2" t="str">
        <f t="shared" si="12"/>
        <v>C830</v>
      </c>
      <c r="AA269" s="3" t="str">
        <f t="shared" si="13"/>
        <v>1/5/2018</v>
      </c>
      <c r="AB269" s="2" t="str">
        <f t="shared" si="14"/>
        <v>No delay</v>
      </c>
    </row>
    <row r="270" spans="1:28" s="7" customFormat="1" ht="128.25" x14ac:dyDescent="0.45">
      <c r="A270" s="1">
        <v>6933</v>
      </c>
      <c r="B270" s="3">
        <v>43244</v>
      </c>
      <c r="C270" s="4">
        <v>0.53523148148148147</v>
      </c>
      <c r="D270" s="2">
        <v>0</v>
      </c>
      <c r="E270" s="1">
        <v>0</v>
      </c>
      <c r="F270" s="2" t="s">
        <v>42</v>
      </c>
      <c r="G270" s="1">
        <v>23</v>
      </c>
      <c r="H270" s="1" t="s">
        <v>4593</v>
      </c>
      <c r="I270" s="1" t="s">
        <v>4569</v>
      </c>
      <c r="J270" s="1" t="s">
        <v>830</v>
      </c>
      <c r="K270" s="1" t="s">
        <v>829</v>
      </c>
      <c r="L270" s="1">
        <v>170255</v>
      </c>
      <c r="M270" s="1" t="s">
        <v>12526</v>
      </c>
      <c r="N270" s="2" t="s">
        <v>4522</v>
      </c>
      <c r="O270" s="1" t="s">
        <v>12961</v>
      </c>
      <c r="P270" s="2" t="s">
        <v>65</v>
      </c>
      <c r="Q270" s="1" t="s">
        <v>160</v>
      </c>
      <c r="R270" s="1"/>
      <c r="S270" s="1"/>
      <c r="T270" s="1"/>
      <c r="U270" s="1" t="s">
        <v>12528</v>
      </c>
      <c r="V270" s="1"/>
      <c r="W270" s="1"/>
      <c r="X270" s="1"/>
      <c r="Y270" s="1" t="s">
        <v>160</v>
      </c>
      <c r="Z270" s="2" t="str">
        <f t="shared" si="12"/>
        <v>C830</v>
      </c>
      <c r="AA270" s="3" t="str">
        <f t="shared" si="13"/>
        <v>1/5/2018</v>
      </c>
      <c r="AB270" s="2" t="str">
        <f t="shared" si="14"/>
        <v>No delay</v>
      </c>
    </row>
    <row r="271" spans="1:28" s="7" customFormat="1" ht="42.75" x14ac:dyDescent="0.45">
      <c r="A271" s="1">
        <v>6954</v>
      </c>
      <c r="B271" s="3">
        <v>43245</v>
      </c>
      <c r="C271" s="4">
        <v>0.27848379629629633</v>
      </c>
      <c r="D271" s="2">
        <v>0</v>
      </c>
      <c r="E271" s="1">
        <v>0</v>
      </c>
      <c r="F271" s="2" t="s">
        <v>49</v>
      </c>
      <c r="G271" s="1">
        <v>26</v>
      </c>
      <c r="H271" s="1" t="s">
        <v>4570</v>
      </c>
      <c r="I271" s="1" t="s">
        <v>4570</v>
      </c>
      <c r="J271" s="1" t="s">
        <v>838</v>
      </c>
      <c r="K271" s="1" t="s">
        <v>837</v>
      </c>
      <c r="L271" s="1">
        <v>170338</v>
      </c>
      <c r="M271" s="1" t="s">
        <v>12526</v>
      </c>
      <c r="N271" s="2" t="s">
        <v>4522</v>
      </c>
      <c r="O271" s="1" t="s">
        <v>12962</v>
      </c>
      <c r="P271" s="2" t="s">
        <v>90</v>
      </c>
      <c r="Q271" s="1" t="s">
        <v>89</v>
      </c>
      <c r="R271" s="1"/>
      <c r="S271" s="1"/>
      <c r="T271" s="1"/>
      <c r="U271" s="1" t="s">
        <v>12528</v>
      </c>
      <c r="V271" s="1"/>
      <c r="W271" s="1"/>
      <c r="X271" s="1"/>
      <c r="Y271" s="1" t="s">
        <v>89</v>
      </c>
      <c r="Z271" s="2" t="str">
        <f t="shared" si="12"/>
        <v>C830</v>
      </c>
      <c r="AA271" s="3" t="str">
        <f t="shared" si="13"/>
        <v>1/5/2018</v>
      </c>
      <c r="AB271" s="2" t="str">
        <f t="shared" si="14"/>
        <v>No delay</v>
      </c>
    </row>
    <row r="272" spans="1:28" s="7" customFormat="1" ht="42.75" x14ac:dyDescent="0.45">
      <c r="A272" s="1">
        <v>6980</v>
      </c>
      <c r="B272" s="3">
        <v>43245</v>
      </c>
      <c r="C272" s="4">
        <v>0.74097222222222225</v>
      </c>
      <c r="D272" s="2">
        <v>4</v>
      </c>
      <c r="E272" s="1">
        <v>0</v>
      </c>
      <c r="F272" s="2" t="s">
        <v>82</v>
      </c>
      <c r="G272" s="1">
        <v>62</v>
      </c>
      <c r="H272" s="1" t="s">
        <v>5175</v>
      </c>
      <c r="I272" s="1" t="s">
        <v>5175</v>
      </c>
      <c r="J272" s="1" t="s">
        <v>12963</v>
      </c>
      <c r="K272" s="1" t="s">
        <v>836</v>
      </c>
      <c r="L272" s="1">
        <v>170426</v>
      </c>
      <c r="M272" s="1" t="s">
        <v>12526</v>
      </c>
      <c r="N272" s="2" t="s">
        <v>4522</v>
      </c>
      <c r="O272" s="1" t="s">
        <v>12964</v>
      </c>
      <c r="P272" s="2" t="s">
        <v>43</v>
      </c>
      <c r="Q272" s="1" t="s">
        <v>43</v>
      </c>
      <c r="R272" s="1"/>
      <c r="S272" s="1"/>
      <c r="T272" s="1"/>
      <c r="U272" s="1" t="s">
        <v>12528</v>
      </c>
      <c r="V272" s="1"/>
      <c r="W272" s="1"/>
      <c r="X272" s="1"/>
      <c r="Y272" s="1" t="s">
        <v>43</v>
      </c>
      <c r="Z272" s="2" t="str">
        <f t="shared" si="12"/>
        <v>C830C</v>
      </c>
      <c r="AA272" s="3" t="str">
        <f t="shared" si="13"/>
        <v>1/5/2018</v>
      </c>
      <c r="AB272" s="2" t="str">
        <f t="shared" si="14"/>
        <v>More than 0 mins</v>
      </c>
    </row>
    <row r="273" spans="1:28" s="7" customFormat="1" ht="42.75" x14ac:dyDescent="0.45">
      <c r="A273" s="1">
        <v>6983</v>
      </c>
      <c r="B273" s="3">
        <v>43245</v>
      </c>
      <c r="C273" s="4">
        <v>0.84652777777777777</v>
      </c>
      <c r="D273" s="2">
        <v>0</v>
      </c>
      <c r="E273" s="1">
        <v>0</v>
      </c>
      <c r="F273" s="2" t="s">
        <v>39</v>
      </c>
      <c r="G273" s="1"/>
      <c r="H273" s="1" t="s">
        <v>4570</v>
      </c>
      <c r="I273" s="1"/>
      <c r="J273" s="1" t="s">
        <v>12965</v>
      </c>
      <c r="K273" s="1">
        <v>5659192</v>
      </c>
      <c r="L273" s="1"/>
      <c r="M273" s="1" t="s">
        <v>12526</v>
      </c>
      <c r="N273" s="2" t="s">
        <v>4409</v>
      </c>
      <c r="O273" s="1" t="s">
        <v>12966</v>
      </c>
      <c r="P273" s="2" t="s">
        <v>7</v>
      </c>
      <c r="Q273" s="1" t="s">
        <v>12573</v>
      </c>
      <c r="R273" s="1"/>
      <c r="S273" s="1"/>
      <c r="T273" s="1"/>
      <c r="U273" s="1" t="s">
        <v>12528</v>
      </c>
      <c r="V273" s="1"/>
      <c r="W273" s="1"/>
      <c r="X273" s="1"/>
      <c r="Y273" s="1" t="s">
        <v>12576</v>
      </c>
      <c r="Z273" s="2" t="str">
        <f t="shared" si="12"/>
        <v>C830</v>
      </c>
      <c r="AA273" s="3" t="str">
        <f t="shared" si="13"/>
        <v>1/5/2018</v>
      </c>
      <c r="AB273" s="2" t="str">
        <f t="shared" si="14"/>
        <v>No delay</v>
      </c>
    </row>
    <row r="274" spans="1:28" s="7" customFormat="1" x14ac:dyDescent="0.45">
      <c r="A274" s="1">
        <v>6991</v>
      </c>
      <c r="B274" s="3">
        <v>43246</v>
      </c>
      <c r="C274" s="4">
        <v>5.3680555555555558E-2</v>
      </c>
      <c r="D274" s="2">
        <v>0</v>
      </c>
      <c r="E274" s="1">
        <v>0</v>
      </c>
      <c r="F274" s="2" t="s">
        <v>147</v>
      </c>
      <c r="G274" s="1">
        <v>0</v>
      </c>
      <c r="H274" s="1" t="s">
        <v>4570</v>
      </c>
      <c r="I274" s="1" t="s">
        <v>4570</v>
      </c>
      <c r="J274" s="1" t="s">
        <v>841</v>
      </c>
      <c r="K274" s="1" t="s">
        <v>840</v>
      </c>
      <c r="L274" s="1">
        <v>170469</v>
      </c>
      <c r="M274" s="1" t="s">
        <v>12526</v>
      </c>
      <c r="N274" s="2" t="s">
        <v>4409</v>
      </c>
      <c r="O274" s="1" t="s">
        <v>12967</v>
      </c>
      <c r="P274" s="2" t="s">
        <v>149</v>
      </c>
      <c r="Q274" s="1" t="s">
        <v>12694</v>
      </c>
      <c r="R274" s="1"/>
      <c r="S274" s="1"/>
      <c r="T274" s="1" t="s">
        <v>12968</v>
      </c>
      <c r="U274" s="1" t="s">
        <v>12528</v>
      </c>
      <c r="V274" s="1"/>
      <c r="W274" s="1"/>
      <c r="X274" s="1"/>
      <c r="Y274" s="1" t="s">
        <v>12694</v>
      </c>
      <c r="Z274" s="2" t="str">
        <f t="shared" si="12"/>
        <v>C830</v>
      </c>
      <c r="AA274" s="3" t="str">
        <f t="shared" si="13"/>
        <v>1/5/2018</v>
      </c>
      <c r="AB274" s="2" t="str">
        <f t="shared" si="14"/>
        <v>No delay</v>
      </c>
    </row>
    <row r="275" spans="1:28" s="7" customFormat="1" ht="71.25" x14ac:dyDescent="0.45">
      <c r="A275" s="1">
        <v>6995</v>
      </c>
      <c r="B275" s="3">
        <v>43246</v>
      </c>
      <c r="C275" s="4">
        <v>0.24513888888888888</v>
      </c>
      <c r="D275" s="2">
        <v>0</v>
      </c>
      <c r="E275" s="1">
        <v>0</v>
      </c>
      <c r="F275" s="2" t="s">
        <v>29</v>
      </c>
      <c r="G275" s="1">
        <v>3</v>
      </c>
      <c r="H275" s="1" t="s">
        <v>4570</v>
      </c>
      <c r="I275" s="1" t="s">
        <v>4570</v>
      </c>
      <c r="J275" s="1" t="s">
        <v>843</v>
      </c>
      <c r="K275" s="1" t="s">
        <v>842</v>
      </c>
      <c r="L275" s="1">
        <v>170473</v>
      </c>
      <c r="M275" s="1" t="s">
        <v>12526</v>
      </c>
      <c r="N275" s="2" t="s">
        <v>4409</v>
      </c>
      <c r="O275" s="1" t="s">
        <v>12969</v>
      </c>
      <c r="P275" s="2" t="s">
        <v>149</v>
      </c>
      <c r="Q275" s="1" t="s">
        <v>347</v>
      </c>
      <c r="R275" s="1"/>
      <c r="S275" s="1"/>
      <c r="T275" s="1"/>
      <c r="U275" s="1" t="s">
        <v>12528</v>
      </c>
      <c r="V275" s="1"/>
      <c r="W275" s="1"/>
      <c r="X275" s="1"/>
      <c r="Y275" s="1" t="s">
        <v>347</v>
      </c>
      <c r="Z275" s="2" t="str">
        <f t="shared" si="12"/>
        <v>C830C</v>
      </c>
      <c r="AA275" s="3" t="str">
        <f t="shared" si="13"/>
        <v>1/5/2018</v>
      </c>
      <c r="AB275" s="2" t="str">
        <f t="shared" si="14"/>
        <v>No delay</v>
      </c>
    </row>
    <row r="276" spans="1:28" s="7" customFormat="1" ht="71.25" x14ac:dyDescent="0.45">
      <c r="A276" s="1">
        <v>6996</v>
      </c>
      <c r="B276" s="3">
        <v>43246</v>
      </c>
      <c r="C276" s="4">
        <v>0.24513888888888888</v>
      </c>
      <c r="D276" s="2">
        <v>0</v>
      </c>
      <c r="E276" s="1">
        <v>0</v>
      </c>
      <c r="F276" s="2" t="s">
        <v>29</v>
      </c>
      <c r="G276" s="1">
        <v>3</v>
      </c>
      <c r="H276" s="1" t="s">
        <v>4570</v>
      </c>
      <c r="I276" s="1" t="s">
        <v>4570</v>
      </c>
      <c r="J276" s="1" t="s">
        <v>12970</v>
      </c>
      <c r="K276" s="1" t="s">
        <v>12971</v>
      </c>
      <c r="L276" s="1">
        <v>170478</v>
      </c>
      <c r="M276" s="1" t="s">
        <v>12526</v>
      </c>
      <c r="N276" s="2" t="s">
        <v>4409</v>
      </c>
      <c r="O276" s="1" t="s">
        <v>12972</v>
      </c>
      <c r="P276" s="2" t="s">
        <v>112</v>
      </c>
      <c r="Q276" s="1" t="s">
        <v>171</v>
      </c>
      <c r="R276" s="1"/>
      <c r="S276" s="1"/>
      <c r="T276" s="1"/>
      <c r="U276" s="1" t="s">
        <v>12528</v>
      </c>
      <c r="V276" s="1"/>
      <c r="W276" s="1"/>
      <c r="X276" s="1"/>
      <c r="Y276" s="1" t="s">
        <v>171</v>
      </c>
      <c r="Z276" s="2" t="str">
        <f t="shared" si="12"/>
        <v>C830C</v>
      </c>
      <c r="AA276" s="3" t="str">
        <f t="shared" si="13"/>
        <v>1/5/2018</v>
      </c>
      <c r="AB276" s="2" t="str">
        <f t="shared" si="14"/>
        <v>No delay</v>
      </c>
    </row>
    <row r="277" spans="1:28" s="7" customFormat="1" ht="71.25" x14ac:dyDescent="0.45">
      <c r="A277" s="1">
        <v>7014</v>
      </c>
      <c r="B277" s="3">
        <v>43246</v>
      </c>
      <c r="C277" s="4">
        <v>0.53125</v>
      </c>
      <c r="D277" s="2">
        <v>0</v>
      </c>
      <c r="E277" s="1">
        <v>0</v>
      </c>
      <c r="F277" s="2" t="s">
        <v>78</v>
      </c>
      <c r="G277" s="1">
        <v>39</v>
      </c>
      <c r="H277" s="1" t="s">
        <v>4570</v>
      </c>
      <c r="I277" s="1" t="s">
        <v>4570</v>
      </c>
      <c r="J277" s="1" t="s">
        <v>12973</v>
      </c>
      <c r="K277" s="1" t="s">
        <v>839</v>
      </c>
      <c r="L277" s="1">
        <v>170528</v>
      </c>
      <c r="M277" s="1" t="s">
        <v>12526</v>
      </c>
      <c r="N277" s="2" t="s">
        <v>4409</v>
      </c>
      <c r="O277" s="1" t="s">
        <v>12974</v>
      </c>
      <c r="P277" s="2" t="s">
        <v>112</v>
      </c>
      <c r="Q277" s="1" t="s">
        <v>113</v>
      </c>
      <c r="R277" s="1"/>
      <c r="S277" s="1"/>
      <c r="T277" s="1"/>
      <c r="U277" s="1" t="s">
        <v>12528</v>
      </c>
      <c r="V277" s="1"/>
      <c r="W277" s="1"/>
      <c r="X277" s="1"/>
      <c r="Y277" s="1" t="s">
        <v>113</v>
      </c>
      <c r="Z277" s="2" t="str">
        <f t="shared" si="12"/>
        <v>C830</v>
      </c>
      <c r="AA277" s="3" t="str">
        <f t="shared" si="13"/>
        <v>1/5/2018</v>
      </c>
      <c r="AB277" s="2" t="str">
        <f t="shared" si="14"/>
        <v>No delay</v>
      </c>
    </row>
    <row r="278" spans="1:28" s="7" customFormat="1" x14ac:dyDescent="0.45">
      <c r="A278" s="1">
        <v>7057</v>
      </c>
      <c r="B278" s="3">
        <v>43247</v>
      </c>
      <c r="C278" s="4">
        <v>0.67152777777777783</v>
      </c>
      <c r="D278" s="2">
        <v>0</v>
      </c>
      <c r="E278" s="1">
        <v>0</v>
      </c>
      <c r="F278" s="2" t="s">
        <v>133</v>
      </c>
      <c r="G278" s="1"/>
      <c r="H278" s="1" t="s">
        <v>4570</v>
      </c>
      <c r="I278" s="1"/>
      <c r="J278" s="1" t="s">
        <v>12975</v>
      </c>
      <c r="K278" s="1">
        <v>5662084</v>
      </c>
      <c r="L278" s="1"/>
      <c r="M278" s="1" t="s">
        <v>12526</v>
      </c>
      <c r="N278" s="2" t="s">
        <v>4409</v>
      </c>
      <c r="O278" s="1" t="s">
        <v>12976</v>
      </c>
      <c r="P278" s="2" t="s">
        <v>26</v>
      </c>
      <c r="Q278" s="1" t="s">
        <v>98</v>
      </c>
      <c r="R278" s="1"/>
      <c r="S278" s="1"/>
      <c r="T278" s="1"/>
      <c r="U278" s="1" t="s">
        <v>12528</v>
      </c>
      <c r="V278" s="1"/>
      <c r="W278" s="1"/>
      <c r="X278" s="1"/>
      <c r="Y278" s="1" t="s">
        <v>27</v>
      </c>
      <c r="Z278" s="2" t="str">
        <f t="shared" si="12"/>
        <v>C830</v>
      </c>
      <c r="AA278" s="3" t="str">
        <f t="shared" si="13"/>
        <v>1/5/2018</v>
      </c>
      <c r="AB278" s="2" t="str">
        <f t="shared" si="14"/>
        <v>No delay</v>
      </c>
    </row>
    <row r="279" spans="1:28" s="7" customFormat="1" x14ac:dyDescent="0.45">
      <c r="A279" s="1">
        <v>7067</v>
      </c>
      <c r="B279" s="3">
        <v>43248</v>
      </c>
      <c r="C279" s="4">
        <v>0.2590277777777778</v>
      </c>
      <c r="D279" s="2">
        <v>0</v>
      </c>
      <c r="E279" s="1">
        <v>0</v>
      </c>
      <c r="F279" s="2" t="s">
        <v>72</v>
      </c>
      <c r="G279" s="1">
        <v>44</v>
      </c>
      <c r="H279" s="1" t="s">
        <v>4570</v>
      </c>
      <c r="I279" s="1" t="s">
        <v>4570</v>
      </c>
      <c r="J279" s="1" t="s">
        <v>848</v>
      </c>
      <c r="K279" s="1" t="s">
        <v>847</v>
      </c>
      <c r="L279" s="1">
        <v>170730</v>
      </c>
      <c r="M279" s="1" t="s">
        <v>12526</v>
      </c>
      <c r="N279" s="2" t="s">
        <v>4409</v>
      </c>
      <c r="O279" s="1" t="s">
        <v>12977</v>
      </c>
      <c r="P279" s="2" t="s">
        <v>149</v>
      </c>
      <c r="Q279" s="1" t="s">
        <v>12694</v>
      </c>
      <c r="R279" s="1"/>
      <c r="S279" s="1"/>
      <c r="T279" s="1"/>
      <c r="U279" s="1" t="s">
        <v>12528</v>
      </c>
      <c r="V279" s="1"/>
      <c r="W279" s="1"/>
      <c r="X279" s="1"/>
      <c r="Y279" s="1" t="s">
        <v>12694</v>
      </c>
      <c r="Z279" s="2" t="str">
        <f t="shared" si="12"/>
        <v>C830C</v>
      </c>
      <c r="AA279" s="3" t="str">
        <f t="shared" si="13"/>
        <v>1/5/2018</v>
      </c>
      <c r="AB279" s="2" t="str">
        <f t="shared" si="14"/>
        <v>No delay</v>
      </c>
    </row>
    <row r="280" spans="1:28" s="7" customFormat="1" x14ac:dyDescent="0.45">
      <c r="A280" s="1">
        <v>7068</v>
      </c>
      <c r="B280" s="3">
        <v>43248</v>
      </c>
      <c r="C280" s="4">
        <v>0.26476851851851851</v>
      </c>
      <c r="D280" s="2">
        <v>0</v>
      </c>
      <c r="E280" s="1">
        <v>0</v>
      </c>
      <c r="F280" s="2" t="s">
        <v>114</v>
      </c>
      <c r="G280" s="1" t="s">
        <v>12547</v>
      </c>
      <c r="H280" s="1" t="s">
        <v>4570</v>
      </c>
      <c r="I280" s="1" t="s">
        <v>4570</v>
      </c>
      <c r="J280" s="1" t="s">
        <v>850</v>
      </c>
      <c r="K280" s="1" t="s">
        <v>849</v>
      </c>
      <c r="L280" s="1">
        <v>170734</v>
      </c>
      <c r="M280" s="1" t="s">
        <v>12526</v>
      </c>
      <c r="N280" s="2" t="s">
        <v>4409</v>
      </c>
      <c r="O280" s="1" t="s">
        <v>12978</v>
      </c>
      <c r="P280" s="2" t="s">
        <v>149</v>
      </c>
      <c r="Q280" s="1" t="s">
        <v>12694</v>
      </c>
      <c r="R280" s="1"/>
      <c r="S280" s="1"/>
      <c r="T280" s="1"/>
      <c r="U280" s="1" t="s">
        <v>12528</v>
      </c>
      <c r="V280" s="1"/>
      <c r="W280" s="1"/>
      <c r="X280" s="1"/>
      <c r="Y280" s="1" t="s">
        <v>12694</v>
      </c>
      <c r="Z280" s="2" t="str">
        <f t="shared" si="12"/>
        <v>C830C</v>
      </c>
      <c r="AA280" s="3" t="str">
        <f t="shared" si="13"/>
        <v>1/5/2018</v>
      </c>
      <c r="AB280" s="2" t="str">
        <f t="shared" si="14"/>
        <v>No delay</v>
      </c>
    </row>
    <row r="281" spans="1:28" s="7" customFormat="1" ht="156.75" x14ac:dyDescent="0.45">
      <c r="A281" s="1">
        <v>7077</v>
      </c>
      <c r="B281" s="3">
        <v>43248</v>
      </c>
      <c r="C281" s="4">
        <v>0.3979166666666667</v>
      </c>
      <c r="D281" s="2">
        <v>0</v>
      </c>
      <c r="E281" s="1">
        <v>0</v>
      </c>
      <c r="F281" s="2" t="s">
        <v>88</v>
      </c>
      <c r="G281" s="1">
        <v>11</v>
      </c>
      <c r="H281" s="1" t="s">
        <v>5280</v>
      </c>
      <c r="I281" s="1" t="s">
        <v>5280</v>
      </c>
      <c r="J281" s="1" t="s">
        <v>845</v>
      </c>
      <c r="K281" s="1" t="s">
        <v>844</v>
      </c>
      <c r="L281" s="1">
        <v>170774</v>
      </c>
      <c r="M281" s="1" t="s">
        <v>12526</v>
      </c>
      <c r="N281" s="2" t="s">
        <v>4409</v>
      </c>
      <c r="O281" s="1" t="s">
        <v>12979</v>
      </c>
      <c r="P281" s="2" t="s">
        <v>36</v>
      </c>
      <c r="Q281" s="1" t="s">
        <v>94</v>
      </c>
      <c r="R281" s="1"/>
      <c r="S281" s="1"/>
      <c r="T281" s="1"/>
      <c r="U281" s="1" t="s">
        <v>12528</v>
      </c>
      <c r="V281" s="1"/>
      <c r="W281" s="1"/>
      <c r="X281" s="1"/>
      <c r="Y281" s="1" t="s">
        <v>94</v>
      </c>
      <c r="Z281" s="2" t="str">
        <f t="shared" si="12"/>
        <v>C830</v>
      </c>
      <c r="AA281" s="3" t="str">
        <f t="shared" si="13"/>
        <v>1/5/2018</v>
      </c>
      <c r="AB281" s="2" t="str">
        <f t="shared" si="14"/>
        <v>No delay</v>
      </c>
    </row>
    <row r="282" spans="1:28" s="7" customFormat="1" ht="128.25" x14ac:dyDescent="0.45">
      <c r="A282" s="1">
        <v>7080</v>
      </c>
      <c r="B282" s="3">
        <v>43248</v>
      </c>
      <c r="C282" s="4">
        <v>0.41767361111111106</v>
      </c>
      <c r="D282" s="2">
        <v>0</v>
      </c>
      <c r="E282" s="1">
        <v>0</v>
      </c>
      <c r="F282" s="2" t="s">
        <v>124</v>
      </c>
      <c r="G282" s="1">
        <v>26</v>
      </c>
      <c r="H282" s="1" t="s">
        <v>4570</v>
      </c>
      <c r="I282" s="1" t="s">
        <v>4570</v>
      </c>
      <c r="J282" s="1" t="s">
        <v>856</v>
      </c>
      <c r="K282" s="1" t="s">
        <v>855</v>
      </c>
      <c r="L282" s="1">
        <v>170777</v>
      </c>
      <c r="M282" s="1" t="s">
        <v>12526</v>
      </c>
      <c r="N282" s="2" t="s">
        <v>4409</v>
      </c>
      <c r="O282" s="1" t="s">
        <v>12980</v>
      </c>
      <c r="P282" s="2" t="s">
        <v>128</v>
      </c>
      <c r="Q282" s="1" t="s">
        <v>314</v>
      </c>
      <c r="R282" s="1"/>
      <c r="S282" s="1"/>
      <c r="T282" s="1"/>
      <c r="U282" s="1" t="s">
        <v>12528</v>
      </c>
      <c r="V282" s="1"/>
      <c r="W282" s="1"/>
      <c r="X282" s="1"/>
      <c r="Y282" s="1" t="s">
        <v>314</v>
      </c>
      <c r="Z282" s="2" t="str">
        <f t="shared" si="12"/>
        <v>C830C</v>
      </c>
      <c r="AA282" s="3" t="str">
        <f t="shared" si="13"/>
        <v>1/5/2018</v>
      </c>
      <c r="AB282" s="2" t="str">
        <f t="shared" si="14"/>
        <v>No delay</v>
      </c>
    </row>
    <row r="283" spans="1:28" s="7" customFormat="1" ht="71.25" x14ac:dyDescent="0.45">
      <c r="A283" s="1">
        <v>7091</v>
      </c>
      <c r="B283" s="3">
        <v>43248</v>
      </c>
      <c r="C283" s="4">
        <v>0.58074074074074067</v>
      </c>
      <c r="D283" s="2">
        <v>0</v>
      </c>
      <c r="E283" s="1">
        <v>0</v>
      </c>
      <c r="F283" s="2" t="s">
        <v>29</v>
      </c>
      <c r="G283" s="1">
        <v>4</v>
      </c>
      <c r="H283" s="1" t="s">
        <v>4570</v>
      </c>
      <c r="I283" s="1" t="s">
        <v>4570</v>
      </c>
      <c r="J283" s="1" t="s">
        <v>852</v>
      </c>
      <c r="K283" s="1" t="s">
        <v>851</v>
      </c>
      <c r="L283" s="1">
        <v>170810</v>
      </c>
      <c r="M283" s="1" t="s">
        <v>12526</v>
      </c>
      <c r="N283" s="2" t="s">
        <v>4409</v>
      </c>
      <c r="O283" s="1" t="s">
        <v>12981</v>
      </c>
      <c r="P283" s="2" t="s">
        <v>149</v>
      </c>
      <c r="Q283" s="1" t="s">
        <v>12622</v>
      </c>
      <c r="R283" s="1"/>
      <c r="S283" s="1"/>
      <c r="T283" s="1"/>
      <c r="U283" s="1" t="s">
        <v>12528</v>
      </c>
      <c r="V283" s="1"/>
      <c r="W283" s="1"/>
      <c r="X283" s="1"/>
      <c r="Y283" s="1" t="s">
        <v>12622</v>
      </c>
      <c r="Z283" s="2" t="str">
        <f t="shared" si="12"/>
        <v>C830C</v>
      </c>
      <c r="AA283" s="3" t="str">
        <f t="shared" si="13"/>
        <v>1/5/2018</v>
      </c>
      <c r="AB283" s="2" t="str">
        <f t="shared" si="14"/>
        <v>No delay</v>
      </c>
    </row>
    <row r="284" spans="1:28" s="7" customFormat="1" x14ac:dyDescent="0.45">
      <c r="A284" s="1">
        <v>7093</v>
      </c>
      <c r="B284" s="3">
        <v>43248</v>
      </c>
      <c r="C284" s="4">
        <v>0.60943287037037031</v>
      </c>
      <c r="D284" s="2">
        <v>0</v>
      </c>
      <c r="E284" s="1">
        <v>0</v>
      </c>
      <c r="F284" s="2" t="s">
        <v>39</v>
      </c>
      <c r="G284" s="1">
        <v>29</v>
      </c>
      <c r="H284" s="1" t="s">
        <v>4962</v>
      </c>
      <c r="I284" s="1" t="s">
        <v>4962</v>
      </c>
      <c r="J284" s="1" t="s">
        <v>854</v>
      </c>
      <c r="K284" s="1" t="s">
        <v>853</v>
      </c>
      <c r="L284" s="1">
        <v>170814</v>
      </c>
      <c r="M284" s="1" t="s">
        <v>12526</v>
      </c>
      <c r="N284" s="2" t="s">
        <v>4522</v>
      </c>
      <c r="O284" s="1" t="s">
        <v>12982</v>
      </c>
      <c r="P284" s="2" t="s">
        <v>33</v>
      </c>
      <c r="Q284" s="1" t="s">
        <v>12615</v>
      </c>
      <c r="R284" s="1"/>
      <c r="S284" s="1"/>
      <c r="T284" s="1"/>
      <c r="U284" s="1" t="s">
        <v>12528</v>
      </c>
      <c r="V284" s="1"/>
      <c r="W284" s="1"/>
      <c r="X284" s="1"/>
      <c r="Y284" s="1" t="s">
        <v>12532</v>
      </c>
      <c r="Z284" s="2" t="str">
        <f t="shared" si="12"/>
        <v>C830</v>
      </c>
      <c r="AA284" s="3" t="str">
        <f t="shared" si="13"/>
        <v>1/5/2018</v>
      </c>
      <c r="AB284" s="2" t="str">
        <f t="shared" si="14"/>
        <v>No delay</v>
      </c>
    </row>
    <row r="285" spans="1:28" s="7" customFormat="1" x14ac:dyDescent="0.45">
      <c r="A285" s="1">
        <v>7126</v>
      </c>
      <c r="B285" s="3">
        <v>43249</v>
      </c>
      <c r="C285" s="4">
        <v>0.66317129629629623</v>
      </c>
      <c r="D285" s="2">
        <v>0</v>
      </c>
      <c r="E285" s="1">
        <v>0</v>
      </c>
      <c r="F285" s="2" t="s">
        <v>131</v>
      </c>
      <c r="G285" s="1">
        <v>5</v>
      </c>
      <c r="H285" s="1" t="s">
        <v>4570</v>
      </c>
      <c r="I285" s="1" t="s">
        <v>4570</v>
      </c>
      <c r="J285" s="1" t="s">
        <v>859</v>
      </c>
      <c r="K285" s="1" t="s">
        <v>858</v>
      </c>
      <c r="L285" s="1">
        <v>170936</v>
      </c>
      <c r="M285" s="1" t="s">
        <v>12526</v>
      </c>
      <c r="N285" s="2" t="s">
        <v>4409</v>
      </c>
      <c r="O285" s="1" t="s">
        <v>12983</v>
      </c>
      <c r="P285" s="2" t="s">
        <v>26</v>
      </c>
      <c r="Q285" s="1" t="s">
        <v>98</v>
      </c>
      <c r="R285" s="1"/>
      <c r="S285" s="1"/>
      <c r="T285" s="1"/>
      <c r="U285" s="1" t="s">
        <v>12528</v>
      </c>
      <c r="V285" s="1"/>
      <c r="W285" s="1"/>
      <c r="X285" s="1"/>
      <c r="Y285" s="1" t="s">
        <v>27</v>
      </c>
      <c r="Z285" s="2" t="str">
        <f t="shared" si="12"/>
        <v>C830C</v>
      </c>
      <c r="AA285" s="3" t="str">
        <f t="shared" si="13"/>
        <v>1/5/2018</v>
      </c>
      <c r="AB285" s="2" t="str">
        <f t="shared" si="14"/>
        <v>No delay</v>
      </c>
    </row>
    <row r="286" spans="1:28" s="7" customFormat="1" ht="42.75" x14ac:dyDescent="0.45">
      <c r="A286" s="1">
        <v>7127</v>
      </c>
      <c r="B286" s="3">
        <v>43249</v>
      </c>
      <c r="C286" s="4">
        <v>0.66765046296296304</v>
      </c>
      <c r="D286" s="2">
        <v>0</v>
      </c>
      <c r="E286" s="1">
        <v>0</v>
      </c>
      <c r="F286" s="2" t="s">
        <v>78</v>
      </c>
      <c r="G286" s="1">
        <v>1</v>
      </c>
      <c r="H286" s="1" t="s">
        <v>4570</v>
      </c>
      <c r="I286" s="1" t="s">
        <v>4570</v>
      </c>
      <c r="J286" s="1" t="s">
        <v>12984</v>
      </c>
      <c r="K286" s="1" t="s">
        <v>857</v>
      </c>
      <c r="L286" s="1">
        <v>170938</v>
      </c>
      <c r="M286" s="1" t="s">
        <v>12526</v>
      </c>
      <c r="N286" s="2" t="s">
        <v>4522</v>
      </c>
      <c r="O286" s="1" t="s">
        <v>12985</v>
      </c>
      <c r="P286" s="2" t="s">
        <v>33</v>
      </c>
      <c r="Q286" s="1" t="s">
        <v>229</v>
      </c>
      <c r="R286" s="1"/>
      <c r="S286" s="1"/>
      <c r="T286" s="1"/>
      <c r="U286" s="1" t="s">
        <v>12528</v>
      </c>
      <c r="V286" s="1"/>
      <c r="W286" s="1"/>
      <c r="X286" s="1"/>
      <c r="Y286" s="1" t="s">
        <v>12532</v>
      </c>
      <c r="Z286" s="2" t="str">
        <f t="shared" si="12"/>
        <v>C830</v>
      </c>
      <c r="AA286" s="3" t="str">
        <f t="shared" si="13"/>
        <v>1/5/2018</v>
      </c>
      <c r="AB286" s="2" t="str">
        <f t="shared" si="14"/>
        <v>No delay</v>
      </c>
    </row>
    <row r="287" spans="1:28" s="7" customFormat="1" ht="71.25" x14ac:dyDescent="0.45">
      <c r="A287" s="1">
        <v>7140</v>
      </c>
      <c r="B287" s="3">
        <v>43250</v>
      </c>
      <c r="C287" s="4">
        <v>0.22283564814814816</v>
      </c>
      <c r="D287" s="2">
        <v>0</v>
      </c>
      <c r="E287" s="1">
        <v>0</v>
      </c>
      <c r="F287" s="2" t="s">
        <v>141</v>
      </c>
      <c r="G287" s="1">
        <v>7</v>
      </c>
      <c r="H287" s="1" t="s">
        <v>4710</v>
      </c>
      <c r="I287" s="1" t="s">
        <v>4710</v>
      </c>
      <c r="J287" s="1" t="s">
        <v>861</v>
      </c>
      <c r="K287" s="1" t="s">
        <v>860</v>
      </c>
      <c r="L287" s="1">
        <v>170977</v>
      </c>
      <c r="M287" s="1" t="s">
        <v>12526</v>
      </c>
      <c r="N287" s="2" t="s">
        <v>4522</v>
      </c>
      <c r="O287" s="1" t="s">
        <v>12986</v>
      </c>
      <c r="P287" s="2" t="s">
        <v>79</v>
      </c>
      <c r="Q287" s="1" t="s">
        <v>222</v>
      </c>
      <c r="R287" s="1"/>
      <c r="S287" s="1"/>
      <c r="T287" s="1"/>
      <c r="U287" s="1" t="s">
        <v>12528</v>
      </c>
      <c r="V287" s="1"/>
      <c r="W287" s="1" t="s">
        <v>12987</v>
      </c>
      <c r="X287" s="1"/>
      <c r="Y287" s="1" t="s">
        <v>117</v>
      </c>
      <c r="Z287" s="2" t="str">
        <f t="shared" si="12"/>
        <v>C830</v>
      </c>
      <c r="AA287" s="3" t="str">
        <f t="shared" si="13"/>
        <v>1/5/2018</v>
      </c>
      <c r="AB287" s="2" t="str">
        <f t="shared" si="14"/>
        <v>No delay</v>
      </c>
    </row>
    <row r="288" spans="1:28" s="7" customFormat="1" ht="42.75" x14ac:dyDescent="0.45">
      <c r="A288" s="1">
        <v>7194</v>
      </c>
      <c r="B288" s="3">
        <v>43251</v>
      </c>
      <c r="C288" s="4">
        <v>0.24228009259259262</v>
      </c>
      <c r="D288" s="2">
        <v>0</v>
      </c>
      <c r="E288" s="1">
        <v>0</v>
      </c>
      <c r="F288" s="2" t="s">
        <v>53</v>
      </c>
      <c r="G288" s="1">
        <v>19</v>
      </c>
      <c r="H288" s="1" t="s">
        <v>5372</v>
      </c>
      <c r="I288" s="1" t="s">
        <v>4802</v>
      </c>
      <c r="J288" s="1" t="s">
        <v>863</v>
      </c>
      <c r="K288" s="1" t="s">
        <v>862</v>
      </c>
      <c r="L288" s="1">
        <v>171155</v>
      </c>
      <c r="M288" s="1" t="s">
        <v>12526</v>
      </c>
      <c r="N288" s="2" t="s">
        <v>4522</v>
      </c>
      <c r="O288" s="1" t="s">
        <v>12988</v>
      </c>
      <c r="P288" s="2" t="s">
        <v>65</v>
      </c>
      <c r="Q288" s="1" t="s">
        <v>233</v>
      </c>
      <c r="R288" s="1"/>
      <c r="S288" s="1"/>
      <c r="T288" s="1"/>
      <c r="U288" s="1" t="s">
        <v>12528</v>
      </c>
      <c r="V288" s="1"/>
      <c r="W288" s="1"/>
      <c r="X288" s="1"/>
      <c r="Y288" s="1" t="s">
        <v>143</v>
      </c>
      <c r="Z288" s="2" t="str">
        <f t="shared" si="12"/>
        <v>C830</v>
      </c>
      <c r="AA288" s="3" t="str">
        <f t="shared" si="13"/>
        <v>1/5/2018</v>
      </c>
      <c r="AB288" s="2" t="str">
        <f t="shared" si="14"/>
        <v>No delay</v>
      </c>
    </row>
    <row r="289" spans="1:28" s="7" customFormat="1" ht="99.75" x14ac:dyDescent="0.45">
      <c r="A289" s="1" t="s">
        <v>12989</v>
      </c>
      <c r="B289" s="3">
        <v>43251</v>
      </c>
      <c r="C289" s="4">
        <v>0.26458333333333334</v>
      </c>
      <c r="D289" s="2">
        <v>1.5</v>
      </c>
      <c r="E289" s="1">
        <v>0</v>
      </c>
      <c r="F289" s="2" t="s">
        <v>24</v>
      </c>
      <c r="G289" s="1">
        <v>8</v>
      </c>
      <c r="H289" s="1" t="s">
        <v>4954</v>
      </c>
      <c r="I289" s="1" t="s">
        <v>4954</v>
      </c>
      <c r="J289" s="1" t="s">
        <v>869</v>
      </c>
      <c r="K289" s="1" t="s">
        <v>868</v>
      </c>
      <c r="L289" s="1">
        <v>171159</v>
      </c>
      <c r="M289" s="1" t="s">
        <v>12526</v>
      </c>
      <c r="N289" s="2" t="s">
        <v>4409</v>
      </c>
      <c r="O289" s="1" t="s">
        <v>12990</v>
      </c>
      <c r="P289" s="2" t="s">
        <v>43</v>
      </c>
      <c r="Q289" s="1" t="s">
        <v>192</v>
      </c>
      <c r="R289" s="1"/>
      <c r="S289" s="1"/>
      <c r="T289" s="1"/>
      <c r="U289" s="1" t="s">
        <v>12528</v>
      </c>
      <c r="V289" s="1"/>
      <c r="W289" s="1"/>
      <c r="X289" s="1"/>
      <c r="Y289" s="1" t="s">
        <v>191</v>
      </c>
      <c r="Z289" s="2" t="str">
        <f t="shared" si="12"/>
        <v>C830</v>
      </c>
      <c r="AA289" s="3" t="str">
        <f t="shared" si="13"/>
        <v>1/5/2018</v>
      </c>
      <c r="AB289" s="2" t="str">
        <f t="shared" si="14"/>
        <v>More than 0 mins</v>
      </c>
    </row>
    <row r="290" spans="1:28" s="7" customFormat="1" ht="256.5" x14ac:dyDescent="0.45">
      <c r="A290" s="1">
        <v>7209</v>
      </c>
      <c r="B290" s="3">
        <v>43251</v>
      </c>
      <c r="C290" s="4">
        <v>0.42499999999999999</v>
      </c>
      <c r="D290" s="2">
        <v>0</v>
      </c>
      <c r="E290" s="1">
        <v>0</v>
      </c>
      <c r="F290" s="2" t="s">
        <v>119</v>
      </c>
      <c r="G290" s="1"/>
      <c r="H290" s="1" t="s">
        <v>12991</v>
      </c>
      <c r="I290" s="1"/>
      <c r="J290" s="1" t="s">
        <v>12992</v>
      </c>
      <c r="K290" s="1">
        <v>5663956</v>
      </c>
      <c r="L290" s="1"/>
      <c r="M290" s="1" t="s">
        <v>12526</v>
      </c>
      <c r="N290" s="2" t="s">
        <v>4409</v>
      </c>
      <c r="O290" s="1" t="s">
        <v>12993</v>
      </c>
      <c r="P290" s="2" t="s">
        <v>7</v>
      </c>
      <c r="Q290" s="1" t="s">
        <v>12495</v>
      </c>
      <c r="R290" s="1"/>
      <c r="S290" s="1"/>
      <c r="T290" s="1"/>
      <c r="U290" s="1" t="s">
        <v>12528</v>
      </c>
      <c r="V290" s="1"/>
      <c r="W290" s="1"/>
      <c r="X290" s="1"/>
      <c r="Y290" s="1" t="s">
        <v>4507</v>
      </c>
      <c r="Z290" s="2" t="str">
        <f t="shared" si="12"/>
        <v>C830</v>
      </c>
      <c r="AA290" s="3" t="str">
        <f t="shared" si="13"/>
        <v>1/5/2018</v>
      </c>
      <c r="AB290" s="2" t="str">
        <f t="shared" si="14"/>
        <v>No delay</v>
      </c>
    </row>
    <row r="291" spans="1:28" s="7" customFormat="1" x14ac:dyDescent="0.45">
      <c r="A291" s="1">
        <v>7232</v>
      </c>
      <c r="B291" s="3">
        <v>43251</v>
      </c>
      <c r="C291" s="4">
        <v>0.71811342592592586</v>
      </c>
      <c r="D291" s="2">
        <v>0</v>
      </c>
      <c r="E291" s="1">
        <v>0</v>
      </c>
      <c r="F291" s="2" t="s">
        <v>124</v>
      </c>
      <c r="G291" s="1">
        <v>53</v>
      </c>
      <c r="H291" s="1" t="s">
        <v>4570</v>
      </c>
      <c r="I291" s="1" t="s">
        <v>4570</v>
      </c>
      <c r="J291" s="1" t="s">
        <v>865</v>
      </c>
      <c r="K291" s="1" t="s">
        <v>864</v>
      </c>
      <c r="L291" s="1">
        <v>171234</v>
      </c>
      <c r="M291" s="1" t="s">
        <v>12526</v>
      </c>
      <c r="N291" s="2" t="s">
        <v>4409</v>
      </c>
      <c r="O291" s="1" t="s">
        <v>12994</v>
      </c>
      <c r="P291" s="2" t="s">
        <v>149</v>
      </c>
      <c r="Q291" s="1" t="s">
        <v>12694</v>
      </c>
      <c r="R291" s="1"/>
      <c r="S291" s="1"/>
      <c r="T291" s="1"/>
      <c r="U291" s="1" t="s">
        <v>12528</v>
      </c>
      <c r="V291" s="1"/>
      <c r="W291" s="1"/>
      <c r="X291" s="1"/>
      <c r="Y291" s="1" t="s">
        <v>12694</v>
      </c>
      <c r="Z291" s="2" t="str">
        <f t="shared" si="12"/>
        <v>C830C</v>
      </c>
      <c r="AA291" s="3" t="str">
        <f t="shared" si="13"/>
        <v>1/5/2018</v>
      </c>
      <c r="AB291" s="2" t="str">
        <f t="shared" si="14"/>
        <v>No delay</v>
      </c>
    </row>
    <row r="292" spans="1:28" s="7" customFormat="1" ht="42.75" x14ac:dyDescent="0.45">
      <c r="A292" s="1">
        <v>7237</v>
      </c>
      <c r="B292" s="3">
        <v>43251</v>
      </c>
      <c r="C292" s="4">
        <v>0.94347222222222227</v>
      </c>
      <c r="D292" s="2">
        <v>0</v>
      </c>
      <c r="E292" s="1">
        <v>0</v>
      </c>
      <c r="F292" s="2" t="s">
        <v>151</v>
      </c>
      <c r="G292" s="1">
        <v>58</v>
      </c>
      <c r="H292" s="1" t="s">
        <v>4570</v>
      </c>
      <c r="I292" s="1" t="s">
        <v>4570</v>
      </c>
      <c r="J292" s="1" t="s">
        <v>867</v>
      </c>
      <c r="K292" s="1" t="s">
        <v>866</v>
      </c>
      <c r="L292" s="1">
        <v>171267</v>
      </c>
      <c r="M292" s="1" t="s">
        <v>12526</v>
      </c>
      <c r="N292" s="2" t="s">
        <v>4409</v>
      </c>
      <c r="O292" s="1" t="s">
        <v>12995</v>
      </c>
      <c r="P292" s="2" t="s">
        <v>149</v>
      </c>
      <c r="Q292" s="1" t="s">
        <v>12694</v>
      </c>
      <c r="R292" s="1"/>
      <c r="S292" s="1"/>
      <c r="T292" s="1"/>
      <c r="U292" s="1" t="s">
        <v>12528</v>
      </c>
      <c r="V292" s="1"/>
      <c r="W292" s="1"/>
      <c r="X292" s="1"/>
      <c r="Y292" s="1" t="s">
        <v>12694</v>
      </c>
      <c r="Z292" s="2" t="str">
        <f t="shared" si="12"/>
        <v>C830C</v>
      </c>
      <c r="AA292" s="3" t="str">
        <f t="shared" si="13"/>
        <v>1/5/2018</v>
      </c>
      <c r="AB292" s="2" t="str">
        <f t="shared" si="14"/>
        <v>No delay</v>
      </c>
    </row>
    <row r="293" spans="1:28" s="7" customFormat="1" x14ac:dyDescent="0.45">
      <c r="A293" s="1">
        <v>7243</v>
      </c>
      <c r="B293" s="3">
        <v>43252</v>
      </c>
      <c r="C293" s="4">
        <v>0.19375000000000001</v>
      </c>
      <c r="D293" s="2">
        <v>0</v>
      </c>
      <c r="E293" s="1">
        <v>0</v>
      </c>
      <c r="F293" s="2" t="s">
        <v>83</v>
      </c>
      <c r="G293" s="1">
        <v>36</v>
      </c>
      <c r="H293" s="1" t="s">
        <v>4570</v>
      </c>
      <c r="I293" s="1"/>
      <c r="J293" s="1" t="s">
        <v>12996</v>
      </c>
      <c r="K293" s="1">
        <v>5664042</v>
      </c>
      <c r="L293" s="1"/>
      <c r="M293" s="1" t="s">
        <v>12526</v>
      </c>
      <c r="N293" s="2" t="s">
        <v>4409</v>
      </c>
      <c r="O293" s="1" t="s">
        <v>12997</v>
      </c>
      <c r="P293" s="2" t="s">
        <v>112</v>
      </c>
      <c r="Q293" s="1" t="s">
        <v>12565</v>
      </c>
      <c r="R293" s="1"/>
      <c r="S293" s="1"/>
      <c r="T293" s="1"/>
      <c r="U293" s="1" t="s">
        <v>12528</v>
      </c>
      <c r="V293" s="1"/>
      <c r="W293" s="1"/>
      <c r="X293" s="1"/>
      <c r="Y293" s="1" t="s">
        <v>12634</v>
      </c>
      <c r="Z293" s="2" t="str">
        <f t="shared" si="12"/>
        <v>C830C</v>
      </c>
      <c r="AA293" s="3" t="str">
        <f t="shared" si="13"/>
        <v>1/6/2018</v>
      </c>
      <c r="AB293" s="2" t="str">
        <f t="shared" si="14"/>
        <v>No delay</v>
      </c>
    </row>
    <row r="294" spans="1:28" s="7" customFormat="1" x14ac:dyDescent="0.45">
      <c r="A294" s="1">
        <v>7250</v>
      </c>
      <c r="B294" s="3">
        <v>43252</v>
      </c>
      <c r="C294" s="4">
        <v>0.29166666666666669</v>
      </c>
      <c r="D294" s="2">
        <v>0</v>
      </c>
      <c r="E294" s="1">
        <v>0</v>
      </c>
      <c r="F294" s="2" t="s">
        <v>152</v>
      </c>
      <c r="G294" s="1">
        <v>59</v>
      </c>
      <c r="H294" s="1" t="s">
        <v>4570</v>
      </c>
      <c r="I294" s="1"/>
      <c r="J294" s="1" t="s">
        <v>12998</v>
      </c>
      <c r="K294" s="1">
        <v>5664041</v>
      </c>
      <c r="L294" s="1"/>
      <c r="M294" s="1" t="s">
        <v>12526</v>
      </c>
      <c r="N294" s="2" t="s">
        <v>4409</v>
      </c>
      <c r="O294" s="1" t="s">
        <v>12999</v>
      </c>
      <c r="P294" s="2"/>
      <c r="Q294" s="1"/>
      <c r="R294" s="1"/>
      <c r="S294" s="1"/>
      <c r="T294" s="1"/>
      <c r="U294" s="1" t="s">
        <v>12528</v>
      </c>
      <c r="V294" s="1"/>
      <c r="W294" s="1"/>
      <c r="X294" s="1"/>
      <c r="Y294" s="1"/>
      <c r="Z294" s="2" t="str">
        <f t="shared" si="12"/>
        <v>C830C</v>
      </c>
      <c r="AA294" s="3" t="str">
        <f t="shared" si="13"/>
        <v>1/6/2018</v>
      </c>
      <c r="AB294" s="2" t="str">
        <f t="shared" si="14"/>
        <v>No delay</v>
      </c>
    </row>
    <row r="295" spans="1:28" s="7" customFormat="1" x14ac:dyDescent="0.45">
      <c r="A295" s="1">
        <v>7254</v>
      </c>
      <c r="B295" s="3">
        <v>43252</v>
      </c>
      <c r="C295" s="4">
        <v>0.33709490740740744</v>
      </c>
      <c r="D295" s="2">
        <v>0</v>
      </c>
      <c r="E295" s="1">
        <v>0</v>
      </c>
      <c r="F295" s="2" t="s">
        <v>178</v>
      </c>
      <c r="G295" s="1">
        <v>65</v>
      </c>
      <c r="H295" s="1" t="s">
        <v>5268</v>
      </c>
      <c r="I295" s="1" t="s">
        <v>5268</v>
      </c>
      <c r="J295" s="1" t="s">
        <v>13000</v>
      </c>
      <c r="K295" s="1" t="s">
        <v>13001</v>
      </c>
      <c r="L295" s="1">
        <v>171306</v>
      </c>
      <c r="M295" s="1" t="s">
        <v>12526</v>
      </c>
      <c r="N295" s="2" t="s">
        <v>4409</v>
      </c>
      <c r="O295" s="1" t="s">
        <v>13002</v>
      </c>
      <c r="P295" s="2"/>
      <c r="Q295" s="1"/>
      <c r="R295" s="1"/>
      <c r="S295" s="1"/>
      <c r="T295" s="1"/>
      <c r="U295" s="1" t="s">
        <v>12528</v>
      </c>
      <c r="V295" s="1"/>
      <c r="W295" s="1"/>
      <c r="X295" s="1"/>
      <c r="Y295" s="1"/>
      <c r="Z295" s="2" t="str">
        <f t="shared" si="12"/>
        <v>C830C</v>
      </c>
      <c r="AA295" s="3" t="str">
        <f t="shared" si="13"/>
        <v>1/6/2018</v>
      </c>
      <c r="AB295" s="2" t="str">
        <f t="shared" si="14"/>
        <v>No delay</v>
      </c>
    </row>
    <row r="296" spans="1:28" s="7" customFormat="1" ht="71.25" x14ac:dyDescent="0.45">
      <c r="A296" s="1">
        <v>7255</v>
      </c>
      <c r="B296" s="3">
        <v>43252</v>
      </c>
      <c r="C296" s="4">
        <v>0.34011574074074075</v>
      </c>
      <c r="D296" s="2">
        <v>0</v>
      </c>
      <c r="E296" s="1">
        <v>0</v>
      </c>
      <c r="F296" s="2" t="s">
        <v>91</v>
      </c>
      <c r="G296" s="1">
        <v>15</v>
      </c>
      <c r="H296" s="1" t="s">
        <v>4621</v>
      </c>
      <c r="I296" s="1" t="s">
        <v>4621</v>
      </c>
      <c r="J296" s="1" t="s">
        <v>871</v>
      </c>
      <c r="K296" s="1" t="s">
        <v>870</v>
      </c>
      <c r="L296" s="1">
        <v>171308</v>
      </c>
      <c r="M296" s="1" t="s">
        <v>12526</v>
      </c>
      <c r="N296" s="2" t="s">
        <v>4409</v>
      </c>
      <c r="O296" s="1" t="s">
        <v>13003</v>
      </c>
      <c r="P296" s="2" t="s">
        <v>112</v>
      </c>
      <c r="Q296" s="1" t="s">
        <v>12565</v>
      </c>
      <c r="R296" s="1"/>
      <c r="S296" s="1"/>
      <c r="T296" s="1"/>
      <c r="U296" s="1" t="s">
        <v>12528</v>
      </c>
      <c r="V296" s="1"/>
      <c r="W296" s="1"/>
      <c r="X296" s="1"/>
      <c r="Y296" s="1" t="s">
        <v>12634</v>
      </c>
      <c r="Z296" s="2" t="str">
        <f t="shared" si="12"/>
        <v>C830</v>
      </c>
      <c r="AA296" s="3" t="str">
        <f t="shared" si="13"/>
        <v>1/6/2018</v>
      </c>
      <c r="AB296" s="2" t="str">
        <f t="shared" si="14"/>
        <v>No delay</v>
      </c>
    </row>
    <row r="297" spans="1:28" s="7" customFormat="1" ht="99.75" x14ac:dyDescent="0.45">
      <c r="A297" s="1">
        <v>7258</v>
      </c>
      <c r="B297" s="3">
        <v>43252</v>
      </c>
      <c r="C297" s="4">
        <v>0.34282407407407406</v>
      </c>
      <c r="D297" s="2">
        <v>0</v>
      </c>
      <c r="E297" s="1">
        <v>0</v>
      </c>
      <c r="F297" s="2" t="s">
        <v>152</v>
      </c>
      <c r="G297" s="1">
        <v>59</v>
      </c>
      <c r="H297" s="1" t="s">
        <v>5744</v>
      </c>
      <c r="I297" s="1" t="s">
        <v>5744</v>
      </c>
      <c r="J297" s="1" t="s">
        <v>13004</v>
      </c>
      <c r="K297" s="1" t="s">
        <v>13005</v>
      </c>
      <c r="L297" s="1">
        <v>171310</v>
      </c>
      <c r="M297" s="1" t="s">
        <v>12526</v>
      </c>
      <c r="N297" s="2" t="s">
        <v>4409</v>
      </c>
      <c r="O297" s="1" t="s">
        <v>13006</v>
      </c>
      <c r="P297" s="2" t="s">
        <v>112</v>
      </c>
      <c r="Q297" s="1" t="s">
        <v>12484</v>
      </c>
      <c r="R297" s="1"/>
      <c r="S297" s="1"/>
      <c r="T297" s="1"/>
      <c r="U297" s="1" t="s">
        <v>12528</v>
      </c>
      <c r="V297" s="1"/>
      <c r="W297" s="1"/>
      <c r="X297" s="1"/>
      <c r="Y297" s="1" t="s">
        <v>4512</v>
      </c>
      <c r="Z297" s="2" t="str">
        <f t="shared" si="12"/>
        <v>C830C</v>
      </c>
      <c r="AA297" s="3" t="str">
        <f t="shared" si="13"/>
        <v>1/6/2018</v>
      </c>
      <c r="AB297" s="2" t="str">
        <f t="shared" si="14"/>
        <v>No delay</v>
      </c>
    </row>
    <row r="298" spans="1:28" s="7" customFormat="1" x14ac:dyDescent="0.45">
      <c r="A298" s="1">
        <v>7260</v>
      </c>
      <c r="B298" s="3">
        <v>43252</v>
      </c>
      <c r="C298" s="4">
        <v>0.35069444444444442</v>
      </c>
      <c r="D298" s="2">
        <v>0</v>
      </c>
      <c r="E298" s="1">
        <v>0</v>
      </c>
      <c r="F298" s="2" t="s">
        <v>83</v>
      </c>
      <c r="G298" s="1">
        <v>36</v>
      </c>
      <c r="H298" s="1" t="s">
        <v>5688</v>
      </c>
      <c r="I298" s="1" t="s">
        <v>5688</v>
      </c>
      <c r="J298" s="1" t="s">
        <v>13007</v>
      </c>
      <c r="K298" s="1" t="s">
        <v>13008</v>
      </c>
      <c r="L298" s="1">
        <v>171313</v>
      </c>
      <c r="M298" s="1" t="s">
        <v>12526</v>
      </c>
      <c r="N298" s="2" t="s">
        <v>4409</v>
      </c>
      <c r="O298" s="1" t="s">
        <v>13009</v>
      </c>
      <c r="P298" s="2" t="s">
        <v>112</v>
      </c>
      <c r="Q298" s="1" t="s">
        <v>12565</v>
      </c>
      <c r="R298" s="1"/>
      <c r="S298" s="1"/>
      <c r="T298" s="1"/>
      <c r="U298" s="1" t="s">
        <v>12528</v>
      </c>
      <c r="V298" s="1"/>
      <c r="W298" s="1"/>
      <c r="X298" s="1"/>
      <c r="Y298" s="1" t="s">
        <v>12634</v>
      </c>
      <c r="Z298" s="2" t="str">
        <f t="shared" si="12"/>
        <v>C830C</v>
      </c>
      <c r="AA298" s="3" t="str">
        <f t="shared" si="13"/>
        <v>1/6/2018</v>
      </c>
      <c r="AB298" s="2" t="str">
        <f t="shared" si="14"/>
        <v>No delay</v>
      </c>
    </row>
    <row r="299" spans="1:28" s="7" customFormat="1" ht="128.25" x14ac:dyDescent="0.45">
      <c r="A299" s="1">
        <v>7263</v>
      </c>
      <c r="B299" s="3">
        <v>43252</v>
      </c>
      <c r="C299" s="4">
        <v>0.40625</v>
      </c>
      <c r="D299" s="2">
        <v>0</v>
      </c>
      <c r="E299" s="1">
        <v>0</v>
      </c>
      <c r="F299" s="2" t="s">
        <v>84</v>
      </c>
      <c r="G299" s="1"/>
      <c r="H299" s="1" t="s">
        <v>4570</v>
      </c>
      <c r="I299" s="1"/>
      <c r="J299" s="1" t="s">
        <v>13010</v>
      </c>
      <c r="K299" s="1">
        <v>5664017</v>
      </c>
      <c r="L299" s="1"/>
      <c r="M299" s="1" t="s">
        <v>12526</v>
      </c>
      <c r="N299" s="2" t="s">
        <v>4409</v>
      </c>
      <c r="O299" s="1" t="s">
        <v>13011</v>
      </c>
      <c r="P299" s="2" t="s">
        <v>7</v>
      </c>
      <c r="Q299" s="1" t="s">
        <v>319</v>
      </c>
      <c r="R299" s="1"/>
      <c r="S299" s="1"/>
      <c r="T299" s="1"/>
      <c r="U299" s="1" t="s">
        <v>12528</v>
      </c>
      <c r="V299" s="1"/>
      <c r="W299" s="1"/>
      <c r="X299" s="1"/>
      <c r="Y299" s="1" t="s">
        <v>292</v>
      </c>
      <c r="Z299" s="2" t="str">
        <f t="shared" si="12"/>
        <v>C830C</v>
      </c>
      <c r="AA299" s="3" t="str">
        <f t="shared" si="13"/>
        <v>1/6/2018</v>
      </c>
      <c r="AB299" s="2" t="str">
        <f t="shared" si="14"/>
        <v>No delay</v>
      </c>
    </row>
    <row r="300" spans="1:28" s="7" customFormat="1" ht="42.75" x14ac:dyDescent="0.45">
      <c r="A300" s="1">
        <v>7264</v>
      </c>
      <c r="B300" s="3">
        <v>43252</v>
      </c>
      <c r="C300" s="4">
        <v>0.43263888888888885</v>
      </c>
      <c r="D300" s="2">
        <v>0</v>
      </c>
      <c r="E300" s="1">
        <v>0</v>
      </c>
      <c r="F300" s="2" t="s">
        <v>151</v>
      </c>
      <c r="G300" s="1">
        <v>25</v>
      </c>
      <c r="H300" s="1" t="s">
        <v>4570</v>
      </c>
      <c r="I300" s="1"/>
      <c r="J300" s="1" t="s">
        <v>13012</v>
      </c>
      <c r="K300" s="1">
        <v>5664040</v>
      </c>
      <c r="L300" s="1"/>
      <c r="M300" s="1" t="s">
        <v>12526</v>
      </c>
      <c r="N300" s="2" t="s">
        <v>4409</v>
      </c>
      <c r="O300" s="1" t="s">
        <v>13013</v>
      </c>
      <c r="P300" s="2" t="s">
        <v>112</v>
      </c>
      <c r="Q300" s="1" t="s">
        <v>12484</v>
      </c>
      <c r="R300" s="1"/>
      <c r="S300" s="1"/>
      <c r="T300" s="1"/>
      <c r="U300" s="1" t="s">
        <v>12528</v>
      </c>
      <c r="V300" s="1"/>
      <c r="W300" s="1"/>
      <c r="X300" s="1"/>
      <c r="Y300" s="1" t="s">
        <v>4512</v>
      </c>
      <c r="Z300" s="2" t="str">
        <f t="shared" si="12"/>
        <v>C830C</v>
      </c>
      <c r="AA300" s="3" t="str">
        <f t="shared" si="13"/>
        <v>1/6/2018</v>
      </c>
      <c r="AB300" s="2" t="str">
        <f t="shared" si="14"/>
        <v>No delay</v>
      </c>
    </row>
    <row r="301" spans="1:28" s="7" customFormat="1" ht="42.75" x14ac:dyDescent="0.45">
      <c r="A301" s="1">
        <v>7275</v>
      </c>
      <c r="B301" s="3">
        <v>43252</v>
      </c>
      <c r="C301" s="4">
        <v>0.65069444444444446</v>
      </c>
      <c r="D301" s="2">
        <v>0</v>
      </c>
      <c r="E301" s="1">
        <v>0</v>
      </c>
      <c r="F301" s="2" t="s">
        <v>72</v>
      </c>
      <c r="G301" s="1">
        <v>61</v>
      </c>
      <c r="H301" s="1" t="s">
        <v>4570</v>
      </c>
      <c r="I301" s="1"/>
      <c r="J301" s="1" t="s">
        <v>13014</v>
      </c>
      <c r="K301" s="1">
        <v>5664039</v>
      </c>
      <c r="L301" s="1"/>
      <c r="M301" s="1" t="s">
        <v>12526</v>
      </c>
      <c r="N301" s="2" t="s">
        <v>4409</v>
      </c>
      <c r="O301" s="1" t="s">
        <v>13015</v>
      </c>
      <c r="P301" s="2" t="s">
        <v>112</v>
      </c>
      <c r="Q301" s="1" t="s">
        <v>12565</v>
      </c>
      <c r="R301" s="1"/>
      <c r="S301" s="1"/>
      <c r="T301" s="1"/>
      <c r="U301" s="1" t="s">
        <v>12528</v>
      </c>
      <c r="V301" s="1"/>
      <c r="W301" s="1"/>
      <c r="X301" s="1"/>
      <c r="Y301" s="1" t="s">
        <v>12634</v>
      </c>
      <c r="Z301" s="2" t="str">
        <f t="shared" si="12"/>
        <v>C830C</v>
      </c>
      <c r="AA301" s="3" t="str">
        <f t="shared" si="13"/>
        <v>1/6/2018</v>
      </c>
      <c r="AB301" s="2" t="str">
        <f t="shared" si="14"/>
        <v>No delay</v>
      </c>
    </row>
    <row r="302" spans="1:28" s="7" customFormat="1" ht="42.75" x14ac:dyDescent="0.45">
      <c r="A302" s="1">
        <v>7280</v>
      </c>
      <c r="B302" s="3">
        <v>43252</v>
      </c>
      <c r="C302" s="4">
        <v>0.7055555555555556</v>
      </c>
      <c r="D302" s="2">
        <v>0</v>
      </c>
      <c r="E302" s="1">
        <v>0</v>
      </c>
      <c r="F302" s="2" t="s">
        <v>29</v>
      </c>
      <c r="G302" s="1">
        <v>56</v>
      </c>
      <c r="H302" s="1" t="s">
        <v>4570</v>
      </c>
      <c r="I302" s="1"/>
      <c r="J302" s="1" t="s">
        <v>13016</v>
      </c>
      <c r="K302" s="1">
        <v>5664038</v>
      </c>
      <c r="L302" s="1"/>
      <c r="M302" s="1" t="s">
        <v>12526</v>
      </c>
      <c r="N302" s="2" t="s">
        <v>4409</v>
      </c>
      <c r="O302" s="1" t="s">
        <v>13017</v>
      </c>
      <c r="P302" s="2" t="s">
        <v>112</v>
      </c>
      <c r="Q302" s="1" t="s">
        <v>12484</v>
      </c>
      <c r="R302" s="1"/>
      <c r="S302" s="1"/>
      <c r="T302" s="1"/>
      <c r="U302" s="1" t="s">
        <v>12528</v>
      </c>
      <c r="V302" s="1"/>
      <c r="W302" s="1"/>
      <c r="X302" s="1"/>
      <c r="Y302" s="1" t="s">
        <v>4512</v>
      </c>
      <c r="Z302" s="2" t="str">
        <f t="shared" si="12"/>
        <v>C830C</v>
      </c>
      <c r="AA302" s="3" t="str">
        <f t="shared" si="13"/>
        <v>1/6/2018</v>
      </c>
      <c r="AB302" s="2" t="str">
        <f t="shared" si="14"/>
        <v>No delay</v>
      </c>
    </row>
    <row r="303" spans="1:28" s="7" customFormat="1" ht="71.25" x14ac:dyDescent="0.45">
      <c r="A303" s="1">
        <v>7281</v>
      </c>
      <c r="B303" s="3">
        <v>43252</v>
      </c>
      <c r="C303" s="4">
        <v>0.70833333333333337</v>
      </c>
      <c r="D303" s="2">
        <v>0</v>
      </c>
      <c r="E303" s="1">
        <v>0</v>
      </c>
      <c r="F303" s="2" t="s">
        <v>178</v>
      </c>
      <c r="G303" s="1">
        <v>27</v>
      </c>
      <c r="H303" s="1" t="s">
        <v>4570</v>
      </c>
      <c r="I303" s="1"/>
      <c r="J303" s="1" t="s">
        <v>13018</v>
      </c>
      <c r="K303" s="1">
        <v>5664037</v>
      </c>
      <c r="L303" s="1"/>
      <c r="M303" s="1" t="s">
        <v>12526</v>
      </c>
      <c r="N303" s="2" t="s">
        <v>4409</v>
      </c>
      <c r="O303" s="1" t="s">
        <v>13019</v>
      </c>
      <c r="P303" s="2" t="s">
        <v>112</v>
      </c>
      <c r="Q303" s="1" t="s">
        <v>12484</v>
      </c>
      <c r="R303" s="1"/>
      <c r="S303" s="1"/>
      <c r="T303" s="1"/>
      <c r="U303" s="1" t="s">
        <v>12528</v>
      </c>
      <c r="V303" s="1"/>
      <c r="W303" s="1"/>
      <c r="X303" s="1"/>
      <c r="Y303" s="1" t="s">
        <v>4512</v>
      </c>
      <c r="Z303" s="2" t="str">
        <f t="shared" si="12"/>
        <v>C830C</v>
      </c>
      <c r="AA303" s="3" t="str">
        <f t="shared" si="13"/>
        <v>1/6/2018</v>
      </c>
      <c r="AB303" s="2" t="str">
        <f t="shared" si="14"/>
        <v>No delay</v>
      </c>
    </row>
    <row r="304" spans="1:28" s="7" customFormat="1" x14ac:dyDescent="0.45">
      <c r="A304" s="1">
        <v>7285</v>
      </c>
      <c r="B304" s="3">
        <v>43252</v>
      </c>
      <c r="C304" s="4">
        <v>0.7364814814814814</v>
      </c>
      <c r="D304" s="2">
        <v>0</v>
      </c>
      <c r="E304" s="1">
        <v>0</v>
      </c>
      <c r="F304" s="2" t="s">
        <v>135</v>
      </c>
      <c r="G304" s="1">
        <v>43</v>
      </c>
      <c r="H304" s="1" t="s">
        <v>4570</v>
      </c>
      <c r="I304" s="1" t="s">
        <v>4570</v>
      </c>
      <c r="J304" s="1" t="s">
        <v>873</v>
      </c>
      <c r="K304" s="1" t="s">
        <v>872</v>
      </c>
      <c r="L304" s="1">
        <v>171377</v>
      </c>
      <c r="M304" s="1" t="s">
        <v>12526</v>
      </c>
      <c r="N304" s="2" t="s">
        <v>4409</v>
      </c>
      <c r="O304" s="1" t="s">
        <v>13020</v>
      </c>
      <c r="P304" s="2" t="s">
        <v>149</v>
      </c>
      <c r="Q304" s="1" t="s">
        <v>12694</v>
      </c>
      <c r="R304" s="1"/>
      <c r="S304" s="1"/>
      <c r="T304" s="1"/>
      <c r="U304" s="1" t="s">
        <v>12528</v>
      </c>
      <c r="V304" s="1"/>
      <c r="W304" s="1"/>
      <c r="X304" s="1"/>
      <c r="Y304" s="1" t="s">
        <v>12694</v>
      </c>
      <c r="Z304" s="2" t="str">
        <f t="shared" si="12"/>
        <v>C830</v>
      </c>
      <c r="AA304" s="3" t="str">
        <f t="shared" si="13"/>
        <v>1/6/2018</v>
      </c>
      <c r="AB304" s="2" t="str">
        <f t="shared" si="14"/>
        <v>No delay</v>
      </c>
    </row>
    <row r="305" spans="1:28" s="7" customFormat="1" ht="71.25" x14ac:dyDescent="0.45">
      <c r="A305" s="1">
        <v>7312</v>
      </c>
      <c r="B305" s="3">
        <v>43253</v>
      </c>
      <c r="C305" s="4">
        <v>0.38343750000000004</v>
      </c>
      <c r="D305" s="2">
        <v>0</v>
      </c>
      <c r="E305" s="1">
        <v>0</v>
      </c>
      <c r="F305" s="2" t="s">
        <v>131</v>
      </c>
      <c r="G305" s="1">
        <v>28</v>
      </c>
      <c r="H305" s="1" t="s">
        <v>5339</v>
      </c>
      <c r="I305" s="1" t="s">
        <v>7642</v>
      </c>
      <c r="J305" s="1" t="s">
        <v>13021</v>
      </c>
      <c r="K305" s="1" t="s">
        <v>874</v>
      </c>
      <c r="L305" s="1">
        <v>171467</v>
      </c>
      <c r="M305" s="1" t="s">
        <v>12526</v>
      </c>
      <c r="N305" s="2" t="s">
        <v>4522</v>
      </c>
      <c r="O305" s="1" t="s">
        <v>13022</v>
      </c>
      <c r="P305" s="2" t="s">
        <v>36</v>
      </c>
      <c r="Q305" s="1" t="s">
        <v>13023</v>
      </c>
      <c r="R305" s="1"/>
      <c r="S305" s="1"/>
      <c r="T305" s="1" t="s">
        <v>13024</v>
      </c>
      <c r="U305" s="1" t="s">
        <v>12528</v>
      </c>
      <c r="V305" s="1"/>
      <c r="W305" s="1"/>
      <c r="X305" s="1"/>
      <c r="Y305" s="1" t="s">
        <v>153</v>
      </c>
      <c r="Z305" s="2" t="str">
        <f t="shared" si="12"/>
        <v>C830C</v>
      </c>
      <c r="AA305" s="3" t="str">
        <f t="shared" si="13"/>
        <v>1/6/2018</v>
      </c>
      <c r="AB305" s="2" t="str">
        <f t="shared" si="14"/>
        <v>No delay</v>
      </c>
    </row>
    <row r="306" spans="1:28" s="7" customFormat="1" ht="171" x14ac:dyDescent="0.45">
      <c r="A306" s="1">
        <v>7324</v>
      </c>
      <c r="B306" s="3">
        <v>43253</v>
      </c>
      <c r="C306" s="4">
        <v>0.60829861111111116</v>
      </c>
      <c r="D306" s="2">
        <v>0</v>
      </c>
      <c r="E306" s="1">
        <v>5</v>
      </c>
      <c r="F306" s="2" t="s">
        <v>29</v>
      </c>
      <c r="G306" s="1">
        <v>15</v>
      </c>
      <c r="H306" s="1" t="s">
        <v>4932</v>
      </c>
      <c r="I306" s="1" t="s">
        <v>4932</v>
      </c>
      <c r="J306" s="1" t="s">
        <v>13025</v>
      </c>
      <c r="K306" s="1" t="s">
        <v>875</v>
      </c>
      <c r="L306" s="1">
        <v>171497</v>
      </c>
      <c r="M306" s="1" t="s">
        <v>12526</v>
      </c>
      <c r="N306" s="2" t="s">
        <v>4523</v>
      </c>
      <c r="O306" s="1" t="s">
        <v>13026</v>
      </c>
      <c r="P306" s="2" t="s">
        <v>21</v>
      </c>
      <c r="Q306" s="1" t="s">
        <v>286</v>
      </c>
      <c r="R306" s="1"/>
      <c r="S306" s="1"/>
      <c r="T306" s="1"/>
      <c r="U306" s="1" t="s">
        <v>12528</v>
      </c>
      <c r="V306" s="1"/>
      <c r="W306" s="1"/>
      <c r="X306" s="1"/>
      <c r="Y306" s="1" t="s">
        <v>286</v>
      </c>
      <c r="Z306" s="2" t="str">
        <f t="shared" si="12"/>
        <v>C830C</v>
      </c>
      <c r="AA306" s="3" t="str">
        <f t="shared" si="13"/>
        <v>1/6/2018</v>
      </c>
      <c r="AB306" s="2" t="str">
        <f t="shared" si="14"/>
        <v>No delay</v>
      </c>
    </row>
    <row r="307" spans="1:28" s="7" customFormat="1" ht="71.25" x14ac:dyDescent="0.45">
      <c r="A307" s="1">
        <v>7345</v>
      </c>
      <c r="B307" s="3">
        <v>43254</v>
      </c>
      <c r="C307" s="4">
        <v>0.24162037037037035</v>
      </c>
      <c r="D307" s="2">
        <v>0</v>
      </c>
      <c r="E307" s="1">
        <v>0</v>
      </c>
      <c r="F307" s="2" t="s">
        <v>20</v>
      </c>
      <c r="G307" s="1">
        <v>19</v>
      </c>
      <c r="H307" s="1" t="s">
        <v>4634</v>
      </c>
      <c r="I307" s="1" t="s">
        <v>4634</v>
      </c>
      <c r="J307" s="1" t="s">
        <v>13027</v>
      </c>
      <c r="K307" s="1" t="s">
        <v>876</v>
      </c>
      <c r="L307" s="1">
        <v>171560</v>
      </c>
      <c r="M307" s="1" t="s">
        <v>12526</v>
      </c>
      <c r="N307" s="2" t="s">
        <v>4409</v>
      </c>
      <c r="O307" s="1" t="s">
        <v>13028</v>
      </c>
      <c r="P307" s="2" t="s">
        <v>36</v>
      </c>
      <c r="Q307" s="1" t="s">
        <v>95</v>
      </c>
      <c r="R307" s="1"/>
      <c r="S307" s="1"/>
      <c r="T307" s="1"/>
      <c r="U307" s="1" t="s">
        <v>12528</v>
      </c>
      <c r="V307" s="1"/>
      <c r="W307" s="1"/>
      <c r="X307" s="1"/>
      <c r="Y307" s="1" t="s">
        <v>94</v>
      </c>
      <c r="Z307" s="2" t="str">
        <f t="shared" si="12"/>
        <v>C830</v>
      </c>
      <c r="AA307" s="3" t="str">
        <f t="shared" si="13"/>
        <v>1/6/2018</v>
      </c>
      <c r="AB307" s="2" t="str">
        <f t="shared" si="14"/>
        <v>No delay</v>
      </c>
    </row>
    <row r="308" spans="1:28" s="7" customFormat="1" ht="99.75" x14ac:dyDescent="0.45">
      <c r="A308" s="1">
        <v>7350</v>
      </c>
      <c r="B308" s="3">
        <v>43254</v>
      </c>
      <c r="C308" s="4">
        <v>0.31719907407407405</v>
      </c>
      <c r="D308" s="2">
        <v>0</v>
      </c>
      <c r="E308" s="1">
        <v>0</v>
      </c>
      <c r="F308" s="2" t="s">
        <v>99</v>
      </c>
      <c r="G308" s="1">
        <v>16</v>
      </c>
      <c r="H308" s="1" t="s">
        <v>5145</v>
      </c>
      <c r="I308" s="1" t="s">
        <v>4570</v>
      </c>
      <c r="J308" s="1" t="s">
        <v>13029</v>
      </c>
      <c r="K308" s="1" t="s">
        <v>877</v>
      </c>
      <c r="L308" s="1">
        <v>171563</v>
      </c>
      <c r="M308" s="1" t="s">
        <v>12526</v>
      </c>
      <c r="N308" s="2" t="s">
        <v>4522</v>
      </c>
      <c r="O308" s="1" t="s">
        <v>13030</v>
      </c>
      <c r="P308" s="2" t="s">
        <v>43</v>
      </c>
      <c r="Q308" s="1" t="s">
        <v>43</v>
      </c>
      <c r="R308" s="1"/>
      <c r="S308" s="1"/>
      <c r="T308" s="1"/>
      <c r="U308" s="1" t="s">
        <v>12528</v>
      </c>
      <c r="V308" s="1"/>
      <c r="W308" s="1"/>
      <c r="X308" s="1"/>
      <c r="Y308" s="1" t="s">
        <v>43</v>
      </c>
      <c r="Z308" s="2" t="str">
        <f t="shared" si="12"/>
        <v>C830</v>
      </c>
      <c r="AA308" s="3" t="str">
        <f t="shared" si="13"/>
        <v>1/6/2018</v>
      </c>
      <c r="AB308" s="2" t="str">
        <f t="shared" si="14"/>
        <v>No delay</v>
      </c>
    </row>
    <row r="309" spans="1:28" s="7" customFormat="1" x14ac:dyDescent="0.45">
      <c r="A309" s="1">
        <v>7388</v>
      </c>
      <c r="B309" s="3">
        <v>43255</v>
      </c>
      <c r="C309" s="4">
        <v>0.375</v>
      </c>
      <c r="D309" s="2">
        <v>0</v>
      </c>
      <c r="E309" s="1">
        <v>0</v>
      </c>
      <c r="F309" s="2" t="s">
        <v>20</v>
      </c>
      <c r="G309" s="1"/>
      <c r="H309" s="1" t="s">
        <v>4570</v>
      </c>
      <c r="I309" s="1"/>
      <c r="J309" s="1" t="s">
        <v>13031</v>
      </c>
      <c r="K309" s="1">
        <v>5666631</v>
      </c>
      <c r="L309" s="1"/>
      <c r="M309" s="1" t="s">
        <v>12526</v>
      </c>
      <c r="N309" s="2" t="s">
        <v>4409</v>
      </c>
      <c r="O309" s="1" t="s">
        <v>13032</v>
      </c>
      <c r="P309" s="2" t="s">
        <v>149</v>
      </c>
      <c r="Q309" s="1" t="s">
        <v>347</v>
      </c>
      <c r="R309" s="1"/>
      <c r="S309" s="1"/>
      <c r="T309" s="1"/>
      <c r="U309" s="1" t="s">
        <v>12528</v>
      </c>
      <c r="V309" s="1"/>
      <c r="W309" s="1"/>
      <c r="X309" s="1"/>
      <c r="Y309" s="1" t="s">
        <v>347</v>
      </c>
      <c r="Z309" s="2" t="str">
        <f t="shared" si="12"/>
        <v>C830</v>
      </c>
      <c r="AA309" s="3" t="str">
        <f t="shared" si="13"/>
        <v>1/6/2018</v>
      </c>
      <c r="AB309" s="2" t="str">
        <f t="shared" si="14"/>
        <v>No delay</v>
      </c>
    </row>
    <row r="310" spans="1:28" s="7" customFormat="1" ht="42.75" x14ac:dyDescent="0.45">
      <c r="A310" s="1">
        <v>7419</v>
      </c>
      <c r="B310" s="3">
        <v>43255</v>
      </c>
      <c r="C310" s="4">
        <v>0.95135416666666661</v>
      </c>
      <c r="D310" s="2">
        <v>0</v>
      </c>
      <c r="E310" s="1">
        <v>0</v>
      </c>
      <c r="F310" s="2" t="s">
        <v>53</v>
      </c>
      <c r="G310" s="1">
        <v>26</v>
      </c>
      <c r="H310" s="1" t="s">
        <v>5011</v>
      </c>
      <c r="I310" s="1" t="s">
        <v>4570</v>
      </c>
      <c r="J310" s="1" t="s">
        <v>13033</v>
      </c>
      <c r="K310" s="1" t="s">
        <v>878</v>
      </c>
      <c r="L310" s="1">
        <v>171808</v>
      </c>
      <c r="M310" s="1" t="s">
        <v>12526</v>
      </c>
      <c r="N310" s="2" t="s">
        <v>4522</v>
      </c>
      <c r="O310" s="1" t="s">
        <v>13034</v>
      </c>
      <c r="P310" s="2" t="s">
        <v>79</v>
      </c>
      <c r="Q310" s="1" t="s">
        <v>12573</v>
      </c>
      <c r="R310" s="1"/>
      <c r="S310" s="1"/>
      <c r="T310" s="1"/>
      <c r="U310" s="1" t="s">
        <v>12528</v>
      </c>
      <c r="V310" s="1"/>
      <c r="W310" s="1"/>
      <c r="X310" s="1"/>
      <c r="Y310" s="1" t="s">
        <v>12576</v>
      </c>
      <c r="Z310" s="2" t="str">
        <f t="shared" si="12"/>
        <v>C830</v>
      </c>
      <c r="AA310" s="3" t="str">
        <f t="shared" si="13"/>
        <v>1/6/2018</v>
      </c>
      <c r="AB310" s="2" t="str">
        <f t="shared" si="14"/>
        <v>No delay</v>
      </c>
    </row>
    <row r="311" spans="1:28" s="7" customFormat="1" x14ac:dyDescent="0.45">
      <c r="A311" s="1">
        <v>7451</v>
      </c>
      <c r="B311" s="3">
        <v>43256</v>
      </c>
      <c r="C311" s="4">
        <v>0.59269675925925924</v>
      </c>
      <c r="D311" s="2">
        <v>0</v>
      </c>
      <c r="E311" s="1">
        <v>0</v>
      </c>
      <c r="F311" s="2" t="s">
        <v>61</v>
      </c>
      <c r="G311" s="1">
        <v>14</v>
      </c>
      <c r="H311" s="1" t="s">
        <v>4570</v>
      </c>
      <c r="I311" s="1" t="s">
        <v>4570</v>
      </c>
      <c r="J311" s="1" t="s">
        <v>880</v>
      </c>
      <c r="K311" s="1" t="s">
        <v>879</v>
      </c>
      <c r="L311" s="1">
        <v>171890</v>
      </c>
      <c r="M311" s="1" t="s">
        <v>12526</v>
      </c>
      <c r="N311" s="2" t="s">
        <v>4409</v>
      </c>
      <c r="O311" s="1" t="s">
        <v>13035</v>
      </c>
      <c r="P311" s="2" t="s">
        <v>26</v>
      </c>
      <c r="Q311" s="1" t="s">
        <v>98</v>
      </c>
      <c r="R311" s="1"/>
      <c r="S311" s="1"/>
      <c r="T311" s="1"/>
      <c r="U311" s="1" t="s">
        <v>12528</v>
      </c>
      <c r="V311" s="1"/>
      <c r="W311" s="1"/>
      <c r="X311" s="1"/>
      <c r="Y311" s="1" t="s">
        <v>27</v>
      </c>
      <c r="Z311" s="2" t="str">
        <f t="shared" si="12"/>
        <v>C830</v>
      </c>
      <c r="AA311" s="3" t="str">
        <f t="shared" si="13"/>
        <v>1/6/2018</v>
      </c>
      <c r="AB311" s="2" t="str">
        <f t="shared" si="14"/>
        <v>No delay</v>
      </c>
    </row>
    <row r="312" spans="1:28" s="7" customFormat="1" ht="99.75" x14ac:dyDescent="0.45">
      <c r="A312" s="1">
        <v>7455</v>
      </c>
      <c r="B312" s="3">
        <v>43256</v>
      </c>
      <c r="C312" s="4">
        <v>0.69930555555555562</v>
      </c>
      <c r="D312" s="2">
        <v>0</v>
      </c>
      <c r="E312" s="1">
        <v>0</v>
      </c>
      <c r="F312" s="2" t="s">
        <v>50</v>
      </c>
      <c r="G312" s="1">
        <v>10</v>
      </c>
      <c r="H312" s="1" t="s">
        <v>4933</v>
      </c>
      <c r="I312" s="1" t="s">
        <v>4570</v>
      </c>
      <c r="J312" s="1" t="s">
        <v>882</v>
      </c>
      <c r="K312" s="1" t="s">
        <v>881</v>
      </c>
      <c r="L312" s="1">
        <v>171905</v>
      </c>
      <c r="M312" s="1" t="s">
        <v>12526</v>
      </c>
      <c r="N312" s="2" t="s">
        <v>4522</v>
      </c>
      <c r="O312" s="1" t="s">
        <v>13036</v>
      </c>
      <c r="P312" s="2" t="s">
        <v>33</v>
      </c>
      <c r="Q312" s="1" t="s">
        <v>229</v>
      </c>
      <c r="R312" s="1"/>
      <c r="S312" s="1"/>
      <c r="T312" s="1"/>
      <c r="U312" s="1" t="s">
        <v>12528</v>
      </c>
      <c r="V312" s="1"/>
      <c r="W312" s="1"/>
      <c r="X312" s="1"/>
      <c r="Y312" s="1" t="s">
        <v>96</v>
      </c>
      <c r="Z312" s="2" t="str">
        <f t="shared" si="12"/>
        <v>C830</v>
      </c>
      <c r="AA312" s="3" t="str">
        <f t="shared" si="13"/>
        <v>1/6/2018</v>
      </c>
      <c r="AB312" s="2" t="str">
        <f t="shared" si="14"/>
        <v>No delay</v>
      </c>
    </row>
    <row r="313" spans="1:28" s="7" customFormat="1" ht="99.75" x14ac:dyDescent="0.45">
      <c r="A313" s="1">
        <v>7458</v>
      </c>
      <c r="B313" s="3">
        <v>43256</v>
      </c>
      <c r="C313" s="4">
        <v>0.73499999999999999</v>
      </c>
      <c r="D313" s="2">
        <v>0</v>
      </c>
      <c r="E313" s="1">
        <v>0</v>
      </c>
      <c r="F313" s="2" t="s">
        <v>101</v>
      </c>
      <c r="G313" s="1">
        <v>60</v>
      </c>
      <c r="H313" s="1" t="s">
        <v>4598</v>
      </c>
      <c r="I313" s="1" t="s">
        <v>4570</v>
      </c>
      <c r="J313" s="1" t="s">
        <v>884</v>
      </c>
      <c r="K313" s="1" t="s">
        <v>883</v>
      </c>
      <c r="L313" s="1">
        <v>171910</v>
      </c>
      <c r="M313" s="1" t="s">
        <v>12526</v>
      </c>
      <c r="N313" s="2" t="s">
        <v>4522</v>
      </c>
      <c r="O313" s="1" t="s">
        <v>13037</v>
      </c>
      <c r="P313" s="2" t="s">
        <v>90</v>
      </c>
      <c r="Q313" s="1" t="s">
        <v>12573</v>
      </c>
      <c r="R313" s="1"/>
      <c r="S313" s="1"/>
      <c r="T313" s="1"/>
      <c r="U313" s="1" t="s">
        <v>12528</v>
      </c>
      <c r="V313" s="1"/>
      <c r="W313" s="1"/>
      <c r="X313" s="1"/>
      <c r="Y313" s="1" t="s">
        <v>12576</v>
      </c>
      <c r="Z313" s="2" t="str">
        <f t="shared" si="12"/>
        <v>C830</v>
      </c>
      <c r="AA313" s="3" t="str">
        <f t="shared" si="13"/>
        <v>1/6/2018</v>
      </c>
      <c r="AB313" s="2" t="str">
        <f t="shared" si="14"/>
        <v>No delay</v>
      </c>
    </row>
    <row r="314" spans="1:28" s="7" customFormat="1" x14ac:dyDescent="0.45">
      <c r="A314" s="1">
        <v>7477</v>
      </c>
      <c r="B314" s="3">
        <v>43257</v>
      </c>
      <c r="C314" s="4">
        <v>0.33611111111111108</v>
      </c>
      <c r="D314" s="2">
        <v>0</v>
      </c>
      <c r="E314" s="1">
        <v>0</v>
      </c>
      <c r="F314" s="2" t="s">
        <v>124</v>
      </c>
      <c r="G314" s="1">
        <v>41</v>
      </c>
      <c r="H314" s="1" t="s">
        <v>4570</v>
      </c>
      <c r="I314" s="1"/>
      <c r="J314" s="1" t="s">
        <v>13038</v>
      </c>
      <c r="K314" s="1">
        <v>5669004</v>
      </c>
      <c r="L314" s="1"/>
      <c r="M314" s="1" t="s">
        <v>12526</v>
      </c>
      <c r="N314" s="2" t="s">
        <v>4409</v>
      </c>
      <c r="O314" s="1" t="s">
        <v>13039</v>
      </c>
      <c r="P314" s="2" t="s">
        <v>128</v>
      </c>
      <c r="Q314" s="1" t="s">
        <v>12573</v>
      </c>
      <c r="R314" s="1"/>
      <c r="S314" s="1"/>
      <c r="T314" s="1"/>
      <c r="U314" s="1" t="s">
        <v>12528</v>
      </c>
      <c r="V314" s="1"/>
      <c r="W314" s="1"/>
      <c r="X314" s="1"/>
      <c r="Y314" s="1" t="s">
        <v>12576</v>
      </c>
      <c r="Z314" s="2" t="str">
        <f t="shared" si="12"/>
        <v>C830C</v>
      </c>
      <c r="AA314" s="3" t="str">
        <f t="shared" si="13"/>
        <v>1/6/2018</v>
      </c>
      <c r="AB314" s="2" t="str">
        <f t="shared" si="14"/>
        <v>No delay</v>
      </c>
    </row>
    <row r="315" spans="1:28" s="7" customFormat="1" ht="42.75" x14ac:dyDescent="0.45">
      <c r="A315" s="1">
        <v>7478</v>
      </c>
      <c r="B315" s="3">
        <v>43257</v>
      </c>
      <c r="C315" s="4">
        <v>0.3444444444444445</v>
      </c>
      <c r="D315" s="2">
        <v>0</v>
      </c>
      <c r="E315" s="1">
        <v>0</v>
      </c>
      <c r="F315" s="2" t="s">
        <v>133</v>
      </c>
      <c r="G315" s="1">
        <v>3</v>
      </c>
      <c r="H315" s="1" t="s">
        <v>4570</v>
      </c>
      <c r="I315" s="1"/>
      <c r="J315" s="1" t="s">
        <v>13040</v>
      </c>
      <c r="K315" s="1">
        <v>5669005</v>
      </c>
      <c r="L315" s="1"/>
      <c r="M315" s="1" t="s">
        <v>12526</v>
      </c>
      <c r="N315" s="2" t="s">
        <v>4409</v>
      </c>
      <c r="O315" s="1" t="s">
        <v>13041</v>
      </c>
      <c r="P315" s="2" t="s">
        <v>7</v>
      </c>
      <c r="Q315" s="1" t="s">
        <v>63</v>
      </c>
      <c r="R315" s="1"/>
      <c r="S315" s="1"/>
      <c r="T315" s="1"/>
      <c r="U315" s="1" t="s">
        <v>12528</v>
      </c>
      <c r="V315" s="1"/>
      <c r="W315" s="1"/>
      <c r="X315" s="1"/>
      <c r="Y315" s="1" t="s">
        <v>18</v>
      </c>
      <c r="Z315" s="2" t="str">
        <f t="shared" si="12"/>
        <v>C830</v>
      </c>
      <c r="AA315" s="3" t="str">
        <f t="shared" si="13"/>
        <v>1/6/2018</v>
      </c>
      <c r="AB315" s="2" t="str">
        <f t="shared" si="14"/>
        <v>No delay</v>
      </c>
    </row>
    <row r="316" spans="1:28" s="7" customFormat="1" ht="242.25" x14ac:dyDescent="0.45">
      <c r="A316" s="1">
        <v>7479</v>
      </c>
      <c r="B316" s="3">
        <v>43257</v>
      </c>
      <c r="C316" s="4">
        <v>0.34583333333333338</v>
      </c>
      <c r="D316" s="2">
        <v>0</v>
      </c>
      <c r="E316" s="1">
        <v>0</v>
      </c>
      <c r="F316" s="2" t="s">
        <v>141</v>
      </c>
      <c r="G316" s="1">
        <v>6</v>
      </c>
      <c r="H316" s="1" t="s">
        <v>4570</v>
      </c>
      <c r="I316" s="1"/>
      <c r="J316" s="1" t="s">
        <v>13042</v>
      </c>
      <c r="K316" s="1">
        <v>5669006</v>
      </c>
      <c r="L316" s="1"/>
      <c r="M316" s="1" t="s">
        <v>12526</v>
      </c>
      <c r="N316" s="2" t="s">
        <v>4409</v>
      </c>
      <c r="O316" s="1" t="s">
        <v>13043</v>
      </c>
      <c r="P316" s="2" t="s">
        <v>7</v>
      </c>
      <c r="Q316" s="1" t="s">
        <v>110</v>
      </c>
      <c r="R316" s="1"/>
      <c r="S316" s="1"/>
      <c r="T316" s="1"/>
      <c r="U316" s="1" t="s">
        <v>12528</v>
      </c>
      <c r="V316" s="1"/>
      <c r="W316" s="1"/>
      <c r="X316" s="1"/>
      <c r="Y316" s="1" t="s">
        <v>18</v>
      </c>
      <c r="Z316" s="2" t="str">
        <f t="shared" si="12"/>
        <v>C830</v>
      </c>
      <c r="AA316" s="3" t="str">
        <f t="shared" si="13"/>
        <v>1/6/2018</v>
      </c>
      <c r="AB316" s="2" t="str">
        <f t="shared" si="14"/>
        <v>No delay</v>
      </c>
    </row>
    <row r="317" spans="1:28" s="7" customFormat="1" ht="42.75" x14ac:dyDescent="0.45">
      <c r="A317" s="1">
        <v>7482</v>
      </c>
      <c r="B317" s="3">
        <v>43257</v>
      </c>
      <c r="C317" s="4">
        <v>0.38680555555555557</v>
      </c>
      <c r="D317" s="2">
        <v>0</v>
      </c>
      <c r="E317" s="1">
        <v>0</v>
      </c>
      <c r="F317" s="2" t="s">
        <v>124</v>
      </c>
      <c r="G317" s="1"/>
      <c r="H317" s="1" t="s">
        <v>4570</v>
      </c>
      <c r="I317" s="1"/>
      <c r="J317" s="1" t="s">
        <v>13044</v>
      </c>
      <c r="K317" s="1">
        <v>5669102</v>
      </c>
      <c r="L317" s="1"/>
      <c r="M317" s="1" t="s">
        <v>12526</v>
      </c>
      <c r="N317" s="2" t="s">
        <v>4409</v>
      </c>
      <c r="O317" s="1" t="s">
        <v>13045</v>
      </c>
      <c r="P317" s="2" t="s">
        <v>43</v>
      </c>
      <c r="Q317" s="1" t="s">
        <v>43</v>
      </c>
      <c r="R317" s="1"/>
      <c r="S317" s="1"/>
      <c r="T317" s="1"/>
      <c r="U317" s="1" t="s">
        <v>12528</v>
      </c>
      <c r="V317" s="1"/>
      <c r="W317" s="1"/>
      <c r="X317" s="1"/>
      <c r="Y317" s="1" t="s">
        <v>43</v>
      </c>
      <c r="Z317" s="2" t="str">
        <f t="shared" si="12"/>
        <v>C830C</v>
      </c>
      <c r="AA317" s="3" t="str">
        <f t="shared" si="13"/>
        <v>1/6/2018</v>
      </c>
      <c r="AB317" s="2" t="str">
        <f t="shared" si="14"/>
        <v>No delay</v>
      </c>
    </row>
    <row r="318" spans="1:28" s="7" customFormat="1" ht="71.25" x14ac:dyDescent="0.45">
      <c r="A318" s="1">
        <v>7519</v>
      </c>
      <c r="B318" s="3">
        <v>43258</v>
      </c>
      <c r="C318" s="4">
        <v>0.25262731481481482</v>
      </c>
      <c r="D318" s="2">
        <v>0</v>
      </c>
      <c r="E318" s="1">
        <v>0</v>
      </c>
      <c r="F318" s="2" t="s">
        <v>123</v>
      </c>
      <c r="G318" s="1">
        <v>19</v>
      </c>
      <c r="H318" s="1" t="s">
        <v>7388</v>
      </c>
      <c r="I318" s="1" t="s">
        <v>4570</v>
      </c>
      <c r="J318" s="1" t="s">
        <v>890</v>
      </c>
      <c r="K318" s="1" t="s">
        <v>889</v>
      </c>
      <c r="L318" s="1">
        <v>172130</v>
      </c>
      <c r="M318" s="1" t="s">
        <v>12526</v>
      </c>
      <c r="N318" s="2" t="s">
        <v>4522</v>
      </c>
      <c r="O318" s="1" t="s">
        <v>13046</v>
      </c>
      <c r="P318" s="2" t="s">
        <v>73</v>
      </c>
      <c r="Q318" s="1" t="s">
        <v>12573</v>
      </c>
      <c r="R318" s="1"/>
      <c r="S318" s="1"/>
      <c r="T318" s="1"/>
      <c r="U318" s="1" t="s">
        <v>12528</v>
      </c>
      <c r="V318" s="1"/>
      <c r="W318" s="1"/>
      <c r="X318" s="1"/>
      <c r="Y318" s="1" t="s">
        <v>12576</v>
      </c>
      <c r="Z318" s="2" t="str">
        <f t="shared" si="12"/>
        <v>C830C</v>
      </c>
      <c r="AA318" s="3" t="str">
        <f t="shared" si="13"/>
        <v>1/6/2018</v>
      </c>
      <c r="AB318" s="2" t="str">
        <f t="shared" si="14"/>
        <v>No delay</v>
      </c>
    </row>
    <row r="319" spans="1:28" s="7" customFormat="1" ht="128.25" x14ac:dyDescent="0.45">
      <c r="A319" s="1">
        <v>7529</v>
      </c>
      <c r="B319" s="3">
        <v>43258</v>
      </c>
      <c r="C319" s="4">
        <v>0.39118055555555559</v>
      </c>
      <c r="D319" s="2">
        <v>0</v>
      </c>
      <c r="E319" s="1">
        <v>0</v>
      </c>
      <c r="F319" s="2" t="s">
        <v>39</v>
      </c>
      <c r="G319" s="1">
        <v>19</v>
      </c>
      <c r="H319" s="1" t="s">
        <v>4570</v>
      </c>
      <c r="I319" s="1" t="s">
        <v>4570</v>
      </c>
      <c r="J319" s="1" t="s">
        <v>886</v>
      </c>
      <c r="K319" s="1" t="s">
        <v>885</v>
      </c>
      <c r="L319" s="1">
        <v>172146</v>
      </c>
      <c r="M319" s="1" t="s">
        <v>12526</v>
      </c>
      <c r="N319" s="2" t="s">
        <v>4409</v>
      </c>
      <c r="O319" s="1" t="s">
        <v>13047</v>
      </c>
      <c r="P319" s="2" t="s">
        <v>7</v>
      </c>
      <c r="Q319" s="1" t="s">
        <v>13</v>
      </c>
      <c r="R319" s="1"/>
      <c r="S319" s="1"/>
      <c r="T319" s="1"/>
      <c r="U319" s="1" t="s">
        <v>12528</v>
      </c>
      <c r="V319" s="1"/>
      <c r="W319" s="1"/>
      <c r="X319" s="1"/>
      <c r="Y319" s="1" t="s">
        <v>12</v>
      </c>
      <c r="Z319" s="2" t="str">
        <f t="shared" si="12"/>
        <v>C830</v>
      </c>
      <c r="AA319" s="3" t="str">
        <f t="shared" si="13"/>
        <v>1/6/2018</v>
      </c>
      <c r="AB319" s="2" t="str">
        <f t="shared" si="14"/>
        <v>No delay</v>
      </c>
    </row>
    <row r="320" spans="1:28" s="7" customFormat="1" ht="99.75" x14ac:dyDescent="0.45">
      <c r="A320" s="1">
        <v>7532</v>
      </c>
      <c r="B320" s="3">
        <v>43258</v>
      </c>
      <c r="C320" s="4">
        <v>0.40039351851851851</v>
      </c>
      <c r="D320" s="2">
        <v>0</v>
      </c>
      <c r="E320" s="1">
        <v>0</v>
      </c>
      <c r="F320" s="2" t="s">
        <v>91</v>
      </c>
      <c r="G320" s="1">
        <v>6</v>
      </c>
      <c r="H320" s="1" t="s">
        <v>4570</v>
      </c>
      <c r="I320" s="1" t="s">
        <v>4570</v>
      </c>
      <c r="J320" s="1" t="s">
        <v>892</v>
      </c>
      <c r="K320" s="1" t="s">
        <v>891</v>
      </c>
      <c r="L320" s="1">
        <v>172148</v>
      </c>
      <c r="M320" s="1" t="s">
        <v>12526</v>
      </c>
      <c r="N320" s="2" t="s">
        <v>4409</v>
      </c>
      <c r="O320" s="1" t="s">
        <v>13048</v>
      </c>
      <c r="P320" s="2" t="s">
        <v>79</v>
      </c>
      <c r="Q320" s="1" t="s">
        <v>222</v>
      </c>
      <c r="R320" s="1"/>
      <c r="S320" s="1"/>
      <c r="T320" s="1"/>
      <c r="U320" s="1" t="s">
        <v>12528</v>
      </c>
      <c r="V320" s="1"/>
      <c r="W320" s="1"/>
      <c r="X320" s="1"/>
      <c r="Y320" s="1" t="s">
        <v>117</v>
      </c>
      <c r="Z320" s="2" t="str">
        <f t="shared" si="12"/>
        <v>C830</v>
      </c>
      <c r="AA320" s="3" t="str">
        <f t="shared" si="13"/>
        <v>1/6/2018</v>
      </c>
      <c r="AB320" s="2" t="str">
        <f t="shared" si="14"/>
        <v>No delay</v>
      </c>
    </row>
    <row r="321" spans="1:28" s="7" customFormat="1" ht="71.25" x14ac:dyDescent="0.45">
      <c r="A321" s="1">
        <v>7571</v>
      </c>
      <c r="B321" s="3">
        <v>43258</v>
      </c>
      <c r="C321" s="4">
        <v>0.91666666666666663</v>
      </c>
      <c r="D321" s="2">
        <v>0</v>
      </c>
      <c r="E321" s="1">
        <v>0</v>
      </c>
      <c r="F321" s="2" t="s">
        <v>108</v>
      </c>
      <c r="G321" s="1">
        <v>34</v>
      </c>
      <c r="H321" s="1" t="s">
        <v>4570</v>
      </c>
      <c r="I321" s="1" t="s">
        <v>4570</v>
      </c>
      <c r="J321" s="1" t="s">
        <v>888</v>
      </c>
      <c r="K321" s="1" t="s">
        <v>887</v>
      </c>
      <c r="L321" s="1">
        <v>172245</v>
      </c>
      <c r="M321" s="1" t="s">
        <v>12526</v>
      </c>
      <c r="N321" s="2" t="s">
        <v>4522</v>
      </c>
      <c r="O321" s="1" t="s">
        <v>13049</v>
      </c>
      <c r="P321" s="2" t="s">
        <v>7</v>
      </c>
      <c r="Q321" s="1" t="s">
        <v>223</v>
      </c>
      <c r="R321" s="1"/>
      <c r="S321" s="1"/>
      <c r="T321" s="1"/>
      <c r="U321" s="1" t="s">
        <v>12528</v>
      </c>
      <c r="V321" s="1"/>
      <c r="W321" s="1"/>
      <c r="X321" s="1"/>
      <c r="Y321" s="1" t="s">
        <v>18</v>
      </c>
      <c r="Z321" s="2" t="str">
        <f t="shared" si="12"/>
        <v>C830</v>
      </c>
      <c r="AA321" s="3" t="str">
        <f t="shared" si="13"/>
        <v>1/6/2018</v>
      </c>
      <c r="AB321" s="2" t="str">
        <f t="shared" si="14"/>
        <v>No delay</v>
      </c>
    </row>
    <row r="322" spans="1:28" s="7" customFormat="1" x14ac:dyDescent="0.45">
      <c r="A322" s="1">
        <v>7584</v>
      </c>
      <c r="B322" s="3">
        <v>43259</v>
      </c>
      <c r="C322" s="4">
        <v>0.39887731481481481</v>
      </c>
      <c r="D322" s="2">
        <v>0</v>
      </c>
      <c r="E322" s="1">
        <v>0</v>
      </c>
      <c r="F322" s="2" t="s">
        <v>50</v>
      </c>
      <c r="G322" s="1">
        <v>37</v>
      </c>
      <c r="H322" s="1" t="s">
        <v>4570</v>
      </c>
      <c r="I322" s="1" t="s">
        <v>4570</v>
      </c>
      <c r="J322" s="1" t="s">
        <v>894</v>
      </c>
      <c r="K322" s="1" t="s">
        <v>893</v>
      </c>
      <c r="L322" s="1">
        <v>172292</v>
      </c>
      <c r="M322" s="1" t="s">
        <v>12526</v>
      </c>
      <c r="N322" s="2" t="s">
        <v>4409</v>
      </c>
      <c r="O322" s="1" t="s">
        <v>13050</v>
      </c>
      <c r="P322" s="2" t="s">
        <v>43</v>
      </c>
      <c r="Q322" s="1" t="s">
        <v>12784</v>
      </c>
      <c r="R322" s="1"/>
      <c r="S322" s="1"/>
      <c r="T322" s="1"/>
      <c r="U322" s="1" t="s">
        <v>12528</v>
      </c>
      <c r="V322" s="1"/>
      <c r="W322" s="1"/>
      <c r="X322" s="1"/>
      <c r="Y322" s="1" t="s">
        <v>191</v>
      </c>
      <c r="Z322" s="2" t="str">
        <f t="shared" si="12"/>
        <v>C830</v>
      </c>
      <c r="AA322" s="3" t="str">
        <f t="shared" si="13"/>
        <v>1/6/2018</v>
      </c>
      <c r="AB322" s="2" t="str">
        <f t="shared" si="14"/>
        <v>No delay</v>
      </c>
    </row>
    <row r="323" spans="1:28" s="7" customFormat="1" ht="128.25" x14ac:dyDescent="0.45">
      <c r="A323" s="1">
        <v>7588</v>
      </c>
      <c r="B323" s="3">
        <v>43259</v>
      </c>
      <c r="C323" s="4">
        <v>0.44849537037037041</v>
      </c>
      <c r="D323" s="2">
        <v>0</v>
      </c>
      <c r="E323" s="1">
        <v>0</v>
      </c>
      <c r="F323" s="2" t="s">
        <v>141</v>
      </c>
      <c r="G323" s="1">
        <v>9</v>
      </c>
      <c r="H323" s="1" t="s">
        <v>4966</v>
      </c>
      <c r="I323" s="1" t="s">
        <v>4710</v>
      </c>
      <c r="J323" s="1" t="s">
        <v>896</v>
      </c>
      <c r="K323" s="1" t="s">
        <v>895</v>
      </c>
      <c r="L323" s="1">
        <v>172303</v>
      </c>
      <c r="M323" s="1" t="s">
        <v>12526</v>
      </c>
      <c r="N323" s="2" t="s">
        <v>4522</v>
      </c>
      <c r="O323" s="1" t="s">
        <v>13051</v>
      </c>
      <c r="P323" s="2" t="s">
        <v>79</v>
      </c>
      <c r="Q323" s="1" t="s">
        <v>13052</v>
      </c>
      <c r="R323" s="1"/>
      <c r="S323" s="1"/>
      <c r="T323" s="1"/>
      <c r="U323" s="1" t="s">
        <v>12528</v>
      </c>
      <c r="V323" s="1"/>
      <c r="W323" s="1"/>
      <c r="X323" s="1"/>
      <c r="Y323" s="1" t="s">
        <v>13053</v>
      </c>
      <c r="Z323" s="2" t="str">
        <f t="shared" ref="Z323:Z386" si="15">IF(_xlfn.NUMBERVALUE(MID(F323,3,2))&lt;41,"C830","C830C")</f>
        <v>C830</v>
      </c>
      <c r="AA323" s="3" t="str">
        <f t="shared" ref="AA323:AA386" si="16">DAY(1)&amp;"/"&amp;MONTH(B323)&amp;"/"&amp;YEAR(B323)</f>
        <v>1/6/2018</v>
      </c>
      <c r="AB323" s="2" t="str">
        <f t="shared" ref="AB323:AB386" si="17">IF(D323&gt;5,"More than 5mins",IF(D323&gt;0,"More than 0 mins","No delay"))</f>
        <v>No delay</v>
      </c>
    </row>
    <row r="324" spans="1:28" s="7" customFormat="1" ht="99.75" x14ac:dyDescent="0.45">
      <c r="A324" s="1" t="s">
        <v>13054</v>
      </c>
      <c r="B324" s="3">
        <v>43260</v>
      </c>
      <c r="C324" s="4">
        <v>0.2644097222222222</v>
      </c>
      <c r="D324" s="2">
        <v>0</v>
      </c>
      <c r="E324" s="1">
        <v>0</v>
      </c>
      <c r="F324" s="2" t="s">
        <v>152</v>
      </c>
      <c r="G324" s="1">
        <v>10</v>
      </c>
      <c r="H324" s="1" t="s">
        <v>4849</v>
      </c>
      <c r="I324" s="1" t="s">
        <v>4570</v>
      </c>
      <c r="J324" s="1" t="s">
        <v>903</v>
      </c>
      <c r="K324" s="1" t="s">
        <v>902</v>
      </c>
      <c r="L324" s="1">
        <v>172402</v>
      </c>
      <c r="M324" s="1" t="s">
        <v>12526</v>
      </c>
      <c r="N324" s="2" t="s">
        <v>4522</v>
      </c>
      <c r="O324" s="1" t="s">
        <v>13055</v>
      </c>
      <c r="P324" s="2" t="s">
        <v>90</v>
      </c>
      <c r="Q324" s="1" t="s">
        <v>12573</v>
      </c>
      <c r="R324" s="1"/>
      <c r="S324" s="1"/>
      <c r="T324" s="1" t="s">
        <v>13056</v>
      </c>
      <c r="U324" s="1" t="s">
        <v>12528</v>
      </c>
      <c r="V324" s="1"/>
      <c r="W324" s="1"/>
      <c r="X324" s="1"/>
      <c r="Y324" s="1" t="s">
        <v>12576</v>
      </c>
      <c r="Z324" s="2" t="str">
        <f t="shared" si="15"/>
        <v>C830C</v>
      </c>
      <c r="AA324" s="3" t="str">
        <f t="shared" si="16"/>
        <v>1/6/2018</v>
      </c>
      <c r="AB324" s="2" t="str">
        <f t="shared" si="17"/>
        <v>No delay</v>
      </c>
    </row>
    <row r="325" spans="1:28" s="7" customFormat="1" ht="156.75" x14ac:dyDescent="0.45">
      <c r="A325" s="1">
        <v>7625</v>
      </c>
      <c r="B325" s="3">
        <v>43260</v>
      </c>
      <c r="C325" s="4">
        <v>0.33333333333333331</v>
      </c>
      <c r="D325" s="2">
        <v>0</v>
      </c>
      <c r="E325" s="1">
        <v>0</v>
      </c>
      <c r="F325" s="2" t="s">
        <v>215</v>
      </c>
      <c r="G325" s="1">
        <v>5</v>
      </c>
      <c r="H325" s="1" t="s">
        <v>5575</v>
      </c>
      <c r="I325" s="1" t="s">
        <v>4570</v>
      </c>
      <c r="J325" s="1" t="s">
        <v>899</v>
      </c>
      <c r="K325" s="1" t="s">
        <v>898</v>
      </c>
      <c r="L325" s="1">
        <v>172411</v>
      </c>
      <c r="M325" s="1" t="s">
        <v>12526</v>
      </c>
      <c r="N325" s="2" t="s">
        <v>4522</v>
      </c>
      <c r="O325" s="1" t="s">
        <v>13057</v>
      </c>
      <c r="P325" s="2" t="s">
        <v>43</v>
      </c>
      <c r="Q325" s="1" t="s">
        <v>43</v>
      </c>
      <c r="R325" s="1"/>
      <c r="S325" s="1"/>
      <c r="T325" s="1"/>
      <c r="U325" s="1" t="s">
        <v>12528</v>
      </c>
      <c r="V325" s="1"/>
      <c r="W325" s="1"/>
      <c r="X325" s="1"/>
      <c r="Y325" s="1" t="s">
        <v>43</v>
      </c>
      <c r="Z325" s="2" t="str">
        <f t="shared" si="15"/>
        <v>C830C</v>
      </c>
      <c r="AA325" s="3" t="str">
        <f t="shared" si="16"/>
        <v>1/6/2018</v>
      </c>
      <c r="AB325" s="2" t="str">
        <f t="shared" si="17"/>
        <v>No delay</v>
      </c>
    </row>
    <row r="326" spans="1:28" s="7" customFormat="1" ht="42.75" x14ac:dyDescent="0.45">
      <c r="A326" s="1">
        <v>7627</v>
      </c>
      <c r="B326" s="3">
        <v>43260</v>
      </c>
      <c r="C326" s="4">
        <v>0.35972222222222222</v>
      </c>
      <c r="D326" s="2">
        <v>0</v>
      </c>
      <c r="E326" s="1">
        <v>0</v>
      </c>
      <c r="F326" s="2" t="s">
        <v>17</v>
      </c>
      <c r="G326" s="1">
        <v>29</v>
      </c>
      <c r="H326" s="1" t="s">
        <v>4915</v>
      </c>
      <c r="I326" s="1" t="s">
        <v>4570</v>
      </c>
      <c r="J326" s="1" t="s">
        <v>901</v>
      </c>
      <c r="K326" s="1" t="s">
        <v>900</v>
      </c>
      <c r="L326" s="1">
        <v>172415</v>
      </c>
      <c r="M326" s="1" t="s">
        <v>12526</v>
      </c>
      <c r="N326" s="2" t="s">
        <v>4522</v>
      </c>
      <c r="O326" s="1" t="s">
        <v>13058</v>
      </c>
      <c r="P326" s="2" t="s">
        <v>33</v>
      </c>
      <c r="Q326" s="1" t="s">
        <v>12615</v>
      </c>
      <c r="R326" s="1"/>
      <c r="S326" s="1"/>
      <c r="T326" s="1"/>
      <c r="U326" s="1" t="s">
        <v>12528</v>
      </c>
      <c r="V326" s="1"/>
      <c r="W326" s="1"/>
      <c r="X326" s="1"/>
      <c r="Y326" s="1" t="s">
        <v>32</v>
      </c>
      <c r="Z326" s="2" t="str">
        <f t="shared" si="15"/>
        <v>C830</v>
      </c>
      <c r="AA326" s="3" t="str">
        <f t="shared" si="16"/>
        <v>1/6/2018</v>
      </c>
      <c r="AB326" s="2" t="str">
        <f t="shared" si="17"/>
        <v>No delay</v>
      </c>
    </row>
    <row r="327" spans="1:28" s="7" customFormat="1" ht="128.25" x14ac:dyDescent="0.45">
      <c r="A327" s="1">
        <v>7633</v>
      </c>
      <c r="B327" s="3">
        <v>43260</v>
      </c>
      <c r="C327" s="4">
        <v>0.44097222222222227</v>
      </c>
      <c r="D327" s="2">
        <v>0</v>
      </c>
      <c r="E327" s="1">
        <v>0</v>
      </c>
      <c r="F327" s="2" t="s">
        <v>154</v>
      </c>
      <c r="G327" s="1"/>
      <c r="H327" s="1" t="s">
        <v>4570</v>
      </c>
      <c r="I327" s="1"/>
      <c r="J327" s="1" t="s">
        <v>13059</v>
      </c>
      <c r="K327" s="1">
        <v>5672638</v>
      </c>
      <c r="L327" s="1"/>
      <c r="M327" s="1" t="s">
        <v>12526</v>
      </c>
      <c r="N327" s="2" t="s">
        <v>4409</v>
      </c>
      <c r="O327" s="1" t="s">
        <v>13060</v>
      </c>
      <c r="P327" s="2" t="s">
        <v>7</v>
      </c>
      <c r="Q327" s="1" t="s">
        <v>8</v>
      </c>
      <c r="R327" s="1"/>
      <c r="S327" s="1"/>
      <c r="T327" s="1"/>
      <c r="U327" s="1" t="s">
        <v>12528</v>
      </c>
      <c r="V327" s="1"/>
      <c r="W327" s="1"/>
      <c r="X327" s="1"/>
      <c r="Y327" s="1" t="s">
        <v>8</v>
      </c>
      <c r="Z327" s="2" t="str">
        <f t="shared" si="15"/>
        <v>C830C</v>
      </c>
      <c r="AA327" s="3" t="str">
        <f t="shared" si="16"/>
        <v>1/6/2018</v>
      </c>
      <c r="AB327" s="2" t="str">
        <f t="shared" si="17"/>
        <v>No delay</v>
      </c>
    </row>
    <row r="328" spans="1:28" s="7" customFormat="1" x14ac:dyDescent="0.45">
      <c r="A328" s="1">
        <v>7663</v>
      </c>
      <c r="B328" s="3">
        <v>43260</v>
      </c>
      <c r="C328" s="4">
        <v>0.75795138888888891</v>
      </c>
      <c r="D328" s="2">
        <v>0</v>
      </c>
      <c r="E328" s="1">
        <v>0</v>
      </c>
      <c r="F328" s="2" t="s">
        <v>124</v>
      </c>
      <c r="G328" s="1">
        <v>19</v>
      </c>
      <c r="H328" s="1" t="s">
        <v>4570</v>
      </c>
      <c r="I328" s="1" t="s">
        <v>4570</v>
      </c>
      <c r="J328" s="1" t="s">
        <v>13061</v>
      </c>
      <c r="K328" s="1" t="s">
        <v>897</v>
      </c>
      <c r="L328" s="1">
        <v>172463</v>
      </c>
      <c r="M328" s="1" t="s">
        <v>12526</v>
      </c>
      <c r="N328" s="2" t="s">
        <v>4409</v>
      </c>
      <c r="O328" s="1" t="s">
        <v>13062</v>
      </c>
      <c r="P328" s="2" t="s">
        <v>26</v>
      </c>
      <c r="Q328" s="1" t="s">
        <v>98</v>
      </c>
      <c r="R328" s="1"/>
      <c r="S328" s="1"/>
      <c r="T328" s="1"/>
      <c r="U328" s="1" t="s">
        <v>12528</v>
      </c>
      <c r="V328" s="1"/>
      <c r="W328" s="1"/>
      <c r="X328" s="1"/>
      <c r="Y328" s="1" t="s">
        <v>27</v>
      </c>
      <c r="Z328" s="2" t="str">
        <f t="shared" si="15"/>
        <v>C830C</v>
      </c>
      <c r="AA328" s="3" t="str">
        <f t="shared" si="16"/>
        <v>1/6/2018</v>
      </c>
      <c r="AB328" s="2" t="str">
        <f t="shared" si="17"/>
        <v>No delay</v>
      </c>
    </row>
    <row r="329" spans="1:28" s="7" customFormat="1" ht="71.25" x14ac:dyDescent="0.45">
      <c r="A329" s="1">
        <v>7673</v>
      </c>
      <c r="B329" s="3">
        <v>43261</v>
      </c>
      <c r="C329" s="4">
        <v>0.25</v>
      </c>
      <c r="D329" s="2">
        <v>0</v>
      </c>
      <c r="E329" s="1">
        <v>0</v>
      </c>
      <c r="F329" s="2" t="s">
        <v>78</v>
      </c>
      <c r="G329" s="1">
        <v>10</v>
      </c>
      <c r="H329" s="1" t="s">
        <v>4570</v>
      </c>
      <c r="I329" s="1" t="s">
        <v>4570</v>
      </c>
      <c r="J329" s="1" t="s">
        <v>909</v>
      </c>
      <c r="K329" s="1" t="s">
        <v>908</v>
      </c>
      <c r="L329" s="1">
        <v>172502</v>
      </c>
      <c r="M329" s="1" t="s">
        <v>12526</v>
      </c>
      <c r="N329" s="2" t="s">
        <v>4522</v>
      </c>
      <c r="O329" s="1" t="s">
        <v>13063</v>
      </c>
      <c r="P329" s="2" t="s">
        <v>79</v>
      </c>
      <c r="Q329" s="1" t="s">
        <v>12573</v>
      </c>
      <c r="R329" s="1"/>
      <c r="S329" s="1"/>
      <c r="T329" s="1"/>
      <c r="U329" s="1" t="s">
        <v>12528</v>
      </c>
      <c r="V329" s="1"/>
      <c r="W329" s="1"/>
      <c r="X329" s="1"/>
      <c r="Y329" s="1" t="s">
        <v>12576</v>
      </c>
      <c r="Z329" s="2" t="str">
        <f t="shared" si="15"/>
        <v>C830</v>
      </c>
      <c r="AA329" s="3" t="str">
        <f t="shared" si="16"/>
        <v>1/6/2018</v>
      </c>
      <c r="AB329" s="2" t="str">
        <f t="shared" si="17"/>
        <v>No delay</v>
      </c>
    </row>
    <row r="330" spans="1:28" s="7" customFormat="1" ht="71.25" x14ac:dyDescent="0.45">
      <c r="A330" s="1" t="s">
        <v>13064</v>
      </c>
      <c r="B330" s="3">
        <v>43261</v>
      </c>
      <c r="C330" s="4">
        <v>0.32083333333333336</v>
      </c>
      <c r="D330" s="2">
        <v>0</v>
      </c>
      <c r="E330" s="1">
        <v>0</v>
      </c>
      <c r="F330" s="2" t="s">
        <v>44</v>
      </c>
      <c r="G330" s="1">
        <v>5</v>
      </c>
      <c r="H330" s="1" t="s">
        <v>4585</v>
      </c>
      <c r="I330" s="1" t="s">
        <v>4725</v>
      </c>
      <c r="J330" s="1" t="s">
        <v>907</v>
      </c>
      <c r="K330" s="1" t="s">
        <v>906</v>
      </c>
      <c r="L330" s="1">
        <v>172506</v>
      </c>
      <c r="M330" s="1" t="s">
        <v>12526</v>
      </c>
      <c r="N330" s="2" t="s">
        <v>4409</v>
      </c>
      <c r="O330" s="1" t="s">
        <v>13065</v>
      </c>
      <c r="P330" s="2" t="s">
        <v>128</v>
      </c>
      <c r="Q330" s="1" t="s">
        <v>183</v>
      </c>
      <c r="R330" s="1"/>
      <c r="S330" s="1"/>
      <c r="T330" s="1"/>
      <c r="U330" s="1" t="s">
        <v>12528</v>
      </c>
      <c r="V330" s="1"/>
      <c r="W330" s="1"/>
      <c r="X330" s="1"/>
      <c r="Y330" s="1" t="s">
        <v>12529</v>
      </c>
      <c r="Z330" s="2" t="str">
        <f t="shared" si="15"/>
        <v>C830C</v>
      </c>
      <c r="AA330" s="3" t="str">
        <f t="shared" si="16"/>
        <v>1/6/2018</v>
      </c>
      <c r="AB330" s="2" t="str">
        <f t="shared" si="17"/>
        <v>No delay</v>
      </c>
    </row>
    <row r="331" spans="1:28" s="7" customFormat="1" ht="71.25" x14ac:dyDescent="0.45">
      <c r="A331" s="1" t="s">
        <v>13066</v>
      </c>
      <c r="B331" s="3">
        <v>43261</v>
      </c>
      <c r="C331" s="4">
        <v>0.38055555555555554</v>
      </c>
      <c r="D331" s="2">
        <v>0</v>
      </c>
      <c r="E331" s="1">
        <v>0</v>
      </c>
      <c r="F331" s="2" t="s">
        <v>42</v>
      </c>
      <c r="G331" s="1">
        <v>28</v>
      </c>
      <c r="H331" s="1" t="s">
        <v>4679</v>
      </c>
      <c r="I331" s="1" t="s">
        <v>4679</v>
      </c>
      <c r="J331" s="1" t="s">
        <v>911</v>
      </c>
      <c r="K331" s="1" t="s">
        <v>910</v>
      </c>
      <c r="L331" s="1">
        <v>172519</v>
      </c>
      <c r="M331" s="1" t="s">
        <v>12526</v>
      </c>
      <c r="N331" s="2" t="s">
        <v>4522</v>
      </c>
      <c r="O331" s="1" t="s">
        <v>13067</v>
      </c>
      <c r="P331" s="2" t="s">
        <v>90</v>
      </c>
      <c r="Q331" s="1" t="s">
        <v>12573</v>
      </c>
      <c r="R331" s="1"/>
      <c r="S331" s="1"/>
      <c r="T331" s="1"/>
      <c r="U331" s="1" t="s">
        <v>12528</v>
      </c>
      <c r="V331" s="1"/>
      <c r="W331" s="1"/>
      <c r="X331" s="1"/>
      <c r="Y331" s="1" t="s">
        <v>12576</v>
      </c>
      <c r="Z331" s="2" t="str">
        <f t="shared" si="15"/>
        <v>C830</v>
      </c>
      <c r="AA331" s="3" t="str">
        <f t="shared" si="16"/>
        <v>1/6/2018</v>
      </c>
      <c r="AB331" s="2" t="str">
        <f t="shared" si="17"/>
        <v>No delay</v>
      </c>
    </row>
    <row r="332" spans="1:28" s="7" customFormat="1" ht="85.5" x14ac:dyDescent="0.45">
      <c r="A332" s="1">
        <v>7692</v>
      </c>
      <c r="B332" s="3">
        <v>43261</v>
      </c>
      <c r="C332" s="4">
        <v>0.60069444444444442</v>
      </c>
      <c r="D332" s="2">
        <v>0</v>
      </c>
      <c r="E332" s="1">
        <v>0</v>
      </c>
      <c r="F332" s="2" t="s">
        <v>20</v>
      </c>
      <c r="G332" s="1"/>
      <c r="H332" s="1" t="s">
        <v>4570</v>
      </c>
      <c r="I332" s="1"/>
      <c r="J332" s="1" t="s">
        <v>13068</v>
      </c>
      <c r="K332" s="1">
        <v>5673985</v>
      </c>
      <c r="L332" s="1"/>
      <c r="M332" s="1" t="s">
        <v>12526</v>
      </c>
      <c r="N332" s="2" t="s">
        <v>4409</v>
      </c>
      <c r="O332" s="1" t="s">
        <v>13069</v>
      </c>
      <c r="P332" s="2" t="s">
        <v>65</v>
      </c>
      <c r="Q332" s="1" t="s">
        <v>4462</v>
      </c>
      <c r="R332" s="1"/>
      <c r="S332" s="1"/>
      <c r="T332" s="1"/>
      <c r="U332" s="1" t="s">
        <v>12528</v>
      </c>
      <c r="V332" s="1"/>
      <c r="W332" s="1"/>
      <c r="X332" s="1"/>
      <c r="Y332" s="1" t="s">
        <v>250</v>
      </c>
      <c r="Z332" s="2" t="str">
        <f t="shared" si="15"/>
        <v>C830</v>
      </c>
      <c r="AA332" s="3" t="str">
        <f t="shared" si="16"/>
        <v>1/6/2018</v>
      </c>
      <c r="AB332" s="2" t="str">
        <f t="shared" si="17"/>
        <v>No delay</v>
      </c>
    </row>
    <row r="333" spans="1:28" s="7" customFormat="1" ht="42.75" x14ac:dyDescent="0.45">
      <c r="A333" s="1">
        <v>7701</v>
      </c>
      <c r="B333" s="3">
        <v>43261</v>
      </c>
      <c r="C333" s="4">
        <v>0.70765046296296286</v>
      </c>
      <c r="D333" s="2">
        <v>0</v>
      </c>
      <c r="E333" s="1">
        <v>0</v>
      </c>
      <c r="F333" s="2" t="s">
        <v>53</v>
      </c>
      <c r="G333" s="1">
        <v>20</v>
      </c>
      <c r="H333" s="1" t="s">
        <v>4570</v>
      </c>
      <c r="I333" s="1" t="s">
        <v>4570</v>
      </c>
      <c r="J333" s="1" t="s">
        <v>905</v>
      </c>
      <c r="K333" s="1" t="s">
        <v>904</v>
      </c>
      <c r="L333" s="1">
        <v>172559</v>
      </c>
      <c r="M333" s="1" t="s">
        <v>12526</v>
      </c>
      <c r="N333" s="2" t="s">
        <v>4522</v>
      </c>
      <c r="O333" s="1" t="s">
        <v>13070</v>
      </c>
      <c r="P333" s="2" t="s">
        <v>26</v>
      </c>
      <c r="Q333" s="1" t="s">
        <v>98</v>
      </c>
      <c r="R333" s="1"/>
      <c r="S333" s="1"/>
      <c r="T333" s="1"/>
      <c r="U333" s="1" t="s">
        <v>12528</v>
      </c>
      <c r="V333" s="1"/>
      <c r="W333" s="1"/>
      <c r="X333" s="1"/>
      <c r="Y333" s="1" t="s">
        <v>27</v>
      </c>
      <c r="Z333" s="2" t="str">
        <f t="shared" si="15"/>
        <v>C830</v>
      </c>
      <c r="AA333" s="3" t="str">
        <f t="shared" si="16"/>
        <v>1/6/2018</v>
      </c>
      <c r="AB333" s="2" t="str">
        <f t="shared" si="17"/>
        <v>No delay</v>
      </c>
    </row>
    <row r="334" spans="1:28" s="7" customFormat="1" x14ac:dyDescent="0.45">
      <c r="A334" s="1">
        <v>7715</v>
      </c>
      <c r="B334" s="3">
        <v>43262</v>
      </c>
      <c r="C334" s="4">
        <v>0.24008101851851851</v>
      </c>
      <c r="D334" s="2">
        <v>0</v>
      </c>
      <c r="E334" s="1">
        <v>0</v>
      </c>
      <c r="F334" s="2" t="s">
        <v>35</v>
      </c>
      <c r="G334" s="1">
        <v>13</v>
      </c>
      <c r="H334" s="1" t="s">
        <v>4570</v>
      </c>
      <c r="I334" s="1" t="s">
        <v>4570</v>
      </c>
      <c r="J334" s="1" t="s">
        <v>926</v>
      </c>
      <c r="K334" s="1" t="s">
        <v>925</v>
      </c>
      <c r="L334" s="1">
        <v>172598</v>
      </c>
      <c r="M334" s="1" t="s">
        <v>12526</v>
      </c>
      <c r="N334" s="2" t="s">
        <v>4409</v>
      </c>
      <c r="O334" s="1" t="s">
        <v>13071</v>
      </c>
      <c r="P334" s="2" t="s">
        <v>43</v>
      </c>
      <c r="Q334" s="1" t="s">
        <v>12479</v>
      </c>
      <c r="R334" s="1"/>
      <c r="S334" s="1"/>
      <c r="T334" s="1"/>
      <c r="U334" s="1" t="s">
        <v>12528</v>
      </c>
      <c r="V334" s="1"/>
      <c r="W334" s="1"/>
      <c r="X334" s="1"/>
      <c r="Y334" s="1" t="s">
        <v>4505</v>
      </c>
      <c r="Z334" s="2" t="str">
        <f t="shared" si="15"/>
        <v>C830</v>
      </c>
      <c r="AA334" s="3" t="str">
        <f t="shared" si="16"/>
        <v>1/6/2018</v>
      </c>
      <c r="AB334" s="2" t="str">
        <f t="shared" si="17"/>
        <v>No delay</v>
      </c>
    </row>
    <row r="335" spans="1:28" s="7" customFormat="1" ht="71.25" x14ac:dyDescent="0.45">
      <c r="A335" s="1">
        <v>7720</v>
      </c>
      <c r="B335" s="3">
        <v>43262</v>
      </c>
      <c r="C335" s="4">
        <v>0.25307870370370372</v>
      </c>
      <c r="D335" s="2">
        <v>0</v>
      </c>
      <c r="E335" s="1">
        <v>0</v>
      </c>
      <c r="F335" s="2" t="s">
        <v>29</v>
      </c>
      <c r="G335" s="1">
        <v>32</v>
      </c>
      <c r="H335" s="1" t="s">
        <v>4570</v>
      </c>
      <c r="I335" s="1" t="s">
        <v>4570</v>
      </c>
      <c r="J335" s="1" t="s">
        <v>919</v>
      </c>
      <c r="K335" s="1" t="s">
        <v>918</v>
      </c>
      <c r="L335" s="1">
        <v>172602</v>
      </c>
      <c r="M335" s="1" t="s">
        <v>12526</v>
      </c>
      <c r="N335" s="2" t="s">
        <v>4409</v>
      </c>
      <c r="O335" s="1" t="s">
        <v>13072</v>
      </c>
      <c r="P335" s="2" t="s">
        <v>112</v>
      </c>
      <c r="Q335" s="1" t="s">
        <v>12573</v>
      </c>
      <c r="R335" s="1"/>
      <c r="S335" s="1"/>
      <c r="T335" s="1"/>
      <c r="U335" s="1" t="s">
        <v>12528</v>
      </c>
      <c r="V335" s="1"/>
      <c r="W335" s="1"/>
      <c r="X335" s="1"/>
      <c r="Y335" s="1" t="s">
        <v>12576</v>
      </c>
      <c r="Z335" s="2" t="str">
        <f t="shared" si="15"/>
        <v>C830C</v>
      </c>
      <c r="AA335" s="3" t="str">
        <f t="shared" si="16"/>
        <v>1/6/2018</v>
      </c>
      <c r="AB335" s="2" t="str">
        <f t="shared" si="17"/>
        <v>No delay</v>
      </c>
    </row>
    <row r="336" spans="1:28" s="7" customFormat="1" ht="99.75" x14ac:dyDescent="0.45">
      <c r="A336" s="1">
        <v>7723</v>
      </c>
      <c r="B336" s="3">
        <v>43262</v>
      </c>
      <c r="C336" s="4">
        <v>0.30069444444444443</v>
      </c>
      <c r="D336" s="2">
        <v>0</v>
      </c>
      <c r="E336" s="1">
        <v>0</v>
      </c>
      <c r="F336" s="2" t="s">
        <v>104</v>
      </c>
      <c r="G336" s="1">
        <v>73</v>
      </c>
      <c r="H336" s="1" t="s">
        <v>4634</v>
      </c>
      <c r="I336" s="1" t="s">
        <v>4634</v>
      </c>
      <c r="J336" s="1" t="s">
        <v>917</v>
      </c>
      <c r="K336" s="1" t="s">
        <v>916</v>
      </c>
      <c r="L336" s="1">
        <v>172609</v>
      </c>
      <c r="M336" s="1" t="s">
        <v>12526</v>
      </c>
      <c r="N336" s="2" t="s">
        <v>4409</v>
      </c>
      <c r="O336" s="1" t="s">
        <v>13073</v>
      </c>
      <c r="P336" s="2" t="s">
        <v>65</v>
      </c>
      <c r="Q336" s="1" t="s">
        <v>12573</v>
      </c>
      <c r="R336" s="1"/>
      <c r="S336" s="1"/>
      <c r="T336" s="1"/>
      <c r="U336" s="1" t="s">
        <v>12528</v>
      </c>
      <c r="V336" s="1"/>
      <c r="W336" s="1"/>
      <c r="X336" s="1"/>
      <c r="Y336" s="1" t="s">
        <v>12576</v>
      </c>
      <c r="Z336" s="2" t="str">
        <f t="shared" si="15"/>
        <v>C830C</v>
      </c>
      <c r="AA336" s="3" t="str">
        <f t="shared" si="16"/>
        <v>1/6/2018</v>
      </c>
      <c r="AB336" s="2" t="str">
        <f t="shared" si="17"/>
        <v>No delay</v>
      </c>
    </row>
    <row r="337" spans="1:28" s="7" customFormat="1" ht="71.25" x14ac:dyDescent="0.45">
      <c r="A337" s="1">
        <v>7728</v>
      </c>
      <c r="B337" s="3">
        <v>43262</v>
      </c>
      <c r="C337" s="4">
        <v>0.36021990740740745</v>
      </c>
      <c r="D337" s="2">
        <v>0</v>
      </c>
      <c r="E337" s="1">
        <v>0</v>
      </c>
      <c r="F337" s="2" t="s">
        <v>20</v>
      </c>
      <c r="G337" s="1">
        <v>14</v>
      </c>
      <c r="H337" s="1" t="s">
        <v>4603</v>
      </c>
      <c r="I337" s="1" t="s">
        <v>4570</v>
      </c>
      <c r="J337" s="1" t="s">
        <v>915</v>
      </c>
      <c r="K337" s="1" t="s">
        <v>914</v>
      </c>
      <c r="L337" s="1">
        <v>172622</v>
      </c>
      <c r="M337" s="1" t="s">
        <v>12526</v>
      </c>
      <c r="N337" s="2" t="s">
        <v>4522</v>
      </c>
      <c r="O337" s="1" t="s">
        <v>13074</v>
      </c>
      <c r="P337" s="2" t="s">
        <v>36</v>
      </c>
      <c r="Q337" s="1" t="s">
        <v>238</v>
      </c>
      <c r="R337" s="1"/>
      <c r="S337" s="1"/>
      <c r="T337" s="1"/>
      <c r="U337" s="1" t="s">
        <v>12528</v>
      </c>
      <c r="V337" s="1"/>
      <c r="W337" s="1"/>
      <c r="X337" s="1"/>
      <c r="Y337" s="1" t="s">
        <v>94</v>
      </c>
      <c r="Z337" s="2" t="str">
        <f t="shared" si="15"/>
        <v>C830</v>
      </c>
      <c r="AA337" s="3" t="str">
        <f t="shared" si="16"/>
        <v>1/6/2018</v>
      </c>
      <c r="AB337" s="2" t="str">
        <f t="shared" si="17"/>
        <v>No delay</v>
      </c>
    </row>
    <row r="338" spans="1:28" s="7" customFormat="1" x14ac:dyDescent="0.45">
      <c r="A338" s="1">
        <v>7731</v>
      </c>
      <c r="B338" s="3">
        <v>43262</v>
      </c>
      <c r="C338" s="4">
        <v>0.38263888888888892</v>
      </c>
      <c r="D338" s="2">
        <v>0</v>
      </c>
      <c r="E338" s="1">
        <v>0</v>
      </c>
      <c r="F338" s="2" t="s">
        <v>81</v>
      </c>
      <c r="G338" s="1">
        <v>9</v>
      </c>
      <c r="H338" s="1" t="s">
        <v>4695</v>
      </c>
      <c r="I338" s="1" t="s">
        <v>4695</v>
      </c>
      <c r="J338" s="1" t="s">
        <v>913</v>
      </c>
      <c r="K338" s="1" t="s">
        <v>912</v>
      </c>
      <c r="L338" s="1">
        <v>172628</v>
      </c>
      <c r="M338" s="1" t="s">
        <v>12526</v>
      </c>
      <c r="N338" s="2" t="s">
        <v>4409</v>
      </c>
      <c r="O338" s="1" t="s">
        <v>13075</v>
      </c>
      <c r="P338" s="2" t="s">
        <v>7</v>
      </c>
      <c r="Q338" s="1" t="s">
        <v>12573</v>
      </c>
      <c r="R338" s="1"/>
      <c r="S338" s="1"/>
      <c r="T338" s="1"/>
      <c r="U338" s="1" t="s">
        <v>12528</v>
      </c>
      <c r="V338" s="1"/>
      <c r="W338" s="1"/>
      <c r="X338" s="1"/>
      <c r="Y338" s="1" t="s">
        <v>12576</v>
      </c>
      <c r="Z338" s="2" t="str">
        <f t="shared" si="15"/>
        <v>C830</v>
      </c>
      <c r="AA338" s="3" t="str">
        <f t="shared" si="16"/>
        <v>1/6/2018</v>
      </c>
      <c r="AB338" s="2" t="str">
        <f t="shared" si="17"/>
        <v>No delay</v>
      </c>
    </row>
    <row r="339" spans="1:28" s="7" customFormat="1" ht="28.5" x14ac:dyDescent="0.45">
      <c r="A339" s="1">
        <v>7745</v>
      </c>
      <c r="B339" s="3">
        <v>43262</v>
      </c>
      <c r="C339" s="4">
        <v>0.57430555555555551</v>
      </c>
      <c r="D339" s="2">
        <v>0</v>
      </c>
      <c r="E339" s="1">
        <v>0</v>
      </c>
      <c r="F339" s="2" t="s">
        <v>75</v>
      </c>
      <c r="G339" s="1"/>
      <c r="H339" s="1" t="s">
        <v>4570</v>
      </c>
      <c r="I339" s="1"/>
      <c r="J339" s="1" t="s">
        <v>13076</v>
      </c>
      <c r="K339" s="1">
        <v>5675458</v>
      </c>
      <c r="L339" s="1"/>
      <c r="M339" s="1" t="s">
        <v>12526</v>
      </c>
      <c r="N339" s="2" t="s">
        <v>4409</v>
      </c>
      <c r="O339" s="1" t="s">
        <v>13077</v>
      </c>
      <c r="P339" s="2" t="s">
        <v>33</v>
      </c>
      <c r="Q339" s="1" t="s">
        <v>399</v>
      </c>
      <c r="R339" s="1"/>
      <c r="S339" s="1"/>
      <c r="T339" s="1"/>
      <c r="U339" s="1" t="s">
        <v>12528</v>
      </c>
      <c r="V339" s="1"/>
      <c r="W339" s="1"/>
      <c r="X339" s="1"/>
      <c r="Y339" s="1" t="s">
        <v>32</v>
      </c>
      <c r="Z339" s="2" t="str">
        <f t="shared" si="15"/>
        <v>C830</v>
      </c>
      <c r="AA339" s="3" t="str">
        <f t="shared" si="16"/>
        <v>1/6/2018</v>
      </c>
      <c r="AB339" s="2" t="str">
        <f t="shared" si="17"/>
        <v>No delay</v>
      </c>
    </row>
    <row r="340" spans="1:28" s="7" customFormat="1" x14ac:dyDescent="0.45">
      <c r="A340" s="1">
        <v>7750</v>
      </c>
      <c r="B340" s="3">
        <v>43262</v>
      </c>
      <c r="C340" s="4">
        <v>0.68875000000000008</v>
      </c>
      <c r="D340" s="2">
        <v>0</v>
      </c>
      <c r="E340" s="1">
        <v>0</v>
      </c>
      <c r="F340" s="2" t="s">
        <v>131</v>
      </c>
      <c r="G340" s="1">
        <v>55</v>
      </c>
      <c r="H340" s="1" t="s">
        <v>4570</v>
      </c>
      <c r="I340" s="1" t="s">
        <v>4570</v>
      </c>
      <c r="J340" s="1" t="s">
        <v>921</v>
      </c>
      <c r="K340" s="1" t="s">
        <v>920</v>
      </c>
      <c r="L340" s="1">
        <v>172684</v>
      </c>
      <c r="M340" s="1" t="s">
        <v>12526</v>
      </c>
      <c r="N340" s="2" t="s">
        <v>4409</v>
      </c>
      <c r="O340" s="1" t="s">
        <v>13078</v>
      </c>
      <c r="P340" s="2" t="s">
        <v>149</v>
      </c>
      <c r="Q340" s="1" t="s">
        <v>12694</v>
      </c>
      <c r="R340" s="1"/>
      <c r="S340" s="1"/>
      <c r="T340" s="1"/>
      <c r="U340" s="1" t="s">
        <v>12528</v>
      </c>
      <c r="V340" s="1"/>
      <c r="W340" s="1"/>
      <c r="X340" s="1"/>
      <c r="Y340" s="1" t="s">
        <v>12694</v>
      </c>
      <c r="Z340" s="2" t="str">
        <f t="shared" si="15"/>
        <v>C830C</v>
      </c>
      <c r="AA340" s="3" t="str">
        <f t="shared" si="16"/>
        <v>1/6/2018</v>
      </c>
      <c r="AB340" s="2" t="str">
        <f t="shared" si="17"/>
        <v>No delay</v>
      </c>
    </row>
    <row r="341" spans="1:28" s="7" customFormat="1" ht="71.25" x14ac:dyDescent="0.45">
      <c r="A341" s="1">
        <v>7757</v>
      </c>
      <c r="B341" s="3">
        <v>43262</v>
      </c>
      <c r="C341" s="4">
        <v>0.73805555555555558</v>
      </c>
      <c r="D341" s="2">
        <v>0</v>
      </c>
      <c r="E341" s="1">
        <v>0</v>
      </c>
      <c r="F341" s="2" t="s">
        <v>14</v>
      </c>
      <c r="G341" s="1">
        <v>71</v>
      </c>
      <c r="H341" s="1" t="s">
        <v>4569</v>
      </c>
      <c r="I341" s="1" t="s">
        <v>5002</v>
      </c>
      <c r="J341" s="1" t="s">
        <v>924</v>
      </c>
      <c r="K341" s="1" t="s">
        <v>923</v>
      </c>
      <c r="L341" s="1">
        <v>172688</v>
      </c>
      <c r="M341" s="1" t="s">
        <v>12526</v>
      </c>
      <c r="N341" s="2" t="s">
        <v>4409</v>
      </c>
      <c r="O341" s="1" t="s">
        <v>13079</v>
      </c>
      <c r="P341" s="2" t="s">
        <v>73</v>
      </c>
      <c r="Q341" s="1" t="s">
        <v>157</v>
      </c>
      <c r="R341" s="1"/>
      <c r="S341" s="1"/>
      <c r="T341" s="1"/>
      <c r="U341" s="1" t="s">
        <v>12528</v>
      </c>
      <c r="V341" s="1"/>
      <c r="W341" s="1"/>
      <c r="X341" s="1"/>
      <c r="Y341" s="1" t="s">
        <v>157</v>
      </c>
      <c r="Z341" s="2" t="str">
        <f t="shared" si="15"/>
        <v>C830</v>
      </c>
      <c r="AA341" s="3" t="str">
        <f t="shared" si="16"/>
        <v>1/6/2018</v>
      </c>
      <c r="AB341" s="2" t="str">
        <f t="shared" si="17"/>
        <v>No delay</v>
      </c>
    </row>
    <row r="342" spans="1:28" s="7" customFormat="1" ht="71.25" x14ac:dyDescent="0.45">
      <c r="A342" s="1">
        <v>7760</v>
      </c>
      <c r="B342" s="3">
        <v>43262</v>
      </c>
      <c r="C342" s="4">
        <v>0.79166666666666663</v>
      </c>
      <c r="D342" s="2">
        <v>0</v>
      </c>
      <c r="E342" s="1">
        <v>0</v>
      </c>
      <c r="F342" s="2" t="s">
        <v>14</v>
      </c>
      <c r="G342" s="1">
        <v>71</v>
      </c>
      <c r="H342" s="1" t="s">
        <v>6571</v>
      </c>
      <c r="I342" s="1" t="s">
        <v>5404</v>
      </c>
      <c r="J342" s="1" t="s">
        <v>13080</v>
      </c>
      <c r="K342" s="1" t="s">
        <v>13081</v>
      </c>
      <c r="L342" s="1">
        <v>172724</v>
      </c>
      <c r="M342" s="1" t="s">
        <v>12526</v>
      </c>
      <c r="N342" s="2" t="s">
        <v>4409</v>
      </c>
      <c r="O342" s="1" t="s">
        <v>13082</v>
      </c>
      <c r="P342" s="2" t="s">
        <v>73</v>
      </c>
      <c r="Q342" s="1" t="s">
        <v>157</v>
      </c>
      <c r="R342" s="1"/>
      <c r="S342" s="1"/>
      <c r="T342" s="1"/>
      <c r="U342" s="1" t="s">
        <v>12528</v>
      </c>
      <c r="V342" s="1"/>
      <c r="W342" s="1"/>
      <c r="X342" s="1"/>
      <c r="Y342" s="1" t="s">
        <v>157</v>
      </c>
      <c r="Z342" s="2" t="str">
        <f t="shared" si="15"/>
        <v>C830</v>
      </c>
      <c r="AA342" s="3" t="str">
        <f t="shared" si="16"/>
        <v>1/6/2018</v>
      </c>
      <c r="AB342" s="2" t="str">
        <f t="shared" si="17"/>
        <v>No delay</v>
      </c>
    </row>
    <row r="343" spans="1:28" s="7" customFormat="1" ht="71.25" x14ac:dyDescent="0.45">
      <c r="A343" s="1">
        <v>7770</v>
      </c>
      <c r="B343" s="3">
        <v>43263</v>
      </c>
      <c r="C343" s="4">
        <v>0.22916666666666666</v>
      </c>
      <c r="D343" s="2">
        <v>0</v>
      </c>
      <c r="E343" s="1">
        <v>0</v>
      </c>
      <c r="F343" s="2" t="s">
        <v>88</v>
      </c>
      <c r="G343" s="1">
        <v>7</v>
      </c>
      <c r="H343" s="1" t="s">
        <v>4570</v>
      </c>
      <c r="I343" s="1" t="s">
        <v>4570</v>
      </c>
      <c r="J343" s="1" t="s">
        <v>930</v>
      </c>
      <c r="K343" s="1" t="s">
        <v>929</v>
      </c>
      <c r="L343" s="1">
        <v>172745</v>
      </c>
      <c r="M343" s="1" t="s">
        <v>12526</v>
      </c>
      <c r="N343" s="2" t="s">
        <v>4522</v>
      </c>
      <c r="O343" s="1" t="s">
        <v>13083</v>
      </c>
      <c r="P343" s="2" t="s">
        <v>79</v>
      </c>
      <c r="Q343" s="1" t="s">
        <v>139</v>
      </c>
      <c r="R343" s="1"/>
      <c r="S343" s="1"/>
      <c r="T343" s="1"/>
      <c r="U343" s="1" t="s">
        <v>12528</v>
      </c>
      <c r="V343" s="1"/>
      <c r="W343" s="1"/>
      <c r="X343" s="1"/>
      <c r="Y343" s="1" t="s">
        <v>117</v>
      </c>
      <c r="Z343" s="2" t="str">
        <f t="shared" si="15"/>
        <v>C830</v>
      </c>
      <c r="AA343" s="3" t="str">
        <f t="shared" si="16"/>
        <v>1/6/2018</v>
      </c>
      <c r="AB343" s="2" t="str">
        <f t="shared" si="17"/>
        <v>No delay</v>
      </c>
    </row>
    <row r="344" spans="1:28" s="7" customFormat="1" ht="42.75" x14ac:dyDescent="0.45">
      <c r="A344" s="1">
        <v>7783</v>
      </c>
      <c r="B344" s="3">
        <v>43263</v>
      </c>
      <c r="C344" s="4">
        <v>0.39444444444444443</v>
      </c>
      <c r="D344" s="2">
        <v>0</v>
      </c>
      <c r="E344" s="1">
        <v>0</v>
      </c>
      <c r="F344" s="2" t="s">
        <v>145</v>
      </c>
      <c r="G344" s="1"/>
      <c r="H344" s="1" t="s">
        <v>4570</v>
      </c>
      <c r="I344" s="1"/>
      <c r="J344" s="1" t="s">
        <v>13084</v>
      </c>
      <c r="K344" s="1">
        <v>5676510</v>
      </c>
      <c r="L344" s="1"/>
      <c r="M344" s="1" t="s">
        <v>12526</v>
      </c>
      <c r="N344" s="2" t="s">
        <v>4409</v>
      </c>
      <c r="O344" s="1" t="s">
        <v>13085</v>
      </c>
      <c r="P344" s="2" t="s">
        <v>7</v>
      </c>
      <c r="Q344" s="1" t="s">
        <v>110</v>
      </c>
      <c r="R344" s="1"/>
      <c r="S344" s="1"/>
      <c r="T344" s="1"/>
      <c r="U344" s="1" t="s">
        <v>12528</v>
      </c>
      <c r="V344" s="1"/>
      <c r="W344" s="1"/>
      <c r="X344" s="1"/>
      <c r="Y344" s="1" t="s">
        <v>18</v>
      </c>
      <c r="Z344" s="2" t="str">
        <f t="shared" si="15"/>
        <v>C830</v>
      </c>
      <c r="AA344" s="3" t="str">
        <f t="shared" si="16"/>
        <v>1/6/2018</v>
      </c>
      <c r="AB344" s="2" t="str">
        <f t="shared" si="17"/>
        <v>No delay</v>
      </c>
    </row>
    <row r="345" spans="1:28" s="7" customFormat="1" x14ac:dyDescent="0.45">
      <c r="A345" s="1">
        <v>7807</v>
      </c>
      <c r="B345" s="3">
        <v>43263</v>
      </c>
      <c r="C345" s="4">
        <v>0.73472222222222217</v>
      </c>
      <c r="D345" s="2">
        <v>0</v>
      </c>
      <c r="E345" s="1">
        <v>0</v>
      </c>
      <c r="F345" s="2" t="s">
        <v>111</v>
      </c>
      <c r="G345" s="1">
        <v>42</v>
      </c>
      <c r="H345" s="1" t="s">
        <v>5002</v>
      </c>
      <c r="I345" s="1" t="s">
        <v>5002</v>
      </c>
      <c r="J345" s="1" t="s">
        <v>928</v>
      </c>
      <c r="K345" s="1" t="s">
        <v>927</v>
      </c>
      <c r="L345" s="1">
        <v>172846</v>
      </c>
      <c r="M345" s="1" t="s">
        <v>12526</v>
      </c>
      <c r="N345" s="2" t="s">
        <v>4409</v>
      </c>
      <c r="O345" s="1" t="s">
        <v>13086</v>
      </c>
      <c r="P345" s="2" t="s">
        <v>149</v>
      </c>
      <c r="Q345" s="1" t="s">
        <v>12694</v>
      </c>
      <c r="R345" s="1"/>
      <c r="S345" s="1"/>
      <c r="T345" s="1"/>
      <c r="U345" s="1" t="s">
        <v>12528</v>
      </c>
      <c r="V345" s="1"/>
      <c r="W345" s="1"/>
      <c r="X345" s="1"/>
      <c r="Y345" s="1" t="s">
        <v>12694</v>
      </c>
      <c r="Z345" s="2" t="str">
        <f t="shared" si="15"/>
        <v>C830</v>
      </c>
      <c r="AA345" s="3" t="str">
        <f t="shared" si="16"/>
        <v>1/6/2018</v>
      </c>
      <c r="AB345" s="2" t="str">
        <f t="shared" si="17"/>
        <v>No delay</v>
      </c>
    </row>
    <row r="346" spans="1:28" s="7" customFormat="1" ht="42.75" x14ac:dyDescent="0.45">
      <c r="A346" s="1">
        <v>7834</v>
      </c>
      <c r="B346" s="3">
        <v>43264</v>
      </c>
      <c r="C346" s="4">
        <v>0.37638888888888888</v>
      </c>
      <c r="D346" s="2">
        <v>0</v>
      </c>
      <c r="E346" s="1">
        <v>0</v>
      </c>
      <c r="F346" s="2" t="s">
        <v>46</v>
      </c>
      <c r="G346" s="1"/>
      <c r="H346" s="1" t="s">
        <v>4570</v>
      </c>
      <c r="I346" s="1"/>
      <c r="J346" s="1" t="s">
        <v>13087</v>
      </c>
      <c r="K346" s="1">
        <v>5677851</v>
      </c>
      <c r="L346" s="1"/>
      <c r="M346" s="1" t="s">
        <v>12526</v>
      </c>
      <c r="N346" s="2" t="s">
        <v>4409</v>
      </c>
      <c r="O346" s="1" t="s">
        <v>13088</v>
      </c>
      <c r="P346" s="2" t="s">
        <v>43</v>
      </c>
      <c r="Q346" s="1" t="s">
        <v>43</v>
      </c>
      <c r="R346" s="1"/>
      <c r="S346" s="1"/>
      <c r="T346" s="1"/>
      <c r="U346" s="1" t="s">
        <v>12528</v>
      </c>
      <c r="V346" s="1"/>
      <c r="W346" s="1"/>
      <c r="X346" s="1"/>
      <c r="Y346" s="1" t="s">
        <v>43</v>
      </c>
      <c r="Z346" s="2" t="str">
        <f t="shared" si="15"/>
        <v>C830</v>
      </c>
      <c r="AA346" s="3" t="str">
        <f t="shared" si="16"/>
        <v>1/6/2018</v>
      </c>
      <c r="AB346" s="2" t="str">
        <f t="shared" si="17"/>
        <v>No delay</v>
      </c>
    </row>
    <row r="347" spans="1:28" s="7" customFormat="1" ht="156.75" x14ac:dyDescent="0.45">
      <c r="A347" s="1">
        <v>7849</v>
      </c>
      <c r="B347" s="3">
        <v>43264</v>
      </c>
      <c r="C347" s="4">
        <v>0.47464120370370372</v>
      </c>
      <c r="D347" s="2">
        <v>0</v>
      </c>
      <c r="E347" s="1">
        <v>0</v>
      </c>
      <c r="F347" s="2" t="s">
        <v>29</v>
      </c>
      <c r="G347" s="1">
        <v>17</v>
      </c>
      <c r="H347" s="1" t="s">
        <v>4569</v>
      </c>
      <c r="I347" s="1" t="s">
        <v>4569</v>
      </c>
      <c r="J347" s="1" t="s">
        <v>932</v>
      </c>
      <c r="K347" s="1" t="s">
        <v>931</v>
      </c>
      <c r="L347" s="1">
        <v>172928</v>
      </c>
      <c r="M347" s="1" t="s">
        <v>12526</v>
      </c>
      <c r="N347" s="2" t="s">
        <v>4522</v>
      </c>
      <c r="O347" s="1" t="s">
        <v>13089</v>
      </c>
      <c r="P347" s="2" t="s">
        <v>112</v>
      </c>
      <c r="Q347" s="1" t="s">
        <v>113</v>
      </c>
      <c r="R347" s="1"/>
      <c r="S347" s="1"/>
      <c r="T347" s="1"/>
      <c r="U347" s="1" t="s">
        <v>12528</v>
      </c>
      <c r="V347" s="1"/>
      <c r="W347" s="1"/>
      <c r="X347" s="1"/>
      <c r="Y347" s="1" t="s">
        <v>113</v>
      </c>
      <c r="Z347" s="2" t="str">
        <f t="shared" si="15"/>
        <v>C830C</v>
      </c>
      <c r="AA347" s="3" t="str">
        <f t="shared" si="16"/>
        <v>1/6/2018</v>
      </c>
      <c r="AB347" s="2" t="str">
        <f t="shared" si="17"/>
        <v>No delay</v>
      </c>
    </row>
    <row r="348" spans="1:28" s="7" customFormat="1" ht="42.75" x14ac:dyDescent="0.45">
      <c r="A348" s="1">
        <v>7876</v>
      </c>
      <c r="B348" s="3">
        <v>43264</v>
      </c>
      <c r="C348" s="4">
        <v>0.94400462962962972</v>
      </c>
      <c r="D348" s="2">
        <v>0</v>
      </c>
      <c r="E348" s="1">
        <v>0</v>
      </c>
      <c r="F348" s="2" t="s">
        <v>142</v>
      </c>
      <c r="G348" s="1">
        <v>24</v>
      </c>
      <c r="H348" s="1" t="s">
        <v>5840</v>
      </c>
      <c r="I348" s="1" t="s">
        <v>5840</v>
      </c>
      <c r="J348" s="1" t="s">
        <v>934</v>
      </c>
      <c r="K348" s="1" t="s">
        <v>933</v>
      </c>
      <c r="L348" s="1">
        <v>173012</v>
      </c>
      <c r="M348" s="1" t="s">
        <v>12526</v>
      </c>
      <c r="N348" s="2" t="s">
        <v>4522</v>
      </c>
      <c r="O348" s="1" t="s">
        <v>13090</v>
      </c>
      <c r="P348" s="2" t="s">
        <v>149</v>
      </c>
      <c r="Q348" s="1" t="s">
        <v>283</v>
      </c>
      <c r="R348" s="1"/>
      <c r="S348" s="1"/>
      <c r="T348" s="1"/>
      <c r="U348" s="1" t="s">
        <v>12528</v>
      </c>
      <c r="V348" s="1"/>
      <c r="W348" s="1"/>
      <c r="X348" s="1"/>
      <c r="Y348" s="1" t="s">
        <v>283</v>
      </c>
      <c r="Z348" s="2" t="str">
        <f t="shared" si="15"/>
        <v>C830C</v>
      </c>
      <c r="AA348" s="3" t="str">
        <f t="shared" si="16"/>
        <v>1/6/2018</v>
      </c>
      <c r="AB348" s="2" t="str">
        <f t="shared" si="17"/>
        <v>No delay</v>
      </c>
    </row>
    <row r="349" spans="1:28" s="7" customFormat="1" ht="71.25" x14ac:dyDescent="0.45">
      <c r="A349" s="1">
        <v>7878</v>
      </c>
      <c r="B349" s="3">
        <v>43264</v>
      </c>
      <c r="C349" s="4">
        <v>0.98101851851851851</v>
      </c>
      <c r="D349" s="2">
        <v>0</v>
      </c>
      <c r="E349" s="1">
        <v>0</v>
      </c>
      <c r="F349" s="2" t="s">
        <v>93</v>
      </c>
      <c r="G349" s="1">
        <v>57</v>
      </c>
      <c r="H349" s="1" t="s">
        <v>4570</v>
      </c>
      <c r="I349" s="1" t="s">
        <v>4570</v>
      </c>
      <c r="J349" s="1" t="s">
        <v>936</v>
      </c>
      <c r="K349" s="1" t="s">
        <v>935</v>
      </c>
      <c r="L349" s="1">
        <v>173017</v>
      </c>
      <c r="M349" s="1" t="s">
        <v>12526</v>
      </c>
      <c r="N349" s="2" t="s">
        <v>4409</v>
      </c>
      <c r="O349" s="1" t="s">
        <v>13091</v>
      </c>
      <c r="P349" s="2" t="s">
        <v>79</v>
      </c>
      <c r="Q349" s="1" t="s">
        <v>139</v>
      </c>
      <c r="R349" s="1"/>
      <c r="S349" s="1"/>
      <c r="T349" s="1"/>
      <c r="U349" s="1" t="s">
        <v>12528</v>
      </c>
      <c r="V349" s="1"/>
      <c r="W349" s="1"/>
      <c r="X349" s="1"/>
      <c r="Y349" s="1" t="s">
        <v>117</v>
      </c>
      <c r="Z349" s="2" t="str">
        <f t="shared" si="15"/>
        <v>C830</v>
      </c>
      <c r="AA349" s="3" t="str">
        <f t="shared" si="16"/>
        <v>1/6/2018</v>
      </c>
      <c r="AB349" s="2" t="str">
        <f t="shared" si="17"/>
        <v>No delay</v>
      </c>
    </row>
    <row r="350" spans="1:28" s="7" customFormat="1" ht="99.75" x14ac:dyDescent="0.45">
      <c r="A350" s="1">
        <v>7902</v>
      </c>
      <c r="B350" s="3">
        <v>43265</v>
      </c>
      <c r="C350" s="4">
        <v>0.52869212962962964</v>
      </c>
      <c r="D350" s="2">
        <v>0</v>
      </c>
      <c r="E350" s="1">
        <v>0</v>
      </c>
      <c r="F350" s="2" t="s">
        <v>111</v>
      </c>
      <c r="G350" s="1">
        <v>9</v>
      </c>
      <c r="H350" s="1" t="s">
        <v>4849</v>
      </c>
      <c r="I350" s="1" t="s">
        <v>4954</v>
      </c>
      <c r="J350" s="1" t="s">
        <v>940</v>
      </c>
      <c r="K350" s="1" t="s">
        <v>939</v>
      </c>
      <c r="L350" s="1">
        <v>173068</v>
      </c>
      <c r="M350" s="1" t="s">
        <v>12526</v>
      </c>
      <c r="N350" s="2" t="s">
        <v>4522</v>
      </c>
      <c r="O350" s="1" t="s">
        <v>13092</v>
      </c>
      <c r="P350" s="2" t="s">
        <v>79</v>
      </c>
      <c r="Q350" s="1" t="s">
        <v>196</v>
      </c>
      <c r="R350" s="1"/>
      <c r="S350" s="1"/>
      <c r="T350" s="1"/>
      <c r="U350" s="1" t="s">
        <v>12528</v>
      </c>
      <c r="V350" s="1"/>
      <c r="W350" s="1"/>
      <c r="X350" s="1"/>
      <c r="Y350" s="1" t="s">
        <v>117</v>
      </c>
      <c r="Z350" s="2" t="str">
        <f t="shared" si="15"/>
        <v>C830</v>
      </c>
      <c r="AA350" s="3" t="str">
        <f t="shared" si="16"/>
        <v>1/6/2018</v>
      </c>
      <c r="AB350" s="2" t="str">
        <f t="shared" si="17"/>
        <v>No delay</v>
      </c>
    </row>
    <row r="351" spans="1:28" s="7" customFormat="1" ht="71.25" x14ac:dyDescent="0.45">
      <c r="A351" s="1">
        <v>7924</v>
      </c>
      <c r="B351" s="3">
        <v>43265</v>
      </c>
      <c r="C351" s="4">
        <v>0.97569444444444453</v>
      </c>
      <c r="D351" s="2">
        <v>0</v>
      </c>
      <c r="E351" s="1">
        <v>0</v>
      </c>
      <c r="F351" s="2" t="s">
        <v>135</v>
      </c>
      <c r="G351" s="1">
        <v>33</v>
      </c>
      <c r="H351" s="1" t="s">
        <v>4771</v>
      </c>
      <c r="I351" s="1" t="s">
        <v>4771</v>
      </c>
      <c r="J351" s="1" t="s">
        <v>938</v>
      </c>
      <c r="K351" s="1" t="s">
        <v>937</v>
      </c>
      <c r="L351" s="1">
        <v>173135</v>
      </c>
      <c r="M351" s="1" t="s">
        <v>12526</v>
      </c>
      <c r="N351" s="2" t="s">
        <v>4522</v>
      </c>
      <c r="O351" s="1" t="s">
        <v>13093</v>
      </c>
      <c r="P351" s="2" t="s">
        <v>33</v>
      </c>
      <c r="Q351" s="1" t="s">
        <v>313</v>
      </c>
      <c r="R351" s="1"/>
      <c r="S351" s="1"/>
      <c r="T351" s="1"/>
      <c r="U351" s="1" t="s">
        <v>12528</v>
      </c>
      <c r="V351" s="1"/>
      <c r="W351" s="1"/>
      <c r="X351" s="1"/>
      <c r="Y351" s="1" t="s">
        <v>32</v>
      </c>
      <c r="Z351" s="2" t="str">
        <f t="shared" si="15"/>
        <v>C830</v>
      </c>
      <c r="AA351" s="3" t="str">
        <f t="shared" si="16"/>
        <v>1/6/2018</v>
      </c>
      <c r="AB351" s="2" t="str">
        <f t="shared" si="17"/>
        <v>No delay</v>
      </c>
    </row>
    <row r="352" spans="1:28" s="7" customFormat="1" ht="42.75" x14ac:dyDescent="0.45">
      <c r="A352" s="1">
        <v>8034</v>
      </c>
      <c r="B352" s="3">
        <v>43268</v>
      </c>
      <c r="C352" s="4">
        <v>0.69710648148148147</v>
      </c>
      <c r="D352" s="2">
        <v>0</v>
      </c>
      <c r="E352" s="1">
        <v>0</v>
      </c>
      <c r="F352" s="2" t="s">
        <v>124</v>
      </c>
      <c r="G352" s="1">
        <v>38</v>
      </c>
      <c r="H352" s="1" t="s">
        <v>5840</v>
      </c>
      <c r="I352" s="1" t="s">
        <v>4570</v>
      </c>
      <c r="J352" s="1" t="s">
        <v>942</v>
      </c>
      <c r="K352" s="1" t="s">
        <v>941</v>
      </c>
      <c r="L352" s="1">
        <v>173378</v>
      </c>
      <c r="M352" s="1" t="s">
        <v>12526</v>
      </c>
      <c r="N352" s="2" t="s">
        <v>4522</v>
      </c>
      <c r="O352" s="1" t="s">
        <v>13094</v>
      </c>
      <c r="P352" s="2" t="s">
        <v>149</v>
      </c>
      <c r="Q352" s="1" t="s">
        <v>12694</v>
      </c>
      <c r="R352" s="1"/>
      <c r="S352" s="1"/>
      <c r="T352" s="1" t="s">
        <v>13095</v>
      </c>
      <c r="U352" s="1" t="s">
        <v>12528</v>
      </c>
      <c r="V352" s="1"/>
      <c r="W352" s="1"/>
      <c r="X352" s="1"/>
      <c r="Y352" s="1" t="s">
        <v>12694</v>
      </c>
      <c r="Z352" s="2" t="str">
        <f t="shared" si="15"/>
        <v>C830C</v>
      </c>
      <c r="AA352" s="3" t="str">
        <f t="shared" si="16"/>
        <v>1/6/2018</v>
      </c>
      <c r="AB352" s="2" t="str">
        <f t="shared" si="17"/>
        <v>No delay</v>
      </c>
    </row>
    <row r="353" spans="1:28" s="7" customFormat="1" ht="71.25" x14ac:dyDescent="0.45">
      <c r="A353" s="1">
        <v>8036</v>
      </c>
      <c r="B353" s="3">
        <v>43268</v>
      </c>
      <c r="C353" s="4">
        <v>0.70851851851851855</v>
      </c>
      <c r="D353" s="2">
        <v>0</v>
      </c>
      <c r="E353" s="1">
        <v>0</v>
      </c>
      <c r="F353" s="2" t="s">
        <v>39</v>
      </c>
      <c r="G353" s="1" t="s">
        <v>9</v>
      </c>
      <c r="H353" s="1" t="s">
        <v>4802</v>
      </c>
      <c r="I353" s="1" t="s">
        <v>4980</v>
      </c>
      <c r="J353" s="1" t="s">
        <v>944</v>
      </c>
      <c r="K353" s="1" t="s">
        <v>943</v>
      </c>
      <c r="L353" s="1">
        <v>173381</v>
      </c>
      <c r="M353" s="1" t="s">
        <v>12526</v>
      </c>
      <c r="N353" s="2" t="s">
        <v>4409</v>
      </c>
      <c r="O353" s="1" t="s">
        <v>13096</v>
      </c>
      <c r="P353" s="2" t="s">
        <v>73</v>
      </c>
      <c r="Q353" s="1" t="s">
        <v>138</v>
      </c>
      <c r="R353" s="1"/>
      <c r="S353" s="1"/>
      <c r="T353" s="1"/>
      <c r="U353" s="1" t="s">
        <v>12528</v>
      </c>
      <c r="V353" s="1"/>
      <c r="W353" s="1"/>
      <c r="X353" s="1"/>
      <c r="Y353" s="1" t="s">
        <v>138</v>
      </c>
      <c r="Z353" s="2" t="str">
        <f t="shared" si="15"/>
        <v>C830</v>
      </c>
      <c r="AA353" s="3" t="str">
        <f t="shared" si="16"/>
        <v>1/6/2018</v>
      </c>
      <c r="AB353" s="2" t="str">
        <f t="shared" si="17"/>
        <v>No delay</v>
      </c>
    </row>
    <row r="354" spans="1:28" s="7" customFormat="1" x14ac:dyDescent="0.45">
      <c r="A354" s="1">
        <v>8071</v>
      </c>
      <c r="B354" s="3">
        <v>43269</v>
      </c>
      <c r="C354" s="4">
        <v>0.47222222222222227</v>
      </c>
      <c r="D354" s="2">
        <v>0</v>
      </c>
      <c r="E354" s="1">
        <v>0</v>
      </c>
      <c r="F354" s="2" t="s">
        <v>104</v>
      </c>
      <c r="G354" s="1"/>
      <c r="H354" s="1" t="s">
        <v>4570</v>
      </c>
      <c r="I354" s="1"/>
      <c r="J354" s="1" t="s">
        <v>13097</v>
      </c>
      <c r="K354" s="1">
        <v>5683708</v>
      </c>
      <c r="L354" s="1"/>
      <c r="M354" s="1" t="s">
        <v>12526</v>
      </c>
      <c r="N354" s="2" t="s">
        <v>4409</v>
      </c>
      <c r="O354" s="1" t="s">
        <v>13098</v>
      </c>
      <c r="P354" s="2" t="s">
        <v>149</v>
      </c>
      <c r="Q354" s="1" t="s">
        <v>12694</v>
      </c>
      <c r="R354" s="1"/>
      <c r="S354" s="1"/>
      <c r="T354" s="1"/>
      <c r="U354" s="1" t="s">
        <v>12528</v>
      </c>
      <c r="V354" s="1"/>
      <c r="W354" s="1"/>
      <c r="X354" s="1"/>
      <c r="Y354" s="1" t="s">
        <v>12694</v>
      </c>
      <c r="Z354" s="2" t="str">
        <f t="shared" si="15"/>
        <v>C830C</v>
      </c>
      <c r="AA354" s="3" t="str">
        <f t="shared" si="16"/>
        <v>1/6/2018</v>
      </c>
      <c r="AB354" s="2" t="str">
        <f t="shared" si="17"/>
        <v>No delay</v>
      </c>
    </row>
    <row r="355" spans="1:28" s="7" customFormat="1" x14ac:dyDescent="0.45">
      <c r="A355" s="1">
        <v>8088</v>
      </c>
      <c r="B355" s="3">
        <v>43269</v>
      </c>
      <c r="C355" s="4">
        <v>0.6882638888888889</v>
      </c>
      <c r="D355" s="2">
        <v>0</v>
      </c>
      <c r="E355" s="1">
        <v>0</v>
      </c>
      <c r="F355" s="2" t="s">
        <v>70</v>
      </c>
      <c r="G355" s="1">
        <v>39</v>
      </c>
      <c r="H355" s="1" t="s">
        <v>4570</v>
      </c>
      <c r="I355" s="1" t="s">
        <v>4570</v>
      </c>
      <c r="J355" s="1" t="s">
        <v>946</v>
      </c>
      <c r="K355" s="1" t="s">
        <v>945</v>
      </c>
      <c r="L355" s="1">
        <v>173485</v>
      </c>
      <c r="M355" s="1" t="s">
        <v>12526</v>
      </c>
      <c r="N355" s="2" t="s">
        <v>4409</v>
      </c>
      <c r="O355" s="1" t="s">
        <v>13099</v>
      </c>
      <c r="P355" s="2" t="s">
        <v>149</v>
      </c>
      <c r="Q355" s="1" t="s">
        <v>12694</v>
      </c>
      <c r="R355" s="1"/>
      <c r="S355" s="1"/>
      <c r="T355" s="1"/>
      <c r="U355" s="1" t="s">
        <v>12528</v>
      </c>
      <c r="V355" s="1"/>
      <c r="W355" s="1"/>
      <c r="X355" s="1"/>
      <c r="Y355" s="1" t="s">
        <v>12694</v>
      </c>
      <c r="Z355" s="2" t="str">
        <f t="shared" si="15"/>
        <v>C830C</v>
      </c>
      <c r="AA355" s="3" t="str">
        <f t="shared" si="16"/>
        <v>1/6/2018</v>
      </c>
      <c r="AB355" s="2" t="str">
        <f t="shared" si="17"/>
        <v>No delay</v>
      </c>
    </row>
    <row r="356" spans="1:28" s="7" customFormat="1" x14ac:dyDescent="0.45">
      <c r="A356" s="1">
        <v>8089</v>
      </c>
      <c r="B356" s="3">
        <v>43269</v>
      </c>
      <c r="C356" s="4">
        <v>0.71341435185185187</v>
      </c>
      <c r="D356" s="2">
        <v>0</v>
      </c>
      <c r="E356" s="1">
        <v>0</v>
      </c>
      <c r="F356" s="2" t="s">
        <v>124</v>
      </c>
      <c r="G356" s="1">
        <v>6</v>
      </c>
      <c r="H356" s="1" t="s">
        <v>4570</v>
      </c>
      <c r="I356" s="1" t="s">
        <v>4570</v>
      </c>
      <c r="J356" s="1" t="s">
        <v>948</v>
      </c>
      <c r="K356" s="1" t="s">
        <v>947</v>
      </c>
      <c r="L356" s="1">
        <v>173490</v>
      </c>
      <c r="M356" s="1" t="s">
        <v>12526</v>
      </c>
      <c r="N356" s="2" t="s">
        <v>4409</v>
      </c>
      <c r="O356" s="1" t="s">
        <v>13100</v>
      </c>
      <c r="P356" s="2" t="s">
        <v>149</v>
      </c>
      <c r="Q356" s="1" t="s">
        <v>12694</v>
      </c>
      <c r="R356" s="1"/>
      <c r="S356" s="1"/>
      <c r="T356" s="1"/>
      <c r="U356" s="1" t="s">
        <v>12528</v>
      </c>
      <c r="V356" s="1"/>
      <c r="W356" s="1"/>
      <c r="X356" s="1"/>
      <c r="Y356" s="1" t="s">
        <v>12694</v>
      </c>
      <c r="Z356" s="2" t="str">
        <f t="shared" si="15"/>
        <v>C830C</v>
      </c>
      <c r="AA356" s="3" t="str">
        <f t="shared" si="16"/>
        <v>1/6/2018</v>
      </c>
      <c r="AB356" s="2" t="str">
        <f t="shared" si="17"/>
        <v>No delay</v>
      </c>
    </row>
    <row r="357" spans="1:28" s="7" customFormat="1" ht="99.75" x14ac:dyDescent="0.45">
      <c r="A357" s="1">
        <v>8093</v>
      </c>
      <c r="B357" s="3">
        <v>43269</v>
      </c>
      <c r="C357" s="4">
        <v>0.85115740740740742</v>
      </c>
      <c r="D357" s="2">
        <v>0</v>
      </c>
      <c r="E357" s="1">
        <v>0</v>
      </c>
      <c r="F357" s="2" t="s">
        <v>10</v>
      </c>
      <c r="G357" s="1">
        <v>29</v>
      </c>
      <c r="H357" s="1" t="s">
        <v>4711</v>
      </c>
      <c r="I357" s="1" t="s">
        <v>5042</v>
      </c>
      <c r="J357" s="1" t="s">
        <v>952</v>
      </c>
      <c r="K357" s="1" t="s">
        <v>951</v>
      </c>
      <c r="L357" s="1">
        <v>173524</v>
      </c>
      <c r="M357" s="1" t="s">
        <v>12526</v>
      </c>
      <c r="N357" s="2" t="s">
        <v>4522</v>
      </c>
      <c r="O357" s="1" t="s">
        <v>13101</v>
      </c>
      <c r="P357" s="2" t="s">
        <v>79</v>
      </c>
      <c r="Q357" s="1" t="s">
        <v>196</v>
      </c>
      <c r="R357" s="1"/>
      <c r="S357" s="1"/>
      <c r="T357" s="1"/>
      <c r="U357" s="1" t="s">
        <v>12528</v>
      </c>
      <c r="V357" s="1"/>
      <c r="W357" s="1"/>
      <c r="X357" s="1"/>
      <c r="Y357" s="1" t="s">
        <v>117</v>
      </c>
      <c r="Z357" s="2" t="str">
        <f t="shared" si="15"/>
        <v>C830</v>
      </c>
      <c r="AA357" s="3" t="str">
        <f t="shared" si="16"/>
        <v>1/6/2018</v>
      </c>
      <c r="AB357" s="2" t="str">
        <f t="shared" si="17"/>
        <v>No delay</v>
      </c>
    </row>
    <row r="358" spans="1:28" s="7" customFormat="1" ht="28.5" x14ac:dyDescent="0.45">
      <c r="A358" s="1" t="s">
        <v>13102</v>
      </c>
      <c r="B358" s="3">
        <v>43269</v>
      </c>
      <c r="C358" s="4">
        <v>0.9008449074074073</v>
      </c>
      <c r="D358" s="2">
        <v>0</v>
      </c>
      <c r="E358" s="1">
        <v>0</v>
      </c>
      <c r="F358" s="2" t="s">
        <v>35</v>
      </c>
      <c r="G358" s="1">
        <v>53</v>
      </c>
      <c r="H358" s="1" t="s">
        <v>4849</v>
      </c>
      <c r="I358" s="1" t="s">
        <v>4771</v>
      </c>
      <c r="J358" s="1" t="s">
        <v>950</v>
      </c>
      <c r="K358" s="1" t="s">
        <v>949</v>
      </c>
      <c r="L358" s="1">
        <v>173533</v>
      </c>
      <c r="M358" s="1" t="s">
        <v>12526</v>
      </c>
      <c r="N358" s="2" t="s">
        <v>4522</v>
      </c>
      <c r="O358" s="1" t="s">
        <v>13103</v>
      </c>
      <c r="P358" s="2" t="s">
        <v>128</v>
      </c>
      <c r="Q358" s="1" t="s">
        <v>12573</v>
      </c>
      <c r="R358" s="1"/>
      <c r="S358" s="1"/>
      <c r="T358" s="1"/>
      <c r="U358" s="1" t="s">
        <v>12528</v>
      </c>
      <c r="V358" s="1"/>
      <c r="W358" s="1"/>
      <c r="X358" s="1"/>
      <c r="Y358" s="1" t="s">
        <v>12576</v>
      </c>
      <c r="Z358" s="2" t="str">
        <f t="shared" si="15"/>
        <v>C830</v>
      </c>
      <c r="AA358" s="3" t="str">
        <f t="shared" si="16"/>
        <v>1/6/2018</v>
      </c>
      <c r="AB358" s="2" t="str">
        <f t="shared" si="17"/>
        <v>No delay</v>
      </c>
    </row>
    <row r="359" spans="1:28" s="7" customFormat="1" ht="42.75" x14ac:dyDescent="0.45">
      <c r="A359" s="1">
        <v>8105</v>
      </c>
      <c r="B359" s="3">
        <v>43270</v>
      </c>
      <c r="C359" s="4">
        <v>0.28900462962962964</v>
      </c>
      <c r="D359" s="2">
        <v>0</v>
      </c>
      <c r="E359" s="1">
        <v>0</v>
      </c>
      <c r="F359" s="2" t="s">
        <v>108</v>
      </c>
      <c r="G359" s="1">
        <v>41</v>
      </c>
      <c r="H359" s="1" t="s">
        <v>5625</v>
      </c>
      <c r="I359" s="1" t="s">
        <v>4832</v>
      </c>
      <c r="J359" s="1" t="s">
        <v>13104</v>
      </c>
      <c r="K359" s="1" t="s">
        <v>957</v>
      </c>
      <c r="L359" s="1">
        <v>173566</v>
      </c>
      <c r="M359" s="1" t="s">
        <v>12526</v>
      </c>
      <c r="N359" s="2" t="s">
        <v>4409</v>
      </c>
      <c r="O359" s="1" t="s">
        <v>13105</v>
      </c>
      <c r="P359" s="2" t="s">
        <v>36</v>
      </c>
      <c r="Q359" s="1" t="s">
        <v>95</v>
      </c>
      <c r="R359" s="1"/>
      <c r="S359" s="1"/>
      <c r="T359" s="1"/>
      <c r="U359" s="1" t="s">
        <v>12528</v>
      </c>
      <c r="V359" s="1"/>
      <c r="W359" s="1"/>
      <c r="X359" s="1"/>
      <c r="Y359" s="1" t="s">
        <v>94</v>
      </c>
      <c r="Z359" s="2" t="str">
        <f t="shared" si="15"/>
        <v>C830</v>
      </c>
      <c r="AA359" s="3" t="str">
        <f t="shared" si="16"/>
        <v>1/6/2018</v>
      </c>
      <c r="AB359" s="2" t="str">
        <f t="shared" si="17"/>
        <v>No delay</v>
      </c>
    </row>
    <row r="360" spans="1:28" s="7" customFormat="1" x14ac:dyDescent="0.45">
      <c r="A360" s="1">
        <v>8138</v>
      </c>
      <c r="B360" s="3">
        <v>43270</v>
      </c>
      <c r="C360" s="4">
        <v>0.68638888888888883</v>
      </c>
      <c r="D360" s="2">
        <v>0</v>
      </c>
      <c r="E360" s="1">
        <v>0</v>
      </c>
      <c r="F360" s="2" t="s">
        <v>230</v>
      </c>
      <c r="G360" s="1">
        <v>13</v>
      </c>
      <c r="H360" s="1" t="s">
        <v>4593</v>
      </c>
      <c r="I360" s="1" t="s">
        <v>4570</v>
      </c>
      <c r="J360" s="1" t="s">
        <v>13106</v>
      </c>
      <c r="K360" s="1" t="s">
        <v>958</v>
      </c>
      <c r="L360" s="1">
        <v>173634</v>
      </c>
      <c r="M360" s="1" t="s">
        <v>12526</v>
      </c>
      <c r="N360" s="2" t="s">
        <v>4409</v>
      </c>
      <c r="O360" s="1" t="s">
        <v>13107</v>
      </c>
      <c r="P360" s="2" t="s">
        <v>149</v>
      </c>
      <c r="Q360" s="1" t="s">
        <v>12694</v>
      </c>
      <c r="R360" s="1"/>
      <c r="S360" s="1"/>
      <c r="T360" s="1"/>
      <c r="U360" s="1" t="s">
        <v>12528</v>
      </c>
      <c r="V360" s="1"/>
      <c r="W360" s="1"/>
      <c r="X360" s="1"/>
      <c r="Y360" s="1" t="s">
        <v>12694</v>
      </c>
      <c r="Z360" s="2" t="str">
        <f t="shared" si="15"/>
        <v>C830C</v>
      </c>
      <c r="AA360" s="3" t="str">
        <f t="shared" si="16"/>
        <v>1/6/2018</v>
      </c>
      <c r="AB360" s="2" t="str">
        <f t="shared" si="17"/>
        <v>No delay</v>
      </c>
    </row>
    <row r="361" spans="1:28" s="7" customFormat="1" ht="142.5" x14ac:dyDescent="0.45">
      <c r="A361" s="1">
        <v>8145</v>
      </c>
      <c r="B361" s="3">
        <v>43270</v>
      </c>
      <c r="C361" s="4">
        <v>0.75078703703703698</v>
      </c>
      <c r="D361" s="2">
        <v>0</v>
      </c>
      <c r="E361" s="1">
        <v>0</v>
      </c>
      <c r="F361" s="2" t="s">
        <v>114</v>
      </c>
      <c r="G361" s="1">
        <v>43</v>
      </c>
      <c r="H361" s="1" t="s">
        <v>5744</v>
      </c>
      <c r="I361" s="1" t="s">
        <v>4570</v>
      </c>
      <c r="J361" s="1" t="s">
        <v>13108</v>
      </c>
      <c r="K361" s="1" t="s">
        <v>959</v>
      </c>
      <c r="L361" s="1">
        <v>173646</v>
      </c>
      <c r="M361" s="1" t="s">
        <v>12526</v>
      </c>
      <c r="N361" s="2" t="s">
        <v>4522</v>
      </c>
      <c r="O361" s="1" t="s">
        <v>13109</v>
      </c>
      <c r="P361" s="2" t="s">
        <v>41</v>
      </c>
      <c r="Q361" s="1" t="s">
        <v>922</v>
      </c>
      <c r="R361" s="1"/>
      <c r="S361" s="1"/>
      <c r="T361" s="1"/>
      <c r="U361" s="1" t="s">
        <v>12528</v>
      </c>
      <c r="V361" s="1"/>
      <c r="W361" s="1"/>
      <c r="X361" s="1"/>
      <c r="Y361" s="1" t="s">
        <v>922</v>
      </c>
      <c r="Z361" s="2" t="str">
        <f t="shared" si="15"/>
        <v>C830C</v>
      </c>
      <c r="AA361" s="3" t="str">
        <f t="shared" si="16"/>
        <v>1/6/2018</v>
      </c>
      <c r="AB361" s="2" t="str">
        <f t="shared" si="17"/>
        <v>No delay</v>
      </c>
    </row>
    <row r="362" spans="1:28" s="7" customFormat="1" ht="71.25" x14ac:dyDescent="0.45">
      <c r="A362" s="1">
        <v>8147</v>
      </c>
      <c r="B362" s="3">
        <v>43270</v>
      </c>
      <c r="C362" s="4">
        <v>0.80730324074074078</v>
      </c>
      <c r="D362" s="2">
        <v>0</v>
      </c>
      <c r="E362" s="1">
        <v>0</v>
      </c>
      <c r="F362" s="2" t="s">
        <v>50</v>
      </c>
      <c r="G362" s="1">
        <v>76</v>
      </c>
      <c r="H362" s="1" t="s">
        <v>4785</v>
      </c>
      <c r="I362" s="1" t="s">
        <v>4771</v>
      </c>
      <c r="J362" s="1" t="s">
        <v>954</v>
      </c>
      <c r="K362" s="1" t="s">
        <v>953</v>
      </c>
      <c r="L362" s="1">
        <v>173655</v>
      </c>
      <c r="M362" s="1" t="s">
        <v>12526</v>
      </c>
      <c r="N362" s="2" t="s">
        <v>4409</v>
      </c>
      <c r="O362" s="1" t="s">
        <v>13110</v>
      </c>
      <c r="P362" s="2" t="s">
        <v>7</v>
      </c>
      <c r="Q362" s="1" t="s">
        <v>12573</v>
      </c>
      <c r="R362" s="1"/>
      <c r="S362" s="1"/>
      <c r="T362" s="1"/>
      <c r="U362" s="1" t="s">
        <v>12528</v>
      </c>
      <c r="V362" s="1"/>
      <c r="W362" s="1"/>
      <c r="X362" s="1"/>
      <c r="Y362" s="1" t="s">
        <v>12576</v>
      </c>
      <c r="Z362" s="2" t="str">
        <f t="shared" si="15"/>
        <v>C830</v>
      </c>
      <c r="AA362" s="3" t="str">
        <f t="shared" si="16"/>
        <v>1/6/2018</v>
      </c>
      <c r="AB362" s="2" t="str">
        <f t="shared" si="17"/>
        <v>No delay</v>
      </c>
    </row>
    <row r="363" spans="1:28" s="7" customFormat="1" ht="71.25" x14ac:dyDescent="0.45">
      <c r="A363" s="1">
        <v>8149</v>
      </c>
      <c r="B363" s="3">
        <v>43270</v>
      </c>
      <c r="C363" s="4">
        <v>0.80983796296296295</v>
      </c>
      <c r="D363" s="2">
        <v>0</v>
      </c>
      <c r="E363" s="1">
        <v>0</v>
      </c>
      <c r="F363" s="2" t="s">
        <v>133</v>
      </c>
      <c r="G363" s="1">
        <v>64</v>
      </c>
      <c r="H363" s="1" t="s">
        <v>4734</v>
      </c>
      <c r="I363" s="1" t="s">
        <v>4771</v>
      </c>
      <c r="J363" s="1" t="s">
        <v>956</v>
      </c>
      <c r="K363" s="1" t="s">
        <v>955</v>
      </c>
      <c r="L363" s="1">
        <v>173656</v>
      </c>
      <c r="M363" s="1" t="s">
        <v>12526</v>
      </c>
      <c r="N363" s="2" t="s">
        <v>4409</v>
      </c>
      <c r="O363" s="1" t="s">
        <v>13111</v>
      </c>
      <c r="P363" s="2" t="s">
        <v>7</v>
      </c>
      <c r="Q363" s="1" t="s">
        <v>8</v>
      </c>
      <c r="R363" s="1"/>
      <c r="S363" s="1"/>
      <c r="T363" s="1"/>
      <c r="U363" s="1" t="s">
        <v>12528</v>
      </c>
      <c r="V363" s="1"/>
      <c r="W363" s="1"/>
      <c r="X363" s="1"/>
      <c r="Y363" s="1" t="s">
        <v>8</v>
      </c>
      <c r="Z363" s="2" t="str">
        <f t="shared" si="15"/>
        <v>C830</v>
      </c>
      <c r="AA363" s="3" t="str">
        <f t="shared" si="16"/>
        <v>1/6/2018</v>
      </c>
      <c r="AB363" s="2" t="str">
        <f t="shared" si="17"/>
        <v>No delay</v>
      </c>
    </row>
    <row r="364" spans="1:28" s="7" customFormat="1" ht="42.75" x14ac:dyDescent="0.45">
      <c r="A364" s="1">
        <v>8157</v>
      </c>
      <c r="B364" s="3">
        <v>43271</v>
      </c>
      <c r="C364" s="4">
        <v>0.3125</v>
      </c>
      <c r="D364" s="2">
        <v>0</v>
      </c>
      <c r="E364" s="1">
        <v>0</v>
      </c>
      <c r="F364" s="2" t="s">
        <v>101</v>
      </c>
      <c r="G364" s="1">
        <v>69</v>
      </c>
      <c r="H364" s="1" t="s">
        <v>4954</v>
      </c>
      <c r="I364" s="1" t="s">
        <v>4570</v>
      </c>
      <c r="J364" s="1" t="s">
        <v>961</v>
      </c>
      <c r="K364" s="1" t="s">
        <v>960</v>
      </c>
      <c r="L364" s="1">
        <v>173713</v>
      </c>
      <c r="M364" s="1" t="s">
        <v>12526</v>
      </c>
      <c r="N364" s="2" t="s">
        <v>4522</v>
      </c>
      <c r="O364" s="1" t="s">
        <v>13112</v>
      </c>
      <c r="P364" s="2" t="s">
        <v>33</v>
      </c>
      <c r="Q364" s="1" t="s">
        <v>69</v>
      </c>
      <c r="R364" s="1"/>
      <c r="S364" s="1"/>
      <c r="T364" s="1"/>
      <c r="U364" s="1" t="s">
        <v>12528</v>
      </c>
      <c r="V364" s="1"/>
      <c r="W364" s="1"/>
      <c r="X364" s="1"/>
      <c r="Y364" s="1" t="s">
        <v>68</v>
      </c>
      <c r="Z364" s="2" t="str">
        <f t="shared" si="15"/>
        <v>C830</v>
      </c>
      <c r="AA364" s="3" t="str">
        <f t="shared" si="16"/>
        <v>1/6/2018</v>
      </c>
      <c r="AB364" s="2" t="str">
        <f t="shared" si="17"/>
        <v>No delay</v>
      </c>
    </row>
    <row r="365" spans="1:28" s="7" customFormat="1" ht="99.75" x14ac:dyDescent="0.45">
      <c r="A365" s="1">
        <v>8166</v>
      </c>
      <c r="B365" s="3">
        <v>43271</v>
      </c>
      <c r="C365" s="4">
        <v>0.35976851851851849</v>
      </c>
      <c r="D365" s="2">
        <v>0</v>
      </c>
      <c r="E365" s="1">
        <v>0</v>
      </c>
      <c r="F365" s="2" t="s">
        <v>42</v>
      </c>
      <c r="G365" s="1">
        <v>1</v>
      </c>
      <c r="H365" s="1" t="s">
        <v>5404</v>
      </c>
      <c r="I365" s="1" t="s">
        <v>4570</v>
      </c>
      <c r="J365" s="1" t="s">
        <v>13113</v>
      </c>
      <c r="K365" s="1" t="s">
        <v>962</v>
      </c>
      <c r="L365" s="1">
        <v>173721</v>
      </c>
      <c r="M365" s="1" t="s">
        <v>12526</v>
      </c>
      <c r="N365" s="2" t="s">
        <v>4522</v>
      </c>
      <c r="O365" s="1" t="s">
        <v>13114</v>
      </c>
      <c r="P365" s="2" t="s">
        <v>79</v>
      </c>
      <c r="Q365" s="1" t="s">
        <v>222</v>
      </c>
      <c r="R365" s="1"/>
      <c r="S365" s="1"/>
      <c r="T365" s="1"/>
      <c r="U365" s="1" t="s">
        <v>12528</v>
      </c>
      <c r="V365" s="1"/>
      <c r="W365" s="1"/>
      <c r="X365" s="1"/>
      <c r="Y365" s="1" t="s">
        <v>117</v>
      </c>
      <c r="Z365" s="2" t="str">
        <f t="shared" si="15"/>
        <v>C830</v>
      </c>
      <c r="AA365" s="3" t="str">
        <f t="shared" si="16"/>
        <v>1/6/2018</v>
      </c>
      <c r="AB365" s="2" t="str">
        <f t="shared" si="17"/>
        <v>No delay</v>
      </c>
    </row>
    <row r="366" spans="1:28" s="7" customFormat="1" ht="156.75" x14ac:dyDescent="0.45">
      <c r="A366" s="1">
        <v>8176</v>
      </c>
      <c r="B366" s="3">
        <v>43271</v>
      </c>
      <c r="C366" s="4">
        <v>0.50555555555555554</v>
      </c>
      <c r="D366" s="2">
        <v>0</v>
      </c>
      <c r="E366" s="1">
        <v>0</v>
      </c>
      <c r="F366" s="2" t="s">
        <v>50</v>
      </c>
      <c r="G366" s="1"/>
      <c r="H366" s="1" t="s">
        <v>4570</v>
      </c>
      <c r="I366" s="1"/>
      <c r="J366" s="1" t="s">
        <v>13115</v>
      </c>
      <c r="K366" s="1">
        <v>5685867</v>
      </c>
      <c r="L366" s="1"/>
      <c r="M366" s="1" t="s">
        <v>12526</v>
      </c>
      <c r="N366" s="2" t="s">
        <v>4409</v>
      </c>
      <c r="O366" s="1" t="s">
        <v>13116</v>
      </c>
      <c r="P366" s="2" t="s">
        <v>43</v>
      </c>
      <c r="Q366" s="1" t="s">
        <v>12509</v>
      </c>
      <c r="R366" s="1"/>
      <c r="S366" s="1"/>
      <c r="T366" s="1"/>
      <c r="U366" s="1" t="s">
        <v>12528</v>
      </c>
      <c r="V366" s="1"/>
      <c r="W366" s="1"/>
      <c r="X366" s="1"/>
      <c r="Y366" s="1" t="s">
        <v>4403</v>
      </c>
      <c r="Z366" s="2" t="str">
        <f t="shared" si="15"/>
        <v>C830</v>
      </c>
      <c r="AA366" s="3" t="str">
        <f t="shared" si="16"/>
        <v>1/6/2018</v>
      </c>
      <c r="AB366" s="2" t="str">
        <f t="shared" si="17"/>
        <v>No delay</v>
      </c>
    </row>
    <row r="367" spans="1:28" s="7" customFormat="1" ht="28.5" x14ac:dyDescent="0.45">
      <c r="A367" s="1" t="s">
        <v>13117</v>
      </c>
      <c r="B367" s="3">
        <v>43271</v>
      </c>
      <c r="C367" s="4">
        <v>0.75902777777777775</v>
      </c>
      <c r="D367" s="2">
        <v>1.5</v>
      </c>
      <c r="E367" s="1">
        <v>0</v>
      </c>
      <c r="F367" s="2" t="s">
        <v>35</v>
      </c>
      <c r="G367" s="1">
        <v>55</v>
      </c>
      <c r="H367" s="1" t="s">
        <v>5744</v>
      </c>
      <c r="I367" s="1" t="s">
        <v>5404</v>
      </c>
      <c r="J367" s="1" t="s">
        <v>13118</v>
      </c>
      <c r="K367" s="1" t="s">
        <v>965</v>
      </c>
      <c r="L367" s="1">
        <v>173774</v>
      </c>
      <c r="M367" s="1" t="s">
        <v>12526</v>
      </c>
      <c r="N367" s="2" t="s">
        <v>4522</v>
      </c>
      <c r="O367" s="1" t="s">
        <v>13119</v>
      </c>
      <c r="P367" s="2" t="s">
        <v>128</v>
      </c>
      <c r="Q367" s="1" t="s">
        <v>183</v>
      </c>
      <c r="R367" s="1"/>
      <c r="S367" s="1"/>
      <c r="T367" s="1"/>
      <c r="U367" s="1" t="s">
        <v>12528</v>
      </c>
      <c r="V367" s="1"/>
      <c r="W367" s="1"/>
      <c r="X367" s="1"/>
      <c r="Y367" s="1" t="s">
        <v>12529</v>
      </c>
      <c r="Z367" s="2" t="str">
        <f t="shared" si="15"/>
        <v>C830</v>
      </c>
      <c r="AA367" s="3" t="str">
        <f t="shared" si="16"/>
        <v>1/6/2018</v>
      </c>
      <c r="AB367" s="2" t="str">
        <f t="shared" si="17"/>
        <v>More than 0 mins</v>
      </c>
    </row>
    <row r="368" spans="1:28" s="7" customFormat="1" x14ac:dyDescent="0.45">
      <c r="A368" s="1">
        <v>8201</v>
      </c>
      <c r="B368" s="3">
        <v>43271</v>
      </c>
      <c r="C368" s="4">
        <v>0.81111111111111101</v>
      </c>
      <c r="D368" s="2">
        <v>0</v>
      </c>
      <c r="E368" s="1">
        <v>0</v>
      </c>
      <c r="F368" s="2" t="s">
        <v>104</v>
      </c>
      <c r="G368" s="1"/>
      <c r="H368" s="1" t="s">
        <v>4570</v>
      </c>
      <c r="I368" s="1"/>
      <c r="J368" s="1" t="s">
        <v>13120</v>
      </c>
      <c r="K368" s="1">
        <v>5686081</v>
      </c>
      <c r="L368" s="1"/>
      <c r="M368" s="1" t="s">
        <v>12526</v>
      </c>
      <c r="N368" s="2" t="s">
        <v>4409</v>
      </c>
      <c r="O368" s="1" t="s">
        <v>13121</v>
      </c>
      <c r="P368" s="2" t="s">
        <v>26</v>
      </c>
      <c r="Q368" s="1" t="s">
        <v>98</v>
      </c>
      <c r="R368" s="1"/>
      <c r="S368" s="1"/>
      <c r="T368" s="1"/>
      <c r="U368" s="1" t="s">
        <v>12528</v>
      </c>
      <c r="V368" s="1"/>
      <c r="W368" s="1"/>
      <c r="X368" s="1"/>
      <c r="Y368" s="1" t="s">
        <v>27</v>
      </c>
      <c r="Z368" s="2" t="str">
        <f t="shared" si="15"/>
        <v>C830C</v>
      </c>
      <c r="AA368" s="3" t="str">
        <f t="shared" si="16"/>
        <v>1/6/2018</v>
      </c>
      <c r="AB368" s="2" t="str">
        <f t="shared" si="17"/>
        <v>No delay</v>
      </c>
    </row>
    <row r="369" spans="1:28" s="7" customFormat="1" ht="99.75" x14ac:dyDescent="0.45">
      <c r="A369" s="1">
        <v>8213</v>
      </c>
      <c r="B369" s="3">
        <v>43272</v>
      </c>
      <c r="C369" s="4">
        <v>0.36822916666666666</v>
      </c>
      <c r="D369" s="2">
        <v>0</v>
      </c>
      <c r="E369" s="1">
        <v>0</v>
      </c>
      <c r="F369" s="2" t="s">
        <v>88</v>
      </c>
      <c r="G369" s="1">
        <v>51</v>
      </c>
      <c r="H369" s="1" t="s">
        <v>4710</v>
      </c>
      <c r="I369" s="1" t="s">
        <v>4771</v>
      </c>
      <c r="J369" s="1" t="s">
        <v>967</v>
      </c>
      <c r="K369" s="1" t="s">
        <v>966</v>
      </c>
      <c r="L369" s="1">
        <v>173846</v>
      </c>
      <c r="M369" s="1" t="s">
        <v>12526</v>
      </c>
      <c r="N369" s="2" t="s">
        <v>4522</v>
      </c>
      <c r="O369" s="1" t="s">
        <v>13122</v>
      </c>
      <c r="P369" s="2" t="s">
        <v>79</v>
      </c>
      <c r="Q369" s="1" t="s">
        <v>95</v>
      </c>
      <c r="R369" s="1"/>
      <c r="S369" s="1"/>
      <c r="T369" s="1"/>
      <c r="U369" s="1" t="s">
        <v>12528</v>
      </c>
      <c r="V369" s="1"/>
      <c r="W369" s="1"/>
      <c r="X369" s="1"/>
      <c r="Y369" s="1" t="s">
        <v>117</v>
      </c>
      <c r="Z369" s="2" t="str">
        <f t="shared" si="15"/>
        <v>C830</v>
      </c>
      <c r="AA369" s="3" t="str">
        <f t="shared" si="16"/>
        <v>1/6/2018</v>
      </c>
      <c r="AB369" s="2" t="str">
        <f t="shared" si="17"/>
        <v>No delay</v>
      </c>
    </row>
    <row r="370" spans="1:28" s="7" customFormat="1" ht="99.75" x14ac:dyDescent="0.45">
      <c r="A370" s="1">
        <v>8214</v>
      </c>
      <c r="B370" s="3">
        <v>43272</v>
      </c>
      <c r="C370" s="4">
        <v>0.38263888888888892</v>
      </c>
      <c r="D370" s="2">
        <v>0</v>
      </c>
      <c r="E370" s="1">
        <v>0</v>
      </c>
      <c r="F370" s="2" t="s">
        <v>39</v>
      </c>
      <c r="G370" s="1"/>
      <c r="H370" s="1" t="s">
        <v>4570</v>
      </c>
      <c r="I370" s="1"/>
      <c r="J370" s="1" t="s">
        <v>13123</v>
      </c>
      <c r="K370" s="1">
        <v>5686838</v>
      </c>
      <c r="L370" s="1"/>
      <c r="M370" s="1" t="s">
        <v>12526</v>
      </c>
      <c r="N370" s="2" t="s">
        <v>4409</v>
      </c>
      <c r="O370" s="1" t="s">
        <v>13124</v>
      </c>
      <c r="P370" s="2" t="s">
        <v>90</v>
      </c>
      <c r="Q370" s="1" t="s">
        <v>12477</v>
      </c>
      <c r="R370" s="1"/>
      <c r="S370" s="1"/>
      <c r="T370" s="1"/>
      <c r="U370" s="1" t="s">
        <v>12528</v>
      </c>
      <c r="V370" s="1"/>
      <c r="W370" s="1"/>
      <c r="X370" s="1"/>
      <c r="Y370" s="1" t="s">
        <v>4434</v>
      </c>
      <c r="Z370" s="2" t="str">
        <f t="shared" si="15"/>
        <v>C830</v>
      </c>
      <c r="AA370" s="3" t="str">
        <f t="shared" si="16"/>
        <v>1/6/2018</v>
      </c>
      <c r="AB370" s="2" t="str">
        <f t="shared" si="17"/>
        <v>No delay</v>
      </c>
    </row>
    <row r="371" spans="1:28" s="7" customFormat="1" ht="71.25" x14ac:dyDescent="0.45">
      <c r="A371" s="1">
        <v>8239</v>
      </c>
      <c r="B371" s="3">
        <v>43272</v>
      </c>
      <c r="C371" s="4">
        <v>0.65277777777777779</v>
      </c>
      <c r="D371" s="2">
        <v>0</v>
      </c>
      <c r="E371" s="1">
        <v>0</v>
      </c>
      <c r="F371" s="2" t="s">
        <v>225</v>
      </c>
      <c r="G371" s="1">
        <v>55</v>
      </c>
      <c r="H371" s="1" t="s">
        <v>4775</v>
      </c>
      <c r="I371" s="1" t="s">
        <v>4570</v>
      </c>
      <c r="J371" s="1" t="s">
        <v>13125</v>
      </c>
      <c r="K371" s="1" t="s">
        <v>963</v>
      </c>
      <c r="L371" s="1">
        <v>173896</v>
      </c>
      <c r="M371" s="1" t="s">
        <v>12526</v>
      </c>
      <c r="N371" s="2" t="s">
        <v>4522</v>
      </c>
      <c r="O371" s="1" t="s">
        <v>13126</v>
      </c>
      <c r="P371" s="2" t="s">
        <v>21</v>
      </c>
      <c r="Q371" s="1" t="s">
        <v>415</v>
      </c>
      <c r="R371" s="1"/>
      <c r="S371" s="1"/>
      <c r="T371" s="1"/>
      <c r="U371" s="1" t="s">
        <v>12528</v>
      </c>
      <c r="V371" s="1"/>
      <c r="W371" s="1"/>
      <c r="X371" s="1"/>
      <c r="Y371" s="1" t="s">
        <v>179</v>
      </c>
      <c r="Z371" s="2" t="str">
        <f t="shared" si="15"/>
        <v>C830C</v>
      </c>
      <c r="AA371" s="3" t="str">
        <f t="shared" si="16"/>
        <v>1/6/2018</v>
      </c>
      <c r="AB371" s="2" t="str">
        <f t="shared" si="17"/>
        <v>No delay</v>
      </c>
    </row>
    <row r="372" spans="1:28" s="7" customFormat="1" ht="28.5" x14ac:dyDescent="0.45">
      <c r="A372" s="1" t="s">
        <v>13127</v>
      </c>
      <c r="B372" s="3">
        <v>43272</v>
      </c>
      <c r="C372" s="4">
        <v>0.86249999999999993</v>
      </c>
      <c r="D372" s="2">
        <v>0</v>
      </c>
      <c r="E372" s="1">
        <v>2.5</v>
      </c>
      <c r="F372" s="2" t="s">
        <v>140</v>
      </c>
      <c r="G372" s="1">
        <v>58</v>
      </c>
      <c r="H372" s="1" t="s">
        <v>4621</v>
      </c>
      <c r="I372" s="1" t="s">
        <v>4621</v>
      </c>
      <c r="J372" s="1" t="s">
        <v>13128</v>
      </c>
      <c r="K372" s="1" t="s">
        <v>964</v>
      </c>
      <c r="L372" s="1">
        <v>173930</v>
      </c>
      <c r="M372" s="1" t="s">
        <v>12526</v>
      </c>
      <c r="N372" s="2" t="s">
        <v>4409</v>
      </c>
      <c r="O372" s="1" t="s">
        <v>13129</v>
      </c>
      <c r="P372" s="2"/>
      <c r="Q372" s="1"/>
      <c r="R372" s="1"/>
      <c r="S372" s="1"/>
      <c r="T372" s="1"/>
      <c r="U372" s="1" t="s">
        <v>12528</v>
      </c>
      <c r="V372" s="1"/>
      <c r="W372" s="1"/>
      <c r="X372" s="1"/>
      <c r="Y372" s="1"/>
      <c r="Z372" s="2" t="str">
        <f t="shared" si="15"/>
        <v>C830</v>
      </c>
      <c r="AA372" s="3" t="str">
        <f t="shared" si="16"/>
        <v>1/6/2018</v>
      </c>
      <c r="AB372" s="2" t="str">
        <f t="shared" si="17"/>
        <v>No delay</v>
      </c>
    </row>
    <row r="373" spans="1:28" s="7" customFormat="1" ht="128.25" x14ac:dyDescent="0.45">
      <c r="A373" s="1" t="s">
        <v>13130</v>
      </c>
      <c r="B373" s="3">
        <v>43272</v>
      </c>
      <c r="C373" s="4">
        <v>0.86597222222222225</v>
      </c>
      <c r="D373" s="2">
        <v>2.5</v>
      </c>
      <c r="E373" s="1">
        <v>0</v>
      </c>
      <c r="F373" s="2" t="s">
        <v>140</v>
      </c>
      <c r="G373" s="1">
        <v>58</v>
      </c>
      <c r="H373" s="1" t="s">
        <v>4849</v>
      </c>
      <c r="I373" s="1" t="s">
        <v>4849</v>
      </c>
      <c r="J373" s="1" t="s">
        <v>13131</v>
      </c>
      <c r="K373" s="1" t="s">
        <v>13132</v>
      </c>
      <c r="L373" s="1">
        <v>173932</v>
      </c>
      <c r="M373" s="1" t="s">
        <v>12526</v>
      </c>
      <c r="N373" s="2" t="s">
        <v>4523</v>
      </c>
      <c r="O373" s="1" t="s">
        <v>13133</v>
      </c>
      <c r="P373" s="2" t="s">
        <v>21</v>
      </c>
      <c r="Q373" s="1" t="s">
        <v>415</v>
      </c>
      <c r="R373" s="1"/>
      <c r="S373" s="1"/>
      <c r="T373" s="1"/>
      <c r="U373" s="1" t="s">
        <v>12528</v>
      </c>
      <c r="V373" s="1"/>
      <c r="W373" s="1"/>
      <c r="X373" s="1"/>
      <c r="Y373" s="1" t="s">
        <v>179</v>
      </c>
      <c r="Z373" s="2" t="str">
        <f t="shared" si="15"/>
        <v>C830</v>
      </c>
      <c r="AA373" s="3" t="str">
        <f t="shared" si="16"/>
        <v>1/6/2018</v>
      </c>
      <c r="AB373" s="2" t="str">
        <f t="shared" si="17"/>
        <v>More than 0 mins</v>
      </c>
    </row>
    <row r="374" spans="1:28" s="7" customFormat="1" ht="28.5" x14ac:dyDescent="0.45">
      <c r="A374" s="1">
        <v>8270</v>
      </c>
      <c r="B374" s="3">
        <v>43273</v>
      </c>
      <c r="C374" s="4">
        <v>0.38680555555555557</v>
      </c>
      <c r="D374" s="2">
        <v>0</v>
      </c>
      <c r="E374" s="1">
        <v>0</v>
      </c>
      <c r="F374" s="2" t="s">
        <v>58</v>
      </c>
      <c r="G374" s="1"/>
      <c r="H374" s="1" t="s">
        <v>4570</v>
      </c>
      <c r="I374" s="1"/>
      <c r="J374" s="1" t="s">
        <v>13134</v>
      </c>
      <c r="K374" s="1">
        <v>5688221</v>
      </c>
      <c r="L374" s="1"/>
      <c r="M374" s="1" t="s">
        <v>12526</v>
      </c>
      <c r="N374" s="2" t="s">
        <v>4409</v>
      </c>
      <c r="O374" s="1" t="s">
        <v>13135</v>
      </c>
      <c r="P374" s="2"/>
      <c r="Q374" s="1"/>
      <c r="R374" s="1"/>
      <c r="S374" s="1"/>
      <c r="T374" s="1"/>
      <c r="U374" s="1" t="s">
        <v>12528</v>
      </c>
      <c r="V374" s="1"/>
      <c r="W374" s="1"/>
      <c r="X374" s="1"/>
      <c r="Y374" s="1"/>
      <c r="Z374" s="2" t="str">
        <f t="shared" si="15"/>
        <v>C830</v>
      </c>
      <c r="AA374" s="3" t="str">
        <f t="shared" si="16"/>
        <v>1/6/2018</v>
      </c>
      <c r="AB374" s="2" t="str">
        <f t="shared" si="17"/>
        <v>No delay</v>
      </c>
    </row>
    <row r="375" spans="1:28" s="7" customFormat="1" ht="213.75" x14ac:dyDescent="0.45">
      <c r="A375" s="1">
        <v>8274</v>
      </c>
      <c r="B375" s="3">
        <v>43273</v>
      </c>
      <c r="C375" s="4">
        <v>0.3979166666666667</v>
      </c>
      <c r="D375" s="2">
        <v>0</v>
      </c>
      <c r="E375" s="1">
        <v>0</v>
      </c>
      <c r="F375" s="2" t="s">
        <v>119</v>
      </c>
      <c r="G375" s="1"/>
      <c r="H375" s="1" t="s">
        <v>4570</v>
      </c>
      <c r="I375" s="1"/>
      <c r="J375" s="1" t="s">
        <v>13136</v>
      </c>
      <c r="K375" s="1">
        <v>5688222</v>
      </c>
      <c r="L375" s="1"/>
      <c r="M375" s="1" t="s">
        <v>12526</v>
      </c>
      <c r="N375" s="2" t="s">
        <v>4409</v>
      </c>
      <c r="O375" s="1" t="s">
        <v>13137</v>
      </c>
      <c r="P375" s="2" t="s">
        <v>90</v>
      </c>
      <c r="Q375" s="1" t="s">
        <v>12497</v>
      </c>
      <c r="R375" s="1"/>
      <c r="S375" s="1"/>
      <c r="T375" s="1"/>
      <c r="U375" s="1" t="s">
        <v>12528</v>
      </c>
      <c r="V375" s="1"/>
      <c r="W375" s="1"/>
      <c r="X375" s="1"/>
      <c r="Y375" s="1" t="s">
        <v>4434</v>
      </c>
      <c r="Z375" s="2" t="str">
        <f t="shared" si="15"/>
        <v>C830</v>
      </c>
      <c r="AA375" s="3" t="str">
        <f t="shared" si="16"/>
        <v>1/6/2018</v>
      </c>
      <c r="AB375" s="2" t="str">
        <f t="shared" si="17"/>
        <v>No delay</v>
      </c>
    </row>
    <row r="376" spans="1:28" s="7" customFormat="1" ht="42.75" x14ac:dyDescent="0.45">
      <c r="A376" s="1">
        <v>8307</v>
      </c>
      <c r="B376" s="3">
        <v>43274</v>
      </c>
      <c r="C376" s="4">
        <v>0.19043981481481484</v>
      </c>
      <c r="D376" s="2">
        <v>0</v>
      </c>
      <c r="E376" s="1">
        <v>0</v>
      </c>
      <c r="F376" s="2" t="s">
        <v>72</v>
      </c>
      <c r="G376" s="1">
        <v>0</v>
      </c>
      <c r="H376" s="1" t="s">
        <v>4598</v>
      </c>
      <c r="I376" s="1" t="s">
        <v>4577</v>
      </c>
      <c r="J376" s="1" t="s">
        <v>969</v>
      </c>
      <c r="K376" s="1" t="s">
        <v>968</v>
      </c>
      <c r="L376" s="1">
        <v>174084</v>
      </c>
      <c r="M376" s="1" t="s">
        <v>12526</v>
      </c>
      <c r="N376" s="2" t="s">
        <v>4409</v>
      </c>
      <c r="O376" s="1" t="s">
        <v>13138</v>
      </c>
      <c r="P376" s="2" t="s">
        <v>149</v>
      </c>
      <c r="Q376" s="1" t="s">
        <v>12694</v>
      </c>
      <c r="R376" s="1"/>
      <c r="S376" s="1"/>
      <c r="T376" s="1" t="s">
        <v>13139</v>
      </c>
      <c r="U376" s="1" t="s">
        <v>12528</v>
      </c>
      <c r="V376" s="1"/>
      <c r="W376" s="1"/>
      <c r="X376" s="1"/>
      <c r="Y376" s="1" t="s">
        <v>12694</v>
      </c>
      <c r="Z376" s="2" t="str">
        <f t="shared" si="15"/>
        <v>C830C</v>
      </c>
      <c r="AA376" s="3" t="str">
        <f t="shared" si="16"/>
        <v>1/6/2018</v>
      </c>
      <c r="AB376" s="2" t="str">
        <f t="shared" si="17"/>
        <v>No delay</v>
      </c>
    </row>
    <row r="377" spans="1:28" s="7" customFormat="1" ht="42.75" x14ac:dyDescent="0.45">
      <c r="A377" s="1">
        <v>8313</v>
      </c>
      <c r="B377" s="3">
        <v>43274</v>
      </c>
      <c r="C377" s="4">
        <v>0.32853009259259258</v>
      </c>
      <c r="D377" s="2">
        <v>0</v>
      </c>
      <c r="E377" s="1">
        <v>0</v>
      </c>
      <c r="F377" s="2" t="s">
        <v>104</v>
      </c>
      <c r="G377" s="1">
        <v>29</v>
      </c>
      <c r="H377" s="1" t="s">
        <v>4570</v>
      </c>
      <c r="I377" s="1" t="s">
        <v>4570</v>
      </c>
      <c r="J377" s="1" t="s">
        <v>13140</v>
      </c>
      <c r="K377" s="1" t="s">
        <v>972</v>
      </c>
      <c r="L377" s="1">
        <v>174098</v>
      </c>
      <c r="M377" s="1" t="s">
        <v>12526</v>
      </c>
      <c r="N377" s="2" t="s">
        <v>4409</v>
      </c>
      <c r="O377" s="1" t="s">
        <v>13141</v>
      </c>
      <c r="P377" s="2" t="s">
        <v>43</v>
      </c>
      <c r="Q377" s="1" t="s">
        <v>12784</v>
      </c>
      <c r="R377" s="1"/>
      <c r="S377" s="1"/>
      <c r="T377" s="1"/>
      <c r="U377" s="1" t="s">
        <v>12528</v>
      </c>
      <c r="V377" s="1"/>
      <c r="W377" s="1"/>
      <c r="X377" s="1"/>
      <c r="Y377" s="1" t="s">
        <v>191</v>
      </c>
      <c r="Z377" s="2" t="str">
        <f t="shared" si="15"/>
        <v>C830C</v>
      </c>
      <c r="AA377" s="3" t="str">
        <f t="shared" si="16"/>
        <v>1/6/2018</v>
      </c>
      <c r="AB377" s="2" t="str">
        <f t="shared" si="17"/>
        <v>No delay</v>
      </c>
    </row>
    <row r="378" spans="1:28" s="7" customFormat="1" ht="42.75" x14ac:dyDescent="0.45">
      <c r="A378" s="1">
        <v>8314</v>
      </c>
      <c r="B378" s="3">
        <v>43274</v>
      </c>
      <c r="C378" s="4">
        <v>0.36064814814814811</v>
      </c>
      <c r="D378" s="2">
        <v>0</v>
      </c>
      <c r="E378" s="1">
        <v>0</v>
      </c>
      <c r="F378" s="2" t="s">
        <v>24</v>
      </c>
      <c r="G378" s="1">
        <v>0</v>
      </c>
      <c r="H378" s="1" t="s">
        <v>5567</v>
      </c>
      <c r="I378" s="1" t="s">
        <v>5567</v>
      </c>
      <c r="J378" s="1" t="s">
        <v>976</v>
      </c>
      <c r="K378" s="1" t="s">
        <v>975</v>
      </c>
      <c r="L378" s="1">
        <v>174103</v>
      </c>
      <c r="M378" s="1" t="s">
        <v>12526</v>
      </c>
      <c r="N378" s="2" t="s">
        <v>4409</v>
      </c>
      <c r="O378" s="1" t="s">
        <v>13142</v>
      </c>
      <c r="P378" s="2" t="s">
        <v>90</v>
      </c>
      <c r="Q378" s="1" t="s">
        <v>12573</v>
      </c>
      <c r="R378" s="1"/>
      <c r="S378" s="1"/>
      <c r="T378" s="1"/>
      <c r="U378" s="1" t="s">
        <v>12528</v>
      </c>
      <c r="V378" s="1"/>
      <c r="W378" s="1"/>
      <c r="X378" s="1"/>
      <c r="Y378" s="1" t="s">
        <v>12576</v>
      </c>
      <c r="Z378" s="2" t="str">
        <f t="shared" si="15"/>
        <v>C830</v>
      </c>
      <c r="AA378" s="3" t="str">
        <f t="shared" si="16"/>
        <v>1/6/2018</v>
      </c>
      <c r="AB378" s="2" t="str">
        <f t="shared" si="17"/>
        <v>No delay</v>
      </c>
    </row>
    <row r="379" spans="1:28" s="7" customFormat="1" x14ac:dyDescent="0.45">
      <c r="A379" s="1">
        <v>8317</v>
      </c>
      <c r="B379" s="3">
        <v>43274</v>
      </c>
      <c r="C379" s="4">
        <v>0.41640046296296296</v>
      </c>
      <c r="D379" s="2">
        <v>0</v>
      </c>
      <c r="E379" s="1">
        <v>0</v>
      </c>
      <c r="F379" s="2" t="s">
        <v>151</v>
      </c>
      <c r="G379" s="1">
        <v>16</v>
      </c>
      <c r="H379" s="1" t="s">
        <v>4570</v>
      </c>
      <c r="I379" s="1" t="s">
        <v>4570</v>
      </c>
      <c r="J379" s="1" t="s">
        <v>971</v>
      </c>
      <c r="K379" s="1" t="s">
        <v>970</v>
      </c>
      <c r="L379" s="1">
        <v>174108</v>
      </c>
      <c r="M379" s="1" t="s">
        <v>12526</v>
      </c>
      <c r="N379" s="2" t="s">
        <v>4409</v>
      </c>
      <c r="O379" s="1" t="s">
        <v>13143</v>
      </c>
      <c r="P379" s="2" t="s">
        <v>149</v>
      </c>
      <c r="Q379" s="1" t="s">
        <v>12694</v>
      </c>
      <c r="R379" s="1"/>
      <c r="S379" s="1"/>
      <c r="T379" s="1"/>
      <c r="U379" s="1" t="s">
        <v>12528</v>
      </c>
      <c r="V379" s="1"/>
      <c r="W379" s="1"/>
      <c r="X379" s="1"/>
      <c r="Y379" s="1" t="s">
        <v>12694</v>
      </c>
      <c r="Z379" s="2" t="str">
        <f t="shared" si="15"/>
        <v>C830C</v>
      </c>
      <c r="AA379" s="3" t="str">
        <f t="shared" si="16"/>
        <v>1/6/2018</v>
      </c>
      <c r="AB379" s="2" t="str">
        <f t="shared" si="17"/>
        <v>No delay</v>
      </c>
    </row>
    <row r="380" spans="1:28" s="7" customFormat="1" ht="42.75" x14ac:dyDescent="0.45">
      <c r="A380" s="1">
        <v>8318</v>
      </c>
      <c r="B380" s="3">
        <v>43274</v>
      </c>
      <c r="C380" s="4">
        <v>0.45256944444444441</v>
      </c>
      <c r="D380" s="2">
        <v>0</v>
      </c>
      <c r="E380" s="1">
        <v>0</v>
      </c>
      <c r="F380" s="2" t="s">
        <v>77</v>
      </c>
      <c r="G380" s="1">
        <v>0</v>
      </c>
      <c r="H380" s="1" t="s">
        <v>4615</v>
      </c>
      <c r="I380" s="1" t="s">
        <v>4615</v>
      </c>
      <c r="J380" s="1" t="s">
        <v>974</v>
      </c>
      <c r="K380" s="1" t="s">
        <v>973</v>
      </c>
      <c r="L380" s="1">
        <v>174112</v>
      </c>
      <c r="M380" s="1" t="s">
        <v>12526</v>
      </c>
      <c r="N380" s="2" t="s">
        <v>4409</v>
      </c>
      <c r="O380" s="1" t="s">
        <v>13144</v>
      </c>
      <c r="P380" s="2" t="s">
        <v>128</v>
      </c>
      <c r="Q380" s="1" t="s">
        <v>12573</v>
      </c>
      <c r="R380" s="1"/>
      <c r="S380" s="1"/>
      <c r="T380" s="1"/>
      <c r="U380" s="1" t="s">
        <v>12528</v>
      </c>
      <c r="V380" s="1"/>
      <c r="W380" s="1"/>
      <c r="X380" s="1"/>
      <c r="Y380" s="1" t="s">
        <v>12576</v>
      </c>
      <c r="Z380" s="2" t="str">
        <f t="shared" si="15"/>
        <v>C830</v>
      </c>
      <c r="AA380" s="3" t="str">
        <f t="shared" si="16"/>
        <v>1/6/2018</v>
      </c>
      <c r="AB380" s="2" t="str">
        <f t="shared" si="17"/>
        <v>No delay</v>
      </c>
    </row>
    <row r="381" spans="1:28" s="7" customFormat="1" x14ac:dyDescent="0.45">
      <c r="A381" s="1">
        <v>8329</v>
      </c>
      <c r="B381" s="3">
        <v>43274</v>
      </c>
      <c r="C381" s="4">
        <v>0.67361111111111116</v>
      </c>
      <c r="D381" s="2">
        <v>0</v>
      </c>
      <c r="E381" s="1">
        <v>0</v>
      </c>
      <c r="F381" s="2" t="s">
        <v>60</v>
      </c>
      <c r="G381" s="1"/>
      <c r="H381" s="1" t="s">
        <v>4570</v>
      </c>
      <c r="I381" s="1"/>
      <c r="J381" s="1" t="s">
        <v>13145</v>
      </c>
      <c r="K381" s="1">
        <v>5689280</v>
      </c>
      <c r="L381" s="1"/>
      <c r="M381" s="1" t="s">
        <v>12526</v>
      </c>
      <c r="N381" s="2" t="s">
        <v>4409</v>
      </c>
      <c r="O381" s="1" t="s">
        <v>13146</v>
      </c>
      <c r="P381" s="2" t="s">
        <v>128</v>
      </c>
      <c r="Q381" s="1" t="s">
        <v>276</v>
      </c>
      <c r="R381" s="1"/>
      <c r="S381" s="1"/>
      <c r="T381" s="1"/>
      <c r="U381" s="1" t="s">
        <v>12528</v>
      </c>
      <c r="V381" s="1"/>
      <c r="W381" s="1"/>
      <c r="X381" s="1"/>
      <c r="Y381" s="1" t="s">
        <v>275</v>
      </c>
      <c r="Z381" s="2" t="str">
        <f t="shared" si="15"/>
        <v>C830</v>
      </c>
      <c r="AA381" s="3" t="str">
        <f t="shared" si="16"/>
        <v>1/6/2018</v>
      </c>
      <c r="AB381" s="2" t="str">
        <f t="shared" si="17"/>
        <v>No delay</v>
      </c>
    </row>
    <row r="382" spans="1:28" s="7" customFormat="1" ht="42.75" x14ac:dyDescent="0.45">
      <c r="A382" s="1">
        <v>8363</v>
      </c>
      <c r="B382" s="3">
        <v>43275</v>
      </c>
      <c r="C382" s="4">
        <v>0.48788194444444444</v>
      </c>
      <c r="D382" s="2">
        <v>0</v>
      </c>
      <c r="E382" s="1">
        <v>0</v>
      </c>
      <c r="F382" s="2" t="s">
        <v>91</v>
      </c>
      <c r="G382" s="1">
        <v>5</v>
      </c>
      <c r="H382" s="1" t="s">
        <v>4570</v>
      </c>
      <c r="I382" s="1" t="s">
        <v>4570</v>
      </c>
      <c r="J382" s="1" t="s">
        <v>980</v>
      </c>
      <c r="K382" s="1" t="s">
        <v>979</v>
      </c>
      <c r="L382" s="1">
        <v>174212</v>
      </c>
      <c r="M382" s="1" t="s">
        <v>12526</v>
      </c>
      <c r="N382" s="2" t="s">
        <v>4409</v>
      </c>
      <c r="O382" s="1" t="s">
        <v>13147</v>
      </c>
      <c r="P382" s="2" t="s">
        <v>112</v>
      </c>
      <c r="Q382" s="1" t="s">
        <v>362</v>
      </c>
      <c r="R382" s="1"/>
      <c r="S382" s="1"/>
      <c r="T382" s="1"/>
      <c r="U382" s="1" t="s">
        <v>12528</v>
      </c>
      <c r="V382" s="1"/>
      <c r="W382" s="1"/>
      <c r="X382" s="1"/>
      <c r="Y382" s="1" t="s">
        <v>171</v>
      </c>
      <c r="Z382" s="2" t="str">
        <f t="shared" si="15"/>
        <v>C830</v>
      </c>
      <c r="AA382" s="3" t="str">
        <f t="shared" si="16"/>
        <v>1/6/2018</v>
      </c>
      <c r="AB382" s="2" t="str">
        <f t="shared" si="17"/>
        <v>No delay</v>
      </c>
    </row>
    <row r="383" spans="1:28" s="7" customFormat="1" ht="42.75" x14ac:dyDescent="0.45">
      <c r="A383" s="1">
        <v>8366</v>
      </c>
      <c r="B383" s="3">
        <v>43275</v>
      </c>
      <c r="C383" s="4">
        <v>0.55365740740740743</v>
      </c>
      <c r="D383" s="2">
        <v>0</v>
      </c>
      <c r="E383" s="1">
        <v>0</v>
      </c>
      <c r="F383" s="2" t="s">
        <v>44</v>
      </c>
      <c r="G383" s="1">
        <v>0</v>
      </c>
      <c r="H383" s="1" t="s">
        <v>4725</v>
      </c>
      <c r="I383" s="1" t="s">
        <v>4725</v>
      </c>
      <c r="J383" s="1" t="s">
        <v>982</v>
      </c>
      <c r="K383" s="1" t="s">
        <v>981</v>
      </c>
      <c r="L383" s="1">
        <v>174217</v>
      </c>
      <c r="M383" s="1" t="s">
        <v>12526</v>
      </c>
      <c r="N383" s="2" t="s">
        <v>4409</v>
      </c>
      <c r="O383" s="1" t="s">
        <v>13148</v>
      </c>
      <c r="P383" s="2" t="s">
        <v>112</v>
      </c>
      <c r="Q383" s="1" t="s">
        <v>301</v>
      </c>
      <c r="R383" s="1"/>
      <c r="S383" s="1"/>
      <c r="T383" s="1"/>
      <c r="U383" s="1" t="s">
        <v>12528</v>
      </c>
      <c r="V383" s="1"/>
      <c r="W383" s="1"/>
      <c r="X383" s="1"/>
      <c r="Y383" s="1" t="s">
        <v>170</v>
      </c>
      <c r="Z383" s="2" t="str">
        <f t="shared" si="15"/>
        <v>C830C</v>
      </c>
      <c r="AA383" s="3" t="str">
        <f t="shared" si="16"/>
        <v>1/6/2018</v>
      </c>
      <c r="AB383" s="2" t="str">
        <f t="shared" si="17"/>
        <v>No delay</v>
      </c>
    </row>
    <row r="384" spans="1:28" s="7" customFormat="1" ht="42.75" x14ac:dyDescent="0.45">
      <c r="A384" s="1">
        <v>8367</v>
      </c>
      <c r="B384" s="3">
        <v>43275</v>
      </c>
      <c r="C384" s="4">
        <v>0.55546296296296294</v>
      </c>
      <c r="D384" s="2">
        <v>0</v>
      </c>
      <c r="E384" s="1">
        <v>0</v>
      </c>
      <c r="F384" s="2" t="s">
        <v>82</v>
      </c>
      <c r="G384" s="1">
        <v>17</v>
      </c>
      <c r="H384" s="1" t="s">
        <v>4570</v>
      </c>
      <c r="I384" s="1" t="s">
        <v>4570</v>
      </c>
      <c r="J384" s="1" t="s">
        <v>984</v>
      </c>
      <c r="K384" s="1" t="s">
        <v>983</v>
      </c>
      <c r="L384" s="1">
        <v>174218</v>
      </c>
      <c r="M384" s="1" t="s">
        <v>12526</v>
      </c>
      <c r="N384" s="2" t="s">
        <v>4409</v>
      </c>
      <c r="O384" s="1" t="s">
        <v>13149</v>
      </c>
      <c r="P384" s="2" t="s">
        <v>112</v>
      </c>
      <c r="Q384" s="1" t="s">
        <v>12573</v>
      </c>
      <c r="R384" s="1"/>
      <c r="S384" s="1"/>
      <c r="T384" s="1"/>
      <c r="U384" s="1" t="s">
        <v>12528</v>
      </c>
      <c r="V384" s="1"/>
      <c r="W384" s="1"/>
      <c r="X384" s="1"/>
      <c r="Y384" s="1" t="s">
        <v>12576</v>
      </c>
      <c r="Z384" s="2" t="str">
        <f t="shared" si="15"/>
        <v>C830C</v>
      </c>
      <c r="AA384" s="3" t="str">
        <f t="shared" si="16"/>
        <v>1/6/2018</v>
      </c>
      <c r="AB384" s="2" t="str">
        <f t="shared" si="17"/>
        <v>No delay</v>
      </c>
    </row>
    <row r="385" spans="1:28" s="7" customFormat="1" x14ac:dyDescent="0.45">
      <c r="A385" s="1">
        <v>8368</v>
      </c>
      <c r="B385" s="3">
        <v>43275</v>
      </c>
      <c r="C385" s="4">
        <v>0.55768518518518517</v>
      </c>
      <c r="D385" s="2">
        <v>0</v>
      </c>
      <c r="E385" s="1">
        <v>0</v>
      </c>
      <c r="F385" s="2" t="s">
        <v>215</v>
      </c>
      <c r="G385" s="1">
        <v>35</v>
      </c>
      <c r="H385" s="1" t="s">
        <v>4570</v>
      </c>
      <c r="I385" s="1" t="s">
        <v>4570</v>
      </c>
      <c r="J385" s="1" t="s">
        <v>987</v>
      </c>
      <c r="K385" s="1" t="s">
        <v>986</v>
      </c>
      <c r="L385" s="1">
        <v>174220</v>
      </c>
      <c r="M385" s="1" t="s">
        <v>12526</v>
      </c>
      <c r="N385" s="2" t="s">
        <v>4409</v>
      </c>
      <c r="O385" s="1" t="s">
        <v>13150</v>
      </c>
      <c r="P385" s="2" t="s">
        <v>112</v>
      </c>
      <c r="Q385" s="1" t="s">
        <v>12573</v>
      </c>
      <c r="R385" s="1"/>
      <c r="S385" s="1"/>
      <c r="T385" s="1"/>
      <c r="U385" s="1" t="s">
        <v>12528</v>
      </c>
      <c r="V385" s="1"/>
      <c r="W385" s="1"/>
      <c r="X385" s="1"/>
      <c r="Y385" s="1" t="s">
        <v>12576</v>
      </c>
      <c r="Z385" s="2" t="str">
        <f t="shared" si="15"/>
        <v>C830C</v>
      </c>
      <c r="AA385" s="3" t="str">
        <f t="shared" si="16"/>
        <v>1/6/2018</v>
      </c>
      <c r="AB385" s="2" t="str">
        <f t="shared" si="17"/>
        <v>No delay</v>
      </c>
    </row>
    <row r="386" spans="1:28" s="7" customFormat="1" ht="156.75" x14ac:dyDescent="0.45">
      <c r="A386" s="1">
        <v>8375</v>
      </c>
      <c r="B386" s="3">
        <v>43275</v>
      </c>
      <c r="C386" s="4">
        <v>0.69374999999999998</v>
      </c>
      <c r="D386" s="2">
        <v>0</v>
      </c>
      <c r="E386" s="1">
        <v>0</v>
      </c>
      <c r="F386" s="2" t="s">
        <v>198</v>
      </c>
      <c r="G386" s="1">
        <v>39</v>
      </c>
      <c r="H386" s="1" t="s">
        <v>5067</v>
      </c>
      <c r="I386" s="1" t="s">
        <v>4962</v>
      </c>
      <c r="J386" s="1" t="s">
        <v>978</v>
      </c>
      <c r="K386" s="1" t="s">
        <v>977</v>
      </c>
      <c r="L386" s="1">
        <v>174242</v>
      </c>
      <c r="M386" s="1" t="s">
        <v>12526</v>
      </c>
      <c r="N386" s="2" t="s">
        <v>4522</v>
      </c>
      <c r="O386" s="1" t="s">
        <v>13151</v>
      </c>
      <c r="P386" s="2" t="s">
        <v>7</v>
      </c>
      <c r="Q386" s="1" t="s">
        <v>319</v>
      </c>
      <c r="R386" s="1"/>
      <c r="S386" s="1"/>
      <c r="T386" s="1"/>
      <c r="U386" s="1" t="s">
        <v>12528</v>
      </c>
      <c r="V386" s="1"/>
      <c r="W386" s="1"/>
      <c r="X386" s="1"/>
      <c r="Y386" s="1" t="s">
        <v>292</v>
      </c>
      <c r="Z386" s="2" t="str">
        <f t="shared" si="15"/>
        <v>C830C</v>
      </c>
      <c r="AA386" s="3" t="str">
        <f t="shared" si="16"/>
        <v>1/6/2018</v>
      </c>
      <c r="AB386" s="2" t="str">
        <f t="shared" si="17"/>
        <v>No delay</v>
      </c>
    </row>
    <row r="387" spans="1:28" s="7" customFormat="1" ht="42.75" x14ac:dyDescent="0.45">
      <c r="A387" s="1" t="s">
        <v>13152</v>
      </c>
      <c r="B387" s="3">
        <v>43276</v>
      </c>
      <c r="C387" s="4">
        <v>0.19999999999999998</v>
      </c>
      <c r="D387" s="2">
        <v>0</v>
      </c>
      <c r="E387" s="1">
        <v>0</v>
      </c>
      <c r="F387" s="2" t="s">
        <v>178</v>
      </c>
      <c r="G387" s="1">
        <v>0</v>
      </c>
      <c r="H387" s="1" t="s">
        <v>4615</v>
      </c>
      <c r="I387" s="1" t="s">
        <v>4615</v>
      </c>
      <c r="J387" s="1" t="s">
        <v>1003</v>
      </c>
      <c r="K387" s="1" t="s">
        <v>1002</v>
      </c>
      <c r="L387" s="1">
        <v>174310</v>
      </c>
      <c r="M387" s="1" t="s">
        <v>12526</v>
      </c>
      <c r="N387" s="2" t="s">
        <v>4409</v>
      </c>
      <c r="O387" s="1" t="s">
        <v>13153</v>
      </c>
      <c r="P387" s="2" t="s">
        <v>128</v>
      </c>
      <c r="Q387" s="1" t="s">
        <v>183</v>
      </c>
      <c r="R387" s="1"/>
      <c r="S387" s="1"/>
      <c r="T387" s="1"/>
      <c r="U387" s="1" t="s">
        <v>12528</v>
      </c>
      <c r="V387" s="1"/>
      <c r="W387" s="1"/>
      <c r="X387" s="1"/>
      <c r="Y387" s="1" t="s">
        <v>12529</v>
      </c>
      <c r="Z387" s="2" t="str">
        <f t="shared" ref="Z387:Z450" si="18">IF(_xlfn.NUMBERVALUE(MID(F387,3,2))&lt;41,"C830","C830C")</f>
        <v>C830C</v>
      </c>
      <c r="AA387" s="3" t="str">
        <f t="shared" ref="AA387:AA450" si="19">DAY(1)&amp;"/"&amp;MONTH(B387)&amp;"/"&amp;YEAR(B387)</f>
        <v>1/6/2018</v>
      </c>
      <c r="AB387" s="2" t="str">
        <f t="shared" ref="AB387:AB450" si="20">IF(D387&gt;5,"More than 5mins",IF(D387&gt;0,"More than 0 mins","No delay"))</f>
        <v>No delay</v>
      </c>
    </row>
    <row r="388" spans="1:28" s="7" customFormat="1" ht="99.75" x14ac:dyDescent="0.45">
      <c r="A388" s="1">
        <v>8416</v>
      </c>
      <c r="B388" s="3">
        <v>43276</v>
      </c>
      <c r="C388" s="4">
        <v>0.33255787037037038</v>
      </c>
      <c r="D388" s="2">
        <v>0</v>
      </c>
      <c r="E388" s="1">
        <v>0</v>
      </c>
      <c r="F388" s="2" t="s">
        <v>24</v>
      </c>
      <c r="G388" s="1">
        <v>74</v>
      </c>
      <c r="H388" s="1" t="s">
        <v>4570</v>
      </c>
      <c r="I388" s="1" t="s">
        <v>4570</v>
      </c>
      <c r="J388" s="1" t="s">
        <v>1007</v>
      </c>
      <c r="K388" s="1" t="s">
        <v>1006</v>
      </c>
      <c r="L388" s="1">
        <v>174299</v>
      </c>
      <c r="M388" s="1" t="s">
        <v>12526</v>
      </c>
      <c r="N388" s="2" t="s">
        <v>4409</v>
      </c>
      <c r="O388" s="1" t="s">
        <v>13154</v>
      </c>
      <c r="P388" s="2" t="s">
        <v>90</v>
      </c>
      <c r="Q388" s="1" t="s">
        <v>12573</v>
      </c>
      <c r="R388" s="1"/>
      <c r="S388" s="1"/>
      <c r="T388" s="1"/>
      <c r="U388" s="1" t="s">
        <v>12528</v>
      </c>
      <c r="V388" s="1"/>
      <c r="W388" s="1"/>
      <c r="X388" s="1"/>
      <c r="Y388" s="1" t="s">
        <v>12576</v>
      </c>
      <c r="Z388" s="2" t="str">
        <f t="shared" si="18"/>
        <v>C830</v>
      </c>
      <c r="AA388" s="3" t="str">
        <f t="shared" si="19"/>
        <v>1/6/2018</v>
      </c>
      <c r="AB388" s="2" t="str">
        <f t="shared" si="20"/>
        <v>No delay</v>
      </c>
    </row>
    <row r="389" spans="1:28" s="7" customFormat="1" ht="71.25" x14ac:dyDescent="0.45">
      <c r="A389" s="1">
        <v>8421</v>
      </c>
      <c r="B389" s="3">
        <v>43276</v>
      </c>
      <c r="C389" s="4">
        <v>0.33962962962962967</v>
      </c>
      <c r="D389" s="2">
        <v>0</v>
      </c>
      <c r="E389" s="1">
        <v>0</v>
      </c>
      <c r="F389" s="2" t="s">
        <v>81</v>
      </c>
      <c r="G389" s="1">
        <v>9</v>
      </c>
      <c r="H389" s="1" t="s">
        <v>4570</v>
      </c>
      <c r="I389" s="1" t="s">
        <v>4570</v>
      </c>
      <c r="J389" s="1" t="s">
        <v>989</v>
      </c>
      <c r="K389" s="1" t="s">
        <v>988</v>
      </c>
      <c r="L389" s="1">
        <v>174302</v>
      </c>
      <c r="M389" s="1" t="s">
        <v>12526</v>
      </c>
      <c r="N389" s="2" t="s">
        <v>4409</v>
      </c>
      <c r="O389" s="1" t="s">
        <v>13155</v>
      </c>
      <c r="P389" s="2" t="s">
        <v>7</v>
      </c>
      <c r="Q389" s="1" t="s">
        <v>12573</v>
      </c>
      <c r="R389" s="1"/>
      <c r="S389" s="1"/>
      <c r="T389" s="1"/>
      <c r="U389" s="1" t="s">
        <v>12528</v>
      </c>
      <c r="V389" s="1"/>
      <c r="W389" s="1"/>
      <c r="X389" s="1"/>
      <c r="Y389" s="1" t="s">
        <v>12576</v>
      </c>
      <c r="Z389" s="2" t="str">
        <f t="shared" si="18"/>
        <v>C830</v>
      </c>
      <c r="AA389" s="3" t="str">
        <f t="shared" si="19"/>
        <v>1/6/2018</v>
      </c>
      <c r="AB389" s="2" t="str">
        <f t="shared" si="20"/>
        <v>No delay</v>
      </c>
    </row>
    <row r="390" spans="1:28" s="7" customFormat="1" ht="42.75" x14ac:dyDescent="0.45">
      <c r="A390" s="1">
        <v>8422</v>
      </c>
      <c r="B390" s="3">
        <v>43276</v>
      </c>
      <c r="C390" s="4">
        <v>0.34497685185185184</v>
      </c>
      <c r="D390" s="2">
        <v>0</v>
      </c>
      <c r="E390" s="1">
        <v>0</v>
      </c>
      <c r="F390" s="2" t="s">
        <v>72</v>
      </c>
      <c r="G390" s="1">
        <v>14</v>
      </c>
      <c r="H390" s="1" t="s">
        <v>4570</v>
      </c>
      <c r="I390" s="1" t="s">
        <v>4570</v>
      </c>
      <c r="J390" s="1" t="s">
        <v>995</v>
      </c>
      <c r="K390" s="1" t="s">
        <v>994</v>
      </c>
      <c r="L390" s="1">
        <v>174304</v>
      </c>
      <c r="M390" s="1" t="s">
        <v>12526</v>
      </c>
      <c r="N390" s="2" t="s">
        <v>4409</v>
      </c>
      <c r="O390" s="1" t="s">
        <v>13156</v>
      </c>
      <c r="P390" s="2" t="s">
        <v>112</v>
      </c>
      <c r="Q390" s="1" t="s">
        <v>12573</v>
      </c>
      <c r="R390" s="1"/>
      <c r="S390" s="1"/>
      <c r="T390" s="1"/>
      <c r="U390" s="1" t="s">
        <v>12528</v>
      </c>
      <c r="V390" s="1"/>
      <c r="W390" s="1"/>
      <c r="X390" s="1"/>
      <c r="Y390" s="1" t="s">
        <v>12576</v>
      </c>
      <c r="Z390" s="2" t="str">
        <f t="shared" si="18"/>
        <v>C830C</v>
      </c>
      <c r="AA390" s="3" t="str">
        <f t="shared" si="19"/>
        <v>1/6/2018</v>
      </c>
      <c r="AB390" s="2" t="str">
        <f t="shared" si="20"/>
        <v>No delay</v>
      </c>
    </row>
    <row r="391" spans="1:28" s="7" customFormat="1" x14ac:dyDescent="0.45">
      <c r="A391" s="1">
        <v>8424</v>
      </c>
      <c r="B391" s="3">
        <v>43276</v>
      </c>
      <c r="C391" s="4">
        <v>0.34871527777777778</v>
      </c>
      <c r="D391" s="2">
        <v>0</v>
      </c>
      <c r="E391" s="1">
        <v>0</v>
      </c>
      <c r="F391" s="2" t="s">
        <v>215</v>
      </c>
      <c r="G391" s="1">
        <v>7</v>
      </c>
      <c r="H391" s="1" t="s">
        <v>4570</v>
      </c>
      <c r="I391" s="1" t="s">
        <v>4570</v>
      </c>
      <c r="J391" s="1" t="s">
        <v>997</v>
      </c>
      <c r="K391" s="1" t="s">
        <v>996</v>
      </c>
      <c r="L391" s="1">
        <v>174306</v>
      </c>
      <c r="M391" s="1" t="s">
        <v>12526</v>
      </c>
      <c r="N391" s="2" t="s">
        <v>4409</v>
      </c>
      <c r="O391" s="1" t="s">
        <v>13157</v>
      </c>
      <c r="P391" s="2" t="s">
        <v>112</v>
      </c>
      <c r="Q391" s="1" t="s">
        <v>12573</v>
      </c>
      <c r="R391" s="1"/>
      <c r="S391" s="1"/>
      <c r="T391" s="1"/>
      <c r="U391" s="1" t="s">
        <v>12528</v>
      </c>
      <c r="V391" s="1"/>
      <c r="W391" s="1"/>
      <c r="X391" s="1"/>
      <c r="Y391" s="1" t="s">
        <v>12576</v>
      </c>
      <c r="Z391" s="2" t="str">
        <f t="shared" si="18"/>
        <v>C830C</v>
      </c>
      <c r="AA391" s="3" t="str">
        <f t="shared" si="19"/>
        <v>1/6/2018</v>
      </c>
      <c r="AB391" s="2" t="str">
        <f t="shared" si="20"/>
        <v>No delay</v>
      </c>
    </row>
    <row r="392" spans="1:28" s="7" customFormat="1" ht="71.25" x14ac:dyDescent="0.45">
      <c r="A392" s="1">
        <v>8425</v>
      </c>
      <c r="B392" s="3">
        <v>43276</v>
      </c>
      <c r="C392" s="4">
        <v>0.35003472222222221</v>
      </c>
      <c r="D392" s="2">
        <v>0</v>
      </c>
      <c r="E392" s="1">
        <v>0</v>
      </c>
      <c r="F392" s="2" t="s">
        <v>104</v>
      </c>
      <c r="G392" s="1">
        <v>37</v>
      </c>
      <c r="H392" s="1" t="s">
        <v>4570</v>
      </c>
      <c r="I392" s="1" t="s">
        <v>4570</v>
      </c>
      <c r="J392" s="1" t="s">
        <v>999</v>
      </c>
      <c r="K392" s="1" t="s">
        <v>998</v>
      </c>
      <c r="L392" s="1">
        <v>174307</v>
      </c>
      <c r="M392" s="1" t="s">
        <v>12526</v>
      </c>
      <c r="N392" s="2" t="s">
        <v>4409</v>
      </c>
      <c r="O392" s="1" t="s">
        <v>13158</v>
      </c>
      <c r="P392" s="2" t="s">
        <v>112</v>
      </c>
      <c r="Q392" s="1" t="s">
        <v>301</v>
      </c>
      <c r="R392" s="1"/>
      <c r="S392" s="1"/>
      <c r="T392" s="1"/>
      <c r="U392" s="1" t="s">
        <v>12528</v>
      </c>
      <c r="V392" s="1"/>
      <c r="W392" s="1"/>
      <c r="X392" s="1"/>
      <c r="Y392" s="1" t="s">
        <v>170</v>
      </c>
      <c r="Z392" s="2" t="str">
        <f t="shared" si="18"/>
        <v>C830C</v>
      </c>
      <c r="AA392" s="3" t="str">
        <f t="shared" si="19"/>
        <v>1/6/2018</v>
      </c>
      <c r="AB392" s="2" t="str">
        <f t="shared" si="20"/>
        <v>No delay</v>
      </c>
    </row>
    <row r="393" spans="1:28" s="7" customFormat="1" ht="99.75" x14ac:dyDescent="0.45">
      <c r="A393" s="1">
        <v>8427</v>
      </c>
      <c r="B393" s="3">
        <v>43276</v>
      </c>
      <c r="C393" s="4">
        <v>0.35902777777777778</v>
      </c>
      <c r="D393" s="2">
        <v>0</v>
      </c>
      <c r="E393" s="1">
        <v>0</v>
      </c>
      <c r="F393" s="2" t="s">
        <v>131</v>
      </c>
      <c r="G393" s="1">
        <v>24</v>
      </c>
      <c r="H393" s="1" t="s">
        <v>6209</v>
      </c>
      <c r="I393" s="1" t="s">
        <v>5625</v>
      </c>
      <c r="J393" s="1" t="s">
        <v>1001</v>
      </c>
      <c r="K393" s="1" t="s">
        <v>1000</v>
      </c>
      <c r="L393" s="1">
        <v>174318</v>
      </c>
      <c r="M393" s="1" t="s">
        <v>12526</v>
      </c>
      <c r="N393" s="2" t="s">
        <v>4409</v>
      </c>
      <c r="O393" s="1" t="s">
        <v>13159</v>
      </c>
      <c r="P393" s="2" t="s">
        <v>43</v>
      </c>
      <c r="Q393" s="1" t="s">
        <v>43</v>
      </c>
      <c r="R393" s="1"/>
      <c r="S393" s="1"/>
      <c r="T393" s="1"/>
      <c r="U393" s="1" t="s">
        <v>12528</v>
      </c>
      <c r="V393" s="1"/>
      <c r="W393" s="1"/>
      <c r="X393" s="1"/>
      <c r="Y393" s="1" t="s">
        <v>43</v>
      </c>
      <c r="Z393" s="2" t="str">
        <f t="shared" si="18"/>
        <v>C830C</v>
      </c>
      <c r="AA393" s="3" t="str">
        <f t="shared" si="19"/>
        <v>1/6/2018</v>
      </c>
      <c r="AB393" s="2" t="str">
        <f t="shared" si="20"/>
        <v>No delay</v>
      </c>
    </row>
    <row r="394" spans="1:28" s="7" customFormat="1" ht="85.5" x14ac:dyDescent="0.45">
      <c r="A394" s="1">
        <v>8433</v>
      </c>
      <c r="B394" s="3">
        <v>43276</v>
      </c>
      <c r="C394" s="4">
        <v>0.4548726851851852</v>
      </c>
      <c r="D394" s="2">
        <v>0</v>
      </c>
      <c r="E394" s="1">
        <v>0</v>
      </c>
      <c r="F394" s="2" t="s">
        <v>46</v>
      </c>
      <c r="G394" s="1">
        <v>1</v>
      </c>
      <c r="H394" s="1" t="s">
        <v>4832</v>
      </c>
      <c r="I394" s="1" t="s">
        <v>4604</v>
      </c>
      <c r="J394" s="1" t="s">
        <v>993</v>
      </c>
      <c r="K394" s="1" t="s">
        <v>992</v>
      </c>
      <c r="L394" s="1">
        <v>174333</v>
      </c>
      <c r="M394" s="1" t="s">
        <v>12526</v>
      </c>
      <c r="N394" s="2" t="s">
        <v>4409</v>
      </c>
      <c r="O394" s="1" t="s">
        <v>13160</v>
      </c>
      <c r="P394" s="2" t="s">
        <v>51</v>
      </c>
      <c r="Q394" s="1" t="s">
        <v>12503</v>
      </c>
      <c r="R394" s="1"/>
      <c r="S394" s="1"/>
      <c r="T394" s="1"/>
      <c r="U394" s="1" t="s">
        <v>12528</v>
      </c>
      <c r="V394" s="1"/>
      <c r="W394" s="1"/>
      <c r="X394" s="1"/>
      <c r="Y394" s="1" t="s">
        <v>12502</v>
      </c>
      <c r="Z394" s="2" t="str">
        <f t="shared" si="18"/>
        <v>C830</v>
      </c>
      <c r="AA394" s="3" t="str">
        <f t="shared" si="19"/>
        <v>1/6/2018</v>
      </c>
      <c r="AB394" s="2" t="str">
        <f t="shared" si="20"/>
        <v>No delay</v>
      </c>
    </row>
    <row r="395" spans="1:28" s="7" customFormat="1" ht="71.25" x14ac:dyDescent="0.45">
      <c r="A395" s="1">
        <v>8442</v>
      </c>
      <c r="B395" s="3">
        <v>43276</v>
      </c>
      <c r="C395" s="4">
        <v>0.55557870370370377</v>
      </c>
      <c r="D395" s="2">
        <v>0</v>
      </c>
      <c r="E395" s="1">
        <v>0</v>
      </c>
      <c r="F395" s="2" t="s">
        <v>78</v>
      </c>
      <c r="G395" s="1">
        <v>13</v>
      </c>
      <c r="H395" s="1" t="s">
        <v>4811</v>
      </c>
      <c r="I395" s="1" t="s">
        <v>4811</v>
      </c>
      <c r="J395" s="1" t="s">
        <v>1005</v>
      </c>
      <c r="K395" s="1" t="s">
        <v>1004</v>
      </c>
      <c r="L395" s="1">
        <v>174353</v>
      </c>
      <c r="M395" s="1" t="s">
        <v>12526</v>
      </c>
      <c r="N395" s="2" t="s">
        <v>4409</v>
      </c>
      <c r="O395" s="1" t="s">
        <v>13161</v>
      </c>
      <c r="P395" s="2" t="s">
        <v>128</v>
      </c>
      <c r="Q395" s="1" t="s">
        <v>285</v>
      </c>
      <c r="R395" s="1"/>
      <c r="S395" s="1"/>
      <c r="T395" s="1"/>
      <c r="U395" s="1" t="s">
        <v>12528</v>
      </c>
      <c r="V395" s="1"/>
      <c r="W395" s="1"/>
      <c r="X395" s="1"/>
      <c r="Y395" s="1" t="s">
        <v>284</v>
      </c>
      <c r="Z395" s="2" t="str">
        <f t="shared" si="18"/>
        <v>C830</v>
      </c>
      <c r="AA395" s="3" t="str">
        <f t="shared" si="19"/>
        <v>1/6/2018</v>
      </c>
      <c r="AB395" s="2" t="str">
        <f t="shared" si="20"/>
        <v>No delay</v>
      </c>
    </row>
    <row r="396" spans="1:28" s="7" customFormat="1" ht="71.25" x14ac:dyDescent="0.45">
      <c r="A396" s="1">
        <v>8460</v>
      </c>
      <c r="B396" s="3">
        <v>43276</v>
      </c>
      <c r="C396" s="4">
        <v>0.77638888888888891</v>
      </c>
      <c r="D396" s="2">
        <v>0</v>
      </c>
      <c r="E396" s="1">
        <v>0</v>
      </c>
      <c r="F396" s="2" t="s">
        <v>77</v>
      </c>
      <c r="G396" s="1">
        <v>21</v>
      </c>
      <c r="H396" s="1" t="s">
        <v>4711</v>
      </c>
      <c r="I396" s="1" t="s">
        <v>4570</v>
      </c>
      <c r="J396" s="1" t="s">
        <v>991</v>
      </c>
      <c r="K396" s="1" t="s">
        <v>990</v>
      </c>
      <c r="L396" s="1">
        <v>174396</v>
      </c>
      <c r="M396" s="1" t="s">
        <v>12526</v>
      </c>
      <c r="N396" s="2" t="s">
        <v>4522</v>
      </c>
      <c r="O396" s="1" t="s">
        <v>13162</v>
      </c>
      <c r="P396" s="2" t="s">
        <v>36</v>
      </c>
      <c r="Q396" s="1" t="s">
        <v>259</v>
      </c>
      <c r="R396" s="1"/>
      <c r="S396" s="1"/>
      <c r="T396" s="1"/>
      <c r="U396" s="1" t="s">
        <v>12528</v>
      </c>
      <c r="V396" s="1"/>
      <c r="W396" s="1"/>
      <c r="X396" s="1"/>
      <c r="Y396" s="1" t="s">
        <v>122</v>
      </c>
      <c r="Z396" s="2" t="str">
        <f t="shared" si="18"/>
        <v>C830</v>
      </c>
      <c r="AA396" s="3" t="str">
        <f t="shared" si="19"/>
        <v>1/6/2018</v>
      </c>
      <c r="AB396" s="2" t="str">
        <f t="shared" si="20"/>
        <v>No delay</v>
      </c>
    </row>
    <row r="397" spans="1:28" s="7" customFormat="1" x14ac:dyDescent="0.45">
      <c r="A397" s="1">
        <v>8471</v>
      </c>
      <c r="B397" s="3">
        <v>43276</v>
      </c>
      <c r="C397" s="4">
        <v>0.95694444444444438</v>
      </c>
      <c r="D397" s="2">
        <v>0</v>
      </c>
      <c r="E397" s="1">
        <v>0</v>
      </c>
      <c r="F397" s="2" t="s">
        <v>54</v>
      </c>
      <c r="G397" s="1">
        <v>20</v>
      </c>
      <c r="H397" s="1" t="s">
        <v>4570</v>
      </c>
      <c r="I397" s="1" t="s">
        <v>4570</v>
      </c>
      <c r="J397" s="1" t="s">
        <v>13163</v>
      </c>
      <c r="K397" s="1" t="s">
        <v>13164</v>
      </c>
      <c r="L397" s="1">
        <v>174444</v>
      </c>
      <c r="M397" s="1" t="s">
        <v>12526</v>
      </c>
      <c r="N397" s="2" t="s">
        <v>4409</v>
      </c>
      <c r="O397" s="1" t="s">
        <v>13165</v>
      </c>
      <c r="P397" s="2"/>
      <c r="Q397" s="1"/>
      <c r="R397" s="1"/>
      <c r="S397" s="1"/>
      <c r="T397" s="1"/>
      <c r="U397" s="1" t="s">
        <v>12528</v>
      </c>
      <c r="V397" s="1"/>
      <c r="W397" s="1"/>
      <c r="X397" s="1"/>
      <c r="Y397" s="1"/>
      <c r="Z397" s="2" t="str">
        <f t="shared" si="18"/>
        <v>C830</v>
      </c>
      <c r="AA397" s="3" t="str">
        <f t="shared" si="19"/>
        <v>1/6/2018</v>
      </c>
      <c r="AB397" s="2" t="str">
        <f t="shared" si="20"/>
        <v>No delay</v>
      </c>
    </row>
    <row r="398" spans="1:28" s="7" customFormat="1" ht="71.25" x14ac:dyDescent="0.45">
      <c r="A398" s="1">
        <v>8477</v>
      </c>
      <c r="B398" s="3">
        <v>43277</v>
      </c>
      <c r="C398" s="4">
        <v>0.31458333333333333</v>
      </c>
      <c r="D398" s="2">
        <v>0</v>
      </c>
      <c r="E398" s="1">
        <v>0</v>
      </c>
      <c r="F398" s="2" t="s">
        <v>24</v>
      </c>
      <c r="G398" s="1">
        <v>67</v>
      </c>
      <c r="H398" s="1" t="s">
        <v>5501</v>
      </c>
      <c r="I398" s="1" t="s">
        <v>4710</v>
      </c>
      <c r="J398" s="1" t="s">
        <v>1009</v>
      </c>
      <c r="K398" s="1" t="s">
        <v>1008</v>
      </c>
      <c r="L398" s="1">
        <v>174468</v>
      </c>
      <c r="M398" s="1" t="s">
        <v>12526</v>
      </c>
      <c r="N398" s="2" t="s">
        <v>4522</v>
      </c>
      <c r="O398" s="1" t="s">
        <v>13166</v>
      </c>
      <c r="P398" s="2" t="s">
        <v>51</v>
      </c>
      <c r="Q398" s="1" t="s">
        <v>376</v>
      </c>
      <c r="R398" s="1"/>
      <c r="S398" s="1"/>
      <c r="T398" s="1"/>
      <c r="U398" s="1" t="s">
        <v>12528</v>
      </c>
      <c r="V398" s="1"/>
      <c r="W398" s="1"/>
      <c r="X398" s="1"/>
      <c r="Y398" s="1" t="s">
        <v>376</v>
      </c>
      <c r="Z398" s="2" t="str">
        <f t="shared" si="18"/>
        <v>C830</v>
      </c>
      <c r="AA398" s="3" t="str">
        <f t="shared" si="19"/>
        <v>1/6/2018</v>
      </c>
      <c r="AB398" s="2" t="str">
        <f t="shared" si="20"/>
        <v>No delay</v>
      </c>
    </row>
    <row r="399" spans="1:28" s="7" customFormat="1" ht="185.25" x14ac:dyDescent="0.45">
      <c r="A399" s="1">
        <v>8488</v>
      </c>
      <c r="B399" s="3">
        <v>43277</v>
      </c>
      <c r="C399" s="4">
        <v>0.37916666666666665</v>
      </c>
      <c r="D399" s="2">
        <v>0</v>
      </c>
      <c r="E399" s="1">
        <v>0</v>
      </c>
      <c r="F399" s="2" t="s">
        <v>78</v>
      </c>
      <c r="G399" s="1">
        <v>39</v>
      </c>
      <c r="H399" s="1" t="s">
        <v>4570</v>
      </c>
      <c r="I399" s="1" t="s">
        <v>4570</v>
      </c>
      <c r="J399" s="1" t="s">
        <v>1015</v>
      </c>
      <c r="K399" s="1" t="s">
        <v>1014</v>
      </c>
      <c r="L399" s="1">
        <v>174518</v>
      </c>
      <c r="M399" s="1" t="s">
        <v>12526</v>
      </c>
      <c r="N399" s="2" t="s">
        <v>4409</v>
      </c>
      <c r="O399" s="1" t="s">
        <v>13167</v>
      </c>
      <c r="P399" s="2" t="s">
        <v>43</v>
      </c>
      <c r="Q399" s="1" t="s">
        <v>43</v>
      </c>
      <c r="R399" s="1"/>
      <c r="S399" s="1"/>
      <c r="T399" s="1"/>
      <c r="U399" s="1" t="s">
        <v>12528</v>
      </c>
      <c r="V399" s="1"/>
      <c r="W399" s="1"/>
      <c r="X399" s="1"/>
      <c r="Y399" s="1" t="s">
        <v>43</v>
      </c>
      <c r="Z399" s="2" t="str">
        <f t="shared" si="18"/>
        <v>C830</v>
      </c>
      <c r="AA399" s="3" t="str">
        <f t="shared" si="19"/>
        <v>1/6/2018</v>
      </c>
      <c r="AB399" s="2" t="str">
        <f t="shared" si="20"/>
        <v>No delay</v>
      </c>
    </row>
    <row r="400" spans="1:28" s="7" customFormat="1" ht="28.5" x14ac:dyDescent="0.45">
      <c r="A400" s="1">
        <v>8507</v>
      </c>
      <c r="B400" s="3">
        <v>43277</v>
      </c>
      <c r="C400" s="4">
        <v>0.56071759259259257</v>
      </c>
      <c r="D400" s="2">
        <v>0</v>
      </c>
      <c r="E400" s="1">
        <v>0</v>
      </c>
      <c r="F400" s="2" t="s">
        <v>84</v>
      </c>
      <c r="G400" s="1">
        <v>9</v>
      </c>
      <c r="H400" s="1" t="s">
        <v>4570</v>
      </c>
      <c r="I400" s="1" t="s">
        <v>4570</v>
      </c>
      <c r="J400" s="1" t="s">
        <v>1013</v>
      </c>
      <c r="K400" s="1" t="s">
        <v>1012</v>
      </c>
      <c r="L400" s="1">
        <v>174510</v>
      </c>
      <c r="M400" s="1" t="s">
        <v>12526</v>
      </c>
      <c r="N400" s="2" t="s">
        <v>4522</v>
      </c>
      <c r="O400" s="1" t="s">
        <v>13168</v>
      </c>
      <c r="P400" s="2" t="s">
        <v>26</v>
      </c>
      <c r="Q400" s="1" t="s">
        <v>98</v>
      </c>
      <c r="R400" s="1"/>
      <c r="S400" s="1"/>
      <c r="T400" s="1"/>
      <c r="U400" s="1" t="s">
        <v>12528</v>
      </c>
      <c r="V400" s="1"/>
      <c r="W400" s="1"/>
      <c r="X400" s="1"/>
      <c r="Y400" s="1" t="s">
        <v>27</v>
      </c>
      <c r="Z400" s="2" t="str">
        <f t="shared" si="18"/>
        <v>C830C</v>
      </c>
      <c r="AA400" s="3" t="str">
        <f t="shared" si="19"/>
        <v>1/6/2018</v>
      </c>
      <c r="AB400" s="2" t="str">
        <f t="shared" si="20"/>
        <v>No delay</v>
      </c>
    </row>
    <row r="401" spans="1:28" s="7" customFormat="1" x14ac:dyDescent="0.45">
      <c r="A401" s="1">
        <v>8511</v>
      </c>
      <c r="B401" s="3">
        <v>43277</v>
      </c>
      <c r="C401" s="4">
        <v>0.68645833333333339</v>
      </c>
      <c r="D401" s="2">
        <v>0</v>
      </c>
      <c r="E401" s="1">
        <v>0</v>
      </c>
      <c r="F401" s="2" t="s">
        <v>230</v>
      </c>
      <c r="G401" s="1">
        <v>7</v>
      </c>
      <c r="H401" s="1" t="s">
        <v>4570</v>
      </c>
      <c r="I401" s="1" t="s">
        <v>4570</v>
      </c>
      <c r="J401" s="1" t="s">
        <v>1011</v>
      </c>
      <c r="K401" s="1" t="s">
        <v>1010</v>
      </c>
      <c r="L401" s="1">
        <v>174530</v>
      </c>
      <c r="M401" s="1" t="s">
        <v>12526</v>
      </c>
      <c r="N401" s="2" t="s">
        <v>4409</v>
      </c>
      <c r="O401" s="1" t="s">
        <v>13169</v>
      </c>
      <c r="P401" s="2" t="s">
        <v>149</v>
      </c>
      <c r="Q401" s="1" t="s">
        <v>12694</v>
      </c>
      <c r="R401" s="1"/>
      <c r="S401" s="1"/>
      <c r="T401" s="1"/>
      <c r="U401" s="1" t="s">
        <v>12528</v>
      </c>
      <c r="V401" s="1"/>
      <c r="W401" s="1"/>
      <c r="X401" s="1"/>
      <c r="Y401" s="1" t="s">
        <v>12694</v>
      </c>
      <c r="Z401" s="2" t="str">
        <f t="shared" si="18"/>
        <v>C830C</v>
      </c>
      <c r="AA401" s="3" t="str">
        <f t="shared" si="19"/>
        <v>1/6/2018</v>
      </c>
      <c r="AB401" s="2" t="str">
        <f t="shared" si="20"/>
        <v>No delay</v>
      </c>
    </row>
    <row r="402" spans="1:28" s="7" customFormat="1" ht="71.25" x14ac:dyDescent="0.45">
      <c r="A402" s="1">
        <v>8532</v>
      </c>
      <c r="B402" s="3">
        <v>43278</v>
      </c>
      <c r="C402" s="4">
        <v>0.41304398148148147</v>
      </c>
      <c r="D402" s="2">
        <v>0</v>
      </c>
      <c r="E402" s="1">
        <v>0</v>
      </c>
      <c r="F402" s="2" t="s">
        <v>75</v>
      </c>
      <c r="G402" s="1">
        <v>2</v>
      </c>
      <c r="H402" s="1" t="s">
        <v>4570</v>
      </c>
      <c r="I402" s="1" t="s">
        <v>4570</v>
      </c>
      <c r="J402" s="1" t="s">
        <v>1019</v>
      </c>
      <c r="K402" s="1" t="s">
        <v>1018</v>
      </c>
      <c r="L402" s="1">
        <v>174642</v>
      </c>
      <c r="M402" s="1" t="s">
        <v>12526</v>
      </c>
      <c r="N402" s="2" t="s">
        <v>4522</v>
      </c>
      <c r="O402" s="1" t="s">
        <v>13170</v>
      </c>
      <c r="P402" s="2" t="s">
        <v>73</v>
      </c>
      <c r="Q402" s="1" t="s">
        <v>380</v>
      </c>
      <c r="R402" s="1"/>
      <c r="S402" s="1"/>
      <c r="T402" s="1"/>
      <c r="U402" s="1" t="s">
        <v>12528</v>
      </c>
      <c r="V402" s="1"/>
      <c r="W402" s="1"/>
      <c r="X402" s="1"/>
      <c r="Y402" s="1" t="s">
        <v>329</v>
      </c>
      <c r="Z402" s="2" t="str">
        <f t="shared" si="18"/>
        <v>C830</v>
      </c>
      <c r="AA402" s="3" t="str">
        <f t="shared" si="19"/>
        <v>1/6/2018</v>
      </c>
      <c r="AB402" s="2" t="str">
        <f t="shared" si="20"/>
        <v>No delay</v>
      </c>
    </row>
    <row r="403" spans="1:28" s="7" customFormat="1" ht="85.5" x14ac:dyDescent="0.45">
      <c r="A403" s="1">
        <v>8544</v>
      </c>
      <c r="B403" s="3">
        <v>43278</v>
      </c>
      <c r="C403" s="4">
        <v>0.55638888888888893</v>
      </c>
      <c r="D403" s="2">
        <v>3</v>
      </c>
      <c r="E403" s="1">
        <v>0</v>
      </c>
      <c r="F403" s="2" t="s">
        <v>78</v>
      </c>
      <c r="G403" s="1">
        <v>26</v>
      </c>
      <c r="H403" s="1" t="s">
        <v>5042</v>
      </c>
      <c r="I403" s="1" t="s">
        <v>5042</v>
      </c>
      <c r="J403" s="1" t="s">
        <v>1021</v>
      </c>
      <c r="K403" s="1" t="s">
        <v>1020</v>
      </c>
      <c r="L403" s="1">
        <v>174658</v>
      </c>
      <c r="M403" s="1" t="s">
        <v>12526</v>
      </c>
      <c r="N403" s="2" t="s">
        <v>4409</v>
      </c>
      <c r="O403" s="1" t="s">
        <v>13171</v>
      </c>
      <c r="P403" s="2" t="s">
        <v>90</v>
      </c>
      <c r="Q403" s="1" t="s">
        <v>12573</v>
      </c>
      <c r="R403" s="1"/>
      <c r="S403" s="1"/>
      <c r="T403" s="1"/>
      <c r="U403" s="1" t="s">
        <v>12528</v>
      </c>
      <c r="V403" s="1"/>
      <c r="W403" s="1"/>
      <c r="X403" s="1"/>
      <c r="Y403" s="1" t="s">
        <v>12576</v>
      </c>
      <c r="Z403" s="2" t="str">
        <f t="shared" si="18"/>
        <v>C830</v>
      </c>
      <c r="AA403" s="3" t="str">
        <f t="shared" si="19"/>
        <v>1/6/2018</v>
      </c>
      <c r="AB403" s="2" t="str">
        <f t="shared" si="20"/>
        <v>More than 0 mins</v>
      </c>
    </row>
    <row r="404" spans="1:28" s="7" customFormat="1" ht="99.75" x14ac:dyDescent="0.45">
      <c r="A404" s="1">
        <v>8561</v>
      </c>
      <c r="B404" s="3">
        <v>43278</v>
      </c>
      <c r="C404" s="4">
        <v>0.77496527777777768</v>
      </c>
      <c r="D404" s="2">
        <v>0</v>
      </c>
      <c r="E404" s="1">
        <v>0</v>
      </c>
      <c r="F404" s="2" t="s">
        <v>39</v>
      </c>
      <c r="G404" s="1">
        <v>64</v>
      </c>
      <c r="H404" s="1" t="s">
        <v>4570</v>
      </c>
      <c r="I404" s="1" t="s">
        <v>4570</v>
      </c>
      <c r="J404" s="1" t="s">
        <v>1017</v>
      </c>
      <c r="K404" s="1" t="s">
        <v>1016</v>
      </c>
      <c r="L404" s="1">
        <v>174694</v>
      </c>
      <c r="M404" s="1" t="s">
        <v>12526</v>
      </c>
      <c r="N404" s="2" t="s">
        <v>4409</v>
      </c>
      <c r="O404" s="1" t="s">
        <v>13172</v>
      </c>
      <c r="P404" s="2" t="s">
        <v>7</v>
      </c>
      <c r="Q404" s="1" t="s">
        <v>12573</v>
      </c>
      <c r="R404" s="1"/>
      <c r="S404" s="1"/>
      <c r="T404" s="1"/>
      <c r="U404" s="1" t="s">
        <v>12528</v>
      </c>
      <c r="V404" s="1"/>
      <c r="W404" s="1"/>
      <c r="X404" s="1"/>
      <c r="Y404" s="1" t="s">
        <v>12576</v>
      </c>
      <c r="Z404" s="2" t="str">
        <f t="shared" si="18"/>
        <v>C830</v>
      </c>
      <c r="AA404" s="3" t="str">
        <f t="shared" si="19"/>
        <v>1/6/2018</v>
      </c>
      <c r="AB404" s="2" t="str">
        <f t="shared" si="20"/>
        <v>No delay</v>
      </c>
    </row>
    <row r="405" spans="1:28" s="7" customFormat="1" x14ac:dyDescent="0.45">
      <c r="A405" s="1" t="s">
        <v>13173</v>
      </c>
      <c r="B405" s="3">
        <v>43279</v>
      </c>
      <c r="C405" s="4">
        <v>0.30902777777777779</v>
      </c>
      <c r="D405" s="2">
        <v>0</v>
      </c>
      <c r="E405" s="1">
        <v>0</v>
      </c>
      <c r="F405" s="2" t="s">
        <v>46</v>
      </c>
      <c r="G405" s="1">
        <v>73</v>
      </c>
      <c r="H405" s="1" t="s">
        <v>4634</v>
      </c>
      <c r="I405" s="1" t="s">
        <v>4634</v>
      </c>
      <c r="J405" s="1" t="s">
        <v>1033</v>
      </c>
      <c r="K405" s="1" t="s">
        <v>1032</v>
      </c>
      <c r="L405" s="1">
        <v>174759</v>
      </c>
      <c r="M405" s="1" t="s">
        <v>12526</v>
      </c>
      <c r="N405" s="2" t="s">
        <v>4409</v>
      </c>
      <c r="O405" s="1" t="s">
        <v>13174</v>
      </c>
      <c r="P405" s="2" t="s">
        <v>128</v>
      </c>
      <c r="Q405" s="1" t="s">
        <v>183</v>
      </c>
      <c r="R405" s="1"/>
      <c r="S405" s="1"/>
      <c r="T405" s="1"/>
      <c r="U405" s="1" t="s">
        <v>12528</v>
      </c>
      <c r="V405" s="1"/>
      <c r="W405" s="1"/>
      <c r="X405" s="1"/>
      <c r="Y405" s="1" t="s">
        <v>12529</v>
      </c>
      <c r="Z405" s="2" t="str">
        <f t="shared" si="18"/>
        <v>C830</v>
      </c>
      <c r="AA405" s="3" t="str">
        <f t="shared" si="19"/>
        <v>1/6/2018</v>
      </c>
      <c r="AB405" s="2" t="str">
        <f t="shared" si="20"/>
        <v>No delay</v>
      </c>
    </row>
    <row r="406" spans="1:28" s="7" customFormat="1" ht="42.75" x14ac:dyDescent="0.45">
      <c r="A406" s="1">
        <v>8594</v>
      </c>
      <c r="B406" s="3">
        <v>43279</v>
      </c>
      <c r="C406" s="4">
        <v>0.45555555555555555</v>
      </c>
      <c r="D406" s="2">
        <v>1</v>
      </c>
      <c r="E406" s="1">
        <v>0</v>
      </c>
      <c r="F406" s="2" t="s">
        <v>45</v>
      </c>
      <c r="G406" s="1">
        <v>28</v>
      </c>
      <c r="H406" s="1" t="s">
        <v>4797</v>
      </c>
      <c r="I406" s="1" t="s">
        <v>4797</v>
      </c>
      <c r="J406" s="1" t="s">
        <v>13175</v>
      </c>
      <c r="K406" s="1" t="s">
        <v>1036</v>
      </c>
      <c r="L406" s="1">
        <v>174803</v>
      </c>
      <c r="M406" s="1" t="s">
        <v>12526</v>
      </c>
      <c r="N406" s="2" t="s">
        <v>4409</v>
      </c>
      <c r="O406" s="1" t="s">
        <v>13176</v>
      </c>
      <c r="P406" s="2" t="s">
        <v>43</v>
      </c>
      <c r="Q406" s="1" t="s">
        <v>43</v>
      </c>
      <c r="R406" s="1"/>
      <c r="S406" s="1"/>
      <c r="T406" s="1"/>
      <c r="U406" s="1" t="s">
        <v>12528</v>
      </c>
      <c r="V406" s="1"/>
      <c r="W406" s="1"/>
      <c r="X406" s="1"/>
      <c r="Y406" s="1" t="s">
        <v>43</v>
      </c>
      <c r="Z406" s="2" t="str">
        <f t="shared" si="18"/>
        <v>C830</v>
      </c>
      <c r="AA406" s="3" t="str">
        <f t="shared" si="19"/>
        <v>1/6/2018</v>
      </c>
      <c r="AB406" s="2" t="str">
        <f t="shared" si="20"/>
        <v>More than 0 mins</v>
      </c>
    </row>
    <row r="407" spans="1:28" s="7" customFormat="1" ht="71.25" x14ac:dyDescent="0.45">
      <c r="A407" s="1">
        <v>8599</v>
      </c>
      <c r="B407" s="3">
        <v>43279</v>
      </c>
      <c r="C407" s="4">
        <v>0.56736111111111109</v>
      </c>
      <c r="D407" s="2">
        <v>0</v>
      </c>
      <c r="E407" s="1">
        <v>0</v>
      </c>
      <c r="F407" s="2" t="s">
        <v>152</v>
      </c>
      <c r="G407" s="1"/>
      <c r="H407" s="1" t="s">
        <v>13177</v>
      </c>
      <c r="I407" s="1"/>
      <c r="J407" s="1" t="s">
        <v>13178</v>
      </c>
      <c r="K407" s="1">
        <v>5694301</v>
      </c>
      <c r="L407" s="1"/>
      <c r="M407" s="1" t="s">
        <v>12526</v>
      </c>
      <c r="N407" s="2" t="s">
        <v>4409</v>
      </c>
      <c r="O407" s="1" t="s">
        <v>13179</v>
      </c>
      <c r="P407" s="2" t="s">
        <v>43</v>
      </c>
      <c r="Q407" s="1" t="s">
        <v>43</v>
      </c>
      <c r="R407" s="1"/>
      <c r="S407" s="1"/>
      <c r="T407" s="1"/>
      <c r="U407" s="1" t="s">
        <v>12528</v>
      </c>
      <c r="V407" s="1" t="s">
        <v>13180</v>
      </c>
      <c r="W407" s="1"/>
      <c r="X407" s="1"/>
      <c r="Y407" s="1" t="s">
        <v>43</v>
      </c>
      <c r="Z407" s="2" t="str">
        <f t="shared" si="18"/>
        <v>C830C</v>
      </c>
      <c r="AA407" s="3" t="str">
        <f t="shared" si="19"/>
        <v>1/6/2018</v>
      </c>
      <c r="AB407" s="2" t="str">
        <f t="shared" si="20"/>
        <v>No delay</v>
      </c>
    </row>
    <row r="408" spans="1:28" s="7" customFormat="1" ht="99.75" x14ac:dyDescent="0.45">
      <c r="A408" s="1">
        <v>8601</v>
      </c>
      <c r="B408" s="3">
        <v>43279</v>
      </c>
      <c r="C408" s="4">
        <v>0.5854166666666667</v>
      </c>
      <c r="D408" s="2">
        <v>0</v>
      </c>
      <c r="E408" s="1">
        <v>0</v>
      </c>
      <c r="F408" s="2" t="s">
        <v>142</v>
      </c>
      <c r="G408" s="1"/>
      <c r="H408" s="1" t="s">
        <v>4570</v>
      </c>
      <c r="I408" s="1"/>
      <c r="J408" s="1" t="s">
        <v>13181</v>
      </c>
      <c r="K408" s="1">
        <v>5694306</v>
      </c>
      <c r="L408" s="1"/>
      <c r="M408" s="1" t="s">
        <v>12526</v>
      </c>
      <c r="N408" s="2" t="s">
        <v>4409</v>
      </c>
      <c r="O408" s="1" t="s">
        <v>13182</v>
      </c>
      <c r="P408" s="2" t="s">
        <v>43</v>
      </c>
      <c r="Q408" s="1" t="s">
        <v>43</v>
      </c>
      <c r="R408" s="1"/>
      <c r="S408" s="1"/>
      <c r="T408" s="1"/>
      <c r="U408" s="1" t="s">
        <v>12528</v>
      </c>
      <c r="V408" s="1"/>
      <c r="W408" s="1"/>
      <c r="X408" s="1"/>
      <c r="Y408" s="1" t="s">
        <v>43</v>
      </c>
      <c r="Z408" s="2" t="str">
        <f t="shared" si="18"/>
        <v>C830C</v>
      </c>
      <c r="AA408" s="3" t="str">
        <f t="shared" si="19"/>
        <v>1/6/2018</v>
      </c>
      <c r="AB408" s="2" t="str">
        <f t="shared" si="20"/>
        <v>No delay</v>
      </c>
    </row>
    <row r="409" spans="1:28" s="7" customFormat="1" ht="99.75" x14ac:dyDescent="0.45">
      <c r="A409" s="1">
        <v>8607</v>
      </c>
      <c r="B409" s="3">
        <v>43279</v>
      </c>
      <c r="C409" s="4">
        <v>0.70416666666666661</v>
      </c>
      <c r="D409" s="2">
        <v>0</v>
      </c>
      <c r="E409" s="1">
        <v>0</v>
      </c>
      <c r="F409" s="2" t="s">
        <v>44</v>
      </c>
      <c r="G409" s="1">
        <v>0</v>
      </c>
      <c r="H409" s="1" t="s">
        <v>4634</v>
      </c>
      <c r="I409" s="1" t="s">
        <v>4634</v>
      </c>
      <c r="J409" s="1" t="s">
        <v>1025</v>
      </c>
      <c r="K409" s="1" t="s">
        <v>1024</v>
      </c>
      <c r="L409" s="1">
        <v>174836</v>
      </c>
      <c r="M409" s="1" t="s">
        <v>12526</v>
      </c>
      <c r="N409" s="2" t="s">
        <v>4409</v>
      </c>
      <c r="O409" s="1" t="s">
        <v>13183</v>
      </c>
      <c r="P409" s="2" t="s">
        <v>36</v>
      </c>
      <c r="Q409" s="1" t="s">
        <v>438</v>
      </c>
      <c r="R409" s="1"/>
      <c r="S409" s="1"/>
      <c r="T409" s="1"/>
      <c r="U409" s="1" t="s">
        <v>12528</v>
      </c>
      <c r="V409" s="1"/>
      <c r="W409" s="1"/>
      <c r="X409" s="1"/>
      <c r="Y409" s="1" t="s">
        <v>322</v>
      </c>
      <c r="Z409" s="2" t="str">
        <f t="shared" si="18"/>
        <v>C830C</v>
      </c>
      <c r="AA409" s="3" t="str">
        <f t="shared" si="19"/>
        <v>1/6/2018</v>
      </c>
      <c r="AB409" s="2" t="str">
        <f t="shared" si="20"/>
        <v>No delay</v>
      </c>
    </row>
    <row r="410" spans="1:28" s="7" customFormat="1" ht="42.75" x14ac:dyDescent="0.45">
      <c r="A410" s="1">
        <v>8610</v>
      </c>
      <c r="B410" s="3">
        <v>43279</v>
      </c>
      <c r="C410" s="4">
        <v>0.74114583333333339</v>
      </c>
      <c r="D410" s="2">
        <v>0</v>
      </c>
      <c r="E410" s="1">
        <v>0</v>
      </c>
      <c r="F410" s="2" t="s">
        <v>100</v>
      </c>
      <c r="G410" s="1">
        <v>51</v>
      </c>
      <c r="H410" s="1" t="s">
        <v>4570</v>
      </c>
      <c r="I410" s="1" t="s">
        <v>4570</v>
      </c>
      <c r="J410" s="1" t="s">
        <v>1027</v>
      </c>
      <c r="K410" s="1" t="s">
        <v>1026</v>
      </c>
      <c r="L410" s="1">
        <v>174841</v>
      </c>
      <c r="M410" s="1" t="s">
        <v>12526</v>
      </c>
      <c r="N410" s="2" t="s">
        <v>4409</v>
      </c>
      <c r="O410" s="1" t="s">
        <v>13184</v>
      </c>
      <c r="P410" s="2" t="s">
        <v>26</v>
      </c>
      <c r="Q410" s="1" t="s">
        <v>98</v>
      </c>
      <c r="R410" s="1"/>
      <c r="S410" s="1"/>
      <c r="T410" s="1"/>
      <c r="U410" s="1" t="s">
        <v>12528</v>
      </c>
      <c r="V410" s="1"/>
      <c r="W410" s="1"/>
      <c r="X410" s="1"/>
      <c r="Y410" s="1" t="s">
        <v>27</v>
      </c>
      <c r="Z410" s="2" t="str">
        <f t="shared" si="18"/>
        <v>C830</v>
      </c>
      <c r="AA410" s="3" t="str">
        <f t="shared" si="19"/>
        <v>1/6/2018</v>
      </c>
      <c r="AB410" s="2" t="str">
        <f t="shared" si="20"/>
        <v>No delay</v>
      </c>
    </row>
    <row r="411" spans="1:28" s="7" customFormat="1" x14ac:dyDescent="0.45">
      <c r="A411" s="1">
        <v>8612</v>
      </c>
      <c r="B411" s="3">
        <v>43279</v>
      </c>
      <c r="C411" s="4">
        <v>0.74655092592592587</v>
      </c>
      <c r="D411" s="2">
        <v>0</v>
      </c>
      <c r="E411" s="1">
        <v>0</v>
      </c>
      <c r="F411" s="2" t="s">
        <v>135</v>
      </c>
      <c r="G411" s="1">
        <v>17</v>
      </c>
      <c r="H411" s="1" t="s">
        <v>4570</v>
      </c>
      <c r="I411" s="1" t="s">
        <v>4570</v>
      </c>
      <c r="J411" s="1" t="s">
        <v>1029</v>
      </c>
      <c r="K411" s="1" t="s">
        <v>1028</v>
      </c>
      <c r="L411" s="1">
        <v>174842</v>
      </c>
      <c r="M411" s="1" t="s">
        <v>12526</v>
      </c>
      <c r="N411" s="2" t="s">
        <v>4409</v>
      </c>
      <c r="O411" s="1" t="s">
        <v>13185</v>
      </c>
      <c r="P411" s="2" t="s">
        <v>26</v>
      </c>
      <c r="Q411" s="1" t="s">
        <v>98</v>
      </c>
      <c r="R411" s="1"/>
      <c r="S411" s="1"/>
      <c r="T411" s="1"/>
      <c r="U411" s="1" t="s">
        <v>12528</v>
      </c>
      <c r="V411" s="1"/>
      <c r="W411" s="1"/>
      <c r="X411" s="1"/>
      <c r="Y411" s="1" t="s">
        <v>27</v>
      </c>
      <c r="Z411" s="2" t="str">
        <f t="shared" si="18"/>
        <v>C830</v>
      </c>
      <c r="AA411" s="3" t="str">
        <f t="shared" si="19"/>
        <v>1/6/2018</v>
      </c>
      <c r="AB411" s="2" t="str">
        <f t="shared" si="20"/>
        <v>No delay</v>
      </c>
    </row>
    <row r="412" spans="1:28" s="7" customFormat="1" ht="128.25" x14ac:dyDescent="0.45">
      <c r="A412" s="1">
        <v>8617</v>
      </c>
      <c r="B412" s="3">
        <v>43279</v>
      </c>
      <c r="C412" s="4">
        <v>0.7923958333333333</v>
      </c>
      <c r="D412" s="2">
        <v>0</v>
      </c>
      <c r="E412" s="1">
        <v>0</v>
      </c>
      <c r="F412" s="2" t="s">
        <v>198</v>
      </c>
      <c r="G412" s="1">
        <v>19</v>
      </c>
      <c r="H412" s="1" t="s">
        <v>4570</v>
      </c>
      <c r="I412" s="1" t="s">
        <v>4570</v>
      </c>
      <c r="J412" s="1" t="s">
        <v>1023</v>
      </c>
      <c r="K412" s="1" t="s">
        <v>1022</v>
      </c>
      <c r="L412" s="1">
        <v>174858</v>
      </c>
      <c r="M412" s="1" t="s">
        <v>12526</v>
      </c>
      <c r="N412" s="2" t="s">
        <v>4409</v>
      </c>
      <c r="O412" s="1" t="s">
        <v>13186</v>
      </c>
      <c r="P412" s="2" t="s">
        <v>7</v>
      </c>
      <c r="Q412" s="1" t="s">
        <v>203</v>
      </c>
      <c r="R412" s="1"/>
      <c r="S412" s="1"/>
      <c r="T412" s="1"/>
      <c r="U412" s="1" t="s">
        <v>12528</v>
      </c>
      <c r="V412" s="1"/>
      <c r="W412" s="1"/>
      <c r="X412" s="1"/>
      <c r="Y412" s="1" t="s">
        <v>12</v>
      </c>
      <c r="Z412" s="2" t="str">
        <f t="shared" si="18"/>
        <v>C830C</v>
      </c>
      <c r="AA412" s="3" t="str">
        <f t="shared" si="19"/>
        <v>1/6/2018</v>
      </c>
      <c r="AB412" s="2" t="str">
        <f t="shared" si="20"/>
        <v>No delay</v>
      </c>
    </row>
    <row r="413" spans="1:28" s="7" customFormat="1" ht="128.25" x14ac:dyDescent="0.45">
      <c r="A413" s="1">
        <v>8618</v>
      </c>
      <c r="B413" s="3">
        <v>43279</v>
      </c>
      <c r="C413" s="4">
        <v>0.79812500000000008</v>
      </c>
      <c r="D413" s="2">
        <v>0</v>
      </c>
      <c r="E413" s="1">
        <v>0</v>
      </c>
      <c r="F413" s="2" t="s">
        <v>81</v>
      </c>
      <c r="G413" s="1">
        <v>54</v>
      </c>
      <c r="H413" s="1" t="s">
        <v>4570</v>
      </c>
      <c r="I413" s="1" t="s">
        <v>4570</v>
      </c>
      <c r="J413" s="1" t="s">
        <v>1031</v>
      </c>
      <c r="K413" s="1" t="s">
        <v>1030</v>
      </c>
      <c r="L413" s="1">
        <v>174860</v>
      </c>
      <c r="M413" s="1" t="s">
        <v>12526</v>
      </c>
      <c r="N413" s="2" t="s">
        <v>4409</v>
      </c>
      <c r="O413" s="1" t="s">
        <v>13187</v>
      </c>
      <c r="P413" s="2" t="s">
        <v>73</v>
      </c>
      <c r="Q413" s="1" t="s">
        <v>380</v>
      </c>
      <c r="R413" s="1"/>
      <c r="S413" s="1"/>
      <c r="T413" s="1"/>
      <c r="U413" s="1" t="s">
        <v>12528</v>
      </c>
      <c r="V413" s="1"/>
      <c r="W413" s="1"/>
      <c r="X413" s="1"/>
      <c r="Y413" s="1" t="s">
        <v>329</v>
      </c>
      <c r="Z413" s="2" t="str">
        <f t="shared" si="18"/>
        <v>C830</v>
      </c>
      <c r="AA413" s="3" t="str">
        <f t="shared" si="19"/>
        <v>1/6/2018</v>
      </c>
      <c r="AB413" s="2" t="str">
        <f t="shared" si="20"/>
        <v>No delay</v>
      </c>
    </row>
    <row r="414" spans="1:28" s="7" customFormat="1" ht="128.25" x14ac:dyDescent="0.45">
      <c r="A414" s="1">
        <v>8628</v>
      </c>
      <c r="B414" s="3">
        <v>43280</v>
      </c>
      <c r="C414" s="4">
        <v>0.23983796296296298</v>
      </c>
      <c r="D414" s="2">
        <v>0</v>
      </c>
      <c r="E414" s="1">
        <v>0</v>
      </c>
      <c r="F414" s="2" t="s">
        <v>198</v>
      </c>
      <c r="G414" s="1">
        <v>28</v>
      </c>
      <c r="H414" s="1" t="s">
        <v>5042</v>
      </c>
      <c r="I414" s="1" t="s">
        <v>4570</v>
      </c>
      <c r="J414" s="1" t="s">
        <v>13188</v>
      </c>
      <c r="K414" s="1" t="s">
        <v>13189</v>
      </c>
      <c r="L414" s="1">
        <v>174896</v>
      </c>
      <c r="M414" s="1" t="s">
        <v>12526</v>
      </c>
      <c r="N414" s="2" t="s">
        <v>4522</v>
      </c>
      <c r="O414" s="1" t="s">
        <v>13186</v>
      </c>
      <c r="P414" s="2" t="s">
        <v>7</v>
      </c>
      <c r="Q414" s="1" t="s">
        <v>203</v>
      </c>
      <c r="R414" s="1"/>
      <c r="S414" s="1"/>
      <c r="T414" s="1"/>
      <c r="U414" s="1" t="s">
        <v>12528</v>
      </c>
      <c r="V414" s="1"/>
      <c r="W414" s="1"/>
      <c r="X414" s="1"/>
      <c r="Y414" s="1" t="s">
        <v>12</v>
      </c>
      <c r="Z414" s="2" t="str">
        <f t="shared" si="18"/>
        <v>C830C</v>
      </c>
      <c r="AA414" s="3" t="str">
        <f t="shared" si="19"/>
        <v>1/6/2018</v>
      </c>
      <c r="AB414" s="2" t="str">
        <f t="shared" si="20"/>
        <v>No delay</v>
      </c>
    </row>
    <row r="415" spans="1:28" s="7" customFormat="1" ht="156.75" x14ac:dyDescent="0.45">
      <c r="A415" s="1" t="s">
        <v>13190</v>
      </c>
      <c r="B415" s="3">
        <v>43280</v>
      </c>
      <c r="C415" s="4">
        <v>0.63472222222222219</v>
      </c>
      <c r="D415" s="2">
        <v>1.5</v>
      </c>
      <c r="E415" s="1">
        <v>0</v>
      </c>
      <c r="F415" s="2" t="s">
        <v>49</v>
      </c>
      <c r="G415" s="1">
        <v>3</v>
      </c>
      <c r="H415" s="1" t="s">
        <v>4785</v>
      </c>
      <c r="I415" s="1" t="s">
        <v>4785</v>
      </c>
      <c r="J415" s="1" t="s">
        <v>1038</v>
      </c>
      <c r="K415" s="1" t="s">
        <v>1037</v>
      </c>
      <c r="L415" s="1">
        <v>174973</v>
      </c>
      <c r="M415" s="1" t="s">
        <v>12526</v>
      </c>
      <c r="N415" s="2" t="s">
        <v>4522</v>
      </c>
      <c r="O415" s="1" t="s">
        <v>13191</v>
      </c>
      <c r="P415" s="2" t="s">
        <v>43</v>
      </c>
      <c r="Q415" s="1" t="s">
        <v>192</v>
      </c>
      <c r="R415" s="1"/>
      <c r="S415" s="1"/>
      <c r="T415" s="1"/>
      <c r="U415" s="1" t="s">
        <v>12528</v>
      </c>
      <c r="V415" s="1"/>
      <c r="W415" s="1"/>
      <c r="X415" s="1"/>
      <c r="Y415" s="1" t="s">
        <v>191</v>
      </c>
      <c r="Z415" s="2" t="str">
        <f t="shared" si="18"/>
        <v>C830</v>
      </c>
      <c r="AA415" s="3" t="str">
        <f t="shared" si="19"/>
        <v>1/6/2018</v>
      </c>
      <c r="AB415" s="2" t="str">
        <f t="shared" si="20"/>
        <v>More than 0 mins</v>
      </c>
    </row>
    <row r="416" spans="1:28" s="7" customFormat="1" x14ac:dyDescent="0.45">
      <c r="A416" s="1" t="s">
        <v>13192</v>
      </c>
      <c r="B416" s="3">
        <v>43280</v>
      </c>
      <c r="C416" s="4">
        <v>0.72504629629629624</v>
      </c>
      <c r="D416" s="2">
        <v>0</v>
      </c>
      <c r="E416" s="1">
        <v>0</v>
      </c>
      <c r="F416" s="2" t="s">
        <v>130</v>
      </c>
      <c r="G416" s="1">
        <v>41</v>
      </c>
      <c r="H416" s="1" t="s">
        <v>4570</v>
      </c>
      <c r="I416" s="1" t="s">
        <v>4570</v>
      </c>
      <c r="J416" s="1" t="s">
        <v>1040</v>
      </c>
      <c r="K416" s="1" t="s">
        <v>1039</v>
      </c>
      <c r="L416" s="1">
        <v>174989</v>
      </c>
      <c r="M416" s="1" t="s">
        <v>12526</v>
      </c>
      <c r="N416" s="2" t="s">
        <v>4409</v>
      </c>
      <c r="O416" s="1" t="s">
        <v>13193</v>
      </c>
      <c r="P416" s="2" t="s">
        <v>128</v>
      </c>
      <c r="Q416" s="1" t="s">
        <v>276</v>
      </c>
      <c r="R416" s="1"/>
      <c r="S416" s="1"/>
      <c r="T416" s="1"/>
      <c r="U416" s="1" t="s">
        <v>12528</v>
      </c>
      <c r="V416" s="1"/>
      <c r="W416" s="1"/>
      <c r="X416" s="1"/>
      <c r="Y416" s="1" t="s">
        <v>275</v>
      </c>
      <c r="Z416" s="2" t="str">
        <f t="shared" si="18"/>
        <v>C830</v>
      </c>
      <c r="AA416" s="3" t="str">
        <f t="shared" si="19"/>
        <v>1/6/2018</v>
      </c>
      <c r="AB416" s="2" t="str">
        <f t="shared" si="20"/>
        <v>No delay</v>
      </c>
    </row>
    <row r="417" spans="1:28" s="7" customFormat="1" x14ac:dyDescent="0.45">
      <c r="A417" s="1">
        <v>8663</v>
      </c>
      <c r="B417" s="3">
        <v>43280</v>
      </c>
      <c r="C417" s="4">
        <v>0.86291666666666667</v>
      </c>
      <c r="D417" s="2">
        <v>0</v>
      </c>
      <c r="E417" s="1">
        <v>0</v>
      </c>
      <c r="F417" s="2" t="s">
        <v>104</v>
      </c>
      <c r="G417" s="1">
        <v>7</v>
      </c>
      <c r="H417" s="1" t="s">
        <v>4570</v>
      </c>
      <c r="I417" s="1" t="s">
        <v>4570</v>
      </c>
      <c r="J417" s="1" t="s">
        <v>1035</v>
      </c>
      <c r="K417" s="1" t="s">
        <v>1034</v>
      </c>
      <c r="L417" s="1">
        <v>175018</v>
      </c>
      <c r="M417" s="1" t="s">
        <v>12526</v>
      </c>
      <c r="N417" s="2" t="s">
        <v>4409</v>
      </c>
      <c r="O417" s="1" t="s">
        <v>13194</v>
      </c>
      <c r="P417" s="2" t="s">
        <v>149</v>
      </c>
      <c r="Q417" s="1" t="s">
        <v>12694</v>
      </c>
      <c r="R417" s="1"/>
      <c r="S417" s="1"/>
      <c r="T417" s="1"/>
      <c r="U417" s="1" t="s">
        <v>12528</v>
      </c>
      <c r="V417" s="1"/>
      <c r="W417" s="1"/>
      <c r="X417" s="1"/>
      <c r="Y417" s="1" t="s">
        <v>12694</v>
      </c>
      <c r="Z417" s="2" t="str">
        <f t="shared" si="18"/>
        <v>C830C</v>
      </c>
      <c r="AA417" s="3" t="str">
        <f t="shared" si="19"/>
        <v>1/6/2018</v>
      </c>
      <c r="AB417" s="2" t="str">
        <f t="shared" si="20"/>
        <v>No delay</v>
      </c>
    </row>
    <row r="418" spans="1:28" s="7" customFormat="1" ht="99.75" x14ac:dyDescent="0.45">
      <c r="A418" s="1">
        <v>8677</v>
      </c>
      <c r="B418" s="3">
        <v>43281</v>
      </c>
      <c r="C418" s="4">
        <v>0.32716435185185183</v>
      </c>
      <c r="D418" s="2">
        <v>0</v>
      </c>
      <c r="E418" s="1">
        <v>0</v>
      </c>
      <c r="F418" s="2" t="s">
        <v>39</v>
      </c>
      <c r="G418" s="1">
        <v>39</v>
      </c>
      <c r="H418" s="1" t="s">
        <v>7642</v>
      </c>
      <c r="I418" s="1" t="s">
        <v>7642</v>
      </c>
      <c r="J418" s="1" t="s">
        <v>13195</v>
      </c>
      <c r="K418" s="1" t="s">
        <v>1041</v>
      </c>
      <c r="L418" s="1">
        <v>175048</v>
      </c>
      <c r="M418" s="1" t="s">
        <v>12526</v>
      </c>
      <c r="N418" s="2" t="s">
        <v>4409</v>
      </c>
      <c r="O418" s="1" t="s">
        <v>13196</v>
      </c>
      <c r="P418" s="2" t="s">
        <v>7</v>
      </c>
      <c r="Q418" s="1" t="s">
        <v>110</v>
      </c>
      <c r="R418" s="1"/>
      <c r="S418" s="1"/>
      <c r="T418" s="1" t="s">
        <v>13197</v>
      </c>
      <c r="U418" s="1" t="s">
        <v>12528</v>
      </c>
      <c r="V418" s="1"/>
      <c r="W418" s="1"/>
      <c r="X418" s="1"/>
      <c r="Y418" s="1" t="s">
        <v>18</v>
      </c>
      <c r="Z418" s="2" t="str">
        <f t="shared" si="18"/>
        <v>C830</v>
      </c>
      <c r="AA418" s="3" t="str">
        <f t="shared" si="19"/>
        <v>1/6/2018</v>
      </c>
      <c r="AB418" s="2" t="str">
        <f t="shared" si="20"/>
        <v>No delay</v>
      </c>
    </row>
    <row r="419" spans="1:28" s="7" customFormat="1" ht="42.75" x14ac:dyDescent="0.45">
      <c r="A419" s="1">
        <v>8698</v>
      </c>
      <c r="B419" s="3">
        <v>43281</v>
      </c>
      <c r="C419" s="4">
        <v>0.72430555555555554</v>
      </c>
      <c r="D419" s="2">
        <v>2</v>
      </c>
      <c r="E419" s="1">
        <v>0</v>
      </c>
      <c r="F419" s="2" t="s">
        <v>78</v>
      </c>
      <c r="G419" s="1">
        <v>25</v>
      </c>
      <c r="H419" s="1" t="s">
        <v>4593</v>
      </c>
      <c r="I419" s="1" t="s">
        <v>4593</v>
      </c>
      <c r="J419" s="1" t="s">
        <v>13198</v>
      </c>
      <c r="K419" s="1" t="s">
        <v>1042</v>
      </c>
      <c r="L419" s="1">
        <v>175107</v>
      </c>
      <c r="M419" s="1" t="s">
        <v>12526</v>
      </c>
      <c r="N419" s="2" t="s">
        <v>4522</v>
      </c>
      <c r="O419" s="1" t="s">
        <v>13199</v>
      </c>
      <c r="P419" s="2" t="s">
        <v>43</v>
      </c>
      <c r="Q419" s="1" t="s">
        <v>43</v>
      </c>
      <c r="R419" s="1"/>
      <c r="S419" s="1"/>
      <c r="T419" s="1"/>
      <c r="U419" s="1" t="s">
        <v>12528</v>
      </c>
      <c r="V419" s="1"/>
      <c r="W419" s="1"/>
      <c r="X419" s="1"/>
      <c r="Y419" s="1" t="s">
        <v>43</v>
      </c>
      <c r="Z419" s="2" t="str">
        <f t="shared" si="18"/>
        <v>C830</v>
      </c>
      <c r="AA419" s="3" t="str">
        <f t="shared" si="19"/>
        <v>1/6/2018</v>
      </c>
      <c r="AB419" s="2" t="str">
        <f t="shared" si="20"/>
        <v>More than 0 mins</v>
      </c>
    </row>
    <row r="420" spans="1:28" s="7" customFormat="1" ht="42.75" x14ac:dyDescent="0.45">
      <c r="A420" s="1">
        <v>8737</v>
      </c>
      <c r="B420" s="3">
        <v>43282</v>
      </c>
      <c r="C420" s="4">
        <v>0.60030092592592588</v>
      </c>
      <c r="D420" s="2">
        <v>0</v>
      </c>
      <c r="E420" s="1">
        <v>0</v>
      </c>
      <c r="F420" s="2" t="s">
        <v>93</v>
      </c>
      <c r="G420" s="1">
        <v>28</v>
      </c>
      <c r="H420" s="1" t="s">
        <v>4570</v>
      </c>
      <c r="I420" s="1" t="s">
        <v>4570</v>
      </c>
      <c r="J420" s="1" t="s">
        <v>1044</v>
      </c>
      <c r="K420" s="1" t="s">
        <v>1043</v>
      </c>
      <c r="L420" s="1">
        <v>175205</v>
      </c>
      <c r="M420" s="1" t="s">
        <v>12526</v>
      </c>
      <c r="N420" s="2" t="s">
        <v>4409</v>
      </c>
      <c r="O420" s="1" t="s">
        <v>13200</v>
      </c>
      <c r="P420" s="2" t="s">
        <v>26</v>
      </c>
      <c r="Q420" s="1" t="s">
        <v>98</v>
      </c>
      <c r="R420" s="1"/>
      <c r="S420" s="1"/>
      <c r="T420" s="1"/>
      <c r="U420" s="1" t="s">
        <v>12528</v>
      </c>
      <c r="V420" s="1"/>
      <c r="W420" s="1"/>
      <c r="X420" s="1"/>
      <c r="Y420" s="1" t="s">
        <v>27</v>
      </c>
      <c r="Z420" s="2" t="str">
        <f t="shared" si="18"/>
        <v>C830</v>
      </c>
      <c r="AA420" s="3" t="str">
        <f t="shared" si="19"/>
        <v>1/7/2018</v>
      </c>
      <c r="AB420" s="2" t="str">
        <f t="shared" si="20"/>
        <v>No delay</v>
      </c>
    </row>
    <row r="421" spans="1:28" s="7" customFormat="1" ht="42.75" x14ac:dyDescent="0.45">
      <c r="A421" s="1">
        <v>8765</v>
      </c>
      <c r="B421" s="3">
        <v>43283</v>
      </c>
      <c r="C421" s="4">
        <v>0.38958333333333334</v>
      </c>
      <c r="D421" s="2">
        <v>0</v>
      </c>
      <c r="E421" s="1">
        <v>0</v>
      </c>
      <c r="F421" s="2" t="s">
        <v>13201</v>
      </c>
      <c r="G421" s="1" t="s">
        <v>12391</v>
      </c>
      <c r="H421" s="1" t="s">
        <v>4570</v>
      </c>
      <c r="I421" s="1" t="s">
        <v>4570</v>
      </c>
      <c r="J421" s="1" t="s">
        <v>1046</v>
      </c>
      <c r="K421" s="1" t="s">
        <v>1045</v>
      </c>
      <c r="L421" s="1">
        <v>175291</v>
      </c>
      <c r="M421" s="1" t="s">
        <v>12526</v>
      </c>
      <c r="N421" s="2" t="s">
        <v>4409</v>
      </c>
      <c r="O421" s="1" t="s">
        <v>13202</v>
      </c>
      <c r="P421" s="2" t="s">
        <v>26</v>
      </c>
      <c r="Q421" s="1" t="s">
        <v>98</v>
      </c>
      <c r="R421" s="1"/>
      <c r="S421" s="1"/>
      <c r="T421" s="1"/>
      <c r="U421" s="1" t="s">
        <v>12528</v>
      </c>
      <c r="V421" s="1"/>
      <c r="W421" s="1"/>
      <c r="X421" s="1"/>
      <c r="Y421" s="1" t="s">
        <v>27</v>
      </c>
      <c r="Z421" s="2" t="str">
        <f t="shared" si="18"/>
        <v>C830</v>
      </c>
      <c r="AA421" s="3" t="str">
        <f t="shared" si="19"/>
        <v>1/7/2018</v>
      </c>
      <c r="AB421" s="2" t="str">
        <f t="shared" si="20"/>
        <v>No delay</v>
      </c>
    </row>
    <row r="422" spans="1:28" s="7" customFormat="1" ht="128.25" x14ac:dyDescent="0.45">
      <c r="A422" s="1">
        <v>8766</v>
      </c>
      <c r="B422" s="3">
        <v>43283</v>
      </c>
      <c r="C422" s="4">
        <v>0.41111111111111115</v>
      </c>
      <c r="D422" s="2">
        <v>0</v>
      </c>
      <c r="E422" s="1">
        <v>0</v>
      </c>
      <c r="F422" s="2" t="s">
        <v>100</v>
      </c>
      <c r="G422" s="1"/>
      <c r="H422" s="1" t="s">
        <v>4570</v>
      </c>
      <c r="I422" s="1"/>
      <c r="J422" s="1" t="s">
        <v>13203</v>
      </c>
      <c r="K422" s="1">
        <v>5699880</v>
      </c>
      <c r="L422" s="1"/>
      <c r="M422" s="1" t="s">
        <v>12526</v>
      </c>
      <c r="N422" s="2" t="s">
        <v>4409</v>
      </c>
      <c r="O422" s="1" t="s">
        <v>13204</v>
      </c>
      <c r="P422" s="2" t="s">
        <v>43</v>
      </c>
      <c r="Q422" s="1" t="s">
        <v>43</v>
      </c>
      <c r="R422" s="1"/>
      <c r="S422" s="1"/>
      <c r="T422" s="1"/>
      <c r="U422" s="1" t="s">
        <v>12528</v>
      </c>
      <c r="V422" s="1"/>
      <c r="W422" s="1"/>
      <c r="X422" s="1"/>
      <c r="Y422" s="1" t="s">
        <v>43</v>
      </c>
      <c r="Z422" s="2" t="str">
        <f t="shared" si="18"/>
        <v>C830</v>
      </c>
      <c r="AA422" s="3" t="str">
        <f t="shared" si="19"/>
        <v>1/7/2018</v>
      </c>
      <c r="AB422" s="2" t="str">
        <f t="shared" si="20"/>
        <v>No delay</v>
      </c>
    </row>
    <row r="423" spans="1:28" s="7" customFormat="1" x14ac:dyDescent="0.45">
      <c r="A423" s="1" t="s">
        <v>13205</v>
      </c>
      <c r="B423" s="3">
        <v>43283</v>
      </c>
      <c r="C423" s="4">
        <v>0.6743055555555556</v>
      </c>
      <c r="D423" s="2">
        <v>0</v>
      </c>
      <c r="E423" s="1">
        <v>0</v>
      </c>
      <c r="F423" s="2" t="s">
        <v>70</v>
      </c>
      <c r="G423" s="1">
        <v>48</v>
      </c>
      <c r="H423" s="1" t="s">
        <v>4634</v>
      </c>
      <c r="I423" s="1" t="s">
        <v>4634</v>
      </c>
      <c r="J423" s="1" t="s">
        <v>1048</v>
      </c>
      <c r="K423" s="1" t="s">
        <v>1047</v>
      </c>
      <c r="L423" s="1">
        <v>175320</v>
      </c>
      <c r="M423" s="1" t="s">
        <v>12526</v>
      </c>
      <c r="N423" s="2" t="s">
        <v>4522</v>
      </c>
      <c r="O423" s="1" t="s">
        <v>13206</v>
      </c>
      <c r="P423" s="2" t="s">
        <v>128</v>
      </c>
      <c r="Q423" s="1" t="s">
        <v>183</v>
      </c>
      <c r="R423" s="1"/>
      <c r="S423" s="1"/>
      <c r="T423" s="1"/>
      <c r="U423" s="1" t="s">
        <v>12528</v>
      </c>
      <c r="V423" s="1"/>
      <c r="W423" s="1"/>
      <c r="X423" s="1"/>
      <c r="Y423" s="1" t="s">
        <v>12529</v>
      </c>
      <c r="Z423" s="2" t="str">
        <f t="shared" si="18"/>
        <v>C830C</v>
      </c>
      <c r="AA423" s="3" t="str">
        <f t="shared" si="19"/>
        <v>1/7/2018</v>
      </c>
      <c r="AB423" s="2" t="str">
        <f t="shared" si="20"/>
        <v>No delay</v>
      </c>
    </row>
    <row r="424" spans="1:28" s="7" customFormat="1" ht="99.75" x14ac:dyDescent="0.45">
      <c r="A424" s="1">
        <v>8810</v>
      </c>
      <c r="B424" s="3">
        <v>43284</v>
      </c>
      <c r="C424" s="4">
        <v>0.4458333333333333</v>
      </c>
      <c r="D424" s="2">
        <v>0</v>
      </c>
      <c r="E424" s="1">
        <v>0</v>
      </c>
      <c r="F424" s="2" t="s">
        <v>116</v>
      </c>
      <c r="G424" s="1"/>
      <c r="H424" s="1" t="s">
        <v>5625</v>
      </c>
      <c r="I424" s="1" t="s">
        <v>4832</v>
      </c>
      <c r="J424" s="1" t="s">
        <v>13207</v>
      </c>
      <c r="K424" s="1">
        <v>5702369</v>
      </c>
      <c r="L424" s="1"/>
      <c r="M424" s="1" t="s">
        <v>12526</v>
      </c>
      <c r="N424" s="2" t="s">
        <v>4409</v>
      </c>
      <c r="O424" s="1" t="s">
        <v>13208</v>
      </c>
      <c r="P424" s="2" t="s">
        <v>33</v>
      </c>
      <c r="Q424" s="1" t="s">
        <v>56</v>
      </c>
      <c r="R424" s="1"/>
      <c r="S424" s="1"/>
      <c r="T424" s="1"/>
      <c r="U424" s="1" t="s">
        <v>12528</v>
      </c>
      <c r="V424" s="1"/>
      <c r="W424" s="1"/>
      <c r="X424" s="1"/>
      <c r="Y424" s="1" t="s">
        <v>55</v>
      </c>
      <c r="Z424" s="2" t="str">
        <f t="shared" si="18"/>
        <v>C830C</v>
      </c>
      <c r="AA424" s="3" t="str">
        <f t="shared" si="19"/>
        <v>1/7/2018</v>
      </c>
      <c r="AB424" s="2" t="str">
        <f t="shared" si="20"/>
        <v>No delay</v>
      </c>
    </row>
    <row r="425" spans="1:28" s="7" customFormat="1" ht="42.75" x14ac:dyDescent="0.45">
      <c r="A425" s="1">
        <v>8834</v>
      </c>
      <c r="B425" s="3">
        <v>43284</v>
      </c>
      <c r="C425" s="4">
        <v>0.73416666666666675</v>
      </c>
      <c r="D425" s="2">
        <v>0</v>
      </c>
      <c r="E425" s="1">
        <v>0</v>
      </c>
      <c r="F425" s="2" t="s">
        <v>119</v>
      </c>
      <c r="G425" s="1">
        <v>30</v>
      </c>
      <c r="H425" s="1" t="s">
        <v>4570</v>
      </c>
      <c r="I425" s="1" t="s">
        <v>4570</v>
      </c>
      <c r="J425" s="1" t="s">
        <v>1052</v>
      </c>
      <c r="K425" s="1" t="s">
        <v>1051</v>
      </c>
      <c r="L425" s="1">
        <v>175464</v>
      </c>
      <c r="M425" s="1" t="s">
        <v>12526</v>
      </c>
      <c r="N425" s="2" t="s">
        <v>4409</v>
      </c>
      <c r="O425" s="1" t="s">
        <v>13209</v>
      </c>
      <c r="P425" s="2" t="s">
        <v>26</v>
      </c>
      <c r="Q425" s="1" t="s">
        <v>98</v>
      </c>
      <c r="R425" s="1"/>
      <c r="S425" s="1"/>
      <c r="T425" s="1"/>
      <c r="U425" s="1" t="s">
        <v>12528</v>
      </c>
      <c r="V425" s="1"/>
      <c r="W425" s="1"/>
      <c r="X425" s="1"/>
      <c r="Y425" s="1" t="s">
        <v>27</v>
      </c>
      <c r="Z425" s="2" t="str">
        <f t="shared" si="18"/>
        <v>C830</v>
      </c>
      <c r="AA425" s="3" t="str">
        <f t="shared" si="19"/>
        <v>1/7/2018</v>
      </c>
      <c r="AB425" s="2" t="str">
        <f t="shared" si="20"/>
        <v>No delay</v>
      </c>
    </row>
    <row r="426" spans="1:28" s="7" customFormat="1" ht="71.25" x14ac:dyDescent="0.45">
      <c r="A426" s="1">
        <v>8837</v>
      </c>
      <c r="B426" s="3">
        <v>43284</v>
      </c>
      <c r="C426" s="4">
        <v>0.76148148148148154</v>
      </c>
      <c r="D426" s="2">
        <v>0</v>
      </c>
      <c r="E426" s="1">
        <v>0</v>
      </c>
      <c r="F426" s="2" t="s">
        <v>108</v>
      </c>
      <c r="G426" s="1">
        <v>60</v>
      </c>
      <c r="H426" s="1" t="s">
        <v>4849</v>
      </c>
      <c r="I426" s="1" t="s">
        <v>5297</v>
      </c>
      <c r="J426" s="1" t="s">
        <v>1050</v>
      </c>
      <c r="K426" s="1" t="s">
        <v>1049</v>
      </c>
      <c r="L426" s="1">
        <v>175469</v>
      </c>
      <c r="M426" s="1" t="s">
        <v>12526</v>
      </c>
      <c r="N426" s="2" t="s">
        <v>4409</v>
      </c>
      <c r="O426" s="1" t="s">
        <v>13210</v>
      </c>
      <c r="P426" s="2" t="s">
        <v>7</v>
      </c>
      <c r="Q426" s="1" t="s">
        <v>16</v>
      </c>
      <c r="R426" s="1"/>
      <c r="S426" s="1"/>
      <c r="T426" s="1"/>
      <c r="U426" s="1" t="s">
        <v>12528</v>
      </c>
      <c r="V426" s="1"/>
      <c r="W426" s="1"/>
      <c r="X426" s="1"/>
      <c r="Y426" s="1" t="s">
        <v>15</v>
      </c>
      <c r="Z426" s="2" t="str">
        <f t="shared" si="18"/>
        <v>C830</v>
      </c>
      <c r="AA426" s="3" t="str">
        <f t="shared" si="19"/>
        <v>1/7/2018</v>
      </c>
      <c r="AB426" s="2" t="str">
        <f t="shared" si="20"/>
        <v>No delay</v>
      </c>
    </row>
    <row r="427" spans="1:28" s="7" customFormat="1" ht="71.25" x14ac:dyDescent="0.45">
      <c r="A427" s="1">
        <v>8838</v>
      </c>
      <c r="B427" s="3">
        <v>43284</v>
      </c>
      <c r="C427" s="4">
        <v>0.78553240740740737</v>
      </c>
      <c r="D427" s="2">
        <v>0</v>
      </c>
      <c r="E427" s="1">
        <v>0</v>
      </c>
      <c r="F427" s="2" t="s">
        <v>82</v>
      </c>
      <c r="G427" s="1">
        <v>10</v>
      </c>
      <c r="H427" s="1" t="s">
        <v>4570</v>
      </c>
      <c r="I427" s="1" t="s">
        <v>4570</v>
      </c>
      <c r="J427" s="1" t="s">
        <v>1054</v>
      </c>
      <c r="K427" s="1" t="s">
        <v>1053</v>
      </c>
      <c r="L427" s="1">
        <v>175474</v>
      </c>
      <c r="M427" s="1" t="s">
        <v>12526</v>
      </c>
      <c r="N427" s="2" t="s">
        <v>4409</v>
      </c>
      <c r="O427" s="1" t="s">
        <v>13211</v>
      </c>
      <c r="P427" s="2" t="s">
        <v>43</v>
      </c>
      <c r="Q427" s="1" t="s">
        <v>192</v>
      </c>
      <c r="R427" s="1"/>
      <c r="S427" s="1"/>
      <c r="T427" s="1"/>
      <c r="U427" s="1" t="s">
        <v>12528</v>
      </c>
      <c r="V427" s="1"/>
      <c r="W427" s="1"/>
      <c r="X427" s="1"/>
      <c r="Y427" s="1" t="s">
        <v>191</v>
      </c>
      <c r="Z427" s="2" t="str">
        <f t="shared" si="18"/>
        <v>C830C</v>
      </c>
      <c r="AA427" s="3" t="str">
        <f t="shared" si="19"/>
        <v>1/7/2018</v>
      </c>
      <c r="AB427" s="2" t="str">
        <f t="shared" si="20"/>
        <v>No delay</v>
      </c>
    </row>
    <row r="428" spans="1:28" s="7" customFormat="1" ht="99.75" x14ac:dyDescent="0.45">
      <c r="A428" s="1" t="s">
        <v>13212</v>
      </c>
      <c r="B428" s="3">
        <v>43285</v>
      </c>
      <c r="C428" s="4">
        <v>0.25</v>
      </c>
      <c r="D428" s="2">
        <v>0</v>
      </c>
      <c r="E428" s="1">
        <v>0</v>
      </c>
      <c r="F428" s="2" t="s">
        <v>131</v>
      </c>
      <c r="G428" s="1">
        <v>51</v>
      </c>
      <c r="H428" s="1" t="s">
        <v>4849</v>
      </c>
      <c r="I428" s="1" t="s">
        <v>5011</v>
      </c>
      <c r="J428" s="1" t="s">
        <v>13213</v>
      </c>
      <c r="K428" s="1" t="s">
        <v>1061</v>
      </c>
      <c r="L428" s="1">
        <v>175520</v>
      </c>
      <c r="M428" s="1" t="s">
        <v>12526</v>
      </c>
      <c r="N428" s="2" t="s">
        <v>4409</v>
      </c>
      <c r="O428" s="1" t="s">
        <v>13214</v>
      </c>
      <c r="P428" s="2" t="s">
        <v>281</v>
      </c>
      <c r="Q428" s="1" t="s">
        <v>12573</v>
      </c>
      <c r="R428" s="1" t="s">
        <v>242</v>
      </c>
      <c r="S428" s="1"/>
      <c r="T428" s="1"/>
      <c r="U428" s="1" t="s">
        <v>12528</v>
      </c>
      <c r="V428" s="1"/>
      <c r="W428" s="1"/>
      <c r="X428" s="1"/>
      <c r="Y428" s="1" t="s">
        <v>12576</v>
      </c>
      <c r="Z428" s="2" t="str">
        <f t="shared" si="18"/>
        <v>C830C</v>
      </c>
      <c r="AA428" s="3" t="str">
        <f t="shared" si="19"/>
        <v>1/7/2018</v>
      </c>
      <c r="AB428" s="2" t="str">
        <f t="shared" si="20"/>
        <v>No delay</v>
      </c>
    </row>
    <row r="429" spans="1:28" s="7" customFormat="1" ht="156.75" x14ac:dyDescent="0.45">
      <c r="A429" s="1">
        <v>8854</v>
      </c>
      <c r="B429" s="3">
        <v>43285</v>
      </c>
      <c r="C429" s="4">
        <v>0.39693287037037034</v>
      </c>
      <c r="D429" s="2">
        <v>0</v>
      </c>
      <c r="E429" s="1">
        <v>0</v>
      </c>
      <c r="F429" s="2" t="s">
        <v>39</v>
      </c>
      <c r="G429" s="1">
        <v>46</v>
      </c>
      <c r="H429" s="1" t="s">
        <v>5840</v>
      </c>
      <c r="I429" s="1" t="s">
        <v>4665</v>
      </c>
      <c r="J429" s="1" t="s">
        <v>1056</v>
      </c>
      <c r="K429" s="1" t="s">
        <v>1055</v>
      </c>
      <c r="L429" s="1">
        <v>175545</v>
      </c>
      <c r="M429" s="1" t="s">
        <v>12526</v>
      </c>
      <c r="N429" s="2" t="s">
        <v>4409</v>
      </c>
      <c r="O429" s="1" t="s">
        <v>13215</v>
      </c>
      <c r="P429" s="2" t="s">
        <v>33</v>
      </c>
      <c r="Q429" s="1" t="s">
        <v>12699</v>
      </c>
      <c r="R429" s="1" t="s">
        <v>242</v>
      </c>
      <c r="S429" s="1"/>
      <c r="T429" s="1"/>
      <c r="U429" s="1" t="s">
        <v>12528</v>
      </c>
      <c r="V429" s="1"/>
      <c r="W429" s="1"/>
      <c r="X429" s="1"/>
      <c r="Y429" s="1" t="s">
        <v>12700</v>
      </c>
      <c r="Z429" s="2" t="str">
        <f t="shared" si="18"/>
        <v>C830</v>
      </c>
      <c r="AA429" s="3" t="str">
        <f t="shared" si="19"/>
        <v>1/7/2018</v>
      </c>
      <c r="AB429" s="2" t="str">
        <f t="shared" si="20"/>
        <v>No delay</v>
      </c>
    </row>
    <row r="430" spans="1:28" s="7" customFormat="1" ht="42.75" x14ac:dyDescent="0.45">
      <c r="A430" s="1">
        <v>8874</v>
      </c>
      <c r="B430" s="3">
        <v>43285</v>
      </c>
      <c r="C430" s="4">
        <v>0.69002314814814814</v>
      </c>
      <c r="D430" s="2">
        <v>0</v>
      </c>
      <c r="E430" s="1">
        <v>0</v>
      </c>
      <c r="F430" s="2" t="s">
        <v>93</v>
      </c>
      <c r="G430" s="1">
        <v>54</v>
      </c>
      <c r="H430" s="1" t="s">
        <v>4933</v>
      </c>
      <c r="I430" s="1" t="s">
        <v>4954</v>
      </c>
      <c r="J430" s="1" t="s">
        <v>1060</v>
      </c>
      <c r="K430" s="1" t="s">
        <v>1059</v>
      </c>
      <c r="L430" s="1">
        <v>175600</v>
      </c>
      <c r="M430" s="1" t="s">
        <v>12526</v>
      </c>
      <c r="N430" s="2" t="s">
        <v>4522</v>
      </c>
      <c r="O430" s="1" t="s">
        <v>13216</v>
      </c>
      <c r="P430" s="2" t="s">
        <v>79</v>
      </c>
      <c r="Q430" s="1" t="s">
        <v>139</v>
      </c>
      <c r="R430" s="1"/>
      <c r="S430" s="1"/>
      <c r="T430" s="1"/>
      <c r="U430" s="1" t="s">
        <v>12528</v>
      </c>
      <c r="V430" s="1"/>
      <c r="W430" s="1"/>
      <c r="X430" s="1"/>
      <c r="Y430" s="1" t="s">
        <v>117</v>
      </c>
      <c r="Z430" s="2" t="str">
        <f t="shared" si="18"/>
        <v>C830</v>
      </c>
      <c r="AA430" s="3" t="str">
        <f t="shared" si="19"/>
        <v>1/7/2018</v>
      </c>
      <c r="AB430" s="2" t="str">
        <f t="shared" si="20"/>
        <v>No delay</v>
      </c>
    </row>
    <row r="431" spans="1:28" s="7" customFormat="1" ht="71.25" x14ac:dyDescent="0.45">
      <c r="A431" s="1">
        <v>8878</v>
      </c>
      <c r="B431" s="3">
        <v>43285</v>
      </c>
      <c r="C431" s="4">
        <v>0.77193287037037039</v>
      </c>
      <c r="D431" s="2">
        <v>0</v>
      </c>
      <c r="E431" s="1">
        <v>0</v>
      </c>
      <c r="F431" s="2" t="s">
        <v>111</v>
      </c>
      <c r="G431" s="1">
        <v>12</v>
      </c>
      <c r="H431" s="1" t="s">
        <v>5840</v>
      </c>
      <c r="I431" s="1" t="s">
        <v>4962</v>
      </c>
      <c r="J431" s="1" t="s">
        <v>1058</v>
      </c>
      <c r="K431" s="1" t="s">
        <v>1057</v>
      </c>
      <c r="L431" s="1">
        <v>175618</v>
      </c>
      <c r="M431" s="1" t="s">
        <v>12526</v>
      </c>
      <c r="N431" s="2" t="s">
        <v>4522</v>
      </c>
      <c r="O431" s="1" t="s">
        <v>13217</v>
      </c>
      <c r="P431" s="2" t="s">
        <v>43</v>
      </c>
      <c r="Q431" s="1" t="s">
        <v>40</v>
      </c>
      <c r="R431" s="1"/>
      <c r="S431" s="1"/>
      <c r="T431" s="1"/>
      <c r="U431" s="1" t="s">
        <v>12528</v>
      </c>
      <c r="V431" s="1"/>
      <c r="W431" s="1"/>
      <c r="X431" s="1"/>
      <c r="Y431" s="1" t="s">
        <v>191</v>
      </c>
      <c r="Z431" s="2" t="str">
        <f t="shared" si="18"/>
        <v>C830</v>
      </c>
      <c r="AA431" s="3" t="str">
        <f t="shared" si="19"/>
        <v>1/7/2018</v>
      </c>
      <c r="AB431" s="2" t="str">
        <f t="shared" si="20"/>
        <v>No delay</v>
      </c>
    </row>
    <row r="432" spans="1:28" s="7" customFormat="1" ht="57" x14ac:dyDescent="0.45">
      <c r="A432" s="1">
        <v>8891</v>
      </c>
      <c r="B432" s="3">
        <v>43286</v>
      </c>
      <c r="C432" s="4">
        <v>0.19999999999999998</v>
      </c>
      <c r="D432" s="2">
        <v>0</v>
      </c>
      <c r="E432" s="1">
        <v>0</v>
      </c>
      <c r="F432" s="2" t="s">
        <v>140</v>
      </c>
      <c r="G432" s="1">
        <v>46</v>
      </c>
      <c r="H432" s="1" t="s">
        <v>4802</v>
      </c>
      <c r="I432" s="1" t="s">
        <v>13218</v>
      </c>
      <c r="J432" s="1" t="s">
        <v>1065</v>
      </c>
      <c r="K432" s="1" t="s">
        <v>1064</v>
      </c>
      <c r="L432" s="1">
        <v>175673</v>
      </c>
      <c r="M432" s="1" t="s">
        <v>12526</v>
      </c>
      <c r="N432" s="2" t="s">
        <v>4522</v>
      </c>
      <c r="O432" s="1" t="s">
        <v>13219</v>
      </c>
      <c r="P432" s="2" t="s">
        <v>73</v>
      </c>
      <c r="Q432" s="1" t="s">
        <v>138</v>
      </c>
      <c r="R432" s="1"/>
      <c r="S432" s="1"/>
      <c r="T432" s="1"/>
      <c r="U432" s="1" t="s">
        <v>12528</v>
      </c>
      <c r="V432" s="1"/>
      <c r="W432" s="1"/>
      <c r="X432" s="1"/>
      <c r="Y432" s="1" t="s">
        <v>138</v>
      </c>
      <c r="Z432" s="2" t="str">
        <f t="shared" si="18"/>
        <v>C830</v>
      </c>
      <c r="AA432" s="3" t="str">
        <f t="shared" si="19"/>
        <v>1/7/2018</v>
      </c>
      <c r="AB432" s="2" t="str">
        <f t="shared" si="20"/>
        <v>No delay</v>
      </c>
    </row>
    <row r="433" spans="1:28" s="7" customFormat="1" ht="42.75" x14ac:dyDescent="0.45">
      <c r="A433" s="1">
        <v>8896</v>
      </c>
      <c r="B433" s="3">
        <v>43286</v>
      </c>
      <c r="C433" s="4">
        <v>0.25208333333333333</v>
      </c>
      <c r="D433" s="2">
        <v>0</v>
      </c>
      <c r="E433" s="1">
        <v>0</v>
      </c>
      <c r="F433" s="2" t="s">
        <v>53</v>
      </c>
      <c r="G433" s="1">
        <v>0</v>
      </c>
      <c r="H433" s="1" t="s">
        <v>7642</v>
      </c>
      <c r="I433" s="1" t="s">
        <v>7642</v>
      </c>
      <c r="J433" s="1" t="s">
        <v>13220</v>
      </c>
      <c r="K433" s="1" t="s">
        <v>1062</v>
      </c>
      <c r="L433" s="1">
        <v>175675</v>
      </c>
      <c r="M433" s="1" t="s">
        <v>12526</v>
      </c>
      <c r="N433" s="2" t="s">
        <v>4409</v>
      </c>
      <c r="O433" s="1" t="s">
        <v>13221</v>
      </c>
      <c r="P433" s="2" t="s">
        <v>65</v>
      </c>
      <c r="Q433" s="1" t="s">
        <v>66</v>
      </c>
      <c r="R433" s="1"/>
      <c r="S433" s="1"/>
      <c r="T433" s="1"/>
      <c r="U433" s="1" t="s">
        <v>12528</v>
      </c>
      <c r="V433" s="1"/>
      <c r="W433" s="1"/>
      <c r="X433" s="1"/>
      <c r="Y433" s="1" t="s">
        <v>66</v>
      </c>
      <c r="Z433" s="2" t="str">
        <f t="shared" si="18"/>
        <v>C830</v>
      </c>
      <c r="AA433" s="3" t="str">
        <f t="shared" si="19"/>
        <v>1/7/2018</v>
      </c>
      <c r="AB433" s="2" t="str">
        <f t="shared" si="20"/>
        <v>No delay</v>
      </c>
    </row>
    <row r="434" spans="1:28" s="7" customFormat="1" ht="71.25" x14ac:dyDescent="0.45">
      <c r="A434" s="1" t="s">
        <v>13222</v>
      </c>
      <c r="B434" s="3">
        <v>43286</v>
      </c>
      <c r="C434" s="4">
        <v>0.25555555555555559</v>
      </c>
      <c r="D434" s="2">
        <v>0</v>
      </c>
      <c r="E434" s="1">
        <v>0</v>
      </c>
      <c r="F434" s="2" t="s">
        <v>230</v>
      </c>
      <c r="G434" s="1">
        <v>14</v>
      </c>
      <c r="H434" s="1" t="s">
        <v>4849</v>
      </c>
      <c r="I434" s="1" t="s">
        <v>5011</v>
      </c>
      <c r="J434" s="1" t="s">
        <v>1067</v>
      </c>
      <c r="K434" s="1" t="s">
        <v>1066</v>
      </c>
      <c r="L434" s="1">
        <v>175680</v>
      </c>
      <c r="M434" s="1" t="s">
        <v>12526</v>
      </c>
      <c r="N434" s="2" t="s">
        <v>4409</v>
      </c>
      <c r="O434" s="1" t="s">
        <v>13223</v>
      </c>
      <c r="P434" s="2" t="s">
        <v>281</v>
      </c>
      <c r="Q434" s="1" t="s">
        <v>12573</v>
      </c>
      <c r="R434" s="1" t="s">
        <v>242</v>
      </c>
      <c r="S434" s="1"/>
      <c r="T434" s="1"/>
      <c r="U434" s="1" t="s">
        <v>12528</v>
      </c>
      <c r="V434" s="1"/>
      <c r="W434" s="1"/>
      <c r="X434" s="1"/>
      <c r="Y434" s="1" t="s">
        <v>12576</v>
      </c>
      <c r="Z434" s="2" t="str">
        <f t="shared" si="18"/>
        <v>C830C</v>
      </c>
      <c r="AA434" s="3" t="str">
        <f t="shared" si="19"/>
        <v>1/7/2018</v>
      </c>
      <c r="AB434" s="2" t="str">
        <f t="shared" si="20"/>
        <v>No delay</v>
      </c>
    </row>
    <row r="435" spans="1:28" s="7" customFormat="1" ht="156.75" x14ac:dyDescent="0.45">
      <c r="A435" s="1">
        <v>8951</v>
      </c>
      <c r="B435" s="3">
        <v>43287</v>
      </c>
      <c r="C435" s="4">
        <v>0.2729861111111111</v>
      </c>
      <c r="D435" s="2">
        <v>0</v>
      </c>
      <c r="E435" s="1">
        <v>0</v>
      </c>
      <c r="F435" s="2" t="s">
        <v>151</v>
      </c>
      <c r="G435" s="1">
        <v>18</v>
      </c>
      <c r="H435" s="1" t="s">
        <v>4933</v>
      </c>
      <c r="I435" s="1" t="s">
        <v>4849</v>
      </c>
      <c r="J435" s="1" t="s">
        <v>1069</v>
      </c>
      <c r="K435" s="1" t="s">
        <v>1068</v>
      </c>
      <c r="L435" s="1">
        <v>175815</v>
      </c>
      <c r="M435" s="1" t="s">
        <v>12526</v>
      </c>
      <c r="N435" s="2" t="s">
        <v>4409</v>
      </c>
      <c r="O435" s="1" t="s">
        <v>13224</v>
      </c>
      <c r="P435" s="2" t="s">
        <v>7</v>
      </c>
      <c r="Q435" s="1" t="s">
        <v>345</v>
      </c>
      <c r="R435" s="1"/>
      <c r="S435" s="1"/>
      <c r="T435" s="1"/>
      <c r="U435" s="1" t="s">
        <v>12528</v>
      </c>
      <c r="V435" s="1"/>
      <c r="W435" s="1"/>
      <c r="X435" s="1"/>
      <c r="Y435" s="1" t="s">
        <v>292</v>
      </c>
      <c r="Z435" s="2" t="str">
        <f t="shared" si="18"/>
        <v>C830C</v>
      </c>
      <c r="AA435" s="3" t="str">
        <f t="shared" si="19"/>
        <v>1/7/2018</v>
      </c>
      <c r="AB435" s="2" t="str">
        <f t="shared" si="20"/>
        <v>No delay</v>
      </c>
    </row>
    <row r="436" spans="1:28" s="7" customFormat="1" ht="42.75" x14ac:dyDescent="0.45">
      <c r="A436" s="1">
        <v>8968</v>
      </c>
      <c r="B436" s="3">
        <v>43287</v>
      </c>
      <c r="C436" s="4">
        <v>0.50450231481481478</v>
      </c>
      <c r="D436" s="2">
        <v>0</v>
      </c>
      <c r="E436" s="1">
        <v>0</v>
      </c>
      <c r="F436" s="2" t="s">
        <v>17</v>
      </c>
      <c r="G436" s="1">
        <v>41</v>
      </c>
      <c r="H436" s="1" t="s">
        <v>5744</v>
      </c>
      <c r="I436" s="1" t="s">
        <v>5404</v>
      </c>
      <c r="J436" s="1" t="s">
        <v>1071</v>
      </c>
      <c r="K436" s="1" t="s">
        <v>1070</v>
      </c>
      <c r="L436" s="1">
        <v>175867</v>
      </c>
      <c r="M436" s="1" t="s">
        <v>12526</v>
      </c>
      <c r="N436" s="2" t="s">
        <v>4409</v>
      </c>
      <c r="O436" s="1" t="s">
        <v>13225</v>
      </c>
      <c r="P436" s="2" t="s">
        <v>26</v>
      </c>
      <c r="Q436" s="1" t="s">
        <v>12474</v>
      </c>
      <c r="R436" s="1"/>
      <c r="S436" s="1"/>
      <c r="T436" s="1"/>
      <c r="U436" s="1" t="s">
        <v>12528</v>
      </c>
      <c r="V436" s="1"/>
      <c r="W436" s="1"/>
      <c r="X436" s="1"/>
      <c r="Y436" s="1" t="s">
        <v>4431</v>
      </c>
      <c r="Z436" s="2" t="str">
        <f t="shared" si="18"/>
        <v>C830</v>
      </c>
      <c r="AA436" s="3" t="str">
        <f t="shared" si="19"/>
        <v>1/7/2018</v>
      </c>
      <c r="AB436" s="2" t="str">
        <f t="shared" si="20"/>
        <v>No delay</v>
      </c>
    </row>
    <row r="437" spans="1:28" s="7" customFormat="1" ht="42.75" x14ac:dyDescent="0.45">
      <c r="A437" s="1">
        <v>8970</v>
      </c>
      <c r="B437" s="3">
        <v>43287</v>
      </c>
      <c r="C437" s="4">
        <v>0.55496527777777771</v>
      </c>
      <c r="D437" s="2">
        <v>0</v>
      </c>
      <c r="E437" s="1">
        <v>0</v>
      </c>
      <c r="F437" s="2" t="s">
        <v>119</v>
      </c>
      <c r="G437" s="1">
        <v>29</v>
      </c>
      <c r="H437" s="1" t="s">
        <v>4797</v>
      </c>
      <c r="I437" s="1" t="s">
        <v>4570</v>
      </c>
      <c r="J437" s="1" t="s">
        <v>1077</v>
      </c>
      <c r="K437" s="1" t="s">
        <v>1076</v>
      </c>
      <c r="L437" s="1">
        <v>175876</v>
      </c>
      <c r="M437" s="1" t="s">
        <v>12526</v>
      </c>
      <c r="N437" s="2" t="s">
        <v>4409</v>
      </c>
      <c r="O437" s="1" t="s">
        <v>13226</v>
      </c>
      <c r="P437" s="2" t="s">
        <v>112</v>
      </c>
      <c r="Q437" s="1" t="s">
        <v>12565</v>
      </c>
      <c r="R437" s="1"/>
      <c r="S437" s="1"/>
      <c r="T437" s="1"/>
      <c r="U437" s="1" t="s">
        <v>12528</v>
      </c>
      <c r="V437" s="1"/>
      <c r="W437" s="1"/>
      <c r="X437" s="1"/>
      <c r="Y437" s="1" t="s">
        <v>12634</v>
      </c>
      <c r="Z437" s="2" t="str">
        <f t="shared" si="18"/>
        <v>C830</v>
      </c>
      <c r="AA437" s="3" t="str">
        <f t="shared" si="19"/>
        <v>1/7/2018</v>
      </c>
      <c r="AB437" s="2" t="str">
        <f t="shared" si="20"/>
        <v>No delay</v>
      </c>
    </row>
    <row r="438" spans="1:28" s="7" customFormat="1" ht="42.75" x14ac:dyDescent="0.45">
      <c r="A438" s="1">
        <v>8976</v>
      </c>
      <c r="B438" s="3">
        <v>43287</v>
      </c>
      <c r="C438" s="4">
        <v>0.58383101851851849</v>
      </c>
      <c r="D438" s="2">
        <v>0</v>
      </c>
      <c r="E438" s="1">
        <v>0</v>
      </c>
      <c r="F438" s="2" t="s">
        <v>44</v>
      </c>
      <c r="G438" s="1">
        <v>59</v>
      </c>
      <c r="H438" s="1" t="s">
        <v>5011</v>
      </c>
      <c r="I438" s="1" t="s">
        <v>4570</v>
      </c>
      <c r="J438" s="1" t="s">
        <v>1073</v>
      </c>
      <c r="K438" s="1" t="s">
        <v>1072</v>
      </c>
      <c r="L438" s="1">
        <v>175881</v>
      </c>
      <c r="M438" s="1" t="s">
        <v>12526</v>
      </c>
      <c r="N438" s="2" t="s">
        <v>4522</v>
      </c>
      <c r="O438" s="1" t="s">
        <v>13227</v>
      </c>
      <c r="P438" s="2" t="s">
        <v>26</v>
      </c>
      <c r="Q438" s="1" t="s">
        <v>98</v>
      </c>
      <c r="R438" s="1"/>
      <c r="S438" s="1"/>
      <c r="T438" s="1"/>
      <c r="U438" s="1" t="s">
        <v>12528</v>
      </c>
      <c r="V438" s="1"/>
      <c r="W438" s="1"/>
      <c r="X438" s="1"/>
      <c r="Y438" s="1" t="s">
        <v>27</v>
      </c>
      <c r="Z438" s="2" t="str">
        <f t="shared" si="18"/>
        <v>C830C</v>
      </c>
      <c r="AA438" s="3" t="str">
        <f t="shared" si="19"/>
        <v>1/7/2018</v>
      </c>
      <c r="AB438" s="2" t="str">
        <f t="shared" si="20"/>
        <v>No delay</v>
      </c>
    </row>
    <row r="439" spans="1:28" s="7" customFormat="1" ht="142.5" x14ac:dyDescent="0.45">
      <c r="A439" s="1">
        <v>9003</v>
      </c>
      <c r="B439" s="3">
        <v>43288</v>
      </c>
      <c r="C439" s="4">
        <v>0.24583333333333335</v>
      </c>
      <c r="D439" s="2">
        <v>0</v>
      </c>
      <c r="E439" s="1">
        <v>0</v>
      </c>
      <c r="F439" s="2" t="s">
        <v>53</v>
      </c>
      <c r="G439" s="1" t="s">
        <v>53</v>
      </c>
      <c r="H439" s="1" t="s">
        <v>4577</v>
      </c>
      <c r="I439" s="1" t="s">
        <v>4577</v>
      </c>
      <c r="J439" s="1" t="s">
        <v>1081</v>
      </c>
      <c r="K439" s="1" t="s">
        <v>1080</v>
      </c>
      <c r="L439" s="1">
        <v>175969</v>
      </c>
      <c r="M439" s="1" t="s">
        <v>12526</v>
      </c>
      <c r="N439" s="2" t="s">
        <v>4409</v>
      </c>
      <c r="O439" s="1" t="s">
        <v>13228</v>
      </c>
      <c r="P439" s="2" t="s">
        <v>43</v>
      </c>
      <c r="Q439" s="1" t="s">
        <v>40</v>
      </c>
      <c r="R439" s="1"/>
      <c r="S439" s="1"/>
      <c r="T439" s="1" t="s">
        <v>13229</v>
      </c>
      <c r="U439" s="1" t="s">
        <v>12528</v>
      </c>
      <c r="V439" s="1"/>
      <c r="W439" s="1"/>
      <c r="X439" s="1"/>
      <c r="Y439" s="1" t="s">
        <v>191</v>
      </c>
      <c r="Z439" s="2" t="str">
        <f t="shared" si="18"/>
        <v>C830</v>
      </c>
      <c r="AA439" s="3" t="str">
        <f t="shared" si="19"/>
        <v>1/7/2018</v>
      </c>
      <c r="AB439" s="2" t="str">
        <f t="shared" si="20"/>
        <v>No delay</v>
      </c>
    </row>
    <row r="440" spans="1:28" s="7" customFormat="1" ht="42.75" x14ac:dyDescent="0.45">
      <c r="A440" s="1">
        <v>9004</v>
      </c>
      <c r="B440" s="3">
        <v>43288</v>
      </c>
      <c r="C440" s="4">
        <v>0.26805555555555555</v>
      </c>
      <c r="D440" s="2">
        <v>1.5</v>
      </c>
      <c r="E440" s="1">
        <v>0</v>
      </c>
      <c r="F440" s="2" t="s">
        <v>61</v>
      </c>
      <c r="G440" s="1">
        <v>16</v>
      </c>
      <c r="H440" s="1" t="s">
        <v>4966</v>
      </c>
      <c r="I440" s="1" t="s">
        <v>4966</v>
      </c>
      <c r="J440" s="1" t="s">
        <v>1083</v>
      </c>
      <c r="K440" s="1" t="s">
        <v>1082</v>
      </c>
      <c r="L440" s="1">
        <v>175972</v>
      </c>
      <c r="M440" s="1" t="s">
        <v>12526</v>
      </c>
      <c r="N440" s="2" t="s">
        <v>4409</v>
      </c>
      <c r="O440" s="1" t="s">
        <v>13230</v>
      </c>
      <c r="P440" s="2" t="s">
        <v>128</v>
      </c>
      <c r="Q440" s="1" t="s">
        <v>12573</v>
      </c>
      <c r="R440" s="1" t="s">
        <v>242</v>
      </c>
      <c r="S440" s="1"/>
      <c r="T440" s="1"/>
      <c r="U440" s="1" t="s">
        <v>12528</v>
      </c>
      <c r="V440" s="1"/>
      <c r="W440" s="1"/>
      <c r="X440" s="1"/>
      <c r="Y440" s="1" t="s">
        <v>12576</v>
      </c>
      <c r="Z440" s="2" t="str">
        <f t="shared" si="18"/>
        <v>C830</v>
      </c>
      <c r="AA440" s="3" t="str">
        <f t="shared" si="19"/>
        <v>1/7/2018</v>
      </c>
      <c r="AB440" s="2" t="str">
        <f t="shared" si="20"/>
        <v>More than 0 mins</v>
      </c>
    </row>
    <row r="441" spans="1:28" s="7" customFormat="1" ht="42.75" x14ac:dyDescent="0.45">
      <c r="A441" s="1">
        <v>9017</v>
      </c>
      <c r="B441" s="3">
        <v>43288</v>
      </c>
      <c r="C441" s="4">
        <v>0.66178240740740735</v>
      </c>
      <c r="D441" s="2">
        <v>0</v>
      </c>
      <c r="E441" s="1">
        <v>0</v>
      </c>
      <c r="F441" s="2" t="s">
        <v>154</v>
      </c>
      <c r="G441" s="1">
        <v>12</v>
      </c>
      <c r="H441" s="1" t="s">
        <v>4570</v>
      </c>
      <c r="I441" s="1" t="s">
        <v>4570</v>
      </c>
      <c r="J441" s="1" t="s">
        <v>13231</v>
      </c>
      <c r="K441" s="1" t="s">
        <v>1078</v>
      </c>
      <c r="L441" s="1">
        <v>176028</v>
      </c>
      <c r="M441" s="1" t="s">
        <v>12526</v>
      </c>
      <c r="N441" s="2" t="s">
        <v>4409</v>
      </c>
      <c r="O441" s="1" t="s">
        <v>13232</v>
      </c>
      <c r="P441" s="2" t="s">
        <v>26</v>
      </c>
      <c r="Q441" s="1" t="s">
        <v>98</v>
      </c>
      <c r="R441" s="1"/>
      <c r="S441" s="1"/>
      <c r="T441" s="1"/>
      <c r="U441" s="1" t="s">
        <v>12528</v>
      </c>
      <c r="V441" s="1"/>
      <c r="W441" s="1"/>
      <c r="X441" s="1"/>
      <c r="Y441" s="1" t="s">
        <v>27</v>
      </c>
      <c r="Z441" s="2" t="str">
        <f t="shared" si="18"/>
        <v>C830C</v>
      </c>
      <c r="AA441" s="3" t="str">
        <f t="shared" si="19"/>
        <v>1/7/2018</v>
      </c>
      <c r="AB441" s="2" t="str">
        <f t="shared" si="20"/>
        <v>No delay</v>
      </c>
    </row>
    <row r="442" spans="1:28" s="7" customFormat="1" ht="99.75" x14ac:dyDescent="0.45">
      <c r="A442" s="1">
        <v>9023</v>
      </c>
      <c r="B442" s="3">
        <v>43288</v>
      </c>
      <c r="C442" s="4">
        <v>0.72299768518518526</v>
      </c>
      <c r="D442" s="2">
        <v>0</v>
      </c>
      <c r="E442" s="1">
        <v>0</v>
      </c>
      <c r="F442" s="2" t="s">
        <v>152</v>
      </c>
      <c r="G442" s="1">
        <v>37</v>
      </c>
      <c r="H442" s="1" t="s">
        <v>5840</v>
      </c>
      <c r="I442" s="1" t="s">
        <v>4665</v>
      </c>
      <c r="J442" s="1" t="s">
        <v>13233</v>
      </c>
      <c r="K442" s="1" t="s">
        <v>1074</v>
      </c>
      <c r="L442" s="1">
        <v>176045</v>
      </c>
      <c r="M442" s="1" t="s">
        <v>12526</v>
      </c>
      <c r="N442" s="2" t="s">
        <v>4522</v>
      </c>
      <c r="O442" s="1" t="s">
        <v>13234</v>
      </c>
      <c r="P442" s="2" t="s">
        <v>36</v>
      </c>
      <c r="Q442" s="1" t="s">
        <v>13023</v>
      </c>
      <c r="R442" s="1"/>
      <c r="S442" s="1"/>
      <c r="T442" s="1"/>
      <c r="U442" s="1" t="s">
        <v>12528</v>
      </c>
      <c r="V442" s="1"/>
      <c r="W442" s="1"/>
      <c r="X442" s="1"/>
      <c r="Y442" s="1" t="s">
        <v>153</v>
      </c>
      <c r="Z442" s="2" t="str">
        <f t="shared" si="18"/>
        <v>C830C</v>
      </c>
      <c r="AA442" s="3" t="str">
        <f t="shared" si="19"/>
        <v>1/7/2018</v>
      </c>
      <c r="AB442" s="2" t="str">
        <f t="shared" si="20"/>
        <v>No delay</v>
      </c>
    </row>
    <row r="443" spans="1:28" s="7" customFormat="1" ht="42.75" x14ac:dyDescent="0.45">
      <c r="A443" s="1">
        <v>9024</v>
      </c>
      <c r="B443" s="3">
        <v>43288</v>
      </c>
      <c r="C443" s="4">
        <v>0.75503472222222223</v>
      </c>
      <c r="D443" s="2">
        <v>0</v>
      </c>
      <c r="E443" s="1">
        <v>0</v>
      </c>
      <c r="F443" s="2" t="s">
        <v>72</v>
      </c>
      <c r="G443" s="1">
        <v>29</v>
      </c>
      <c r="H443" s="1" t="s">
        <v>7388</v>
      </c>
      <c r="I443" s="1" t="s">
        <v>4570</v>
      </c>
      <c r="J443" s="1" t="s">
        <v>13235</v>
      </c>
      <c r="K443" s="1" t="s">
        <v>1079</v>
      </c>
      <c r="L443" s="1">
        <v>176050</v>
      </c>
      <c r="M443" s="1" t="s">
        <v>12526</v>
      </c>
      <c r="N443" s="2" t="s">
        <v>4409</v>
      </c>
      <c r="O443" s="1" t="s">
        <v>13236</v>
      </c>
      <c r="P443" s="2" t="s">
        <v>26</v>
      </c>
      <c r="Q443" s="1" t="s">
        <v>98</v>
      </c>
      <c r="R443" s="1"/>
      <c r="S443" s="1"/>
      <c r="T443" s="1"/>
      <c r="U443" s="1" t="s">
        <v>12528</v>
      </c>
      <c r="V443" s="1"/>
      <c r="W443" s="1"/>
      <c r="X443" s="1"/>
      <c r="Y443" s="1" t="s">
        <v>27</v>
      </c>
      <c r="Z443" s="2" t="str">
        <f t="shared" si="18"/>
        <v>C830C</v>
      </c>
      <c r="AA443" s="3" t="str">
        <f t="shared" si="19"/>
        <v>1/7/2018</v>
      </c>
      <c r="AB443" s="2" t="str">
        <f t="shared" si="20"/>
        <v>No delay</v>
      </c>
    </row>
    <row r="444" spans="1:28" s="7" customFormat="1" ht="71.25" x14ac:dyDescent="0.45">
      <c r="A444" s="1">
        <v>9030</v>
      </c>
      <c r="B444" s="3">
        <v>43288</v>
      </c>
      <c r="C444" s="4">
        <v>0.84998842592592594</v>
      </c>
      <c r="D444" s="2">
        <v>0</v>
      </c>
      <c r="E444" s="1">
        <v>0</v>
      </c>
      <c r="F444" s="2" t="s">
        <v>100</v>
      </c>
      <c r="G444" s="1">
        <v>34</v>
      </c>
      <c r="H444" s="1" t="s">
        <v>5840</v>
      </c>
      <c r="I444" s="1" t="s">
        <v>4665</v>
      </c>
      <c r="J444" s="1" t="s">
        <v>13237</v>
      </c>
      <c r="K444" s="1" t="s">
        <v>1075</v>
      </c>
      <c r="L444" s="1">
        <v>176065</v>
      </c>
      <c r="M444" s="1" t="s">
        <v>12526</v>
      </c>
      <c r="N444" s="2" t="s">
        <v>4522</v>
      </c>
      <c r="O444" s="1" t="s">
        <v>13238</v>
      </c>
      <c r="P444" s="2" t="s">
        <v>51</v>
      </c>
      <c r="Q444" s="1" t="s">
        <v>376</v>
      </c>
      <c r="R444" s="1"/>
      <c r="S444" s="1"/>
      <c r="T444" s="1"/>
      <c r="U444" s="1" t="s">
        <v>12528</v>
      </c>
      <c r="V444" s="1"/>
      <c r="W444" s="1"/>
      <c r="X444" s="1"/>
      <c r="Y444" s="1" t="s">
        <v>376</v>
      </c>
      <c r="Z444" s="2" t="str">
        <f t="shared" si="18"/>
        <v>C830</v>
      </c>
      <c r="AA444" s="3" t="str">
        <f t="shared" si="19"/>
        <v>1/7/2018</v>
      </c>
      <c r="AB444" s="2" t="str">
        <f t="shared" si="20"/>
        <v>No delay</v>
      </c>
    </row>
    <row r="445" spans="1:28" s="7" customFormat="1" ht="99.75" x14ac:dyDescent="0.45">
      <c r="A445" s="1">
        <v>9042</v>
      </c>
      <c r="B445" s="3">
        <v>43289</v>
      </c>
      <c r="C445" s="4">
        <v>0.25745370370370368</v>
      </c>
      <c r="D445" s="2">
        <v>0</v>
      </c>
      <c r="E445" s="1">
        <v>0</v>
      </c>
      <c r="F445" s="2" t="s">
        <v>39</v>
      </c>
      <c r="G445" s="1">
        <v>927</v>
      </c>
      <c r="H445" s="1" t="s">
        <v>4725</v>
      </c>
      <c r="I445" s="1" t="s">
        <v>4725</v>
      </c>
      <c r="J445" s="1" t="s">
        <v>1088</v>
      </c>
      <c r="K445" s="1" t="s">
        <v>1087</v>
      </c>
      <c r="L445" s="1">
        <v>176093</v>
      </c>
      <c r="M445" s="1" t="s">
        <v>12526</v>
      </c>
      <c r="N445" s="2" t="s">
        <v>4409</v>
      </c>
      <c r="O445" s="1" t="s">
        <v>13239</v>
      </c>
      <c r="P445" s="2" t="s">
        <v>33</v>
      </c>
      <c r="Q445" s="1" t="s">
        <v>34</v>
      </c>
      <c r="R445" s="1"/>
      <c r="S445" s="1"/>
      <c r="T445" s="1"/>
      <c r="U445" s="1" t="s">
        <v>12528</v>
      </c>
      <c r="V445" s="1"/>
      <c r="W445" s="1"/>
      <c r="X445" s="1"/>
      <c r="Y445" s="1" t="s">
        <v>12532</v>
      </c>
      <c r="Z445" s="2" t="str">
        <f t="shared" si="18"/>
        <v>C830</v>
      </c>
      <c r="AA445" s="3" t="str">
        <f t="shared" si="19"/>
        <v>1/7/2018</v>
      </c>
      <c r="AB445" s="2" t="str">
        <f t="shared" si="20"/>
        <v>No delay</v>
      </c>
    </row>
    <row r="446" spans="1:28" s="7" customFormat="1" ht="99.75" x14ac:dyDescent="0.45">
      <c r="A446" s="1" t="s">
        <v>13240</v>
      </c>
      <c r="B446" s="3">
        <v>43289</v>
      </c>
      <c r="C446" s="4">
        <v>0.71805555555555556</v>
      </c>
      <c r="D446" s="2">
        <v>0</v>
      </c>
      <c r="E446" s="1">
        <v>0</v>
      </c>
      <c r="F446" s="2" t="s">
        <v>10</v>
      </c>
      <c r="G446" s="1">
        <v>38</v>
      </c>
      <c r="H446" s="1" t="s">
        <v>5280</v>
      </c>
      <c r="I446" s="1" t="s">
        <v>4577</v>
      </c>
      <c r="J446" s="1" t="s">
        <v>13241</v>
      </c>
      <c r="K446" s="1" t="s">
        <v>1086</v>
      </c>
      <c r="L446" s="1">
        <v>176158</v>
      </c>
      <c r="M446" s="1" t="s">
        <v>12526</v>
      </c>
      <c r="N446" s="2" t="s">
        <v>4522</v>
      </c>
      <c r="O446" s="1" t="s">
        <v>13242</v>
      </c>
      <c r="P446" s="2" t="s">
        <v>43</v>
      </c>
      <c r="Q446" s="1" t="s">
        <v>192</v>
      </c>
      <c r="R446" s="1"/>
      <c r="S446" s="1"/>
      <c r="T446" s="1"/>
      <c r="U446" s="1" t="s">
        <v>12528</v>
      </c>
      <c r="V446" s="1"/>
      <c r="W446" s="1"/>
      <c r="X446" s="1"/>
      <c r="Y446" s="1" t="s">
        <v>191</v>
      </c>
      <c r="Z446" s="2" t="str">
        <f t="shared" si="18"/>
        <v>C830</v>
      </c>
      <c r="AA446" s="3" t="str">
        <f t="shared" si="19"/>
        <v>1/7/2018</v>
      </c>
      <c r="AB446" s="2" t="str">
        <f t="shared" si="20"/>
        <v>No delay</v>
      </c>
    </row>
    <row r="447" spans="1:28" s="7" customFormat="1" ht="71.25" x14ac:dyDescent="0.45">
      <c r="A447" s="1">
        <v>9076</v>
      </c>
      <c r="B447" s="3">
        <v>43289</v>
      </c>
      <c r="C447" s="4">
        <v>0.92076388888888883</v>
      </c>
      <c r="D447" s="2">
        <v>0</v>
      </c>
      <c r="E447" s="1">
        <v>0</v>
      </c>
      <c r="F447" s="2" t="s">
        <v>145</v>
      </c>
      <c r="G447" s="1">
        <v>29</v>
      </c>
      <c r="H447" s="1" t="s">
        <v>4796</v>
      </c>
      <c r="I447" s="1" t="s">
        <v>4570</v>
      </c>
      <c r="J447" s="1" t="s">
        <v>1085</v>
      </c>
      <c r="K447" s="1" t="s">
        <v>1084</v>
      </c>
      <c r="L447" s="1">
        <v>176181</v>
      </c>
      <c r="M447" s="1" t="s">
        <v>12526</v>
      </c>
      <c r="N447" s="2" t="s">
        <v>4522</v>
      </c>
      <c r="O447" s="1" t="s">
        <v>13243</v>
      </c>
      <c r="P447" s="2" t="s">
        <v>7</v>
      </c>
      <c r="Q447" s="1" t="s">
        <v>16</v>
      </c>
      <c r="R447" s="1"/>
      <c r="S447" s="1"/>
      <c r="T447" s="1"/>
      <c r="U447" s="1" t="s">
        <v>12528</v>
      </c>
      <c r="V447" s="1"/>
      <c r="W447" s="1"/>
      <c r="X447" s="1"/>
      <c r="Y447" s="1" t="s">
        <v>15</v>
      </c>
      <c r="Z447" s="2" t="str">
        <f t="shared" si="18"/>
        <v>C830</v>
      </c>
      <c r="AA447" s="3" t="str">
        <f t="shared" si="19"/>
        <v>1/7/2018</v>
      </c>
      <c r="AB447" s="2" t="str">
        <f t="shared" si="20"/>
        <v>No delay</v>
      </c>
    </row>
    <row r="448" spans="1:28" s="7" customFormat="1" x14ac:dyDescent="0.45">
      <c r="A448" s="1">
        <v>9092</v>
      </c>
      <c r="B448" s="3">
        <v>43290</v>
      </c>
      <c r="C448" s="4">
        <v>0.39428240740740739</v>
      </c>
      <c r="D448" s="2">
        <v>0</v>
      </c>
      <c r="E448" s="1">
        <v>0</v>
      </c>
      <c r="F448" s="2" t="s">
        <v>100</v>
      </c>
      <c r="G448" s="1">
        <v>8</v>
      </c>
      <c r="H448" s="1" t="s">
        <v>4696</v>
      </c>
      <c r="I448" s="1" t="s">
        <v>4570</v>
      </c>
      <c r="J448" s="1" t="s">
        <v>1092</v>
      </c>
      <c r="K448" s="1" t="s">
        <v>1091</v>
      </c>
      <c r="L448" s="1">
        <v>176228</v>
      </c>
      <c r="M448" s="1" t="s">
        <v>12526</v>
      </c>
      <c r="N448" s="2" t="s">
        <v>4522</v>
      </c>
      <c r="O448" s="1" t="s">
        <v>13244</v>
      </c>
      <c r="P448" s="2" t="s">
        <v>43</v>
      </c>
      <c r="Q448" s="1" t="s">
        <v>12784</v>
      </c>
      <c r="R448" s="1"/>
      <c r="S448" s="1"/>
      <c r="T448" s="1"/>
      <c r="U448" s="1" t="s">
        <v>12528</v>
      </c>
      <c r="V448" s="1"/>
      <c r="W448" s="1"/>
      <c r="X448" s="1"/>
      <c r="Y448" s="1" t="s">
        <v>191</v>
      </c>
      <c r="Z448" s="2" t="str">
        <f t="shared" si="18"/>
        <v>C830</v>
      </c>
      <c r="AA448" s="3" t="str">
        <f t="shared" si="19"/>
        <v>1/7/2018</v>
      </c>
      <c r="AB448" s="2" t="str">
        <f t="shared" si="20"/>
        <v>No delay</v>
      </c>
    </row>
    <row r="449" spans="1:28" s="7" customFormat="1" ht="28.5" x14ac:dyDescent="0.45">
      <c r="A449" s="1">
        <v>9110</v>
      </c>
      <c r="B449" s="3">
        <v>43290</v>
      </c>
      <c r="C449" s="4">
        <v>0.73694444444444451</v>
      </c>
      <c r="D449" s="2">
        <v>0</v>
      </c>
      <c r="E449" s="1">
        <v>0</v>
      </c>
      <c r="F449" s="2" t="s">
        <v>54</v>
      </c>
      <c r="G449" s="1">
        <v>18</v>
      </c>
      <c r="H449" s="1" t="s">
        <v>4621</v>
      </c>
      <c r="I449" s="1" t="s">
        <v>5011</v>
      </c>
      <c r="J449" s="1" t="s">
        <v>13245</v>
      </c>
      <c r="K449" s="1" t="s">
        <v>1093</v>
      </c>
      <c r="L449" s="1">
        <v>176286</v>
      </c>
      <c r="M449" s="1" t="s">
        <v>12526</v>
      </c>
      <c r="N449" s="2" t="s">
        <v>4522</v>
      </c>
      <c r="O449" s="1" t="s">
        <v>13246</v>
      </c>
      <c r="P449" s="2" t="s">
        <v>43</v>
      </c>
      <c r="Q449" s="1" t="s">
        <v>12784</v>
      </c>
      <c r="R449" s="1"/>
      <c r="S449" s="1"/>
      <c r="T449" s="1"/>
      <c r="U449" s="1" t="s">
        <v>12528</v>
      </c>
      <c r="V449" s="1"/>
      <c r="W449" s="1"/>
      <c r="X449" s="1"/>
      <c r="Y449" s="1" t="s">
        <v>191</v>
      </c>
      <c r="Z449" s="2" t="str">
        <f t="shared" si="18"/>
        <v>C830</v>
      </c>
      <c r="AA449" s="3" t="str">
        <f t="shared" si="19"/>
        <v>1/7/2018</v>
      </c>
      <c r="AB449" s="2" t="str">
        <f t="shared" si="20"/>
        <v>No delay</v>
      </c>
    </row>
    <row r="450" spans="1:28" s="7" customFormat="1" ht="99.75" x14ac:dyDescent="0.45">
      <c r="A450" s="1">
        <v>9120</v>
      </c>
      <c r="B450" s="3">
        <v>43290</v>
      </c>
      <c r="C450" s="4">
        <v>0.83817129629629628</v>
      </c>
      <c r="D450" s="2">
        <v>0</v>
      </c>
      <c r="E450" s="1">
        <v>0</v>
      </c>
      <c r="F450" s="2" t="s">
        <v>108</v>
      </c>
      <c r="G450" s="1">
        <v>31</v>
      </c>
      <c r="H450" s="1" t="s">
        <v>4797</v>
      </c>
      <c r="I450" s="1" t="s">
        <v>4570</v>
      </c>
      <c r="J450" s="1" t="s">
        <v>13247</v>
      </c>
      <c r="K450" s="1" t="s">
        <v>1089</v>
      </c>
      <c r="L450" s="1">
        <v>176302</v>
      </c>
      <c r="M450" s="1" t="s">
        <v>12526</v>
      </c>
      <c r="N450" s="2" t="s">
        <v>4522</v>
      </c>
      <c r="O450" s="1" t="s">
        <v>13248</v>
      </c>
      <c r="P450" s="2" t="s">
        <v>79</v>
      </c>
      <c r="Q450" s="1" t="s">
        <v>139</v>
      </c>
      <c r="R450" s="1"/>
      <c r="S450" s="1"/>
      <c r="T450" s="1"/>
      <c r="U450" s="1" t="s">
        <v>12528</v>
      </c>
      <c r="V450" s="1"/>
      <c r="W450" s="1"/>
      <c r="X450" s="1"/>
      <c r="Y450" s="1" t="s">
        <v>117</v>
      </c>
      <c r="Z450" s="2" t="str">
        <f t="shared" si="18"/>
        <v>C830</v>
      </c>
      <c r="AA450" s="3" t="str">
        <f t="shared" si="19"/>
        <v>1/7/2018</v>
      </c>
      <c r="AB450" s="2" t="str">
        <f t="shared" si="20"/>
        <v>No delay</v>
      </c>
    </row>
    <row r="451" spans="1:28" s="7" customFormat="1" ht="99.75" x14ac:dyDescent="0.45">
      <c r="A451" s="1">
        <v>9137</v>
      </c>
      <c r="B451" s="3">
        <v>43291</v>
      </c>
      <c r="C451" s="4">
        <v>0.39513888888888887</v>
      </c>
      <c r="D451" s="2">
        <v>0</v>
      </c>
      <c r="E451" s="1">
        <v>0</v>
      </c>
      <c r="F451" s="2" t="s">
        <v>13249</v>
      </c>
      <c r="G451" s="1">
        <v>41</v>
      </c>
      <c r="H451" s="1" t="s">
        <v>4710</v>
      </c>
      <c r="I451" s="1" t="s">
        <v>4775</v>
      </c>
      <c r="J451" s="1" t="s">
        <v>13250</v>
      </c>
      <c r="K451" s="1" t="s">
        <v>1090</v>
      </c>
      <c r="L451" s="1">
        <v>176375</v>
      </c>
      <c r="M451" s="1" t="s">
        <v>12526</v>
      </c>
      <c r="N451" s="2" t="s">
        <v>4409</v>
      </c>
      <c r="O451" s="1" t="s">
        <v>13251</v>
      </c>
      <c r="P451" s="2" t="s">
        <v>21</v>
      </c>
      <c r="Q451" s="1" t="s">
        <v>407</v>
      </c>
      <c r="R451" s="1"/>
      <c r="S451" s="1"/>
      <c r="T451" s="1"/>
      <c r="U451" s="1" t="s">
        <v>12528</v>
      </c>
      <c r="V451" s="1"/>
      <c r="W451" s="1"/>
      <c r="X451" s="1"/>
      <c r="Y451" s="1" t="s">
        <v>179</v>
      </c>
      <c r="Z451" s="2" t="str">
        <f t="shared" ref="Z451:Z514" si="21">IF(_xlfn.NUMBERVALUE(MID(F451,3,2))&lt;41,"C830","C830C")</f>
        <v>C830</v>
      </c>
      <c r="AA451" s="3" t="str">
        <f t="shared" ref="AA451:AA514" si="22">DAY(1)&amp;"/"&amp;MONTH(B451)&amp;"/"&amp;YEAR(B451)</f>
        <v>1/7/2018</v>
      </c>
      <c r="AB451" s="2" t="str">
        <f t="shared" ref="AB451:AB514" si="23">IF(D451&gt;5,"More than 5mins",IF(D451&gt;0,"More than 0 mins","No delay"))</f>
        <v>No delay</v>
      </c>
    </row>
    <row r="452" spans="1:28" s="7" customFormat="1" ht="42.75" x14ac:dyDescent="0.45">
      <c r="A452" s="1">
        <v>9164</v>
      </c>
      <c r="B452" s="3">
        <v>43291</v>
      </c>
      <c r="C452" s="4">
        <v>0.94027777777777777</v>
      </c>
      <c r="D452" s="2">
        <v>0</v>
      </c>
      <c r="E452" s="1">
        <v>0</v>
      </c>
      <c r="F452" s="2" t="s">
        <v>100</v>
      </c>
      <c r="G452" s="1">
        <v>43</v>
      </c>
      <c r="H452" s="1" t="s">
        <v>5352</v>
      </c>
      <c r="I452" s="1" t="s">
        <v>4570</v>
      </c>
      <c r="J452" s="1" t="s">
        <v>1095</v>
      </c>
      <c r="K452" s="1" t="s">
        <v>1094</v>
      </c>
      <c r="L452" s="1">
        <v>176450</v>
      </c>
      <c r="M452" s="1" t="s">
        <v>12526</v>
      </c>
      <c r="N452" s="2" t="s">
        <v>4409</v>
      </c>
      <c r="O452" s="1" t="s">
        <v>13252</v>
      </c>
      <c r="P452" s="2" t="s">
        <v>43</v>
      </c>
      <c r="Q452" s="1" t="s">
        <v>43</v>
      </c>
      <c r="R452" s="1"/>
      <c r="S452" s="1"/>
      <c r="T452" s="1"/>
      <c r="U452" s="1" t="s">
        <v>12528</v>
      </c>
      <c r="V452" s="1"/>
      <c r="W452" s="1"/>
      <c r="X452" s="1"/>
      <c r="Y452" s="1" t="s">
        <v>43</v>
      </c>
      <c r="Z452" s="2" t="str">
        <f t="shared" si="21"/>
        <v>C830</v>
      </c>
      <c r="AA452" s="3" t="str">
        <f t="shared" si="22"/>
        <v>1/7/2018</v>
      </c>
      <c r="AB452" s="2" t="str">
        <f t="shared" si="23"/>
        <v>No delay</v>
      </c>
    </row>
    <row r="453" spans="1:28" s="7" customFormat="1" x14ac:dyDescent="0.45">
      <c r="A453" s="1">
        <v>9168</v>
      </c>
      <c r="B453" s="3">
        <v>43292</v>
      </c>
      <c r="C453" s="4">
        <v>0.22407407407407409</v>
      </c>
      <c r="D453" s="2">
        <v>0</v>
      </c>
      <c r="E453" s="1">
        <v>0</v>
      </c>
      <c r="F453" s="2" t="s">
        <v>85</v>
      </c>
      <c r="G453" s="1">
        <v>1</v>
      </c>
      <c r="H453" s="1" t="s">
        <v>4621</v>
      </c>
      <c r="I453" s="1" t="s">
        <v>4570</v>
      </c>
      <c r="J453" s="1" t="s">
        <v>1097</v>
      </c>
      <c r="K453" s="1" t="s">
        <v>1096</v>
      </c>
      <c r="L453" s="1">
        <v>176464</v>
      </c>
      <c r="M453" s="1" t="s">
        <v>12526</v>
      </c>
      <c r="N453" s="2" t="s">
        <v>4409</v>
      </c>
      <c r="O453" s="1" t="s">
        <v>13253</v>
      </c>
      <c r="P453" s="2" t="s">
        <v>149</v>
      </c>
      <c r="Q453" s="1" t="s">
        <v>12694</v>
      </c>
      <c r="R453" s="1"/>
      <c r="S453" s="1"/>
      <c r="T453" s="1"/>
      <c r="U453" s="1" t="s">
        <v>12528</v>
      </c>
      <c r="V453" s="1"/>
      <c r="W453" s="1"/>
      <c r="X453" s="1"/>
      <c r="Y453" s="1" t="s">
        <v>12694</v>
      </c>
      <c r="Z453" s="2" t="str">
        <f t="shared" si="21"/>
        <v>C830C</v>
      </c>
      <c r="AA453" s="3" t="str">
        <f t="shared" si="22"/>
        <v>1/7/2018</v>
      </c>
      <c r="AB453" s="2" t="str">
        <f t="shared" si="23"/>
        <v>No delay</v>
      </c>
    </row>
    <row r="454" spans="1:28" s="7" customFormat="1" x14ac:dyDescent="0.45">
      <c r="A454" s="1">
        <v>9169</v>
      </c>
      <c r="B454" s="3">
        <v>43292</v>
      </c>
      <c r="C454" s="4">
        <v>0.23554398148148148</v>
      </c>
      <c r="D454" s="2">
        <v>0</v>
      </c>
      <c r="E454" s="1">
        <v>0</v>
      </c>
      <c r="F454" s="2" t="s">
        <v>131</v>
      </c>
      <c r="G454" s="1">
        <v>39</v>
      </c>
      <c r="H454" s="1" t="s">
        <v>4954</v>
      </c>
      <c r="I454" s="1" t="s">
        <v>4954</v>
      </c>
      <c r="J454" s="1" t="s">
        <v>1099</v>
      </c>
      <c r="K454" s="1" t="s">
        <v>1098</v>
      </c>
      <c r="L454" s="1">
        <v>176465</v>
      </c>
      <c r="M454" s="1" t="s">
        <v>12526</v>
      </c>
      <c r="N454" s="2" t="s">
        <v>4409</v>
      </c>
      <c r="O454" s="1" t="s">
        <v>13254</v>
      </c>
      <c r="P454" s="2" t="s">
        <v>149</v>
      </c>
      <c r="Q454" s="1" t="s">
        <v>12694</v>
      </c>
      <c r="R454" s="1"/>
      <c r="S454" s="1"/>
      <c r="T454" s="1"/>
      <c r="U454" s="1" t="s">
        <v>12528</v>
      </c>
      <c r="V454" s="1"/>
      <c r="W454" s="1"/>
      <c r="X454" s="1"/>
      <c r="Y454" s="1" t="s">
        <v>12694</v>
      </c>
      <c r="Z454" s="2" t="str">
        <f t="shared" si="21"/>
        <v>C830C</v>
      </c>
      <c r="AA454" s="3" t="str">
        <f t="shared" si="22"/>
        <v>1/7/2018</v>
      </c>
      <c r="AB454" s="2" t="str">
        <f t="shared" si="23"/>
        <v>No delay</v>
      </c>
    </row>
    <row r="455" spans="1:28" s="7" customFormat="1" ht="71.25" x14ac:dyDescent="0.45">
      <c r="A455" s="1">
        <v>9171</v>
      </c>
      <c r="B455" s="3">
        <v>43292</v>
      </c>
      <c r="C455" s="4">
        <v>0.24082175925925928</v>
      </c>
      <c r="D455" s="2">
        <v>0</v>
      </c>
      <c r="E455" s="1">
        <v>0</v>
      </c>
      <c r="F455" s="2" t="s">
        <v>141</v>
      </c>
      <c r="G455" s="1">
        <v>4</v>
      </c>
      <c r="H455" s="1" t="s">
        <v>4634</v>
      </c>
      <c r="I455" s="1" t="s">
        <v>4570</v>
      </c>
      <c r="J455" s="1" t="s">
        <v>1105</v>
      </c>
      <c r="K455" s="1" t="s">
        <v>1104</v>
      </c>
      <c r="L455" s="1">
        <v>176466</v>
      </c>
      <c r="M455" s="1" t="s">
        <v>12526</v>
      </c>
      <c r="N455" s="2" t="s">
        <v>4522</v>
      </c>
      <c r="O455" s="1" t="s">
        <v>13255</v>
      </c>
      <c r="P455" s="2" t="s">
        <v>79</v>
      </c>
      <c r="Q455" s="1" t="s">
        <v>118</v>
      </c>
      <c r="R455" s="1"/>
      <c r="S455" s="1"/>
      <c r="T455" s="1"/>
      <c r="U455" s="1" t="s">
        <v>12528</v>
      </c>
      <c r="V455" s="1"/>
      <c r="W455" s="1"/>
      <c r="X455" s="1"/>
      <c r="Y455" s="1" t="s">
        <v>117</v>
      </c>
      <c r="Z455" s="2" t="str">
        <f t="shared" si="21"/>
        <v>C830</v>
      </c>
      <c r="AA455" s="3" t="str">
        <f t="shared" si="22"/>
        <v>1/7/2018</v>
      </c>
      <c r="AB455" s="2" t="str">
        <f t="shared" si="23"/>
        <v>No delay</v>
      </c>
    </row>
    <row r="456" spans="1:28" s="7" customFormat="1" x14ac:dyDescent="0.45">
      <c r="A456" s="1">
        <v>9176</v>
      </c>
      <c r="B456" s="3">
        <v>43292</v>
      </c>
      <c r="C456" s="4">
        <v>0.32332175925925927</v>
      </c>
      <c r="D456" s="2">
        <v>0</v>
      </c>
      <c r="E456" s="1">
        <v>0</v>
      </c>
      <c r="F456" s="2" t="s">
        <v>13256</v>
      </c>
      <c r="G456" s="1">
        <v>24</v>
      </c>
      <c r="H456" s="1" t="s">
        <v>4695</v>
      </c>
      <c r="I456" s="1" t="s">
        <v>4695</v>
      </c>
      <c r="J456" s="1" t="s">
        <v>1103</v>
      </c>
      <c r="K456" s="1" t="s">
        <v>1102</v>
      </c>
      <c r="L456" s="1">
        <v>176477</v>
      </c>
      <c r="M456" s="1" t="s">
        <v>12526</v>
      </c>
      <c r="N456" s="2" t="s">
        <v>4409</v>
      </c>
      <c r="O456" s="1" t="s">
        <v>13257</v>
      </c>
      <c r="P456" s="2" t="s">
        <v>43</v>
      </c>
      <c r="Q456" s="1" t="s">
        <v>12784</v>
      </c>
      <c r="R456" s="1"/>
      <c r="S456" s="1"/>
      <c r="T456" s="1"/>
      <c r="U456" s="1" t="s">
        <v>12528</v>
      </c>
      <c r="V456" s="1"/>
      <c r="W456" s="1"/>
      <c r="X456" s="1"/>
      <c r="Y456" s="1" t="s">
        <v>191</v>
      </c>
      <c r="Z456" s="2" t="str">
        <f t="shared" si="21"/>
        <v>C830C</v>
      </c>
      <c r="AA456" s="3" t="str">
        <f t="shared" si="22"/>
        <v>1/7/2018</v>
      </c>
      <c r="AB456" s="2" t="str">
        <f t="shared" si="23"/>
        <v>No delay</v>
      </c>
    </row>
    <row r="457" spans="1:28" s="7" customFormat="1" ht="42.75" x14ac:dyDescent="0.45">
      <c r="A457" s="1">
        <v>9179</v>
      </c>
      <c r="B457" s="3">
        <v>43292</v>
      </c>
      <c r="C457" s="4">
        <v>0.34423611111111113</v>
      </c>
      <c r="D457" s="2">
        <v>0</v>
      </c>
      <c r="E457" s="1">
        <v>0</v>
      </c>
      <c r="F457" s="2" t="s">
        <v>135</v>
      </c>
      <c r="G457" s="1">
        <v>22</v>
      </c>
      <c r="H457" s="1" t="s">
        <v>5744</v>
      </c>
      <c r="I457" s="1" t="s">
        <v>5744</v>
      </c>
      <c r="J457" s="1" t="s">
        <v>1101</v>
      </c>
      <c r="K457" s="1" t="s">
        <v>1100</v>
      </c>
      <c r="L457" s="1">
        <v>176481</v>
      </c>
      <c r="M457" s="1" t="s">
        <v>12526</v>
      </c>
      <c r="N457" s="2" t="s">
        <v>4409</v>
      </c>
      <c r="O457" s="1" t="s">
        <v>13258</v>
      </c>
      <c r="P457" s="2" t="s">
        <v>26</v>
      </c>
      <c r="Q457" s="1" t="s">
        <v>164</v>
      </c>
      <c r="R457" s="1"/>
      <c r="S457" s="1"/>
      <c r="T457" s="1"/>
      <c r="U457" s="1" t="s">
        <v>12528</v>
      </c>
      <c r="V457" s="1"/>
      <c r="W457" s="1"/>
      <c r="X457" s="1"/>
      <c r="Y457" s="1" t="s">
        <v>27</v>
      </c>
      <c r="Z457" s="2" t="str">
        <f t="shared" si="21"/>
        <v>C830</v>
      </c>
      <c r="AA457" s="3" t="str">
        <f t="shared" si="22"/>
        <v>1/7/2018</v>
      </c>
      <c r="AB457" s="2" t="str">
        <f t="shared" si="23"/>
        <v>No delay</v>
      </c>
    </row>
    <row r="458" spans="1:28" s="7" customFormat="1" x14ac:dyDescent="0.45">
      <c r="A458" s="1">
        <v>9198</v>
      </c>
      <c r="B458" s="3">
        <v>43292</v>
      </c>
      <c r="C458" s="4">
        <v>0.63888888888888895</v>
      </c>
      <c r="D458" s="2">
        <v>0</v>
      </c>
      <c r="E458" s="1">
        <v>0</v>
      </c>
      <c r="F458" s="2" t="s">
        <v>178</v>
      </c>
      <c r="G458" s="1">
        <v>24</v>
      </c>
      <c r="H458" s="1" t="s">
        <v>4665</v>
      </c>
      <c r="I458" s="1" t="s">
        <v>4598</v>
      </c>
      <c r="J458" s="1" t="s">
        <v>13259</v>
      </c>
      <c r="K458" s="1" t="s">
        <v>13260</v>
      </c>
      <c r="L458" s="1">
        <v>176551</v>
      </c>
      <c r="M458" s="1" t="s">
        <v>12526</v>
      </c>
      <c r="N458" s="2" t="s">
        <v>4409</v>
      </c>
      <c r="O458" s="1" t="s">
        <v>13257</v>
      </c>
      <c r="P458" s="2" t="s">
        <v>43</v>
      </c>
      <c r="Q458" s="1" t="s">
        <v>12784</v>
      </c>
      <c r="R458" s="1"/>
      <c r="S458" s="1"/>
      <c r="T458" s="1"/>
      <c r="U458" s="1" t="s">
        <v>12528</v>
      </c>
      <c r="V458" s="1"/>
      <c r="W458" s="1"/>
      <c r="X458" s="1"/>
      <c r="Y458" s="1" t="s">
        <v>191</v>
      </c>
      <c r="Z458" s="2" t="str">
        <f t="shared" si="21"/>
        <v>C830C</v>
      </c>
      <c r="AA458" s="3" t="str">
        <f t="shared" si="22"/>
        <v>1/7/2018</v>
      </c>
      <c r="AB458" s="2" t="str">
        <f t="shared" si="23"/>
        <v>No delay</v>
      </c>
    </row>
    <row r="459" spans="1:28" s="7" customFormat="1" ht="71.25" x14ac:dyDescent="0.45">
      <c r="A459" s="1">
        <v>9230</v>
      </c>
      <c r="B459" s="3">
        <v>43293</v>
      </c>
      <c r="C459" s="4">
        <v>0.33601851851851849</v>
      </c>
      <c r="D459" s="2">
        <v>0</v>
      </c>
      <c r="E459" s="1">
        <v>0</v>
      </c>
      <c r="F459" s="2" t="s">
        <v>100</v>
      </c>
      <c r="G459" s="1">
        <v>37</v>
      </c>
      <c r="H459" s="1" t="s">
        <v>4933</v>
      </c>
      <c r="I459" s="1" t="s">
        <v>5011</v>
      </c>
      <c r="J459" s="1" t="s">
        <v>1109</v>
      </c>
      <c r="K459" s="1" t="s">
        <v>1108</v>
      </c>
      <c r="L459" s="1">
        <v>176627</v>
      </c>
      <c r="M459" s="1" t="s">
        <v>12526</v>
      </c>
      <c r="N459" s="2" t="s">
        <v>4409</v>
      </c>
      <c r="O459" s="1" t="s">
        <v>13261</v>
      </c>
      <c r="P459" s="2" t="s">
        <v>43</v>
      </c>
      <c r="Q459" s="1" t="s">
        <v>43</v>
      </c>
      <c r="R459" s="1"/>
      <c r="S459" s="1"/>
      <c r="T459" s="1"/>
      <c r="U459" s="1" t="s">
        <v>12528</v>
      </c>
      <c r="V459" s="1"/>
      <c r="W459" s="1"/>
      <c r="X459" s="1"/>
      <c r="Y459" s="1" t="s">
        <v>43</v>
      </c>
      <c r="Z459" s="2" t="str">
        <f t="shared" si="21"/>
        <v>C830</v>
      </c>
      <c r="AA459" s="3" t="str">
        <f t="shared" si="22"/>
        <v>1/7/2018</v>
      </c>
      <c r="AB459" s="2" t="str">
        <f t="shared" si="23"/>
        <v>No delay</v>
      </c>
    </row>
    <row r="460" spans="1:28" s="7" customFormat="1" ht="42.75" x14ac:dyDescent="0.45">
      <c r="A460" s="1">
        <v>9253</v>
      </c>
      <c r="B460" s="3">
        <v>43293</v>
      </c>
      <c r="C460" s="4">
        <v>0.78472222222222221</v>
      </c>
      <c r="D460" s="2">
        <v>0</v>
      </c>
      <c r="E460" s="1">
        <v>0</v>
      </c>
      <c r="F460" s="2" t="s">
        <v>111</v>
      </c>
      <c r="G460" s="1">
        <v>55</v>
      </c>
      <c r="H460" s="1" t="s">
        <v>5042</v>
      </c>
      <c r="I460" s="1" t="s">
        <v>4570</v>
      </c>
      <c r="J460" s="1" t="s">
        <v>1107</v>
      </c>
      <c r="K460" s="1" t="s">
        <v>1106</v>
      </c>
      <c r="L460" s="1">
        <v>176740</v>
      </c>
      <c r="M460" s="1" t="s">
        <v>12526</v>
      </c>
      <c r="N460" s="2" t="s">
        <v>4409</v>
      </c>
      <c r="O460" s="1" t="s">
        <v>13262</v>
      </c>
      <c r="P460" s="2" t="s">
        <v>26</v>
      </c>
      <c r="Q460" s="1" t="s">
        <v>164</v>
      </c>
      <c r="R460" s="1"/>
      <c r="S460" s="1"/>
      <c r="T460" s="1"/>
      <c r="U460" s="1" t="s">
        <v>12528</v>
      </c>
      <c r="V460" s="1"/>
      <c r="W460" s="1"/>
      <c r="X460" s="1"/>
      <c r="Y460" s="1" t="s">
        <v>27</v>
      </c>
      <c r="Z460" s="2" t="str">
        <f t="shared" si="21"/>
        <v>C830</v>
      </c>
      <c r="AA460" s="3" t="str">
        <f t="shared" si="22"/>
        <v>1/7/2018</v>
      </c>
      <c r="AB460" s="2" t="str">
        <f t="shared" si="23"/>
        <v>No delay</v>
      </c>
    </row>
    <row r="461" spans="1:28" s="7" customFormat="1" ht="71.25" x14ac:dyDescent="0.45">
      <c r="A461" s="1">
        <v>9267</v>
      </c>
      <c r="B461" s="3">
        <v>43294</v>
      </c>
      <c r="C461" s="4">
        <v>0.29853009259259261</v>
      </c>
      <c r="D461" s="2">
        <v>0</v>
      </c>
      <c r="E461" s="1">
        <v>0</v>
      </c>
      <c r="F461" s="2" t="s">
        <v>108</v>
      </c>
      <c r="G461" s="1">
        <v>14</v>
      </c>
      <c r="H461" s="1" t="s">
        <v>4570</v>
      </c>
      <c r="I461" s="1" t="s">
        <v>4570</v>
      </c>
      <c r="J461" s="1" t="s">
        <v>13263</v>
      </c>
      <c r="K461" s="1" t="s">
        <v>1110</v>
      </c>
      <c r="L461" s="1">
        <v>176787</v>
      </c>
      <c r="M461" s="1" t="s">
        <v>12526</v>
      </c>
      <c r="N461" s="2" t="s">
        <v>4522</v>
      </c>
      <c r="O461" s="1" t="s">
        <v>13264</v>
      </c>
      <c r="P461" s="2" t="s">
        <v>7</v>
      </c>
      <c r="Q461" s="1" t="s">
        <v>1111</v>
      </c>
      <c r="R461" s="1"/>
      <c r="S461" s="1"/>
      <c r="T461" s="1"/>
      <c r="U461" s="1" t="s">
        <v>12528</v>
      </c>
      <c r="V461" s="1"/>
      <c r="W461" s="1"/>
      <c r="X461" s="1"/>
      <c r="Y461" s="1" t="s">
        <v>383</v>
      </c>
      <c r="Z461" s="2" t="str">
        <f t="shared" si="21"/>
        <v>C830</v>
      </c>
      <c r="AA461" s="3" t="str">
        <f t="shared" si="22"/>
        <v>1/7/2018</v>
      </c>
      <c r="AB461" s="2" t="str">
        <f t="shared" si="23"/>
        <v>No delay</v>
      </c>
    </row>
    <row r="462" spans="1:28" s="7" customFormat="1" ht="42.75" x14ac:dyDescent="0.45">
      <c r="A462" s="1" t="s">
        <v>13265</v>
      </c>
      <c r="B462" s="3">
        <v>43294</v>
      </c>
      <c r="C462" s="4">
        <v>0.31002314814814813</v>
      </c>
      <c r="D462" s="2">
        <v>0</v>
      </c>
      <c r="E462" s="1">
        <v>0</v>
      </c>
      <c r="F462" s="2" t="s">
        <v>84</v>
      </c>
      <c r="G462" s="1">
        <v>5</v>
      </c>
      <c r="H462" s="1" t="s">
        <v>4570</v>
      </c>
      <c r="I462" s="1" t="s">
        <v>4570</v>
      </c>
      <c r="J462" s="1" t="s">
        <v>1117</v>
      </c>
      <c r="K462" s="1" t="s">
        <v>1116</v>
      </c>
      <c r="L462" s="1">
        <v>176788</v>
      </c>
      <c r="M462" s="1" t="s">
        <v>12526</v>
      </c>
      <c r="N462" s="2" t="s">
        <v>4409</v>
      </c>
      <c r="O462" s="1" t="s">
        <v>13266</v>
      </c>
      <c r="P462" s="2" t="s">
        <v>128</v>
      </c>
      <c r="Q462" s="1" t="s">
        <v>12479</v>
      </c>
      <c r="R462" s="1"/>
      <c r="S462" s="1"/>
      <c r="T462" s="1"/>
      <c r="U462" s="1" t="s">
        <v>12528</v>
      </c>
      <c r="V462" s="1"/>
      <c r="W462" s="1"/>
      <c r="X462" s="1"/>
      <c r="Y462" s="1" t="s">
        <v>4505</v>
      </c>
      <c r="Z462" s="2" t="str">
        <f t="shared" si="21"/>
        <v>C830C</v>
      </c>
      <c r="AA462" s="3" t="str">
        <f t="shared" si="22"/>
        <v>1/7/2018</v>
      </c>
      <c r="AB462" s="2" t="str">
        <f t="shared" si="23"/>
        <v>No delay</v>
      </c>
    </row>
    <row r="463" spans="1:28" s="7" customFormat="1" ht="42.75" x14ac:dyDescent="0.45">
      <c r="A463" s="1">
        <v>9281</v>
      </c>
      <c r="B463" s="3">
        <v>43294</v>
      </c>
      <c r="C463" s="4">
        <v>0.39678240740740739</v>
      </c>
      <c r="D463" s="2">
        <v>0</v>
      </c>
      <c r="E463" s="1">
        <v>0</v>
      </c>
      <c r="F463" s="2" t="s">
        <v>24</v>
      </c>
      <c r="G463" s="1">
        <v>13</v>
      </c>
      <c r="H463" s="1" t="s">
        <v>4570</v>
      </c>
      <c r="I463" s="1" t="s">
        <v>4570</v>
      </c>
      <c r="J463" s="1" t="s">
        <v>1115</v>
      </c>
      <c r="K463" s="1" t="s">
        <v>1114</v>
      </c>
      <c r="L463" s="1">
        <v>176814</v>
      </c>
      <c r="M463" s="1" t="s">
        <v>12526</v>
      </c>
      <c r="N463" s="2" t="s">
        <v>4409</v>
      </c>
      <c r="O463" s="1" t="s">
        <v>13267</v>
      </c>
      <c r="P463" s="2" t="s">
        <v>43</v>
      </c>
      <c r="Q463" s="1" t="s">
        <v>12509</v>
      </c>
      <c r="R463" s="1"/>
      <c r="S463" s="1"/>
      <c r="T463" s="1"/>
      <c r="U463" s="1" t="s">
        <v>12528</v>
      </c>
      <c r="V463" s="1"/>
      <c r="W463" s="1"/>
      <c r="X463" s="1"/>
      <c r="Y463" s="1" t="s">
        <v>4403</v>
      </c>
      <c r="Z463" s="2" t="str">
        <f t="shared" si="21"/>
        <v>C830</v>
      </c>
      <c r="AA463" s="3" t="str">
        <f t="shared" si="22"/>
        <v>1/7/2018</v>
      </c>
      <c r="AB463" s="2" t="str">
        <f t="shared" si="23"/>
        <v>No delay</v>
      </c>
    </row>
    <row r="464" spans="1:28" s="7" customFormat="1" x14ac:dyDescent="0.45">
      <c r="A464" s="1">
        <v>9285</v>
      </c>
      <c r="B464" s="3">
        <v>43294</v>
      </c>
      <c r="C464" s="4">
        <v>0.41597222222222219</v>
      </c>
      <c r="D464" s="2">
        <v>0</v>
      </c>
      <c r="E464" s="1">
        <v>0</v>
      </c>
      <c r="F464" s="2" t="s">
        <v>152</v>
      </c>
      <c r="G464" s="1">
        <v>29</v>
      </c>
      <c r="H464" s="1" t="s">
        <v>4570</v>
      </c>
      <c r="I464" s="1" t="s">
        <v>4570</v>
      </c>
      <c r="J464" s="1" t="s">
        <v>1113</v>
      </c>
      <c r="K464" s="1" t="s">
        <v>1112</v>
      </c>
      <c r="L464" s="1">
        <v>176818</v>
      </c>
      <c r="M464" s="1" t="s">
        <v>12526</v>
      </c>
      <c r="N464" s="2" t="s">
        <v>4409</v>
      </c>
      <c r="O464" s="1" t="s">
        <v>13268</v>
      </c>
      <c r="P464" s="2" t="s">
        <v>149</v>
      </c>
      <c r="Q464" s="1" t="s">
        <v>12694</v>
      </c>
      <c r="R464" s="1"/>
      <c r="S464" s="1"/>
      <c r="T464" s="1"/>
      <c r="U464" s="1" t="s">
        <v>12528</v>
      </c>
      <c r="V464" s="1"/>
      <c r="W464" s="1"/>
      <c r="X464" s="1"/>
      <c r="Y464" s="1" t="s">
        <v>12694</v>
      </c>
      <c r="Z464" s="2" t="str">
        <f t="shared" si="21"/>
        <v>C830C</v>
      </c>
      <c r="AA464" s="3" t="str">
        <f t="shared" si="22"/>
        <v>1/7/2018</v>
      </c>
      <c r="AB464" s="2" t="str">
        <f t="shared" si="23"/>
        <v>No delay</v>
      </c>
    </row>
    <row r="465" spans="1:28" s="7" customFormat="1" ht="99.75" x14ac:dyDescent="0.45">
      <c r="A465" s="1">
        <v>9322</v>
      </c>
      <c r="B465" s="3">
        <v>43294</v>
      </c>
      <c r="C465" s="4">
        <v>0.86358796296296303</v>
      </c>
      <c r="D465" s="2">
        <v>0</v>
      </c>
      <c r="E465" s="1">
        <v>0</v>
      </c>
      <c r="F465" s="2" t="s">
        <v>88</v>
      </c>
      <c r="G465" s="1">
        <v>60</v>
      </c>
      <c r="H465" s="1" t="s">
        <v>4797</v>
      </c>
      <c r="I465" s="1" t="s">
        <v>5911</v>
      </c>
      <c r="J465" s="1" t="s">
        <v>1119</v>
      </c>
      <c r="K465" s="1" t="s">
        <v>1118</v>
      </c>
      <c r="L465" s="1">
        <v>176908</v>
      </c>
      <c r="M465" s="1" t="s">
        <v>12526</v>
      </c>
      <c r="N465" s="2" t="s">
        <v>4409</v>
      </c>
      <c r="O465" s="1" t="s">
        <v>13269</v>
      </c>
      <c r="P465" s="2" t="s">
        <v>79</v>
      </c>
      <c r="Q465" s="1" t="s">
        <v>12489</v>
      </c>
      <c r="R465" s="1"/>
      <c r="S465" s="1"/>
      <c r="T465" s="1"/>
      <c r="U465" s="1" t="s">
        <v>12528</v>
      </c>
      <c r="V465" s="1"/>
      <c r="W465" s="1"/>
      <c r="X465" s="1"/>
      <c r="Y465" s="1" t="s">
        <v>4514</v>
      </c>
      <c r="Z465" s="2" t="str">
        <f t="shared" si="21"/>
        <v>C830</v>
      </c>
      <c r="AA465" s="3" t="str">
        <f t="shared" si="22"/>
        <v>1/7/2018</v>
      </c>
      <c r="AB465" s="2" t="str">
        <f t="shared" si="23"/>
        <v>No delay</v>
      </c>
    </row>
    <row r="466" spans="1:28" s="7" customFormat="1" x14ac:dyDescent="0.45">
      <c r="A466" s="1">
        <v>9354</v>
      </c>
      <c r="B466" s="3">
        <v>43295</v>
      </c>
      <c r="C466" s="4">
        <v>0.83269675925925923</v>
      </c>
      <c r="D466" s="2">
        <v>0</v>
      </c>
      <c r="E466" s="1">
        <v>0</v>
      </c>
      <c r="F466" s="2" t="s">
        <v>114</v>
      </c>
      <c r="G466" s="1">
        <v>36</v>
      </c>
      <c r="H466" s="1" t="s">
        <v>4570</v>
      </c>
      <c r="I466" s="1" t="s">
        <v>4570</v>
      </c>
      <c r="J466" s="1" t="s">
        <v>13270</v>
      </c>
      <c r="K466" s="1" t="s">
        <v>1120</v>
      </c>
      <c r="L466" s="1">
        <v>177028</v>
      </c>
      <c r="M466" s="1" t="s">
        <v>12526</v>
      </c>
      <c r="N466" s="2" t="s">
        <v>4409</v>
      </c>
      <c r="O466" s="1" t="s">
        <v>13271</v>
      </c>
      <c r="P466" s="2" t="s">
        <v>149</v>
      </c>
      <c r="Q466" s="1" t="s">
        <v>12694</v>
      </c>
      <c r="R466" s="1"/>
      <c r="S466" s="1"/>
      <c r="T466" s="1" t="s">
        <v>13272</v>
      </c>
      <c r="U466" s="1" t="s">
        <v>12528</v>
      </c>
      <c r="V466" s="1"/>
      <c r="W466" s="1"/>
      <c r="X466" s="1"/>
      <c r="Y466" s="1" t="s">
        <v>12694</v>
      </c>
      <c r="Z466" s="2" t="str">
        <f t="shared" si="21"/>
        <v>C830C</v>
      </c>
      <c r="AA466" s="3" t="str">
        <f t="shared" si="22"/>
        <v>1/7/2018</v>
      </c>
      <c r="AB466" s="2" t="str">
        <f t="shared" si="23"/>
        <v>No delay</v>
      </c>
    </row>
    <row r="467" spans="1:28" s="7" customFormat="1" ht="71.25" x14ac:dyDescent="0.45">
      <c r="A467" s="1">
        <v>9377</v>
      </c>
      <c r="B467" s="3">
        <v>43296</v>
      </c>
      <c r="C467" s="4">
        <v>0.46971064814814811</v>
      </c>
      <c r="D467" s="2">
        <v>0</v>
      </c>
      <c r="E467" s="1">
        <v>0</v>
      </c>
      <c r="F467" s="2" t="s">
        <v>91</v>
      </c>
      <c r="G467" s="1">
        <v>5</v>
      </c>
      <c r="H467" s="1" t="s">
        <v>4849</v>
      </c>
      <c r="I467" s="1" t="s">
        <v>4954</v>
      </c>
      <c r="J467" s="1" t="s">
        <v>13273</v>
      </c>
      <c r="K467" s="1" t="s">
        <v>1121</v>
      </c>
      <c r="L467" s="1">
        <v>177087</v>
      </c>
      <c r="M467" s="1" t="s">
        <v>12526</v>
      </c>
      <c r="N467" s="2" t="s">
        <v>4522</v>
      </c>
      <c r="O467" s="1" t="s">
        <v>13274</v>
      </c>
      <c r="P467" s="2" t="s">
        <v>21</v>
      </c>
      <c r="Q467" s="1" t="s">
        <v>435</v>
      </c>
      <c r="R467" s="1"/>
      <c r="S467" s="1"/>
      <c r="T467" s="1"/>
      <c r="U467" s="1" t="s">
        <v>12528</v>
      </c>
      <c r="V467" s="1"/>
      <c r="W467" s="1"/>
      <c r="X467" s="1"/>
      <c r="Y467" s="1" t="s">
        <v>179</v>
      </c>
      <c r="Z467" s="2" t="str">
        <f t="shared" si="21"/>
        <v>C830</v>
      </c>
      <c r="AA467" s="3" t="str">
        <f t="shared" si="22"/>
        <v>1/7/2018</v>
      </c>
      <c r="AB467" s="2" t="str">
        <f t="shared" si="23"/>
        <v>No delay</v>
      </c>
    </row>
    <row r="468" spans="1:28" s="7" customFormat="1" ht="71.25" x14ac:dyDescent="0.45">
      <c r="A468" s="1">
        <v>9384</v>
      </c>
      <c r="B468" s="3">
        <v>43296</v>
      </c>
      <c r="C468" s="4">
        <v>0.63680555555555551</v>
      </c>
      <c r="D468" s="2">
        <v>0</v>
      </c>
      <c r="E468" s="1">
        <v>0</v>
      </c>
      <c r="F468" s="2" t="s">
        <v>133</v>
      </c>
      <c r="G468" s="1"/>
      <c r="H468" s="1" t="s">
        <v>4570</v>
      </c>
      <c r="I468" s="1"/>
      <c r="J468" s="1" t="s">
        <v>13275</v>
      </c>
      <c r="K468" s="1">
        <v>5719958</v>
      </c>
      <c r="L468" s="1"/>
      <c r="M468" s="1" t="s">
        <v>12526</v>
      </c>
      <c r="N468" s="2" t="s">
        <v>4409</v>
      </c>
      <c r="O468" s="1" t="s">
        <v>13276</v>
      </c>
      <c r="P468" s="2" t="s">
        <v>43</v>
      </c>
      <c r="Q468" s="1" t="s">
        <v>43</v>
      </c>
      <c r="R468" s="1"/>
      <c r="S468" s="1"/>
      <c r="T468" s="1"/>
      <c r="U468" s="1" t="s">
        <v>12528</v>
      </c>
      <c r="V468" s="1"/>
      <c r="W468" s="1"/>
      <c r="X468" s="1"/>
      <c r="Y468" s="1" t="s">
        <v>43</v>
      </c>
      <c r="Z468" s="2" t="str">
        <f t="shared" si="21"/>
        <v>C830</v>
      </c>
      <c r="AA468" s="3" t="str">
        <f t="shared" si="22"/>
        <v>1/7/2018</v>
      </c>
      <c r="AB468" s="2" t="str">
        <f t="shared" si="23"/>
        <v>No delay</v>
      </c>
    </row>
    <row r="469" spans="1:28" s="7" customFormat="1" x14ac:dyDescent="0.45">
      <c r="A469" s="1">
        <v>9392</v>
      </c>
      <c r="B469" s="3">
        <v>43296</v>
      </c>
      <c r="C469" s="4">
        <v>0.74976851851851845</v>
      </c>
      <c r="D469" s="2">
        <v>0</v>
      </c>
      <c r="E469" s="1">
        <v>0</v>
      </c>
      <c r="F469" s="2" t="s">
        <v>124</v>
      </c>
      <c r="G469" s="1">
        <v>31</v>
      </c>
      <c r="H469" s="1" t="s">
        <v>4570</v>
      </c>
      <c r="I469" s="1" t="s">
        <v>4570</v>
      </c>
      <c r="J469" s="1" t="s">
        <v>1123</v>
      </c>
      <c r="K469" s="1" t="s">
        <v>1122</v>
      </c>
      <c r="L469" s="1">
        <v>177113</v>
      </c>
      <c r="M469" s="1" t="s">
        <v>12526</v>
      </c>
      <c r="N469" s="2" t="s">
        <v>4409</v>
      </c>
      <c r="O469" s="1" t="s">
        <v>13277</v>
      </c>
      <c r="P469" s="2" t="s">
        <v>149</v>
      </c>
      <c r="Q469" s="1" t="s">
        <v>12694</v>
      </c>
      <c r="R469" s="1"/>
      <c r="S469" s="1"/>
      <c r="T469" s="1"/>
      <c r="U469" s="1" t="s">
        <v>12528</v>
      </c>
      <c r="V469" s="1"/>
      <c r="W469" s="1"/>
      <c r="X469" s="1"/>
      <c r="Y469" s="1" t="s">
        <v>12694</v>
      </c>
      <c r="Z469" s="2" t="str">
        <f t="shared" si="21"/>
        <v>C830C</v>
      </c>
      <c r="AA469" s="3" t="str">
        <f t="shared" si="22"/>
        <v>1/7/2018</v>
      </c>
      <c r="AB469" s="2" t="str">
        <f t="shared" si="23"/>
        <v>No delay</v>
      </c>
    </row>
    <row r="470" spans="1:28" s="7" customFormat="1" ht="185.25" x14ac:dyDescent="0.45">
      <c r="A470" s="1">
        <v>9416</v>
      </c>
      <c r="B470" s="3">
        <v>43297</v>
      </c>
      <c r="C470" s="4">
        <v>0.53703703703703709</v>
      </c>
      <c r="D470" s="2">
        <v>0</v>
      </c>
      <c r="E470" s="1">
        <v>0</v>
      </c>
      <c r="F470" s="2" t="s">
        <v>64</v>
      </c>
      <c r="G470" s="1">
        <v>18</v>
      </c>
      <c r="H470" s="1" t="s">
        <v>4628</v>
      </c>
      <c r="I470" s="1" t="s">
        <v>4962</v>
      </c>
      <c r="J470" s="1" t="s">
        <v>13278</v>
      </c>
      <c r="K470" s="1" t="s">
        <v>1124</v>
      </c>
      <c r="L470" s="1">
        <v>177202</v>
      </c>
      <c r="M470" s="1" t="s">
        <v>12526</v>
      </c>
      <c r="N470" s="2" t="s">
        <v>4409</v>
      </c>
      <c r="O470" s="1" t="s">
        <v>13279</v>
      </c>
      <c r="P470" s="2" t="s">
        <v>7</v>
      </c>
      <c r="Q470" s="1" t="s">
        <v>13</v>
      </c>
      <c r="R470" s="1"/>
      <c r="S470" s="1"/>
      <c r="T470" s="1"/>
      <c r="U470" s="1" t="s">
        <v>12528</v>
      </c>
      <c r="V470" s="1"/>
      <c r="W470" s="1"/>
      <c r="X470" s="1"/>
      <c r="Y470" s="1" t="s">
        <v>12</v>
      </c>
      <c r="Z470" s="2" t="str">
        <f t="shared" si="21"/>
        <v>C830</v>
      </c>
      <c r="AA470" s="3" t="str">
        <f t="shared" si="22"/>
        <v>1/7/2018</v>
      </c>
      <c r="AB470" s="2" t="str">
        <f t="shared" si="23"/>
        <v>No delay</v>
      </c>
    </row>
    <row r="471" spans="1:28" s="7" customFormat="1" x14ac:dyDescent="0.45">
      <c r="A471" s="1">
        <v>9430</v>
      </c>
      <c r="B471" s="3">
        <v>43297</v>
      </c>
      <c r="C471" s="4">
        <v>0.74042824074074076</v>
      </c>
      <c r="D471" s="2">
        <v>0</v>
      </c>
      <c r="E471" s="1">
        <v>0</v>
      </c>
      <c r="F471" s="2" t="s">
        <v>135</v>
      </c>
      <c r="G471" s="1">
        <v>24</v>
      </c>
      <c r="H471" s="1" t="s">
        <v>4570</v>
      </c>
      <c r="I471" s="1" t="s">
        <v>4570</v>
      </c>
      <c r="J471" s="1" t="s">
        <v>1128</v>
      </c>
      <c r="K471" s="1" t="s">
        <v>1127</v>
      </c>
      <c r="L471" s="1">
        <v>177236</v>
      </c>
      <c r="M471" s="1" t="s">
        <v>12526</v>
      </c>
      <c r="N471" s="2" t="s">
        <v>4409</v>
      </c>
      <c r="O471" s="1" t="s">
        <v>13280</v>
      </c>
      <c r="P471" s="2" t="s">
        <v>149</v>
      </c>
      <c r="Q471" s="1" t="s">
        <v>12694</v>
      </c>
      <c r="R471" s="1"/>
      <c r="S471" s="1"/>
      <c r="T471" s="1"/>
      <c r="U471" s="1" t="s">
        <v>12528</v>
      </c>
      <c r="V471" s="1"/>
      <c r="W471" s="1"/>
      <c r="X471" s="1"/>
      <c r="Y471" s="1" t="s">
        <v>12694</v>
      </c>
      <c r="Z471" s="2" t="str">
        <f t="shared" si="21"/>
        <v>C830</v>
      </c>
      <c r="AA471" s="3" t="str">
        <f t="shared" si="22"/>
        <v>1/7/2018</v>
      </c>
      <c r="AB471" s="2" t="str">
        <f t="shared" si="23"/>
        <v>No delay</v>
      </c>
    </row>
    <row r="472" spans="1:28" s="7" customFormat="1" x14ac:dyDescent="0.45">
      <c r="A472" s="1">
        <v>9438</v>
      </c>
      <c r="B472" s="3">
        <v>43297</v>
      </c>
      <c r="C472" s="4">
        <v>0.83508101851851846</v>
      </c>
      <c r="D472" s="2">
        <v>0</v>
      </c>
      <c r="E472" s="1">
        <v>0</v>
      </c>
      <c r="F472" s="2" t="s">
        <v>151</v>
      </c>
      <c r="G472" s="1">
        <v>17</v>
      </c>
      <c r="H472" s="1" t="s">
        <v>4570</v>
      </c>
      <c r="I472" s="1" t="s">
        <v>4570</v>
      </c>
      <c r="J472" s="1" t="s">
        <v>1130</v>
      </c>
      <c r="K472" s="1" t="s">
        <v>1129</v>
      </c>
      <c r="L472" s="1">
        <v>177261</v>
      </c>
      <c r="M472" s="1" t="s">
        <v>12526</v>
      </c>
      <c r="N472" s="2" t="s">
        <v>4409</v>
      </c>
      <c r="O472" s="1" t="s">
        <v>13281</v>
      </c>
      <c r="P472" s="2" t="s">
        <v>149</v>
      </c>
      <c r="Q472" s="1" t="s">
        <v>12694</v>
      </c>
      <c r="R472" s="1"/>
      <c r="S472" s="1"/>
      <c r="T472" s="1"/>
      <c r="U472" s="1" t="s">
        <v>12528</v>
      </c>
      <c r="V472" s="1"/>
      <c r="W472" s="1"/>
      <c r="X472" s="1"/>
      <c r="Y472" s="1" t="s">
        <v>12694</v>
      </c>
      <c r="Z472" s="2" t="str">
        <f t="shared" si="21"/>
        <v>C830C</v>
      </c>
      <c r="AA472" s="3" t="str">
        <f t="shared" si="22"/>
        <v>1/7/2018</v>
      </c>
      <c r="AB472" s="2" t="str">
        <f t="shared" si="23"/>
        <v>No delay</v>
      </c>
    </row>
    <row r="473" spans="1:28" s="7" customFormat="1" ht="71.25" x14ac:dyDescent="0.45">
      <c r="A473" s="1">
        <v>9445</v>
      </c>
      <c r="B473" s="3">
        <v>43297</v>
      </c>
      <c r="C473" s="4">
        <v>0.9164699074074073</v>
      </c>
      <c r="D473" s="2">
        <v>0</v>
      </c>
      <c r="E473" s="1">
        <v>0</v>
      </c>
      <c r="F473" s="2" t="s">
        <v>49</v>
      </c>
      <c r="G473" s="1">
        <v>18</v>
      </c>
      <c r="H473" s="1" t="s">
        <v>4933</v>
      </c>
      <c r="I473" s="1" t="s">
        <v>4933</v>
      </c>
      <c r="J473" s="1" t="s">
        <v>1126</v>
      </c>
      <c r="K473" s="1" t="s">
        <v>1125</v>
      </c>
      <c r="L473" s="1">
        <v>177275</v>
      </c>
      <c r="M473" s="1" t="s">
        <v>12526</v>
      </c>
      <c r="N473" s="2" t="s">
        <v>4409</v>
      </c>
      <c r="O473" s="1" t="s">
        <v>13282</v>
      </c>
      <c r="P473" s="2" t="s">
        <v>7</v>
      </c>
      <c r="Q473" s="1" t="s">
        <v>12573</v>
      </c>
      <c r="R473" s="1" t="s">
        <v>242</v>
      </c>
      <c r="S473" s="1"/>
      <c r="T473" s="1"/>
      <c r="U473" s="1" t="s">
        <v>12528</v>
      </c>
      <c r="V473" s="1"/>
      <c r="W473" s="1"/>
      <c r="X473" s="1"/>
      <c r="Y473" s="1" t="s">
        <v>12576</v>
      </c>
      <c r="Z473" s="2" t="str">
        <f t="shared" si="21"/>
        <v>C830</v>
      </c>
      <c r="AA473" s="3" t="str">
        <f t="shared" si="22"/>
        <v>1/7/2018</v>
      </c>
      <c r="AB473" s="2" t="str">
        <f t="shared" si="23"/>
        <v>No delay</v>
      </c>
    </row>
    <row r="474" spans="1:28" s="7" customFormat="1" ht="128.25" x14ac:dyDescent="0.45">
      <c r="A474" s="1">
        <v>9454</v>
      </c>
      <c r="B474" s="3">
        <v>43298</v>
      </c>
      <c r="C474" s="4">
        <v>0.26655092592592594</v>
      </c>
      <c r="D474" s="2">
        <v>0</v>
      </c>
      <c r="E474" s="1">
        <v>0</v>
      </c>
      <c r="F474" s="2" t="s">
        <v>131</v>
      </c>
      <c r="G474" s="1">
        <v>29</v>
      </c>
      <c r="H474" s="1" t="s">
        <v>4849</v>
      </c>
      <c r="I474" s="1" t="s">
        <v>4570</v>
      </c>
      <c r="J474" s="1" t="s">
        <v>13283</v>
      </c>
      <c r="K474" s="1" t="s">
        <v>1133</v>
      </c>
      <c r="L474" s="1">
        <v>177302</v>
      </c>
      <c r="M474" s="1" t="s">
        <v>12526</v>
      </c>
      <c r="N474" s="2" t="s">
        <v>4522</v>
      </c>
      <c r="O474" s="1" t="s">
        <v>13284</v>
      </c>
      <c r="P474" s="2" t="s">
        <v>281</v>
      </c>
      <c r="Q474" s="1" t="s">
        <v>286</v>
      </c>
      <c r="R474" s="1"/>
      <c r="S474" s="1"/>
      <c r="T474" s="1"/>
      <c r="U474" s="1" t="s">
        <v>12528</v>
      </c>
      <c r="V474" s="1"/>
      <c r="W474" s="1"/>
      <c r="X474" s="1"/>
      <c r="Y474" s="1" t="s">
        <v>286</v>
      </c>
      <c r="Z474" s="2" t="str">
        <f t="shared" si="21"/>
        <v>C830C</v>
      </c>
      <c r="AA474" s="3" t="str">
        <f t="shared" si="22"/>
        <v>1/7/2018</v>
      </c>
      <c r="AB474" s="2" t="str">
        <f t="shared" si="23"/>
        <v>No delay</v>
      </c>
    </row>
    <row r="475" spans="1:28" s="7" customFormat="1" ht="71.25" x14ac:dyDescent="0.45">
      <c r="A475" s="1">
        <v>9456</v>
      </c>
      <c r="B475" s="3">
        <v>43298</v>
      </c>
      <c r="C475" s="4">
        <v>0.27684027777777781</v>
      </c>
      <c r="D475" s="2">
        <v>0</v>
      </c>
      <c r="E475" s="1">
        <v>0</v>
      </c>
      <c r="F475" s="2" t="s">
        <v>78</v>
      </c>
      <c r="G475" s="1">
        <v>2</v>
      </c>
      <c r="H475" s="1" t="s">
        <v>4570</v>
      </c>
      <c r="I475" s="1" t="s">
        <v>4570</v>
      </c>
      <c r="J475" s="1" t="s">
        <v>13285</v>
      </c>
      <c r="K475" s="1" t="s">
        <v>1131</v>
      </c>
      <c r="L475" s="1">
        <v>177304</v>
      </c>
      <c r="M475" s="1" t="s">
        <v>12526</v>
      </c>
      <c r="N475" s="2" t="s">
        <v>4522</v>
      </c>
      <c r="O475" s="1" t="s">
        <v>13286</v>
      </c>
      <c r="P475" s="2" t="s">
        <v>73</v>
      </c>
      <c r="Q475" s="1" t="s">
        <v>1132</v>
      </c>
      <c r="R475" s="1"/>
      <c r="S475" s="1"/>
      <c r="T475" s="1"/>
      <c r="U475" s="1" t="s">
        <v>12528</v>
      </c>
      <c r="V475" s="1"/>
      <c r="W475" s="1"/>
      <c r="X475" s="1"/>
      <c r="Y475" s="1" t="s">
        <v>157</v>
      </c>
      <c r="Z475" s="2" t="str">
        <f t="shared" si="21"/>
        <v>C830</v>
      </c>
      <c r="AA475" s="3" t="str">
        <f t="shared" si="22"/>
        <v>1/7/2018</v>
      </c>
      <c r="AB475" s="2" t="str">
        <f t="shared" si="23"/>
        <v>No delay</v>
      </c>
    </row>
    <row r="476" spans="1:28" s="7" customFormat="1" ht="71.25" x14ac:dyDescent="0.45">
      <c r="A476" s="1">
        <v>9465</v>
      </c>
      <c r="B476" s="3">
        <v>43298</v>
      </c>
      <c r="C476" s="4">
        <v>0.37960648148148146</v>
      </c>
      <c r="D476" s="2">
        <v>0</v>
      </c>
      <c r="E476" s="1">
        <v>0</v>
      </c>
      <c r="F476" s="2" t="s">
        <v>49</v>
      </c>
      <c r="G476" s="1">
        <v>69</v>
      </c>
      <c r="H476" s="1" t="s">
        <v>6064</v>
      </c>
      <c r="I476" s="1" t="s">
        <v>6064</v>
      </c>
      <c r="J476" s="1" t="s">
        <v>13287</v>
      </c>
      <c r="K476" s="1" t="s">
        <v>13288</v>
      </c>
      <c r="L476" s="1">
        <v>177322</v>
      </c>
      <c r="M476" s="1" t="s">
        <v>12526</v>
      </c>
      <c r="N476" s="2" t="s">
        <v>4409</v>
      </c>
      <c r="O476" s="1" t="s">
        <v>13289</v>
      </c>
      <c r="P476" s="2" t="s">
        <v>7</v>
      </c>
      <c r="Q476" s="1" t="s">
        <v>12573</v>
      </c>
      <c r="R476" s="1" t="s">
        <v>242</v>
      </c>
      <c r="S476" s="1"/>
      <c r="T476" s="1"/>
      <c r="U476" s="1" t="s">
        <v>12528</v>
      </c>
      <c r="V476" s="1"/>
      <c r="W476" s="1"/>
      <c r="X476" s="1"/>
      <c r="Y476" s="1" t="s">
        <v>12576</v>
      </c>
      <c r="Z476" s="2" t="str">
        <f t="shared" si="21"/>
        <v>C830</v>
      </c>
      <c r="AA476" s="3" t="str">
        <f t="shared" si="22"/>
        <v>1/7/2018</v>
      </c>
      <c r="AB476" s="2" t="str">
        <f t="shared" si="23"/>
        <v>No delay</v>
      </c>
    </row>
    <row r="477" spans="1:28" s="7" customFormat="1" ht="71.25" x14ac:dyDescent="0.45">
      <c r="A477" s="1">
        <v>9512</v>
      </c>
      <c r="B477" s="3">
        <v>43299</v>
      </c>
      <c r="C477" s="4">
        <v>0.28089120370370368</v>
      </c>
      <c r="D477" s="2">
        <v>0</v>
      </c>
      <c r="E477" s="1">
        <v>0</v>
      </c>
      <c r="F477" s="2" t="s">
        <v>78</v>
      </c>
      <c r="G477" s="1">
        <v>20</v>
      </c>
      <c r="H477" s="1" t="s">
        <v>4570</v>
      </c>
      <c r="I477" s="1" t="s">
        <v>4570</v>
      </c>
      <c r="J477" s="1" t="s">
        <v>13290</v>
      </c>
      <c r="K477" s="1" t="s">
        <v>1141</v>
      </c>
      <c r="L477" s="1">
        <v>177444</v>
      </c>
      <c r="M477" s="1" t="s">
        <v>12526</v>
      </c>
      <c r="N477" s="2" t="s">
        <v>4522</v>
      </c>
      <c r="O477" s="1" t="s">
        <v>13291</v>
      </c>
      <c r="P477" s="2" t="s">
        <v>73</v>
      </c>
      <c r="Q477" s="1" t="s">
        <v>105</v>
      </c>
      <c r="R477" s="1"/>
      <c r="S477" s="1"/>
      <c r="T477" s="1"/>
      <c r="U477" s="1" t="s">
        <v>12528</v>
      </c>
      <c r="V477" s="1"/>
      <c r="W477" s="1"/>
      <c r="X477" s="1"/>
      <c r="Y477" s="1" t="s">
        <v>105</v>
      </c>
      <c r="Z477" s="2" t="str">
        <f t="shared" si="21"/>
        <v>C830</v>
      </c>
      <c r="AA477" s="3" t="str">
        <f t="shared" si="22"/>
        <v>1/7/2018</v>
      </c>
      <c r="AB477" s="2" t="str">
        <f t="shared" si="23"/>
        <v>No delay</v>
      </c>
    </row>
    <row r="478" spans="1:28" s="7" customFormat="1" ht="42.75" x14ac:dyDescent="0.45">
      <c r="A478" s="1">
        <v>9526</v>
      </c>
      <c r="B478" s="3">
        <v>43299</v>
      </c>
      <c r="C478" s="4">
        <v>0.50107638888888884</v>
      </c>
      <c r="D478" s="2">
        <v>0</v>
      </c>
      <c r="E478" s="1">
        <v>0</v>
      </c>
      <c r="F478" s="2" t="s">
        <v>29</v>
      </c>
      <c r="G478" s="1">
        <v>29</v>
      </c>
      <c r="H478" s="1" t="s">
        <v>4923</v>
      </c>
      <c r="I478" s="1" t="s">
        <v>4923</v>
      </c>
      <c r="J478" s="1" t="s">
        <v>1140</v>
      </c>
      <c r="K478" s="1" t="s">
        <v>1139</v>
      </c>
      <c r="L478" s="1">
        <v>177482</v>
      </c>
      <c r="M478" s="1" t="s">
        <v>12526</v>
      </c>
      <c r="N478" s="2" t="s">
        <v>4409</v>
      </c>
      <c r="O478" s="1" t="s">
        <v>13292</v>
      </c>
      <c r="P478" s="2" t="s">
        <v>149</v>
      </c>
      <c r="Q478" s="1" t="s">
        <v>12694</v>
      </c>
      <c r="R478" s="1"/>
      <c r="S478" s="1"/>
      <c r="T478" s="1"/>
      <c r="U478" s="1" t="s">
        <v>12528</v>
      </c>
      <c r="V478" s="1"/>
      <c r="W478" s="1"/>
      <c r="X478" s="1"/>
      <c r="Y478" s="1" t="s">
        <v>12694</v>
      </c>
      <c r="Z478" s="2" t="str">
        <f t="shared" si="21"/>
        <v>C830C</v>
      </c>
      <c r="AA478" s="3" t="str">
        <f t="shared" si="22"/>
        <v>1/7/2018</v>
      </c>
      <c r="AB478" s="2" t="str">
        <f t="shared" si="23"/>
        <v>No delay</v>
      </c>
    </row>
    <row r="479" spans="1:28" s="7" customFormat="1" ht="128.25" x14ac:dyDescent="0.45">
      <c r="A479" s="1">
        <v>9545</v>
      </c>
      <c r="B479" s="3">
        <v>43299</v>
      </c>
      <c r="C479" s="4">
        <v>0.74861111111111101</v>
      </c>
      <c r="D479" s="2">
        <v>0</v>
      </c>
      <c r="E479" s="1">
        <v>0</v>
      </c>
      <c r="F479" s="2" t="s">
        <v>45</v>
      </c>
      <c r="G479" s="1">
        <v>59</v>
      </c>
      <c r="H479" s="1" t="s">
        <v>4933</v>
      </c>
      <c r="I479" s="1" t="s">
        <v>4771</v>
      </c>
      <c r="J479" s="1" t="s">
        <v>13293</v>
      </c>
      <c r="K479" s="1" t="s">
        <v>1134</v>
      </c>
      <c r="L479" s="1">
        <v>177513</v>
      </c>
      <c r="M479" s="1" t="s">
        <v>12526</v>
      </c>
      <c r="N479" s="2" t="s">
        <v>4522</v>
      </c>
      <c r="O479" s="1" t="s">
        <v>13294</v>
      </c>
      <c r="P479" s="2" t="s">
        <v>7</v>
      </c>
      <c r="Q479" s="1" t="s">
        <v>13</v>
      </c>
      <c r="R479" s="1"/>
      <c r="S479" s="1"/>
      <c r="T479" s="1"/>
      <c r="U479" s="1" t="s">
        <v>12528</v>
      </c>
      <c r="V479" s="1"/>
      <c r="W479" s="1"/>
      <c r="X479" s="1"/>
      <c r="Y479" s="1" t="s">
        <v>12</v>
      </c>
      <c r="Z479" s="2" t="str">
        <f t="shared" si="21"/>
        <v>C830</v>
      </c>
      <c r="AA479" s="3" t="str">
        <f t="shared" si="22"/>
        <v>1/7/2018</v>
      </c>
      <c r="AB479" s="2" t="str">
        <f t="shared" si="23"/>
        <v>No delay</v>
      </c>
    </row>
    <row r="480" spans="1:28" s="7" customFormat="1" ht="185.25" x14ac:dyDescent="0.45">
      <c r="A480" s="1">
        <v>9550</v>
      </c>
      <c r="B480" s="3">
        <v>43299</v>
      </c>
      <c r="C480" s="4">
        <v>0.78055555555555556</v>
      </c>
      <c r="D480" s="2">
        <v>0</v>
      </c>
      <c r="E480" s="1">
        <v>0</v>
      </c>
      <c r="F480" s="2" t="s">
        <v>49</v>
      </c>
      <c r="G480" s="1">
        <v>52</v>
      </c>
      <c r="H480" s="1" t="s">
        <v>4933</v>
      </c>
      <c r="I480" s="1" t="s">
        <v>4962</v>
      </c>
      <c r="J480" s="1" t="s">
        <v>1136</v>
      </c>
      <c r="K480" s="1" t="s">
        <v>1135</v>
      </c>
      <c r="L480" s="1">
        <v>177525</v>
      </c>
      <c r="M480" s="1" t="s">
        <v>12526</v>
      </c>
      <c r="N480" s="2" t="s">
        <v>4522</v>
      </c>
      <c r="O480" s="1" t="s">
        <v>13295</v>
      </c>
      <c r="P480" s="2" t="s">
        <v>7</v>
      </c>
      <c r="Q480" s="1" t="s">
        <v>12573</v>
      </c>
      <c r="R480" s="1" t="s">
        <v>242</v>
      </c>
      <c r="S480" s="1"/>
      <c r="T480" s="1"/>
      <c r="U480" s="1" t="s">
        <v>12528</v>
      </c>
      <c r="V480" s="1"/>
      <c r="W480" s="1"/>
      <c r="X480" s="1"/>
      <c r="Y480" s="1" t="s">
        <v>12576</v>
      </c>
      <c r="Z480" s="2" t="str">
        <f t="shared" si="21"/>
        <v>C830</v>
      </c>
      <c r="AA480" s="3" t="str">
        <f t="shared" si="22"/>
        <v>1/7/2018</v>
      </c>
      <c r="AB480" s="2" t="str">
        <f t="shared" si="23"/>
        <v>No delay</v>
      </c>
    </row>
    <row r="481" spans="1:28" s="7" customFormat="1" ht="128.25" x14ac:dyDescent="0.45">
      <c r="A481" s="1">
        <v>9555</v>
      </c>
      <c r="B481" s="3">
        <v>43299</v>
      </c>
      <c r="C481" s="4">
        <v>0.87083333333333324</v>
      </c>
      <c r="D481" s="2">
        <v>0</v>
      </c>
      <c r="E481" s="1">
        <v>0</v>
      </c>
      <c r="F481" s="2" t="s">
        <v>64</v>
      </c>
      <c r="G481" s="1">
        <v>52</v>
      </c>
      <c r="H481" s="1" t="s">
        <v>4710</v>
      </c>
      <c r="I481" s="1" t="s">
        <v>4771</v>
      </c>
      <c r="J481" s="1" t="s">
        <v>1138</v>
      </c>
      <c r="K481" s="1" t="s">
        <v>1137</v>
      </c>
      <c r="L481" s="1">
        <v>177537</v>
      </c>
      <c r="M481" s="1" t="s">
        <v>12526</v>
      </c>
      <c r="N481" s="2" t="s">
        <v>4522</v>
      </c>
      <c r="O481" s="1" t="s">
        <v>13296</v>
      </c>
      <c r="P481" s="2" t="s">
        <v>7</v>
      </c>
      <c r="Q481" s="1" t="s">
        <v>8</v>
      </c>
      <c r="R481" s="1"/>
      <c r="S481" s="1"/>
      <c r="T481" s="1"/>
      <c r="U481" s="1" t="s">
        <v>12528</v>
      </c>
      <c r="V481" s="1"/>
      <c r="W481" s="1"/>
      <c r="X481" s="1"/>
      <c r="Y481" s="1" t="s">
        <v>8</v>
      </c>
      <c r="Z481" s="2" t="str">
        <f t="shared" si="21"/>
        <v>C830</v>
      </c>
      <c r="AA481" s="3" t="str">
        <f t="shared" si="22"/>
        <v>1/7/2018</v>
      </c>
      <c r="AB481" s="2" t="str">
        <f t="shared" si="23"/>
        <v>No delay</v>
      </c>
    </row>
    <row r="482" spans="1:28" s="7" customFormat="1" ht="71.25" x14ac:dyDescent="0.45">
      <c r="A482" s="1" t="s">
        <v>13297</v>
      </c>
      <c r="B482" s="3">
        <v>43300</v>
      </c>
      <c r="C482" s="4">
        <v>0.27847222222222223</v>
      </c>
      <c r="D482" s="2">
        <v>0</v>
      </c>
      <c r="E482" s="1">
        <v>0</v>
      </c>
      <c r="F482" s="2" t="s">
        <v>198</v>
      </c>
      <c r="G482" s="1">
        <v>69</v>
      </c>
      <c r="H482" s="1" t="s">
        <v>4570</v>
      </c>
      <c r="I482" s="1"/>
      <c r="J482" s="1" t="s">
        <v>13298</v>
      </c>
      <c r="K482" s="1">
        <v>5724152</v>
      </c>
      <c r="L482" s="1"/>
      <c r="M482" s="1" t="s">
        <v>12526</v>
      </c>
      <c r="N482" s="2" t="s">
        <v>4409</v>
      </c>
      <c r="O482" s="1" t="s">
        <v>13299</v>
      </c>
      <c r="P482" s="2" t="s">
        <v>281</v>
      </c>
      <c r="Q482" s="1" t="s">
        <v>12573</v>
      </c>
      <c r="R482" s="1" t="s">
        <v>242</v>
      </c>
      <c r="S482" s="1"/>
      <c r="T482" s="1"/>
      <c r="U482" s="1" t="s">
        <v>12528</v>
      </c>
      <c r="V482" s="1"/>
      <c r="W482" s="1"/>
      <c r="X482" s="1"/>
      <c r="Y482" s="1" t="s">
        <v>12576</v>
      </c>
      <c r="Z482" s="2" t="str">
        <f t="shared" si="21"/>
        <v>C830C</v>
      </c>
      <c r="AA482" s="3" t="str">
        <f t="shared" si="22"/>
        <v>1/7/2018</v>
      </c>
      <c r="AB482" s="2" t="str">
        <f t="shared" si="23"/>
        <v>No delay</v>
      </c>
    </row>
    <row r="483" spans="1:28" s="7" customFormat="1" x14ac:dyDescent="0.45">
      <c r="A483" s="1" t="s">
        <v>13300</v>
      </c>
      <c r="B483" s="3">
        <v>43300</v>
      </c>
      <c r="C483" s="4">
        <v>0.3125</v>
      </c>
      <c r="D483" s="2">
        <v>0</v>
      </c>
      <c r="E483" s="1">
        <v>0</v>
      </c>
      <c r="F483" s="2" t="s">
        <v>114</v>
      </c>
      <c r="G483" s="1">
        <v>23</v>
      </c>
      <c r="H483" s="1" t="s">
        <v>4570</v>
      </c>
      <c r="I483" s="1"/>
      <c r="J483" s="1" t="s">
        <v>13301</v>
      </c>
      <c r="K483" s="1">
        <v>5724147</v>
      </c>
      <c r="L483" s="1"/>
      <c r="M483" s="1" t="s">
        <v>12526</v>
      </c>
      <c r="N483" s="2" t="s">
        <v>4409</v>
      </c>
      <c r="O483" s="1" t="s">
        <v>13302</v>
      </c>
      <c r="P483" s="2" t="s">
        <v>128</v>
      </c>
      <c r="Q483" s="1" t="s">
        <v>314</v>
      </c>
      <c r="R483" s="1"/>
      <c r="S483" s="1"/>
      <c r="T483" s="1"/>
      <c r="U483" s="1" t="s">
        <v>12528</v>
      </c>
      <c r="V483" s="1"/>
      <c r="W483" s="1"/>
      <c r="X483" s="1"/>
      <c r="Y483" s="1" t="s">
        <v>314</v>
      </c>
      <c r="Z483" s="2" t="str">
        <f t="shared" si="21"/>
        <v>C830C</v>
      </c>
      <c r="AA483" s="3" t="str">
        <f t="shared" si="22"/>
        <v>1/7/2018</v>
      </c>
      <c r="AB483" s="2" t="str">
        <f t="shared" si="23"/>
        <v>No delay</v>
      </c>
    </row>
    <row r="484" spans="1:28" s="7" customFormat="1" ht="42.75" x14ac:dyDescent="0.45">
      <c r="A484" s="1">
        <v>9577</v>
      </c>
      <c r="B484" s="3">
        <v>43300</v>
      </c>
      <c r="C484" s="4">
        <v>0.3838078703703704</v>
      </c>
      <c r="D484" s="2">
        <v>0</v>
      </c>
      <c r="E484" s="1">
        <v>0</v>
      </c>
      <c r="F484" s="2" t="s">
        <v>20</v>
      </c>
      <c r="G484" s="1" t="s">
        <v>13303</v>
      </c>
      <c r="H484" s="1" t="s">
        <v>4570</v>
      </c>
      <c r="I484" s="1" t="s">
        <v>4570</v>
      </c>
      <c r="J484" s="1" t="s">
        <v>1143</v>
      </c>
      <c r="K484" s="1" t="s">
        <v>1142</v>
      </c>
      <c r="L484" s="1">
        <v>177588</v>
      </c>
      <c r="M484" s="1" t="s">
        <v>12526</v>
      </c>
      <c r="N484" s="2" t="s">
        <v>4409</v>
      </c>
      <c r="O484" s="1" t="s">
        <v>13304</v>
      </c>
      <c r="P484" s="2" t="s">
        <v>26</v>
      </c>
      <c r="Q484" s="1" t="s">
        <v>98</v>
      </c>
      <c r="R484" s="1"/>
      <c r="S484" s="1"/>
      <c r="T484" s="1"/>
      <c r="U484" s="1" t="s">
        <v>12528</v>
      </c>
      <c r="V484" s="1"/>
      <c r="W484" s="1"/>
      <c r="X484" s="1"/>
      <c r="Y484" s="1" t="s">
        <v>27</v>
      </c>
      <c r="Z484" s="2" t="str">
        <f t="shared" si="21"/>
        <v>C830</v>
      </c>
      <c r="AA484" s="3" t="str">
        <f t="shared" si="22"/>
        <v>1/7/2018</v>
      </c>
      <c r="AB484" s="2" t="str">
        <f t="shared" si="23"/>
        <v>No delay</v>
      </c>
    </row>
    <row r="485" spans="1:28" s="7" customFormat="1" ht="128.25" x14ac:dyDescent="0.45">
      <c r="A485" s="1">
        <v>9581</v>
      </c>
      <c r="B485" s="3">
        <v>43300</v>
      </c>
      <c r="C485" s="4">
        <v>0.40625</v>
      </c>
      <c r="D485" s="2">
        <v>0</v>
      </c>
      <c r="E485" s="1">
        <v>0</v>
      </c>
      <c r="F485" s="2" t="s">
        <v>14</v>
      </c>
      <c r="G485" s="1">
        <v>14</v>
      </c>
      <c r="H485" s="1" t="s">
        <v>4570</v>
      </c>
      <c r="I485" s="1"/>
      <c r="J485" s="1" t="s">
        <v>13305</v>
      </c>
      <c r="K485" s="1">
        <v>5724179</v>
      </c>
      <c r="L485" s="1"/>
      <c r="M485" s="1" t="s">
        <v>12526</v>
      </c>
      <c r="N485" s="2" t="s">
        <v>4409</v>
      </c>
      <c r="O485" s="1" t="s">
        <v>13306</v>
      </c>
      <c r="P485" s="2" t="s">
        <v>21</v>
      </c>
      <c r="Q485" s="1" t="s">
        <v>420</v>
      </c>
      <c r="R485" s="1"/>
      <c r="S485" s="1"/>
      <c r="T485" s="1"/>
      <c r="U485" s="1" t="s">
        <v>12528</v>
      </c>
      <c r="V485" s="1"/>
      <c r="W485" s="1"/>
      <c r="X485" s="1"/>
      <c r="Y485" s="1" t="s">
        <v>22</v>
      </c>
      <c r="Z485" s="2" t="str">
        <f t="shared" si="21"/>
        <v>C830</v>
      </c>
      <c r="AA485" s="3" t="str">
        <f t="shared" si="22"/>
        <v>1/7/2018</v>
      </c>
      <c r="AB485" s="2" t="str">
        <f t="shared" si="23"/>
        <v>No delay</v>
      </c>
    </row>
    <row r="486" spans="1:28" s="7" customFormat="1" ht="71.25" x14ac:dyDescent="0.45">
      <c r="A486" s="1">
        <v>9583</v>
      </c>
      <c r="B486" s="3">
        <v>43300</v>
      </c>
      <c r="C486" s="4">
        <v>0.43194444444444446</v>
      </c>
      <c r="D486" s="2">
        <v>0</v>
      </c>
      <c r="E486" s="1">
        <v>0</v>
      </c>
      <c r="F486" s="2" t="s">
        <v>39</v>
      </c>
      <c r="G486" s="1"/>
      <c r="H486" s="1" t="s">
        <v>4570</v>
      </c>
      <c r="I486" s="1" t="s">
        <v>5525</v>
      </c>
      <c r="J486" s="1" t="s">
        <v>13307</v>
      </c>
      <c r="K486" s="1">
        <v>5724198</v>
      </c>
      <c r="L486" s="1" t="s">
        <v>5525</v>
      </c>
      <c r="M486" s="1" t="s">
        <v>12526</v>
      </c>
      <c r="N486" s="2" t="s">
        <v>4409</v>
      </c>
      <c r="O486" s="1" t="s">
        <v>13308</v>
      </c>
      <c r="P486" s="2" t="s">
        <v>7</v>
      </c>
      <c r="Q486" s="1" t="s">
        <v>16</v>
      </c>
      <c r="R486" s="1"/>
      <c r="S486" s="1"/>
      <c r="T486" s="1"/>
      <c r="U486" s="1" t="s">
        <v>12528</v>
      </c>
      <c r="V486" s="1"/>
      <c r="W486" s="1"/>
      <c r="X486" s="1"/>
      <c r="Y486" s="1" t="s">
        <v>15</v>
      </c>
      <c r="Z486" s="2" t="str">
        <f t="shared" si="21"/>
        <v>C830</v>
      </c>
      <c r="AA486" s="3" t="str">
        <f t="shared" si="22"/>
        <v>1/7/2018</v>
      </c>
      <c r="AB486" s="2" t="str">
        <f t="shared" si="23"/>
        <v>No delay</v>
      </c>
    </row>
    <row r="487" spans="1:28" s="7" customFormat="1" ht="71.25" x14ac:dyDescent="0.45">
      <c r="A487" s="1">
        <v>9605</v>
      </c>
      <c r="B487" s="3">
        <v>43300</v>
      </c>
      <c r="C487" s="4">
        <v>0.75902777777777775</v>
      </c>
      <c r="D487" s="2">
        <v>0</v>
      </c>
      <c r="E487" s="1">
        <v>0</v>
      </c>
      <c r="F487" s="2" t="s">
        <v>24</v>
      </c>
      <c r="G487" s="1">
        <v>51</v>
      </c>
      <c r="H487" s="1" t="s">
        <v>4756</v>
      </c>
      <c r="I487" s="1" t="s">
        <v>4756</v>
      </c>
      <c r="J487" s="1" t="s">
        <v>1145</v>
      </c>
      <c r="K487" s="1" t="s">
        <v>1144</v>
      </c>
      <c r="L487" s="1">
        <v>177639</v>
      </c>
      <c r="M487" s="1" t="s">
        <v>12526</v>
      </c>
      <c r="N487" s="2" t="s">
        <v>4522</v>
      </c>
      <c r="O487" s="1" t="s">
        <v>13309</v>
      </c>
      <c r="P487" s="2" t="s">
        <v>43</v>
      </c>
      <c r="Q487" s="1" t="s">
        <v>192</v>
      </c>
      <c r="R487" s="1"/>
      <c r="S487" s="1"/>
      <c r="T487" s="1"/>
      <c r="U487" s="1" t="s">
        <v>12528</v>
      </c>
      <c r="V487" s="1"/>
      <c r="W487" s="1"/>
      <c r="X487" s="1"/>
      <c r="Y487" s="1" t="s">
        <v>191</v>
      </c>
      <c r="Z487" s="2" t="str">
        <f t="shared" si="21"/>
        <v>C830</v>
      </c>
      <c r="AA487" s="3" t="str">
        <f t="shared" si="22"/>
        <v>1/7/2018</v>
      </c>
      <c r="AB487" s="2" t="str">
        <f t="shared" si="23"/>
        <v>No delay</v>
      </c>
    </row>
    <row r="488" spans="1:28" s="7" customFormat="1" ht="71.25" x14ac:dyDescent="0.45">
      <c r="A488" s="1">
        <v>9613</v>
      </c>
      <c r="B488" s="3">
        <v>43300</v>
      </c>
      <c r="C488" s="4">
        <v>0.78541666666666676</v>
      </c>
      <c r="D488" s="2">
        <v>0</v>
      </c>
      <c r="E488" s="1">
        <v>0</v>
      </c>
      <c r="F488" s="2" t="s">
        <v>151</v>
      </c>
      <c r="G488" s="1">
        <v>16</v>
      </c>
      <c r="H488" s="1" t="s">
        <v>5352</v>
      </c>
      <c r="I488" s="1" t="s">
        <v>5352</v>
      </c>
      <c r="J488" s="1" t="s">
        <v>1147</v>
      </c>
      <c r="K488" s="1" t="s">
        <v>1146</v>
      </c>
      <c r="L488" s="1">
        <v>177649</v>
      </c>
      <c r="M488" s="1" t="s">
        <v>12526</v>
      </c>
      <c r="N488" s="2" t="s">
        <v>4409</v>
      </c>
      <c r="O488" s="1" t="s">
        <v>13310</v>
      </c>
      <c r="P488" s="2" t="s">
        <v>128</v>
      </c>
      <c r="Q488" s="1" t="s">
        <v>266</v>
      </c>
      <c r="R488" s="1"/>
      <c r="S488" s="1"/>
      <c r="T488" s="1"/>
      <c r="U488" s="1" t="s">
        <v>12528</v>
      </c>
      <c r="V488" s="1"/>
      <c r="W488" s="1"/>
      <c r="X488" s="1"/>
      <c r="Y488" s="1" t="s">
        <v>265</v>
      </c>
      <c r="Z488" s="2" t="str">
        <f t="shared" si="21"/>
        <v>C830C</v>
      </c>
      <c r="AA488" s="3" t="str">
        <f t="shared" si="22"/>
        <v>1/7/2018</v>
      </c>
      <c r="AB488" s="2" t="str">
        <f t="shared" si="23"/>
        <v>No delay</v>
      </c>
    </row>
    <row r="489" spans="1:28" s="7" customFormat="1" ht="185.25" x14ac:dyDescent="0.45">
      <c r="A489" s="1" t="s">
        <v>13311</v>
      </c>
      <c r="B489" s="3">
        <v>43301</v>
      </c>
      <c r="C489" s="4">
        <v>0.1875</v>
      </c>
      <c r="D489" s="2">
        <v>0</v>
      </c>
      <c r="E489" s="1">
        <v>0</v>
      </c>
      <c r="F489" s="2" t="s">
        <v>88</v>
      </c>
      <c r="G489" s="1">
        <v>0</v>
      </c>
      <c r="H489" s="1" t="s">
        <v>7642</v>
      </c>
      <c r="I489" s="1" t="s">
        <v>7642</v>
      </c>
      <c r="J489" s="1" t="s">
        <v>1151</v>
      </c>
      <c r="K489" s="1" t="s">
        <v>1150</v>
      </c>
      <c r="L489" s="1">
        <v>177685</v>
      </c>
      <c r="M489" s="1" t="s">
        <v>12526</v>
      </c>
      <c r="N489" s="2" t="s">
        <v>4409</v>
      </c>
      <c r="O489" s="1" t="s">
        <v>13312</v>
      </c>
      <c r="P489" s="2" t="s">
        <v>43</v>
      </c>
      <c r="Q489" s="1" t="s">
        <v>12508</v>
      </c>
      <c r="R489" s="1"/>
      <c r="S489" s="1"/>
      <c r="T489" s="1"/>
      <c r="U489" s="1" t="s">
        <v>12528</v>
      </c>
      <c r="V489" s="1"/>
      <c r="W489" s="1"/>
      <c r="X489" s="1"/>
      <c r="Y489" s="1" t="s">
        <v>3337</v>
      </c>
      <c r="Z489" s="2" t="str">
        <f t="shared" si="21"/>
        <v>C830</v>
      </c>
      <c r="AA489" s="3" t="str">
        <f t="shared" si="22"/>
        <v>1/7/2018</v>
      </c>
      <c r="AB489" s="2" t="str">
        <f t="shared" si="23"/>
        <v>No delay</v>
      </c>
    </row>
    <row r="490" spans="1:28" s="7" customFormat="1" ht="213.75" x14ac:dyDescent="0.45">
      <c r="A490" s="1">
        <v>9628</v>
      </c>
      <c r="B490" s="3">
        <v>43301</v>
      </c>
      <c r="C490" s="4">
        <v>0.33749999999999997</v>
      </c>
      <c r="D490" s="2">
        <v>0</v>
      </c>
      <c r="E490" s="1">
        <v>0</v>
      </c>
      <c r="F490" s="2" t="s">
        <v>17</v>
      </c>
      <c r="G490" s="1">
        <v>531</v>
      </c>
      <c r="H490" s="1" t="s">
        <v>4962</v>
      </c>
      <c r="I490" s="1" t="s">
        <v>4570</v>
      </c>
      <c r="J490" s="1" t="s">
        <v>1149</v>
      </c>
      <c r="K490" s="1" t="s">
        <v>1148</v>
      </c>
      <c r="L490" s="1">
        <v>177700</v>
      </c>
      <c r="M490" s="1" t="s">
        <v>12526</v>
      </c>
      <c r="N490" s="2" t="s">
        <v>4522</v>
      </c>
      <c r="O490" s="1" t="s">
        <v>13313</v>
      </c>
      <c r="P490" s="2" t="s">
        <v>7</v>
      </c>
      <c r="Q490" s="1" t="s">
        <v>8</v>
      </c>
      <c r="R490" s="1"/>
      <c r="S490" s="1"/>
      <c r="T490" s="1"/>
      <c r="U490" s="1" t="s">
        <v>12528</v>
      </c>
      <c r="V490" s="1"/>
      <c r="W490" s="1"/>
      <c r="X490" s="1"/>
      <c r="Y490" s="1" t="s">
        <v>8</v>
      </c>
      <c r="Z490" s="2" t="str">
        <f t="shared" si="21"/>
        <v>C830</v>
      </c>
      <c r="AA490" s="3" t="str">
        <f t="shared" si="22"/>
        <v>1/7/2018</v>
      </c>
      <c r="AB490" s="2" t="str">
        <f t="shared" si="23"/>
        <v>No delay</v>
      </c>
    </row>
    <row r="491" spans="1:28" s="7" customFormat="1" x14ac:dyDescent="0.45">
      <c r="A491" s="1">
        <v>9634</v>
      </c>
      <c r="B491" s="3">
        <v>43301</v>
      </c>
      <c r="C491" s="4">
        <v>0.46527777777777773</v>
      </c>
      <c r="D491" s="2">
        <v>0</v>
      </c>
      <c r="E491" s="1">
        <v>0</v>
      </c>
      <c r="F491" s="2" t="s">
        <v>131</v>
      </c>
      <c r="G491" s="1"/>
      <c r="H491" s="1" t="s">
        <v>13177</v>
      </c>
      <c r="I491" s="1"/>
      <c r="J491" s="1" t="s">
        <v>13314</v>
      </c>
      <c r="K491" s="1">
        <v>5726080</v>
      </c>
      <c r="L491" s="1"/>
      <c r="M491" s="1" t="s">
        <v>12720</v>
      </c>
      <c r="N491" s="2" t="s">
        <v>4409</v>
      </c>
      <c r="O491" s="1" t="s">
        <v>13315</v>
      </c>
      <c r="P491" s="2" t="s">
        <v>26</v>
      </c>
      <c r="Q491" s="1" t="s">
        <v>98</v>
      </c>
      <c r="R491" s="1"/>
      <c r="S491" s="1"/>
      <c r="T491" s="1"/>
      <c r="U491" s="1" t="s">
        <v>12528</v>
      </c>
      <c r="V491" s="1"/>
      <c r="W491" s="1"/>
      <c r="X491" s="1"/>
      <c r="Y491" s="1" t="s">
        <v>27</v>
      </c>
      <c r="Z491" s="2" t="str">
        <f t="shared" si="21"/>
        <v>C830C</v>
      </c>
      <c r="AA491" s="3" t="str">
        <f t="shared" si="22"/>
        <v>1/7/2018</v>
      </c>
      <c r="AB491" s="2" t="str">
        <f t="shared" si="23"/>
        <v>No delay</v>
      </c>
    </row>
    <row r="492" spans="1:28" s="7" customFormat="1" ht="213.75" x14ac:dyDescent="0.45">
      <c r="A492" s="1">
        <v>9647</v>
      </c>
      <c r="B492" s="3">
        <v>43301</v>
      </c>
      <c r="C492" s="4">
        <v>0.59722222222222221</v>
      </c>
      <c r="D492" s="2">
        <v>0</v>
      </c>
      <c r="E492" s="1">
        <v>0</v>
      </c>
      <c r="F492" s="2" t="s">
        <v>230</v>
      </c>
      <c r="G492" s="1"/>
      <c r="H492" s="1" t="s">
        <v>6567</v>
      </c>
      <c r="I492" s="1" t="s">
        <v>7958</v>
      </c>
      <c r="J492" s="1" t="s">
        <v>13316</v>
      </c>
      <c r="K492" s="1">
        <v>5726736</v>
      </c>
      <c r="L492" s="1"/>
      <c r="M492" s="1" t="s">
        <v>12526</v>
      </c>
      <c r="N492" s="2" t="s">
        <v>4409</v>
      </c>
      <c r="O492" s="1" t="s">
        <v>13317</v>
      </c>
      <c r="P492" s="2" t="s">
        <v>7</v>
      </c>
      <c r="Q492" s="1" t="s">
        <v>319</v>
      </c>
      <c r="R492" s="1"/>
      <c r="S492" s="1"/>
      <c r="T492" s="1"/>
      <c r="U492" s="1" t="s">
        <v>12528</v>
      </c>
      <c r="V492" s="1"/>
      <c r="W492" s="1"/>
      <c r="X492" s="1"/>
      <c r="Y492" s="1" t="s">
        <v>292</v>
      </c>
      <c r="Z492" s="2" t="str">
        <f t="shared" si="21"/>
        <v>C830C</v>
      </c>
      <c r="AA492" s="3" t="str">
        <f t="shared" si="22"/>
        <v>1/7/2018</v>
      </c>
      <c r="AB492" s="2" t="str">
        <f t="shared" si="23"/>
        <v>No delay</v>
      </c>
    </row>
    <row r="493" spans="1:28" s="7" customFormat="1" ht="42.75" x14ac:dyDescent="0.45">
      <c r="A493" s="1">
        <v>9657</v>
      </c>
      <c r="B493" s="3">
        <v>43301</v>
      </c>
      <c r="C493" s="4">
        <v>0.74444444444444446</v>
      </c>
      <c r="D493" s="2">
        <v>0</v>
      </c>
      <c r="E493" s="1">
        <v>0</v>
      </c>
      <c r="F493" s="2" t="s">
        <v>53</v>
      </c>
      <c r="G493" s="1"/>
      <c r="H493" s="1" t="s">
        <v>4570</v>
      </c>
      <c r="I493" s="1"/>
      <c r="J493" s="1" t="s">
        <v>13318</v>
      </c>
      <c r="K493" s="1">
        <v>5726654</v>
      </c>
      <c r="L493" s="1"/>
      <c r="M493" s="1" t="s">
        <v>12526</v>
      </c>
      <c r="N493" s="2" t="s">
        <v>4409</v>
      </c>
      <c r="O493" s="1" t="s">
        <v>13319</v>
      </c>
      <c r="P493" s="2" t="s">
        <v>43</v>
      </c>
      <c r="Q493" s="1" t="s">
        <v>12784</v>
      </c>
      <c r="R493" s="1"/>
      <c r="S493" s="1"/>
      <c r="T493" s="1"/>
      <c r="U493" s="1" t="s">
        <v>12528</v>
      </c>
      <c r="V493" s="1"/>
      <c r="W493" s="1"/>
      <c r="X493" s="1"/>
      <c r="Y493" s="1" t="s">
        <v>191</v>
      </c>
      <c r="Z493" s="2" t="str">
        <f t="shared" si="21"/>
        <v>C830</v>
      </c>
      <c r="AA493" s="3" t="str">
        <f t="shared" si="22"/>
        <v>1/7/2018</v>
      </c>
      <c r="AB493" s="2" t="str">
        <f t="shared" si="23"/>
        <v>No delay</v>
      </c>
    </row>
    <row r="494" spans="1:28" s="7" customFormat="1" ht="114" x14ac:dyDescent="0.45">
      <c r="A494" s="1">
        <v>9659</v>
      </c>
      <c r="B494" s="3">
        <v>43301</v>
      </c>
      <c r="C494" s="4">
        <v>0.7631944444444444</v>
      </c>
      <c r="D494" s="2">
        <v>0</v>
      </c>
      <c r="E494" s="1">
        <v>0</v>
      </c>
      <c r="F494" s="2" t="s">
        <v>44</v>
      </c>
      <c r="G494" s="1"/>
      <c r="H494" s="1" t="s">
        <v>7958</v>
      </c>
      <c r="I494" s="1" t="s">
        <v>9164</v>
      </c>
      <c r="J494" s="1" t="s">
        <v>13320</v>
      </c>
      <c r="K494" s="1">
        <v>5726737</v>
      </c>
      <c r="L494" s="1"/>
      <c r="M494" s="1" t="s">
        <v>12526</v>
      </c>
      <c r="N494" s="2" t="s">
        <v>4409</v>
      </c>
      <c r="O494" s="1" t="s">
        <v>13321</v>
      </c>
      <c r="P494" s="2" t="s">
        <v>90</v>
      </c>
      <c r="Q494" s="1" t="s">
        <v>12499</v>
      </c>
      <c r="R494" s="1"/>
      <c r="S494" s="1"/>
      <c r="T494" s="1"/>
      <c r="U494" s="1" t="s">
        <v>12528</v>
      </c>
      <c r="V494" s="1"/>
      <c r="W494" s="1"/>
      <c r="X494" s="1"/>
      <c r="Y494" s="1" t="s">
        <v>4508</v>
      </c>
      <c r="Z494" s="2" t="str">
        <f t="shared" si="21"/>
        <v>C830C</v>
      </c>
      <c r="AA494" s="3" t="str">
        <f t="shared" si="22"/>
        <v>1/7/2018</v>
      </c>
      <c r="AB494" s="2" t="str">
        <f t="shared" si="23"/>
        <v>No delay</v>
      </c>
    </row>
    <row r="495" spans="1:28" s="7" customFormat="1" ht="156.75" x14ac:dyDescent="0.45">
      <c r="A495" s="1">
        <v>9669</v>
      </c>
      <c r="B495" s="3">
        <v>43302</v>
      </c>
      <c r="C495" s="4">
        <v>0.2041087962962963</v>
      </c>
      <c r="D495" s="2">
        <v>0</v>
      </c>
      <c r="E495" s="1">
        <v>0</v>
      </c>
      <c r="F495" s="2" t="s">
        <v>82</v>
      </c>
      <c r="G495" s="1">
        <v>0</v>
      </c>
      <c r="H495" s="1" t="s">
        <v>4665</v>
      </c>
      <c r="I495" s="1" t="s">
        <v>4665</v>
      </c>
      <c r="J495" s="1" t="s">
        <v>1156</v>
      </c>
      <c r="K495" s="1" t="s">
        <v>1155</v>
      </c>
      <c r="L495" s="1">
        <v>177817</v>
      </c>
      <c r="M495" s="1" t="s">
        <v>12526</v>
      </c>
      <c r="N495" s="2" t="s">
        <v>4522</v>
      </c>
      <c r="O495" s="1" t="s">
        <v>13322</v>
      </c>
      <c r="P495" s="2" t="s">
        <v>73</v>
      </c>
      <c r="Q495" s="1" t="s">
        <v>12573</v>
      </c>
      <c r="R495" s="1" t="s">
        <v>242</v>
      </c>
      <c r="S495" s="1"/>
      <c r="T495" s="1" t="s">
        <v>13323</v>
      </c>
      <c r="U495" s="1" t="s">
        <v>12528</v>
      </c>
      <c r="V495" s="1"/>
      <c r="W495" s="1"/>
      <c r="X495" s="1"/>
      <c r="Y495" s="1" t="s">
        <v>12576</v>
      </c>
      <c r="Z495" s="2" t="str">
        <f t="shared" si="21"/>
        <v>C830C</v>
      </c>
      <c r="AA495" s="3" t="str">
        <f t="shared" si="22"/>
        <v>1/7/2018</v>
      </c>
      <c r="AB495" s="2" t="str">
        <f t="shared" si="23"/>
        <v>No delay</v>
      </c>
    </row>
    <row r="496" spans="1:28" s="7" customFormat="1" ht="42.75" x14ac:dyDescent="0.45">
      <c r="A496" s="1">
        <v>9673</v>
      </c>
      <c r="B496" s="3">
        <v>43302</v>
      </c>
      <c r="C496" s="4">
        <v>0.30042824074074076</v>
      </c>
      <c r="D496" s="2">
        <v>0</v>
      </c>
      <c r="E496" s="1">
        <v>0</v>
      </c>
      <c r="F496" s="2" t="s">
        <v>215</v>
      </c>
      <c r="G496" s="1">
        <v>16</v>
      </c>
      <c r="H496" s="1" t="s">
        <v>4570</v>
      </c>
      <c r="I496" s="1" t="s">
        <v>4570</v>
      </c>
      <c r="J496" s="1" t="s">
        <v>1158</v>
      </c>
      <c r="K496" s="1" t="s">
        <v>1157</v>
      </c>
      <c r="L496" s="1">
        <v>177825</v>
      </c>
      <c r="M496" s="1" t="s">
        <v>12526</v>
      </c>
      <c r="N496" s="2" t="s">
        <v>4522</v>
      </c>
      <c r="O496" s="1" t="s">
        <v>13324</v>
      </c>
      <c r="P496" s="2" t="s">
        <v>281</v>
      </c>
      <c r="Q496" s="1" t="s">
        <v>12573</v>
      </c>
      <c r="R496" s="1" t="s">
        <v>242</v>
      </c>
      <c r="S496" s="1"/>
      <c r="T496" s="1"/>
      <c r="U496" s="1" t="s">
        <v>12528</v>
      </c>
      <c r="V496" s="1"/>
      <c r="W496" s="1"/>
      <c r="X496" s="1"/>
      <c r="Y496" s="1" t="s">
        <v>12576</v>
      </c>
      <c r="Z496" s="2" t="str">
        <f t="shared" si="21"/>
        <v>C830C</v>
      </c>
      <c r="AA496" s="3" t="str">
        <f t="shared" si="22"/>
        <v>1/7/2018</v>
      </c>
      <c r="AB496" s="2" t="str">
        <f t="shared" si="23"/>
        <v>No delay</v>
      </c>
    </row>
    <row r="497" spans="1:28" s="7" customFormat="1" ht="85.5" x14ac:dyDescent="0.45">
      <c r="A497" s="1">
        <v>9700</v>
      </c>
      <c r="B497" s="3">
        <v>43302</v>
      </c>
      <c r="C497" s="4">
        <v>0.59435185185185191</v>
      </c>
      <c r="D497" s="2">
        <v>0</v>
      </c>
      <c r="E497" s="1">
        <v>0</v>
      </c>
      <c r="F497" s="2" t="s">
        <v>44</v>
      </c>
      <c r="G497" s="1">
        <v>19</v>
      </c>
      <c r="H497" s="1" t="s">
        <v>4961</v>
      </c>
      <c r="I497" s="1" t="s">
        <v>4962</v>
      </c>
      <c r="J497" s="1" t="s">
        <v>13325</v>
      </c>
      <c r="K497" s="1" t="s">
        <v>1153</v>
      </c>
      <c r="L497" s="1">
        <v>177875</v>
      </c>
      <c r="M497" s="1" t="s">
        <v>12526</v>
      </c>
      <c r="N497" s="2" t="s">
        <v>4522</v>
      </c>
      <c r="O497" s="1" t="s">
        <v>13326</v>
      </c>
      <c r="P497" s="2" t="s">
        <v>7</v>
      </c>
      <c r="Q497" s="1" t="s">
        <v>345</v>
      </c>
      <c r="R497" s="1"/>
      <c r="S497" s="1"/>
      <c r="T497" s="1"/>
      <c r="U497" s="1" t="s">
        <v>12528</v>
      </c>
      <c r="V497" s="1"/>
      <c r="W497" s="1"/>
      <c r="X497" s="1"/>
      <c r="Y497" s="1" t="s">
        <v>292</v>
      </c>
      <c r="Z497" s="2" t="str">
        <f t="shared" si="21"/>
        <v>C830C</v>
      </c>
      <c r="AA497" s="3" t="str">
        <f t="shared" si="22"/>
        <v>1/7/2018</v>
      </c>
      <c r="AB497" s="2" t="str">
        <f t="shared" si="23"/>
        <v>No delay</v>
      </c>
    </row>
    <row r="498" spans="1:28" s="7" customFormat="1" x14ac:dyDescent="0.45">
      <c r="A498" s="1">
        <v>9705</v>
      </c>
      <c r="B498" s="3">
        <v>43302</v>
      </c>
      <c r="C498" s="4">
        <v>0.68611111111111101</v>
      </c>
      <c r="D498" s="2">
        <v>0</v>
      </c>
      <c r="E498" s="1">
        <v>0</v>
      </c>
      <c r="F498" s="2" t="s">
        <v>124</v>
      </c>
      <c r="G498" s="1" t="s">
        <v>12391</v>
      </c>
      <c r="H498" s="1" t="s">
        <v>4966</v>
      </c>
      <c r="I498" s="1" t="s">
        <v>4570</v>
      </c>
      <c r="J498" s="1" t="s">
        <v>13327</v>
      </c>
      <c r="K498" s="1" t="s">
        <v>1152</v>
      </c>
      <c r="L498" s="1">
        <v>177886</v>
      </c>
      <c r="M498" s="1" t="s">
        <v>12526</v>
      </c>
      <c r="N498" s="2" t="s">
        <v>4409</v>
      </c>
      <c r="O498" s="1" t="s">
        <v>13328</v>
      </c>
      <c r="P498" s="2" t="s">
        <v>26</v>
      </c>
      <c r="Q498" s="1" t="s">
        <v>98</v>
      </c>
      <c r="R498" s="1"/>
      <c r="S498" s="1"/>
      <c r="T498" s="1"/>
      <c r="U498" s="1" t="s">
        <v>12528</v>
      </c>
      <c r="V498" s="1"/>
      <c r="W498" s="1"/>
      <c r="X498" s="1"/>
      <c r="Y498" s="1" t="s">
        <v>27</v>
      </c>
      <c r="Z498" s="2" t="str">
        <f t="shared" si="21"/>
        <v>C830C</v>
      </c>
      <c r="AA498" s="3" t="str">
        <f t="shared" si="22"/>
        <v>1/7/2018</v>
      </c>
      <c r="AB498" s="2" t="str">
        <f t="shared" si="23"/>
        <v>No delay</v>
      </c>
    </row>
    <row r="499" spans="1:28" s="7" customFormat="1" ht="42.75" x14ac:dyDescent="0.45">
      <c r="A499" s="1">
        <v>9713</v>
      </c>
      <c r="B499" s="3">
        <v>43302</v>
      </c>
      <c r="C499" s="4">
        <v>0.88520833333333337</v>
      </c>
      <c r="D499" s="2">
        <v>0</v>
      </c>
      <c r="E499" s="1">
        <v>0</v>
      </c>
      <c r="F499" s="2" t="s">
        <v>124</v>
      </c>
      <c r="G499" s="1">
        <v>1</v>
      </c>
      <c r="H499" s="1" t="s">
        <v>5744</v>
      </c>
      <c r="I499" s="1" t="s">
        <v>4570</v>
      </c>
      <c r="J499" s="1" t="s">
        <v>13329</v>
      </c>
      <c r="K499" s="1" t="s">
        <v>1154</v>
      </c>
      <c r="L499" s="1">
        <v>177906</v>
      </c>
      <c r="M499" s="1" t="s">
        <v>12526</v>
      </c>
      <c r="N499" s="2" t="s">
        <v>4522</v>
      </c>
      <c r="O499" s="1" t="s">
        <v>13330</v>
      </c>
      <c r="P499" s="2" t="s">
        <v>43</v>
      </c>
      <c r="Q499" s="1" t="s">
        <v>43</v>
      </c>
      <c r="R499" s="1"/>
      <c r="S499" s="1"/>
      <c r="T499" s="1"/>
      <c r="U499" s="1" t="s">
        <v>12528</v>
      </c>
      <c r="V499" s="1"/>
      <c r="W499" s="1"/>
      <c r="X499" s="1"/>
      <c r="Y499" s="1" t="s">
        <v>43</v>
      </c>
      <c r="Z499" s="2" t="str">
        <f t="shared" si="21"/>
        <v>C830C</v>
      </c>
      <c r="AA499" s="3" t="str">
        <f t="shared" si="22"/>
        <v>1/7/2018</v>
      </c>
      <c r="AB499" s="2" t="str">
        <f t="shared" si="23"/>
        <v>No delay</v>
      </c>
    </row>
    <row r="500" spans="1:28" s="7" customFormat="1" ht="99.75" x14ac:dyDescent="0.45">
      <c r="A500" s="1">
        <v>9719</v>
      </c>
      <c r="B500" s="3">
        <v>43303</v>
      </c>
      <c r="C500" s="4">
        <v>0.25166666666666665</v>
      </c>
      <c r="D500" s="2">
        <v>0</v>
      </c>
      <c r="E500" s="1">
        <v>0</v>
      </c>
      <c r="F500" s="2" t="s">
        <v>198</v>
      </c>
      <c r="G500" s="1">
        <v>28</v>
      </c>
      <c r="H500" s="1" t="s">
        <v>5911</v>
      </c>
      <c r="I500" s="1" t="s">
        <v>4570</v>
      </c>
      <c r="J500" s="1" t="s">
        <v>1160</v>
      </c>
      <c r="K500" s="1" t="s">
        <v>1159</v>
      </c>
      <c r="L500" s="1">
        <v>177930</v>
      </c>
      <c r="M500" s="1" t="s">
        <v>12526</v>
      </c>
      <c r="N500" s="2" t="s">
        <v>4409</v>
      </c>
      <c r="O500" s="1" t="s">
        <v>13331</v>
      </c>
      <c r="P500" s="2" t="s">
        <v>112</v>
      </c>
      <c r="Q500" s="1" t="s">
        <v>301</v>
      </c>
      <c r="R500" s="1"/>
      <c r="S500" s="1"/>
      <c r="T500" s="1"/>
      <c r="U500" s="1" t="s">
        <v>12528</v>
      </c>
      <c r="V500" s="1"/>
      <c r="W500" s="1"/>
      <c r="X500" s="1"/>
      <c r="Y500" s="1" t="s">
        <v>170</v>
      </c>
      <c r="Z500" s="2" t="str">
        <f t="shared" si="21"/>
        <v>C830C</v>
      </c>
      <c r="AA500" s="3" t="str">
        <f t="shared" si="22"/>
        <v>1/7/2018</v>
      </c>
      <c r="AB500" s="2" t="str">
        <f t="shared" si="23"/>
        <v>No delay</v>
      </c>
    </row>
    <row r="501" spans="1:28" s="7" customFormat="1" ht="85.5" x14ac:dyDescent="0.45">
      <c r="A501" s="1" t="s">
        <v>13332</v>
      </c>
      <c r="B501" s="3">
        <v>43303</v>
      </c>
      <c r="C501" s="4">
        <v>0.54592592592592593</v>
      </c>
      <c r="D501" s="2">
        <v>0</v>
      </c>
      <c r="E501" s="1">
        <v>0</v>
      </c>
      <c r="F501" s="2" t="s">
        <v>123</v>
      </c>
      <c r="G501" s="1">
        <v>9</v>
      </c>
      <c r="H501" s="1" t="s">
        <v>5688</v>
      </c>
      <c r="I501" s="1" t="s">
        <v>4771</v>
      </c>
      <c r="J501" s="1" t="s">
        <v>1164</v>
      </c>
      <c r="K501" s="1" t="s">
        <v>1163</v>
      </c>
      <c r="L501" s="1">
        <v>177960</v>
      </c>
      <c r="M501" s="1" t="s">
        <v>12526</v>
      </c>
      <c r="N501" s="2" t="s">
        <v>4522</v>
      </c>
      <c r="O501" s="1" t="s">
        <v>13333</v>
      </c>
      <c r="P501" s="2" t="s">
        <v>128</v>
      </c>
      <c r="Q501" s="1" t="s">
        <v>183</v>
      </c>
      <c r="R501" s="1"/>
      <c r="S501" s="1"/>
      <c r="T501" s="1"/>
      <c r="U501" s="1" t="s">
        <v>12528</v>
      </c>
      <c r="V501" s="1"/>
      <c r="W501" s="1"/>
      <c r="X501" s="1"/>
      <c r="Y501" s="1" t="s">
        <v>12529</v>
      </c>
      <c r="Z501" s="2" t="str">
        <f t="shared" si="21"/>
        <v>C830C</v>
      </c>
      <c r="AA501" s="3" t="str">
        <f t="shared" si="22"/>
        <v>1/7/2018</v>
      </c>
      <c r="AB501" s="2" t="str">
        <f t="shared" si="23"/>
        <v>No delay</v>
      </c>
    </row>
    <row r="502" spans="1:28" s="7" customFormat="1" ht="71.25" x14ac:dyDescent="0.45">
      <c r="A502" s="1">
        <v>9743</v>
      </c>
      <c r="B502" s="3">
        <v>43303</v>
      </c>
      <c r="C502" s="4">
        <v>0.68828703703703698</v>
      </c>
      <c r="D502" s="2">
        <v>0</v>
      </c>
      <c r="E502" s="1">
        <v>0</v>
      </c>
      <c r="F502" s="2" t="s">
        <v>13334</v>
      </c>
      <c r="G502" s="1" t="s">
        <v>13335</v>
      </c>
      <c r="H502" s="1" t="s">
        <v>4577</v>
      </c>
      <c r="I502" s="1" t="s">
        <v>4577</v>
      </c>
      <c r="J502" s="1" t="s">
        <v>1162</v>
      </c>
      <c r="K502" s="1" t="s">
        <v>1161</v>
      </c>
      <c r="L502" s="1">
        <v>177974</v>
      </c>
      <c r="M502" s="1" t="s">
        <v>12526</v>
      </c>
      <c r="N502" s="2" t="s">
        <v>4409</v>
      </c>
      <c r="O502" s="1" t="s">
        <v>13336</v>
      </c>
      <c r="P502" s="2" t="s">
        <v>26</v>
      </c>
      <c r="Q502" s="1" t="s">
        <v>164</v>
      </c>
      <c r="R502" s="1"/>
      <c r="S502" s="1"/>
      <c r="T502" s="1"/>
      <c r="U502" s="1" t="s">
        <v>12528</v>
      </c>
      <c r="V502" s="1"/>
      <c r="W502" s="1"/>
      <c r="X502" s="1"/>
      <c r="Y502" s="1" t="s">
        <v>27</v>
      </c>
      <c r="Z502" s="2" t="str">
        <f t="shared" si="21"/>
        <v>C830</v>
      </c>
      <c r="AA502" s="3" t="str">
        <f t="shared" si="22"/>
        <v>1/7/2018</v>
      </c>
      <c r="AB502" s="2" t="str">
        <f t="shared" si="23"/>
        <v>No delay</v>
      </c>
    </row>
    <row r="503" spans="1:28" s="7" customFormat="1" ht="128.25" x14ac:dyDescent="0.45">
      <c r="A503" s="1">
        <v>9769</v>
      </c>
      <c r="B503" s="3">
        <v>43304</v>
      </c>
      <c r="C503" s="4">
        <v>0.44188657407407406</v>
      </c>
      <c r="D503" s="2">
        <v>0</v>
      </c>
      <c r="E503" s="1">
        <v>0</v>
      </c>
      <c r="F503" s="2" t="s">
        <v>93</v>
      </c>
      <c r="G503" s="1">
        <v>2</v>
      </c>
      <c r="H503" s="1" t="s">
        <v>4710</v>
      </c>
      <c r="I503" s="1" t="s">
        <v>4771</v>
      </c>
      <c r="J503" s="1" t="s">
        <v>1166</v>
      </c>
      <c r="K503" s="1" t="s">
        <v>1165</v>
      </c>
      <c r="L503" s="1">
        <v>178047</v>
      </c>
      <c r="M503" s="1" t="s">
        <v>12526</v>
      </c>
      <c r="N503" s="2" t="s">
        <v>4409</v>
      </c>
      <c r="O503" s="1" t="s">
        <v>13337</v>
      </c>
      <c r="P503" s="2" t="s">
        <v>79</v>
      </c>
      <c r="Q503" s="1" t="s">
        <v>12573</v>
      </c>
      <c r="R503" s="1" t="s">
        <v>242</v>
      </c>
      <c r="S503" s="1"/>
      <c r="T503" s="1"/>
      <c r="U503" s="1" t="s">
        <v>12528</v>
      </c>
      <c r="V503" s="1"/>
      <c r="W503" s="1"/>
      <c r="X503" s="1"/>
      <c r="Y503" s="1" t="s">
        <v>12576</v>
      </c>
      <c r="Z503" s="2" t="str">
        <f t="shared" si="21"/>
        <v>C830</v>
      </c>
      <c r="AA503" s="3" t="str">
        <f t="shared" si="22"/>
        <v>1/7/2018</v>
      </c>
      <c r="AB503" s="2" t="str">
        <f t="shared" si="23"/>
        <v>No delay</v>
      </c>
    </row>
    <row r="504" spans="1:28" s="7" customFormat="1" ht="128.25" x14ac:dyDescent="0.45">
      <c r="A504" s="1">
        <v>9832</v>
      </c>
      <c r="B504" s="3">
        <v>43305</v>
      </c>
      <c r="C504" s="4">
        <v>0.6430555555555556</v>
      </c>
      <c r="D504" s="2">
        <v>0</v>
      </c>
      <c r="E504" s="1">
        <v>0</v>
      </c>
      <c r="F504" s="2" t="s">
        <v>99</v>
      </c>
      <c r="G504" s="1"/>
      <c r="H504" s="1" t="s">
        <v>5688</v>
      </c>
      <c r="I504" s="1" t="s">
        <v>5042</v>
      </c>
      <c r="J504" s="1" t="s">
        <v>13338</v>
      </c>
      <c r="K504" s="1">
        <v>5731682</v>
      </c>
      <c r="L504" s="1"/>
      <c r="M504" s="1" t="s">
        <v>12526</v>
      </c>
      <c r="N504" s="2" t="s">
        <v>4409</v>
      </c>
      <c r="O504" s="1" t="s">
        <v>13339</v>
      </c>
      <c r="P504" s="2" t="s">
        <v>43</v>
      </c>
      <c r="Q504" s="1" t="s">
        <v>43</v>
      </c>
      <c r="R504" s="1"/>
      <c r="S504" s="1"/>
      <c r="T504" s="1"/>
      <c r="U504" s="1" t="s">
        <v>12528</v>
      </c>
      <c r="V504" s="1"/>
      <c r="W504" s="1"/>
      <c r="X504" s="1"/>
      <c r="Y504" s="1" t="s">
        <v>43</v>
      </c>
      <c r="Z504" s="2" t="str">
        <f t="shared" si="21"/>
        <v>C830</v>
      </c>
      <c r="AA504" s="3" t="str">
        <f t="shared" si="22"/>
        <v>1/7/2018</v>
      </c>
      <c r="AB504" s="2" t="str">
        <f t="shared" si="23"/>
        <v>No delay</v>
      </c>
    </row>
    <row r="505" spans="1:28" s="7" customFormat="1" ht="42.75" x14ac:dyDescent="0.45">
      <c r="A505" s="1">
        <v>9836</v>
      </c>
      <c r="B505" s="3">
        <v>43305</v>
      </c>
      <c r="C505" s="4">
        <v>0.68541666666666667</v>
      </c>
      <c r="D505" s="2">
        <v>1.5</v>
      </c>
      <c r="E505" s="1">
        <v>0</v>
      </c>
      <c r="F505" s="2" t="s">
        <v>99</v>
      </c>
      <c r="G505" s="1">
        <v>22</v>
      </c>
      <c r="H505" s="1" t="s">
        <v>4832</v>
      </c>
      <c r="I505" s="1" t="s">
        <v>4832</v>
      </c>
      <c r="J505" s="1" t="s">
        <v>1170</v>
      </c>
      <c r="K505" s="1" t="s">
        <v>1169</v>
      </c>
      <c r="L505" s="1">
        <v>178258</v>
      </c>
      <c r="M505" s="1" t="s">
        <v>12526</v>
      </c>
      <c r="N505" s="2" t="s">
        <v>4522</v>
      </c>
      <c r="O505" s="1" t="s">
        <v>13340</v>
      </c>
      <c r="P505" s="2" t="s">
        <v>43</v>
      </c>
      <c r="Q505" s="1" t="s">
        <v>43</v>
      </c>
      <c r="R505" s="1"/>
      <c r="S505" s="1"/>
      <c r="T505" s="1"/>
      <c r="U505" s="1" t="s">
        <v>12528</v>
      </c>
      <c r="V505" s="1"/>
      <c r="W505" s="1"/>
      <c r="X505" s="1"/>
      <c r="Y505" s="1" t="s">
        <v>43</v>
      </c>
      <c r="Z505" s="2" t="str">
        <f t="shared" si="21"/>
        <v>C830</v>
      </c>
      <c r="AA505" s="3" t="str">
        <f t="shared" si="22"/>
        <v>1/7/2018</v>
      </c>
      <c r="AB505" s="2" t="str">
        <f t="shared" si="23"/>
        <v>More than 0 mins</v>
      </c>
    </row>
    <row r="506" spans="1:28" s="7" customFormat="1" ht="128.25" x14ac:dyDescent="0.45">
      <c r="A506" s="1">
        <v>9841</v>
      </c>
      <c r="B506" s="3">
        <v>43305</v>
      </c>
      <c r="C506" s="4">
        <v>0.73795138888888889</v>
      </c>
      <c r="D506" s="2">
        <v>0</v>
      </c>
      <c r="E506" s="1">
        <v>0</v>
      </c>
      <c r="F506" s="2" t="s">
        <v>100</v>
      </c>
      <c r="G506" s="1">
        <v>34</v>
      </c>
      <c r="H506" s="1" t="s">
        <v>4570</v>
      </c>
      <c r="I506" s="1" t="s">
        <v>4570</v>
      </c>
      <c r="J506" s="1" t="s">
        <v>1172</v>
      </c>
      <c r="K506" s="1" t="s">
        <v>1171</v>
      </c>
      <c r="L506" s="1">
        <v>178270</v>
      </c>
      <c r="M506" s="1" t="s">
        <v>12526</v>
      </c>
      <c r="N506" s="2" t="s">
        <v>4522</v>
      </c>
      <c r="O506" s="1" t="s">
        <v>13341</v>
      </c>
      <c r="P506" s="2" t="s">
        <v>128</v>
      </c>
      <c r="Q506" s="1" t="s">
        <v>266</v>
      </c>
      <c r="R506" s="1"/>
      <c r="S506" s="1"/>
      <c r="T506" s="1"/>
      <c r="U506" s="1" t="s">
        <v>12528</v>
      </c>
      <c r="V506" s="1"/>
      <c r="W506" s="1"/>
      <c r="X506" s="1"/>
      <c r="Y506" s="1" t="s">
        <v>265</v>
      </c>
      <c r="Z506" s="2" t="str">
        <f t="shared" si="21"/>
        <v>C830</v>
      </c>
      <c r="AA506" s="3" t="str">
        <f t="shared" si="22"/>
        <v>1/7/2018</v>
      </c>
      <c r="AB506" s="2" t="str">
        <f t="shared" si="23"/>
        <v>No delay</v>
      </c>
    </row>
    <row r="507" spans="1:28" s="7" customFormat="1" ht="42.75" x14ac:dyDescent="0.45">
      <c r="A507" s="1">
        <v>9846</v>
      </c>
      <c r="B507" s="3">
        <v>43305</v>
      </c>
      <c r="C507" s="4">
        <v>0.7828356481481481</v>
      </c>
      <c r="D507" s="2">
        <v>0</v>
      </c>
      <c r="E507" s="1">
        <v>0</v>
      </c>
      <c r="F507" s="2" t="s">
        <v>78</v>
      </c>
      <c r="G507" s="1">
        <v>64</v>
      </c>
      <c r="H507" s="1" t="s">
        <v>5744</v>
      </c>
      <c r="I507" s="1" t="s">
        <v>4771</v>
      </c>
      <c r="J507" s="1" t="s">
        <v>1168</v>
      </c>
      <c r="K507" s="1" t="s">
        <v>1167</v>
      </c>
      <c r="L507" s="1">
        <v>178286</v>
      </c>
      <c r="M507" s="1" t="s">
        <v>12526</v>
      </c>
      <c r="N507" s="2" t="s">
        <v>4409</v>
      </c>
      <c r="O507" s="1" t="s">
        <v>13342</v>
      </c>
      <c r="P507" s="2" t="s">
        <v>7</v>
      </c>
      <c r="Q507" s="1" t="s">
        <v>110</v>
      </c>
      <c r="R507" s="1"/>
      <c r="S507" s="1"/>
      <c r="T507" s="1"/>
      <c r="U507" s="1" t="s">
        <v>12528</v>
      </c>
      <c r="V507" s="1"/>
      <c r="W507" s="1"/>
      <c r="X507" s="1"/>
      <c r="Y507" s="1" t="s">
        <v>18</v>
      </c>
      <c r="Z507" s="2" t="str">
        <f t="shared" si="21"/>
        <v>C830</v>
      </c>
      <c r="AA507" s="3" t="str">
        <f t="shared" si="22"/>
        <v>1/7/2018</v>
      </c>
      <c r="AB507" s="2" t="str">
        <f t="shared" si="23"/>
        <v>No delay</v>
      </c>
    </row>
    <row r="508" spans="1:28" s="7" customFormat="1" ht="71.25" x14ac:dyDescent="0.45">
      <c r="A508" s="1">
        <v>9857</v>
      </c>
      <c r="B508" s="3">
        <v>43306</v>
      </c>
      <c r="C508" s="4">
        <v>0.21431712962962965</v>
      </c>
      <c r="D508" s="2">
        <v>0</v>
      </c>
      <c r="E508" s="1">
        <v>0</v>
      </c>
      <c r="F508" s="2" t="s">
        <v>10</v>
      </c>
      <c r="G508" s="1" t="s">
        <v>5525</v>
      </c>
      <c r="H508" s="1" t="s">
        <v>6145</v>
      </c>
      <c r="I508" s="1" t="s">
        <v>6145</v>
      </c>
      <c r="J508" s="1" t="s">
        <v>13343</v>
      </c>
      <c r="K508" s="1" t="s">
        <v>1177</v>
      </c>
      <c r="L508" s="1">
        <v>178335</v>
      </c>
      <c r="M508" s="1" t="s">
        <v>12526</v>
      </c>
      <c r="N508" s="2" t="s">
        <v>4522</v>
      </c>
      <c r="O508" s="1" t="s">
        <v>13344</v>
      </c>
      <c r="P508" s="2" t="s">
        <v>79</v>
      </c>
      <c r="Q508" s="1" t="s">
        <v>156</v>
      </c>
      <c r="R508" s="1"/>
      <c r="S508" s="1"/>
      <c r="T508" s="1"/>
      <c r="U508" s="1" t="s">
        <v>12528</v>
      </c>
      <c r="V508" s="1"/>
      <c r="W508" s="1"/>
      <c r="X508" s="1"/>
      <c r="Y508" s="1" t="s">
        <v>117</v>
      </c>
      <c r="Z508" s="2" t="str">
        <f t="shared" si="21"/>
        <v>C830</v>
      </c>
      <c r="AA508" s="3" t="str">
        <f t="shared" si="22"/>
        <v>1/7/2018</v>
      </c>
      <c r="AB508" s="2" t="str">
        <f t="shared" si="23"/>
        <v>No delay</v>
      </c>
    </row>
    <row r="509" spans="1:28" s="7" customFormat="1" ht="71.25" x14ac:dyDescent="0.45">
      <c r="A509" s="1">
        <v>9873</v>
      </c>
      <c r="B509" s="3">
        <v>43306</v>
      </c>
      <c r="C509" s="4">
        <v>0.47806712962962966</v>
      </c>
      <c r="D509" s="2">
        <v>0</v>
      </c>
      <c r="E509" s="1">
        <v>0</v>
      </c>
      <c r="F509" s="2" t="s">
        <v>24</v>
      </c>
      <c r="G509" s="1">
        <v>31</v>
      </c>
      <c r="H509" s="1" t="s">
        <v>4577</v>
      </c>
      <c r="I509" s="1" t="s">
        <v>4569</v>
      </c>
      <c r="J509" s="1" t="s">
        <v>13345</v>
      </c>
      <c r="K509" s="1" t="s">
        <v>1173</v>
      </c>
      <c r="L509" s="1">
        <v>178378</v>
      </c>
      <c r="M509" s="1" t="s">
        <v>12526</v>
      </c>
      <c r="N509" s="2" t="s">
        <v>4409</v>
      </c>
      <c r="O509" s="1" t="s">
        <v>13346</v>
      </c>
      <c r="P509" s="2" t="s">
        <v>33</v>
      </c>
      <c r="Q509" s="1" t="s">
        <v>12699</v>
      </c>
      <c r="R509" s="1" t="s">
        <v>242</v>
      </c>
      <c r="S509" s="1"/>
      <c r="T509" s="1"/>
      <c r="U509" s="1" t="s">
        <v>12528</v>
      </c>
      <c r="V509" s="1"/>
      <c r="W509" s="1"/>
      <c r="X509" s="1"/>
      <c r="Y509" s="1" t="s">
        <v>12700</v>
      </c>
      <c r="Z509" s="2" t="str">
        <f t="shared" si="21"/>
        <v>C830</v>
      </c>
      <c r="AA509" s="3" t="str">
        <f t="shared" si="22"/>
        <v>1/7/2018</v>
      </c>
      <c r="AB509" s="2" t="str">
        <f t="shared" si="23"/>
        <v>No delay</v>
      </c>
    </row>
    <row r="510" spans="1:28" s="7" customFormat="1" ht="213.75" x14ac:dyDescent="0.45">
      <c r="A510" s="1">
        <v>9874</v>
      </c>
      <c r="B510" s="3">
        <v>43306</v>
      </c>
      <c r="C510" s="4">
        <v>0.49710648148148145</v>
      </c>
      <c r="D510" s="2">
        <v>0</v>
      </c>
      <c r="E510" s="1">
        <v>0</v>
      </c>
      <c r="F510" s="2" t="s">
        <v>135</v>
      </c>
      <c r="G510" s="1">
        <v>12</v>
      </c>
      <c r="H510" s="1" t="s">
        <v>4915</v>
      </c>
      <c r="I510" s="1" t="s">
        <v>5744</v>
      </c>
      <c r="J510" s="1" t="s">
        <v>1175</v>
      </c>
      <c r="K510" s="1" t="s">
        <v>1174</v>
      </c>
      <c r="L510" s="1">
        <v>178380</v>
      </c>
      <c r="M510" s="1" t="s">
        <v>12526</v>
      </c>
      <c r="N510" s="2" t="s">
        <v>4409</v>
      </c>
      <c r="O510" s="1" t="s">
        <v>13347</v>
      </c>
      <c r="P510" s="2" t="s">
        <v>43</v>
      </c>
      <c r="Q510" s="1" t="s">
        <v>192</v>
      </c>
      <c r="R510" s="1"/>
      <c r="S510" s="1"/>
      <c r="T510" s="1"/>
      <c r="U510" s="1" t="s">
        <v>12528</v>
      </c>
      <c r="V510" s="1"/>
      <c r="W510" s="1"/>
      <c r="X510" s="1"/>
      <c r="Y510" s="1" t="s">
        <v>191</v>
      </c>
      <c r="Z510" s="2" t="str">
        <f t="shared" si="21"/>
        <v>C830</v>
      </c>
      <c r="AA510" s="3" t="str">
        <f t="shared" si="22"/>
        <v>1/7/2018</v>
      </c>
      <c r="AB510" s="2" t="str">
        <f t="shared" si="23"/>
        <v>No delay</v>
      </c>
    </row>
    <row r="511" spans="1:28" s="7" customFormat="1" ht="128.25" x14ac:dyDescent="0.45">
      <c r="A511" s="1">
        <v>9885</v>
      </c>
      <c r="B511" s="3">
        <v>43306</v>
      </c>
      <c r="C511" s="4">
        <v>0.66760416666666667</v>
      </c>
      <c r="D511" s="2">
        <v>0</v>
      </c>
      <c r="E511" s="1">
        <v>0</v>
      </c>
      <c r="F511" s="2" t="s">
        <v>57</v>
      </c>
      <c r="G511" s="1">
        <v>24</v>
      </c>
      <c r="H511" s="1" t="s">
        <v>4577</v>
      </c>
      <c r="I511" s="1" t="s">
        <v>4569</v>
      </c>
      <c r="J511" s="1" t="s">
        <v>1179</v>
      </c>
      <c r="K511" s="1" t="s">
        <v>1178</v>
      </c>
      <c r="L511" s="1">
        <v>178403</v>
      </c>
      <c r="M511" s="1" t="s">
        <v>12526</v>
      </c>
      <c r="N511" s="2" t="s">
        <v>4522</v>
      </c>
      <c r="O511" s="1" t="s">
        <v>13348</v>
      </c>
      <c r="P511" s="2" t="s">
        <v>79</v>
      </c>
      <c r="Q511" s="1" t="s">
        <v>12573</v>
      </c>
      <c r="R511" s="1" t="s">
        <v>242</v>
      </c>
      <c r="S511" s="1"/>
      <c r="T511" s="1"/>
      <c r="U511" s="1" t="s">
        <v>12528</v>
      </c>
      <c r="V511" s="1"/>
      <c r="W511" s="1"/>
      <c r="X511" s="1"/>
      <c r="Y511" s="1" t="s">
        <v>12576</v>
      </c>
      <c r="Z511" s="2" t="str">
        <f t="shared" si="21"/>
        <v>C830</v>
      </c>
      <c r="AA511" s="3" t="str">
        <f t="shared" si="22"/>
        <v>1/7/2018</v>
      </c>
      <c r="AB511" s="2" t="str">
        <f t="shared" si="23"/>
        <v>No delay</v>
      </c>
    </row>
    <row r="512" spans="1:28" s="7" customFormat="1" ht="71.25" x14ac:dyDescent="0.45">
      <c r="A512" s="1">
        <v>9921</v>
      </c>
      <c r="B512" s="3">
        <v>43307</v>
      </c>
      <c r="C512" s="4">
        <v>0.70167824074074081</v>
      </c>
      <c r="D512" s="2">
        <v>0</v>
      </c>
      <c r="E512" s="1">
        <v>0</v>
      </c>
      <c r="F512" s="2" t="s">
        <v>88</v>
      </c>
      <c r="G512" s="1">
        <v>9</v>
      </c>
      <c r="H512" s="1" t="s">
        <v>4811</v>
      </c>
      <c r="I512" s="1" t="s">
        <v>4570</v>
      </c>
      <c r="J512" s="1" t="s">
        <v>1181</v>
      </c>
      <c r="K512" s="1" t="s">
        <v>1180</v>
      </c>
      <c r="L512" s="1">
        <v>178561</v>
      </c>
      <c r="M512" s="1" t="s">
        <v>12526</v>
      </c>
      <c r="N512" s="2" t="s">
        <v>4409</v>
      </c>
      <c r="O512" s="1" t="s">
        <v>13349</v>
      </c>
      <c r="P512" s="2" t="s">
        <v>26</v>
      </c>
      <c r="Q512" s="1" t="s">
        <v>164</v>
      </c>
      <c r="R512" s="1"/>
      <c r="S512" s="1"/>
      <c r="T512" s="1"/>
      <c r="U512" s="1" t="s">
        <v>12528</v>
      </c>
      <c r="V512" s="1"/>
      <c r="W512" s="1"/>
      <c r="X512" s="1"/>
      <c r="Y512" s="1" t="s">
        <v>27</v>
      </c>
      <c r="Z512" s="2" t="str">
        <f t="shared" si="21"/>
        <v>C830</v>
      </c>
      <c r="AA512" s="3" t="str">
        <f t="shared" si="22"/>
        <v>1/7/2018</v>
      </c>
      <c r="AB512" s="2" t="str">
        <f t="shared" si="23"/>
        <v>No delay</v>
      </c>
    </row>
    <row r="513" spans="1:28" s="7" customFormat="1" ht="99.75" x14ac:dyDescent="0.45">
      <c r="A513" s="1">
        <v>9958</v>
      </c>
      <c r="B513" s="3">
        <v>43308</v>
      </c>
      <c r="C513" s="4">
        <v>0.40763888888888888</v>
      </c>
      <c r="D513" s="2">
        <v>0</v>
      </c>
      <c r="E513" s="1">
        <v>0</v>
      </c>
      <c r="F513" s="2" t="s">
        <v>116</v>
      </c>
      <c r="G513" s="1"/>
      <c r="H513" s="1" t="s">
        <v>4570</v>
      </c>
      <c r="I513" s="1"/>
      <c r="J513" s="1" t="s">
        <v>13350</v>
      </c>
      <c r="K513" s="1">
        <v>5733026</v>
      </c>
      <c r="L513" s="1"/>
      <c r="M513" s="1" t="s">
        <v>12526</v>
      </c>
      <c r="N513" s="2" t="s">
        <v>4409</v>
      </c>
      <c r="O513" s="1" t="s">
        <v>13351</v>
      </c>
      <c r="P513" s="2" t="s">
        <v>43</v>
      </c>
      <c r="Q513" s="1" t="s">
        <v>43</v>
      </c>
      <c r="R513" s="1"/>
      <c r="S513" s="1"/>
      <c r="T513" s="1"/>
      <c r="U513" s="1" t="s">
        <v>12528</v>
      </c>
      <c r="V513" s="1"/>
      <c r="W513" s="1"/>
      <c r="X513" s="1"/>
      <c r="Y513" s="1" t="s">
        <v>43</v>
      </c>
      <c r="Z513" s="2" t="str">
        <f t="shared" si="21"/>
        <v>C830C</v>
      </c>
      <c r="AA513" s="3" t="str">
        <f t="shared" si="22"/>
        <v>1/7/2018</v>
      </c>
      <c r="AB513" s="2" t="str">
        <f t="shared" si="23"/>
        <v>No delay</v>
      </c>
    </row>
    <row r="514" spans="1:28" s="7" customFormat="1" ht="42.75" x14ac:dyDescent="0.45">
      <c r="A514" s="1">
        <v>9973</v>
      </c>
      <c r="B514" s="3">
        <v>43308</v>
      </c>
      <c r="C514" s="4">
        <v>0.73370370370370364</v>
      </c>
      <c r="D514" s="2">
        <v>0</v>
      </c>
      <c r="E514" s="1">
        <v>0</v>
      </c>
      <c r="F514" s="2" t="s">
        <v>93</v>
      </c>
      <c r="G514" s="1">
        <v>50</v>
      </c>
      <c r="H514" s="1" t="s">
        <v>4604</v>
      </c>
      <c r="I514" s="1" t="s">
        <v>4954</v>
      </c>
      <c r="J514" s="1" t="s">
        <v>13352</v>
      </c>
      <c r="K514" s="1" t="s">
        <v>1183</v>
      </c>
      <c r="L514" s="1">
        <v>178704</v>
      </c>
      <c r="M514" s="1" t="s">
        <v>12526</v>
      </c>
      <c r="N514" s="2" t="s">
        <v>4409</v>
      </c>
      <c r="O514" s="1" t="s">
        <v>13353</v>
      </c>
      <c r="P514" s="2" t="s">
        <v>128</v>
      </c>
      <c r="Q514" s="1" t="s">
        <v>266</v>
      </c>
      <c r="R514" s="1"/>
      <c r="S514" s="1"/>
      <c r="T514" s="1"/>
      <c r="U514" s="1" t="s">
        <v>12528</v>
      </c>
      <c r="V514" s="1"/>
      <c r="W514" s="1"/>
      <c r="X514" s="1"/>
      <c r="Y514" s="1" t="s">
        <v>265</v>
      </c>
      <c r="Z514" s="2" t="str">
        <f t="shared" si="21"/>
        <v>C830</v>
      </c>
      <c r="AA514" s="3" t="str">
        <f t="shared" si="22"/>
        <v>1/7/2018</v>
      </c>
      <c r="AB514" s="2" t="str">
        <f t="shared" si="23"/>
        <v>No delay</v>
      </c>
    </row>
    <row r="515" spans="1:28" s="7" customFormat="1" ht="171" x14ac:dyDescent="0.45">
      <c r="A515" s="1">
        <v>9981</v>
      </c>
      <c r="B515" s="3">
        <v>43308</v>
      </c>
      <c r="C515" s="4">
        <v>0.92138888888888892</v>
      </c>
      <c r="D515" s="2">
        <v>0</v>
      </c>
      <c r="E515" s="1">
        <v>0</v>
      </c>
      <c r="F515" s="2" t="s">
        <v>123</v>
      </c>
      <c r="G515" s="1">
        <v>3</v>
      </c>
      <c r="H515" s="1" t="s">
        <v>4710</v>
      </c>
      <c r="I515" s="1" t="s">
        <v>4771</v>
      </c>
      <c r="J515" s="1" t="s">
        <v>13354</v>
      </c>
      <c r="K515" s="1" t="s">
        <v>1182</v>
      </c>
      <c r="L515" s="1">
        <v>178731</v>
      </c>
      <c r="M515" s="1" t="s">
        <v>12526</v>
      </c>
      <c r="N515" s="2" t="s">
        <v>4409</v>
      </c>
      <c r="O515" s="1" t="s">
        <v>13355</v>
      </c>
      <c r="P515" s="2" t="s">
        <v>7</v>
      </c>
      <c r="Q515" s="1" t="s">
        <v>319</v>
      </c>
      <c r="R515" s="1"/>
      <c r="S515" s="1"/>
      <c r="T515" s="1"/>
      <c r="U515" s="1" t="s">
        <v>12528</v>
      </c>
      <c r="V515" s="1"/>
      <c r="W515" s="1"/>
      <c r="X515" s="1"/>
      <c r="Y515" s="1" t="s">
        <v>292</v>
      </c>
      <c r="Z515" s="2" t="str">
        <f t="shared" ref="Z515:Z578" si="24">IF(_xlfn.NUMBERVALUE(MID(F515,3,2))&lt;41,"C830","C830C")</f>
        <v>C830C</v>
      </c>
      <c r="AA515" s="3" t="str">
        <f t="shared" ref="AA515:AA578" si="25">DAY(1)&amp;"/"&amp;MONTH(B515)&amp;"/"&amp;YEAR(B515)</f>
        <v>1/7/2018</v>
      </c>
      <c r="AB515" s="2" t="str">
        <f t="shared" ref="AB515:AB578" si="26">IF(D515&gt;5,"More than 5mins",IF(D515&gt;0,"More than 0 mins","No delay"))</f>
        <v>No delay</v>
      </c>
    </row>
    <row r="516" spans="1:28" s="7" customFormat="1" ht="114" x14ac:dyDescent="0.45">
      <c r="A516" s="1">
        <v>9998</v>
      </c>
      <c r="B516" s="3">
        <v>43309</v>
      </c>
      <c r="C516" s="4">
        <v>0.3979166666666667</v>
      </c>
      <c r="D516" s="2">
        <v>0</v>
      </c>
      <c r="E516" s="1">
        <v>0</v>
      </c>
      <c r="F516" s="2" t="s">
        <v>72</v>
      </c>
      <c r="G516" s="1"/>
      <c r="H516" s="1" t="s">
        <v>4570</v>
      </c>
      <c r="I516" s="1"/>
      <c r="J516" s="1" t="s">
        <v>13356</v>
      </c>
      <c r="K516" s="1">
        <v>5733507</v>
      </c>
      <c r="L516" s="1"/>
      <c r="M516" s="1" t="s">
        <v>12526</v>
      </c>
      <c r="N516" s="2" t="s">
        <v>4409</v>
      </c>
      <c r="O516" s="1" t="s">
        <v>13357</v>
      </c>
      <c r="P516" s="2" t="s">
        <v>7</v>
      </c>
      <c r="Q516" s="1" t="s">
        <v>319</v>
      </c>
      <c r="R516" s="1" t="s">
        <v>4409</v>
      </c>
      <c r="S516" s="1"/>
      <c r="T516" s="1" t="s">
        <v>13358</v>
      </c>
      <c r="U516" s="1" t="s">
        <v>12528</v>
      </c>
      <c r="V516" s="1"/>
      <c r="W516" s="1"/>
      <c r="X516" s="1"/>
      <c r="Y516" s="1" t="s">
        <v>292</v>
      </c>
      <c r="Z516" s="2" t="str">
        <f t="shared" si="24"/>
        <v>C830C</v>
      </c>
      <c r="AA516" s="3" t="str">
        <f t="shared" si="25"/>
        <v>1/7/2018</v>
      </c>
      <c r="AB516" s="2" t="str">
        <f t="shared" si="26"/>
        <v>No delay</v>
      </c>
    </row>
    <row r="517" spans="1:28" s="7" customFormat="1" ht="57" x14ac:dyDescent="0.45">
      <c r="A517" s="1">
        <v>9999</v>
      </c>
      <c r="B517" s="3">
        <v>43309</v>
      </c>
      <c r="C517" s="4">
        <v>0.39861111111111108</v>
      </c>
      <c r="D517" s="2">
        <v>0</v>
      </c>
      <c r="E517" s="1">
        <v>0</v>
      </c>
      <c r="F517" s="2" t="s">
        <v>72</v>
      </c>
      <c r="G517" s="1"/>
      <c r="H517" s="1" t="s">
        <v>4570</v>
      </c>
      <c r="I517" s="1"/>
      <c r="J517" s="1" t="s">
        <v>13359</v>
      </c>
      <c r="K517" s="1">
        <v>5733517</v>
      </c>
      <c r="L517" s="1"/>
      <c r="M517" s="1" t="s">
        <v>12526</v>
      </c>
      <c r="N517" s="2" t="s">
        <v>4409</v>
      </c>
      <c r="O517" s="1" t="s">
        <v>13360</v>
      </c>
      <c r="P517" s="2" t="s">
        <v>43</v>
      </c>
      <c r="Q517" s="1" t="s">
        <v>43</v>
      </c>
      <c r="R517" s="1" t="s">
        <v>4409</v>
      </c>
      <c r="S517" s="1"/>
      <c r="T517" s="1"/>
      <c r="U517" s="1" t="s">
        <v>12528</v>
      </c>
      <c r="V517" s="1"/>
      <c r="W517" s="1"/>
      <c r="X517" s="1"/>
      <c r="Y517" s="1" t="s">
        <v>43</v>
      </c>
      <c r="Z517" s="2" t="str">
        <f t="shared" si="24"/>
        <v>C830C</v>
      </c>
      <c r="AA517" s="3" t="str">
        <f t="shared" si="25"/>
        <v>1/7/2018</v>
      </c>
      <c r="AB517" s="2" t="str">
        <f t="shared" si="26"/>
        <v>No delay</v>
      </c>
    </row>
    <row r="518" spans="1:28" s="7" customFormat="1" ht="71.25" x14ac:dyDescent="0.45">
      <c r="A518" s="1">
        <v>10049</v>
      </c>
      <c r="B518" s="3">
        <v>43310</v>
      </c>
      <c r="C518" s="4">
        <v>0.67923611111111104</v>
      </c>
      <c r="D518" s="2">
        <v>0</v>
      </c>
      <c r="E518" s="1">
        <v>0</v>
      </c>
      <c r="F518" s="2" t="s">
        <v>60</v>
      </c>
      <c r="G518" s="1">
        <v>15</v>
      </c>
      <c r="H518" s="1" t="s">
        <v>5011</v>
      </c>
      <c r="I518" s="1" t="s">
        <v>4570</v>
      </c>
      <c r="J518" s="1" t="s">
        <v>1185</v>
      </c>
      <c r="K518" s="1" t="s">
        <v>1184</v>
      </c>
      <c r="L518" s="1">
        <v>178913</v>
      </c>
      <c r="M518" s="1" t="s">
        <v>12526</v>
      </c>
      <c r="N518" s="2" t="s">
        <v>4522</v>
      </c>
      <c r="O518" s="1" t="s">
        <v>13361</v>
      </c>
      <c r="P518" s="2" t="s">
        <v>7</v>
      </c>
      <c r="Q518" s="1" t="s">
        <v>63</v>
      </c>
      <c r="R518" s="1" t="s">
        <v>4409</v>
      </c>
      <c r="S518" s="1"/>
      <c r="T518" s="1"/>
      <c r="U518" s="1" t="s">
        <v>12528</v>
      </c>
      <c r="V518" s="1"/>
      <c r="W518" s="1"/>
      <c r="X518" s="1"/>
      <c r="Y518" s="1" t="s">
        <v>18</v>
      </c>
      <c r="Z518" s="2" t="str">
        <f t="shared" si="24"/>
        <v>C830</v>
      </c>
      <c r="AA518" s="3" t="str">
        <f t="shared" si="25"/>
        <v>1/7/2018</v>
      </c>
      <c r="AB518" s="2" t="str">
        <f t="shared" si="26"/>
        <v>No delay</v>
      </c>
    </row>
    <row r="519" spans="1:28" s="7" customFormat="1" ht="42.75" x14ac:dyDescent="0.45">
      <c r="A519" s="1">
        <v>10056</v>
      </c>
      <c r="B519" s="3">
        <v>43310</v>
      </c>
      <c r="C519" s="4">
        <v>0.74950231481481477</v>
      </c>
      <c r="D519" s="2">
        <v>0</v>
      </c>
      <c r="E519" s="1">
        <v>0</v>
      </c>
      <c r="F519" s="2" t="s">
        <v>91</v>
      </c>
      <c r="G519" s="1">
        <v>25</v>
      </c>
      <c r="H519" s="1" t="s">
        <v>6209</v>
      </c>
      <c r="I519" s="1" t="s">
        <v>4570</v>
      </c>
      <c r="J519" s="1" t="s">
        <v>1187</v>
      </c>
      <c r="K519" s="1" t="s">
        <v>1186</v>
      </c>
      <c r="L519" s="1">
        <v>178925</v>
      </c>
      <c r="M519" s="1" t="s">
        <v>12526</v>
      </c>
      <c r="N519" s="2" t="s">
        <v>4409</v>
      </c>
      <c r="O519" s="1" t="s">
        <v>13362</v>
      </c>
      <c r="P519" s="2" t="s">
        <v>112</v>
      </c>
      <c r="Q519" s="1" t="s">
        <v>113</v>
      </c>
      <c r="R519" s="1" t="s">
        <v>12590</v>
      </c>
      <c r="S519" s="1"/>
      <c r="T519" s="1"/>
      <c r="U519" s="1" t="s">
        <v>12528</v>
      </c>
      <c r="V519" s="1"/>
      <c r="W519" s="1"/>
      <c r="X519" s="1"/>
      <c r="Y519" s="1" t="s">
        <v>113</v>
      </c>
      <c r="Z519" s="2" t="str">
        <f t="shared" si="24"/>
        <v>C830</v>
      </c>
      <c r="AA519" s="3" t="str">
        <f t="shared" si="25"/>
        <v>1/7/2018</v>
      </c>
      <c r="AB519" s="2" t="str">
        <f t="shared" si="26"/>
        <v>No delay</v>
      </c>
    </row>
    <row r="520" spans="1:28" s="7" customFormat="1" ht="71.25" x14ac:dyDescent="0.45">
      <c r="A520" s="1">
        <v>10057</v>
      </c>
      <c r="B520" s="3">
        <v>43310</v>
      </c>
      <c r="C520" s="4">
        <v>0.75170138888888882</v>
      </c>
      <c r="D520" s="2">
        <v>0</v>
      </c>
      <c r="E520" s="1">
        <v>0</v>
      </c>
      <c r="F520" s="2" t="s">
        <v>44</v>
      </c>
      <c r="G520" s="1" t="s">
        <v>9</v>
      </c>
      <c r="H520" s="1" t="s">
        <v>4802</v>
      </c>
      <c r="I520" s="1" t="s">
        <v>13363</v>
      </c>
      <c r="J520" s="1" t="s">
        <v>297</v>
      </c>
      <c r="K520" s="1" t="s">
        <v>1188</v>
      </c>
      <c r="L520" s="1">
        <v>178926</v>
      </c>
      <c r="M520" s="1" t="s">
        <v>12526</v>
      </c>
      <c r="N520" s="2" t="s">
        <v>4409</v>
      </c>
      <c r="O520" s="1" t="s">
        <v>13364</v>
      </c>
      <c r="P520" s="2" t="s">
        <v>112</v>
      </c>
      <c r="Q520" s="1" t="s">
        <v>171</v>
      </c>
      <c r="R520" s="1" t="s">
        <v>4409</v>
      </c>
      <c r="S520" s="1"/>
      <c r="T520" s="1"/>
      <c r="U520" s="1" t="s">
        <v>12528</v>
      </c>
      <c r="V520" s="1"/>
      <c r="W520" s="1"/>
      <c r="X520" s="1"/>
      <c r="Y520" s="1" t="s">
        <v>171</v>
      </c>
      <c r="Z520" s="2" t="str">
        <f t="shared" si="24"/>
        <v>C830C</v>
      </c>
      <c r="AA520" s="3" t="str">
        <f t="shared" si="25"/>
        <v>1/7/2018</v>
      </c>
      <c r="AB520" s="2" t="str">
        <f t="shared" si="26"/>
        <v>No delay</v>
      </c>
    </row>
    <row r="521" spans="1:28" s="7" customFormat="1" x14ac:dyDescent="0.45">
      <c r="A521" s="1">
        <v>10077</v>
      </c>
      <c r="B521" s="3">
        <v>43311</v>
      </c>
      <c r="C521" s="4">
        <v>0.26299768518518518</v>
      </c>
      <c r="D521" s="2">
        <v>0</v>
      </c>
      <c r="E521" s="1">
        <v>0</v>
      </c>
      <c r="F521" s="2" t="s">
        <v>154</v>
      </c>
      <c r="G521" s="1">
        <v>22</v>
      </c>
      <c r="H521" s="1" t="s">
        <v>4570</v>
      </c>
      <c r="I521" s="1" t="s">
        <v>4570</v>
      </c>
      <c r="J521" s="1" t="s">
        <v>1191</v>
      </c>
      <c r="K521" s="1" t="s">
        <v>1190</v>
      </c>
      <c r="L521" s="1">
        <v>178973</v>
      </c>
      <c r="M521" s="1" t="s">
        <v>12526</v>
      </c>
      <c r="N521" s="2" t="s">
        <v>4409</v>
      </c>
      <c r="O521" s="1" t="s">
        <v>13365</v>
      </c>
      <c r="P521" s="2" t="s">
        <v>149</v>
      </c>
      <c r="Q521" s="1" t="s">
        <v>12694</v>
      </c>
      <c r="R521" s="1" t="s">
        <v>4409</v>
      </c>
      <c r="S521" s="1"/>
      <c r="T521" s="1"/>
      <c r="U521" s="1" t="s">
        <v>12528</v>
      </c>
      <c r="V521" s="1"/>
      <c r="W521" s="1"/>
      <c r="X521" s="1"/>
      <c r="Y521" s="1" t="s">
        <v>12694</v>
      </c>
      <c r="Z521" s="2" t="str">
        <f t="shared" si="24"/>
        <v>C830C</v>
      </c>
      <c r="AA521" s="3" t="str">
        <f t="shared" si="25"/>
        <v>1/7/2018</v>
      </c>
      <c r="AB521" s="2" t="str">
        <f t="shared" si="26"/>
        <v>No delay</v>
      </c>
    </row>
    <row r="522" spans="1:28" s="7" customFormat="1" ht="57" x14ac:dyDescent="0.45">
      <c r="A522" s="1">
        <v>10089</v>
      </c>
      <c r="B522" s="3">
        <v>43311</v>
      </c>
      <c r="C522" s="4">
        <v>0.3888888888888889</v>
      </c>
      <c r="D522" s="2">
        <v>0</v>
      </c>
      <c r="E522" s="1">
        <v>0</v>
      </c>
      <c r="F522" s="2" t="s">
        <v>29</v>
      </c>
      <c r="G522" s="1">
        <v>65</v>
      </c>
      <c r="H522" s="1" t="s">
        <v>4570</v>
      </c>
      <c r="I522" s="1" t="s">
        <v>4570</v>
      </c>
      <c r="J522" s="1" t="s">
        <v>13366</v>
      </c>
      <c r="K522" s="1" t="s">
        <v>1189</v>
      </c>
      <c r="L522" s="1">
        <v>179005</v>
      </c>
      <c r="M522" s="1" t="s">
        <v>12526</v>
      </c>
      <c r="N522" s="2" t="s">
        <v>4409</v>
      </c>
      <c r="O522" s="1" t="s">
        <v>13367</v>
      </c>
      <c r="P522" s="2" t="s">
        <v>7</v>
      </c>
      <c r="Q522" s="1" t="s">
        <v>319</v>
      </c>
      <c r="R522" s="1" t="s">
        <v>4409</v>
      </c>
      <c r="S522" s="1"/>
      <c r="T522" s="1"/>
      <c r="U522" s="1" t="s">
        <v>12528</v>
      </c>
      <c r="V522" s="1"/>
      <c r="W522" s="1"/>
      <c r="X522" s="1"/>
      <c r="Y522" s="1" t="s">
        <v>292</v>
      </c>
      <c r="Z522" s="2" t="str">
        <f t="shared" si="24"/>
        <v>C830C</v>
      </c>
      <c r="AA522" s="3" t="str">
        <f t="shared" si="25"/>
        <v>1/7/2018</v>
      </c>
      <c r="AB522" s="2" t="str">
        <f t="shared" si="26"/>
        <v>No delay</v>
      </c>
    </row>
    <row r="523" spans="1:28" s="7" customFormat="1" ht="57" x14ac:dyDescent="0.45">
      <c r="A523" s="1">
        <v>10094</v>
      </c>
      <c r="B523" s="3">
        <v>43311</v>
      </c>
      <c r="C523" s="4">
        <v>0.49233796296296295</v>
      </c>
      <c r="D523" s="2">
        <v>0</v>
      </c>
      <c r="E523" s="1">
        <v>0</v>
      </c>
      <c r="F523" s="2" t="s">
        <v>106</v>
      </c>
      <c r="G523" s="1">
        <v>6</v>
      </c>
      <c r="H523" s="1" t="s">
        <v>4570</v>
      </c>
      <c r="I523" s="1" t="s">
        <v>4570</v>
      </c>
      <c r="J523" s="1" t="s">
        <v>13368</v>
      </c>
      <c r="K523" s="1" t="s">
        <v>13369</v>
      </c>
      <c r="L523" s="1">
        <v>179019</v>
      </c>
      <c r="M523" s="1" t="s">
        <v>12526</v>
      </c>
      <c r="N523" s="2" t="s">
        <v>4409</v>
      </c>
      <c r="O523" s="1" t="s">
        <v>13370</v>
      </c>
      <c r="P523" s="2" t="s">
        <v>26</v>
      </c>
      <c r="Q523" s="1" t="s">
        <v>127</v>
      </c>
      <c r="R523" s="1" t="s">
        <v>4409</v>
      </c>
      <c r="S523" s="1"/>
      <c r="T523" s="1"/>
      <c r="U523" s="1" t="s">
        <v>12528</v>
      </c>
      <c r="V523" s="1"/>
      <c r="W523" s="1"/>
      <c r="X523" s="1"/>
      <c r="Y523" s="1" t="s">
        <v>127</v>
      </c>
      <c r="Z523" s="2" t="str">
        <f t="shared" si="24"/>
        <v>C830C</v>
      </c>
      <c r="AA523" s="3" t="str">
        <f t="shared" si="25"/>
        <v>1/7/2018</v>
      </c>
      <c r="AB523" s="2" t="str">
        <f t="shared" si="26"/>
        <v>No delay</v>
      </c>
    </row>
    <row r="524" spans="1:28" s="7" customFormat="1" x14ac:dyDescent="0.45">
      <c r="A524" s="1">
        <v>10098</v>
      </c>
      <c r="B524" s="3">
        <v>43311</v>
      </c>
      <c r="C524" s="4">
        <v>0.51646990740740739</v>
      </c>
      <c r="D524" s="2">
        <v>0</v>
      </c>
      <c r="E524" s="1">
        <v>0</v>
      </c>
      <c r="F524" s="2" t="s">
        <v>225</v>
      </c>
      <c r="G524" s="1">
        <v>29</v>
      </c>
      <c r="H524" s="1" t="s">
        <v>4961</v>
      </c>
      <c r="I524" s="1" t="s">
        <v>4570</v>
      </c>
      <c r="J524" s="1" t="s">
        <v>13371</v>
      </c>
      <c r="K524" s="1" t="s">
        <v>1192</v>
      </c>
      <c r="L524" s="1">
        <v>179022</v>
      </c>
      <c r="M524" s="1" t="s">
        <v>12526</v>
      </c>
      <c r="N524" s="2" t="s">
        <v>4409</v>
      </c>
      <c r="O524" s="1" t="s">
        <v>13372</v>
      </c>
      <c r="P524" s="2" t="s">
        <v>26</v>
      </c>
      <c r="Q524" s="1" t="s">
        <v>98</v>
      </c>
      <c r="R524" s="1" t="s">
        <v>4409</v>
      </c>
      <c r="S524" s="1"/>
      <c r="T524" s="1"/>
      <c r="U524" s="1" t="s">
        <v>12528</v>
      </c>
      <c r="V524" s="1"/>
      <c r="W524" s="1"/>
      <c r="X524" s="1"/>
      <c r="Y524" s="1" t="s">
        <v>27</v>
      </c>
      <c r="Z524" s="2" t="str">
        <f t="shared" si="24"/>
        <v>C830C</v>
      </c>
      <c r="AA524" s="3" t="str">
        <f t="shared" si="25"/>
        <v>1/7/2018</v>
      </c>
      <c r="AB524" s="2" t="str">
        <f t="shared" si="26"/>
        <v>No delay</v>
      </c>
    </row>
    <row r="525" spans="1:28" s="7" customFormat="1" ht="57" x14ac:dyDescent="0.45">
      <c r="A525" s="1">
        <v>10104</v>
      </c>
      <c r="B525" s="3">
        <v>43311</v>
      </c>
      <c r="C525" s="4">
        <v>0.62777777777777777</v>
      </c>
      <c r="D525" s="2">
        <v>0</v>
      </c>
      <c r="E525" s="1">
        <v>0</v>
      </c>
      <c r="F525" s="2" t="s">
        <v>106</v>
      </c>
      <c r="G525" s="1"/>
      <c r="H525" s="1" t="s">
        <v>4570</v>
      </c>
      <c r="I525" s="1"/>
      <c r="J525" s="1" t="s">
        <v>13373</v>
      </c>
      <c r="K525" s="1">
        <v>5735721</v>
      </c>
      <c r="L525" s="1"/>
      <c r="M525" s="1" t="s">
        <v>12526</v>
      </c>
      <c r="N525" s="2" t="s">
        <v>4409</v>
      </c>
      <c r="O525" s="1" t="s">
        <v>13370</v>
      </c>
      <c r="P525" s="2" t="s">
        <v>26</v>
      </c>
      <c r="Q525" s="1" t="s">
        <v>127</v>
      </c>
      <c r="R525" s="1" t="s">
        <v>4409</v>
      </c>
      <c r="S525" s="1"/>
      <c r="T525" s="1"/>
      <c r="U525" s="1" t="s">
        <v>12528</v>
      </c>
      <c r="V525" s="1"/>
      <c r="W525" s="1"/>
      <c r="X525" s="1"/>
      <c r="Y525" s="1" t="s">
        <v>127</v>
      </c>
      <c r="Z525" s="2" t="str">
        <f t="shared" si="24"/>
        <v>C830C</v>
      </c>
      <c r="AA525" s="3" t="str">
        <f t="shared" si="25"/>
        <v>1/7/2018</v>
      </c>
      <c r="AB525" s="2" t="str">
        <f t="shared" si="26"/>
        <v>No delay</v>
      </c>
    </row>
    <row r="526" spans="1:28" s="7" customFormat="1" ht="71.25" x14ac:dyDescent="0.45">
      <c r="A526" s="1">
        <v>10138</v>
      </c>
      <c r="B526" s="3">
        <v>43312</v>
      </c>
      <c r="C526" s="4">
        <v>0.45833333333333331</v>
      </c>
      <c r="D526" s="2">
        <v>0</v>
      </c>
      <c r="E526" s="1">
        <v>0</v>
      </c>
      <c r="F526" s="2" t="s">
        <v>145</v>
      </c>
      <c r="G526" s="1">
        <v>58</v>
      </c>
      <c r="H526" s="1" t="s">
        <v>4570</v>
      </c>
      <c r="I526" s="1" t="s">
        <v>4570</v>
      </c>
      <c r="J526" s="1" t="s">
        <v>1200</v>
      </c>
      <c r="K526" s="1" t="s">
        <v>1199</v>
      </c>
      <c r="L526" s="1">
        <v>179164</v>
      </c>
      <c r="M526" s="1" t="s">
        <v>12526</v>
      </c>
      <c r="N526" s="2" t="s">
        <v>4522</v>
      </c>
      <c r="O526" s="1" t="s">
        <v>13374</v>
      </c>
      <c r="P526" s="2" t="s">
        <v>79</v>
      </c>
      <c r="Q526" s="1" t="s">
        <v>139</v>
      </c>
      <c r="R526" s="1" t="s">
        <v>4409</v>
      </c>
      <c r="S526" s="1"/>
      <c r="T526" s="1"/>
      <c r="U526" s="1" t="s">
        <v>12528</v>
      </c>
      <c r="V526" s="1"/>
      <c r="W526" s="1"/>
      <c r="X526" s="1"/>
      <c r="Y526" s="1" t="s">
        <v>117</v>
      </c>
      <c r="Z526" s="2" t="str">
        <f t="shared" si="24"/>
        <v>C830</v>
      </c>
      <c r="AA526" s="3" t="str">
        <f t="shared" si="25"/>
        <v>1/7/2018</v>
      </c>
      <c r="AB526" s="2" t="str">
        <f t="shared" si="26"/>
        <v>No delay</v>
      </c>
    </row>
    <row r="527" spans="1:28" s="7" customFormat="1" ht="99.75" x14ac:dyDescent="0.45">
      <c r="A527" s="1">
        <v>10139</v>
      </c>
      <c r="B527" s="3">
        <v>43312</v>
      </c>
      <c r="C527" s="4">
        <v>0.53168981481481481</v>
      </c>
      <c r="D527" s="2">
        <v>0</v>
      </c>
      <c r="E527" s="1">
        <v>0</v>
      </c>
      <c r="F527" s="2" t="s">
        <v>75</v>
      </c>
      <c r="G527" s="1">
        <v>8</v>
      </c>
      <c r="H527" s="1" t="s">
        <v>4570</v>
      </c>
      <c r="I527" s="1" t="s">
        <v>4570</v>
      </c>
      <c r="J527" s="1" t="s">
        <v>1198</v>
      </c>
      <c r="K527" s="1" t="s">
        <v>1197</v>
      </c>
      <c r="L527" s="1">
        <v>179170</v>
      </c>
      <c r="M527" s="1" t="s">
        <v>12526</v>
      </c>
      <c r="N527" s="2" t="s">
        <v>4522</v>
      </c>
      <c r="O527" s="1" t="s">
        <v>13375</v>
      </c>
      <c r="P527" s="2" t="s">
        <v>73</v>
      </c>
      <c r="Q527" s="1" t="s">
        <v>105</v>
      </c>
      <c r="R527" s="1" t="s">
        <v>4409</v>
      </c>
      <c r="S527" s="1"/>
      <c r="T527" s="1"/>
      <c r="U527" s="1" t="s">
        <v>12528</v>
      </c>
      <c r="V527" s="1"/>
      <c r="W527" s="1"/>
      <c r="X527" s="1"/>
      <c r="Y527" s="1" t="s">
        <v>105</v>
      </c>
      <c r="Z527" s="2" t="str">
        <f t="shared" si="24"/>
        <v>C830</v>
      </c>
      <c r="AA527" s="3" t="str">
        <f t="shared" si="25"/>
        <v>1/7/2018</v>
      </c>
      <c r="AB527" s="2" t="str">
        <f t="shared" si="26"/>
        <v>No delay</v>
      </c>
    </row>
    <row r="528" spans="1:28" s="7" customFormat="1" ht="99.75" x14ac:dyDescent="0.45">
      <c r="A528" s="1">
        <v>10140</v>
      </c>
      <c r="B528" s="3">
        <v>43312</v>
      </c>
      <c r="C528" s="4">
        <v>0.57179398148148153</v>
      </c>
      <c r="D528" s="2">
        <v>0</v>
      </c>
      <c r="E528" s="1">
        <v>0</v>
      </c>
      <c r="F528" s="2" t="s">
        <v>24</v>
      </c>
      <c r="G528" s="1">
        <v>0</v>
      </c>
      <c r="H528" s="1" t="s">
        <v>4570</v>
      </c>
      <c r="I528" s="1" t="s">
        <v>4570</v>
      </c>
      <c r="J528" s="1" t="s">
        <v>1202</v>
      </c>
      <c r="K528" s="1" t="s">
        <v>1201</v>
      </c>
      <c r="L528" s="1">
        <v>179178</v>
      </c>
      <c r="M528" s="1" t="s">
        <v>12526</v>
      </c>
      <c r="N528" s="2" t="s">
        <v>4409</v>
      </c>
      <c r="O528" s="1" t="s">
        <v>13376</v>
      </c>
      <c r="P528" s="2" t="s">
        <v>90</v>
      </c>
      <c r="Q528" s="1" t="s">
        <v>12573</v>
      </c>
      <c r="R528" s="1" t="s">
        <v>12574</v>
      </c>
      <c r="S528" s="1"/>
      <c r="T528" s="1"/>
      <c r="U528" s="1" t="s">
        <v>12528</v>
      </c>
      <c r="V528" s="1"/>
      <c r="W528" s="1"/>
      <c r="X528" s="1"/>
      <c r="Y528" s="1" t="s">
        <v>12576</v>
      </c>
      <c r="Z528" s="2" t="str">
        <f t="shared" si="24"/>
        <v>C830</v>
      </c>
      <c r="AA528" s="3" t="str">
        <f t="shared" si="25"/>
        <v>1/7/2018</v>
      </c>
      <c r="AB528" s="2" t="str">
        <f t="shared" si="26"/>
        <v>No delay</v>
      </c>
    </row>
    <row r="529" spans="1:28" s="7" customFormat="1" ht="42.75" x14ac:dyDescent="0.45">
      <c r="A529" s="1">
        <v>10146</v>
      </c>
      <c r="B529" s="3">
        <v>43312</v>
      </c>
      <c r="C529" s="4">
        <v>0.70416666666666661</v>
      </c>
      <c r="D529" s="2">
        <v>0</v>
      </c>
      <c r="E529" s="1">
        <v>0</v>
      </c>
      <c r="F529" s="2" t="s">
        <v>130</v>
      </c>
      <c r="G529" s="1">
        <v>24</v>
      </c>
      <c r="H529" s="1" t="s">
        <v>4569</v>
      </c>
      <c r="I529" s="1" t="s">
        <v>4570</v>
      </c>
      <c r="J529" s="1" t="s">
        <v>13377</v>
      </c>
      <c r="K529" s="1" t="s">
        <v>1194</v>
      </c>
      <c r="L529" s="1">
        <v>179207</v>
      </c>
      <c r="M529" s="1" t="s">
        <v>12526</v>
      </c>
      <c r="N529" s="2" t="s">
        <v>4522</v>
      </c>
      <c r="O529" s="1" t="s">
        <v>13378</v>
      </c>
      <c r="P529" s="2" t="s">
        <v>51</v>
      </c>
      <c r="Q529" s="1" t="s">
        <v>206</v>
      </c>
      <c r="R529" s="1" t="s">
        <v>4409</v>
      </c>
      <c r="S529" s="1"/>
      <c r="T529" s="1"/>
      <c r="U529" s="1" t="s">
        <v>12528</v>
      </c>
      <c r="V529" s="1"/>
      <c r="W529" s="1"/>
      <c r="X529" s="1"/>
      <c r="Y529" s="1" t="s">
        <v>206</v>
      </c>
      <c r="Z529" s="2" t="str">
        <f t="shared" si="24"/>
        <v>C830</v>
      </c>
      <c r="AA529" s="3" t="str">
        <f t="shared" si="25"/>
        <v>1/7/2018</v>
      </c>
      <c r="AB529" s="2" t="str">
        <f t="shared" si="26"/>
        <v>No delay</v>
      </c>
    </row>
    <row r="530" spans="1:28" s="7" customFormat="1" ht="71.25" x14ac:dyDescent="0.45">
      <c r="A530" s="1">
        <v>10149</v>
      </c>
      <c r="B530" s="3">
        <v>43312</v>
      </c>
      <c r="C530" s="4">
        <v>0.7255787037037037</v>
      </c>
      <c r="D530" s="2">
        <v>0</v>
      </c>
      <c r="E530" s="1">
        <v>0</v>
      </c>
      <c r="F530" s="2" t="s">
        <v>78</v>
      </c>
      <c r="G530" s="1">
        <v>39</v>
      </c>
      <c r="H530" s="1" t="s">
        <v>5688</v>
      </c>
      <c r="I530" s="1" t="s">
        <v>4570</v>
      </c>
      <c r="J530" s="1" t="s">
        <v>1196</v>
      </c>
      <c r="K530" s="1" t="s">
        <v>1195</v>
      </c>
      <c r="L530" s="1">
        <v>179211</v>
      </c>
      <c r="M530" s="1" t="s">
        <v>12526</v>
      </c>
      <c r="N530" s="2" t="s">
        <v>4409</v>
      </c>
      <c r="O530" s="1" t="s">
        <v>13379</v>
      </c>
      <c r="P530" s="2" t="s">
        <v>33</v>
      </c>
      <c r="Q530" s="1" t="s">
        <v>12699</v>
      </c>
      <c r="R530" s="1" t="s">
        <v>12574</v>
      </c>
      <c r="S530" s="1"/>
      <c r="T530" s="1"/>
      <c r="U530" s="1" t="s">
        <v>12528</v>
      </c>
      <c r="V530" s="1"/>
      <c r="W530" s="1"/>
      <c r="X530" s="1"/>
      <c r="Y530" s="1" t="s">
        <v>12700</v>
      </c>
      <c r="Z530" s="2" t="str">
        <f t="shared" si="24"/>
        <v>C830</v>
      </c>
      <c r="AA530" s="3" t="str">
        <f t="shared" si="25"/>
        <v>1/7/2018</v>
      </c>
      <c r="AB530" s="2" t="str">
        <f t="shared" si="26"/>
        <v>No delay</v>
      </c>
    </row>
    <row r="531" spans="1:28" s="7" customFormat="1" ht="99.75" x14ac:dyDescent="0.45">
      <c r="A531" s="1" t="s">
        <v>13380</v>
      </c>
      <c r="B531" s="3">
        <v>43313</v>
      </c>
      <c r="C531" s="4">
        <v>9.0277777777777776E-2</v>
      </c>
      <c r="D531" s="2">
        <v>0</v>
      </c>
      <c r="E531" s="1">
        <v>0</v>
      </c>
      <c r="F531" s="2" t="s">
        <v>84</v>
      </c>
      <c r="G531" s="1">
        <v>0</v>
      </c>
      <c r="H531" s="1" t="s">
        <v>4615</v>
      </c>
      <c r="I531" s="1" t="s">
        <v>4615</v>
      </c>
      <c r="J531" s="1" t="s">
        <v>1212</v>
      </c>
      <c r="K531" s="1" t="s">
        <v>1211</v>
      </c>
      <c r="L531" s="1">
        <v>179267</v>
      </c>
      <c r="M531" s="1" t="s">
        <v>12526</v>
      </c>
      <c r="N531" s="2" t="s">
        <v>4409</v>
      </c>
      <c r="O531" s="1" t="s">
        <v>13381</v>
      </c>
      <c r="P531" s="2" t="s">
        <v>128</v>
      </c>
      <c r="Q531" s="1" t="s">
        <v>183</v>
      </c>
      <c r="R531" s="1" t="s">
        <v>4409</v>
      </c>
      <c r="S531" s="1"/>
      <c r="T531" s="1"/>
      <c r="U531" s="1" t="s">
        <v>12528</v>
      </c>
      <c r="V531" s="1"/>
      <c r="W531" s="1"/>
      <c r="X531" s="1"/>
      <c r="Y531" s="1" t="s">
        <v>12529</v>
      </c>
      <c r="Z531" s="2" t="str">
        <f t="shared" si="24"/>
        <v>C830C</v>
      </c>
      <c r="AA531" s="3" t="str">
        <f t="shared" si="25"/>
        <v>1/8/2018</v>
      </c>
      <c r="AB531" s="2" t="str">
        <f t="shared" si="26"/>
        <v>No delay</v>
      </c>
    </row>
    <row r="532" spans="1:28" s="7" customFormat="1" ht="99.75" x14ac:dyDescent="0.45">
      <c r="A532" s="1">
        <v>10160</v>
      </c>
      <c r="B532" s="3">
        <v>43313</v>
      </c>
      <c r="C532" s="4">
        <v>0.26800925925925928</v>
      </c>
      <c r="D532" s="2">
        <v>0</v>
      </c>
      <c r="E532" s="1">
        <v>0</v>
      </c>
      <c r="F532" s="2" t="s">
        <v>100</v>
      </c>
      <c r="G532" s="1">
        <v>18</v>
      </c>
      <c r="H532" s="1" t="s">
        <v>4811</v>
      </c>
      <c r="I532" s="1" t="s">
        <v>4570</v>
      </c>
      <c r="J532" s="1" t="s">
        <v>1210</v>
      </c>
      <c r="K532" s="1" t="s">
        <v>1209</v>
      </c>
      <c r="L532" s="1">
        <v>179262</v>
      </c>
      <c r="M532" s="1" t="s">
        <v>12526</v>
      </c>
      <c r="N532" s="2" t="s">
        <v>4409</v>
      </c>
      <c r="O532" s="1" t="s">
        <v>13382</v>
      </c>
      <c r="P532" s="2" t="s">
        <v>128</v>
      </c>
      <c r="Q532" s="1" t="s">
        <v>276</v>
      </c>
      <c r="R532" s="1" t="s">
        <v>4409</v>
      </c>
      <c r="S532" s="1"/>
      <c r="T532" s="1"/>
      <c r="U532" s="1" t="s">
        <v>12528</v>
      </c>
      <c r="V532" s="1"/>
      <c r="W532" s="1"/>
      <c r="X532" s="1"/>
      <c r="Y532" s="1" t="s">
        <v>275</v>
      </c>
      <c r="Z532" s="2" t="str">
        <f t="shared" si="24"/>
        <v>C830</v>
      </c>
      <c r="AA532" s="3" t="str">
        <f t="shared" si="25"/>
        <v>1/8/2018</v>
      </c>
      <c r="AB532" s="2" t="str">
        <f t="shared" si="26"/>
        <v>No delay</v>
      </c>
    </row>
    <row r="533" spans="1:28" s="7" customFormat="1" ht="185.25" x14ac:dyDescent="0.45">
      <c r="A533" s="1">
        <v>10175</v>
      </c>
      <c r="B533" s="3">
        <v>43313</v>
      </c>
      <c r="C533" s="4">
        <v>0.46812499999999996</v>
      </c>
      <c r="D533" s="2">
        <v>0</v>
      </c>
      <c r="E533" s="1">
        <v>0</v>
      </c>
      <c r="F533" s="2" t="s">
        <v>100</v>
      </c>
      <c r="G533" s="1">
        <v>18</v>
      </c>
      <c r="H533" s="1" t="s">
        <v>4691</v>
      </c>
      <c r="I533" s="1" t="s">
        <v>4691</v>
      </c>
      <c r="J533" s="1" t="s">
        <v>1204</v>
      </c>
      <c r="K533" s="1" t="s">
        <v>1203</v>
      </c>
      <c r="L533" s="1">
        <v>179294</v>
      </c>
      <c r="M533" s="1" t="s">
        <v>12526</v>
      </c>
      <c r="N533" s="2" t="s">
        <v>4409</v>
      </c>
      <c r="O533" s="1" t="s">
        <v>13383</v>
      </c>
      <c r="P533" s="2" t="s">
        <v>43</v>
      </c>
      <c r="Q533" s="1" t="s">
        <v>43</v>
      </c>
      <c r="R533" s="1" t="s">
        <v>4409</v>
      </c>
      <c r="S533" s="1"/>
      <c r="T533" s="1"/>
      <c r="U533" s="1" t="s">
        <v>12528</v>
      </c>
      <c r="V533" s="1"/>
      <c r="W533" s="1"/>
      <c r="X533" s="1"/>
      <c r="Y533" s="1" t="s">
        <v>43</v>
      </c>
      <c r="Z533" s="2" t="str">
        <f t="shared" si="24"/>
        <v>C830</v>
      </c>
      <c r="AA533" s="3" t="str">
        <f t="shared" si="25"/>
        <v>1/8/2018</v>
      </c>
      <c r="AB533" s="2" t="str">
        <f t="shared" si="26"/>
        <v>No delay</v>
      </c>
    </row>
    <row r="534" spans="1:28" s="7" customFormat="1" ht="57" x14ac:dyDescent="0.45">
      <c r="A534" s="1">
        <v>10186</v>
      </c>
      <c r="B534" s="3">
        <v>43313</v>
      </c>
      <c r="C534" s="4">
        <v>0.6965972222222222</v>
      </c>
      <c r="D534" s="2">
        <v>0</v>
      </c>
      <c r="E534" s="1">
        <v>0</v>
      </c>
      <c r="F534" s="2" t="s">
        <v>49</v>
      </c>
      <c r="G534" s="1">
        <v>51</v>
      </c>
      <c r="H534" s="1" t="s">
        <v>6241</v>
      </c>
      <c r="I534" s="1" t="s">
        <v>4570</v>
      </c>
      <c r="J534" s="1" t="s">
        <v>1208</v>
      </c>
      <c r="K534" s="1" t="s">
        <v>1207</v>
      </c>
      <c r="L534" s="1">
        <v>179330</v>
      </c>
      <c r="M534" s="1" t="s">
        <v>12526</v>
      </c>
      <c r="N534" s="2" t="s">
        <v>4409</v>
      </c>
      <c r="O534" s="1" t="s">
        <v>13384</v>
      </c>
      <c r="P534" s="2" t="s">
        <v>33</v>
      </c>
      <c r="Q534" s="1" t="s">
        <v>313</v>
      </c>
      <c r="R534" s="1" t="s">
        <v>4409</v>
      </c>
      <c r="S534" s="1"/>
      <c r="T534" s="1"/>
      <c r="U534" s="1" t="s">
        <v>12528</v>
      </c>
      <c r="V534" s="1"/>
      <c r="W534" s="1"/>
      <c r="X534" s="1"/>
      <c r="Y534" s="1" t="s">
        <v>32</v>
      </c>
      <c r="Z534" s="2" t="str">
        <f t="shared" si="24"/>
        <v>C830</v>
      </c>
      <c r="AA534" s="3" t="str">
        <f t="shared" si="25"/>
        <v>1/8/2018</v>
      </c>
      <c r="AB534" s="2" t="str">
        <f t="shared" si="26"/>
        <v>No delay</v>
      </c>
    </row>
    <row r="535" spans="1:28" s="7" customFormat="1" ht="28.5" x14ac:dyDescent="0.45">
      <c r="A535" s="1">
        <v>10204</v>
      </c>
      <c r="B535" s="3">
        <v>43313</v>
      </c>
      <c r="C535" s="4">
        <v>0.91118055555555555</v>
      </c>
      <c r="D535" s="2">
        <v>0</v>
      </c>
      <c r="E535" s="1">
        <v>0</v>
      </c>
      <c r="F535" s="2" t="s">
        <v>123</v>
      </c>
      <c r="G535" s="1">
        <v>31</v>
      </c>
      <c r="H535" s="1" t="s">
        <v>4570</v>
      </c>
      <c r="I535" s="1" t="s">
        <v>4570</v>
      </c>
      <c r="J535" s="1" t="s">
        <v>1206</v>
      </c>
      <c r="K535" s="1" t="s">
        <v>1205</v>
      </c>
      <c r="L535" s="1">
        <v>179372</v>
      </c>
      <c r="M535" s="1" t="s">
        <v>12526</v>
      </c>
      <c r="N535" s="2" t="s">
        <v>4409</v>
      </c>
      <c r="O535" s="1" t="s">
        <v>13385</v>
      </c>
      <c r="P535" s="2" t="s">
        <v>43</v>
      </c>
      <c r="Q535" s="1" t="s">
        <v>43</v>
      </c>
      <c r="R535" s="1" t="s">
        <v>4409</v>
      </c>
      <c r="S535" s="1"/>
      <c r="T535" s="1"/>
      <c r="U535" s="1" t="s">
        <v>12528</v>
      </c>
      <c r="V535" s="1"/>
      <c r="W535" s="1"/>
      <c r="X535" s="1"/>
      <c r="Y535" s="1" t="s">
        <v>43</v>
      </c>
      <c r="Z535" s="2" t="str">
        <f t="shared" si="24"/>
        <v>C830C</v>
      </c>
      <c r="AA535" s="3" t="str">
        <f t="shared" si="25"/>
        <v>1/8/2018</v>
      </c>
      <c r="AB535" s="2" t="str">
        <f t="shared" si="26"/>
        <v>No delay</v>
      </c>
    </row>
    <row r="536" spans="1:28" s="7" customFormat="1" x14ac:dyDescent="0.45">
      <c r="A536" s="1">
        <v>10208</v>
      </c>
      <c r="B536" s="3">
        <v>43314</v>
      </c>
      <c r="C536" s="4">
        <v>0.23055555555555554</v>
      </c>
      <c r="D536" s="2">
        <v>0</v>
      </c>
      <c r="E536" s="1">
        <v>0</v>
      </c>
      <c r="F536" s="2" t="s">
        <v>154</v>
      </c>
      <c r="G536" s="1">
        <v>12</v>
      </c>
      <c r="H536" s="1" t="s">
        <v>4621</v>
      </c>
      <c r="I536" s="1" t="s">
        <v>4570</v>
      </c>
      <c r="J536" s="1" t="s">
        <v>13386</v>
      </c>
      <c r="K536" s="1" t="s">
        <v>1217</v>
      </c>
      <c r="L536" s="1">
        <v>179400</v>
      </c>
      <c r="M536" s="1" t="s">
        <v>12526</v>
      </c>
      <c r="N536" s="2" t="s">
        <v>4409</v>
      </c>
      <c r="O536" s="1" t="s">
        <v>13387</v>
      </c>
      <c r="P536" s="2" t="s">
        <v>112</v>
      </c>
      <c r="Q536" s="1" t="s">
        <v>301</v>
      </c>
      <c r="R536" s="1" t="s">
        <v>4409</v>
      </c>
      <c r="S536" s="1"/>
      <c r="T536" s="1"/>
      <c r="U536" s="1" t="s">
        <v>12528</v>
      </c>
      <c r="V536" s="1"/>
      <c r="W536" s="1"/>
      <c r="X536" s="1"/>
      <c r="Y536" s="1" t="s">
        <v>170</v>
      </c>
      <c r="Z536" s="2" t="str">
        <f t="shared" si="24"/>
        <v>C830C</v>
      </c>
      <c r="AA536" s="3" t="str">
        <f t="shared" si="25"/>
        <v>1/8/2018</v>
      </c>
      <c r="AB536" s="2" t="str">
        <f t="shared" si="26"/>
        <v>No delay</v>
      </c>
    </row>
    <row r="537" spans="1:28" s="7" customFormat="1" x14ac:dyDescent="0.45">
      <c r="A537" s="1">
        <v>10214</v>
      </c>
      <c r="B537" s="3">
        <v>43314</v>
      </c>
      <c r="C537" s="4">
        <v>0.33680555555555558</v>
      </c>
      <c r="D537" s="2">
        <v>0</v>
      </c>
      <c r="E537" s="1">
        <v>0</v>
      </c>
      <c r="F537" s="2" t="s">
        <v>45</v>
      </c>
      <c r="G537" s="1">
        <v>31</v>
      </c>
      <c r="H537" s="1" t="s">
        <v>4570</v>
      </c>
      <c r="I537" s="1" t="s">
        <v>4570</v>
      </c>
      <c r="J537" s="1" t="s">
        <v>13388</v>
      </c>
      <c r="K537" s="1" t="s">
        <v>1216</v>
      </c>
      <c r="L537" s="1">
        <v>179411</v>
      </c>
      <c r="M537" s="1" t="s">
        <v>12526</v>
      </c>
      <c r="N537" s="2" t="s">
        <v>4409</v>
      </c>
      <c r="O537" s="1" t="s">
        <v>13389</v>
      </c>
      <c r="P537" s="2" t="s">
        <v>33</v>
      </c>
      <c r="Q537" s="1" t="s">
        <v>56</v>
      </c>
      <c r="R537" s="1" t="s">
        <v>4409</v>
      </c>
      <c r="S537" s="1"/>
      <c r="T537" s="1"/>
      <c r="U537" s="1" t="s">
        <v>12528</v>
      </c>
      <c r="V537" s="1"/>
      <c r="W537" s="1"/>
      <c r="X537" s="1"/>
      <c r="Y537" s="1" t="s">
        <v>55</v>
      </c>
      <c r="Z537" s="2" t="str">
        <f t="shared" si="24"/>
        <v>C830</v>
      </c>
      <c r="AA537" s="3" t="str">
        <f t="shared" si="25"/>
        <v>1/8/2018</v>
      </c>
      <c r="AB537" s="2" t="str">
        <f t="shared" si="26"/>
        <v>No delay</v>
      </c>
    </row>
    <row r="538" spans="1:28" s="7" customFormat="1" x14ac:dyDescent="0.45">
      <c r="A538" s="1">
        <v>10219</v>
      </c>
      <c r="B538" s="3">
        <v>43314</v>
      </c>
      <c r="C538" s="4">
        <v>0.41319444444444442</v>
      </c>
      <c r="D538" s="2">
        <v>0</v>
      </c>
      <c r="E538" s="1">
        <v>0</v>
      </c>
      <c r="F538" s="2" t="s">
        <v>20</v>
      </c>
      <c r="G538" s="1"/>
      <c r="H538" s="1" t="s">
        <v>4570</v>
      </c>
      <c r="I538" s="1"/>
      <c r="J538" s="1" t="s">
        <v>13390</v>
      </c>
      <c r="K538" s="1">
        <v>5738968</v>
      </c>
      <c r="L538" s="1"/>
      <c r="M538" s="1" t="s">
        <v>12526</v>
      </c>
      <c r="N538" s="2" t="s">
        <v>4409</v>
      </c>
      <c r="O538" s="1" t="s">
        <v>13391</v>
      </c>
      <c r="P538" s="2" t="s">
        <v>26</v>
      </c>
      <c r="Q538" s="1" t="s">
        <v>98</v>
      </c>
      <c r="R538" s="1" t="s">
        <v>4409</v>
      </c>
      <c r="S538" s="1"/>
      <c r="T538" s="1"/>
      <c r="U538" s="1" t="s">
        <v>12528</v>
      </c>
      <c r="V538" s="1"/>
      <c r="W538" s="1"/>
      <c r="X538" s="1"/>
      <c r="Y538" s="1" t="s">
        <v>27</v>
      </c>
      <c r="Z538" s="2" t="str">
        <f t="shared" si="24"/>
        <v>C830</v>
      </c>
      <c r="AA538" s="3" t="str">
        <f t="shared" si="25"/>
        <v>1/8/2018</v>
      </c>
      <c r="AB538" s="2" t="str">
        <f t="shared" si="26"/>
        <v>No delay</v>
      </c>
    </row>
    <row r="539" spans="1:28" s="7" customFormat="1" ht="42.75" x14ac:dyDescent="0.45">
      <c r="A539" s="1">
        <v>10220</v>
      </c>
      <c r="B539" s="3">
        <v>43314</v>
      </c>
      <c r="C539" s="4">
        <v>0.41410879629629632</v>
      </c>
      <c r="D539" s="2">
        <v>0</v>
      </c>
      <c r="E539" s="1">
        <v>0</v>
      </c>
      <c r="F539" s="2" t="s">
        <v>151</v>
      </c>
      <c r="G539" s="1">
        <v>67</v>
      </c>
      <c r="H539" s="1" t="s">
        <v>4954</v>
      </c>
      <c r="I539" s="1" t="s">
        <v>4954</v>
      </c>
      <c r="J539" s="1" t="s">
        <v>13392</v>
      </c>
      <c r="K539" s="1" t="s">
        <v>1215</v>
      </c>
      <c r="L539" s="1">
        <v>179420</v>
      </c>
      <c r="M539" s="1" t="s">
        <v>12526</v>
      </c>
      <c r="N539" s="2" t="s">
        <v>4409</v>
      </c>
      <c r="O539" s="1" t="s">
        <v>13393</v>
      </c>
      <c r="P539" s="2" t="s">
        <v>33</v>
      </c>
      <c r="Q539" s="1" t="s">
        <v>436</v>
      </c>
      <c r="R539" s="1" t="s">
        <v>4409</v>
      </c>
      <c r="S539" s="1"/>
      <c r="T539" s="1"/>
      <c r="U539" s="1" t="s">
        <v>12528</v>
      </c>
      <c r="V539" s="1"/>
      <c r="W539" s="1"/>
      <c r="X539" s="1"/>
      <c r="Y539" s="1" t="s">
        <v>436</v>
      </c>
      <c r="Z539" s="2" t="str">
        <f t="shared" si="24"/>
        <v>C830C</v>
      </c>
      <c r="AA539" s="3" t="str">
        <f t="shared" si="25"/>
        <v>1/8/2018</v>
      </c>
      <c r="AB539" s="2" t="str">
        <f t="shared" si="26"/>
        <v>No delay</v>
      </c>
    </row>
    <row r="540" spans="1:28" s="7" customFormat="1" x14ac:dyDescent="0.45">
      <c r="A540" s="1">
        <v>10221</v>
      </c>
      <c r="B540" s="3">
        <v>43314</v>
      </c>
      <c r="C540" s="4">
        <v>0.4145833333333333</v>
      </c>
      <c r="D540" s="2">
        <v>0</v>
      </c>
      <c r="E540" s="1">
        <v>0</v>
      </c>
      <c r="F540" s="2" t="s">
        <v>20</v>
      </c>
      <c r="G540" s="1"/>
      <c r="H540" s="1" t="s">
        <v>4570</v>
      </c>
      <c r="I540" s="1"/>
      <c r="J540" s="1" t="s">
        <v>13394</v>
      </c>
      <c r="K540" s="1">
        <v>5738969</v>
      </c>
      <c r="L540" s="1"/>
      <c r="M540" s="1" t="s">
        <v>12526</v>
      </c>
      <c r="N540" s="2" t="s">
        <v>4409</v>
      </c>
      <c r="O540" s="1" t="s">
        <v>13395</v>
      </c>
      <c r="P540" s="2" t="s">
        <v>26</v>
      </c>
      <c r="Q540" s="1" t="s">
        <v>98</v>
      </c>
      <c r="R540" s="1" t="s">
        <v>4409</v>
      </c>
      <c r="S540" s="1"/>
      <c r="T540" s="1"/>
      <c r="U540" s="1" t="s">
        <v>12528</v>
      </c>
      <c r="V540" s="1"/>
      <c r="W540" s="1"/>
      <c r="X540" s="1"/>
      <c r="Y540" s="1" t="s">
        <v>27</v>
      </c>
      <c r="Z540" s="2" t="str">
        <f t="shared" si="24"/>
        <v>C830</v>
      </c>
      <c r="AA540" s="3" t="str">
        <f t="shared" si="25"/>
        <v>1/8/2018</v>
      </c>
      <c r="AB540" s="2" t="str">
        <f t="shared" si="26"/>
        <v>No delay</v>
      </c>
    </row>
    <row r="541" spans="1:28" s="7" customFormat="1" ht="99.75" x14ac:dyDescent="0.45">
      <c r="A541" s="1">
        <v>10222</v>
      </c>
      <c r="B541" s="3">
        <v>43314</v>
      </c>
      <c r="C541" s="4">
        <v>0.4152777777777778</v>
      </c>
      <c r="D541" s="2">
        <v>0</v>
      </c>
      <c r="E541" s="1">
        <v>0</v>
      </c>
      <c r="F541" s="2" t="s">
        <v>17</v>
      </c>
      <c r="G541" s="1"/>
      <c r="H541" s="1" t="s">
        <v>4570</v>
      </c>
      <c r="I541" s="1"/>
      <c r="J541" s="1" t="s">
        <v>13396</v>
      </c>
      <c r="K541" s="1">
        <v>5738970</v>
      </c>
      <c r="L541" s="1"/>
      <c r="M541" s="1" t="s">
        <v>12526</v>
      </c>
      <c r="N541" s="2" t="s">
        <v>4409</v>
      </c>
      <c r="O541" s="1" t="s">
        <v>13397</v>
      </c>
      <c r="P541" s="2" t="s">
        <v>43</v>
      </c>
      <c r="Q541" s="1" t="s">
        <v>43</v>
      </c>
      <c r="R541" s="1" t="s">
        <v>4409</v>
      </c>
      <c r="S541" s="1"/>
      <c r="T541" s="1"/>
      <c r="U541" s="1" t="s">
        <v>12528</v>
      </c>
      <c r="V541" s="1"/>
      <c r="W541" s="1"/>
      <c r="X541" s="1"/>
      <c r="Y541" s="1" t="s">
        <v>43</v>
      </c>
      <c r="Z541" s="2" t="str">
        <f t="shared" si="24"/>
        <v>C830</v>
      </c>
      <c r="AA541" s="3" t="str">
        <f t="shared" si="25"/>
        <v>1/8/2018</v>
      </c>
      <c r="AB541" s="2" t="str">
        <f t="shared" si="26"/>
        <v>No delay</v>
      </c>
    </row>
    <row r="542" spans="1:28" s="7" customFormat="1" x14ac:dyDescent="0.45">
      <c r="A542" s="1">
        <v>10247</v>
      </c>
      <c r="B542" s="3">
        <v>43314</v>
      </c>
      <c r="C542" s="4">
        <v>0.75208333333333333</v>
      </c>
      <c r="D542" s="2">
        <v>0</v>
      </c>
      <c r="E542" s="1">
        <v>0</v>
      </c>
      <c r="F542" s="2" t="s">
        <v>104</v>
      </c>
      <c r="G542" s="1"/>
      <c r="H542" s="1" t="s">
        <v>4570</v>
      </c>
      <c r="I542" s="1"/>
      <c r="J542" s="1" t="s">
        <v>13398</v>
      </c>
      <c r="K542" s="1">
        <v>5739291</v>
      </c>
      <c r="L542" s="1"/>
      <c r="M542" s="1" t="s">
        <v>12526</v>
      </c>
      <c r="N542" s="2" t="s">
        <v>4409</v>
      </c>
      <c r="O542" s="1" t="s">
        <v>13399</v>
      </c>
      <c r="P542" s="2" t="s">
        <v>26</v>
      </c>
      <c r="Q542" s="1" t="s">
        <v>98</v>
      </c>
      <c r="R542" s="1" t="s">
        <v>4409</v>
      </c>
      <c r="S542" s="1"/>
      <c r="T542" s="1"/>
      <c r="U542" s="1" t="s">
        <v>12528</v>
      </c>
      <c r="V542" s="1"/>
      <c r="W542" s="1"/>
      <c r="X542" s="1"/>
      <c r="Y542" s="1" t="s">
        <v>27</v>
      </c>
      <c r="Z542" s="2" t="str">
        <f t="shared" si="24"/>
        <v>C830C</v>
      </c>
      <c r="AA542" s="3" t="str">
        <f t="shared" si="25"/>
        <v>1/8/2018</v>
      </c>
      <c r="AB542" s="2" t="str">
        <f t="shared" si="26"/>
        <v>No delay</v>
      </c>
    </row>
    <row r="543" spans="1:28" s="7" customFormat="1" ht="128.25" x14ac:dyDescent="0.45">
      <c r="A543" s="1">
        <v>10249</v>
      </c>
      <c r="B543" s="3">
        <v>43314</v>
      </c>
      <c r="C543" s="4">
        <v>0.76458333333333339</v>
      </c>
      <c r="D543" s="2">
        <v>0</v>
      </c>
      <c r="E543" s="1">
        <v>0</v>
      </c>
      <c r="F543" s="2" t="s">
        <v>58</v>
      </c>
      <c r="G543" s="1"/>
      <c r="H543" s="1" t="s">
        <v>4570</v>
      </c>
      <c r="I543" s="1"/>
      <c r="J543" s="1" t="s">
        <v>13400</v>
      </c>
      <c r="K543" s="1">
        <v>5739293</v>
      </c>
      <c r="L543" s="1"/>
      <c r="M543" s="1" t="s">
        <v>12526</v>
      </c>
      <c r="N543" s="2" t="s">
        <v>4409</v>
      </c>
      <c r="O543" s="1" t="s">
        <v>13401</v>
      </c>
      <c r="P543" s="2" t="s">
        <v>128</v>
      </c>
      <c r="Q543" s="1" t="s">
        <v>266</v>
      </c>
      <c r="R543" s="1" t="s">
        <v>4409</v>
      </c>
      <c r="S543" s="1"/>
      <c r="T543" s="1"/>
      <c r="U543" s="1" t="s">
        <v>12528</v>
      </c>
      <c r="V543" s="1"/>
      <c r="W543" s="1"/>
      <c r="X543" s="1"/>
      <c r="Y543" s="1" t="s">
        <v>265</v>
      </c>
      <c r="Z543" s="2" t="str">
        <f t="shared" si="24"/>
        <v>C830</v>
      </c>
      <c r="AA543" s="3" t="str">
        <f t="shared" si="25"/>
        <v>1/8/2018</v>
      </c>
      <c r="AB543" s="2" t="str">
        <f t="shared" si="26"/>
        <v>No delay</v>
      </c>
    </row>
    <row r="544" spans="1:28" s="7" customFormat="1" ht="156.75" x14ac:dyDescent="0.45">
      <c r="A544" s="1">
        <v>10256</v>
      </c>
      <c r="B544" s="3">
        <v>43314</v>
      </c>
      <c r="C544" s="4">
        <v>0.90158564814814823</v>
      </c>
      <c r="D544" s="2">
        <v>0</v>
      </c>
      <c r="E544" s="1">
        <v>0</v>
      </c>
      <c r="F544" s="2" t="s">
        <v>106</v>
      </c>
      <c r="G544" s="1">
        <v>39</v>
      </c>
      <c r="H544" s="1" t="s">
        <v>5316</v>
      </c>
      <c r="I544" s="1" t="s">
        <v>4570</v>
      </c>
      <c r="J544" s="1" t="s">
        <v>1214</v>
      </c>
      <c r="K544" s="1" t="s">
        <v>1213</v>
      </c>
      <c r="L544" s="1">
        <v>179519</v>
      </c>
      <c r="M544" s="1" t="s">
        <v>12526</v>
      </c>
      <c r="N544" s="2" t="s">
        <v>4409</v>
      </c>
      <c r="O544" s="1" t="s">
        <v>13402</v>
      </c>
      <c r="P544" s="2" t="s">
        <v>7</v>
      </c>
      <c r="Q544" s="1" t="s">
        <v>319</v>
      </c>
      <c r="R544" s="1" t="s">
        <v>4409</v>
      </c>
      <c r="S544" s="1"/>
      <c r="T544" s="1"/>
      <c r="U544" s="1" t="s">
        <v>12528</v>
      </c>
      <c r="V544" s="1"/>
      <c r="W544" s="1"/>
      <c r="X544" s="1"/>
      <c r="Y544" s="1" t="s">
        <v>292</v>
      </c>
      <c r="Z544" s="2" t="str">
        <f t="shared" si="24"/>
        <v>C830C</v>
      </c>
      <c r="AA544" s="3" t="str">
        <f t="shared" si="25"/>
        <v>1/8/2018</v>
      </c>
      <c r="AB544" s="2" t="str">
        <f t="shared" si="26"/>
        <v>No delay</v>
      </c>
    </row>
    <row r="545" spans="1:28" s="7" customFormat="1" ht="57" x14ac:dyDescent="0.45">
      <c r="A545" s="1">
        <v>10297</v>
      </c>
      <c r="B545" s="3">
        <v>43315</v>
      </c>
      <c r="C545" s="4">
        <v>0.60277777777777775</v>
      </c>
      <c r="D545" s="2">
        <v>0</v>
      </c>
      <c r="E545" s="1">
        <v>0</v>
      </c>
      <c r="F545" s="2" t="s">
        <v>142</v>
      </c>
      <c r="G545" s="1"/>
      <c r="H545" s="1" t="s">
        <v>5372</v>
      </c>
      <c r="I545" s="1"/>
      <c r="J545" s="1" t="s">
        <v>13403</v>
      </c>
      <c r="K545" s="1">
        <v>5740282</v>
      </c>
      <c r="L545" s="1"/>
      <c r="M545" s="1" t="s">
        <v>12526</v>
      </c>
      <c r="N545" s="2" t="s">
        <v>4409</v>
      </c>
      <c r="O545" s="1" t="s">
        <v>13404</v>
      </c>
      <c r="P545" s="2" t="s">
        <v>43</v>
      </c>
      <c r="Q545" s="1" t="s">
        <v>43</v>
      </c>
      <c r="R545" s="1"/>
      <c r="S545" s="1"/>
      <c r="T545" s="1"/>
      <c r="U545" s="1" t="s">
        <v>12528</v>
      </c>
      <c r="V545" s="1"/>
      <c r="W545" s="1"/>
      <c r="X545" s="1"/>
      <c r="Y545" s="1" t="s">
        <v>43</v>
      </c>
      <c r="Z545" s="2" t="str">
        <f t="shared" si="24"/>
        <v>C830C</v>
      </c>
      <c r="AA545" s="3" t="str">
        <f t="shared" si="25"/>
        <v>1/8/2018</v>
      </c>
      <c r="AB545" s="2" t="str">
        <f t="shared" si="26"/>
        <v>No delay</v>
      </c>
    </row>
    <row r="546" spans="1:28" s="7" customFormat="1" ht="156.75" x14ac:dyDescent="0.45">
      <c r="A546" s="1">
        <v>10306</v>
      </c>
      <c r="B546" s="3">
        <v>43315</v>
      </c>
      <c r="C546" s="4">
        <v>0.78642361111111114</v>
      </c>
      <c r="D546" s="2">
        <v>0</v>
      </c>
      <c r="E546" s="1">
        <v>0</v>
      </c>
      <c r="F546" s="2" t="s">
        <v>54</v>
      </c>
      <c r="G546" s="1">
        <v>19</v>
      </c>
      <c r="H546" s="1" t="s">
        <v>5744</v>
      </c>
      <c r="I546" s="1" t="s">
        <v>4570</v>
      </c>
      <c r="J546" s="1" t="s">
        <v>1219</v>
      </c>
      <c r="K546" s="1" t="s">
        <v>1218</v>
      </c>
      <c r="L546" s="1">
        <v>179639</v>
      </c>
      <c r="M546" s="1" t="s">
        <v>12526</v>
      </c>
      <c r="N546" s="2" t="s">
        <v>4522</v>
      </c>
      <c r="O546" s="1" t="s">
        <v>13405</v>
      </c>
      <c r="P546" s="2" t="s">
        <v>36</v>
      </c>
      <c r="Q546" s="1" t="s">
        <v>95</v>
      </c>
      <c r="R546" s="1" t="s">
        <v>4409</v>
      </c>
      <c r="S546" s="1"/>
      <c r="T546" s="1"/>
      <c r="U546" s="1" t="s">
        <v>12528</v>
      </c>
      <c r="V546" s="1"/>
      <c r="W546" s="1"/>
      <c r="X546" s="1"/>
      <c r="Y546" s="1" t="s">
        <v>94</v>
      </c>
      <c r="Z546" s="2" t="str">
        <f t="shared" si="24"/>
        <v>C830</v>
      </c>
      <c r="AA546" s="3" t="str">
        <f t="shared" si="25"/>
        <v>1/8/2018</v>
      </c>
      <c r="AB546" s="2" t="str">
        <f t="shared" si="26"/>
        <v>No delay</v>
      </c>
    </row>
    <row r="547" spans="1:28" s="7" customFormat="1" ht="28.5" x14ac:dyDescent="0.45">
      <c r="A547" s="1">
        <v>10312</v>
      </c>
      <c r="B547" s="3">
        <v>43315</v>
      </c>
      <c r="C547" s="4">
        <v>0.8497569444444445</v>
      </c>
      <c r="D547" s="2">
        <v>0</v>
      </c>
      <c r="E547" s="1">
        <v>0</v>
      </c>
      <c r="F547" s="2" t="s">
        <v>119</v>
      </c>
      <c r="G547" s="1">
        <v>57</v>
      </c>
      <c r="H547" s="1" t="s">
        <v>4570</v>
      </c>
      <c r="I547" s="1" t="s">
        <v>4570</v>
      </c>
      <c r="J547" s="1" t="s">
        <v>1221</v>
      </c>
      <c r="K547" s="1" t="s">
        <v>1220</v>
      </c>
      <c r="L547" s="1">
        <v>179650</v>
      </c>
      <c r="M547" s="1" t="s">
        <v>12526</v>
      </c>
      <c r="N547" s="2" t="s">
        <v>4409</v>
      </c>
      <c r="O547" s="1" t="s">
        <v>13406</v>
      </c>
      <c r="P547" s="2" t="s">
        <v>65</v>
      </c>
      <c r="Q547" s="1" t="s">
        <v>12573</v>
      </c>
      <c r="R547" s="1" t="s">
        <v>12574</v>
      </c>
      <c r="S547" s="1"/>
      <c r="T547" s="1"/>
      <c r="U547" s="1" t="s">
        <v>12528</v>
      </c>
      <c r="V547" s="1"/>
      <c r="W547" s="1"/>
      <c r="X547" s="1"/>
      <c r="Y547" s="1" t="s">
        <v>12576</v>
      </c>
      <c r="Z547" s="2" t="str">
        <f t="shared" si="24"/>
        <v>C830</v>
      </c>
      <c r="AA547" s="3" t="str">
        <f t="shared" si="25"/>
        <v>1/8/2018</v>
      </c>
      <c r="AB547" s="2" t="str">
        <f t="shared" si="26"/>
        <v>No delay</v>
      </c>
    </row>
    <row r="548" spans="1:28" s="7" customFormat="1" ht="42.75" x14ac:dyDescent="0.45">
      <c r="A548" s="1" t="s">
        <v>13407</v>
      </c>
      <c r="B548" s="3">
        <v>43316</v>
      </c>
      <c r="C548" s="4">
        <v>0.60069444444444442</v>
      </c>
      <c r="D548" s="2">
        <v>2</v>
      </c>
      <c r="E548" s="1">
        <v>0</v>
      </c>
      <c r="F548" s="2" t="s">
        <v>24</v>
      </c>
      <c r="G548" s="1">
        <v>44</v>
      </c>
      <c r="H548" s="1" t="s">
        <v>4962</v>
      </c>
      <c r="I548" s="1" t="s">
        <v>5110</v>
      </c>
      <c r="J548" s="1" t="s">
        <v>13408</v>
      </c>
      <c r="K548" s="1" t="s">
        <v>1222</v>
      </c>
      <c r="L548" s="1">
        <v>179718</v>
      </c>
      <c r="M548" s="1" t="s">
        <v>12526</v>
      </c>
      <c r="N548" s="2" t="s">
        <v>4522</v>
      </c>
      <c r="O548" s="1" t="s">
        <v>13409</v>
      </c>
      <c r="P548" s="2" t="s">
        <v>128</v>
      </c>
      <c r="Q548" s="1" t="s">
        <v>183</v>
      </c>
      <c r="R548" s="1" t="s">
        <v>4409</v>
      </c>
      <c r="S548" s="1"/>
      <c r="T548" s="1" t="s">
        <v>13410</v>
      </c>
      <c r="U548" s="1" t="s">
        <v>12528</v>
      </c>
      <c r="V548" s="1"/>
      <c r="W548" s="1"/>
      <c r="X548" s="1"/>
      <c r="Y548" s="1" t="s">
        <v>12529</v>
      </c>
      <c r="Z548" s="2" t="str">
        <f t="shared" si="24"/>
        <v>C830</v>
      </c>
      <c r="AA548" s="3" t="str">
        <f t="shared" si="25"/>
        <v>1/8/2018</v>
      </c>
      <c r="AB548" s="2" t="str">
        <f t="shared" si="26"/>
        <v>More than 0 mins</v>
      </c>
    </row>
    <row r="549" spans="1:28" s="7" customFormat="1" ht="71.25" x14ac:dyDescent="0.45">
      <c r="A549" s="1">
        <v>10344</v>
      </c>
      <c r="B549" s="3">
        <v>43317</v>
      </c>
      <c r="C549" s="4">
        <v>4.1666666666666664E-2</v>
      </c>
      <c r="D549" s="2">
        <v>0</v>
      </c>
      <c r="E549" s="1">
        <v>0</v>
      </c>
      <c r="F549" s="2" t="s">
        <v>60</v>
      </c>
      <c r="G549" s="1">
        <v>0</v>
      </c>
      <c r="H549" s="1" t="s">
        <v>4933</v>
      </c>
      <c r="I549" s="1" t="s">
        <v>4933</v>
      </c>
      <c r="J549" s="1" t="s">
        <v>1224</v>
      </c>
      <c r="K549" s="1" t="s">
        <v>1223</v>
      </c>
      <c r="L549" s="1">
        <v>179765</v>
      </c>
      <c r="M549" s="1" t="s">
        <v>12526</v>
      </c>
      <c r="N549" s="2" t="s">
        <v>4409</v>
      </c>
      <c r="O549" s="1" t="s">
        <v>13411</v>
      </c>
      <c r="P549" s="2" t="s">
        <v>43</v>
      </c>
      <c r="Q549" s="1" t="s">
        <v>43</v>
      </c>
      <c r="R549" s="1" t="s">
        <v>4409</v>
      </c>
      <c r="S549" s="1"/>
      <c r="T549" s="1"/>
      <c r="U549" s="1" t="s">
        <v>12528</v>
      </c>
      <c r="V549" s="1"/>
      <c r="W549" s="1"/>
      <c r="X549" s="1"/>
      <c r="Y549" s="1" t="s">
        <v>43</v>
      </c>
      <c r="Z549" s="2" t="str">
        <f t="shared" si="24"/>
        <v>C830</v>
      </c>
      <c r="AA549" s="3" t="str">
        <f t="shared" si="25"/>
        <v>1/8/2018</v>
      </c>
      <c r="AB549" s="2" t="str">
        <f t="shared" si="26"/>
        <v>No delay</v>
      </c>
    </row>
    <row r="550" spans="1:28" s="7" customFormat="1" ht="42.75" x14ac:dyDescent="0.45">
      <c r="A550" s="1">
        <v>10360</v>
      </c>
      <c r="B550" s="3">
        <v>43317</v>
      </c>
      <c r="C550" s="4">
        <v>0.3888888888888889</v>
      </c>
      <c r="D550" s="2">
        <v>0</v>
      </c>
      <c r="E550" s="1">
        <v>0</v>
      </c>
      <c r="F550" s="2" t="s">
        <v>45</v>
      </c>
      <c r="G550" s="1">
        <v>39</v>
      </c>
      <c r="H550" s="1" t="s">
        <v>4570</v>
      </c>
      <c r="I550" s="1" t="s">
        <v>4570</v>
      </c>
      <c r="J550" s="1" t="s">
        <v>1226</v>
      </c>
      <c r="K550" s="1" t="s">
        <v>1225</v>
      </c>
      <c r="L550" s="1">
        <v>179788</v>
      </c>
      <c r="M550" s="1" t="s">
        <v>12526</v>
      </c>
      <c r="N550" s="2" t="s">
        <v>4522</v>
      </c>
      <c r="O550" s="1" t="s">
        <v>13412</v>
      </c>
      <c r="P550" s="2" t="s">
        <v>79</v>
      </c>
      <c r="Q550" s="1" t="s">
        <v>12573</v>
      </c>
      <c r="R550" s="1" t="s">
        <v>12574</v>
      </c>
      <c r="S550" s="1"/>
      <c r="T550" s="1"/>
      <c r="U550" s="1" t="s">
        <v>12528</v>
      </c>
      <c r="V550" s="1"/>
      <c r="W550" s="1"/>
      <c r="X550" s="1"/>
      <c r="Y550" s="1" t="s">
        <v>12576</v>
      </c>
      <c r="Z550" s="2" t="str">
        <f t="shared" si="24"/>
        <v>C830</v>
      </c>
      <c r="AA550" s="3" t="str">
        <f t="shared" si="25"/>
        <v>1/8/2018</v>
      </c>
      <c r="AB550" s="2" t="str">
        <f t="shared" si="26"/>
        <v>No delay</v>
      </c>
    </row>
    <row r="551" spans="1:28" s="7" customFormat="1" x14ac:dyDescent="0.45">
      <c r="A551" s="1">
        <v>10402</v>
      </c>
      <c r="B551" s="3">
        <v>43318</v>
      </c>
      <c r="C551" s="4">
        <v>0.40086805555555555</v>
      </c>
      <c r="D551" s="2">
        <v>0</v>
      </c>
      <c r="E551" s="1">
        <v>0</v>
      </c>
      <c r="F551" s="2" t="s">
        <v>84</v>
      </c>
      <c r="G551" s="1">
        <v>6</v>
      </c>
      <c r="H551" s="1" t="s">
        <v>4954</v>
      </c>
      <c r="I551" s="1" t="s">
        <v>4710</v>
      </c>
      <c r="J551" s="1" t="s">
        <v>13413</v>
      </c>
      <c r="K551" s="1" t="s">
        <v>1227</v>
      </c>
      <c r="L551" s="1">
        <v>179898</v>
      </c>
      <c r="M551" s="1" t="s">
        <v>12526</v>
      </c>
      <c r="N551" s="2" t="s">
        <v>4409</v>
      </c>
      <c r="O551" s="1" t="s">
        <v>13414</v>
      </c>
      <c r="P551" s="2" t="s">
        <v>26</v>
      </c>
      <c r="Q551" s="1" t="s">
        <v>98</v>
      </c>
      <c r="R551" s="1" t="s">
        <v>4409</v>
      </c>
      <c r="S551" s="1"/>
      <c r="T551" s="1"/>
      <c r="U551" s="1" t="s">
        <v>12528</v>
      </c>
      <c r="V551" s="1"/>
      <c r="W551" s="1"/>
      <c r="X551" s="1"/>
      <c r="Y551" s="1" t="s">
        <v>27</v>
      </c>
      <c r="Z551" s="2" t="str">
        <f t="shared" si="24"/>
        <v>C830C</v>
      </c>
      <c r="AA551" s="3" t="str">
        <f t="shared" si="25"/>
        <v>1/8/2018</v>
      </c>
      <c r="AB551" s="2" t="str">
        <f t="shared" si="26"/>
        <v>No delay</v>
      </c>
    </row>
    <row r="552" spans="1:28" s="7" customFormat="1" ht="71.25" x14ac:dyDescent="0.45">
      <c r="A552" s="1">
        <v>10439</v>
      </c>
      <c r="B552" s="3">
        <v>43319</v>
      </c>
      <c r="C552" s="4">
        <v>0.31805555555555554</v>
      </c>
      <c r="D552" s="2">
        <v>0</v>
      </c>
      <c r="E552" s="1">
        <v>0</v>
      </c>
      <c r="F552" s="2" t="s">
        <v>141</v>
      </c>
      <c r="G552" s="1"/>
      <c r="H552" s="1" t="s">
        <v>4570</v>
      </c>
      <c r="I552" s="1"/>
      <c r="J552" s="1" t="s">
        <v>13415</v>
      </c>
      <c r="K552" s="1">
        <v>5746053</v>
      </c>
      <c r="L552" s="1"/>
      <c r="M552" s="1" t="s">
        <v>12526</v>
      </c>
      <c r="N552" s="2" t="s">
        <v>4409</v>
      </c>
      <c r="O552" s="1" t="s">
        <v>13416</v>
      </c>
      <c r="P552" s="2" t="s">
        <v>43</v>
      </c>
      <c r="Q552" s="1" t="s">
        <v>43</v>
      </c>
      <c r="R552" s="1" t="s">
        <v>4409</v>
      </c>
      <c r="S552" s="1"/>
      <c r="T552" s="1"/>
      <c r="U552" s="1" t="s">
        <v>12528</v>
      </c>
      <c r="V552" s="1"/>
      <c r="W552" s="1"/>
      <c r="X552" s="1"/>
      <c r="Y552" s="1" t="s">
        <v>43</v>
      </c>
      <c r="Z552" s="2" t="str">
        <f t="shared" si="24"/>
        <v>C830</v>
      </c>
      <c r="AA552" s="3" t="str">
        <f t="shared" si="25"/>
        <v>1/8/2018</v>
      </c>
      <c r="AB552" s="2" t="str">
        <f t="shared" si="26"/>
        <v>No delay</v>
      </c>
    </row>
    <row r="553" spans="1:28" s="7" customFormat="1" ht="42.75" x14ac:dyDescent="0.45">
      <c r="A553" s="1">
        <v>10441</v>
      </c>
      <c r="B553" s="3">
        <v>43319</v>
      </c>
      <c r="C553" s="4">
        <v>0.32847222222222222</v>
      </c>
      <c r="D553" s="2">
        <v>0</v>
      </c>
      <c r="E553" s="1">
        <v>0</v>
      </c>
      <c r="F553" s="2" t="s">
        <v>77</v>
      </c>
      <c r="G553" s="1"/>
      <c r="H553" s="1" t="s">
        <v>4570</v>
      </c>
      <c r="I553" s="1"/>
      <c r="J553" s="1" t="s">
        <v>13417</v>
      </c>
      <c r="K553" s="1">
        <v>5746054</v>
      </c>
      <c r="L553" s="1"/>
      <c r="M553" s="1" t="s">
        <v>12526</v>
      </c>
      <c r="N553" s="2" t="s">
        <v>4409</v>
      </c>
      <c r="O553" s="1" t="s">
        <v>13418</v>
      </c>
      <c r="P553" s="2" t="s">
        <v>43</v>
      </c>
      <c r="Q553" s="1" t="s">
        <v>43</v>
      </c>
      <c r="R553" s="1" t="s">
        <v>4409</v>
      </c>
      <c r="S553" s="1"/>
      <c r="T553" s="1"/>
      <c r="U553" s="1" t="s">
        <v>12528</v>
      </c>
      <c r="V553" s="1"/>
      <c r="W553" s="1"/>
      <c r="X553" s="1"/>
      <c r="Y553" s="1" t="s">
        <v>43</v>
      </c>
      <c r="Z553" s="2" t="str">
        <f t="shared" si="24"/>
        <v>C830</v>
      </c>
      <c r="AA553" s="3" t="str">
        <f t="shared" si="25"/>
        <v>1/8/2018</v>
      </c>
      <c r="AB553" s="2" t="str">
        <f t="shared" si="26"/>
        <v>No delay</v>
      </c>
    </row>
    <row r="554" spans="1:28" s="7" customFormat="1" ht="57" x14ac:dyDescent="0.45">
      <c r="A554" s="1">
        <v>10442</v>
      </c>
      <c r="B554" s="3">
        <v>43319</v>
      </c>
      <c r="C554" s="4">
        <v>0.34513888888888888</v>
      </c>
      <c r="D554" s="2">
        <v>0</v>
      </c>
      <c r="E554" s="1">
        <v>0</v>
      </c>
      <c r="F554" s="2" t="s">
        <v>99</v>
      </c>
      <c r="G554" s="1"/>
      <c r="H554" s="1" t="s">
        <v>4570</v>
      </c>
      <c r="I554" s="1"/>
      <c r="J554" s="1" t="s">
        <v>13419</v>
      </c>
      <c r="K554" s="1">
        <v>5746055</v>
      </c>
      <c r="L554" s="1"/>
      <c r="M554" s="1" t="s">
        <v>12526</v>
      </c>
      <c r="N554" s="2" t="s">
        <v>4409</v>
      </c>
      <c r="O554" s="1" t="s">
        <v>13420</v>
      </c>
      <c r="P554" s="2" t="s">
        <v>128</v>
      </c>
      <c r="Q554" s="1" t="s">
        <v>285</v>
      </c>
      <c r="R554" s="1" t="s">
        <v>4409</v>
      </c>
      <c r="S554" s="1"/>
      <c r="T554" s="1"/>
      <c r="U554" s="1" t="s">
        <v>12528</v>
      </c>
      <c r="V554" s="1"/>
      <c r="W554" s="1"/>
      <c r="X554" s="1"/>
      <c r="Y554" s="1" t="s">
        <v>284</v>
      </c>
      <c r="Z554" s="2" t="str">
        <f t="shared" si="24"/>
        <v>C830</v>
      </c>
      <c r="AA554" s="3" t="str">
        <f t="shared" si="25"/>
        <v>1/8/2018</v>
      </c>
      <c r="AB554" s="2" t="str">
        <f t="shared" si="26"/>
        <v>No delay</v>
      </c>
    </row>
    <row r="555" spans="1:28" s="7" customFormat="1" ht="156.75" x14ac:dyDescent="0.45">
      <c r="A555" s="1">
        <v>10446</v>
      </c>
      <c r="B555" s="3">
        <v>43319</v>
      </c>
      <c r="C555" s="4">
        <v>0.40456018518518522</v>
      </c>
      <c r="D555" s="2">
        <v>0</v>
      </c>
      <c r="E555" s="1">
        <v>0</v>
      </c>
      <c r="F555" s="2" t="s">
        <v>119</v>
      </c>
      <c r="G555" s="1">
        <v>14</v>
      </c>
      <c r="H555" s="1" t="s">
        <v>4570</v>
      </c>
      <c r="I555" s="1" t="s">
        <v>4570</v>
      </c>
      <c r="J555" s="1" t="s">
        <v>13421</v>
      </c>
      <c r="K555" s="1" t="s">
        <v>1228</v>
      </c>
      <c r="L555" s="1">
        <v>180016</v>
      </c>
      <c r="M555" s="1" t="s">
        <v>12526</v>
      </c>
      <c r="N555" s="2" t="s">
        <v>4409</v>
      </c>
      <c r="O555" s="1" t="s">
        <v>13422</v>
      </c>
      <c r="P555" s="2" t="s">
        <v>7</v>
      </c>
      <c r="Q555" s="1" t="s">
        <v>13</v>
      </c>
      <c r="R555" s="1" t="s">
        <v>4409</v>
      </c>
      <c r="S555" s="1"/>
      <c r="T555" s="1"/>
      <c r="U555" s="1" t="s">
        <v>12528</v>
      </c>
      <c r="V555" s="1"/>
      <c r="W555" s="1"/>
      <c r="X555" s="1"/>
      <c r="Y555" s="1" t="s">
        <v>12</v>
      </c>
      <c r="Z555" s="2" t="str">
        <f t="shared" si="24"/>
        <v>C830</v>
      </c>
      <c r="AA555" s="3" t="str">
        <f t="shared" si="25"/>
        <v>1/8/2018</v>
      </c>
      <c r="AB555" s="2" t="str">
        <f t="shared" si="26"/>
        <v>No delay</v>
      </c>
    </row>
    <row r="556" spans="1:28" s="7" customFormat="1" ht="128.25" x14ac:dyDescent="0.45">
      <c r="A556" s="1">
        <v>10452</v>
      </c>
      <c r="B556" s="3">
        <v>43319</v>
      </c>
      <c r="C556" s="4">
        <v>0.49008101851851849</v>
      </c>
      <c r="D556" s="2">
        <v>0</v>
      </c>
      <c r="E556" s="1">
        <v>0</v>
      </c>
      <c r="F556" s="2" t="s">
        <v>108</v>
      </c>
      <c r="G556" s="1"/>
      <c r="H556" s="1" t="s">
        <v>4915</v>
      </c>
      <c r="I556" s="1" t="s">
        <v>5744</v>
      </c>
      <c r="J556" s="1" t="s">
        <v>13423</v>
      </c>
      <c r="K556" s="1" t="s">
        <v>1229</v>
      </c>
      <c r="L556" s="1">
        <v>180032</v>
      </c>
      <c r="M556" s="1" t="s">
        <v>12526</v>
      </c>
      <c r="N556" s="2" t="s">
        <v>4409</v>
      </c>
      <c r="O556" s="1" t="s">
        <v>13424</v>
      </c>
      <c r="P556" s="2" t="s">
        <v>43</v>
      </c>
      <c r="Q556" s="1" t="s">
        <v>43</v>
      </c>
      <c r="R556" s="1"/>
      <c r="S556" s="1"/>
      <c r="T556" s="1"/>
      <c r="U556" s="1" t="s">
        <v>12528</v>
      </c>
      <c r="V556" s="1"/>
      <c r="W556" s="1"/>
      <c r="X556" s="1"/>
      <c r="Y556" s="1" t="s">
        <v>43</v>
      </c>
      <c r="Z556" s="2" t="str">
        <f t="shared" si="24"/>
        <v>C830</v>
      </c>
      <c r="AA556" s="3" t="str">
        <f t="shared" si="25"/>
        <v>1/8/2018</v>
      </c>
      <c r="AB556" s="2" t="str">
        <f t="shared" si="26"/>
        <v>No delay</v>
      </c>
    </row>
    <row r="557" spans="1:28" s="7" customFormat="1" ht="213.75" x14ac:dyDescent="0.45">
      <c r="A557" s="1" t="s">
        <v>13425</v>
      </c>
      <c r="B557" s="3">
        <v>43319</v>
      </c>
      <c r="C557" s="4">
        <v>0.65347222222222223</v>
      </c>
      <c r="D557" s="2">
        <v>0</v>
      </c>
      <c r="E557" s="1">
        <v>0</v>
      </c>
      <c r="F557" s="2" t="s">
        <v>88</v>
      </c>
      <c r="G557" s="1">
        <v>6</v>
      </c>
      <c r="H557" s="1" t="s">
        <v>4962</v>
      </c>
      <c r="I557" s="1" t="s">
        <v>4570</v>
      </c>
      <c r="J557" s="1" t="s">
        <v>1232</v>
      </c>
      <c r="K557" s="1" t="s">
        <v>1231</v>
      </c>
      <c r="L557" s="1">
        <v>180065</v>
      </c>
      <c r="M557" s="1" t="s">
        <v>12526</v>
      </c>
      <c r="N557" s="2" t="s">
        <v>4409</v>
      </c>
      <c r="O557" s="1" t="s">
        <v>13426</v>
      </c>
      <c r="P557" s="2" t="s">
        <v>79</v>
      </c>
      <c r="Q557" s="1" t="s">
        <v>80</v>
      </c>
      <c r="R557" s="1" t="s">
        <v>4409</v>
      </c>
      <c r="S557" s="1"/>
      <c r="T557" s="1"/>
      <c r="U557" s="1" t="s">
        <v>12528</v>
      </c>
      <c r="V557" s="1"/>
      <c r="W557" s="1"/>
      <c r="X557" s="1"/>
      <c r="Y557" s="1" t="s">
        <v>80</v>
      </c>
      <c r="Z557" s="2" t="str">
        <f t="shared" si="24"/>
        <v>C830</v>
      </c>
      <c r="AA557" s="3" t="str">
        <f t="shared" si="25"/>
        <v>1/8/2018</v>
      </c>
      <c r="AB557" s="2" t="str">
        <f t="shared" si="26"/>
        <v>No delay</v>
      </c>
    </row>
    <row r="558" spans="1:28" s="7" customFormat="1" ht="99.75" x14ac:dyDescent="0.45">
      <c r="A558" s="1">
        <v>10473</v>
      </c>
      <c r="B558" s="3">
        <v>43319</v>
      </c>
      <c r="C558" s="4">
        <v>0.77222222222222225</v>
      </c>
      <c r="D558" s="2">
        <v>0</v>
      </c>
      <c r="E558" s="1">
        <v>0</v>
      </c>
      <c r="F558" s="2" t="s">
        <v>39</v>
      </c>
      <c r="G558" s="1">
        <v>76</v>
      </c>
      <c r="H558" s="1" t="s">
        <v>4695</v>
      </c>
      <c r="I558" s="1" t="s">
        <v>4570</v>
      </c>
      <c r="J558" s="1" t="s">
        <v>13427</v>
      </c>
      <c r="K558" s="1" t="s">
        <v>13428</v>
      </c>
      <c r="L558" s="1">
        <v>180087</v>
      </c>
      <c r="M558" s="1" t="s">
        <v>12526</v>
      </c>
      <c r="N558" s="2" t="s">
        <v>4409</v>
      </c>
      <c r="O558" s="1" t="s">
        <v>13429</v>
      </c>
      <c r="P558" s="2" t="s">
        <v>7</v>
      </c>
      <c r="Q558" s="1" t="s">
        <v>16</v>
      </c>
      <c r="R558" s="1" t="s">
        <v>4409</v>
      </c>
      <c r="S558" s="1"/>
      <c r="T558" s="1"/>
      <c r="U558" s="1" t="s">
        <v>12528</v>
      </c>
      <c r="V558" s="1"/>
      <c r="W558" s="1"/>
      <c r="X558" s="1"/>
      <c r="Y558" s="1" t="s">
        <v>15</v>
      </c>
      <c r="Z558" s="2" t="str">
        <f t="shared" si="24"/>
        <v>C830</v>
      </c>
      <c r="AA558" s="3" t="str">
        <f t="shared" si="25"/>
        <v>1/8/2018</v>
      </c>
      <c r="AB558" s="2" t="str">
        <f t="shared" si="26"/>
        <v>No delay</v>
      </c>
    </row>
    <row r="559" spans="1:28" s="7" customFormat="1" ht="156.75" x14ac:dyDescent="0.45">
      <c r="A559" s="1">
        <v>10474</v>
      </c>
      <c r="B559" s="3">
        <v>43319</v>
      </c>
      <c r="C559" s="4">
        <v>0.77430555555555547</v>
      </c>
      <c r="D559" s="2">
        <v>0</v>
      </c>
      <c r="E559" s="1">
        <v>0</v>
      </c>
      <c r="F559" s="2" t="s">
        <v>10</v>
      </c>
      <c r="G559" s="1">
        <v>8</v>
      </c>
      <c r="H559" s="1" t="s">
        <v>4570</v>
      </c>
      <c r="I559" s="1" t="s">
        <v>4570</v>
      </c>
      <c r="J559" s="1" t="s">
        <v>13430</v>
      </c>
      <c r="K559" s="1" t="s">
        <v>1230</v>
      </c>
      <c r="L559" s="1">
        <v>180084</v>
      </c>
      <c r="M559" s="1" t="s">
        <v>12526</v>
      </c>
      <c r="N559" s="2" t="s">
        <v>4409</v>
      </c>
      <c r="O559" s="1" t="s">
        <v>13431</v>
      </c>
      <c r="P559" s="2" t="s">
        <v>43</v>
      </c>
      <c r="Q559" s="1" t="s">
        <v>43</v>
      </c>
      <c r="R559" s="1" t="s">
        <v>4409</v>
      </c>
      <c r="S559" s="1"/>
      <c r="T559" s="1"/>
      <c r="U559" s="1" t="s">
        <v>12528</v>
      </c>
      <c r="V559" s="1"/>
      <c r="W559" s="1"/>
      <c r="X559" s="1"/>
      <c r="Y559" s="1" t="s">
        <v>43</v>
      </c>
      <c r="Z559" s="2" t="str">
        <f t="shared" si="24"/>
        <v>C830</v>
      </c>
      <c r="AA559" s="3" t="str">
        <f t="shared" si="25"/>
        <v>1/8/2018</v>
      </c>
      <c r="AB559" s="2" t="str">
        <f t="shared" si="26"/>
        <v>No delay</v>
      </c>
    </row>
    <row r="560" spans="1:28" s="7" customFormat="1" ht="99.75" x14ac:dyDescent="0.45">
      <c r="A560" s="1">
        <v>10500</v>
      </c>
      <c r="B560" s="3">
        <v>43320</v>
      </c>
      <c r="C560" s="4">
        <v>0.45833333333333331</v>
      </c>
      <c r="D560" s="2">
        <v>0</v>
      </c>
      <c r="E560" s="1">
        <v>0</v>
      </c>
      <c r="F560" s="2" t="s">
        <v>39</v>
      </c>
      <c r="G560" s="1"/>
      <c r="H560" s="1" t="s">
        <v>4570</v>
      </c>
      <c r="I560" s="1"/>
      <c r="J560" s="1" t="s">
        <v>13432</v>
      </c>
      <c r="K560" s="1">
        <v>5747356</v>
      </c>
      <c r="L560" s="1"/>
      <c r="M560" s="1" t="s">
        <v>12526</v>
      </c>
      <c r="N560" s="2" t="s">
        <v>4409</v>
      </c>
      <c r="O560" s="1" t="s">
        <v>13433</v>
      </c>
      <c r="P560" s="2" t="s">
        <v>7</v>
      </c>
      <c r="Q560" s="1" t="s">
        <v>16</v>
      </c>
      <c r="R560" s="1" t="s">
        <v>4409</v>
      </c>
      <c r="S560" s="1"/>
      <c r="T560" s="1"/>
      <c r="U560" s="1" t="s">
        <v>12528</v>
      </c>
      <c r="V560" s="1"/>
      <c r="W560" s="1"/>
      <c r="X560" s="1"/>
      <c r="Y560" s="1" t="s">
        <v>15</v>
      </c>
      <c r="Z560" s="2" t="str">
        <f t="shared" si="24"/>
        <v>C830</v>
      </c>
      <c r="AA560" s="3" t="str">
        <f t="shared" si="25"/>
        <v>1/8/2018</v>
      </c>
      <c r="AB560" s="2" t="str">
        <f t="shared" si="26"/>
        <v>No delay</v>
      </c>
    </row>
    <row r="561" spans="1:28" s="7" customFormat="1" ht="42.75" x14ac:dyDescent="0.45">
      <c r="A561" s="1">
        <v>10501</v>
      </c>
      <c r="B561" s="3">
        <v>43320</v>
      </c>
      <c r="C561" s="4">
        <v>0.45902777777777781</v>
      </c>
      <c r="D561" s="2">
        <v>0</v>
      </c>
      <c r="E561" s="1">
        <v>0</v>
      </c>
      <c r="F561" s="2" t="s">
        <v>84</v>
      </c>
      <c r="G561" s="1"/>
      <c r="H561" s="1" t="s">
        <v>4570</v>
      </c>
      <c r="I561" s="1"/>
      <c r="J561" s="1" t="s">
        <v>13434</v>
      </c>
      <c r="K561" s="1">
        <v>5747358</v>
      </c>
      <c r="L561" s="1"/>
      <c r="M561" s="1" t="s">
        <v>12526</v>
      </c>
      <c r="N561" s="2" t="s">
        <v>4409</v>
      </c>
      <c r="O561" s="1" t="s">
        <v>13435</v>
      </c>
      <c r="P561" s="2" t="s">
        <v>43</v>
      </c>
      <c r="Q561" s="1" t="s">
        <v>43</v>
      </c>
      <c r="R561" s="1" t="s">
        <v>4409</v>
      </c>
      <c r="S561" s="1"/>
      <c r="T561" s="1"/>
      <c r="U561" s="1" t="s">
        <v>12528</v>
      </c>
      <c r="V561" s="1"/>
      <c r="W561" s="1"/>
      <c r="X561" s="1"/>
      <c r="Y561" s="1" t="s">
        <v>43</v>
      </c>
      <c r="Z561" s="2" t="str">
        <f t="shared" si="24"/>
        <v>C830C</v>
      </c>
      <c r="AA561" s="3" t="str">
        <f t="shared" si="25"/>
        <v>1/8/2018</v>
      </c>
      <c r="AB561" s="2" t="str">
        <f t="shared" si="26"/>
        <v>No delay</v>
      </c>
    </row>
    <row r="562" spans="1:28" s="7" customFormat="1" ht="128.25" x14ac:dyDescent="0.45">
      <c r="A562" s="1">
        <v>10511</v>
      </c>
      <c r="B562" s="3">
        <v>43320</v>
      </c>
      <c r="C562" s="4">
        <v>0.76531249999999995</v>
      </c>
      <c r="D562" s="2">
        <v>0</v>
      </c>
      <c r="E562" s="1">
        <v>0</v>
      </c>
      <c r="F562" s="2" t="s">
        <v>145</v>
      </c>
      <c r="G562" s="1" t="s">
        <v>9</v>
      </c>
      <c r="H562" s="1" t="s">
        <v>4725</v>
      </c>
      <c r="I562" s="1" t="s">
        <v>4725</v>
      </c>
      <c r="J562" s="1" t="s">
        <v>1236</v>
      </c>
      <c r="K562" s="1" t="s">
        <v>1235</v>
      </c>
      <c r="L562" s="1">
        <v>180239</v>
      </c>
      <c r="M562" s="1" t="s">
        <v>12526</v>
      </c>
      <c r="N562" s="2" t="s">
        <v>4409</v>
      </c>
      <c r="O562" s="1" t="s">
        <v>13436</v>
      </c>
      <c r="P562" s="2" t="s">
        <v>73</v>
      </c>
      <c r="Q562" s="1" t="s">
        <v>74</v>
      </c>
      <c r="R562" s="1" t="s">
        <v>4409</v>
      </c>
      <c r="S562" s="1"/>
      <c r="T562" s="1"/>
      <c r="U562" s="1" t="s">
        <v>12528</v>
      </c>
      <c r="V562" s="1"/>
      <c r="W562" s="1"/>
      <c r="X562" s="1"/>
      <c r="Y562" s="1" t="s">
        <v>74</v>
      </c>
      <c r="Z562" s="2" t="str">
        <f t="shared" si="24"/>
        <v>C830</v>
      </c>
      <c r="AA562" s="3" t="str">
        <f t="shared" si="25"/>
        <v>1/8/2018</v>
      </c>
      <c r="AB562" s="2" t="str">
        <f t="shared" si="26"/>
        <v>No delay</v>
      </c>
    </row>
    <row r="563" spans="1:28" s="7" customFormat="1" ht="128.25" x14ac:dyDescent="0.45">
      <c r="A563" s="1">
        <v>10517</v>
      </c>
      <c r="B563" s="3">
        <v>43320</v>
      </c>
      <c r="C563" s="4">
        <v>0.85740740740740751</v>
      </c>
      <c r="D563" s="2">
        <v>0</v>
      </c>
      <c r="E563" s="1">
        <v>0</v>
      </c>
      <c r="F563" s="2" t="s">
        <v>78</v>
      </c>
      <c r="G563" s="1">
        <v>71</v>
      </c>
      <c r="H563" s="1" t="s">
        <v>5744</v>
      </c>
      <c r="I563" s="1" t="s">
        <v>4570</v>
      </c>
      <c r="J563" s="1" t="s">
        <v>1234</v>
      </c>
      <c r="K563" s="1" t="s">
        <v>1233</v>
      </c>
      <c r="L563" s="1">
        <v>180257</v>
      </c>
      <c r="M563" s="1" t="s">
        <v>12526</v>
      </c>
      <c r="N563" s="2" t="s">
        <v>4522</v>
      </c>
      <c r="O563" s="1" t="s">
        <v>13437</v>
      </c>
      <c r="P563" s="2" t="s">
        <v>65</v>
      </c>
      <c r="Q563" s="1" t="s">
        <v>251</v>
      </c>
      <c r="R563" s="1" t="s">
        <v>4409</v>
      </c>
      <c r="S563" s="1"/>
      <c r="T563" s="1"/>
      <c r="U563" s="1" t="s">
        <v>12528</v>
      </c>
      <c r="V563" s="1"/>
      <c r="W563" s="1"/>
      <c r="X563" s="1"/>
      <c r="Y563" s="1" t="s">
        <v>250</v>
      </c>
      <c r="Z563" s="2" t="str">
        <f t="shared" si="24"/>
        <v>C830</v>
      </c>
      <c r="AA563" s="3" t="str">
        <f t="shared" si="25"/>
        <v>1/8/2018</v>
      </c>
      <c r="AB563" s="2" t="str">
        <f t="shared" si="26"/>
        <v>No delay</v>
      </c>
    </row>
    <row r="564" spans="1:28" s="7" customFormat="1" x14ac:dyDescent="0.45">
      <c r="A564" s="1" t="s">
        <v>13438</v>
      </c>
      <c r="B564" s="3">
        <v>43321</v>
      </c>
      <c r="C564" s="4">
        <v>0.57297453703703705</v>
      </c>
      <c r="D564" s="2">
        <v>0</v>
      </c>
      <c r="E564" s="1">
        <v>0</v>
      </c>
      <c r="F564" s="2" t="s">
        <v>54</v>
      </c>
      <c r="G564" s="1">
        <v>0</v>
      </c>
      <c r="H564" s="1" t="s">
        <v>4615</v>
      </c>
      <c r="I564" s="1" t="s">
        <v>4615</v>
      </c>
      <c r="J564" s="1" t="s">
        <v>1242</v>
      </c>
      <c r="K564" s="1" t="s">
        <v>1241</v>
      </c>
      <c r="L564" s="1">
        <v>180331</v>
      </c>
      <c r="M564" s="1" t="s">
        <v>12526</v>
      </c>
      <c r="N564" s="2" t="s">
        <v>4409</v>
      </c>
      <c r="O564" s="1" t="s">
        <v>13439</v>
      </c>
      <c r="P564" s="2" t="s">
        <v>128</v>
      </c>
      <c r="Q564" s="1" t="s">
        <v>276</v>
      </c>
      <c r="R564" s="1" t="s">
        <v>4409</v>
      </c>
      <c r="S564" s="1"/>
      <c r="T564" s="1"/>
      <c r="U564" s="1" t="s">
        <v>12528</v>
      </c>
      <c r="V564" s="1"/>
      <c r="W564" s="1"/>
      <c r="X564" s="1"/>
      <c r="Y564" s="1" t="s">
        <v>275</v>
      </c>
      <c r="Z564" s="2" t="str">
        <f t="shared" si="24"/>
        <v>C830</v>
      </c>
      <c r="AA564" s="3" t="str">
        <f t="shared" si="25"/>
        <v>1/8/2018</v>
      </c>
      <c r="AB564" s="2" t="str">
        <f t="shared" si="26"/>
        <v>No delay</v>
      </c>
    </row>
    <row r="565" spans="1:28" s="7" customFormat="1" x14ac:dyDescent="0.45">
      <c r="A565" s="1">
        <v>10558</v>
      </c>
      <c r="B565" s="3">
        <v>43321</v>
      </c>
      <c r="C565" s="4">
        <v>0.64491898148148141</v>
      </c>
      <c r="D565" s="2">
        <v>0</v>
      </c>
      <c r="E565" s="1">
        <v>0</v>
      </c>
      <c r="F565" s="2" t="s">
        <v>111</v>
      </c>
      <c r="G565" s="1">
        <v>13</v>
      </c>
      <c r="H565" s="1" t="s">
        <v>4570</v>
      </c>
      <c r="I565" s="1" t="s">
        <v>4570</v>
      </c>
      <c r="J565" s="1" t="s">
        <v>1240</v>
      </c>
      <c r="K565" s="1" t="s">
        <v>1239</v>
      </c>
      <c r="L565" s="1">
        <v>180341</v>
      </c>
      <c r="M565" s="1" t="s">
        <v>12526</v>
      </c>
      <c r="N565" s="2" t="s">
        <v>4409</v>
      </c>
      <c r="O565" s="1" t="s">
        <v>13440</v>
      </c>
      <c r="P565" s="2" t="s">
        <v>149</v>
      </c>
      <c r="Q565" s="1" t="s">
        <v>12694</v>
      </c>
      <c r="R565" s="1" t="s">
        <v>4409</v>
      </c>
      <c r="S565" s="1"/>
      <c r="T565" s="1"/>
      <c r="U565" s="1" t="s">
        <v>12528</v>
      </c>
      <c r="V565" s="1"/>
      <c r="W565" s="1"/>
      <c r="X565" s="1"/>
      <c r="Y565" s="1" t="s">
        <v>12694</v>
      </c>
      <c r="Z565" s="2" t="str">
        <f t="shared" si="24"/>
        <v>C830</v>
      </c>
      <c r="AA565" s="3" t="str">
        <f t="shared" si="25"/>
        <v>1/8/2018</v>
      </c>
      <c r="AB565" s="2" t="str">
        <f t="shared" si="26"/>
        <v>No delay</v>
      </c>
    </row>
    <row r="566" spans="1:28" s="7" customFormat="1" ht="156.75" x14ac:dyDescent="0.45">
      <c r="A566" s="1">
        <v>10570</v>
      </c>
      <c r="B566" s="3">
        <v>43321</v>
      </c>
      <c r="C566" s="4">
        <v>0.91979166666666667</v>
      </c>
      <c r="D566" s="2">
        <v>0</v>
      </c>
      <c r="E566" s="1">
        <v>0</v>
      </c>
      <c r="F566" s="2" t="s">
        <v>44</v>
      </c>
      <c r="G566" s="1">
        <v>41</v>
      </c>
      <c r="H566" s="1" t="s">
        <v>7642</v>
      </c>
      <c r="I566" s="1" t="s">
        <v>4962</v>
      </c>
      <c r="J566" s="1" t="s">
        <v>1238</v>
      </c>
      <c r="K566" s="1" t="s">
        <v>1237</v>
      </c>
      <c r="L566" s="1">
        <v>180380</v>
      </c>
      <c r="M566" s="1" t="s">
        <v>12526</v>
      </c>
      <c r="N566" s="2" t="s">
        <v>4522</v>
      </c>
      <c r="O566" s="1" t="s">
        <v>13441</v>
      </c>
      <c r="P566" s="2" t="s">
        <v>36</v>
      </c>
      <c r="Q566" s="1" t="s">
        <v>153</v>
      </c>
      <c r="R566" s="1" t="s">
        <v>4409</v>
      </c>
      <c r="S566" s="1"/>
      <c r="T566" s="1"/>
      <c r="U566" s="1" t="s">
        <v>12528</v>
      </c>
      <c r="V566" s="1"/>
      <c r="W566" s="1"/>
      <c r="X566" s="1"/>
      <c r="Y566" s="1" t="s">
        <v>153</v>
      </c>
      <c r="Z566" s="2" t="str">
        <f t="shared" si="24"/>
        <v>C830C</v>
      </c>
      <c r="AA566" s="3" t="str">
        <f t="shared" si="25"/>
        <v>1/8/2018</v>
      </c>
      <c r="AB566" s="2" t="str">
        <f t="shared" si="26"/>
        <v>No delay</v>
      </c>
    </row>
    <row r="567" spans="1:28" s="7" customFormat="1" ht="128.25" x14ac:dyDescent="0.45">
      <c r="A567" s="1">
        <v>10577</v>
      </c>
      <c r="B567" s="3">
        <v>43322</v>
      </c>
      <c r="C567" s="4">
        <v>0.27291666666666664</v>
      </c>
      <c r="D567" s="2">
        <v>0</v>
      </c>
      <c r="E567" s="1">
        <v>0</v>
      </c>
      <c r="F567" s="2" t="s">
        <v>124</v>
      </c>
      <c r="G567" s="1">
        <v>18</v>
      </c>
      <c r="H567" s="1" t="s">
        <v>4622</v>
      </c>
      <c r="I567" s="1" t="s">
        <v>4570</v>
      </c>
      <c r="J567" s="1" t="s">
        <v>13442</v>
      </c>
      <c r="K567" s="1" t="s">
        <v>1243</v>
      </c>
      <c r="L567" s="1">
        <v>180396</v>
      </c>
      <c r="M567" s="1" t="s">
        <v>12526</v>
      </c>
      <c r="N567" s="2" t="s">
        <v>4522</v>
      </c>
      <c r="O567" s="1" t="s">
        <v>13443</v>
      </c>
      <c r="P567" s="2" t="s">
        <v>7</v>
      </c>
      <c r="Q567" s="1" t="s">
        <v>319</v>
      </c>
      <c r="R567" s="1" t="s">
        <v>4409</v>
      </c>
      <c r="S567" s="1"/>
      <c r="T567" s="1"/>
      <c r="U567" s="1" t="s">
        <v>12528</v>
      </c>
      <c r="V567" s="1"/>
      <c r="W567" s="1"/>
      <c r="X567" s="1"/>
      <c r="Y567" s="1" t="s">
        <v>292</v>
      </c>
      <c r="Z567" s="2" t="str">
        <f t="shared" si="24"/>
        <v>C830C</v>
      </c>
      <c r="AA567" s="3" t="str">
        <f t="shared" si="25"/>
        <v>1/8/2018</v>
      </c>
      <c r="AB567" s="2" t="str">
        <f t="shared" si="26"/>
        <v>No delay</v>
      </c>
    </row>
    <row r="568" spans="1:28" s="7" customFormat="1" ht="142.5" x14ac:dyDescent="0.45">
      <c r="A568" s="1">
        <v>10588</v>
      </c>
      <c r="B568" s="3">
        <v>43322</v>
      </c>
      <c r="C568" s="4">
        <v>0.40158564814814812</v>
      </c>
      <c r="D568" s="2">
        <v>0</v>
      </c>
      <c r="E568" s="1">
        <v>0</v>
      </c>
      <c r="F568" s="2" t="s">
        <v>54</v>
      </c>
      <c r="G568" s="1">
        <v>67</v>
      </c>
      <c r="H568" s="1" t="s">
        <v>4570</v>
      </c>
      <c r="I568" s="1" t="s">
        <v>4570</v>
      </c>
      <c r="J568" s="1" t="s">
        <v>1245</v>
      </c>
      <c r="K568" s="1" t="s">
        <v>1244</v>
      </c>
      <c r="L568" s="1">
        <v>180426</v>
      </c>
      <c r="M568" s="1" t="s">
        <v>12526</v>
      </c>
      <c r="N568" s="2" t="s">
        <v>4409</v>
      </c>
      <c r="O568" s="1" t="s">
        <v>13444</v>
      </c>
      <c r="P568" s="2" t="s">
        <v>128</v>
      </c>
      <c r="Q568" s="1" t="s">
        <v>183</v>
      </c>
      <c r="R568" s="1" t="s">
        <v>4409</v>
      </c>
      <c r="S568" s="1"/>
      <c r="T568" s="1"/>
      <c r="U568" s="1" t="s">
        <v>12528</v>
      </c>
      <c r="V568" s="1"/>
      <c r="W568" s="1"/>
      <c r="X568" s="1"/>
      <c r="Y568" s="1" t="s">
        <v>12529</v>
      </c>
      <c r="Z568" s="2" t="str">
        <f t="shared" si="24"/>
        <v>C830</v>
      </c>
      <c r="AA568" s="3" t="str">
        <f t="shared" si="25"/>
        <v>1/8/2018</v>
      </c>
      <c r="AB568" s="2" t="str">
        <f t="shared" si="26"/>
        <v>No delay</v>
      </c>
    </row>
    <row r="569" spans="1:28" s="7" customFormat="1" ht="42.75" x14ac:dyDescent="0.45">
      <c r="A569" s="1">
        <v>10589</v>
      </c>
      <c r="B569" s="3">
        <v>43322</v>
      </c>
      <c r="C569" s="4">
        <v>0.4145833333333333</v>
      </c>
      <c r="D569" s="2">
        <v>0</v>
      </c>
      <c r="E569" s="1">
        <v>0</v>
      </c>
      <c r="F569" s="2" t="s">
        <v>44</v>
      </c>
      <c r="G569" s="1"/>
      <c r="H569" s="1" t="s">
        <v>4570</v>
      </c>
      <c r="I569" s="1"/>
      <c r="J569" s="1" t="s">
        <v>13445</v>
      </c>
      <c r="K569" s="1">
        <v>5749125</v>
      </c>
      <c r="L569" s="1"/>
      <c r="M569" s="1" t="s">
        <v>12526</v>
      </c>
      <c r="N569" s="2" t="s">
        <v>4409</v>
      </c>
      <c r="O569" s="1" t="s">
        <v>13446</v>
      </c>
      <c r="P569" s="2" t="s">
        <v>149</v>
      </c>
      <c r="Q569" s="1" t="s">
        <v>12865</v>
      </c>
      <c r="R569" s="1" t="s">
        <v>4409</v>
      </c>
      <c r="S569" s="1"/>
      <c r="T569" s="1"/>
      <c r="U569" s="1" t="s">
        <v>12528</v>
      </c>
      <c r="V569" s="1"/>
      <c r="W569" s="1"/>
      <c r="X569" s="1"/>
      <c r="Y569" s="1" t="s">
        <v>12865</v>
      </c>
      <c r="Z569" s="2" t="str">
        <f t="shared" si="24"/>
        <v>C830C</v>
      </c>
      <c r="AA569" s="3" t="str">
        <f t="shared" si="25"/>
        <v>1/8/2018</v>
      </c>
      <c r="AB569" s="2" t="str">
        <f t="shared" si="26"/>
        <v>No delay</v>
      </c>
    </row>
    <row r="570" spans="1:28" s="7" customFormat="1" ht="57" x14ac:dyDescent="0.45">
      <c r="A570" s="1">
        <v>10620</v>
      </c>
      <c r="B570" s="3">
        <v>43323</v>
      </c>
      <c r="C570" s="4">
        <v>0.24324074074074073</v>
      </c>
      <c r="D570" s="2">
        <v>0</v>
      </c>
      <c r="E570" s="1">
        <v>0</v>
      </c>
      <c r="F570" s="2" t="s">
        <v>151</v>
      </c>
      <c r="G570" s="1">
        <v>10</v>
      </c>
      <c r="H570" s="1" t="s">
        <v>4569</v>
      </c>
      <c r="I570" s="1" t="s">
        <v>4570</v>
      </c>
      <c r="J570" s="1" t="s">
        <v>1247</v>
      </c>
      <c r="K570" s="1" t="s">
        <v>1246</v>
      </c>
      <c r="L570" s="1">
        <v>180535</v>
      </c>
      <c r="M570" s="1" t="s">
        <v>12526</v>
      </c>
      <c r="N570" s="2" t="s">
        <v>4409</v>
      </c>
      <c r="O570" s="1" t="s">
        <v>13447</v>
      </c>
      <c r="P570" s="2" t="s">
        <v>149</v>
      </c>
      <c r="Q570" s="1" t="s">
        <v>12694</v>
      </c>
      <c r="R570" s="1" t="s">
        <v>4409</v>
      </c>
      <c r="S570" s="1"/>
      <c r="T570" s="1" t="s">
        <v>13448</v>
      </c>
      <c r="U570" s="1" t="s">
        <v>12528</v>
      </c>
      <c r="V570" s="1"/>
      <c r="W570" s="1"/>
      <c r="X570" s="1"/>
      <c r="Y570" s="1" t="s">
        <v>12694</v>
      </c>
      <c r="Z570" s="2" t="str">
        <f t="shared" si="24"/>
        <v>C830C</v>
      </c>
      <c r="AA570" s="3" t="str">
        <f t="shared" si="25"/>
        <v>1/8/2018</v>
      </c>
      <c r="AB570" s="2" t="str">
        <f t="shared" si="26"/>
        <v>No delay</v>
      </c>
    </row>
    <row r="571" spans="1:28" s="7" customFormat="1" x14ac:dyDescent="0.45">
      <c r="A571" s="1" t="s">
        <v>13449</v>
      </c>
      <c r="B571" s="3">
        <v>43323</v>
      </c>
      <c r="C571" s="4">
        <v>0.36843749999999997</v>
      </c>
      <c r="D571" s="2">
        <v>0</v>
      </c>
      <c r="E571" s="1">
        <v>0</v>
      </c>
      <c r="F571" s="2" t="s">
        <v>10</v>
      </c>
      <c r="G571" s="1"/>
      <c r="H571" s="1" t="s">
        <v>4966</v>
      </c>
      <c r="I571" s="1" t="s">
        <v>5297</v>
      </c>
      <c r="J571" s="1" t="s">
        <v>13450</v>
      </c>
      <c r="K571" s="1" t="s">
        <v>13451</v>
      </c>
      <c r="L571" s="1">
        <v>180544</v>
      </c>
      <c r="M571" s="1" t="s">
        <v>12526</v>
      </c>
      <c r="N571" s="2" t="s">
        <v>4409</v>
      </c>
      <c r="O571" s="1" t="s">
        <v>13452</v>
      </c>
      <c r="P571" s="2" t="s">
        <v>128</v>
      </c>
      <c r="Q571" s="1" t="s">
        <v>276</v>
      </c>
      <c r="R571" s="1" t="s">
        <v>4409</v>
      </c>
      <c r="S571" s="1"/>
      <c r="T571" s="1"/>
      <c r="U571" s="1" t="s">
        <v>12528</v>
      </c>
      <c r="V571" s="1"/>
      <c r="W571" s="1"/>
      <c r="X571" s="1"/>
      <c r="Y571" s="1" t="s">
        <v>275</v>
      </c>
      <c r="Z571" s="2" t="str">
        <f t="shared" si="24"/>
        <v>C830</v>
      </c>
      <c r="AA571" s="3" t="str">
        <f t="shared" si="25"/>
        <v>1/8/2018</v>
      </c>
      <c r="AB571" s="2" t="str">
        <f t="shared" si="26"/>
        <v>No delay</v>
      </c>
    </row>
    <row r="572" spans="1:28" s="7" customFormat="1" ht="128.25" x14ac:dyDescent="0.45">
      <c r="A572" s="1">
        <v>10636</v>
      </c>
      <c r="B572" s="3">
        <v>43323</v>
      </c>
      <c r="C572" s="4">
        <v>0.49363425925925924</v>
      </c>
      <c r="D572" s="2">
        <v>0</v>
      </c>
      <c r="E572" s="1">
        <v>0</v>
      </c>
      <c r="F572" s="2" t="s">
        <v>141</v>
      </c>
      <c r="G572" s="1">
        <v>20</v>
      </c>
      <c r="H572" s="1" t="s">
        <v>4966</v>
      </c>
      <c r="I572" s="1" t="s">
        <v>4710</v>
      </c>
      <c r="J572" s="1" t="s">
        <v>13453</v>
      </c>
      <c r="K572" s="1" t="s">
        <v>1248</v>
      </c>
      <c r="L572" s="1">
        <v>180563</v>
      </c>
      <c r="M572" s="1" t="s">
        <v>12526</v>
      </c>
      <c r="N572" s="2" t="s">
        <v>4409</v>
      </c>
      <c r="O572" s="1" t="s">
        <v>13454</v>
      </c>
      <c r="P572" s="2" t="s">
        <v>43</v>
      </c>
      <c r="Q572" s="1" t="s">
        <v>40</v>
      </c>
      <c r="R572" s="1" t="s">
        <v>4409</v>
      </c>
      <c r="S572" s="1"/>
      <c r="T572" s="1"/>
      <c r="U572" s="1" t="s">
        <v>12528</v>
      </c>
      <c r="V572" s="1"/>
      <c r="W572" s="1"/>
      <c r="X572" s="1"/>
      <c r="Y572" s="1" t="s">
        <v>191</v>
      </c>
      <c r="Z572" s="2" t="str">
        <f t="shared" si="24"/>
        <v>C830</v>
      </c>
      <c r="AA572" s="3" t="str">
        <f t="shared" si="25"/>
        <v>1/8/2018</v>
      </c>
      <c r="AB572" s="2" t="str">
        <f t="shared" si="26"/>
        <v>No delay</v>
      </c>
    </row>
    <row r="573" spans="1:28" s="7" customFormat="1" ht="99.75" x14ac:dyDescent="0.45">
      <c r="A573" s="1">
        <v>10641</v>
      </c>
      <c r="B573" s="3">
        <v>43323</v>
      </c>
      <c r="C573" s="4">
        <v>0.67317129629629635</v>
      </c>
      <c r="D573" s="2">
        <v>0</v>
      </c>
      <c r="E573" s="1">
        <v>0</v>
      </c>
      <c r="F573" s="2" t="s">
        <v>75</v>
      </c>
      <c r="G573" s="1">
        <v>40</v>
      </c>
      <c r="H573" s="1" t="s">
        <v>4915</v>
      </c>
      <c r="I573" s="1" t="s">
        <v>5404</v>
      </c>
      <c r="J573" s="1" t="s">
        <v>13455</v>
      </c>
      <c r="K573" s="1" t="s">
        <v>1249</v>
      </c>
      <c r="L573" s="1">
        <v>180588</v>
      </c>
      <c r="M573" s="1" t="s">
        <v>12526</v>
      </c>
      <c r="N573" s="2" t="s">
        <v>4409</v>
      </c>
      <c r="O573" s="1" t="s">
        <v>13456</v>
      </c>
      <c r="P573" s="2" t="s">
        <v>33</v>
      </c>
      <c r="Q573" s="1" t="s">
        <v>12615</v>
      </c>
      <c r="R573" s="1" t="s">
        <v>4409</v>
      </c>
      <c r="S573" s="1"/>
      <c r="T573" s="1"/>
      <c r="U573" s="1" t="s">
        <v>12528</v>
      </c>
      <c r="V573" s="1"/>
      <c r="W573" s="1"/>
      <c r="X573" s="1"/>
      <c r="Y573" s="1" t="s">
        <v>12532</v>
      </c>
      <c r="Z573" s="2" t="str">
        <f t="shared" si="24"/>
        <v>C830</v>
      </c>
      <c r="AA573" s="3" t="str">
        <f t="shared" si="25"/>
        <v>1/8/2018</v>
      </c>
      <c r="AB573" s="2" t="str">
        <f t="shared" si="26"/>
        <v>No delay</v>
      </c>
    </row>
    <row r="574" spans="1:28" s="7" customFormat="1" ht="71.25" x14ac:dyDescent="0.45">
      <c r="A574" s="1" t="s">
        <v>13457</v>
      </c>
      <c r="B574" s="3">
        <v>43324</v>
      </c>
      <c r="C574" s="4">
        <v>0.36253472222222222</v>
      </c>
      <c r="D574" s="2">
        <v>0</v>
      </c>
      <c r="E574" s="1">
        <v>0</v>
      </c>
      <c r="F574" s="2" t="s">
        <v>114</v>
      </c>
      <c r="G574" s="1">
        <v>4</v>
      </c>
      <c r="H574" s="1" t="s">
        <v>4570</v>
      </c>
      <c r="I574" s="1" t="s">
        <v>4570</v>
      </c>
      <c r="J574" s="1" t="s">
        <v>13458</v>
      </c>
      <c r="K574" s="1" t="s">
        <v>1252</v>
      </c>
      <c r="L574" s="1">
        <v>180640</v>
      </c>
      <c r="M574" s="1" t="s">
        <v>12526</v>
      </c>
      <c r="N574" s="2" t="s">
        <v>4409</v>
      </c>
      <c r="O574" s="1" t="s">
        <v>13459</v>
      </c>
      <c r="P574" s="2" t="s">
        <v>128</v>
      </c>
      <c r="Q574" s="1" t="s">
        <v>276</v>
      </c>
      <c r="R574" s="1" t="s">
        <v>4409</v>
      </c>
      <c r="S574" s="1"/>
      <c r="T574" s="1"/>
      <c r="U574" s="1" t="s">
        <v>12528</v>
      </c>
      <c r="V574" s="1"/>
      <c r="W574" s="1"/>
      <c r="X574" s="1"/>
      <c r="Y574" s="1" t="s">
        <v>275</v>
      </c>
      <c r="Z574" s="2" t="str">
        <f t="shared" si="24"/>
        <v>C830C</v>
      </c>
      <c r="AA574" s="3" t="str">
        <f t="shared" si="25"/>
        <v>1/8/2018</v>
      </c>
      <c r="AB574" s="2" t="str">
        <f t="shared" si="26"/>
        <v>No delay</v>
      </c>
    </row>
    <row r="575" spans="1:28" s="7" customFormat="1" ht="99.75" x14ac:dyDescent="0.45">
      <c r="A575" s="1" t="s">
        <v>13460</v>
      </c>
      <c r="B575" s="3">
        <v>43324</v>
      </c>
      <c r="C575" s="4">
        <v>0.36576388888888894</v>
      </c>
      <c r="D575" s="2">
        <v>0</v>
      </c>
      <c r="E575" s="1">
        <v>0</v>
      </c>
      <c r="F575" s="2" t="s">
        <v>84</v>
      </c>
      <c r="G575" s="1">
        <v>26</v>
      </c>
      <c r="H575" s="1" t="s">
        <v>4570</v>
      </c>
      <c r="I575" s="1" t="s">
        <v>4570</v>
      </c>
      <c r="J575" s="1" t="s">
        <v>13461</v>
      </c>
      <c r="K575" s="1" t="s">
        <v>1253</v>
      </c>
      <c r="L575" s="1">
        <v>180641</v>
      </c>
      <c r="M575" s="1" t="s">
        <v>12526</v>
      </c>
      <c r="N575" s="2" t="s">
        <v>4409</v>
      </c>
      <c r="O575" s="1" t="s">
        <v>13462</v>
      </c>
      <c r="P575" s="2" t="s">
        <v>128</v>
      </c>
      <c r="Q575" s="1" t="s">
        <v>276</v>
      </c>
      <c r="R575" s="1" t="s">
        <v>4409</v>
      </c>
      <c r="S575" s="1"/>
      <c r="T575" s="1"/>
      <c r="U575" s="1" t="s">
        <v>12528</v>
      </c>
      <c r="V575" s="1"/>
      <c r="W575" s="1"/>
      <c r="X575" s="1"/>
      <c r="Y575" s="1" t="s">
        <v>275</v>
      </c>
      <c r="Z575" s="2" t="str">
        <f t="shared" si="24"/>
        <v>C830C</v>
      </c>
      <c r="AA575" s="3" t="str">
        <f t="shared" si="25"/>
        <v>1/8/2018</v>
      </c>
      <c r="AB575" s="2" t="str">
        <f t="shared" si="26"/>
        <v>No delay</v>
      </c>
    </row>
    <row r="576" spans="1:28" s="7" customFormat="1" ht="42.75" x14ac:dyDescent="0.45">
      <c r="A576" s="1">
        <v>10663</v>
      </c>
      <c r="B576" s="3">
        <v>43324</v>
      </c>
      <c r="C576" s="4">
        <v>0.55598379629629624</v>
      </c>
      <c r="D576" s="2">
        <v>0</v>
      </c>
      <c r="E576" s="1">
        <v>0</v>
      </c>
      <c r="F576" s="2" t="s">
        <v>154</v>
      </c>
      <c r="G576" s="1">
        <v>17</v>
      </c>
      <c r="H576" s="1" t="s">
        <v>4679</v>
      </c>
      <c r="I576" s="1" t="s">
        <v>4679</v>
      </c>
      <c r="J576" s="1" t="s">
        <v>1251</v>
      </c>
      <c r="K576" s="1" t="s">
        <v>1250</v>
      </c>
      <c r="L576" s="1">
        <v>180667</v>
      </c>
      <c r="M576" s="1" t="s">
        <v>12526</v>
      </c>
      <c r="N576" s="2" t="s">
        <v>4409</v>
      </c>
      <c r="O576" s="1" t="s">
        <v>13463</v>
      </c>
      <c r="P576" s="2" t="s">
        <v>149</v>
      </c>
      <c r="Q576" s="1" t="s">
        <v>12694</v>
      </c>
      <c r="R576" s="1" t="s">
        <v>4409</v>
      </c>
      <c r="S576" s="1"/>
      <c r="T576" s="1"/>
      <c r="U576" s="1" t="s">
        <v>12528</v>
      </c>
      <c r="V576" s="1"/>
      <c r="W576" s="1"/>
      <c r="X576" s="1"/>
      <c r="Y576" s="1" t="s">
        <v>12694</v>
      </c>
      <c r="Z576" s="2" t="str">
        <f t="shared" si="24"/>
        <v>C830C</v>
      </c>
      <c r="AA576" s="3" t="str">
        <f t="shared" si="25"/>
        <v>1/8/2018</v>
      </c>
      <c r="AB576" s="2" t="str">
        <f t="shared" si="26"/>
        <v>No delay</v>
      </c>
    </row>
    <row r="577" spans="1:28" s="7" customFormat="1" ht="42.75" x14ac:dyDescent="0.45">
      <c r="A577" s="1" t="s">
        <v>13464</v>
      </c>
      <c r="B577" s="3">
        <v>43324</v>
      </c>
      <c r="C577" s="4">
        <v>0.74303240740740739</v>
      </c>
      <c r="D577" s="2">
        <v>0</v>
      </c>
      <c r="E577" s="1">
        <v>0</v>
      </c>
      <c r="F577" s="2" t="s">
        <v>133</v>
      </c>
      <c r="G577" s="1">
        <v>0</v>
      </c>
      <c r="H577" s="1" t="s">
        <v>4892</v>
      </c>
      <c r="I577" s="1" t="s">
        <v>4892</v>
      </c>
      <c r="J577" s="1" t="s">
        <v>1255</v>
      </c>
      <c r="K577" s="1" t="s">
        <v>1254</v>
      </c>
      <c r="L577" s="1">
        <v>180703</v>
      </c>
      <c r="M577" s="1" t="s">
        <v>12526</v>
      </c>
      <c r="N577" s="2" t="s">
        <v>4409</v>
      </c>
      <c r="O577" s="1" t="s">
        <v>13465</v>
      </c>
      <c r="P577" s="2" t="s">
        <v>128</v>
      </c>
      <c r="Q577" s="1" t="s">
        <v>183</v>
      </c>
      <c r="R577" s="1" t="s">
        <v>4409</v>
      </c>
      <c r="S577" s="1"/>
      <c r="T577" s="1"/>
      <c r="U577" s="1" t="s">
        <v>12528</v>
      </c>
      <c r="V577" s="1"/>
      <c r="W577" s="1"/>
      <c r="X577" s="1"/>
      <c r="Y577" s="1" t="s">
        <v>12529</v>
      </c>
      <c r="Z577" s="2" t="str">
        <f t="shared" si="24"/>
        <v>C830</v>
      </c>
      <c r="AA577" s="3" t="str">
        <f t="shared" si="25"/>
        <v>1/8/2018</v>
      </c>
      <c r="AB577" s="2" t="str">
        <f t="shared" si="26"/>
        <v>No delay</v>
      </c>
    </row>
    <row r="578" spans="1:28" s="7" customFormat="1" ht="128.25" x14ac:dyDescent="0.45">
      <c r="A578" s="1" t="s">
        <v>13466</v>
      </c>
      <c r="B578" s="3">
        <v>43324</v>
      </c>
      <c r="C578" s="4">
        <v>0.81805555555555554</v>
      </c>
      <c r="D578" s="2">
        <v>4</v>
      </c>
      <c r="E578" s="1">
        <v>0</v>
      </c>
      <c r="F578" s="2" t="s">
        <v>142</v>
      </c>
      <c r="G578" s="1">
        <v>8</v>
      </c>
      <c r="H578" s="1" t="s">
        <v>4734</v>
      </c>
      <c r="I578" s="1" t="s">
        <v>4570</v>
      </c>
      <c r="J578" s="1" t="s">
        <v>1257</v>
      </c>
      <c r="K578" s="1" t="s">
        <v>1256</v>
      </c>
      <c r="L578" s="1">
        <v>180710</v>
      </c>
      <c r="M578" s="1" t="s">
        <v>12526</v>
      </c>
      <c r="N578" s="2" t="s">
        <v>4522</v>
      </c>
      <c r="O578" s="1" t="s">
        <v>13467</v>
      </c>
      <c r="P578" s="2" t="s">
        <v>128</v>
      </c>
      <c r="Q578" s="1" t="s">
        <v>183</v>
      </c>
      <c r="R578" s="1" t="s">
        <v>4409</v>
      </c>
      <c r="S578" s="1"/>
      <c r="T578" s="1"/>
      <c r="U578" s="1" t="s">
        <v>12528</v>
      </c>
      <c r="V578" s="1"/>
      <c r="W578" s="1"/>
      <c r="X578" s="1"/>
      <c r="Y578" s="1" t="s">
        <v>12529</v>
      </c>
      <c r="Z578" s="2" t="str">
        <f t="shared" si="24"/>
        <v>C830C</v>
      </c>
      <c r="AA578" s="3" t="str">
        <f t="shared" si="25"/>
        <v>1/8/2018</v>
      </c>
      <c r="AB578" s="2" t="str">
        <f t="shared" si="26"/>
        <v>More than 0 mins</v>
      </c>
    </row>
    <row r="579" spans="1:28" s="7" customFormat="1" ht="99.75" x14ac:dyDescent="0.45">
      <c r="A579" s="1">
        <v>10687</v>
      </c>
      <c r="B579" s="3">
        <v>43325</v>
      </c>
      <c r="C579" s="4">
        <v>0.27009259259259261</v>
      </c>
      <c r="D579" s="2">
        <v>0</v>
      </c>
      <c r="E579" s="1">
        <v>0</v>
      </c>
      <c r="F579" s="2" t="s">
        <v>72</v>
      </c>
      <c r="G579" s="1">
        <v>19</v>
      </c>
      <c r="H579" s="1" t="s">
        <v>4933</v>
      </c>
      <c r="I579" s="1" t="s">
        <v>4933</v>
      </c>
      <c r="J579" s="1" t="s">
        <v>1259</v>
      </c>
      <c r="K579" s="1" t="s">
        <v>1258</v>
      </c>
      <c r="L579" s="1">
        <v>180747</v>
      </c>
      <c r="M579" s="1" t="s">
        <v>12526</v>
      </c>
      <c r="N579" s="2" t="s">
        <v>4409</v>
      </c>
      <c r="O579" s="1" t="s">
        <v>13468</v>
      </c>
      <c r="P579" s="2" t="s">
        <v>41</v>
      </c>
      <c r="Q579" s="1" t="s">
        <v>87</v>
      </c>
      <c r="R579" s="1" t="s">
        <v>4409</v>
      </c>
      <c r="S579" s="1"/>
      <c r="T579" s="1"/>
      <c r="U579" s="1" t="s">
        <v>12528</v>
      </c>
      <c r="V579" s="1"/>
      <c r="W579" s="1"/>
      <c r="X579" s="1"/>
      <c r="Y579" s="1" t="s">
        <v>86</v>
      </c>
      <c r="Z579" s="2" t="str">
        <f t="shared" ref="Z579:Z642" si="27">IF(_xlfn.NUMBERVALUE(MID(F579,3,2))&lt;41,"C830","C830C")</f>
        <v>C830C</v>
      </c>
      <c r="AA579" s="3" t="str">
        <f t="shared" ref="AA579:AA642" si="28">DAY(1)&amp;"/"&amp;MONTH(B579)&amp;"/"&amp;YEAR(B579)</f>
        <v>1/8/2018</v>
      </c>
      <c r="AB579" s="2" t="str">
        <f t="shared" ref="AB579:AB642" si="29">IF(D579&gt;5,"More than 5mins",IF(D579&gt;0,"More than 0 mins","No delay"))</f>
        <v>No delay</v>
      </c>
    </row>
    <row r="580" spans="1:28" s="7" customFormat="1" ht="42.75" x14ac:dyDescent="0.45">
      <c r="A580" s="1" t="s">
        <v>13469</v>
      </c>
      <c r="B580" s="3">
        <v>43325</v>
      </c>
      <c r="C580" s="4">
        <v>0.36098379629629629</v>
      </c>
      <c r="D580" s="2">
        <v>0</v>
      </c>
      <c r="E580" s="1">
        <v>0</v>
      </c>
      <c r="F580" s="2" t="s">
        <v>198</v>
      </c>
      <c r="G580" s="1">
        <v>74</v>
      </c>
      <c r="H580" s="1" t="s">
        <v>4771</v>
      </c>
      <c r="I580" s="1" t="s">
        <v>4771</v>
      </c>
      <c r="J580" s="1" t="s">
        <v>13470</v>
      </c>
      <c r="K580" s="1" t="s">
        <v>1260</v>
      </c>
      <c r="L580" s="1">
        <v>180764</v>
      </c>
      <c r="M580" s="1" t="s">
        <v>12526</v>
      </c>
      <c r="N580" s="2" t="s">
        <v>4409</v>
      </c>
      <c r="O580" s="1" t="s">
        <v>13471</v>
      </c>
      <c r="P580" s="2" t="s">
        <v>128</v>
      </c>
      <c r="Q580" s="1" t="s">
        <v>183</v>
      </c>
      <c r="R580" s="1" t="s">
        <v>4409</v>
      </c>
      <c r="S580" s="1"/>
      <c r="T580" s="1"/>
      <c r="U580" s="1" t="s">
        <v>12528</v>
      </c>
      <c r="V580" s="1"/>
      <c r="W580" s="1"/>
      <c r="X580" s="1"/>
      <c r="Y580" s="1" t="s">
        <v>12529</v>
      </c>
      <c r="Z580" s="2" t="str">
        <f t="shared" si="27"/>
        <v>C830C</v>
      </c>
      <c r="AA580" s="3" t="str">
        <f t="shared" si="28"/>
        <v>1/8/2018</v>
      </c>
      <c r="AB580" s="2" t="str">
        <f t="shared" si="29"/>
        <v>No delay</v>
      </c>
    </row>
    <row r="581" spans="1:28" s="7" customFormat="1" ht="42.75" x14ac:dyDescent="0.45">
      <c r="A581" s="1">
        <v>10701</v>
      </c>
      <c r="B581" s="3">
        <v>43325</v>
      </c>
      <c r="C581" s="4">
        <v>0.44195601851851851</v>
      </c>
      <c r="D581" s="2">
        <v>0</v>
      </c>
      <c r="E581" s="1">
        <v>0</v>
      </c>
      <c r="F581" s="2" t="s">
        <v>225</v>
      </c>
      <c r="G581" s="1">
        <v>0</v>
      </c>
      <c r="H581" s="1" t="s">
        <v>4771</v>
      </c>
      <c r="I581" s="1" t="s">
        <v>4771</v>
      </c>
      <c r="J581" s="1" t="s">
        <v>1262</v>
      </c>
      <c r="K581" s="1" t="s">
        <v>1261</v>
      </c>
      <c r="L581" s="1">
        <v>180787</v>
      </c>
      <c r="M581" s="1" t="s">
        <v>12526</v>
      </c>
      <c r="N581" s="2" t="s">
        <v>4409</v>
      </c>
      <c r="O581" s="1" t="s">
        <v>13472</v>
      </c>
      <c r="P581" s="2" t="s">
        <v>128</v>
      </c>
      <c r="Q581" s="1" t="s">
        <v>285</v>
      </c>
      <c r="R581" s="1"/>
      <c r="S581" s="1"/>
      <c r="T581" s="1"/>
      <c r="U581" s="1" t="s">
        <v>12528</v>
      </c>
      <c r="V581" s="1"/>
      <c r="W581" s="1"/>
      <c r="X581" s="1"/>
      <c r="Y581" s="1" t="s">
        <v>284</v>
      </c>
      <c r="Z581" s="2" t="str">
        <f t="shared" si="27"/>
        <v>C830C</v>
      </c>
      <c r="AA581" s="3" t="str">
        <f t="shared" si="28"/>
        <v>1/8/2018</v>
      </c>
      <c r="AB581" s="2" t="str">
        <f t="shared" si="29"/>
        <v>No delay</v>
      </c>
    </row>
    <row r="582" spans="1:28" s="7" customFormat="1" ht="28.5" x14ac:dyDescent="0.45">
      <c r="A582" s="1">
        <v>10723</v>
      </c>
      <c r="B582" s="3">
        <v>43325</v>
      </c>
      <c r="C582" s="4">
        <v>0.6947916666666667</v>
      </c>
      <c r="D582" s="2">
        <v>0</v>
      </c>
      <c r="E582" s="1">
        <v>0</v>
      </c>
      <c r="F582" s="2" t="s">
        <v>64</v>
      </c>
      <c r="G582" s="1">
        <v>0</v>
      </c>
      <c r="H582" s="1" t="s">
        <v>4615</v>
      </c>
      <c r="I582" s="1" t="s">
        <v>4615</v>
      </c>
      <c r="J582" s="1" t="s">
        <v>1264</v>
      </c>
      <c r="K582" s="1" t="s">
        <v>1263</v>
      </c>
      <c r="L582" s="1">
        <v>180832</v>
      </c>
      <c r="M582" s="1" t="s">
        <v>12526</v>
      </c>
      <c r="N582" s="2" t="s">
        <v>4409</v>
      </c>
      <c r="O582" s="1" t="s">
        <v>13473</v>
      </c>
      <c r="P582" s="2" t="s">
        <v>43</v>
      </c>
      <c r="Q582" s="1" t="s">
        <v>12488</v>
      </c>
      <c r="R582" s="1"/>
      <c r="S582" s="1"/>
      <c r="T582" s="1"/>
      <c r="U582" s="1" t="s">
        <v>12528</v>
      </c>
      <c r="V582" s="1"/>
      <c r="W582" s="1"/>
      <c r="X582" s="1"/>
      <c r="Y582" s="1" t="s">
        <v>4428</v>
      </c>
      <c r="Z582" s="2" t="str">
        <f t="shared" si="27"/>
        <v>C830</v>
      </c>
      <c r="AA582" s="3" t="str">
        <f t="shared" si="28"/>
        <v>1/8/2018</v>
      </c>
      <c r="AB582" s="2" t="str">
        <f t="shared" si="29"/>
        <v>No delay</v>
      </c>
    </row>
    <row r="583" spans="1:28" s="7" customFormat="1" ht="42.75" x14ac:dyDescent="0.45">
      <c r="A583" s="1">
        <v>10736</v>
      </c>
      <c r="B583" s="3">
        <v>43326</v>
      </c>
      <c r="C583" s="4">
        <v>0.20974537037037036</v>
      </c>
      <c r="D583" s="2">
        <v>0</v>
      </c>
      <c r="E583" s="1">
        <v>0</v>
      </c>
      <c r="F583" s="2" t="s">
        <v>57</v>
      </c>
      <c r="G583" s="1" t="s">
        <v>57</v>
      </c>
      <c r="H583" s="1" t="s">
        <v>4570</v>
      </c>
      <c r="I583" s="1" t="s">
        <v>4570</v>
      </c>
      <c r="J583" s="1" t="s">
        <v>1268</v>
      </c>
      <c r="K583" s="1" t="s">
        <v>1267</v>
      </c>
      <c r="L583" s="1">
        <v>180894</v>
      </c>
      <c r="M583" s="1" t="s">
        <v>12526</v>
      </c>
      <c r="N583" s="2" t="s">
        <v>4409</v>
      </c>
      <c r="O583" s="1" t="s">
        <v>13474</v>
      </c>
      <c r="P583" s="2" t="s">
        <v>43</v>
      </c>
      <c r="Q583" s="1" t="s">
        <v>192</v>
      </c>
      <c r="R583" s="1" t="s">
        <v>4409</v>
      </c>
      <c r="S583" s="1"/>
      <c r="T583" s="1"/>
      <c r="U583" s="1" t="s">
        <v>12528</v>
      </c>
      <c r="V583" s="1"/>
      <c r="W583" s="1"/>
      <c r="X583" s="1"/>
      <c r="Y583" s="1" t="s">
        <v>191</v>
      </c>
      <c r="Z583" s="2" t="str">
        <f t="shared" si="27"/>
        <v>C830</v>
      </c>
      <c r="AA583" s="3" t="str">
        <f t="shared" si="28"/>
        <v>1/8/2018</v>
      </c>
      <c r="AB583" s="2" t="str">
        <f t="shared" si="29"/>
        <v>No delay</v>
      </c>
    </row>
    <row r="584" spans="1:28" s="7" customFormat="1" ht="71.25" x14ac:dyDescent="0.45">
      <c r="A584" s="1">
        <v>10739</v>
      </c>
      <c r="B584" s="3">
        <v>43326</v>
      </c>
      <c r="C584" s="4">
        <v>0.29166666666666669</v>
      </c>
      <c r="D584" s="2">
        <v>0</v>
      </c>
      <c r="E584" s="1">
        <v>0</v>
      </c>
      <c r="F584" s="2" t="s">
        <v>141</v>
      </c>
      <c r="G584" s="1">
        <v>68</v>
      </c>
      <c r="H584" s="1" t="s">
        <v>4933</v>
      </c>
      <c r="I584" s="1" t="s">
        <v>4570</v>
      </c>
      <c r="J584" s="1" t="s">
        <v>13475</v>
      </c>
      <c r="K584" s="1" t="s">
        <v>13476</v>
      </c>
      <c r="L584" s="1">
        <v>180923</v>
      </c>
      <c r="M584" s="1" t="s">
        <v>12526</v>
      </c>
      <c r="N584" s="2" t="s">
        <v>4522</v>
      </c>
      <c r="O584" s="1" t="s">
        <v>13477</v>
      </c>
      <c r="P584" s="2" t="s">
        <v>43</v>
      </c>
      <c r="Q584" s="1" t="s">
        <v>40</v>
      </c>
      <c r="R584" s="1" t="s">
        <v>4409</v>
      </c>
      <c r="S584" s="1"/>
      <c r="T584" s="1"/>
      <c r="U584" s="1" t="s">
        <v>12528</v>
      </c>
      <c r="V584" s="1"/>
      <c r="W584" s="1"/>
      <c r="X584" s="1"/>
      <c r="Y584" s="1" t="s">
        <v>191</v>
      </c>
      <c r="Z584" s="2" t="str">
        <f t="shared" si="27"/>
        <v>C830</v>
      </c>
      <c r="AA584" s="3" t="str">
        <f t="shared" si="28"/>
        <v>1/8/2018</v>
      </c>
      <c r="AB584" s="2" t="str">
        <f t="shared" si="29"/>
        <v>No delay</v>
      </c>
    </row>
    <row r="585" spans="1:28" s="7" customFormat="1" ht="28.5" x14ac:dyDescent="0.45">
      <c r="A585" s="1">
        <v>10760</v>
      </c>
      <c r="B585" s="3">
        <v>43326</v>
      </c>
      <c r="C585" s="4">
        <v>0.69496527777777783</v>
      </c>
      <c r="D585" s="2">
        <v>0</v>
      </c>
      <c r="E585" s="1">
        <v>0</v>
      </c>
      <c r="F585" s="2" t="s">
        <v>142</v>
      </c>
      <c r="G585" s="1">
        <v>40</v>
      </c>
      <c r="H585" s="1" t="s">
        <v>5744</v>
      </c>
      <c r="I585" s="1" t="s">
        <v>5404</v>
      </c>
      <c r="J585" s="1" t="s">
        <v>1266</v>
      </c>
      <c r="K585" s="1" t="s">
        <v>1265</v>
      </c>
      <c r="L585" s="1">
        <v>180989</v>
      </c>
      <c r="M585" s="1" t="s">
        <v>12526</v>
      </c>
      <c r="N585" s="2" t="s">
        <v>4409</v>
      </c>
      <c r="O585" s="1" t="s">
        <v>13478</v>
      </c>
      <c r="P585" s="2" t="s">
        <v>149</v>
      </c>
      <c r="Q585" s="1" t="s">
        <v>373</v>
      </c>
      <c r="R585" s="1" t="s">
        <v>4409</v>
      </c>
      <c r="S585" s="1"/>
      <c r="T585" s="1"/>
      <c r="U585" s="1" t="s">
        <v>12528</v>
      </c>
      <c r="V585" s="1"/>
      <c r="W585" s="1"/>
      <c r="X585" s="1"/>
      <c r="Y585" s="1" t="s">
        <v>373</v>
      </c>
      <c r="Z585" s="2" t="str">
        <f t="shared" si="27"/>
        <v>C830C</v>
      </c>
      <c r="AA585" s="3" t="str">
        <f t="shared" si="28"/>
        <v>1/8/2018</v>
      </c>
      <c r="AB585" s="2" t="str">
        <f t="shared" si="29"/>
        <v>No delay</v>
      </c>
    </row>
    <row r="586" spans="1:28" s="7" customFormat="1" ht="28.5" x14ac:dyDescent="0.45">
      <c r="A586" s="1" t="s">
        <v>13479</v>
      </c>
      <c r="B586" s="3">
        <v>43326</v>
      </c>
      <c r="C586" s="4">
        <v>0.71843749999999995</v>
      </c>
      <c r="D586" s="2">
        <v>0</v>
      </c>
      <c r="E586" s="1">
        <v>0</v>
      </c>
      <c r="F586" s="2" t="s">
        <v>88</v>
      </c>
      <c r="G586" s="1">
        <v>0</v>
      </c>
      <c r="H586" s="1" t="s">
        <v>4615</v>
      </c>
      <c r="I586" s="1" t="s">
        <v>4615</v>
      </c>
      <c r="J586" s="1" t="s">
        <v>1270</v>
      </c>
      <c r="K586" s="1" t="s">
        <v>1269</v>
      </c>
      <c r="L586" s="1">
        <v>180998</v>
      </c>
      <c r="M586" s="1" t="s">
        <v>12526</v>
      </c>
      <c r="N586" s="2" t="s">
        <v>4409</v>
      </c>
      <c r="O586" s="1" t="s">
        <v>13480</v>
      </c>
      <c r="P586" s="2" t="s">
        <v>43</v>
      </c>
      <c r="Q586" s="1" t="s">
        <v>192</v>
      </c>
      <c r="R586" s="1" t="s">
        <v>4409</v>
      </c>
      <c r="S586" s="1"/>
      <c r="T586" s="1"/>
      <c r="U586" s="1" t="s">
        <v>12528</v>
      </c>
      <c r="V586" s="1"/>
      <c r="W586" s="1"/>
      <c r="X586" s="1"/>
      <c r="Y586" s="1" t="s">
        <v>191</v>
      </c>
      <c r="Z586" s="2" t="str">
        <f t="shared" si="27"/>
        <v>C830</v>
      </c>
      <c r="AA586" s="3" t="str">
        <f t="shared" si="28"/>
        <v>1/8/2018</v>
      </c>
      <c r="AB586" s="2" t="str">
        <f t="shared" si="29"/>
        <v>No delay</v>
      </c>
    </row>
    <row r="587" spans="1:28" s="7" customFormat="1" ht="128.25" x14ac:dyDescent="0.45">
      <c r="A587" s="1">
        <v>10772</v>
      </c>
      <c r="B587" s="3">
        <v>43326</v>
      </c>
      <c r="C587" s="4">
        <v>0.76041666666666663</v>
      </c>
      <c r="D587" s="2">
        <v>4</v>
      </c>
      <c r="E587" s="1">
        <v>0</v>
      </c>
      <c r="F587" s="2" t="s">
        <v>50</v>
      </c>
      <c r="G587" s="1">
        <v>47</v>
      </c>
      <c r="H587" s="1" t="s">
        <v>4598</v>
      </c>
      <c r="I587" s="1" t="s">
        <v>4598</v>
      </c>
      <c r="J587" s="1" t="s">
        <v>1272</v>
      </c>
      <c r="K587" s="1" t="s">
        <v>1271</v>
      </c>
      <c r="L587" s="1">
        <v>181008</v>
      </c>
      <c r="M587" s="1" t="s">
        <v>12526</v>
      </c>
      <c r="N587" s="2" t="s">
        <v>4409</v>
      </c>
      <c r="O587" s="1" t="s">
        <v>13481</v>
      </c>
      <c r="P587" s="2" t="s">
        <v>33</v>
      </c>
      <c r="Q587" s="1" t="s">
        <v>326</v>
      </c>
      <c r="R587" s="1" t="s">
        <v>4409</v>
      </c>
      <c r="S587" s="1"/>
      <c r="T587" s="1"/>
      <c r="U587" s="1" t="s">
        <v>12528</v>
      </c>
      <c r="V587" s="1"/>
      <c r="W587" s="1"/>
      <c r="X587" s="1"/>
      <c r="Y587" s="1" t="s">
        <v>32</v>
      </c>
      <c r="Z587" s="2" t="str">
        <f t="shared" si="27"/>
        <v>C830</v>
      </c>
      <c r="AA587" s="3" t="str">
        <f t="shared" si="28"/>
        <v>1/8/2018</v>
      </c>
      <c r="AB587" s="2" t="str">
        <f t="shared" si="29"/>
        <v>More than 0 mins</v>
      </c>
    </row>
    <row r="588" spans="1:28" s="7" customFormat="1" ht="42.75" x14ac:dyDescent="0.45">
      <c r="A588" s="1">
        <v>10780</v>
      </c>
      <c r="B588" s="3">
        <v>43327</v>
      </c>
      <c r="C588" s="4">
        <v>0.25957175925925929</v>
      </c>
      <c r="D588" s="2">
        <v>0</v>
      </c>
      <c r="E588" s="1">
        <v>0</v>
      </c>
      <c r="F588" s="2" t="s">
        <v>58</v>
      </c>
      <c r="G588" s="1">
        <v>36</v>
      </c>
      <c r="H588" s="1" t="s">
        <v>4570</v>
      </c>
      <c r="I588" s="1" t="s">
        <v>4570</v>
      </c>
      <c r="J588" s="1" t="s">
        <v>1276</v>
      </c>
      <c r="K588" s="1" t="s">
        <v>1275</v>
      </c>
      <c r="L588" s="1">
        <v>181055</v>
      </c>
      <c r="M588" s="1" t="s">
        <v>12526</v>
      </c>
      <c r="N588" s="2" t="s">
        <v>4409</v>
      </c>
      <c r="O588" s="1" t="s">
        <v>13482</v>
      </c>
      <c r="P588" s="2" t="s">
        <v>43</v>
      </c>
      <c r="Q588" s="1" t="s">
        <v>43</v>
      </c>
      <c r="R588" s="1" t="s">
        <v>4409</v>
      </c>
      <c r="S588" s="1"/>
      <c r="T588" s="1"/>
      <c r="U588" s="1" t="s">
        <v>12528</v>
      </c>
      <c r="V588" s="1"/>
      <c r="W588" s="1"/>
      <c r="X588" s="1"/>
      <c r="Y588" s="1" t="s">
        <v>43</v>
      </c>
      <c r="Z588" s="2" t="str">
        <f t="shared" si="27"/>
        <v>C830</v>
      </c>
      <c r="AA588" s="3" t="str">
        <f t="shared" si="28"/>
        <v>1/8/2018</v>
      </c>
      <c r="AB588" s="2" t="str">
        <f t="shared" si="29"/>
        <v>No delay</v>
      </c>
    </row>
    <row r="589" spans="1:28" s="7" customFormat="1" x14ac:dyDescent="0.45">
      <c r="A589" s="1">
        <v>10784</v>
      </c>
      <c r="B589" s="3">
        <v>43327</v>
      </c>
      <c r="C589" s="4">
        <v>0.35972222222222222</v>
      </c>
      <c r="D589" s="2">
        <v>0</v>
      </c>
      <c r="E589" s="1">
        <v>0</v>
      </c>
      <c r="F589" s="2" t="s">
        <v>64</v>
      </c>
      <c r="G589" s="1">
        <v>18</v>
      </c>
      <c r="H589" s="1" t="s">
        <v>6064</v>
      </c>
      <c r="I589" s="1" t="s">
        <v>4570</v>
      </c>
      <c r="J589" s="1" t="s">
        <v>13483</v>
      </c>
      <c r="K589" s="1" t="s">
        <v>13484</v>
      </c>
      <c r="L589" s="1">
        <v>181082</v>
      </c>
      <c r="M589" s="1" t="s">
        <v>12526</v>
      </c>
      <c r="N589" s="2" t="s">
        <v>4522</v>
      </c>
      <c r="O589" s="1" t="s">
        <v>13485</v>
      </c>
      <c r="P589" s="2" t="s">
        <v>128</v>
      </c>
      <c r="Q589" s="1" t="s">
        <v>183</v>
      </c>
      <c r="R589" s="1" t="s">
        <v>4409</v>
      </c>
      <c r="S589" s="1"/>
      <c r="T589" s="1"/>
      <c r="U589" s="1" t="s">
        <v>12528</v>
      </c>
      <c r="V589" s="1"/>
      <c r="W589" s="1"/>
      <c r="X589" s="1"/>
      <c r="Y589" s="1" t="s">
        <v>12529</v>
      </c>
      <c r="Z589" s="2" t="str">
        <f t="shared" si="27"/>
        <v>C830</v>
      </c>
      <c r="AA589" s="3" t="str">
        <f t="shared" si="28"/>
        <v>1/8/2018</v>
      </c>
      <c r="AB589" s="2" t="str">
        <f t="shared" si="29"/>
        <v>No delay</v>
      </c>
    </row>
    <row r="590" spans="1:28" s="7" customFormat="1" x14ac:dyDescent="0.45">
      <c r="A590" s="1">
        <v>10787</v>
      </c>
      <c r="B590" s="3">
        <v>43327</v>
      </c>
      <c r="C590" s="4">
        <v>0.39999999999999997</v>
      </c>
      <c r="D590" s="2">
        <v>0</v>
      </c>
      <c r="E590" s="1">
        <v>0</v>
      </c>
      <c r="F590" s="2" t="s">
        <v>29</v>
      </c>
      <c r="G590" s="1">
        <v>51</v>
      </c>
      <c r="H590" s="1" t="s">
        <v>4802</v>
      </c>
      <c r="I590" s="1" t="s">
        <v>4570</v>
      </c>
      <c r="J590" s="1" t="s">
        <v>1274</v>
      </c>
      <c r="K590" s="1" t="s">
        <v>1273</v>
      </c>
      <c r="L590" s="1">
        <v>181083</v>
      </c>
      <c r="M590" s="1" t="s">
        <v>12526</v>
      </c>
      <c r="N590" s="2" t="s">
        <v>4409</v>
      </c>
      <c r="O590" s="1" t="s">
        <v>13486</v>
      </c>
      <c r="P590" s="2" t="s">
        <v>26</v>
      </c>
      <c r="Q590" s="1" t="s">
        <v>98</v>
      </c>
      <c r="R590" s="1" t="s">
        <v>4409</v>
      </c>
      <c r="S590" s="1"/>
      <c r="T590" s="1"/>
      <c r="U590" s="1" t="s">
        <v>12528</v>
      </c>
      <c r="V590" s="1"/>
      <c r="W590" s="1"/>
      <c r="X590" s="1"/>
      <c r="Y590" s="1" t="s">
        <v>27</v>
      </c>
      <c r="Z590" s="2" t="str">
        <f t="shared" si="27"/>
        <v>C830C</v>
      </c>
      <c r="AA590" s="3" t="str">
        <f t="shared" si="28"/>
        <v>1/8/2018</v>
      </c>
      <c r="AB590" s="2" t="str">
        <f t="shared" si="29"/>
        <v>No delay</v>
      </c>
    </row>
    <row r="591" spans="1:28" s="7" customFormat="1" ht="128.25" x14ac:dyDescent="0.45">
      <c r="A591" s="1" t="s">
        <v>13487</v>
      </c>
      <c r="B591" s="3">
        <v>43327</v>
      </c>
      <c r="C591" s="4">
        <v>0.70012731481481483</v>
      </c>
      <c r="D591" s="2">
        <v>0</v>
      </c>
      <c r="E591" s="1">
        <v>0</v>
      </c>
      <c r="F591" s="2" t="s">
        <v>114</v>
      </c>
      <c r="G591" s="1">
        <v>0</v>
      </c>
      <c r="H591" s="1" t="s">
        <v>4615</v>
      </c>
      <c r="I591" s="1" t="s">
        <v>4615</v>
      </c>
      <c r="J591" s="1" t="s">
        <v>1280</v>
      </c>
      <c r="K591" s="1" t="s">
        <v>1279</v>
      </c>
      <c r="L591" s="1">
        <v>181138</v>
      </c>
      <c r="M591" s="1" t="s">
        <v>12526</v>
      </c>
      <c r="N591" s="2" t="s">
        <v>4409</v>
      </c>
      <c r="O591" s="1" t="s">
        <v>13488</v>
      </c>
      <c r="P591" s="2" t="s">
        <v>128</v>
      </c>
      <c r="Q591" s="1" t="s">
        <v>183</v>
      </c>
      <c r="R591" s="1" t="s">
        <v>4409</v>
      </c>
      <c r="S591" s="1"/>
      <c r="T591" s="1"/>
      <c r="U591" s="1" t="s">
        <v>12528</v>
      </c>
      <c r="V591" s="1"/>
      <c r="W591" s="1"/>
      <c r="X591" s="1"/>
      <c r="Y591" s="1" t="s">
        <v>12529</v>
      </c>
      <c r="Z591" s="2" t="str">
        <f t="shared" si="27"/>
        <v>C830C</v>
      </c>
      <c r="AA591" s="3" t="str">
        <f t="shared" si="28"/>
        <v>1/8/2018</v>
      </c>
      <c r="AB591" s="2" t="str">
        <f t="shared" si="29"/>
        <v>No delay</v>
      </c>
    </row>
    <row r="592" spans="1:28" s="7" customFormat="1" ht="128.25" x14ac:dyDescent="0.45">
      <c r="A592" s="1">
        <v>10809</v>
      </c>
      <c r="B592" s="3">
        <v>43327</v>
      </c>
      <c r="C592" s="4">
        <v>0.73550925925925925</v>
      </c>
      <c r="D592" s="2">
        <v>0</v>
      </c>
      <c r="E592" s="1">
        <v>0</v>
      </c>
      <c r="F592" s="2" t="s">
        <v>99</v>
      </c>
      <c r="G592" s="1">
        <v>61</v>
      </c>
      <c r="H592" s="1" t="s">
        <v>5840</v>
      </c>
      <c r="I592" s="1" t="s">
        <v>5175</v>
      </c>
      <c r="J592" s="1" t="s">
        <v>1278</v>
      </c>
      <c r="K592" s="1" t="s">
        <v>1277</v>
      </c>
      <c r="L592" s="1">
        <v>181148</v>
      </c>
      <c r="M592" s="1" t="s">
        <v>12526</v>
      </c>
      <c r="N592" s="2" t="s">
        <v>4409</v>
      </c>
      <c r="O592" s="1" t="s">
        <v>13489</v>
      </c>
      <c r="P592" s="2" t="s">
        <v>43</v>
      </c>
      <c r="Q592" s="1" t="s">
        <v>43</v>
      </c>
      <c r="R592" s="1" t="s">
        <v>4409</v>
      </c>
      <c r="S592" s="1"/>
      <c r="T592" s="1"/>
      <c r="U592" s="1" t="s">
        <v>12528</v>
      </c>
      <c r="V592" s="1"/>
      <c r="W592" s="1"/>
      <c r="X592" s="1"/>
      <c r="Y592" s="1" t="s">
        <v>43</v>
      </c>
      <c r="Z592" s="2" t="str">
        <f t="shared" si="27"/>
        <v>C830</v>
      </c>
      <c r="AA592" s="3" t="str">
        <f t="shared" si="28"/>
        <v>1/8/2018</v>
      </c>
      <c r="AB592" s="2" t="str">
        <f t="shared" si="29"/>
        <v>No delay</v>
      </c>
    </row>
    <row r="593" spans="1:28" s="7" customFormat="1" ht="99.75" x14ac:dyDescent="0.45">
      <c r="A593" s="1">
        <v>10838</v>
      </c>
      <c r="B593" s="3">
        <v>43328</v>
      </c>
      <c r="C593" s="4">
        <v>0.43263888888888885</v>
      </c>
      <c r="D593" s="2">
        <v>0</v>
      </c>
      <c r="E593" s="1">
        <v>0</v>
      </c>
      <c r="F593" s="2" t="s">
        <v>17</v>
      </c>
      <c r="G593" s="1"/>
      <c r="H593" s="1" t="s">
        <v>4570</v>
      </c>
      <c r="I593" s="1"/>
      <c r="J593" s="1" t="s">
        <v>13490</v>
      </c>
      <c r="K593" s="1">
        <v>5761478</v>
      </c>
      <c r="L593" s="1"/>
      <c r="M593" s="1" t="s">
        <v>12526</v>
      </c>
      <c r="N593" s="2" t="s">
        <v>4409</v>
      </c>
      <c r="O593" s="1" t="s">
        <v>13491</v>
      </c>
      <c r="P593" s="2" t="s">
        <v>43</v>
      </c>
      <c r="Q593" s="1" t="s">
        <v>43</v>
      </c>
      <c r="R593" s="1" t="s">
        <v>4409</v>
      </c>
      <c r="S593" s="1"/>
      <c r="T593" s="1"/>
      <c r="U593" s="1" t="s">
        <v>12528</v>
      </c>
      <c r="V593" s="1"/>
      <c r="W593" s="1"/>
      <c r="X593" s="1"/>
      <c r="Y593" s="1" t="s">
        <v>43</v>
      </c>
      <c r="Z593" s="2" t="str">
        <f t="shared" si="27"/>
        <v>C830</v>
      </c>
      <c r="AA593" s="3" t="str">
        <f t="shared" si="28"/>
        <v>1/8/2018</v>
      </c>
      <c r="AB593" s="2" t="str">
        <f t="shared" si="29"/>
        <v>No delay</v>
      </c>
    </row>
    <row r="594" spans="1:28" s="7" customFormat="1" ht="128.25" x14ac:dyDescent="0.45">
      <c r="A594" s="1">
        <v>10847</v>
      </c>
      <c r="B594" s="3">
        <v>43328</v>
      </c>
      <c r="C594" s="4">
        <v>0.51388888888888895</v>
      </c>
      <c r="D594" s="2">
        <v>0</v>
      </c>
      <c r="E594" s="1">
        <v>0</v>
      </c>
      <c r="F594" s="2" t="s">
        <v>24</v>
      </c>
      <c r="G594" s="1">
        <v>19</v>
      </c>
      <c r="H594" s="1" t="s">
        <v>4696</v>
      </c>
      <c r="I594" s="1" t="s">
        <v>4570</v>
      </c>
      <c r="J594" s="1" t="s">
        <v>1282</v>
      </c>
      <c r="K594" s="1" t="s">
        <v>1281</v>
      </c>
      <c r="L594" s="1">
        <v>181233</v>
      </c>
      <c r="M594" s="1" t="s">
        <v>12526</v>
      </c>
      <c r="N594" s="2" t="s">
        <v>4522</v>
      </c>
      <c r="O594" s="1" t="s">
        <v>13492</v>
      </c>
      <c r="P594" s="2" t="s">
        <v>7</v>
      </c>
      <c r="Q594" s="1" t="s">
        <v>267</v>
      </c>
      <c r="R594" s="1" t="s">
        <v>4409</v>
      </c>
      <c r="S594" s="1"/>
      <c r="T594" s="1"/>
      <c r="U594" s="1" t="s">
        <v>12528</v>
      </c>
      <c r="V594" s="1"/>
      <c r="W594" s="1"/>
      <c r="X594" s="1"/>
      <c r="Y594" s="1" t="s">
        <v>18</v>
      </c>
      <c r="Z594" s="2" t="str">
        <f t="shared" si="27"/>
        <v>C830</v>
      </c>
      <c r="AA594" s="3" t="str">
        <f t="shared" si="28"/>
        <v>1/8/2018</v>
      </c>
      <c r="AB594" s="2" t="str">
        <f t="shared" si="29"/>
        <v>No delay</v>
      </c>
    </row>
    <row r="595" spans="1:28" s="7" customFormat="1" ht="71.25" x14ac:dyDescent="0.45">
      <c r="A595" s="1" t="s">
        <v>13493</v>
      </c>
      <c r="B595" s="3">
        <v>43328</v>
      </c>
      <c r="C595" s="4">
        <v>0.59583333333333333</v>
      </c>
      <c r="D595" s="2">
        <v>0</v>
      </c>
      <c r="E595" s="1">
        <v>0</v>
      </c>
      <c r="F595" s="2" t="s">
        <v>85</v>
      </c>
      <c r="G595" s="1"/>
      <c r="H595" s="1" t="s">
        <v>4570</v>
      </c>
      <c r="I595" s="1"/>
      <c r="J595" s="1" t="s">
        <v>13494</v>
      </c>
      <c r="K595" s="1">
        <v>5761752</v>
      </c>
      <c r="L595" s="1"/>
      <c r="M595" s="1" t="s">
        <v>12526</v>
      </c>
      <c r="N595" s="2" t="s">
        <v>4409</v>
      </c>
      <c r="O595" s="1" t="s">
        <v>13495</v>
      </c>
      <c r="P595" s="2" t="s">
        <v>128</v>
      </c>
      <c r="Q595" s="1" t="s">
        <v>276</v>
      </c>
      <c r="R595" s="1" t="s">
        <v>4409</v>
      </c>
      <c r="S595" s="1"/>
      <c r="T595" s="1"/>
      <c r="U595" s="1" t="s">
        <v>12528</v>
      </c>
      <c r="V595" s="1"/>
      <c r="W595" s="1"/>
      <c r="X595" s="1"/>
      <c r="Y595" s="1" t="s">
        <v>275</v>
      </c>
      <c r="Z595" s="2" t="str">
        <f t="shared" si="27"/>
        <v>C830C</v>
      </c>
      <c r="AA595" s="3" t="str">
        <f t="shared" si="28"/>
        <v>1/8/2018</v>
      </c>
      <c r="AB595" s="2" t="str">
        <f t="shared" si="29"/>
        <v>No delay</v>
      </c>
    </row>
    <row r="596" spans="1:28" s="7" customFormat="1" ht="213.75" x14ac:dyDescent="0.45">
      <c r="A596" s="1">
        <v>10854</v>
      </c>
      <c r="B596" s="3">
        <v>43328</v>
      </c>
      <c r="C596" s="4">
        <v>0.59652777777777777</v>
      </c>
      <c r="D596" s="2">
        <v>0</v>
      </c>
      <c r="E596" s="1">
        <v>0</v>
      </c>
      <c r="F596" s="2" t="s">
        <v>77</v>
      </c>
      <c r="G596" s="1"/>
      <c r="H596" s="1" t="s">
        <v>4570</v>
      </c>
      <c r="I596" s="1"/>
      <c r="J596" s="1" t="s">
        <v>13496</v>
      </c>
      <c r="K596" s="1">
        <v>5761756</v>
      </c>
      <c r="L596" s="1"/>
      <c r="M596" s="1" t="s">
        <v>12526</v>
      </c>
      <c r="N596" s="2" t="s">
        <v>4409</v>
      </c>
      <c r="O596" s="1" t="s">
        <v>13497</v>
      </c>
      <c r="P596" s="2" t="s">
        <v>7</v>
      </c>
      <c r="Q596" s="1" t="s">
        <v>16</v>
      </c>
      <c r="R596" s="1" t="s">
        <v>4409</v>
      </c>
      <c r="S596" s="1"/>
      <c r="T596" s="1"/>
      <c r="U596" s="1" t="s">
        <v>12528</v>
      </c>
      <c r="V596" s="1"/>
      <c r="W596" s="1"/>
      <c r="X596" s="1"/>
      <c r="Y596" s="1" t="s">
        <v>15</v>
      </c>
      <c r="Z596" s="2" t="str">
        <f t="shared" si="27"/>
        <v>C830</v>
      </c>
      <c r="AA596" s="3" t="str">
        <f t="shared" si="28"/>
        <v>1/8/2018</v>
      </c>
      <c r="AB596" s="2" t="str">
        <f t="shared" si="29"/>
        <v>No delay</v>
      </c>
    </row>
    <row r="597" spans="1:28" s="7" customFormat="1" ht="99.75" x14ac:dyDescent="0.45">
      <c r="A597" s="1">
        <v>10856</v>
      </c>
      <c r="B597" s="3">
        <v>43328</v>
      </c>
      <c r="C597" s="4">
        <v>0.64072916666666668</v>
      </c>
      <c r="D597" s="2">
        <v>0</v>
      </c>
      <c r="E597" s="1">
        <v>0</v>
      </c>
      <c r="F597" s="2" t="s">
        <v>78</v>
      </c>
      <c r="G597" s="1">
        <v>2</v>
      </c>
      <c r="H597" s="1" t="s">
        <v>5688</v>
      </c>
      <c r="I597" s="1" t="s">
        <v>5316</v>
      </c>
      <c r="J597" s="1" t="s">
        <v>1284</v>
      </c>
      <c r="K597" s="1" t="s">
        <v>1283</v>
      </c>
      <c r="L597" s="1">
        <v>181256</v>
      </c>
      <c r="M597" s="1" t="s">
        <v>12526</v>
      </c>
      <c r="N597" s="2" t="s">
        <v>4409</v>
      </c>
      <c r="O597" s="1" t="s">
        <v>13498</v>
      </c>
      <c r="P597" s="2" t="s">
        <v>112</v>
      </c>
      <c r="Q597" s="1" t="s">
        <v>12573</v>
      </c>
      <c r="R597" s="1" t="s">
        <v>12574</v>
      </c>
      <c r="S597" s="1"/>
      <c r="T597" s="1"/>
      <c r="U597" s="1" t="s">
        <v>12528</v>
      </c>
      <c r="V597" s="1"/>
      <c r="W597" s="1"/>
      <c r="X597" s="1"/>
      <c r="Y597" s="1" t="s">
        <v>12576</v>
      </c>
      <c r="Z597" s="2" t="str">
        <f t="shared" si="27"/>
        <v>C830</v>
      </c>
      <c r="AA597" s="3" t="str">
        <f t="shared" si="28"/>
        <v>1/8/2018</v>
      </c>
      <c r="AB597" s="2" t="str">
        <f t="shared" si="29"/>
        <v>No delay</v>
      </c>
    </row>
    <row r="598" spans="1:28" s="7" customFormat="1" ht="156.75" x14ac:dyDescent="0.45">
      <c r="A598" s="1">
        <v>10857</v>
      </c>
      <c r="B598" s="3">
        <v>43328</v>
      </c>
      <c r="C598" s="4">
        <v>0.65625</v>
      </c>
      <c r="D598" s="2">
        <v>0</v>
      </c>
      <c r="E598" s="1">
        <v>0</v>
      </c>
      <c r="F598" s="2" t="s">
        <v>140</v>
      </c>
      <c r="G598" s="1"/>
      <c r="H598" s="1" t="s">
        <v>4570</v>
      </c>
      <c r="I598" s="1"/>
      <c r="J598" s="1" t="s">
        <v>13499</v>
      </c>
      <c r="K598" s="1">
        <v>5761804</v>
      </c>
      <c r="L598" s="1" t="s">
        <v>5525</v>
      </c>
      <c r="M598" s="1" t="s">
        <v>12526</v>
      </c>
      <c r="N598" s="2" t="s">
        <v>4409</v>
      </c>
      <c r="O598" s="1" t="s">
        <v>13500</v>
      </c>
      <c r="P598" s="2" t="s">
        <v>7</v>
      </c>
      <c r="Q598" s="1" t="s">
        <v>19</v>
      </c>
      <c r="R598" s="1" t="s">
        <v>4409</v>
      </c>
      <c r="S598" s="1"/>
      <c r="T598" s="1"/>
      <c r="U598" s="1" t="s">
        <v>12528</v>
      </c>
      <c r="V598" s="1"/>
      <c r="W598" s="1"/>
      <c r="X598" s="1"/>
      <c r="Y598" s="1" t="s">
        <v>18</v>
      </c>
      <c r="Z598" s="2" t="str">
        <f t="shared" si="27"/>
        <v>C830</v>
      </c>
      <c r="AA598" s="3" t="str">
        <f t="shared" si="28"/>
        <v>1/8/2018</v>
      </c>
      <c r="AB598" s="2" t="str">
        <f t="shared" si="29"/>
        <v>No delay</v>
      </c>
    </row>
    <row r="599" spans="1:28" s="7" customFormat="1" ht="185.25" x14ac:dyDescent="0.45">
      <c r="A599" s="1">
        <v>10863</v>
      </c>
      <c r="B599" s="3">
        <v>43328</v>
      </c>
      <c r="C599" s="4">
        <v>0.7368055555555556</v>
      </c>
      <c r="D599" s="2">
        <v>0</v>
      </c>
      <c r="E599" s="1">
        <v>5</v>
      </c>
      <c r="F599" s="2" t="s">
        <v>61</v>
      </c>
      <c r="G599" s="1">
        <v>58</v>
      </c>
      <c r="H599" s="1" t="s">
        <v>4696</v>
      </c>
      <c r="I599" s="1" t="s">
        <v>4570</v>
      </c>
      <c r="J599" s="1" t="s">
        <v>1288</v>
      </c>
      <c r="K599" s="1" t="s">
        <v>1287</v>
      </c>
      <c r="L599" s="1">
        <v>181281</v>
      </c>
      <c r="M599" s="1" t="s">
        <v>12526</v>
      </c>
      <c r="N599" s="2" t="s">
        <v>4409</v>
      </c>
      <c r="O599" s="1" t="s">
        <v>13501</v>
      </c>
      <c r="P599" s="2" t="s">
        <v>41</v>
      </c>
      <c r="Q599" s="1" t="s">
        <v>12573</v>
      </c>
      <c r="R599" s="1" t="s">
        <v>12574</v>
      </c>
      <c r="S599" s="1"/>
      <c r="T599" s="1"/>
      <c r="U599" s="1" t="s">
        <v>12528</v>
      </c>
      <c r="V599" s="1"/>
      <c r="W599" s="1"/>
      <c r="X599" s="1"/>
      <c r="Y599" s="1" t="s">
        <v>12576</v>
      </c>
      <c r="Z599" s="2" t="str">
        <f t="shared" si="27"/>
        <v>C830</v>
      </c>
      <c r="AA599" s="3" t="str">
        <f t="shared" si="28"/>
        <v>1/8/2018</v>
      </c>
      <c r="AB599" s="2" t="str">
        <f t="shared" si="29"/>
        <v>No delay</v>
      </c>
    </row>
    <row r="600" spans="1:28" s="7" customFormat="1" x14ac:dyDescent="0.45">
      <c r="A600" s="1">
        <v>10866</v>
      </c>
      <c r="B600" s="3">
        <v>43328</v>
      </c>
      <c r="C600" s="4">
        <v>0.89377314814814823</v>
      </c>
      <c r="D600" s="2">
        <v>0</v>
      </c>
      <c r="E600" s="1">
        <v>0</v>
      </c>
      <c r="F600" s="2" t="s">
        <v>154</v>
      </c>
      <c r="G600" s="1">
        <v>54</v>
      </c>
      <c r="H600" s="1" t="s">
        <v>4933</v>
      </c>
      <c r="I600" s="1" t="s">
        <v>4570</v>
      </c>
      <c r="J600" s="1" t="s">
        <v>1286</v>
      </c>
      <c r="K600" s="1" t="s">
        <v>1285</v>
      </c>
      <c r="L600" s="1">
        <v>181313</v>
      </c>
      <c r="M600" s="1" t="s">
        <v>12526</v>
      </c>
      <c r="N600" s="2" t="s">
        <v>4409</v>
      </c>
      <c r="O600" s="1" t="s">
        <v>13502</v>
      </c>
      <c r="P600" s="2" t="s">
        <v>149</v>
      </c>
      <c r="Q600" s="1" t="s">
        <v>12694</v>
      </c>
      <c r="R600" s="1" t="s">
        <v>4409</v>
      </c>
      <c r="S600" s="1"/>
      <c r="T600" s="1"/>
      <c r="U600" s="1" t="s">
        <v>12528</v>
      </c>
      <c r="V600" s="1"/>
      <c r="W600" s="1"/>
      <c r="X600" s="1"/>
      <c r="Y600" s="1" t="s">
        <v>12694</v>
      </c>
      <c r="Z600" s="2" t="str">
        <f t="shared" si="27"/>
        <v>C830C</v>
      </c>
      <c r="AA600" s="3" t="str">
        <f t="shared" si="28"/>
        <v>1/8/2018</v>
      </c>
      <c r="AB600" s="2" t="str">
        <f t="shared" si="29"/>
        <v>No delay</v>
      </c>
    </row>
    <row r="601" spans="1:28" s="7" customFormat="1" ht="42.75" x14ac:dyDescent="0.45">
      <c r="A601" s="1">
        <v>10875</v>
      </c>
      <c r="B601" s="3">
        <v>43329</v>
      </c>
      <c r="C601" s="4">
        <v>0.25646990740740744</v>
      </c>
      <c r="D601" s="2">
        <v>0</v>
      </c>
      <c r="E601" s="1">
        <v>0</v>
      </c>
      <c r="F601" s="2" t="s">
        <v>93</v>
      </c>
      <c r="G601" s="1">
        <v>39</v>
      </c>
      <c r="H601" s="1" t="s">
        <v>5744</v>
      </c>
      <c r="I601" s="1" t="s">
        <v>5404</v>
      </c>
      <c r="J601" s="1" t="s">
        <v>13503</v>
      </c>
      <c r="K601" s="1" t="s">
        <v>1293</v>
      </c>
      <c r="L601" s="1">
        <v>181335</v>
      </c>
      <c r="M601" s="1" t="s">
        <v>12526</v>
      </c>
      <c r="N601" s="2" t="s">
        <v>4409</v>
      </c>
      <c r="O601" s="1" t="s">
        <v>13504</v>
      </c>
      <c r="P601" s="2" t="s">
        <v>26</v>
      </c>
      <c r="Q601" s="1" t="s">
        <v>98</v>
      </c>
      <c r="R601" s="1" t="s">
        <v>4409</v>
      </c>
      <c r="S601" s="1"/>
      <c r="T601" s="1"/>
      <c r="U601" s="1" t="s">
        <v>12528</v>
      </c>
      <c r="V601" s="1"/>
      <c r="W601" s="1"/>
      <c r="X601" s="1"/>
      <c r="Y601" s="1" t="s">
        <v>27</v>
      </c>
      <c r="Z601" s="2" t="str">
        <f t="shared" si="27"/>
        <v>C830</v>
      </c>
      <c r="AA601" s="3" t="str">
        <f t="shared" si="28"/>
        <v>1/8/2018</v>
      </c>
      <c r="AB601" s="2" t="str">
        <f t="shared" si="29"/>
        <v>No delay</v>
      </c>
    </row>
    <row r="602" spans="1:28" s="7" customFormat="1" x14ac:dyDescent="0.45">
      <c r="A602" s="1">
        <v>10880</v>
      </c>
      <c r="B602" s="3">
        <v>43329</v>
      </c>
      <c r="C602" s="4">
        <v>0.36041666666666666</v>
      </c>
      <c r="D602" s="2">
        <v>0</v>
      </c>
      <c r="E602" s="1">
        <v>0</v>
      </c>
      <c r="F602" s="2" t="s">
        <v>106</v>
      </c>
      <c r="G602" s="1">
        <v>30</v>
      </c>
      <c r="H602" s="1" t="s">
        <v>4796</v>
      </c>
      <c r="I602" s="1" t="s">
        <v>4570</v>
      </c>
      <c r="J602" s="1" t="s">
        <v>1295</v>
      </c>
      <c r="K602" s="1" t="s">
        <v>1294</v>
      </c>
      <c r="L602" s="1">
        <v>181357</v>
      </c>
      <c r="M602" s="1" t="s">
        <v>12526</v>
      </c>
      <c r="N602" s="2" t="s">
        <v>4409</v>
      </c>
      <c r="O602" s="1" t="s">
        <v>13505</v>
      </c>
      <c r="P602" s="2" t="s">
        <v>26</v>
      </c>
      <c r="Q602" s="1" t="s">
        <v>98</v>
      </c>
      <c r="R602" s="1" t="s">
        <v>4409</v>
      </c>
      <c r="S602" s="1"/>
      <c r="T602" s="1"/>
      <c r="U602" s="1" t="s">
        <v>12528</v>
      </c>
      <c r="V602" s="1"/>
      <c r="W602" s="1"/>
      <c r="X602" s="1"/>
      <c r="Y602" s="1" t="s">
        <v>27</v>
      </c>
      <c r="Z602" s="2" t="str">
        <f t="shared" si="27"/>
        <v>C830C</v>
      </c>
      <c r="AA602" s="3" t="str">
        <f t="shared" si="28"/>
        <v>1/8/2018</v>
      </c>
      <c r="AB602" s="2" t="str">
        <f t="shared" si="29"/>
        <v>No delay</v>
      </c>
    </row>
    <row r="603" spans="1:28" s="7" customFormat="1" ht="42.75" x14ac:dyDescent="0.45">
      <c r="A603" s="1">
        <v>10888</v>
      </c>
      <c r="B603" s="3">
        <v>43329</v>
      </c>
      <c r="C603" s="4">
        <v>0.50902777777777775</v>
      </c>
      <c r="D603" s="2">
        <v>0</v>
      </c>
      <c r="E603" s="1">
        <v>0</v>
      </c>
      <c r="F603" s="2" t="s">
        <v>75</v>
      </c>
      <c r="G603" s="1">
        <v>2</v>
      </c>
      <c r="H603" s="1" t="s">
        <v>4621</v>
      </c>
      <c r="I603" s="1" t="s">
        <v>4570</v>
      </c>
      <c r="J603" s="1" t="s">
        <v>1290</v>
      </c>
      <c r="K603" s="1" t="s">
        <v>1289</v>
      </c>
      <c r="L603" s="1">
        <v>181385</v>
      </c>
      <c r="M603" s="1" t="s">
        <v>12526</v>
      </c>
      <c r="N603" s="2" t="s">
        <v>4409</v>
      </c>
      <c r="O603" s="1" t="s">
        <v>13506</v>
      </c>
      <c r="P603" s="2" t="s">
        <v>33</v>
      </c>
      <c r="Q603" s="1" t="s">
        <v>12699</v>
      </c>
      <c r="R603" s="1" t="s">
        <v>4409</v>
      </c>
      <c r="S603" s="1"/>
      <c r="T603" s="1"/>
      <c r="U603" s="1" t="s">
        <v>12528</v>
      </c>
      <c r="V603" s="1"/>
      <c r="W603" s="1"/>
      <c r="X603" s="1"/>
      <c r="Y603" s="1" t="s">
        <v>12700</v>
      </c>
      <c r="Z603" s="2" t="str">
        <f t="shared" si="27"/>
        <v>C830</v>
      </c>
      <c r="AA603" s="3" t="str">
        <f t="shared" si="28"/>
        <v>1/8/2018</v>
      </c>
      <c r="AB603" s="2" t="str">
        <f t="shared" si="29"/>
        <v>No delay</v>
      </c>
    </row>
    <row r="604" spans="1:28" s="7" customFormat="1" ht="28.5" x14ac:dyDescent="0.45">
      <c r="A604" s="1">
        <v>10892</v>
      </c>
      <c r="B604" s="3">
        <v>43329</v>
      </c>
      <c r="C604" s="4">
        <v>0.56944444444444442</v>
      </c>
      <c r="D604" s="2">
        <v>0</v>
      </c>
      <c r="E604" s="1">
        <v>0</v>
      </c>
      <c r="F604" s="2" t="s">
        <v>64</v>
      </c>
      <c r="G604" s="1"/>
      <c r="H604" s="1" t="s">
        <v>4570</v>
      </c>
      <c r="I604" s="1"/>
      <c r="J604" s="1" t="s">
        <v>13507</v>
      </c>
      <c r="K604" s="1">
        <v>5763881</v>
      </c>
      <c r="L604" s="1"/>
      <c r="M604" s="1" t="s">
        <v>12526</v>
      </c>
      <c r="N604" s="2" t="s">
        <v>4409</v>
      </c>
      <c r="O604" s="1" t="s">
        <v>13508</v>
      </c>
      <c r="P604" s="2" t="s">
        <v>43</v>
      </c>
      <c r="Q604" s="1" t="s">
        <v>43</v>
      </c>
      <c r="R604" s="1" t="s">
        <v>4409</v>
      </c>
      <c r="S604" s="1"/>
      <c r="T604" s="1"/>
      <c r="U604" s="1" t="s">
        <v>12528</v>
      </c>
      <c r="V604" s="1"/>
      <c r="W604" s="1"/>
      <c r="X604" s="1"/>
      <c r="Y604" s="1" t="s">
        <v>43</v>
      </c>
      <c r="Z604" s="2" t="str">
        <f t="shared" si="27"/>
        <v>C830</v>
      </c>
      <c r="AA604" s="3" t="str">
        <f t="shared" si="28"/>
        <v>1/8/2018</v>
      </c>
      <c r="AB604" s="2" t="str">
        <f t="shared" si="29"/>
        <v>No delay</v>
      </c>
    </row>
    <row r="605" spans="1:28" s="7" customFormat="1" ht="99.75" x14ac:dyDescent="0.45">
      <c r="A605" s="1">
        <v>10893</v>
      </c>
      <c r="B605" s="3">
        <v>43329</v>
      </c>
      <c r="C605" s="4">
        <v>0.57013888888888886</v>
      </c>
      <c r="D605" s="2">
        <v>0</v>
      </c>
      <c r="E605" s="1">
        <v>0</v>
      </c>
      <c r="F605" s="2" t="s">
        <v>50</v>
      </c>
      <c r="G605" s="1"/>
      <c r="H605" s="1" t="s">
        <v>4966</v>
      </c>
      <c r="I605" s="1" t="s">
        <v>4954</v>
      </c>
      <c r="J605" s="1" t="s">
        <v>13509</v>
      </c>
      <c r="K605" s="1">
        <v>5763888</v>
      </c>
      <c r="L605" s="1"/>
      <c r="M605" s="1" t="s">
        <v>12526</v>
      </c>
      <c r="N605" s="2" t="s">
        <v>4409</v>
      </c>
      <c r="O605" s="1" t="s">
        <v>13510</v>
      </c>
      <c r="P605" s="2" t="s">
        <v>43</v>
      </c>
      <c r="Q605" s="1" t="s">
        <v>43</v>
      </c>
      <c r="R605" s="1" t="s">
        <v>4409</v>
      </c>
      <c r="S605" s="1"/>
      <c r="T605" s="1"/>
      <c r="U605" s="1" t="s">
        <v>12528</v>
      </c>
      <c r="V605" s="1"/>
      <c r="W605" s="1"/>
      <c r="X605" s="1"/>
      <c r="Y605" s="1" t="s">
        <v>43</v>
      </c>
      <c r="Z605" s="2" t="str">
        <f t="shared" si="27"/>
        <v>C830</v>
      </c>
      <c r="AA605" s="3" t="str">
        <f t="shared" si="28"/>
        <v>1/8/2018</v>
      </c>
      <c r="AB605" s="2" t="str">
        <f t="shared" si="29"/>
        <v>No delay</v>
      </c>
    </row>
    <row r="606" spans="1:28" s="7" customFormat="1" ht="42.75" x14ac:dyDescent="0.45">
      <c r="A606" s="1">
        <v>10903</v>
      </c>
      <c r="B606" s="3">
        <v>43329</v>
      </c>
      <c r="C606" s="4">
        <v>0.76597222222222217</v>
      </c>
      <c r="D606" s="2">
        <v>0</v>
      </c>
      <c r="E606" s="1">
        <v>0</v>
      </c>
      <c r="F606" s="2" t="s">
        <v>14</v>
      </c>
      <c r="G606" s="1">
        <v>52</v>
      </c>
      <c r="H606" s="1" t="s">
        <v>4570</v>
      </c>
      <c r="I606" s="1" t="s">
        <v>4570</v>
      </c>
      <c r="J606" s="1" t="s">
        <v>1292</v>
      </c>
      <c r="K606" s="1" t="s">
        <v>1291</v>
      </c>
      <c r="L606" s="1">
        <v>181422</v>
      </c>
      <c r="M606" s="1" t="s">
        <v>12526</v>
      </c>
      <c r="N606" s="2" t="s">
        <v>4409</v>
      </c>
      <c r="O606" s="1" t="s">
        <v>13511</v>
      </c>
      <c r="P606" s="2" t="s">
        <v>149</v>
      </c>
      <c r="Q606" s="1" t="s">
        <v>12694</v>
      </c>
      <c r="R606" s="1" t="s">
        <v>4409</v>
      </c>
      <c r="S606" s="1"/>
      <c r="T606" s="1"/>
      <c r="U606" s="1" t="s">
        <v>12528</v>
      </c>
      <c r="V606" s="1"/>
      <c r="W606" s="1"/>
      <c r="X606" s="1"/>
      <c r="Y606" s="1" t="s">
        <v>12694</v>
      </c>
      <c r="Z606" s="2" t="str">
        <f t="shared" si="27"/>
        <v>C830</v>
      </c>
      <c r="AA606" s="3" t="str">
        <f t="shared" si="28"/>
        <v>1/8/2018</v>
      </c>
      <c r="AB606" s="2" t="str">
        <f t="shared" si="29"/>
        <v>No delay</v>
      </c>
    </row>
    <row r="607" spans="1:28" s="7" customFormat="1" x14ac:dyDescent="0.45">
      <c r="A607" s="1">
        <v>10916</v>
      </c>
      <c r="B607" s="3">
        <v>43330</v>
      </c>
      <c r="C607" s="4">
        <v>0.26546296296296296</v>
      </c>
      <c r="D607" s="2">
        <v>0</v>
      </c>
      <c r="E607" s="1">
        <v>0</v>
      </c>
      <c r="F607" s="2" t="s">
        <v>83</v>
      </c>
      <c r="G607" s="1">
        <v>6</v>
      </c>
      <c r="H607" s="1" t="s">
        <v>6209</v>
      </c>
      <c r="I607" s="1" t="s">
        <v>6209</v>
      </c>
      <c r="J607" s="1" t="s">
        <v>1297</v>
      </c>
      <c r="K607" s="1" t="s">
        <v>1296</v>
      </c>
      <c r="L607" s="1">
        <v>181476</v>
      </c>
      <c r="M607" s="1" t="s">
        <v>12526</v>
      </c>
      <c r="N607" s="2" t="s">
        <v>4409</v>
      </c>
      <c r="O607" s="1" t="s">
        <v>13512</v>
      </c>
      <c r="P607" s="2" t="s">
        <v>128</v>
      </c>
      <c r="Q607" s="1" t="s">
        <v>285</v>
      </c>
      <c r="R607" s="1" t="s">
        <v>4409</v>
      </c>
      <c r="S607" s="1"/>
      <c r="T607" s="1" t="s">
        <v>13513</v>
      </c>
      <c r="U607" s="1" t="s">
        <v>12528</v>
      </c>
      <c r="V607" s="1"/>
      <c r="W607" s="1"/>
      <c r="X607" s="1"/>
      <c r="Y607" s="1" t="s">
        <v>284</v>
      </c>
      <c r="Z607" s="2" t="str">
        <f t="shared" si="27"/>
        <v>C830C</v>
      </c>
      <c r="AA607" s="3" t="str">
        <f t="shared" si="28"/>
        <v>1/8/2018</v>
      </c>
      <c r="AB607" s="2" t="str">
        <f t="shared" si="29"/>
        <v>No delay</v>
      </c>
    </row>
    <row r="608" spans="1:28" s="7" customFormat="1" ht="71.25" x14ac:dyDescent="0.45">
      <c r="A608" s="1">
        <v>10955</v>
      </c>
      <c r="B608" s="3">
        <v>43331</v>
      </c>
      <c r="C608" s="4">
        <v>0.40880787037037036</v>
      </c>
      <c r="D608" s="2">
        <v>0</v>
      </c>
      <c r="E608" s="1">
        <v>0</v>
      </c>
      <c r="F608" s="2" t="s">
        <v>42</v>
      </c>
      <c r="G608" s="1">
        <v>13</v>
      </c>
      <c r="H608" s="1" t="s">
        <v>4811</v>
      </c>
      <c r="I608" s="1" t="s">
        <v>4570</v>
      </c>
      <c r="J608" s="1" t="s">
        <v>1299</v>
      </c>
      <c r="K608" s="1" t="s">
        <v>1298</v>
      </c>
      <c r="L608" s="1">
        <v>181586</v>
      </c>
      <c r="M608" s="1" t="s">
        <v>12526</v>
      </c>
      <c r="N608" s="2" t="s">
        <v>4522</v>
      </c>
      <c r="O608" s="1" t="s">
        <v>13514</v>
      </c>
      <c r="P608" s="2" t="s">
        <v>38</v>
      </c>
      <c r="Q608" s="1" t="s">
        <v>148</v>
      </c>
      <c r="R608" s="1" t="s">
        <v>4409</v>
      </c>
      <c r="S608" s="1"/>
      <c r="T608" s="1"/>
      <c r="U608" s="1" t="s">
        <v>12528</v>
      </c>
      <c r="V608" s="1"/>
      <c r="W608" s="1"/>
      <c r="X608" s="1"/>
      <c r="Y608" s="1" t="s">
        <v>125</v>
      </c>
      <c r="Z608" s="2" t="str">
        <f t="shared" si="27"/>
        <v>C830</v>
      </c>
      <c r="AA608" s="3" t="str">
        <f t="shared" si="28"/>
        <v>1/8/2018</v>
      </c>
      <c r="AB608" s="2" t="str">
        <f t="shared" si="29"/>
        <v>No delay</v>
      </c>
    </row>
    <row r="609" spans="1:28" s="7" customFormat="1" ht="57" x14ac:dyDescent="0.45">
      <c r="A609" s="1">
        <v>10965</v>
      </c>
      <c r="B609" s="3">
        <v>43331</v>
      </c>
      <c r="C609" s="4">
        <v>0.61424768518518513</v>
      </c>
      <c r="D609" s="2">
        <v>0</v>
      </c>
      <c r="E609" s="1">
        <v>0</v>
      </c>
      <c r="F609" s="2" t="s">
        <v>81</v>
      </c>
      <c r="G609" s="1">
        <v>22</v>
      </c>
      <c r="H609" s="1" t="s">
        <v>5002</v>
      </c>
      <c r="I609" s="1" t="s">
        <v>4570</v>
      </c>
      <c r="J609" s="1" t="s">
        <v>1301</v>
      </c>
      <c r="K609" s="1" t="s">
        <v>1300</v>
      </c>
      <c r="L609" s="1">
        <v>181608</v>
      </c>
      <c r="M609" s="1" t="s">
        <v>12526</v>
      </c>
      <c r="N609" s="2" t="s">
        <v>4522</v>
      </c>
      <c r="O609" s="1" t="s">
        <v>13515</v>
      </c>
      <c r="P609" s="2" t="s">
        <v>33</v>
      </c>
      <c r="Q609" s="1" t="s">
        <v>12615</v>
      </c>
      <c r="R609" s="1" t="s">
        <v>4409</v>
      </c>
      <c r="S609" s="1"/>
      <c r="T609" s="1"/>
      <c r="U609" s="1" t="s">
        <v>12528</v>
      </c>
      <c r="V609" s="1"/>
      <c r="W609" s="1"/>
      <c r="X609" s="1"/>
      <c r="Y609" s="1" t="s">
        <v>12532</v>
      </c>
      <c r="Z609" s="2" t="str">
        <f t="shared" si="27"/>
        <v>C830</v>
      </c>
      <c r="AA609" s="3" t="str">
        <f t="shared" si="28"/>
        <v>1/8/2018</v>
      </c>
      <c r="AB609" s="2" t="str">
        <f t="shared" si="29"/>
        <v>No delay</v>
      </c>
    </row>
    <row r="610" spans="1:28" s="7" customFormat="1" ht="28.5" x14ac:dyDescent="0.45">
      <c r="A610" s="1" t="s">
        <v>13516</v>
      </c>
      <c r="B610" s="3">
        <v>43332</v>
      </c>
      <c r="C610" s="4">
        <v>0.18958333333333333</v>
      </c>
      <c r="D610" s="2">
        <v>0</v>
      </c>
      <c r="E610" s="1">
        <v>0</v>
      </c>
      <c r="F610" s="2" t="s">
        <v>78</v>
      </c>
      <c r="G610" s="1">
        <v>16</v>
      </c>
      <c r="H610" s="1" t="s">
        <v>4771</v>
      </c>
      <c r="I610" s="1" t="s">
        <v>4771</v>
      </c>
      <c r="J610" s="1" t="s">
        <v>1304</v>
      </c>
      <c r="K610" s="1" t="s">
        <v>1303</v>
      </c>
      <c r="L610" s="1">
        <v>181666</v>
      </c>
      <c r="M610" s="1" t="s">
        <v>12526</v>
      </c>
      <c r="N610" s="2" t="s">
        <v>4409</v>
      </c>
      <c r="O610" s="1" t="s">
        <v>13517</v>
      </c>
      <c r="P610" s="2" t="s">
        <v>128</v>
      </c>
      <c r="Q610" s="1" t="s">
        <v>183</v>
      </c>
      <c r="R610" s="1" t="s">
        <v>4409</v>
      </c>
      <c r="S610" s="1"/>
      <c r="T610" s="1"/>
      <c r="U610" s="1" t="s">
        <v>12528</v>
      </c>
      <c r="V610" s="1"/>
      <c r="W610" s="1"/>
      <c r="X610" s="1"/>
      <c r="Y610" s="1" t="s">
        <v>12529</v>
      </c>
      <c r="Z610" s="2" t="str">
        <f t="shared" si="27"/>
        <v>C830</v>
      </c>
      <c r="AA610" s="3" t="str">
        <f t="shared" si="28"/>
        <v>1/8/2018</v>
      </c>
      <c r="AB610" s="2" t="str">
        <f t="shared" si="29"/>
        <v>No delay</v>
      </c>
    </row>
    <row r="611" spans="1:28" s="7" customFormat="1" ht="71.25" x14ac:dyDescent="0.45">
      <c r="A611" s="1">
        <v>10997</v>
      </c>
      <c r="B611" s="3">
        <v>43332</v>
      </c>
      <c r="C611" s="4">
        <v>0.34115740740740735</v>
      </c>
      <c r="D611" s="2">
        <v>0</v>
      </c>
      <c r="E611" s="1">
        <v>0</v>
      </c>
      <c r="F611" s="2" t="s">
        <v>88</v>
      </c>
      <c r="G611" s="1">
        <v>73</v>
      </c>
      <c r="H611" s="1" t="s">
        <v>4849</v>
      </c>
      <c r="I611" s="1" t="s">
        <v>4570</v>
      </c>
      <c r="J611" s="1" t="s">
        <v>1306</v>
      </c>
      <c r="K611" s="1" t="s">
        <v>1305</v>
      </c>
      <c r="L611" s="1">
        <v>181694</v>
      </c>
      <c r="M611" s="1" t="s">
        <v>12526</v>
      </c>
      <c r="N611" s="2" t="s">
        <v>4409</v>
      </c>
      <c r="O611" s="1" t="s">
        <v>13518</v>
      </c>
      <c r="P611" s="2" t="s">
        <v>79</v>
      </c>
      <c r="Q611" s="1" t="s">
        <v>139</v>
      </c>
      <c r="R611" s="1" t="s">
        <v>4409</v>
      </c>
      <c r="S611" s="1"/>
      <c r="T611" s="1"/>
      <c r="U611" s="1" t="s">
        <v>12528</v>
      </c>
      <c r="V611" s="1"/>
      <c r="W611" s="1"/>
      <c r="X611" s="1"/>
      <c r="Y611" s="1" t="s">
        <v>117</v>
      </c>
      <c r="Z611" s="2" t="str">
        <f t="shared" si="27"/>
        <v>C830</v>
      </c>
      <c r="AA611" s="3" t="str">
        <f t="shared" si="28"/>
        <v>1/8/2018</v>
      </c>
      <c r="AB611" s="2" t="str">
        <f t="shared" si="29"/>
        <v>No delay</v>
      </c>
    </row>
    <row r="612" spans="1:28" s="7" customFormat="1" ht="42.75" x14ac:dyDescent="0.45">
      <c r="A612" s="1">
        <v>11014</v>
      </c>
      <c r="B612" s="3">
        <v>43332</v>
      </c>
      <c r="C612" s="4">
        <v>0.65004629629629629</v>
      </c>
      <c r="D612" s="2">
        <v>0</v>
      </c>
      <c r="E612" s="1">
        <v>0</v>
      </c>
      <c r="F612" s="2" t="s">
        <v>83</v>
      </c>
      <c r="G612" s="1">
        <v>18</v>
      </c>
      <c r="H612" s="1" t="s">
        <v>4849</v>
      </c>
      <c r="I612" s="1" t="s">
        <v>5011</v>
      </c>
      <c r="J612" s="1" t="s">
        <v>13519</v>
      </c>
      <c r="K612" s="1" t="s">
        <v>1302</v>
      </c>
      <c r="L612" s="1">
        <v>181738</v>
      </c>
      <c r="M612" s="1" t="s">
        <v>12526</v>
      </c>
      <c r="N612" s="2" t="s">
        <v>4409</v>
      </c>
      <c r="O612" s="1" t="s">
        <v>13520</v>
      </c>
      <c r="P612" s="2" t="s">
        <v>26</v>
      </c>
      <c r="Q612" s="1" t="s">
        <v>98</v>
      </c>
      <c r="R612" s="1" t="s">
        <v>4409</v>
      </c>
      <c r="S612" s="1"/>
      <c r="T612" s="1"/>
      <c r="U612" s="1" t="s">
        <v>12528</v>
      </c>
      <c r="V612" s="1"/>
      <c r="W612" s="1"/>
      <c r="X612" s="1"/>
      <c r="Y612" s="1" t="s">
        <v>27</v>
      </c>
      <c r="Z612" s="2" t="str">
        <f t="shared" si="27"/>
        <v>C830C</v>
      </c>
      <c r="AA612" s="3" t="str">
        <f t="shared" si="28"/>
        <v>1/8/2018</v>
      </c>
      <c r="AB612" s="2" t="str">
        <f t="shared" si="29"/>
        <v>No delay</v>
      </c>
    </row>
    <row r="613" spans="1:28" s="7" customFormat="1" ht="42.75" x14ac:dyDescent="0.45">
      <c r="A613" s="1" t="s">
        <v>13521</v>
      </c>
      <c r="B613" s="3">
        <v>43333</v>
      </c>
      <c r="C613" s="4">
        <v>0.18263888888888891</v>
      </c>
      <c r="D613" s="2">
        <v>0</v>
      </c>
      <c r="E613" s="1">
        <v>0</v>
      </c>
      <c r="F613" s="2" t="s">
        <v>145</v>
      </c>
      <c r="G613" s="1">
        <v>0</v>
      </c>
      <c r="H613" s="1" t="s">
        <v>4615</v>
      </c>
      <c r="I613" s="1" t="s">
        <v>4615</v>
      </c>
      <c r="J613" s="1" t="s">
        <v>1313</v>
      </c>
      <c r="K613" s="1" t="s">
        <v>1312</v>
      </c>
      <c r="L613" s="1">
        <v>181817</v>
      </c>
      <c r="M613" s="1" t="s">
        <v>12526</v>
      </c>
      <c r="N613" s="2" t="s">
        <v>4409</v>
      </c>
      <c r="O613" s="1" t="s">
        <v>13522</v>
      </c>
      <c r="P613" s="2" t="s">
        <v>128</v>
      </c>
      <c r="Q613" s="1" t="s">
        <v>183</v>
      </c>
      <c r="R613" s="1" t="s">
        <v>4409</v>
      </c>
      <c r="S613" s="1"/>
      <c r="T613" s="1"/>
      <c r="U613" s="1" t="s">
        <v>12528</v>
      </c>
      <c r="V613" s="1"/>
      <c r="W613" s="1"/>
      <c r="X613" s="1"/>
      <c r="Y613" s="1" t="s">
        <v>12529</v>
      </c>
      <c r="Z613" s="2" t="str">
        <f t="shared" si="27"/>
        <v>C830</v>
      </c>
      <c r="AA613" s="3" t="str">
        <f t="shared" si="28"/>
        <v>1/8/2018</v>
      </c>
      <c r="AB613" s="2" t="str">
        <f t="shared" si="29"/>
        <v>No delay</v>
      </c>
    </row>
    <row r="614" spans="1:28" s="7" customFormat="1" ht="71.25" x14ac:dyDescent="0.45">
      <c r="A614" s="1">
        <v>11046</v>
      </c>
      <c r="B614" s="3">
        <v>43333</v>
      </c>
      <c r="C614" s="4">
        <v>0.31944444444444448</v>
      </c>
      <c r="D614" s="2">
        <v>0</v>
      </c>
      <c r="E614" s="1">
        <v>0</v>
      </c>
      <c r="F614" s="2" t="s">
        <v>42</v>
      </c>
      <c r="G614" s="1">
        <v>39</v>
      </c>
      <c r="H614" s="1" t="s">
        <v>5404</v>
      </c>
      <c r="I614" s="1" t="s">
        <v>4771</v>
      </c>
      <c r="J614" s="1" t="s">
        <v>13523</v>
      </c>
      <c r="K614" s="1" t="s">
        <v>13524</v>
      </c>
      <c r="L614" s="1">
        <v>181830</v>
      </c>
      <c r="M614" s="1" t="s">
        <v>12526</v>
      </c>
      <c r="N614" s="2" t="s">
        <v>4522</v>
      </c>
      <c r="O614" s="1" t="s">
        <v>13514</v>
      </c>
      <c r="P614" s="2" t="s">
        <v>38</v>
      </c>
      <c r="Q614" s="1" t="s">
        <v>148</v>
      </c>
      <c r="R614" s="1" t="s">
        <v>4409</v>
      </c>
      <c r="S614" s="1"/>
      <c r="T614" s="1"/>
      <c r="U614" s="1" t="s">
        <v>12528</v>
      </c>
      <c r="V614" s="1"/>
      <c r="W614" s="1"/>
      <c r="X614" s="1"/>
      <c r="Y614" s="1" t="s">
        <v>125</v>
      </c>
      <c r="Z614" s="2" t="str">
        <f t="shared" si="27"/>
        <v>C830</v>
      </c>
      <c r="AA614" s="3" t="str">
        <f t="shared" si="28"/>
        <v>1/8/2018</v>
      </c>
      <c r="AB614" s="2" t="str">
        <f t="shared" si="29"/>
        <v>No delay</v>
      </c>
    </row>
    <row r="615" spans="1:28" s="7" customFormat="1" ht="213.75" x14ac:dyDescent="0.45">
      <c r="A615" s="1">
        <v>11055</v>
      </c>
      <c r="B615" s="3">
        <v>43333</v>
      </c>
      <c r="C615" s="4">
        <v>0.39930555555555558</v>
      </c>
      <c r="D615" s="2">
        <v>0</v>
      </c>
      <c r="E615" s="1">
        <v>0</v>
      </c>
      <c r="F615" s="2" t="s">
        <v>83</v>
      </c>
      <c r="G615" s="1"/>
      <c r="H615" s="1" t="s">
        <v>4570</v>
      </c>
      <c r="I615" s="1"/>
      <c r="J615" s="1" t="s">
        <v>13525</v>
      </c>
      <c r="K615" s="1">
        <v>5772397</v>
      </c>
      <c r="L615" s="1"/>
      <c r="M615" s="1" t="s">
        <v>12526</v>
      </c>
      <c r="N615" s="2" t="s">
        <v>4409</v>
      </c>
      <c r="O615" s="1" t="s">
        <v>13526</v>
      </c>
      <c r="P615" s="2" t="s">
        <v>7</v>
      </c>
      <c r="Q615" s="1" t="s">
        <v>319</v>
      </c>
      <c r="R615" s="1" t="s">
        <v>4409</v>
      </c>
      <c r="S615" s="1"/>
      <c r="T615" s="1"/>
      <c r="U615" s="1" t="s">
        <v>12528</v>
      </c>
      <c r="V615" s="1"/>
      <c r="W615" s="1"/>
      <c r="X615" s="1"/>
      <c r="Y615" s="1" t="s">
        <v>292</v>
      </c>
      <c r="Z615" s="2" t="str">
        <f t="shared" si="27"/>
        <v>C830C</v>
      </c>
      <c r="AA615" s="3" t="str">
        <f t="shared" si="28"/>
        <v>1/8/2018</v>
      </c>
      <c r="AB615" s="2" t="str">
        <f t="shared" si="29"/>
        <v>No delay</v>
      </c>
    </row>
    <row r="616" spans="1:28" s="7" customFormat="1" ht="156.75" x14ac:dyDescent="0.45">
      <c r="A616" s="1" t="s">
        <v>13527</v>
      </c>
      <c r="B616" s="3">
        <v>43333</v>
      </c>
      <c r="C616" s="4">
        <v>0.67906250000000001</v>
      </c>
      <c r="D616" s="2">
        <v>1.5</v>
      </c>
      <c r="E616" s="1">
        <v>0</v>
      </c>
      <c r="F616" s="2" t="s">
        <v>88</v>
      </c>
      <c r="G616" s="1">
        <v>58</v>
      </c>
      <c r="H616" s="1" t="s">
        <v>4622</v>
      </c>
      <c r="I616" s="1" t="s">
        <v>4570</v>
      </c>
      <c r="J616" s="1" t="s">
        <v>1308</v>
      </c>
      <c r="K616" s="1" t="s">
        <v>1307</v>
      </c>
      <c r="L616" s="1">
        <v>181891</v>
      </c>
      <c r="M616" s="1" t="s">
        <v>12526</v>
      </c>
      <c r="N616" s="2" t="s">
        <v>4522</v>
      </c>
      <c r="O616" s="1" t="s">
        <v>13528</v>
      </c>
      <c r="P616" s="2" t="s">
        <v>43</v>
      </c>
      <c r="Q616" s="1" t="s">
        <v>192</v>
      </c>
      <c r="R616" s="1" t="s">
        <v>4409</v>
      </c>
      <c r="S616" s="1"/>
      <c r="T616" s="1"/>
      <c r="U616" s="1" t="s">
        <v>12528</v>
      </c>
      <c r="V616" s="1"/>
      <c r="W616" s="1"/>
      <c r="X616" s="1"/>
      <c r="Y616" s="1" t="s">
        <v>191</v>
      </c>
      <c r="Z616" s="2" t="str">
        <f t="shared" si="27"/>
        <v>C830</v>
      </c>
      <c r="AA616" s="3" t="str">
        <f t="shared" si="28"/>
        <v>1/8/2018</v>
      </c>
      <c r="AB616" s="2" t="str">
        <f t="shared" si="29"/>
        <v>More than 0 mins</v>
      </c>
    </row>
    <row r="617" spans="1:28" s="7" customFormat="1" ht="128.25" x14ac:dyDescent="0.45">
      <c r="A617" s="1">
        <v>11079</v>
      </c>
      <c r="B617" s="3">
        <v>43333</v>
      </c>
      <c r="C617" s="4">
        <v>0.71111111111111114</v>
      </c>
      <c r="D617" s="2">
        <v>0</v>
      </c>
      <c r="E617" s="1">
        <v>0</v>
      </c>
      <c r="F617" s="2" t="s">
        <v>88</v>
      </c>
      <c r="G617" s="1"/>
      <c r="H617" s="1" t="s">
        <v>4570</v>
      </c>
      <c r="I617" s="1"/>
      <c r="J617" s="1" t="s">
        <v>13529</v>
      </c>
      <c r="K617" s="1">
        <v>5772744</v>
      </c>
      <c r="L617" s="1"/>
      <c r="M617" s="1" t="s">
        <v>12526</v>
      </c>
      <c r="N617" s="2" t="s">
        <v>4409</v>
      </c>
      <c r="O617" s="1" t="s">
        <v>13530</v>
      </c>
      <c r="P617" s="2" t="s">
        <v>43</v>
      </c>
      <c r="Q617" s="1" t="s">
        <v>43</v>
      </c>
      <c r="R617" s="1" t="s">
        <v>12574</v>
      </c>
      <c r="S617" s="1"/>
      <c r="T617" s="1"/>
      <c r="U617" s="1" t="s">
        <v>12528</v>
      </c>
      <c r="V617" s="1"/>
      <c r="W617" s="1"/>
      <c r="X617" s="1"/>
      <c r="Y617" s="1" t="s">
        <v>43</v>
      </c>
      <c r="Z617" s="2" t="str">
        <f t="shared" si="27"/>
        <v>C830</v>
      </c>
      <c r="AA617" s="3" t="str">
        <f t="shared" si="28"/>
        <v>1/8/2018</v>
      </c>
      <c r="AB617" s="2" t="str">
        <f t="shared" si="29"/>
        <v>No delay</v>
      </c>
    </row>
    <row r="618" spans="1:28" s="7" customFormat="1" ht="185.25" x14ac:dyDescent="0.45">
      <c r="A618" s="1">
        <v>11082</v>
      </c>
      <c r="B618" s="3">
        <v>43333</v>
      </c>
      <c r="C618" s="4">
        <v>0.78024305555555562</v>
      </c>
      <c r="D618" s="2">
        <v>0</v>
      </c>
      <c r="E618" s="1">
        <v>0</v>
      </c>
      <c r="F618" s="2" t="s">
        <v>39</v>
      </c>
      <c r="G618" s="1">
        <v>76</v>
      </c>
      <c r="H618" s="1" t="s">
        <v>5110</v>
      </c>
      <c r="I618" s="1" t="s">
        <v>4570</v>
      </c>
      <c r="J618" s="1" t="s">
        <v>1310</v>
      </c>
      <c r="K618" s="1" t="s">
        <v>1309</v>
      </c>
      <c r="L618" s="1">
        <v>181916</v>
      </c>
      <c r="M618" s="1" t="s">
        <v>12526</v>
      </c>
      <c r="N618" s="2" t="s">
        <v>4409</v>
      </c>
      <c r="O618" s="1" t="s">
        <v>13531</v>
      </c>
      <c r="P618" s="2" t="s">
        <v>43</v>
      </c>
      <c r="Q618" s="1" t="s">
        <v>43</v>
      </c>
      <c r="R618" s="1" t="s">
        <v>12574</v>
      </c>
      <c r="S618" s="1"/>
      <c r="T618" s="1"/>
      <c r="U618" s="1" t="s">
        <v>12528</v>
      </c>
      <c r="V618" s="1"/>
      <c r="W618" s="1"/>
      <c r="X618" s="1"/>
      <c r="Y618" s="1" t="s">
        <v>43</v>
      </c>
      <c r="Z618" s="2" t="str">
        <f t="shared" si="27"/>
        <v>C830</v>
      </c>
      <c r="AA618" s="3" t="str">
        <f t="shared" si="28"/>
        <v>1/8/2018</v>
      </c>
      <c r="AB618" s="2" t="str">
        <f t="shared" si="29"/>
        <v>No delay</v>
      </c>
    </row>
    <row r="619" spans="1:28" s="7" customFormat="1" ht="99.75" x14ac:dyDescent="0.45">
      <c r="A619" s="1" t="s">
        <v>13532</v>
      </c>
      <c r="B619" s="3">
        <v>43333</v>
      </c>
      <c r="C619" s="4">
        <v>0.95138888888888884</v>
      </c>
      <c r="D619" s="2">
        <v>1.5</v>
      </c>
      <c r="E619" s="1">
        <v>0</v>
      </c>
      <c r="F619" s="2" t="s">
        <v>140</v>
      </c>
      <c r="G619" s="1">
        <v>23</v>
      </c>
      <c r="H619" s="1" t="s">
        <v>4785</v>
      </c>
      <c r="I619" s="1" t="s">
        <v>4785</v>
      </c>
      <c r="J619" s="1" t="s">
        <v>1315</v>
      </c>
      <c r="K619" s="1" t="s">
        <v>1314</v>
      </c>
      <c r="L619" s="1">
        <v>181952</v>
      </c>
      <c r="M619" s="1" t="s">
        <v>12526</v>
      </c>
      <c r="N619" s="2" t="s">
        <v>4522</v>
      </c>
      <c r="O619" s="1" t="s">
        <v>13533</v>
      </c>
      <c r="P619" s="2" t="s">
        <v>128</v>
      </c>
      <c r="Q619" s="1" t="s">
        <v>183</v>
      </c>
      <c r="R619" s="1" t="s">
        <v>4409</v>
      </c>
      <c r="S619" s="1"/>
      <c r="T619" s="1"/>
      <c r="U619" s="1" t="s">
        <v>12528</v>
      </c>
      <c r="V619" s="1"/>
      <c r="W619" s="1"/>
      <c r="X619" s="1"/>
      <c r="Y619" s="1" t="s">
        <v>12529</v>
      </c>
      <c r="Z619" s="2" t="str">
        <f t="shared" si="27"/>
        <v>C830</v>
      </c>
      <c r="AA619" s="3" t="str">
        <f t="shared" si="28"/>
        <v>1/8/2018</v>
      </c>
      <c r="AB619" s="2" t="str">
        <f t="shared" si="29"/>
        <v>More than 0 mins</v>
      </c>
    </row>
    <row r="620" spans="1:28" s="7" customFormat="1" ht="99.75" x14ac:dyDescent="0.45">
      <c r="A620" s="1" t="s">
        <v>13534</v>
      </c>
      <c r="B620" s="3">
        <v>43335</v>
      </c>
      <c r="C620" s="4">
        <v>1.5277777777777777E-2</v>
      </c>
      <c r="D620" s="2">
        <v>0</v>
      </c>
      <c r="E620" s="1">
        <v>0</v>
      </c>
      <c r="F620" s="2" t="s">
        <v>82</v>
      </c>
      <c r="G620" s="1">
        <v>28</v>
      </c>
      <c r="H620" s="1" t="s">
        <v>5839</v>
      </c>
      <c r="I620" s="1" t="s">
        <v>5839</v>
      </c>
      <c r="J620" s="1" t="s">
        <v>1321</v>
      </c>
      <c r="K620" s="1" t="s">
        <v>1320</v>
      </c>
      <c r="L620" s="1">
        <v>182063</v>
      </c>
      <c r="M620" s="1" t="s">
        <v>12526</v>
      </c>
      <c r="N620" s="2" t="s">
        <v>4409</v>
      </c>
      <c r="O620" s="1" t="s">
        <v>13535</v>
      </c>
      <c r="P620" s="2" t="s">
        <v>128</v>
      </c>
      <c r="Q620" s="1" t="s">
        <v>276</v>
      </c>
      <c r="R620" s="1" t="s">
        <v>4409</v>
      </c>
      <c r="S620" s="1"/>
      <c r="T620" s="1"/>
      <c r="U620" s="1" t="s">
        <v>12528</v>
      </c>
      <c r="V620" s="1"/>
      <c r="W620" s="1"/>
      <c r="X620" s="1"/>
      <c r="Y620" s="1" t="s">
        <v>275</v>
      </c>
      <c r="Z620" s="2" t="str">
        <f t="shared" si="27"/>
        <v>C830C</v>
      </c>
      <c r="AA620" s="3" t="str">
        <f t="shared" si="28"/>
        <v>1/8/2018</v>
      </c>
      <c r="AB620" s="2" t="str">
        <f t="shared" si="29"/>
        <v>No delay</v>
      </c>
    </row>
    <row r="621" spans="1:28" s="7" customFormat="1" ht="228" x14ac:dyDescent="0.45">
      <c r="A621" s="1">
        <v>11141</v>
      </c>
      <c r="B621" s="3">
        <v>43335</v>
      </c>
      <c r="C621" s="4">
        <v>0.43333333333333335</v>
      </c>
      <c r="D621" s="2">
        <v>0</v>
      </c>
      <c r="E621" s="1">
        <v>0</v>
      </c>
      <c r="F621" s="2" t="s">
        <v>85</v>
      </c>
      <c r="G621" s="1">
        <v>2</v>
      </c>
      <c r="H621" s="1" t="s">
        <v>4604</v>
      </c>
      <c r="I621" s="1" t="s">
        <v>4604</v>
      </c>
      <c r="J621" s="1" t="s">
        <v>1317</v>
      </c>
      <c r="K621" s="1" t="s">
        <v>1316</v>
      </c>
      <c r="L621" s="1">
        <v>182106</v>
      </c>
      <c r="M621" s="1" t="s">
        <v>12526</v>
      </c>
      <c r="N621" s="2" t="s">
        <v>4522</v>
      </c>
      <c r="O621" s="1" t="s">
        <v>13536</v>
      </c>
      <c r="P621" s="2" t="s">
        <v>7</v>
      </c>
      <c r="Q621" s="1" t="s">
        <v>319</v>
      </c>
      <c r="R621" s="1" t="s">
        <v>4409</v>
      </c>
      <c r="S621" s="1"/>
      <c r="T621" s="1"/>
      <c r="U621" s="1" t="s">
        <v>12528</v>
      </c>
      <c r="V621" s="1"/>
      <c r="W621" s="1"/>
      <c r="X621" s="1"/>
      <c r="Y621" s="1" t="s">
        <v>292</v>
      </c>
      <c r="Z621" s="2" t="str">
        <f t="shared" si="27"/>
        <v>C830C</v>
      </c>
      <c r="AA621" s="3" t="str">
        <f t="shared" si="28"/>
        <v>1/8/2018</v>
      </c>
      <c r="AB621" s="2" t="str">
        <f t="shared" si="29"/>
        <v>No delay</v>
      </c>
    </row>
    <row r="622" spans="1:28" s="7" customFormat="1" ht="213.75" x14ac:dyDescent="0.45">
      <c r="A622" s="1">
        <v>11143</v>
      </c>
      <c r="B622" s="3">
        <v>43335</v>
      </c>
      <c r="C622" s="4">
        <v>0.46597222222222223</v>
      </c>
      <c r="D622" s="2">
        <v>0</v>
      </c>
      <c r="E622" s="1">
        <v>0</v>
      </c>
      <c r="F622" s="2" t="s">
        <v>39</v>
      </c>
      <c r="G622" s="1"/>
      <c r="H622" s="1" t="s">
        <v>4570</v>
      </c>
      <c r="I622" s="1"/>
      <c r="J622" s="1" t="s">
        <v>13537</v>
      </c>
      <c r="K622" s="1">
        <v>5776611</v>
      </c>
      <c r="L622" s="1"/>
      <c r="M622" s="1" t="s">
        <v>12526</v>
      </c>
      <c r="N622" s="2" t="s">
        <v>4409</v>
      </c>
      <c r="O622" s="1" t="s">
        <v>13538</v>
      </c>
      <c r="P622" s="2" t="s">
        <v>7</v>
      </c>
      <c r="Q622" s="1" t="s">
        <v>92</v>
      </c>
      <c r="R622" s="1" t="s">
        <v>4409</v>
      </c>
      <c r="S622" s="1"/>
      <c r="T622" s="1"/>
      <c r="U622" s="1" t="s">
        <v>12528</v>
      </c>
      <c r="V622" s="1"/>
      <c r="W622" s="1"/>
      <c r="X622" s="1"/>
      <c r="Y622" s="1" t="s">
        <v>18</v>
      </c>
      <c r="Z622" s="2" t="str">
        <f t="shared" si="27"/>
        <v>C830</v>
      </c>
      <c r="AA622" s="3" t="str">
        <f t="shared" si="28"/>
        <v>1/8/2018</v>
      </c>
      <c r="AB622" s="2" t="str">
        <f t="shared" si="29"/>
        <v>No delay</v>
      </c>
    </row>
    <row r="623" spans="1:28" s="7" customFormat="1" x14ac:dyDescent="0.45">
      <c r="A623" s="1">
        <v>11160</v>
      </c>
      <c r="B623" s="3">
        <v>43335</v>
      </c>
      <c r="C623" s="4">
        <v>0.74114583333333339</v>
      </c>
      <c r="D623" s="2">
        <v>0</v>
      </c>
      <c r="E623" s="1">
        <v>0</v>
      </c>
      <c r="F623" s="2" t="s">
        <v>10</v>
      </c>
      <c r="G623" s="1">
        <v>0</v>
      </c>
      <c r="H623" s="1" t="s">
        <v>4771</v>
      </c>
      <c r="I623" s="1" t="s">
        <v>4771</v>
      </c>
      <c r="J623" s="1" t="s">
        <v>1319</v>
      </c>
      <c r="K623" s="1" t="s">
        <v>1318</v>
      </c>
      <c r="L623" s="1">
        <v>182156</v>
      </c>
      <c r="M623" s="1" t="s">
        <v>12526</v>
      </c>
      <c r="N623" s="2" t="s">
        <v>4409</v>
      </c>
      <c r="O623" s="1">
        <v>1811153</v>
      </c>
      <c r="P623" s="2" t="s">
        <v>65</v>
      </c>
      <c r="Q623" s="1" t="s">
        <v>251</v>
      </c>
      <c r="R623" s="1" t="s">
        <v>4409</v>
      </c>
      <c r="S623" s="1"/>
      <c r="T623" s="1"/>
      <c r="U623" s="1" t="s">
        <v>12528</v>
      </c>
      <c r="V623" s="1"/>
      <c r="W623" s="1"/>
      <c r="X623" s="1"/>
      <c r="Y623" s="1" t="s">
        <v>250</v>
      </c>
      <c r="Z623" s="2" t="str">
        <f t="shared" si="27"/>
        <v>C830</v>
      </c>
      <c r="AA623" s="3" t="str">
        <f t="shared" si="28"/>
        <v>1/8/2018</v>
      </c>
      <c r="AB623" s="2" t="str">
        <f t="shared" si="29"/>
        <v>No delay</v>
      </c>
    </row>
    <row r="624" spans="1:28" s="7" customFormat="1" ht="185.25" x14ac:dyDescent="0.45">
      <c r="A624" s="1">
        <v>11161</v>
      </c>
      <c r="B624" s="3">
        <v>43335</v>
      </c>
      <c r="C624" s="4">
        <v>0.74791666666666667</v>
      </c>
      <c r="D624" s="2">
        <v>0</v>
      </c>
      <c r="E624" s="1">
        <v>0</v>
      </c>
      <c r="F624" s="2" t="s">
        <v>64</v>
      </c>
      <c r="G624" s="1">
        <v>76</v>
      </c>
      <c r="H624" s="1" t="s">
        <v>4785</v>
      </c>
      <c r="I624" s="1" t="s">
        <v>4771</v>
      </c>
      <c r="J624" s="1" t="s">
        <v>1323</v>
      </c>
      <c r="K624" s="1" t="s">
        <v>1322</v>
      </c>
      <c r="L624" s="1">
        <v>182160</v>
      </c>
      <c r="M624" s="1" t="s">
        <v>12526</v>
      </c>
      <c r="N624" s="2" t="s">
        <v>4409</v>
      </c>
      <c r="O624" s="1" t="s">
        <v>13539</v>
      </c>
      <c r="P624" s="2" t="s">
        <v>79</v>
      </c>
      <c r="Q624" s="1" t="s">
        <v>12573</v>
      </c>
      <c r="R624" s="1" t="s">
        <v>12574</v>
      </c>
      <c r="S624" s="1"/>
      <c r="T624" s="1"/>
      <c r="U624" s="1" t="s">
        <v>12528</v>
      </c>
      <c r="V624" s="1"/>
      <c r="W624" s="1"/>
      <c r="X624" s="1"/>
      <c r="Y624" s="1" t="s">
        <v>12576</v>
      </c>
      <c r="Z624" s="2" t="str">
        <f t="shared" si="27"/>
        <v>C830</v>
      </c>
      <c r="AA624" s="3" t="str">
        <f t="shared" si="28"/>
        <v>1/8/2018</v>
      </c>
      <c r="AB624" s="2" t="str">
        <f t="shared" si="29"/>
        <v>No delay</v>
      </c>
    </row>
    <row r="625" spans="1:28" s="7" customFormat="1" ht="71.25" x14ac:dyDescent="0.45">
      <c r="A625" s="1">
        <v>11184</v>
      </c>
      <c r="B625" s="3">
        <v>43336</v>
      </c>
      <c r="C625" s="4">
        <v>0.46707175925925926</v>
      </c>
      <c r="D625" s="2">
        <v>0</v>
      </c>
      <c r="E625" s="1">
        <v>0</v>
      </c>
      <c r="F625" s="2" t="s">
        <v>42</v>
      </c>
      <c r="G625" s="1">
        <v>2</v>
      </c>
      <c r="H625" s="1" t="s">
        <v>4695</v>
      </c>
      <c r="I625" s="1" t="s">
        <v>4570</v>
      </c>
      <c r="J625" s="1" t="s">
        <v>1325</v>
      </c>
      <c r="K625" s="1" t="s">
        <v>1324</v>
      </c>
      <c r="L625" s="1">
        <v>182234</v>
      </c>
      <c r="M625" s="1" t="s">
        <v>12526</v>
      </c>
      <c r="N625" s="2" t="s">
        <v>4522</v>
      </c>
      <c r="O625" s="1" t="s">
        <v>13540</v>
      </c>
      <c r="P625" s="2" t="s">
        <v>38</v>
      </c>
      <c r="Q625" s="1" t="s">
        <v>132</v>
      </c>
      <c r="R625" s="1" t="s">
        <v>4409</v>
      </c>
      <c r="S625" s="1"/>
      <c r="T625" s="1"/>
      <c r="U625" s="1" t="s">
        <v>12528</v>
      </c>
      <c r="V625" s="1"/>
      <c r="W625" s="1"/>
      <c r="X625" s="1"/>
      <c r="Y625" s="1" t="s">
        <v>125</v>
      </c>
      <c r="Z625" s="2" t="str">
        <f t="shared" si="27"/>
        <v>C830</v>
      </c>
      <c r="AA625" s="3" t="str">
        <f t="shared" si="28"/>
        <v>1/8/2018</v>
      </c>
      <c r="AB625" s="2" t="str">
        <f t="shared" si="29"/>
        <v>No delay</v>
      </c>
    </row>
    <row r="626" spans="1:28" s="7" customFormat="1" ht="71.25" x14ac:dyDescent="0.45">
      <c r="A626" s="1">
        <v>11226</v>
      </c>
      <c r="B626" s="3">
        <v>43337</v>
      </c>
      <c r="C626" s="4">
        <v>0.28023148148148147</v>
      </c>
      <c r="D626" s="2">
        <v>0</v>
      </c>
      <c r="E626" s="1">
        <v>0</v>
      </c>
      <c r="F626" s="2" t="s">
        <v>100</v>
      </c>
      <c r="G626" s="1">
        <v>22</v>
      </c>
      <c r="H626" s="1" t="s">
        <v>4570</v>
      </c>
      <c r="I626" s="1" t="s">
        <v>4570</v>
      </c>
      <c r="J626" s="1" t="s">
        <v>1329</v>
      </c>
      <c r="K626" s="1" t="s">
        <v>1328</v>
      </c>
      <c r="L626" s="1">
        <v>182320</v>
      </c>
      <c r="M626" s="1" t="s">
        <v>12526</v>
      </c>
      <c r="N626" s="2" t="s">
        <v>4409</v>
      </c>
      <c r="O626" s="1" t="s">
        <v>13541</v>
      </c>
      <c r="P626" s="2" t="s">
        <v>73</v>
      </c>
      <c r="Q626" s="1" t="s">
        <v>74</v>
      </c>
      <c r="R626" s="1" t="s">
        <v>4409</v>
      </c>
      <c r="S626" s="1"/>
      <c r="T626" s="1" t="s">
        <v>13542</v>
      </c>
      <c r="U626" s="1" t="s">
        <v>12528</v>
      </c>
      <c r="V626" s="1"/>
      <c r="W626" s="1"/>
      <c r="X626" s="1"/>
      <c r="Y626" s="1" t="s">
        <v>74</v>
      </c>
      <c r="Z626" s="2" t="str">
        <f t="shared" si="27"/>
        <v>C830</v>
      </c>
      <c r="AA626" s="3" t="str">
        <f t="shared" si="28"/>
        <v>1/8/2018</v>
      </c>
      <c r="AB626" s="2" t="str">
        <f t="shared" si="29"/>
        <v>No delay</v>
      </c>
    </row>
    <row r="627" spans="1:28" s="7" customFormat="1" ht="128.25" x14ac:dyDescent="0.45">
      <c r="A627" s="1">
        <v>11229</v>
      </c>
      <c r="B627" s="3">
        <v>43337</v>
      </c>
      <c r="C627" s="4">
        <v>0.32430555555555557</v>
      </c>
      <c r="D627" s="2">
        <v>0</v>
      </c>
      <c r="E627" s="1">
        <v>0</v>
      </c>
      <c r="F627" s="2" t="s">
        <v>42</v>
      </c>
      <c r="G627" s="1">
        <v>15</v>
      </c>
      <c r="H627" s="1" t="s">
        <v>4570</v>
      </c>
      <c r="I627" s="1" t="s">
        <v>4570</v>
      </c>
      <c r="J627" s="1" t="s">
        <v>1327</v>
      </c>
      <c r="K627" s="1" t="s">
        <v>1326</v>
      </c>
      <c r="L627" s="1">
        <v>182323</v>
      </c>
      <c r="M627" s="1" t="s">
        <v>12526</v>
      </c>
      <c r="N627" s="2" t="s">
        <v>4522</v>
      </c>
      <c r="O627" s="1" t="s">
        <v>13543</v>
      </c>
      <c r="P627" s="2" t="s">
        <v>38</v>
      </c>
      <c r="Q627" s="1" t="s">
        <v>395</v>
      </c>
      <c r="R627" s="1" t="s">
        <v>4409</v>
      </c>
      <c r="S627" s="1"/>
      <c r="T627" s="1"/>
      <c r="U627" s="1" t="s">
        <v>12528</v>
      </c>
      <c r="V627" s="1"/>
      <c r="W627" s="1"/>
      <c r="X627" s="1"/>
      <c r="Y627" s="1" t="s">
        <v>125</v>
      </c>
      <c r="Z627" s="2" t="str">
        <f t="shared" si="27"/>
        <v>C830</v>
      </c>
      <c r="AA627" s="3" t="str">
        <f t="shared" si="28"/>
        <v>1/8/2018</v>
      </c>
      <c r="AB627" s="2" t="str">
        <f t="shared" si="29"/>
        <v>No delay</v>
      </c>
    </row>
    <row r="628" spans="1:28" s="7" customFormat="1" ht="185.25" x14ac:dyDescent="0.45">
      <c r="A628" s="1">
        <v>11236</v>
      </c>
      <c r="B628" s="3">
        <v>43337</v>
      </c>
      <c r="C628" s="4">
        <v>0.42699074074074073</v>
      </c>
      <c r="D628" s="2">
        <v>0</v>
      </c>
      <c r="E628" s="1">
        <v>0</v>
      </c>
      <c r="F628" s="2" t="s">
        <v>88</v>
      </c>
      <c r="G628" s="1" t="s">
        <v>13544</v>
      </c>
      <c r="H628" s="1" t="s">
        <v>4696</v>
      </c>
      <c r="I628" s="1" t="s">
        <v>5372</v>
      </c>
      <c r="J628" s="1" t="s">
        <v>1331</v>
      </c>
      <c r="K628" s="1" t="s">
        <v>1330</v>
      </c>
      <c r="L628" s="1">
        <v>182342</v>
      </c>
      <c r="M628" s="1" t="s">
        <v>12526</v>
      </c>
      <c r="N628" s="2" t="s">
        <v>4409</v>
      </c>
      <c r="O628" s="1" t="s">
        <v>13545</v>
      </c>
      <c r="P628" s="2" t="s">
        <v>79</v>
      </c>
      <c r="Q628" s="1" t="s">
        <v>95</v>
      </c>
      <c r="R628" s="1" t="s">
        <v>4409</v>
      </c>
      <c r="S628" s="1"/>
      <c r="T628" s="1"/>
      <c r="U628" s="1" t="s">
        <v>12528</v>
      </c>
      <c r="V628" s="1"/>
      <c r="W628" s="1"/>
      <c r="X628" s="1"/>
      <c r="Y628" s="1" t="s">
        <v>117</v>
      </c>
      <c r="Z628" s="2" t="str">
        <f t="shared" si="27"/>
        <v>C830</v>
      </c>
      <c r="AA628" s="3" t="str">
        <f t="shared" si="28"/>
        <v>1/8/2018</v>
      </c>
      <c r="AB628" s="2" t="str">
        <f t="shared" si="29"/>
        <v>No delay</v>
      </c>
    </row>
    <row r="629" spans="1:28" s="7" customFormat="1" ht="71.25" x14ac:dyDescent="0.45">
      <c r="A629" s="1" t="s">
        <v>13546</v>
      </c>
      <c r="B629" s="3">
        <v>43339</v>
      </c>
      <c r="C629" s="4">
        <v>0.29097222222222224</v>
      </c>
      <c r="D629" s="2">
        <v>0</v>
      </c>
      <c r="E629" s="1">
        <v>5</v>
      </c>
      <c r="F629" s="2" t="s">
        <v>29</v>
      </c>
      <c r="G629" s="1">
        <v>1</v>
      </c>
      <c r="H629" s="1" t="s">
        <v>4628</v>
      </c>
      <c r="I629" s="1" t="s">
        <v>4628</v>
      </c>
      <c r="J629" s="1" t="s">
        <v>13547</v>
      </c>
      <c r="K629" s="1" t="s">
        <v>1333</v>
      </c>
      <c r="L629" s="1">
        <v>182530</v>
      </c>
      <c r="M629" s="1" t="s">
        <v>12526</v>
      </c>
      <c r="N629" s="2" t="s">
        <v>4522</v>
      </c>
      <c r="O629" s="1" t="s">
        <v>13548</v>
      </c>
      <c r="P629" s="2" t="s">
        <v>128</v>
      </c>
      <c r="Q629" s="1" t="s">
        <v>183</v>
      </c>
      <c r="R629" s="1" t="s">
        <v>4409</v>
      </c>
      <c r="S629" s="1"/>
      <c r="T629" s="1"/>
      <c r="U629" s="1" t="s">
        <v>12528</v>
      </c>
      <c r="V629" s="1"/>
      <c r="W629" s="1"/>
      <c r="X629" s="1"/>
      <c r="Y629" s="1" t="s">
        <v>12529</v>
      </c>
      <c r="Z629" s="2" t="str">
        <f t="shared" si="27"/>
        <v>C830C</v>
      </c>
      <c r="AA629" s="3" t="str">
        <f t="shared" si="28"/>
        <v>1/8/2018</v>
      </c>
      <c r="AB629" s="2" t="str">
        <f t="shared" si="29"/>
        <v>No delay</v>
      </c>
    </row>
    <row r="630" spans="1:28" s="7" customFormat="1" ht="99.75" x14ac:dyDescent="0.45">
      <c r="A630" s="1">
        <v>11304</v>
      </c>
      <c r="B630" s="3">
        <v>43339</v>
      </c>
      <c r="C630" s="4">
        <v>0.38611111111111113</v>
      </c>
      <c r="D630" s="2">
        <v>0</v>
      </c>
      <c r="E630" s="1">
        <v>0</v>
      </c>
      <c r="F630" s="2" t="s">
        <v>124</v>
      </c>
      <c r="G630" s="1"/>
      <c r="H630" s="1" t="s">
        <v>4570</v>
      </c>
      <c r="I630" s="1"/>
      <c r="J630" s="1" t="s">
        <v>13549</v>
      </c>
      <c r="K630" s="1">
        <v>5785202</v>
      </c>
      <c r="L630" s="1"/>
      <c r="M630" s="1" t="s">
        <v>12526</v>
      </c>
      <c r="N630" s="2" t="s">
        <v>4409</v>
      </c>
      <c r="O630" s="1" t="s">
        <v>13550</v>
      </c>
      <c r="P630" s="2" t="s">
        <v>7</v>
      </c>
      <c r="Q630" s="1" t="s">
        <v>8</v>
      </c>
      <c r="R630" s="1" t="s">
        <v>4409</v>
      </c>
      <c r="S630" s="1"/>
      <c r="T630" s="1"/>
      <c r="U630" s="1" t="s">
        <v>12528</v>
      </c>
      <c r="V630" s="1"/>
      <c r="W630" s="1"/>
      <c r="X630" s="1"/>
      <c r="Y630" s="1" t="s">
        <v>8</v>
      </c>
      <c r="Z630" s="2" t="str">
        <f t="shared" si="27"/>
        <v>C830C</v>
      </c>
      <c r="AA630" s="3" t="str">
        <f t="shared" si="28"/>
        <v>1/8/2018</v>
      </c>
      <c r="AB630" s="2" t="str">
        <f t="shared" si="29"/>
        <v>No delay</v>
      </c>
    </row>
    <row r="631" spans="1:28" s="7" customFormat="1" ht="42.75" x14ac:dyDescent="0.45">
      <c r="A631" s="1" t="s">
        <v>13551</v>
      </c>
      <c r="B631" s="3">
        <v>43339</v>
      </c>
      <c r="C631" s="4">
        <v>0.66623842592592586</v>
      </c>
      <c r="D631" s="2">
        <v>0</v>
      </c>
      <c r="E631" s="1">
        <v>0</v>
      </c>
      <c r="F631" s="2" t="s">
        <v>124</v>
      </c>
      <c r="G631" s="1">
        <v>25</v>
      </c>
      <c r="H631" s="1" t="s">
        <v>5501</v>
      </c>
      <c r="I631" s="1" t="s">
        <v>5501</v>
      </c>
      <c r="J631" s="1" t="s">
        <v>1335</v>
      </c>
      <c r="K631" s="1" t="s">
        <v>1334</v>
      </c>
      <c r="L631" s="1">
        <v>182605</v>
      </c>
      <c r="M631" s="1" t="s">
        <v>12526</v>
      </c>
      <c r="N631" s="2" t="s">
        <v>4409</v>
      </c>
      <c r="O631" s="1" t="s">
        <v>13552</v>
      </c>
      <c r="P631" s="2" t="s">
        <v>128</v>
      </c>
      <c r="Q631" s="1" t="s">
        <v>276</v>
      </c>
      <c r="R631" s="1" t="s">
        <v>4409</v>
      </c>
      <c r="S631" s="1"/>
      <c r="T631" s="1"/>
      <c r="U631" s="1" t="s">
        <v>12528</v>
      </c>
      <c r="V631" s="1"/>
      <c r="W631" s="1"/>
      <c r="X631" s="1"/>
      <c r="Y631" s="1" t="s">
        <v>275</v>
      </c>
      <c r="Z631" s="2" t="str">
        <f t="shared" si="27"/>
        <v>C830C</v>
      </c>
      <c r="AA631" s="3" t="str">
        <f t="shared" si="28"/>
        <v>1/8/2018</v>
      </c>
      <c r="AB631" s="2" t="str">
        <f t="shared" si="29"/>
        <v>No delay</v>
      </c>
    </row>
    <row r="632" spans="1:28" s="7" customFormat="1" ht="213.75" x14ac:dyDescent="0.45">
      <c r="A632" s="1">
        <v>11326</v>
      </c>
      <c r="B632" s="3">
        <v>43339</v>
      </c>
      <c r="C632" s="4">
        <v>0.70416666666666661</v>
      </c>
      <c r="D632" s="2">
        <v>0</v>
      </c>
      <c r="E632" s="1">
        <v>0</v>
      </c>
      <c r="F632" s="2" t="s">
        <v>35</v>
      </c>
      <c r="G632" s="1"/>
      <c r="H632" s="1" t="s">
        <v>4570</v>
      </c>
      <c r="I632" s="1"/>
      <c r="J632" s="1" t="s">
        <v>13553</v>
      </c>
      <c r="K632" s="1">
        <v>5785750</v>
      </c>
      <c r="L632" s="1"/>
      <c r="M632" s="1" t="s">
        <v>12526</v>
      </c>
      <c r="N632" s="2" t="s">
        <v>4409</v>
      </c>
      <c r="O632" s="1" t="s">
        <v>13554</v>
      </c>
      <c r="P632" s="2" t="s">
        <v>7</v>
      </c>
      <c r="Q632" s="1" t="s">
        <v>110</v>
      </c>
      <c r="R632" s="1" t="s">
        <v>4409</v>
      </c>
      <c r="S632" s="1"/>
      <c r="T632" s="1"/>
      <c r="U632" s="1" t="s">
        <v>12528</v>
      </c>
      <c r="V632" s="1"/>
      <c r="W632" s="1"/>
      <c r="X632" s="1"/>
      <c r="Y632" s="1" t="s">
        <v>18</v>
      </c>
      <c r="Z632" s="2" t="str">
        <f t="shared" si="27"/>
        <v>C830</v>
      </c>
      <c r="AA632" s="3" t="str">
        <f t="shared" si="28"/>
        <v>1/8/2018</v>
      </c>
      <c r="AB632" s="2" t="str">
        <f t="shared" si="29"/>
        <v>No delay</v>
      </c>
    </row>
    <row r="633" spans="1:28" s="7" customFormat="1" ht="99.75" x14ac:dyDescent="0.45">
      <c r="A633" s="1">
        <v>11327</v>
      </c>
      <c r="B633" s="3">
        <v>43339</v>
      </c>
      <c r="C633" s="4">
        <v>0.70537037037037031</v>
      </c>
      <c r="D633" s="2">
        <v>0</v>
      </c>
      <c r="E633" s="1">
        <v>0</v>
      </c>
      <c r="F633" s="2" t="s">
        <v>123</v>
      </c>
      <c r="G633" s="1">
        <v>24</v>
      </c>
      <c r="H633" s="1" t="s">
        <v>5474</v>
      </c>
      <c r="I633" s="1" t="s">
        <v>5840</v>
      </c>
      <c r="J633" s="1" t="s">
        <v>13555</v>
      </c>
      <c r="K633" s="1" t="s">
        <v>1332</v>
      </c>
      <c r="L633" s="1">
        <v>182615</v>
      </c>
      <c r="M633" s="1" t="s">
        <v>12526</v>
      </c>
      <c r="N633" s="2" t="s">
        <v>4409</v>
      </c>
      <c r="O633" s="1" t="s">
        <v>13556</v>
      </c>
      <c r="P633" s="2" t="s">
        <v>26</v>
      </c>
      <c r="Q633" s="1" t="s">
        <v>98</v>
      </c>
      <c r="R633" s="1" t="s">
        <v>4409</v>
      </c>
      <c r="S633" s="1"/>
      <c r="T633" s="1"/>
      <c r="U633" s="1" t="s">
        <v>12528</v>
      </c>
      <c r="V633" s="1"/>
      <c r="W633" s="1"/>
      <c r="X633" s="1"/>
      <c r="Y633" s="1" t="s">
        <v>27</v>
      </c>
      <c r="Z633" s="2" t="str">
        <f t="shared" si="27"/>
        <v>C830C</v>
      </c>
      <c r="AA633" s="3" t="str">
        <f t="shared" si="28"/>
        <v>1/8/2018</v>
      </c>
      <c r="AB633" s="2" t="str">
        <f t="shared" si="29"/>
        <v>No delay</v>
      </c>
    </row>
    <row r="634" spans="1:28" s="7" customFormat="1" ht="71.25" x14ac:dyDescent="0.45">
      <c r="A634" s="1">
        <v>11374</v>
      </c>
      <c r="B634" s="3">
        <v>43340</v>
      </c>
      <c r="C634" s="4">
        <v>0.67104166666666665</v>
      </c>
      <c r="D634" s="2">
        <v>0</v>
      </c>
      <c r="E634" s="1">
        <v>0</v>
      </c>
      <c r="F634" s="2" t="s">
        <v>145</v>
      </c>
      <c r="G634" s="1">
        <v>35</v>
      </c>
      <c r="H634" s="1" t="s">
        <v>7388</v>
      </c>
      <c r="I634" s="1" t="s">
        <v>4679</v>
      </c>
      <c r="J634" s="1" t="s">
        <v>13557</v>
      </c>
      <c r="K634" s="1" t="s">
        <v>1336</v>
      </c>
      <c r="L634" s="1">
        <v>182724</v>
      </c>
      <c r="M634" s="1" t="s">
        <v>12526</v>
      </c>
      <c r="N634" s="2" t="s">
        <v>4522</v>
      </c>
      <c r="O634" s="1" t="s">
        <v>13558</v>
      </c>
      <c r="P634" s="2" t="s">
        <v>43</v>
      </c>
      <c r="Q634" s="1" t="s">
        <v>43</v>
      </c>
      <c r="R634" s="1" t="s">
        <v>4409</v>
      </c>
      <c r="S634" s="1"/>
      <c r="T634" s="1"/>
      <c r="U634" s="1" t="s">
        <v>12528</v>
      </c>
      <c r="V634" s="1"/>
      <c r="W634" s="1"/>
      <c r="X634" s="1"/>
      <c r="Y634" s="1" t="s">
        <v>43</v>
      </c>
      <c r="Z634" s="2" t="str">
        <f t="shared" si="27"/>
        <v>C830</v>
      </c>
      <c r="AA634" s="3" t="str">
        <f t="shared" si="28"/>
        <v>1/8/2018</v>
      </c>
      <c r="AB634" s="2" t="str">
        <f t="shared" si="29"/>
        <v>No delay</v>
      </c>
    </row>
    <row r="635" spans="1:28" s="7" customFormat="1" ht="213.75" x14ac:dyDescent="0.45">
      <c r="A635" s="1">
        <v>11418</v>
      </c>
      <c r="B635" s="3">
        <v>43341</v>
      </c>
      <c r="C635" s="4">
        <v>0.77256944444444453</v>
      </c>
      <c r="D635" s="2">
        <v>0</v>
      </c>
      <c r="E635" s="1">
        <v>0</v>
      </c>
      <c r="F635" s="2" t="s">
        <v>50</v>
      </c>
      <c r="G635" s="1">
        <v>64</v>
      </c>
      <c r="H635" s="1" t="s">
        <v>5744</v>
      </c>
      <c r="I635" s="1" t="s">
        <v>4771</v>
      </c>
      <c r="J635" s="1" t="s">
        <v>13559</v>
      </c>
      <c r="K635" s="1" t="s">
        <v>13560</v>
      </c>
      <c r="L635" s="1">
        <v>182878</v>
      </c>
      <c r="M635" s="1" t="s">
        <v>12526</v>
      </c>
      <c r="N635" s="2" t="s">
        <v>4409</v>
      </c>
      <c r="O635" s="1" t="s">
        <v>13561</v>
      </c>
      <c r="P635" s="2" t="s">
        <v>7</v>
      </c>
      <c r="Q635" s="1" t="s">
        <v>92</v>
      </c>
      <c r="R635" s="1" t="s">
        <v>4409</v>
      </c>
      <c r="S635" s="1"/>
      <c r="T635" s="1"/>
      <c r="U635" s="1" t="s">
        <v>12528</v>
      </c>
      <c r="V635" s="1"/>
      <c r="W635" s="1"/>
      <c r="X635" s="1"/>
      <c r="Y635" s="1" t="s">
        <v>18</v>
      </c>
      <c r="Z635" s="2" t="str">
        <f t="shared" si="27"/>
        <v>C830</v>
      </c>
      <c r="AA635" s="3" t="str">
        <f t="shared" si="28"/>
        <v>1/8/2018</v>
      </c>
      <c r="AB635" s="2" t="str">
        <f t="shared" si="29"/>
        <v>No delay</v>
      </c>
    </row>
    <row r="636" spans="1:28" s="7" customFormat="1" ht="213.75" x14ac:dyDescent="0.45">
      <c r="A636" s="1" t="s">
        <v>13562</v>
      </c>
      <c r="B636" s="3">
        <v>43342</v>
      </c>
      <c r="C636" s="4">
        <v>0.21875</v>
      </c>
      <c r="D636" s="2">
        <v>0</v>
      </c>
      <c r="E636" s="1">
        <v>0</v>
      </c>
      <c r="F636" s="2" t="s">
        <v>225</v>
      </c>
      <c r="G636" s="1">
        <v>39</v>
      </c>
      <c r="H636" s="1" t="s">
        <v>4954</v>
      </c>
      <c r="I636" s="1" t="s">
        <v>4570</v>
      </c>
      <c r="J636" s="1" t="s">
        <v>13563</v>
      </c>
      <c r="K636" s="1" t="s">
        <v>1343</v>
      </c>
      <c r="L636" s="1">
        <v>182921</v>
      </c>
      <c r="M636" s="1" t="s">
        <v>12526</v>
      </c>
      <c r="N636" s="2" t="s">
        <v>4522</v>
      </c>
      <c r="O636" s="1" t="s">
        <v>13564</v>
      </c>
      <c r="P636" s="2" t="s">
        <v>281</v>
      </c>
      <c r="Q636" s="1" t="s">
        <v>12573</v>
      </c>
      <c r="R636" s="1" t="s">
        <v>4409</v>
      </c>
      <c r="S636" s="1"/>
      <c r="T636" s="1"/>
      <c r="U636" s="1" t="s">
        <v>12528</v>
      </c>
      <c r="V636" s="1"/>
      <c r="W636" s="1"/>
      <c r="X636" s="1"/>
      <c r="Y636" s="1" t="s">
        <v>12576</v>
      </c>
      <c r="Z636" s="2" t="str">
        <f t="shared" si="27"/>
        <v>C830C</v>
      </c>
      <c r="AA636" s="3" t="str">
        <f t="shared" si="28"/>
        <v>1/8/2018</v>
      </c>
      <c r="AB636" s="2" t="str">
        <f t="shared" si="29"/>
        <v>No delay</v>
      </c>
    </row>
    <row r="637" spans="1:28" s="7" customFormat="1" ht="71.25" x14ac:dyDescent="0.45">
      <c r="A637" s="1">
        <v>11433</v>
      </c>
      <c r="B637" s="3">
        <v>43342</v>
      </c>
      <c r="C637" s="4">
        <v>0.36874999999999997</v>
      </c>
      <c r="D637" s="2">
        <v>0</v>
      </c>
      <c r="E637" s="1">
        <v>0</v>
      </c>
      <c r="F637" s="2" t="s">
        <v>131</v>
      </c>
      <c r="G637" s="1"/>
      <c r="H637" s="1" t="s">
        <v>4570</v>
      </c>
      <c r="I637" s="1"/>
      <c r="J637" s="1" t="s">
        <v>13565</v>
      </c>
      <c r="K637" s="1">
        <v>5792526</v>
      </c>
      <c r="L637" s="1"/>
      <c r="M637" s="1" t="s">
        <v>12526</v>
      </c>
      <c r="N637" s="2" t="s">
        <v>4409</v>
      </c>
      <c r="O637" s="1" t="s">
        <v>13566</v>
      </c>
      <c r="P637" s="2" t="s">
        <v>7</v>
      </c>
      <c r="Q637" s="1" t="s">
        <v>319</v>
      </c>
      <c r="R637" s="1" t="s">
        <v>4409</v>
      </c>
      <c r="S637" s="1"/>
      <c r="T637" s="1"/>
      <c r="U637" s="1" t="s">
        <v>12528</v>
      </c>
      <c r="V637" s="1"/>
      <c r="W637" s="1"/>
      <c r="X637" s="1"/>
      <c r="Y637" s="1" t="s">
        <v>292</v>
      </c>
      <c r="Z637" s="2" t="str">
        <f t="shared" si="27"/>
        <v>C830C</v>
      </c>
      <c r="AA637" s="3" t="str">
        <f t="shared" si="28"/>
        <v>1/8/2018</v>
      </c>
      <c r="AB637" s="2" t="str">
        <f t="shared" si="29"/>
        <v>No delay</v>
      </c>
    </row>
    <row r="638" spans="1:28" s="7" customFormat="1" ht="213.75" x14ac:dyDescent="0.45">
      <c r="A638" s="1">
        <v>11436</v>
      </c>
      <c r="B638" s="3">
        <v>43342</v>
      </c>
      <c r="C638" s="4">
        <v>0.40763888888888888</v>
      </c>
      <c r="D638" s="2">
        <v>0</v>
      </c>
      <c r="E638" s="1">
        <v>0</v>
      </c>
      <c r="F638" s="2" t="s">
        <v>50</v>
      </c>
      <c r="G638" s="1"/>
      <c r="H638" s="1" t="s">
        <v>4570</v>
      </c>
      <c r="I638" s="1"/>
      <c r="J638" s="1" t="s">
        <v>13567</v>
      </c>
      <c r="K638" s="1">
        <v>5792558</v>
      </c>
      <c r="L638" s="1"/>
      <c r="M638" s="1" t="s">
        <v>12526</v>
      </c>
      <c r="N638" s="2" t="s">
        <v>4409</v>
      </c>
      <c r="O638" s="1" t="s">
        <v>13561</v>
      </c>
      <c r="P638" s="2" t="s">
        <v>7</v>
      </c>
      <c r="Q638" s="1" t="s">
        <v>92</v>
      </c>
      <c r="R638" s="1" t="s">
        <v>4409</v>
      </c>
      <c r="S638" s="1"/>
      <c r="T638" s="1"/>
      <c r="U638" s="1" t="s">
        <v>12528</v>
      </c>
      <c r="V638" s="1"/>
      <c r="W638" s="1"/>
      <c r="X638" s="1"/>
      <c r="Y638" s="1" t="s">
        <v>18</v>
      </c>
      <c r="Z638" s="2" t="str">
        <f t="shared" si="27"/>
        <v>C830</v>
      </c>
      <c r="AA638" s="3" t="str">
        <f t="shared" si="28"/>
        <v>1/8/2018</v>
      </c>
      <c r="AB638" s="2" t="str">
        <f t="shared" si="29"/>
        <v>No delay</v>
      </c>
    </row>
    <row r="639" spans="1:28" s="7" customFormat="1" ht="128.25" x14ac:dyDescent="0.45">
      <c r="A639" s="1">
        <v>11454</v>
      </c>
      <c r="B639" s="3">
        <v>43342</v>
      </c>
      <c r="C639" s="4">
        <v>0.67571759259259256</v>
      </c>
      <c r="D639" s="2">
        <v>0</v>
      </c>
      <c r="E639" s="1">
        <v>0</v>
      </c>
      <c r="F639" s="2" t="s">
        <v>24</v>
      </c>
      <c r="G639" s="1">
        <v>76</v>
      </c>
      <c r="H639" s="1" t="s">
        <v>4785</v>
      </c>
      <c r="I639" s="1" t="s">
        <v>4771</v>
      </c>
      <c r="J639" s="1" t="s">
        <v>1345</v>
      </c>
      <c r="K639" s="1" t="s">
        <v>1344</v>
      </c>
      <c r="L639" s="1">
        <v>182996</v>
      </c>
      <c r="M639" s="1" t="s">
        <v>12526</v>
      </c>
      <c r="N639" s="2" t="s">
        <v>4409</v>
      </c>
      <c r="O639" s="1" t="s">
        <v>13568</v>
      </c>
      <c r="P639" s="2" t="s">
        <v>90</v>
      </c>
      <c r="Q639" s="1" t="s">
        <v>12573</v>
      </c>
      <c r="R639" s="1" t="s">
        <v>4409</v>
      </c>
      <c r="S639" s="1"/>
      <c r="T639" s="1"/>
      <c r="U639" s="1" t="s">
        <v>12528</v>
      </c>
      <c r="V639" s="1"/>
      <c r="W639" s="1"/>
      <c r="X639" s="1"/>
      <c r="Y639" s="1" t="s">
        <v>12576</v>
      </c>
      <c r="Z639" s="2" t="str">
        <f t="shared" si="27"/>
        <v>C830</v>
      </c>
      <c r="AA639" s="3" t="str">
        <f t="shared" si="28"/>
        <v>1/8/2018</v>
      </c>
      <c r="AB639" s="2" t="str">
        <f t="shared" si="29"/>
        <v>No delay</v>
      </c>
    </row>
    <row r="640" spans="1:28" s="7" customFormat="1" x14ac:dyDescent="0.45">
      <c r="A640" s="1">
        <v>11458</v>
      </c>
      <c r="B640" s="3">
        <v>43342</v>
      </c>
      <c r="C640" s="4">
        <v>0.71976851851851853</v>
      </c>
      <c r="D640" s="2">
        <v>0</v>
      </c>
      <c r="E640" s="1">
        <v>0</v>
      </c>
      <c r="F640" s="2" t="s">
        <v>131</v>
      </c>
      <c r="G640" s="1">
        <v>58</v>
      </c>
      <c r="H640" s="1" t="s">
        <v>4570</v>
      </c>
      <c r="I640" s="1" t="s">
        <v>4570</v>
      </c>
      <c r="J640" s="1" t="s">
        <v>1338</v>
      </c>
      <c r="K640" s="1" t="s">
        <v>1337</v>
      </c>
      <c r="L640" s="1">
        <v>183005</v>
      </c>
      <c r="M640" s="1" t="s">
        <v>12526</v>
      </c>
      <c r="N640" s="2" t="s">
        <v>4409</v>
      </c>
      <c r="O640" s="1" t="s">
        <v>13569</v>
      </c>
      <c r="P640" s="2" t="s">
        <v>149</v>
      </c>
      <c r="Q640" s="1" t="s">
        <v>12694</v>
      </c>
      <c r="R640" s="1" t="s">
        <v>4409</v>
      </c>
      <c r="S640" s="1"/>
      <c r="T640" s="1"/>
      <c r="U640" s="1" t="s">
        <v>12528</v>
      </c>
      <c r="V640" s="1"/>
      <c r="W640" s="1"/>
      <c r="X640" s="1"/>
      <c r="Y640" s="1" t="s">
        <v>12694</v>
      </c>
      <c r="Z640" s="2" t="str">
        <f t="shared" si="27"/>
        <v>C830C</v>
      </c>
      <c r="AA640" s="3" t="str">
        <f t="shared" si="28"/>
        <v>1/8/2018</v>
      </c>
      <c r="AB640" s="2" t="str">
        <f t="shared" si="29"/>
        <v>No delay</v>
      </c>
    </row>
    <row r="641" spans="1:28" s="7" customFormat="1" ht="42.75" x14ac:dyDescent="0.45">
      <c r="A641" s="1">
        <v>11461</v>
      </c>
      <c r="B641" s="3">
        <v>43342</v>
      </c>
      <c r="C641" s="4">
        <v>0.78077546296296296</v>
      </c>
      <c r="D641" s="2">
        <v>0</v>
      </c>
      <c r="E641" s="1">
        <v>0</v>
      </c>
      <c r="F641" s="2" t="s">
        <v>124</v>
      </c>
      <c r="G641" s="1">
        <v>19</v>
      </c>
      <c r="H641" s="1" t="s">
        <v>4570</v>
      </c>
      <c r="I641" s="1" t="s">
        <v>4570</v>
      </c>
      <c r="J641" s="1" t="s">
        <v>1340</v>
      </c>
      <c r="K641" s="1" t="s">
        <v>1339</v>
      </c>
      <c r="L641" s="1">
        <v>183013</v>
      </c>
      <c r="M641" s="1" t="s">
        <v>12526</v>
      </c>
      <c r="N641" s="2" t="s">
        <v>4409</v>
      </c>
      <c r="O641" s="1" t="s">
        <v>13570</v>
      </c>
      <c r="P641" s="2" t="s">
        <v>26</v>
      </c>
      <c r="Q641" s="1" t="s">
        <v>98</v>
      </c>
      <c r="R641" s="1" t="s">
        <v>4409</v>
      </c>
      <c r="S641" s="1"/>
      <c r="T641" s="1"/>
      <c r="U641" s="1" t="s">
        <v>12528</v>
      </c>
      <c r="V641" s="1"/>
      <c r="W641" s="1"/>
      <c r="X641" s="1"/>
      <c r="Y641" s="1" t="s">
        <v>27</v>
      </c>
      <c r="Z641" s="2" t="str">
        <f t="shared" si="27"/>
        <v>C830C</v>
      </c>
      <c r="AA641" s="3" t="str">
        <f t="shared" si="28"/>
        <v>1/8/2018</v>
      </c>
      <c r="AB641" s="2" t="str">
        <f t="shared" si="29"/>
        <v>No delay</v>
      </c>
    </row>
    <row r="642" spans="1:28" s="7" customFormat="1" ht="71.25" x14ac:dyDescent="0.45">
      <c r="A642" s="1">
        <v>11466</v>
      </c>
      <c r="B642" s="3">
        <v>43342</v>
      </c>
      <c r="C642" s="4">
        <v>0.8505787037037037</v>
      </c>
      <c r="D642" s="2">
        <v>0</v>
      </c>
      <c r="E642" s="1">
        <v>0</v>
      </c>
      <c r="F642" s="2" t="s">
        <v>58</v>
      </c>
      <c r="G642" s="1">
        <v>4</v>
      </c>
      <c r="H642" s="1" t="s">
        <v>4570</v>
      </c>
      <c r="I642" s="1" t="s">
        <v>4570</v>
      </c>
      <c r="J642" s="1" t="s">
        <v>1342</v>
      </c>
      <c r="K642" s="1" t="s">
        <v>1341</v>
      </c>
      <c r="L642" s="1">
        <v>183033</v>
      </c>
      <c r="M642" s="1" t="s">
        <v>12526</v>
      </c>
      <c r="N642" s="2" t="s">
        <v>4409</v>
      </c>
      <c r="O642" s="1" t="s">
        <v>13571</v>
      </c>
      <c r="P642" s="2" t="s">
        <v>26</v>
      </c>
      <c r="Q642" s="1" t="s">
        <v>164</v>
      </c>
      <c r="R642" s="1" t="s">
        <v>4409</v>
      </c>
      <c r="S642" s="1"/>
      <c r="T642" s="1"/>
      <c r="U642" s="1" t="s">
        <v>12528</v>
      </c>
      <c r="V642" s="1"/>
      <c r="W642" s="1"/>
      <c r="X642" s="1"/>
      <c r="Y642" s="1" t="s">
        <v>27</v>
      </c>
      <c r="Z642" s="2" t="str">
        <f t="shared" si="27"/>
        <v>C830</v>
      </c>
      <c r="AA642" s="3" t="str">
        <f t="shared" si="28"/>
        <v>1/8/2018</v>
      </c>
      <c r="AB642" s="2" t="str">
        <f t="shared" si="29"/>
        <v>No delay</v>
      </c>
    </row>
    <row r="643" spans="1:28" s="7" customFormat="1" ht="171" x14ac:dyDescent="0.45">
      <c r="A643" s="1">
        <v>11492</v>
      </c>
      <c r="B643" s="3">
        <v>43343</v>
      </c>
      <c r="C643" s="4">
        <v>0.41285879629629635</v>
      </c>
      <c r="D643" s="2">
        <v>0</v>
      </c>
      <c r="E643" s="1">
        <v>0</v>
      </c>
      <c r="F643" s="2" t="s">
        <v>93</v>
      </c>
      <c r="G643" s="1">
        <v>0</v>
      </c>
      <c r="H643" s="1" t="s">
        <v>4570</v>
      </c>
      <c r="I643" s="1" t="s">
        <v>4570</v>
      </c>
      <c r="J643" s="1" t="s">
        <v>1350</v>
      </c>
      <c r="K643" s="1" t="s">
        <v>1349</v>
      </c>
      <c r="L643" s="1">
        <v>183106</v>
      </c>
      <c r="M643" s="1" t="s">
        <v>12526</v>
      </c>
      <c r="N643" s="2" t="s">
        <v>4409</v>
      </c>
      <c r="O643" s="1" t="s">
        <v>13572</v>
      </c>
      <c r="P643" s="2" t="s">
        <v>79</v>
      </c>
      <c r="Q643" s="1" t="s">
        <v>196</v>
      </c>
      <c r="R643" s="1" t="s">
        <v>4409</v>
      </c>
      <c r="S643" s="1"/>
      <c r="T643" s="1"/>
      <c r="U643" s="1" t="s">
        <v>12528</v>
      </c>
      <c r="V643" s="1"/>
      <c r="W643" s="1"/>
      <c r="X643" s="1"/>
      <c r="Y643" s="1" t="s">
        <v>117</v>
      </c>
      <c r="Z643" s="2" t="str">
        <f t="shared" ref="Z643:Z706" si="30">IF(_xlfn.NUMBERVALUE(MID(F643,3,2))&lt;41,"C830","C830C")</f>
        <v>C830</v>
      </c>
      <c r="AA643" s="3" t="str">
        <f t="shared" ref="AA643:AA706" si="31">DAY(1)&amp;"/"&amp;MONTH(B643)&amp;"/"&amp;YEAR(B643)</f>
        <v>1/8/2018</v>
      </c>
      <c r="AB643" s="2" t="str">
        <f t="shared" ref="AB643:AB706" si="32">IF(D643&gt;5,"More than 5mins",IF(D643&gt;0,"More than 0 mins","No delay"))</f>
        <v>No delay</v>
      </c>
    </row>
    <row r="644" spans="1:28" s="7" customFormat="1" ht="156.75" x14ac:dyDescent="0.45">
      <c r="A644" s="1">
        <v>11496</v>
      </c>
      <c r="B644" s="3">
        <v>43343</v>
      </c>
      <c r="C644" s="4">
        <v>0.43124999999999997</v>
      </c>
      <c r="D644" s="2">
        <v>0</v>
      </c>
      <c r="E644" s="1">
        <v>0</v>
      </c>
      <c r="F644" s="2" t="s">
        <v>198</v>
      </c>
      <c r="G644" s="1"/>
      <c r="H644" s="1" t="s">
        <v>4570</v>
      </c>
      <c r="I644" s="1"/>
      <c r="J644" s="1" t="s">
        <v>13573</v>
      </c>
      <c r="K644" s="1">
        <v>5795042</v>
      </c>
      <c r="L644" s="1"/>
      <c r="M644" s="1" t="s">
        <v>12526</v>
      </c>
      <c r="N644" s="2" t="s">
        <v>4409</v>
      </c>
      <c r="O644" s="1" t="s">
        <v>13574</v>
      </c>
      <c r="P644" s="2" t="s">
        <v>90</v>
      </c>
      <c r="Q644" s="1" t="s">
        <v>12499</v>
      </c>
      <c r="R644" s="1" t="s">
        <v>4409</v>
      </c>
      <c r="S644" s="1"/>
      <c r="T644" s="1"/>
      <c r="U644" s="1" t="s">
        <v>12528</v>
      </c>
      <c r="V644" s="1"/>
      <c r="W644" s="1"/>
      <c r="X644" s="1"/>
      <c r="Y644" s="1" t="s">
        <v>4508</v>
      </c>
      <c r="Z644" s="2" t="str">
        <f t="shared" si="30"/>
        <v>C830C</v>
      </c>
      <c r="AA644" s="3" t="str">
        <f t="shared" si="31"/>
        <v>1/8/2018</v>
      </c>
      <c r="AB644" s="2" t="str">
        <f t="shared" si="32"/>
        <v>No delay</v>
      </c>
    </row>
    <row r="645" spans="1:28" s="7" customFormat="1" ht="99.75" x14ac:dyDescent="0.45">
      <c r="A645" s="1">
        <v>11507</v>
      </c>
      <c r="B645" s="3">
        <v>43343</v>
      </c>
      <c r="C645" s="4">
        <v>0.6624768518518519</v>
      </c>
      <c r="D645" s="2">
        <v>0</v>
      </c>
      <c r="E645" s="1">
        <v>0</v>
      </c>
      <c r="F645" s="2" t="s">
        <v>135</v>
      </c>
      <c r="G645" s="1">
        <v>30</v>
      </c>
      <c r="H645" s="1" t="s">
        <v>4710</v>
      </c>
      <c r="I645" s="1" t="s">
        <v>4771</v>
      </c>
      <c r="J645" s="1" t="s">
        <v>1348</v>
      </c>
      <c r="K645" s="1" t="s">
        <v>1347</v>
      </c>
      <c r="L645" s="1">
        <v>183159</v>
      </c>
      <c r="M645" s="1" t="s">
        <v>12526</v>
      </c>
      <c r="N645" s="2" t="s">
        <v>4522</v>
      </c>
      <c r="O645" s="1" t="s">
        <v>13575</v>
      </c>
      <c r="P645" s="2" t="s">
        <v>73</v>
      </c>
      <c r="Q645" s="1" t="s">
        <v>188</v>
      </c>
      <c r="R645" s="1" t="s">
        <v>4409</v>
      </c>
      <c r="S645" s="1"/>
      <c r="T645" s="1"/>
      <c r="U645" s="1" t="s">
        <v>12528</v>
      </c>
      <c r="V645" s="1"/>
      <c r="W645" s="1"/>
      <c r="X645" s="1"/>
      <c r="Y645" s="1" t="s">
        <v>157</v>
      </c>
      <c r="Z645" s="2" t="str">
        <f t="shared" si="30"/>
        <v>C830</v>
      </c>
      <c r="AA645" s="3" t="str">
        <f t="shared" si="31"/>
        <v>1/8/2018</v>
      </c>
      <c r="AB645" s="2" t="str">
        <f t="shared" si="32"/>
        <v>No delay</v>
      </c>
    </row>
    <row r="646" spans="1:28" s="7" customFormat="1" ht="99.75" x14ac:dyDescent="0.45">
      <c r="A646" s="1">
        <v>11527</v>
      </c>
      <c r="B646" s="3">
        <v>43344</v>
      </c>
      <c r="C646" s="4">
        <v>0.34190972222222221</v>
      </c>
      <c r="D646" s="2">
        <v>0</v>
      </c>
      <c r="E646" s="1">
        <v>0</v>
      </c>
      <c r="F646" s="2" t="s">
        <v>140</v>
      </c>
      <c r="G646" s="1">
        <v>43</v>
      </c>
      <c r="H646" s="1" t="s">
        <v>4756</v>
      </c>
      <c r="I646" s="1" t="s">
        <v>4570</v>
      </c>
      <c r="J646" s="1" t="s">
        <v>1352</v>
      </c>
      <c r="K646" s="1" t="s">
        <v>1351</v>
      </c>
      <c r="L646" s="1">
        <v>183240</v>
      </c>
      <c r="M646" s="1" t="s">
        <v>12526</v>
      </c>
      <c r="N646" s="2" t="s">
        <v>4409</v>
      </c>
      <c r="O646" s="1" t="s">
        <v>13576</v>
      </c>
      <c r="P646" s="2" t="s">
        <v>65</v>
      </c>
      <c r="Q646" s="1" t="s">
        <v>258</v>
      </c>
      <c r="R646" s="1" t="s">
        <v>4409</v>
      </c>
      <c r="S646" s="1"/>
      <c r="T646" s="1" t="s">
        <v>13577</v>
      </c>
      <c r="U646" s="1" t="s">
        <v>12528</v>
      </c>
      <c r="V646" s="1"/>
      <c r="W646" s="1"/>
      <c r="X646" s="1"/>
      <c r="Y646" s="1" t="s">
        <v>143</v>
      </c>
      <c r="Z646" s="2" t="str">
        <f t="shared" si="30"/>
        <v>C830</v>
      </c>
      <c r="AA646" s="3" t="str">
        <f t="shared" si="31"/>
        <v>1/9/2018</v>
      </c>
      <c r="AB646" s="2" t="str">
        <f t="shared" si="32"/>
        <v>No delay</v>
      </c>
    </row>
    <row r="647" spans="1:28" s="7" customFormat="1" ht="99.75" x14ac:dyDescent="0.45">
      <c r="A647" s="1" t="s">
        <v>13578</v>
      </c>
      <c r="B647" s="3">
        <v>43344</v>
      </c>
      <c r="C647" s="4">
        <v>0.85798611111111101</v>
      </c>
      <c r="D647" s="2">
        <v>0</v>
      </c>
      <c r="E647" s="1">
        <v>0</v>
      </c>
      <c r="F647" s="2" t="s">
        <v>114</v>
      </c>
      <c r="G647" s="1">
        <v>30</v>
      </c>
      <c r="H647" s="1" t="s">
        <v>5744</v>
      </c>
      <c r="I647" s="1" t="s">
        <v>5404</v>
      </c>
      <c r="J647" s="1" t="s">
        <v>13579</v>
      </c>
      <c r="K647" s="1" t="s">
        <v>1353</v>
      </c>
      <c r="L647" s="1">
        <v>183312</v>
      </c>
      <c r="M647" s="1" t="s">
        <v>12526</v>
      </c>
      <c r="N647" s="2" t="s">
        <v>4522</v>
      </c>
      <c r="O647" s="1" t="s">
        <v>13580</v>
      </c>
      <c r="P647" s="2" t="s">
        <v>128</v>
      </c>
      <c r="Q647" s="1" t="s">
        <v>286</v>
      </c>
      <c r="R647" s="1" t="s">
        <v>4409</v>
      </c>
      <c r="S647" s="1"/>
      <c r="T647" s="1"/>
      <c r="U647" s="1" t="s">
        <v>12528</v>
      </c>
      <c r="V647" s="1"/>
      <c r="W647" s="1"/>
      <c r="X647" s="1"/>
      <c r="Y647" s="1" t="s">
        <v>286</v>
      </c>
      <c r="Z647" s="2" t="str">
        <f t="shared" si="30"/>
        <v>C830C</v>
      </c>
      <c r="AA647" s="3" t="str">
        <f t="shared" si="31"/>
        <v>1/9/2018</v>
      </c>
      <c r="AB647" s="2" t="str">
        <f t="shared" si="32"/>
        <v>No delay</v>
      </c>
    </row>
    <row r="648" spans="1:28" s="7" customFormat="1" ht="71.25" x14ac:dyDescent="0.45">
      <c r="A648" s="1">
        <v>11561</v>
      </c>
      <c r="B648" s="3">
        <v>43345</v>
      </c>
      <c r="C648" s="4">
        <v>0.37291666666666662</v>
      </c>
      <c r="D648" s="2">
        <v>0</v>
      </c>
      <c r="E648" s="1">
        <v>0</v>
      </c>
      <c r="F648" s="2" t="s">
        <v>83</v>
      </c>
      <c r="G648" s="1">
        <v>4</v>
      </c>
      <c r="H648" s="1" t="s">
        <v>4569</v>
      </c>
      <c r="I648" s="1" t="s">
        <v>4570</v>
      </c>
      <c r="J648" s="1" t="s">
        <v>1358</v>
      </c>
      <c r="K648" s="1" t="s">
        <v>1357</v>
      </c>
      <c r="L648" s="1">
        <v>183361</v>
      </c>
      <c r="M648" s="1" t="s">
        <v>12526</v>
      </c>
      <c r="N648" s="2" t="s">
        <v>4409</v>
      </c>
      <c r="O648" s="1" t="s">
        <v>13581</v>
      </c>
      <c r="P648" s="2" t="s">
        <v>149</v>
      </c>
      <c r="Q648" s="1" t="s">
        <v>12865</v>
      </c>
      <c r="R648" s="1" t="s">
        <v>4409</v>
      </c>
      <c r="S648" s="1"/>
      <c r="T648" s="1"/>
      <c r="U648" s="1" t="s">
        <v>12528</v>
      </c>
      <c r="V648" s="1"/>
      <c r="W648" s="1"/>
      <c r="X648" s="1"/>
      <c r="Y648" s="1" t="s">
        <v>12865</v>
      </c>
      <c r="Z648" s="2" t="str">
        <f t="shared" si="30"/>
        <v>C830C</v>
      </c>
      <c r="AA648" s="3" t="str">
        <f t="shared" si="31"/>
        <v>1/9/2018</v>
      </c>
      <c r="AB648" s="2" t="str">
        <f t="shared" si="32"/>
        <v>No delay</v>
      </c>
    </row>
    <row r="649" spans="1:28" s="7" customFormat="1" ht="156.75" x14ac:dyDescent="0.45">
      <c r="A649" s="1">
        <v>11574</v>
      </c>
      <c r="B649" s="3">
        <v>43345</v>
      </c>
      <c r="C649" s="4">
        <v>0.53888888888888886</v>
      </c>
      <c r="D649" s="2">
        <v>0</v>
      </c>
      <c r="E649" s="1">
        <v>0</v>
      </c>
      <c r="F649" s="2" t="s">
        <v>116</v>
      </c>
      <c r="G649" s="1"/>
      <c r="H649" s="1" t="s">
        <v>4570</v>
      </c>
      <c r="I649" s="1"/>
      <c r="J649" s="1" t="s">
        <v>13582</v>
      </c>
      <c r="K649" s="1">
        <v>5798304</v>
      </c>
      <c r="L649" s="1"/>
      <c r="M649" s="1" t="s">
        <v>12526</v>
      </c>
      <c r="N649" s="2" t="s">
        <v>4409</v>
      </c>
      <c r="O649" s="1" t="s">
        <v>13583</v>
      </c>
      <c r="P649" s="2" t="s">
        <v>7</v>
      </c>
      <c r="Q649" s="1" t="s">
        <v>8</v>
      </c>
      <c r="R649" s="1" t="s">
        <v>4409</v>
      </c>
      <c r="S649" s="1"/>
      <c r="T649" s="1"/>
      <c r="U649" s="1" t="s">
        <v>12528</v>
      </c>
      <c r="V649" s="1"/>
      <c r="W649" s="1"/>
      <c r="X649" s="1"/>
      <c r="Y649" s="1" t="s">
        <v>8</v>
      </c>
      <c r="Z649" s="2" t="str">
        <f t="shared" si="30"/>
        <v>C830C</v>
      </c>
      <c r="AA649" s="3" t="str">
        <f t="shared" si="31"/>
        <v>1/9/2018</v>
      </c>
      <c r="AB649" s="2" t="str">
        <f t="shared" si="32"/>
        <v>No delay</v>
      </c>
    </row>
    <row r="650" spans="1:28" s="7" customFormat="1" ht="71.25" x14ac:dyDescent="0.45">
      <c r="A650" s="1">
        <v>11576</v>
      </c>
      <c r="B650" s="3">
        <v>43345</v>
      </c>
      <c r="C650" s="4">
        <v>0.55902777777777779</v>
      </c>
      <c r="D650" s="2">
        <v>0</v>
      </c>
      <c r="E650" s="1">
        <v>0</v>
      </c>
      <c r="F650" s="2" t="s">
        <v>154</v>
      </c>
      <c r="G650" s="1"/>
      <c r="H650" s="1" t="s">
        <v>4570</v>
      </c>
      <c r="I650" s="1"/>
      <c r="J650" s="1" t="s">
        <v>13584</v>
      </c>
      <c r="K650" s="1">
        <v>5798306</v>
      </c>
      <c r="L650" s="1"/>
      <c r="M650" s="1" t="s">
        <v>12526</v>
      </c>
      <c r="N650" s="2" t="s">
        <v>4409</v>
      </c>
      <c r="O650" s="1" t="s">
        <v>13585</v>
      </c>
      <c r="P650" s="2" t="s">
        <v>7</v>
      </c>
      <c r="Q650" s="1" t="s">
        <v>247</v>
      </c>
      <c r="R650" s="1" t="s">
        <v>13586</v>
      </c>
      <c r="S650" s="1"/>
      <c r="T650" s="1"/>
      <c r="U650" s="1" t="s">
        <v>12528</v>
      </c>
      <c r="V650" s="1"/>
      <c r="W650" s="1"/>
      <c r="X650" s="1"/>
      <c r="Y650" s="1" t="s">
        <v>246</v>
      </c>
      <c r="Z650" s="2" t="str">
        <f t="shared" si="30"/>
        <v>C830C</v>
      </c>
      <c r="AA650" s="3" t="str">
        <f t="shared" si="31"/>
        <v>1/9/2018</v>
      </c>
      <c r="AB650" s="2" t="str">
        <f t="shared" si="32"/>
        <v>No delay</v>
      </c>
    </row>
    <row r="651" spans="1:28" s="7" customFormat="1" ht="42.75" x14ac:dyDescent="0.45">
      <c r="A651" s="1" t="s">
        <v>13587</v>
      </c>
      <c r="B651" s="3">
        <v>43346</v>
      </c>
      <c r="C651" s="4">
        <v>0.75819444444444439</v>
      </c>
      <c r="D651" s="2">
        <v>0</v>
      </c>
      <c r="E651" s="1">
        <v>0</v>
      </c>
      <c r="F651" s="2" t="s">
        <v>225</v>
      </c>
      <c r="G651" s="1">
        <v>36</v>
      </c>
      <c r="H651" s="1" t="s">
        <v>4577</v>
      </c>
      <c r="I651" s="1" t="s">
        <v>4570</v>
      </c>
      <c r="J651" s="1" t="s">
        <v>1362</v>
      </c>
      <c r="K651" s="1" t="s">
        <v>1361</v>
      </c>
      <c r="L651" s="1">
        <v>183533</v>
      </c>
      <c r="M651" s="1" t="s">
        <v>12526</v>
      </c>
      <c r="N651" s="2" t="s">
        <v>4409</v>
      </c>
      <c r="O651" s="1" t="s">
        <v>13588</v>
      </c>
      <c r="P651" s="2" t="s">
        <v>128</v>
      </c>
      <c r="Q651" s="1" t="s">
        <v>209</v>
      </c>
      <c r="R651" s="1" t="s">
        <v>13589</v>
      </c>
      <c r="S651" s="1"/>
      <c r="T651" s="1"/>
      <c r="U651" s="1" t="s">
        <v>12528</v>
      </c>
      <c r="V651" s="1"/>
      <c r="W651" s="1"/>
      <c r="X651" s="1"/>
      <c r="Y651" s="1" t="s">
        <v>208</v>
      </c>
      <c r="Z651" s="2" t="str">
        <f t="shared" si="30"/>
        <v>C830C</v>
      </c>
      <c r="AA651" s="3" t="str">
        <f t="shared" si="31"/>
        <v>1/9/2018</v>
      </c>
      <c r="AB651" s="2" t="str">
        <f t="shared" si="32"/>
        <v>No delay</v>
      </c>
    </row>
    <row r="652" spans="1:28" s="7" customFormat="1" x14ac:dyDescent="0.45">
      <c r="A652" s="1" t="s">
        <v>13590</v>
      </c>
      <c r="B652" s="3">
        <v>43347</v>
      </c>
      <c r="C652" s="4">
        <v>0.30733796296296295</v>
      </c>
      <c r="D652" s="2">
        <v>0</v>
      </c>
      <c r="E652" s="1">
        <v>0</v>
      </c>
      <c r="F652" s="2" t="s">
        <v>54</v>
      </c>
      <c r="G652" s="1">
        <v>41</v>
      </c>
      <c r="H652" s="1" t="s">
        <v>4570</v>
      </c>
      <c r="I652" s="1" t="s">
        <v>4570</v>
      </c>
      <c r="J652" s="1" t="s">
        <v>1364</v>
      </c>
      <c r="K652" s="1" t="s">
        <v>1363</v>
      </c>
      <c r="L652" s="1">
        <v>183591</v>
      </c>
      <c r="M652" s="1" t="s">
        <v>12526</v>
      </c>
      <c r="N652" s="2" t="s">
        <v>4409</v>
      </c>
      <c r="O652" s="1" t="s">
        <v>13591</v>
      </c>
      <c r="P652" s="2" t="s">
        <v>128</v>
      </c>
      <c r="Q652" s="1" t="s">
        <v>276</v>
      </c>
      <c r="R652" s="1"/>
      <c r="S652" s="1"/>
      <c r="T652" s="1"/>
      <c r="U652" s="1" t="s">
        <v>12528</v>
      </c>
      <c r="V652" s="1"/>
      <c r="W652" s="1"/>
      <c r="X652" s="1"/>
      <c r="Y652" s="1" t="s">
        <v>275</v>
      </c>
      <c r="Z652" s="2" t="str">
        <f t="shared" si="30"/>
        <v>C830</v>
      </c>
      <c r="AA652" s="3" t="str">
        <f t="shared" si="31"/>
        <v>1/9/2018</v>
      </c>
      <c r="AB652" s="2" t="str">
        <f t="shared" si="32"/>
        <v>No delay</v>
      </c>
    </row>
    <row r="653" spans="1:28" s="7" customFormat="1" ht="71.25" x14ac:dyDescent="0.45">
      <c r="A653" s="1">
        <v>11650</v>
      </c>
      <c r="B653" s="3">
        <v>43347</v>
      </c>
      <c r="C653" s="4">
        <v>0.46776620370370375</v>
      </c>
      <c r="D653" s="2">
        <v>0</v>
      </c>
      <c r="E653" s="1">
        <v>0</v>
      </c>
      <c r="F653" s="2" t="s">
        <v>116</v>
      </c>
      <c r="G653" s="1">
        <v>0</v>
      </c>
      <c r="H653" s="1" t="s">
        <v>4570</v>
      </c>
      <c r="I653" s="1" t="s">
        <v>5011</v>
      </c>
      <c r="J653" s="1" t="s">
        <v>1366</v>
      </c>
      <c r="K653" s="1" t="s">
        <v>1365</v>
      </c>
      <c r="L653" s="1">
        <v>183626</v>
      </c>
      <c r="M653" s="1" t="s">
        <v>12526</v>
      </c>
      <c r="N653" s="2" t="s">
        <v>4409</v>
      </c>
      <c r="O653" s="1" t="s">
        <v>13592</v>
      </c>
      <c r="P653" s="2" t="s">
        <v>7</v>
      </c>
      <c r="Q653" s="1" t="s">
        <v>247</v>
      </c>
      <c r="R653" s="1" t="s">
        <v>13589</v>
      </c>
      <c r="S653" s="1"/>
      <c r="T653" s="1"/>
      <c r="U653" s="1" t="s">
        <v>12528</v>
      </c>
      <c r="V653" s="1"/>
      <c r="W653" s="1"/>
      <c r="X653" s="1"/>
      <c r="Y653" s="1" t="s">
        <v>246</v>
      </c>
      <c r="Z653" s="2" t="str">
        <f t="shared" si="30"/>
        <v>C830C</v>
      </c>
      <c r="AA653" s="3" t="str">
        <f t="shared" si="31"/>
        <v>1/9/2018</v>
      </c>
      <c r="AB653" s="2" t="str">
        <f t="shared" si="32"/>
        <v>No delay</v>
      </c>
    </row>
    <row r="654" spans="1:28" s="7" customFormat="1" ht="42.75" x14ac:dyDescent="0.45">
      <c r="A654" s="1">
        <v>11671</v>
      </c>
      <c r="B654" s="3">
        <v>43347</v>
      </c>
      <c r="C654" s="4">
        <v>0.83567129629629633</v>
      </c>
      <c r="D654" s="2">
        <v>0</v>
      </c>
      <c r="E654" s="1">
        <v>0</v>
      </c>
      <c r="F654" s="2" t="s">
        <v>54</v>
      </c>
      <c r="G654" s="1">
        <v>41</v>
      </c>
      <c r="H654" s="1" t="s">
        <v>4962</v>
      </c>
      <c r="I654" s="1" t="s">
        <v>4570</v>
      </c>
      <c r="J654" s="1" t="s">
        <v>1368</v>
      </c>
      <c r="K654" s="1" t="s">
        <v>1367</v>
      </c>
      <c r="L654" s="1">
        <v>183689</v>
      </c>
      <c r="M654" s="1" t="s">
        <v>12526</v>
      </c>
      <c r="N654" s="2" t="s">
        <v>4522</v>
      </c>
      <c r="O654" s="1" t="s">
        <v>13593</v>
      </c>
      <c r="P654" s="2" t="s">
        <v>281</v>
      </c>
      <c r="Q654" s="1" t="s">
        <v>1356</v>
      </c>
      <c r="R654" s="1" t="s">
        <v>13594</v>
      </c>
      <c r="S654" s="1"/>
      <c r="T654" s="1"/>
      <c r="U654" s="1" t="s">
        <v>12528</v>
      </c>
      <c r="V654" s="1"/>
      <c r="W654" s="1"/>
      <c r="X654" s="1"/>
      <c r="Y654" s="1" t="s">
        <v>1355</v>
      </c>
      <c r="Z654" s="2" t="str">
        <f t="shared" si="30"/>
        <v>C830</v>
      </c>
      <c r="AA654" s="3" t="str">
        <f t="shared" si="31"/>
        <v>1/9/2018</v>
      </c>
      <c r="AB654" s="2" t="str">
        <f t="shared" si="32"/>
        <v>No delay</v>
      </c>
    </row>
    <row r="655" spans="1:28" s="7" customFormat="1" ht="99.75" x14ac:dyDescent="0.45">
      <c r="A655" s="1">
        <v>11689</v>
      </c>
      <c r="B655" s="3">
        <v>43348</v>
      </c>
      <c r="C655" s="4">
        <v>0.30408564814814815</v>
      </c>
      <c r="D655" s="2">
        <v>0</v>
      </c>
      <c r="E655" s="1">
        <v>0</v>
      </c>
      <c r="F655" s="2" t="s">
        <v>114</v>
      </c>
      <c r="G655" s="1">
        <v>41</v>
      </c>
      <c r="H655" s="1" t="s">
        <v>4570</v>
      </c>
      <c r="I655" s="1" t="s">
        <v>4570</v>
      </c>
      <c r="J655" s="1" t="s">
        <v>1370</v>
      </c>
      <c r="K655" s="1" t="s">
        <v>1369</v>
      </c>
      <c r="L655" s="1">
        <v>183740</v>
      </c>
      <c r="M655" s="1" t="s">
        <v>12526</v>
      </c>
      <c r="N655" s="2" t="s">
        <v>4522</v>
      </c>
      <c r="O655" s="1" t="s">
        <v>13595</v>
      </c>
      <c r="P655" s="2" t="s">
        <v>7</v>
      </c>
      <c r="Q655" s="1" t="s">
        <v>8</v>
      </c>
      <c r="R655" s="1" t="s">
        <v>4409</v>
      </c>
      <c r="S655" s="1"/>
      <c r="T655" s="1"/>
      <c r="U655" s="1" t="s">
        <v>12528</v>
      </c>
      <c r="V655" s="1"/>
      <c r="W655" s="1"/>
      <c r="X655" s="1"/>
      <c r="Y655" s="1" t="s">
        <v>3172</v>
      </c>
      <c r="Z655" s="2" t="str">
        <f t="shared" si="30"/>
        <v>C830C</v>
      </c>
      <c r="AA655" s="3" t="str">
        <f t="shared" si="31"/>
        <v>1/9/2018</v>
      </c>
      <c r="AB655" s="2" t="str">
        <f t="shared" si="32"/>
        <v>No delay</v>
      </c>
    </row>
    <row r="656" spans="1:28" s="7" customFormat="1" x14ac:dyDescent="0.45">
      <c r="A656" s="1" t="s">
        <v>13596</v>
      </c>
      <c r="B656" s="3">
        <v>43349</v>
      </c>
      <c r="C656" s="4">
        <v>0.32847222222222222</v>
      </c>
      <c r="D656" s="2">
        <v>0</v>
      </c>
      <c r="E656" s="1">
        <v>0</v>
      </c>
      <c r="F656" s="2" t="s">
        <v>93</v>
      </c>
      <c r="G656" s="1">
        <v>0</v>
      </c>
      <c r="H656" s="1" t="s">
        <v>4615</v>
      </c>
      <c r="I656" s="1" t="s">
        <v>4615</v>
      </c>
      <c r="J656" s="1" t="s">
        <v>1383</v>
      </c>
      <c r="K656" s="1" t="s">
        <v>1382</v>
      </c>
      <c r="L656" s="1">
        <v>183907</v>
      </c>
      <c r="M656" s="1" t="s">
        <v>12526</v>
      </c>
      <c r="N656" s="2" t="s">
        <v>4409</v>
      </c>
      <c r="O656" s="1" t="s">
        <v>13597</v>
      </c>
      <c r="P656" s="2" t="s">
        <v>128</v>
      </c>
      <c r="Q656" s="1" t="s">
        <v>183</v>
      </c>
      <c r="R656" s="1" t="s">
        <v>4409</v>
      </c>
      <c r="S656" s="1"/>
      <c r="T656" s="1"/>
      <c r="U656" s="1" t="s">
        <v>12528</v>
      </c>
      <c r="V656" s="1"/>
      <c r="W656" s="1"/>
      <c r="X656" s="1"/>
      <c r="Y656" s="1" t="s">
        <v>12529</v>
      </c>
      <c r="Z656" s="2" t="str">
        <f t="shared" si="30"/>
        <v>C830</v>
      </c>
      <c r="AA656" s="3" t="str">
        <f t="shared" si="31"/>
        <v>1/9/2018</v>
      </c>
      <c r="AB656" s="2" t="str">
        <f t="shared" si="32"/>
        <v>No delay</v>
      </c>
    </row>
    <row r="657" spans="1:28" s="7" customFormat="1" ht="128.25" x14ac:dyDescent="0.45">
      <c r="A657" s="1">
        <v>11747</v>
      </c>
      <c r="B657" s="3">
        <v>43349</v>
      </c>
      <c r="C657" s="4">
        <v>0.3298611111111111</v>
      </c>
      <c r="D657" s="2">
        <v>0</v>
      </c>
      <c r="E657" s="1">
        <v>0</v>
      </c>
      <c r="F657" s="2" t="s">
        <v>230</v>
      </c>
      <c r="G657" s="1">
        <v>37</v>
      </c>
      <c r="H657" s="1" t="s">
        <v>4604</v>
      </c>
      <c r="I657" s="1" t="s">
        <v>4604</v>
      </c>
      <c r="J657" s="1" t="s">
        <v>13598</v>
      </c>
      <c r="K657" s="1" t="s">
        <v>1371</v>
      </c>
      <c r="L657" s="1">
        <v>183935</v>
      </c>
      <c r="M657" s="1" t="s">
        <v>12526</v>
      </c>
      <c r="N657" s="2" t="s">
        <v>4409</v>
      </c>
      <c r="O657" s="1" t="s">
        <v>13599</v>
      </c>
      <c r="P657" s="2" t="s">
        <v>7</v>
      </c>
      <c r="Q657" s="1" t="s">
        <v>319</v>
      </c>
      <c r="R657" s="1" t="s">
        <v>4409</v>
      </c>
      <c r="S657" s="1"/>
      <c r="T657" s="1"/>
      <c r="U657" s="1" t="s">
        <v>12528</v>
      </c>
      <c r="V657" s="1"/>
      <c r="W657" s="1"/>
      <c r="X657" s="1"/>
      <c r="Y657" s="1" t="s">
        <v>292</v>
      </c>
      <c r="Z657" s="2" t="str">
        <f t="shared" si="30"/>
        <v>C830C</v>
      </c>
      <c r="AA657" s="3" t="str">
        <f t="shared" si="31"/>
        <v>1/9/2018</v>
      </c>
      <c r="AB657" s="2" t="str">
        <f t="shared" si="32"/>
        <v>No delay</v>
      </c>
    </row>
    <row r="658" spans="1:28" s="7" customFormat="1" ht="99.75" x14ac:dyDescent="0.45">
      <c r="A658" s="1">
        <v>11750</v>
      </c>
      <c r="B658" s="3">
        <v>43349</v>
      </c>
      <c r="C658" s="4">
        <v>0.4236111111111111</v>
      </c>
      <c r="D658" s="2">
        <v>0</v>
      </c>
      <c r="E658" s="1">
        <v>0</v>
      </c>
      <c r="F658" s="2" t="s">
        <v>111</v>
      </c>
      <c r="G658" s="1">
        <v>12</v>
      </c>
      <c r="H658" s="1" t="s">
        <v>4849</v>
      </c>
      <c r="I658" s="1" t="s">
        <v>4570</v>
      </c>
      <c r="J658" s="1" t="s">
        <v>1381</v>
      </c>
      <c r="K658" s="1" t="s">
        <v>1380</v>
      </c>
      <c r="L658" s="1">
        <v>183946</v>
      </c>
      <c r="M658" s="1" t="s">
        <v>12526</v>
      </c>
      <c r="N658" s="2" t="s">
        <v>4409</v>
      </c>
      <c r="O658" s="1" t="s">
        <v>13600</v>
      </c>
      <c r="P658" s="2" t="s">
        <v>26</v>
      </c>
      <c r="Q658" s="1" t="s">
        <v>98</v>
      </c>
      <c r="R658" s="1" t="s">
        <v>4409</v>
      </c>
      <c r="S658" s="1"/>
      <c r="T658" s="1"/>
      <c r="U658" s="1" t="s">
        <v>12528</v>
      </c>
      <c r="V658" s="1"/>
      <c r="W658" s="1"/>
      <c r="X658" s="1"/>
      <c r="Y658" s="1" t="s">
        <v>27</v>
      </c>
      <c r="Z658" s="2" t="str">
        <f t="shared" si="30"/>
        <v>C830</v>
      </c>
      <c r="AA658" s="3" t="str">
        <f t="shared" si="31"/>
        <v>1/9/2018</v>
      </c>
      <c r="AB658" s="2" t="str">
        <f t="shared" si="32"/>
        <v>No delay</v>
      </c>
    </row>
    <row r="659" spans="1:28" s="7" customFormat="1" x14ac:dyDescent="0.45">
      <c r="A659" s="1">
        <v>11756</v>
      </c>
      <c r="B659" s="3">
        <v>43349</v>
      </c>
      <c r="C659" s="4">
        <v>0.60775462962962956</v>
      </c>
      <c r="D659" s="2">
        <v>0</v>
      </c>
      <c r="E659" s="1">
        <v>0</v>
      </c>
      <c r="F659" s="2" t="s">
        <v>14</v>
      </c>
      <c r="G659" s="1">
        <v>26</v>
      </c>
      <c r="H659" s="1" t="s">
        <v>4733</v>
      </c>
      <c r="I659" s="1" t="s">
        <v>4570</v>
      </c>
      <c r="J659" s="1" t="s">
        <v>1375</v>
      </c>
      <c r="K659" s="1" t="s">
        <v>1374</v>
      </c>
      <c r="L659" s="1">
        <v>183948</v>
      </c>
      <c r="M659" s="1" t="s">
        <v>12526</v>
      </c>
      <c r="N659" s="2" t="s">
        <v>4409</v>
      </c>
      <c r="O659" s="1" t="s">
        <v>13601</v>
      </c>
      <c r="P659" s="2" t="s">
        <v>26</v>
      </c>
      <c r="Q659" s="1" t="s">
        <v>98</v>
      </c>
      <c r="R659" s="1" t="s">
        <v>4409</v>
      </c>
      <c r="S659" s="1"/>
      <c r="T659" s="1"/>
      <c r="U659" s="1" t="s">
        <v>12528</v>
      </c>
      <c r="V659" s="1"/>
      <c r="W659" s="1"/>
      <c r="X659" s="1"/>
      <c r="Y659" s="1" t="s">
        <v>27</v>
      </c>
      <c r="Z659" s="2" t="str">
        <f t="shared" si="30"/>
        <v>C830</v>
      </c>
      <c r="AA659" s="3" t="str">
        <f t="shared" si="31"/>
        <v>1/9/2018</v>
      </c>
      <c r="AB659" s="2" t="str">
        <f t="shared" si="32"/>
        <v>No delay</v>
      </c>
    </row>
    <row r="660" spans="1:28" s="7" customFormat="1" ht="71.25" x14ac:dyDescent="0.45">
      <c r="A660" s="1">
        <v>11765</v>
      </c>
      <c r="B660" s="3">
        <v>43349</v>
      </c>
      <c r="C660" s="4">
        <v>0.70250000000000001</v>
      </c>
      <c r="D660" s="2">
        <v>0</v>
      </c>
      <c r="E660" s="1">
        <v>0</v>
      </c>
      <c r="F660" s="2" t="s">
        <v>46</v>
      </c>
      <c r="G660" s="1">
        <v>41</v>
      </c>
      <c r="H660" s="1" t="s">
        <v>4570</v>
      </c>
      <c r="I660" s="1" t="s">
        <v>4570</v>
      </c>
      <c r="J660" s="1" t="s">
        <v>1373</v>
      </c>
      <c r="K660" s="1" t="s">
        <v>1372</v>
      </c>
      <c r="L660" s="1">
        <v>183964</v>
      </c>
      <c r="M660" s="1" t="s">
        <v>12526</v>
      </c>
      <c r="N660" s="2" t="s">
        <v>4522</v>
      </c>
      <c r="O660" s="1" t="s">
        <v>13602</v>
      </c>
      <c r="P660" s="2" t="s">
        <v>7</v>
      </c>
      <c r="Q660" s="1" t="s">
        <v>8</v>
      </c>
      <c r="R660" s="1" t="s">
        <v>4409</v>
      </c>
      <c r="S660" s="1"/>
      <c r="T660" s="1"/>
      <c r="U660" s="1" t="s">
        <v>12528</v>
      </c>
      <c r="V660" s="1"/>
      <c r="W660" s="1"/>
      <c r="X660" s="1"/>
      <c r="Y660" s="1" t="s">
        <v>8</v>
      </c>
      <c r="Z660" s="2" t="str">
        <f t="shared" si="30"/>
        <v>C830</v>
      </c>
      <c r="AA660" s="3" t="str">
        <f t="shared" si="31"/>
        <v>1/9/2018</v>
      </c>
      <c r="AB660" s="2" t="str">
        <f t="shared" si="32"/>
        <v>No delay</v>
      </c>
    </row>
    <row r="661" spans="1:28" s="7" customFormat="1" ht="42.75" x14ac:dyDescent="0.45">
      <c r="A661" s="1">
        <v>11766</v>
      </c>
      <c r="B661" s="3">
        <v>43349</v>
      </c>
      <c r="C661" s="4">
        <v>0.73819444444444438</v>
      </c>
      <c r="D661" s="2">
        <v>0</v>
      </c>
      <c r="E661" s="1">
        <v>0</v>
      </c>
      <c r="F661" s="2" t="s">
        <v>131</v>
      </c>
      <c r="G661" s="1">
        <v>17</v>
      </c>
      <c r="H661" s="1" t="s">
        <v>5011</v>
      </c>
      <c r="I661" s="1" t="s">
        <v>4570</v>
      </c>
      <c r="J661" s="1" t="s">
        <v>1377</v>
      </c>
      <c r="K661" s="1" t="s">
        <v>1376</v>
      </c>
      <c r="L661" s="1">
        <v>183967</v>
      </c>
      <c r="M661" s="1" t="s">
        <v>12526</v>
      </c>
      <c r="N661" s="2" t="s">
        <v>4409</v>
      </c>
      <c r="O661" s="1" t="s">
        <v>13603</v>
      </c>
      <c r="P661" s="2" t="s">
        <v>26</v>
      </c>
      <c r="Q661" s="1" t="s">
        <v>98</v>
      </c>
      <c r="R661" s="1" t="s">
        <v>4409</v>
      </c>
      <c r="S661" s="1"/>
      <c r="T661" s="1"/>
      <c r="U661" s="1" t="s">
        <v>12528</v>
      </c>
      <c r="V661" s="1"/>
      <c r="W661" s="1"/>
      <c r="X661" s="1"/>
      <c r="Y661" s="1" t="s">
        <v>27</v>
      </c>
      <c r="Z661" s="2" t="str">
        <f t="shared" si="30"/>
        <v>C830C</v>
      </c>
      <c r="AA661" s="3" t="str">
        <f t="shared" si="31"/>
        <v>1/9/2018</v>
      </c>
      <c r="AB661" s="2" t="str">
        <f t="shared" si="32"/>
        <v>No delay</v>
      </c>
    </row>
    <row r="662" spans="1:28" s="7" customFormat="1" x14ac:dyDescent="0.45">
      <c r="A662" s="1">
        <v>11773</v>
      </c>
      <c r="B662" s="3">
        <v>43349</v>
      </c>
      <c r="C662" s="4">
        <v>0.87013888888888891</v>
      </c>
      <c r="D662" s="2">
        <v>0</v>
      </c>
      <c r="E662" s="1">
        <v>0</v>
      </c>
      <c r="F662" s="2" t="s">
        <v>104</v>
      </c>
      <c r="G662" s="1">
        <v>24</v>
      </c>
      <c r="H662" s="1" t="s">
        <v>5744</v>
      </c>
      <c r="I662" s="1" t="s">
        <v>4570</v>
      </c>
      <c r="J662" s="1" t="s">
        <v>1379</v>
      </c>
      <c r="K662" s="1" t="s">
        <v>1378</v>
      </c>
      <c r="L662" s="1">
        <v>183997</v>
      </c>
      <c r="M662" s="1" t="s">
        <v>12526</v>
      </c>
      <c r="N662" s="2" t="s">
        <v>4409</v>
      </c>
      <c r="O662" s="1" t="s">
        <v>13604</v>
      </c>
      <c r="P662" s="2" t="s">
        <v>26</v>
      </c>
      <c r="Q662" s="1" t="s">
        <v>98</v>
      </c>
      <c r="R662" s="1" t="s">
        <v>4409</v>
      </c>
      <c r="S662" s="1"/>
      <c r="T662" s="1"/>
      <c r="U662" s="1" t="s">
        <v>12528</v>
      </c>
      <c r="V662" s="1"/>
      <c r="W662" s="1"/>
      <c r="X662" s="1"/>
      <c r="Y662" s="1" t="s">
        <v>27</v>
      </c>
      <c r="Z662" s="2" t="str">
        <f t="shared" si="30"/>
        <v>C830C</v>
      </c>
      <c r="AA662" s="3" t="str">
        <f t="shared" si="31"/>
        <v>1/9/2018</v>
      </c>
      <c r="AB662" s="2" t="str">
        <f t="shared" si="32"/>
        <v>No delay</v>
      </c>
    </row>
    <row r="663" spans="1:28" s="7" customFormat="1" ht="99.75" x14ac:dyDescent="0.45">
      <c r="A663" s="1">
        <v>11779</v>
      </c>
      <c r="B663" s="3">
        <v>43350</v>
      </c>
      <c r="C663" s="4">
        <v>0.30624999999999997</v>
      </c>
      <c r="D663" s="2">
        <v>0</v>
      </c>
      <c r="E663" s="1">
        <v>0</v>
      </c>
      <c r="F663" s="2" t="s">
        <v>45</v>
      </c>
      <c r="G663" s="1">
        <v>32</v>
      </c>
      <c r="H663" s="1" t="s">
        <v>4570</v>
      </c>
      <c r="I663" s="1" t="s">
        <v>4570</v>
      </c>
      <c r="J663" s="1" t="s">
        <v>1388</v>
      </c>
      <c r="K663" s="1" t="s">
        <v>1387</v>
      </c>
      <c r="L663" s="1">
        <v>184024</v>
      </c>
      <c r="M663" s="1" t="s">
        <v>12526</v>
      </c>
      <c r="N663" s="2" t="s">
        <v>4522</v>
      </c>
      <c r="O663" s="1" t="s">
        <v>13605</v>
      </c>
      <c r="P663" s="2" t="s">
        <v>7</v>
      </c>
      <c r="Q663" s="1" t="s">
        <v>257</v>
      </c>
      <c r="R663" s="1" t="s">
        <v>4409</v>
      </c>
      <c r="S663" s="1"/>
      <c r="T663" s="1"/>
      <c r="U663" s="1" t="s">
        <v>12528</v>
      </c>
      <c r="V663" s="1"/>
      <c r="W663" s="1"/>
      <c r="X663" s="1"/>
      <c r="Y663" s="1" t="s">
        <v>18</v>
      </c>
      <c r="Z663" s="2" t="str">
        <f t="shared" si="30"/>
        <v>C830</v>
      </c>
      <c r="AA663" s="3" t="str">
        <f t="shared" si="31"/>
        <v>1/9/2018</v>
      </c>
      <c r="AB663" s="2" t="str">
        <f t="shared" si="32"/>
        <v>No delay</v>
      </c>
    </row>
    <row r="664" spans="1:28" s="7" customFormat="1" ht="42.75" x14ac:dyDescent="0.45">
      <c r="A664" s="1">
        <v>11800</v>
      </c>
      <c r="B664" s="3">
        <v>43350</v>
      </c>
      <c r="C664" s="4">
        <v>0.73263888888888884</v>
      </c>
      <c r="D664" s="2">
        <v>0</v>
      </c>
      <c r="E664" s="1">
        <v>0</v>
      </c>
      <c r="F664" s="2" t="s">
        <v>58</v>
      </c>
      <c r="G664" s="1"/>
      <c r="H664" s="1" t="s">
        <v>4570</v>
      </c>
      <c r="I664" s="1"/>
      <c r="J664" s="1" t="s">
        <v>13606</v>
      </c>
      <c r="K664" s="1">
        <v>5804148</v>
      </c>
      <c r="L664" s="1"/>
      <c r="M664" s="1" t="s">
        <v>12526</v>
      </c>
      <c r="N664" s="2" t="s">
        <v>4409</v>
      </c>
      <c r="O664" s="1" t="s">
        <v>13607</v>
      </c>
      <c r="P664" s="2" t="s">
        <v>128</v>
      </c>
      <c r="Q664" s="1" t="s">
        <v>285</v>
      </c>
      <c r="R664" s="1" t="s">
        <v>4409</v>
      </c>
      <c r="S664" s="1"/>
      <c r="T664" s="1"/>
      <c r="U664" s="1" t="s">
        <v>12528</v>
      </c>
      <c r="V664" s="1"/>
      <c r="W664" s="1"/>
      <c r="X664" s="1"/>
      <c r="Y664" s="1" t="s">
        <v>284</v>
      </c>
      <c r="Z664" s="2" t="str">
        <f t="shared" si="30"/>
        <v>C830</v>
      </c>
      <c r="AA664" s="3" t="str">
        <f t="shared" si="31"/>
        <v>1/9/2018</v>
      </c>
      <c r="AB664" s="2" t="str">
        <f t="shared" si="32"/>
        <v>No delay</v>
      </c>
    </row>
    <row r="665" spans="1:28" s="7" customFormat="1" x14ac:dyDescent="0.45">
      <c r="A665" s="1">
        <v>11802</v>
      </c>
      <c r="B665" s="3">
        <v>43350</v>
      </c>
      <c r="C665" s="4">
        <v>0.75208333333333333</v>
      </c>
      <c r="D665" s="2">
        <v>0</v>
      </c>
      <c r="E665" s="1">
        <v>0</v>
      </c>
      <c r="F665" s="2" t="s">
        <v>53</v>
      </c>
      <c r="G665" s="1">
        <v>48</v>
      </c>
      <c r="H665" s="1" t="s">
        <v>4961</v>
      </c>
      <c r="I665" s="1" t="s">
        <v>4961</v>
      </c>
      <c r="J665" s="1" t="s">
        <v>1385</v>
      </c>
      <c r="K665" s="1" t="s">
        <v>1384</v>
      </c>
      <c r="L665" s="1">
        <v>184111</v>
      </c>
      <c r="M665" s="1" t="s">
        <v>12526</v>
      </c>
      <c r="N665" s="2" t="s">
        <v>4409</v>
      </c>
      <c r="O665" s="1" t="s">
        <v>13608</v>
      </c>
      <c r="P665" s="2" t="s">
        <v>26</v>
      </c>
      <c r="Q665" s="1" t="s">
        <v>98</v>
      </c>
      <c r="R665" s="1" t="s">
        <v>4409</v>
      </c>
      <c r="S665" s="1"/>
      <c r="T665" s="1"/>
      <c r="U665" s="1" t="s">
        <v>12528</v>
      </c>
      <c r="V665" s="1"/>
      <c r="W665" s="1"/>
      <c r="X665" s="1"/>
      <c r="Y665" s="1" t="s">
        <v>27</v>
      </c>
      <c r="Z665" s="2" t="str">
        <f t="shared" si="30"/>
        <v>C830</v>
      </c>
      <c r="AA665" s="3" t="str">
        <f t="shared" si="31"/>
        <v>1/9/2018</v>
      </c>
      <c r="AB665" s="2" t="str">
        <f t="shared" si="32"/>
        <v>No delay</v>
      </c>
    </row>
    <row r="666" spans="1:28" s="7" customFormat="1" ht="28.5" x14ac:dyDescent="0.45">
      <c r="A666" s="1" t="s">
        <v>13609</v>
      </c>
      <c r="B666" s="3">
        <v>43350</v>
      </c>
      <c r="C666" s="4">
        <v>0.76250000000000007</v>
      </c>
      <c r="D666" s="2">
        <v>1</v>
      </c>
      <c r="E666" s="1">
        <v>0</v>
      </c>
      <c r="F666" s="2" t="s">
        <v>10</v>
      </c>
      <c r="G666" s="1">
        <v>58</v>
      </c>
      <c r="H666" s="1" t="s">
        <v>4621</v>
      </c>
      <c r="I666" s="1" t="s">
        <v>4621</v>
      </c>
      <c r="J666" s="1" t="s">
        <v>1390</v>
      </c>
      <c r="K666" s="1" t="s">
        <v>1389</v>
      </c>
      <c r="L666" s="1">
        <v>184086</v>
      </c>
      <c r="M666" s="1" t="s">
        <v>12526</v>
      </c>
      <c r="N666" s="2" t="s">
        <v>4522</v>
      </c>
      <c r="O666" s="1" t="s">
        <v>13610</v>
      </c>
      <c r="P666" s="2" t="s">
        <v>128</v>
      </c>
      <c r="Q666" s="1" t="s">
        <v>183</v>
      </c>
      <c r="R666" s="1" t="s">
        <v>4409</v>
      </c>
      <c r="S666" s="1"/>
      <c r="T666" s="1"/>
      <c r="U666" s="1" t="s">
        <v>12528</v>
      </c>
      <c r="V666" s="1"/>
      <c r="W666" s="1"/>
      <c r="X666" s="1"/>
      <c r="Y666" s="1" t="s">
        <v>12529</v>
      </c>
      <c r="Z666" s="2" t="str">
        <f t="shared" si="30"/>
        <v>C830</v>
      </c>
      <c r="AA666" s="3" t="str">
        <f t="shared" si="31"/>
        <v>1/9/2018</v>
      </c>
      <c r="AB666" s="2" t="str">
        <f t="shared" si="32"/>
        <v>More than 0 mins</v>
      </c>
    </row>
    <row r="667" spans="1:28" s="7" customFormat="1" ht="42.75" x14ac:dyDescent="0.45">
      <c r="A667" s="1">
        <v>11810</v>
      </c>
      <c r="B667" s="3">
        <v>43350</v>
      </c>
      <c r="C667" s="4">
        <v>0.8922106481481481</v>
      </c>
      <c r="D667" s="2">
        <v>0</v>
      </c>
      <c r="E667" s="1">
        <v>0</v>
      </c>
      <c r="F667" s="2" t="s">
        <v>145</v>
      </c>
      <c r="G667" s="1">
        <v>29</v>
      </c>
      <c r="H667" s="1" t="s">
        <v>4593</v>
      </c>
      <c r="I667" s="1" t="s">
        <v>4593</v>
      </c>
      <c r="J667" s="1" t="s">
        <v>13611</v>
      </c>
      <c r="K667" s="1" t="s">
        <v>1386</v>
      </c>
      <c r="L667" s="1">
        <v>184113</v>
      </c>
      <c r="M667" s="1" t="s">
        <v>12526</v>
      </c>
      <c r="N667" s="2" t="s">
        <v>4409</v>
      </c>
      <c r="O667" s="1" t="s">
        <v>13612</v>
      </c>
      <c r="P667" s="2" t="s">
        <v>26</v>
      </c>
      <c r="Q667" s="1" t="s">
        <v>208</v>
      </c>
      <c r="R667" s="1" t="s">
        <v>13589</v>
      </c>
      <c r="S667" s="1"/>
      <c r="T667" s="1"/>
      <c r="U667" s="1" t="s">
        <v>12528</v>
      </c>
      <c r="V667" s="1"/>
      <c r="W667" s="1"/>
      <c r="X667" s="1"/>
      <c r="Y667" s="1" t="s">
        <v>209</v>
      </c>
      <c r="Z667" s="2" t="str">
        <f t="shared" si="30"/>
        <v>C830</v>
      </c>
      <c r="AA667" s="3" t="str">
        <f t="shared" si="31"/>
        <v>1/9/2018</v>
      </c>
      <c r="AB667" s="2" t="str">
        <f t="shared" si="32"/>
        <v>No delay</v>
      </c>
    </row>
    <row r="668" spans="1:28" s="7" customFormat="1" ht="71.25" x14ac:dyDescent="0.45">
      <c r="A668" s="1">
        <v>11815</v>
      </c>
      <c r="B668" s="3">
        <v>43351</v>
      </c>
      <c r="C668" s="4">
        <v>0.23263888888888887</v>
      </c>
      <c r="D668" s="2">
        <v>0</v>
      </c>
      <c r="E668" s="1">
        <v>0</v>
      </c>
      <c r="F668" s="2" t="s">
        <v>145</v>
      </c>
      <c r="G668" s="1">
        <v>29</v>
      </c>
      <c r="H668" s="1" t="s">
        <v>4811</v>
      </c>
      <c r="I668" s="1" t="s">
        <v>4570</v>
      </c>
      <c r="J668" s="1" t="s">
        <v>1395</v>
      </c>
      <c r="K668" s="1" t="s">
        <v>1394</v>
      </c>
      <c r="L668" s="1">
        <v>184140</v>
      </c>
      <c r="M668" s="1" t="s">
        <v>12526</v>
      </c>
      <c r="N668" s="2" t="s">
        <v>4409</v>
      </c>
      <c r="O668" s="1" t="s">
        <v>13613</v>
      </c>
      <c r="P668" s="2" t="s">
        <v>79</v>
      </c>
      <c r="Q668" s="1" t="s">
        <v>209</v>
      </c>
      <c r="R668" s="1" t="s">
        <v>13589</v>
      </c>
      <c r="S668" s="1"/>
      <c r="T668" s="1" t="s">
        <v>13614</v>
      </c>
      <c r="U668" s="1" t="s">
        <v>12528</v>
      </c>
      <c r="V668" s="1"/>
      <c r="W668" s="1"/>
      <c r="X668" s="1"/>
      <c r="Y668" s="1" t="s">
        <v>208</v>
      </c>
      <c r="Z668" s="2" t="str">
        <f t="shared" si="30"/>
        <v>C830</v>
      </c>
      <c r="AA668" s="3" t="str">
        <f t="shared" si="31"/>
        <v>1/9/2018</v>
      </c>
      <c r="AB668" s="2" t="str">
        <f t="shared" si="32"/>
        <v>No delay</v>
      </c>
    </row>
    <row r="669" spans="1:28" s="7" customFormat="1" ht="42.75" x14ac:dyDescent="0.45">
      <c r="A669" s="1">
        <v>11853</v>
      </c>
      <c r="B669" s="3">
        <v>43351</v>
      </c>
      <c r="C669" s="4">
        <v>0.87965277777777784</v>
      </c>
      <c r="D669" s="2">
        <v>0</v>
      </c>
      <c r="E669" s="1">
        <v>0</v>
      </c>
      <c r="F669" s="2" t="s">
        <v>135</v>
      </c>
      <c r="G669" s="1">
        <v>5</v>
      </c>
      <c r="H669" s="1" t="s">
        <v>5839</v>
      </c>
      <c r="I669" s="1" t="s">
        <v>5839</v>
      </c>
      <c r="J669" s="1" t="s">
        <v>13615</v>
      </c>
      <c r="K669" s="1" t="s">
        <v>1392</v>
      </c>
      <c r="L669" s="1">
        <v>184228</v>
      </c>
      <c r="M669" s="1" t="s">
        <v>12526</v>
      </c>
      <c r="N669" s="2" t="s">
        <v>4522</v>
      </c>
      <c r="O669" s="1" t="s">
        <v>13616</v>
      </c>
      <c r="P669" s="2" t="s">
        <v>149</v>
      </c>
      <c r="Q669" s="1" t="s">
        <v>12694</v>
      </c>
      <c r="R669" s="1" t="s">
        <v>4409</v>
      </c>
      <c r="S669" s="1"/>
      <c r="T669" s="1"/>
      <c r="U669" s="1" t="s">
        <v>12528</v>
      </c>
      <c r="V669" s="1"/>
      <c r="W669" s="1"/>
      <c r="X669" s="1"/>
      <c r="Y669" s="1" t="s">
        <v>12694</v>
      </c>
      <c r="Z669" s="2" t="str">
        <f t="shared" si="30"/>
        <v>C830</v>
      </c>
      <c r="AA669" s="3" t="str">
        <f t="shared" si="31"/>
        <v>1/9/2018</v>
      </c>
      <c r="AB669" s="2" t="str">
        <f t="shared" si="32"/>
        <v>No delay</v>
      </c>
    </row>
    <row r="670" spans="1:28" s="7" customFormat="1" ht="213.75" x14ac:dyDescent="0.45">
      <c r="A670" s="1">
        <v>11879</v>
      </c>
      <c r="B670" s="3">
        <v>43352</v>
      </c>
      <c r="C670" s="4">
        <v>0.5174305555555555</v>
      </c>
      <c r="D670" s="2">
        <v>0</v>
      </c>
      <c r="E670" s="1">
        <v>0</v>
      </c>
      <c r="F670" s="2" t="s">
        <v>75</v>
      </c>
      <c r="G670" s="1">
        <v>38</v>
      </c>
      <c r="H670" s="1" t="s">
        <v>4569</v>
      </c>
      <c r="I670" s="1" t="s">
        <v>4570</v>
      </c>
      <c r="J670" s="1" t="s">
        <v>1398</v>
      </c>
      <c r="K670" s="1" t="s">
        <v>1397</v>
      </c>
      <c r="L670" s="1">
        <v>184286</v>
      </c>
      <c r="M670" s="1" t="s">
        <v>12526</v>
      </c>
      <c r="N670" s="2" t="s">
        <v>4409</v>
      </c>
      <c r="O670" s="1" t="s">
        <v>13617</v>
      </c>
      <c r="P670" s="2" t="s">
        <v>41</v>
      </c>
      <c r="Q670" s="1" t="s">
        <v>217</v>
      </c>
      <c r="R670" s="1" t="s">
        <v>4409</v>
      </c>
      <c r="S670" s="1"/>
      <c r="T670" s="1"/>
      <c r="U670" s="1" t="s">
        <v>12528</v>
      </c>
      <c r="V670" s="1"/>
      <c r="W670" s="1"/>
      <c r="X670" s="1"/>
      <c r="Y670" s="1" t="s">
        <v>216</v>
      </c>
      <c r="Z670" s="2" t="str">
        <f t="shared" si="30"/>
        <v>C830</v>
      </c>
      <c r="AA670" s="3" t="str">
        <f t="shared" si="31"/>
        <v>1/9/2018</v>
      </c>
      <c r="AB670" s="2" t="str">
        <f t="shared" si="32"/>
        <v>No delay</v>
      </c>
    </row>
    <row r="671" spans="1:28" s="7" customFormat="1" ht="185.25" x14ac:dyDescent="0.45">
      <c r="A671" s="1">
        <v>11900</v>
      </c>
      <c r="B671" s="3">
        <v>43352</v>
      </c>
      <c r="C671" s="4">
        <v>0.90078703703703711</v>
      </c>
      <c r="D671" s="2">
        <v>0</v>
      </c>
      <c r="E671" s="1">
        <v>0</v>
      </c>
      <c r="F671" s="2" t="s">
        <v>20</v>
      </c>
      <c r="G671" s="1">
        <v>28</v>
      </c>
      <c r="H671" s="1" t="s">
        <v>5316</v>
      </c>
      <c r="I671" s="1" t="s">
        <v>4570</v>
      </c>
      <c r="J671" s="1" t="s">
        <v>1400</v>
      </c>
      <c r="K671" s="1" t="s">
        <v>1399</v>
      </c>
      <c r="L671" s="1">
        <v>184324</v>
      </c>
      <c r="M671" s="1" t="s">
        <v>12526</v>
      </c>
      <c r="N671" s="2" t="s">
        <v>4409</v>
      </c>
      <c r="O671" s="1" t="s">
        <v>13618</v>
      </c>
      <c r="P671" s="2" t="s">
        <v>79</v>
      </c>
      <c r="Q671" s="1" t="s">
        <v>139</v>
      </c>
      <c r="R671" s="1" t="s">
        <v>4409</v>
      </c>
      <c r="S671" s="1"/>
      <c r="T671" s="1"/>
      <c r="U671" s="1" t="s">
        <v>12528</v>
      </c>
      <c r="V671" s="1"/>
      <c r="W671" s="1"/>
      <c r="X671" s="1"/>
      <c r="Y671" s="1" t="s">
        <v>117</v>
      </c>
      <c r="Z671" s="2" t="str">
        <f t="shared" si="30"/>
        <v>C830</v>
      </c>
      <c r="AA671" s="3" t="str">
        <f t="shared" si="31"/>
        <v>1/9/2018</v>
      </c>
      <c r="AB671" s="2" t="str">
        <f t="shared" si="32"/>
        <v>No delay</v>
      </c>
    </row>
    <row r="672" spans="1:28" s="7" customFormat="1" ht="99.75" x14ac:dyDescent="0.45">
      <c r="A672" s="1">
        <v>11909</v>
      </c>
      <c r="B672" s="3">
        <v>43353</v>
      </c>
      <c r="C672" s="4">
        <v>0.32517361111111115</v>
      </c>
      <c r="D672" s="2">
        <v>0</v>
      </c>
      <c r="E672" s="1">
        <v>0</v>
      </c>
      <c r="F672" s="2" t="s">
        <v>111</v>
      </c>
      <c r="G672" s="1">
        <v>38</v>
      </c>
      <c r="H672" s="1" t="s">
        <v>4775</v>
      </c>
      <c r="I672" s="1" t="s">
        <v>4570</v>
      </c>
      <c r="J672" s="1" t="s">
        <v>1402</v>
      </c>
      <c r="K672" s="1" t="s">
        <v>1401</v>
      </c>
      <c r="L672" s="1">
        <v>184364</v>
      </c>
      <c r="M672" s="1" t="s">
        <v>12526</v>
      </c>
      <c r="N672" s="2" t="s">
        <v>4409</v>
      </c>
      <c r="O672" s="1" t="s">
        <v>13619</v>
      </c>
      <c r="P672" s="2" t="s">
        <v>149</v>
      </c>
      <c r="Q672" s="1" t="s">
        <v>12694</v>
      </c>
      <c r="R672" s="1" t="s">
        <v>4409</v>
      </c>
      <c r="S672" s="1"/>
      <c r="T672" s="1"/>
      <c r="U672" s="1" t="s">
        <v>12528</v>
      </c>
      <c r="V672" s="1"/>
      <c r="W672" s="1"/>
      <c r="X672" s="1"/>
      <c r="Y672" s="1" t="s">
        <v>12694</v>
      </c>
      <c r="Z672" s="2" t="str">
        <f t="shared" si="30"/>
        <v>C830</v>
      </c>
      <c r="AA672" s="3" t="str">
        <f t="shared" si="31"/>
        <v>1/9/2018</v>
      </c>
      <c r="AB672" s="2" t="str">
        <f t="shared" si="32"/>
        <v>No delay</v>
      </c>
    </row>
    <row r="673" spans="1:28" s="7" customFormat="1" ht="99.75" x14ac:dyDescent="0.45">
      <c r="A673" s="1">
        <v>11920</v>
      </c>
      <c r="B673" s="3">
        <v>43353</v>
      </c>
      <c r="C673" s="4">
        <v>0.53125</v>
      </c>
      <c r="D673" s="2">
        <v>0</v>
      </c>
      <c r="E673" s="1">
        <v>0</v>
      </c>
      <c r="F673" s="2" t="s">
        <v>14</v>
      </c>
      <c r="G673" s="1"/>
      <c r="H673" s="1" t="s">
        <v>4570</v>
      </c>
      <c r="I673" s="1"/>
      <c r="J673" s="1" t="s">
        <v>13620</v>
      </c>
      <c r="K673" s="1">
        <v>5806905</v>
      </c>
      <c r="L673" s="1" t="s">
        <v>5525</v>
      </c>
      <c r="M673" s="1" t="s">
        <v>12526</v>
      </c>
      <c r="N673" s="2" t="s">
        <v>4409</v>
      </c>
      <c r="O673" s="1" t="s">
        <v>13621</v>
      </c>
      <c r="P673" s="2" t="s">
        <v>128</v>
      </c>
      <c r="Q673" s="1" t="s">
        <v>266</v>
      </c>
      <c r="R673" s="1" t="s">
        <v>4409</v>
      </c>
      <c r="S673" s="1"/>
      <c r="T673" s="1"/>
      <c r="U673" s="1" t="s">
        <v>12528</v>
      </c>
      <c r="V673" s="1"/>
      <c r="W673" s="1"/>
      <c r="X673" s="1"/>
      <c r="Y673" s="1" t="s">
        <v>265</v>
      </c>
      <c r="Z673" s="2" t="str">
        <f t="shared" si="30"/>
        <v>C830</v>
      </c>
      <c r="AA673" s="3" t="str">
        <f t="shared" si="31"/>
        <v>1/9/2018</v>
      </c>
      <c r="AB673" s="2" t="str">
        <f t="shared" si="32"/>
        <v>No delay</v>
      </c>
    </row>
    <row r="674" spans="1:28" s="7" customFormat="1" ht="156.75" x14ac:dyDescent="0.45">
      <c r="A674" s="1">
        <v>11926</v>
      </c>
      <c r="B674" s="3">
        <v>43353</v>
      </c>
      <c r="C674" s="4">
        <v>0.69444444444444453</v>
      </c>
      <c r="D674" s="2">
        <v>0</v>
      </c>
      <c r="E674" s="1">
        <v>0</v>
      </c>
      <c r="F674" s="2" t="s">
        <v>49</v>
      </c>
      <c r="G674" s="1">
        <v>16</v>
      </c>
      <c r="H674" s="1" t="s">
        <v>4923</v>
      </c>
      <c r="I674" s="1" t="s">
        <v>4570</v>
      </c>
      <c r="J674" s="1" t="s">
        <v>1408</v>
      </c>
      <c r="K674" s="1" t="s">
        <v>1407</v>
      </c>
      <c r="L674" s="1">
        <v>184412</v>
      </c>
      <c r="M674" s="1" t="s">
        <v>12526</v>
      </c>
      <c r="N674" s="2" t="s">
        <v>4409</v>
      </c>
      <c r="O674" s="1" t="s">
        <v>13622</v>
      </c>
      <c r="P674" s="2" t="s">
        <v>79</v>
      </c>
      <c r="Q674" s="1" t="s">
        <v>139</v>
      </c>
      <c r="R674" s="1" t="s">
        <v>4409</v>
      </c>
      <c r="S674" s="1"/>
      <c r="T674" s="1"/>
      <c r="U674" s="1" t="s">
        <v>12528</v>
      </c>
      <c r="V674" s="1"/>
      <c r="W674" s="1"/>
      <c r="X674" s="1"/>
      <c r="Y674" s="1" t="s">
        <v>117</v>
      </c>
      <c r="Z674" s="2" t="str">
        <f t="shared" si="30"/>
        <v>C830</v>
      </c>
      <c r="AA674" s="3" t="str">
        <f t="shared" si="31"/>
        <v>1/9/2018</v>
      </c>
      <c r="AB674" s="2" t="str">
        <f t="shared" si="32"/>
        <v>No delay</v>
      </c>
    </row>
    <row r="675" spans="1:28" s="7" customFormat="1" ht="42.75" x14ac:dyDescent="0.45">
      <c r="A675" s="1" t="s">
        <v>13623</v>
      </c>
      <c r="B675" s="3">
        <v>43353</v>
      </c>
      <c r="C675" s="4">
        <v>0.73611111111111116</v>
      </c>
      <c r="D675" s="2">
        <v>0</v>
      </c>
      <c r="E675" s="1">
        <v>0</v>
      </c>
      <c r="F675" s="2" t="s">
        <v>99</v>
      </c>
      <c r="G675" s="1">
        <v>0</v>
      </c>
      <c r="H675" s="1" t="s">
        <v>4615</v>
      </c>
      <c r="I675" s="1" t="s">
        <v>4615</v>
      </c>
      <c r="J675" s="1" t="s">
        <v>1415</v>
      </c>
      <c r="K675" s="1" t="s">
        <v>13624</v>
      </c>
      <c r="L675" s="1">
        <v>184427</v>
      </c>
      <c r="M675" s="1" t="s">
        <v>12526</v>
      </c>
      <c r="N675" s="2" t="s">
        <v>4409</v>
      </c>
      <c r="O675" s="1" t="s">
        <v>13625</v>
      </c>
      <c r="P675" s="2" t="s">
        <v>128</v>
      </c>
      <c r="Q675" s="1" t="s">
        <v>183</v>
      </c>
      <c r="R675" s="1" t="s">
        <v>4409</v>
      </c>
      <c r="S675" s="1"/>
      <c r="T675" s="1"/>
      <c r="U675" s="1" t="s">
        <v>12528</v>
      </c>
      <c r="V675" s="1" t="s">
        <v>13626</v>
      </c>
      <c r="W675" s="1"/>
      <c r="X675" s="1"/>
      <c r="Y675" s="1" t="s">
        <v>12529</v>
      </c>
      <c r="Z675" s="2" t="str">
        <f t="shared" si="30"/>
        <v>C830</v>
      </c>
      <c r="AA675" s="3" t="str">
        <f t="shared" si="31"/>
        <v>1/9/2018</v>
      </c>
      <c r="AB675" s="2" t="str">
        <f t="shared" si="32"/>
        <v>No delay</v>
      </c>
    </row>
    <row r="676" spans="1:28" s="7" customFormat="1" ht="156.75" x14ac:dyDescent="0.45">
      <c r="A676" s="1" t="s">
        <v>13627</v>
      </c>
      <c r="B676" s="3">
        <v>43353</v>
      </c>
      <c r="C676" s="4">
        <v>0.77986111111111101</v>
      </c>
      <c r="D676" s="2">
        <v>0</v>
      </c>
      <c r="E676" s="1">
        <v>2.5</v>
      </c>
      <c r="F676" s="2" t="s">
        <v>54</v>
      </c>
      <c r="G676" s="1">
        <v>53</v>
      </c>
      <c r="H676" s="1" t="s">
        <v>4933</v>
      </c>
      <c r="I676" s="1" t="s">
        <v>4933</v>
      </c>
      <c r="J676" s="1" t="s">
        <v>1404</v>
      </c>
      <c r="K676" s="1" t="s">
        <v>1403</v>
      </c>
      <c r="L676" s="1">
        <v>184439</v>
      </c>
      <c r="M676" s="1" t="s">
        <v>12526</v>
      </c>
      <c r="N676" s="2" t="s">
        <v>4522</v>
      </c>
      <c r="O676" s="1" t="s">
        <v>13628</v>
      </c>
      <c r="P676" s="2" t="s">
        <v>43</v>
      </c>
      <c r="Q676" s="1" t="s">
        <v>192</v>
      </c>
      <c r="R676" s="1" t="s">
        <v>4409</v>
      </c>
      <c r="S676" s="1"/>
      <c r="T676" s="1"/>
      <c r="U676" s="1" t="s">
        <v>12528</v>
      </c>
      <c r="V676" s="1"/>
      <c r="W676" s="1"/>
      <c r="X676" s="1"/>
      <c r="Y676" s="1" t="s">
        <v>191</v>
      </c>
      <c r="Z676" s="2" t="str">
        <f t="shared" si="30"/>
        <v>C830</v>
      </c>
      <c r="AA676" s="3" t="str">
        <f t="shared" si="31"/>
        <v>1/9/2018</v>
      </c>
      <c r="AB676" s="2" t="str">
        <f t="shared" si="32"/>
        <v>No delay</v>
      </c>
    </row>
    <row r="677" spans="1:28" s="7" customFormat="1" ht="42.75" x14ac:dyDescent="0.45">
      <c r="A677" s="1">
        <v>11934</v>
      </c>
      <c r="B677" s="3">
        <v>43353</v>
      </c>
      <c r="C677" s="4">
        <v>0.84097222222222223</v>
      </c>
      <c r="D677" s="2">
        <v>0</v>
      </c>
      <c r="E677" s="1">
        <v>0</v>
      </c>
      <c r="F677" s="2" t="s">
        <v>104</v>
      </c>
      <c r="G677" s="1">
        <v>9</v>
      </c>
      <c r="H677" s="1" t="s">
        <v>5404</v>
      </c>
      <c r="I677" s="1" t="s">
        <v>5404</v>
      </c>
      <c r="J677" s="1" t="s">
        <v>1406</v>
      </c>
      <c r="K677" s="1" t="s">
        <v>1405</v>
      </c>
      <c r="L677" s="1">
        <v>184453</v>
      </c>
      <c r="M677" s="1" t="s">
        <v>12526</v>
      </c>
      <c r="N677" s="2" t="s">
        <v>4409</v>
      </c>
      <c r="O677" s="1" t="s">
        <v>13629</v>
      </c>
      <c r="P677" s="2" t="s">
        <v>128</v>
      </c>
      <c r="Q677" s="1" t="s">
        <v>247</v>
      </c>
      <c r="R677" s="1" t="s">
        <v>13586</v>
      </c>
      <c r="S677" s="1"/>
      <c r="T677" s="1"/>
      <c r="U677" s="1" t="s">
        <v>12528</v>
      </c>
      <c r="V677" s="1"/>
      <c r="W677" s="1"/>
      <c r="X677" s="1"/>
      <c r="Y677" s="1" t="s">
        <v>1176</v>
      </c>
      <c r="Z677" s="2" t="str">
        <f t="shared" si="30"/>
        <v>C830C</v>
      </c>
      <c r="AA677" s="3" t="str">
        <f t="shared" si="31"/>
        <v>1/9/2018</v>
      </c>
      <c r="AB677" s="2" t="str">
        <f t="shared" si="32"/>
        <v>No delay</v>
      </c>
    </row>
    <row r="678" spans="1:28" s="7" customFormat="1" ht="99.75" x14ac:dyDescent="0.45">
      <c r="A678" s="1" t="s">
        <v>13630</v>
      </c>
      <c r="B678" s="3">
        <v>43354</v>
      </c>
      <c r="C678" s="4">
        <v>0.19444444444444445</v>
      </c>
      <c r="D678" s="2">
        <v>0</v>
      </c>
      <c r="E678" s="1">
        <v>0</v>
      </c>
      <c r="F678" s="2" t="s">
        <v>78</v>
      </c>
      <c r="G678" s="1">
        <v>0</v>
      </c>
      <c r="H678" s="1" t="s">
        <v>4771</v>
      </c>
      <c r="I678" s="1" t="s">
        <v>4771</v>
      </c>
      <c r="J678" s="1" t="s">
        <v>13631</v>
      </c>
      <c r="K678" s="1" t="s">
        <v>1414</v>
      </c>
      <c r="L678" s="1">
        <v>184484</v>
      </c>
      <c r="M678" s="1" t="s">
        <v>12526</v>
      </c>
      <c r="N678" s="2" t="s">
        <v>4409</v>
      </c>
      <c r="O678" s="1" t="s">
        <v>13632</v>
      </c>
      <c r="P678" s="2" t="s">
        <v>128</v>
      </c>
      <c r="Q678" s="1" t="s">
        <v>183</v>
      </c>
      <c r="R678" s="1" t="s">
        <v>4409</v>
      </c>
      <c r="S678" s="1"/>
      <c r="T678" s="1"/>
      <c r="U678" s="1" t="s">
        <v>12528</v>
      </c>
      <c r="V678" s="1"/>
      <c r="W678" s="1"/>
      <c r="X678" s="1"/>
      <c r="Y678" s="1" t="s">
        <v>12529</v>
      </c>
      <c r="Z678" s="2" t="str">
        <f t="shared" si="30"/>
        <v>C830</v>
      </c>
      <c r="AA678" s="3" t="str">
        <f t="shared" si="31"/>
        <v>1/9/2018</v>
      </c>
      <c r="AB678" s="2" t="str">
        <f t="shared" si="32"/>
        <v>No delay</v>
      </c>
    </row>
    <row r="679" spans="1:28" s="7" customFormat="1" x14ac:dyDescent="0.45">
      <c r="A679" s="1">
        <v>11943</v>
      </c>
      <c r="B679" s="3">
        <v>43354</v>
      </c>
      <c r="C679" s="4">
        <v>0.30833333333333335</v>
      </c>
      <c r="D679" s="2">
        <v>0</v>
      </c>
      <c r="E679" s="1">
        <v>0</v>
      </c>
      <c r="F679" s="2" t="s">
        <v>142</v>
      </c>
      <c r="G679" s="1">
        <v>12</v>
      </c>
      <c r="H679" s="1" t="s">
        <v>4570</v>
      </c>
      <c r="I679" s="1" t="s">
        <v>4570</v>
      </c>
      <c r="J679" s="1" t="s">
        <v>13633</v>
      </c>
      <c r="K679" s="1" t="s">
        <v>1411</v>
      </c>
      <c r="L679" s="1">
        <v>184538</v>
      </c>
      <c r="M679" s="1" t="s">
        <v>12526</v>
      </c>
      <c r="N679" s="2" t="s">
        <v>4409</v>
      </c>
      <c r="O679" s="1" t="s">
        <v>13634</v>
      </c>
      <c r="P679" s="2" t="s">
        <v>43</v>
      </c>
      <c r="Q679" s="1" t="s">
        <v>12784</v>
      </c>
      <c r="R679" s="1" t="s">
        <v>4409</v>
      </c>
      <c r="S679" s="1"/>
      <c r="T679" s="1"/>
      <c r="U679" s="1" t="s">
        <v>12528</v>
      </c>
      <c r="V679" s="1"/>
      <c r="W679" s="1"/>
      <c r="X679" s="1"/>
      <c r="Y679" s="1" t="s">
        <v>191</v>
      </c>
      <c r="Z679" s="2" t="str">
        <f t="shared" si="30"/>
        <v>C830C</v>
      </c>
      <c r="AA679" s="3" t="str">
        <f t="shared" si="31"/>
        <v>1/9/2018</v>
      </c>
      <c r="AB679" s="2" t="str">
        <f t="shared" si="32"/>
        <v>No delay</v>
      </c>
    </row>
    <row r="680" spans="1:28" s="7" customFormat="1" ht="99.75" x14ac:dyDescent="0.45">
      <c r="A680" s="1">
        <v>11960</v>
      </c>
      <c r="B680" s="3">
        <v>43354</v>
      </c>
      <c r="C680" s="4">
        <v>0.46869212962962964</v>
      </c>
      <c r="D680" s="2">
        <v>0</v>
      </c>
      <c r="E680" s="1">
        <v>0</v>
      </c>
      <c r="F680" s="2" t="s">
        <v>84</v>
      </c>
      <c r="G680" s="1">
        <v>0</v>
      </c>
      <c r="H680" s="1" t="s">
        <v>4892</v>
      </c>
      <c r="I680" s="1" t="s">
        <v>4570</v>
      </c>
      <c r="J680" s="1" t="s">
        <v>1410</v>
      </c>
      <c r="K680" s="1" t="s">
        <v>1409</v>
      </c>
      <c r="L680" s="1">
        <v>184528</v>
      </c>
      <c r="M680" s="1" t="s">
        <v>12526</v>
      </c>
      <c r="N680" s="2" t="s">
        <v>4409</v>
      </c>
      <c r="O680" s="1" t="s">
        <v>13635</v>
      </c>
      <c r="P680" s="2" t="s">
        <v>7</v>
      </c>
      <c r="Q680" s="1" t="s">
        <v>319</v>
      </c>
      <c r="R680" s="1" t="s">
        <v>4409</v>
      </c>
      <c r="S680" s="1"/>
      <c r="T680" s="1"/>
      <c r="U680" s="1" t="s">
        <v>12528</v>
      </c>
      <c r="V680" s="1"/>
      <c r="W680" s="1"/>
      <c r="X680" s="1"/>
      <c r="Y680" s="1" t="s">
        <v>292</v>
      </c>
      <c r="Z680" s="2" t="str">
        <f t="shared" si="30"/>
        <v>C830C</v>
      </c>
      <c r="AA680" s="3" t="str">
        <f t="shared" si="31"/>
        <v>1/9/2018</v>
      </c>
      <c r="AB680" s="2" t="str">
        <f t="shared" si="32"/>
        <v>No delay</v>
      </c>
    </row>
    <row r="681" spans="1:28" s="7" customFormat="1" ht="42.75" x14ac:dyDescent="0.45">
      <c r="A681" s="1">
        <v>11961</v>
      </c>
      <c r="B681" s="3">
        <v>43354</v>
      </c>
      <c r="C681" s="4">
        <v>0.48958333333333331</v>
      </c>
      <c r="D681" s="2">
        <v>0</v>
      </c>
      <c r="E681" s="1">
        <v>0</v>
      </c>
      <c r="F681" s="2" t="s">
        <v>100</v>
      </c>
      <c r="G681" s="1"/>
      <c r="H681" s="1" t="s">
        <v>4570</v>
      </c>
      <c r="I681" s="1"/>
      <c r="J681" s="1" t="s">
        <v>13636</v>
      </c>
      <c r="K681" s="1">
        <v>5808018</v>
      </c>
      <c r="L681" s="1"/>
      <c r="M681" s="1" t="s">
        <v>12526</v>
      </c>
      <c r="N681" s="2" t="s">
        <v>4409</v>
      </c>
      <c r="O681" s="1" t="s">
        <v>13637</v>
      </c>
      <c r="P681" s="2" t="s">
        <v>128</v>
      </c>
      <c r="Q681" s="1" t="s">
        <v>247</v>
      </c>
      <c r="R681" s="1" t="s">
        <v>13586</v>
      </c>
      <c r="S681" s="1"/>
      <c r="T681" s="1"/>
      <c r="U681" s="1" t="s">
        <v>12528</v>
      </c>
      <c r="V681" s="1"/>
      <c r="W681" s="1"/>
      <c r="X681" s="1"/>
      <c r="Y681" s="1" t="s">
        <v>1176</v>
      </c>
      <c r="Z681" s="2" t="str">
        <f t="shared" si="30"/>
        <v>C830</v>
      </c>
      <c r="AA681" s="3" t="str">
        <f t="shared" si="31"/>
        <v>1/9/2018</v>
      </c>
      <c r="AB681" s="2" t="str">
        <f t="shared" si="32"/>
        <v>No delay</v>
      </c>
    </row>
    <row r="682" spans="1:28" s="7" customFormat="1" x14ac:dyDescent="0.45">
      <c r="A682" s="1">
        <v>11965</v>
      </c>
      <c r="B682" s="3">
        <v>43354</v>
      </c>
      <c r="C682" s="4">
        <v>0.61237268518518517</v>
      </c>
      <c r="D682" s="2">
        <v>0</v>
      </c>
      <c r="E682" s="1">
        <v>0</v>
      </c>
      <c r="F682" s="2" t="s">
        <v>91</v>
      </c>
      <c r="G682" s="1">
        <v>7</v>
      </c>
      <c r="H682" s="1" t="s">
        <v>5404</v>
      </c>
      <c r="I682" s="1" t="s">
        <v>4570</v>
      </c>
      <c r="J682" s="1" t="s">
        <v>1417</v>
      </c>
      <c r="K682" s="1" t="s">
        <v>1416</v>
      </c>
      <c r="L682" s="1">
        <v>184550</v>
      </c>
      <c r="M682" s="1" t="s">
        <v>12526</v>
      </c>
      <c r="N682" s="2" t="s">
        <v>4522</v>
      </c>
      <c r="O682" s="1">
        <v>1817799</v>
      </c>
      <c r="P682" s="2" t="s">
        <v>79</v>
      </c>
      <c r="Q682" s="1" t="s">
        <v>139</v>
      </c>
      <c r="R682" s="1" t="s">
        <v>4409</v>
      </c>
      <c r="S682" s="1"/>
      <c r="T682" s="1"/>
      <c r="U682" s="1" t="s">
        <v>12528</v>
      </c>
      <c r="V682" s="1"/>
      <c r="W682" s="1"/>
      <c r="X682" s="1"/>
      <c r="Y682" s="1" t="s">
        <v>117</v>
      </c>
      <c r="Z682" s="2" t="str">
        <f t="shared" si="30"/>
        <v>C830</v>
      </c>
      <c r="AA682" s="3" t="str">
        <f t="shared" si="31"/>
        <v>1/9/2018</v>
      </c>
      <c r="AB682" s="2" t="str">
        <f t="shared" si="32"/>
        <v>No delay</v>
      </c>
    </row>
    <row r="683" spans="1:28" s="7" customFormat="1" ht="99.75" x14ac:dyDescent="0.45">
      <c r="A683" s="1">
        <v>11972</v>
      </c>
      <c r="B683" s="3">
        <v>43354</v>
      </c>
      <c r="C683" s="4">
        <v>0.72120370370370368</v>
      </c>
      <c r="D683" s="2">
        <v>0</v>
      </c>
      <c r="E683" s="1">
        <v>0</v>
      </c>
      <c r="F683" s="2" t="s">
        <v>53</v>
      </c>
      <c r="G683" s="1">
        <v>42</v>
      </c>
      <c r="H683" s="1" t="s">
        <v>4796</v>
      </c>
      <c r="I683" s="1" t="s">
        <v>4570</v>
      </c>
      <c r="J683" s="1" t="s">
        <v>1419</v>
      </c>
      <c r="K683" s="1" t="s">
        <v>1418</v>
      </c>
      <c r="L683" s="1">
        <v>184569</v>
      </c>
      <c r="M683" s="1" t="s">
        <v>12526</v>
      </c>
      <c r="N683" s="2" t="s">
        <v>4522</v>
      </c>
      <c r="O683" s="1" t="s">
        <v>13638</v>
      </c>
      <c r="P683" s="2" t="s">
        <v>79</v>
      </c>
      <c r="Q683" s="1" t="s">
        <v>139</v>
      </c>
      <c r="R683" s="1" t="s">
        <v>4409</v>
      </c>
      <c r="S683" s="1"/>
      <c r="T683" s="1"/>
      <c r="U683" s="1" t="s">
        <v>12528</v>
      </c>
      <c r="V683" s="1"/>
      <c r="W683" s="1"/>
      <c r="X683" s="1"/>
      <c r="Y683" s="1" t="s">
        <v>117</v>
      </c>
      <c r="Z683" s="2" t="str">
        <f t="shared" si="30"/>
        <v>C830</v>
      </c>
      <c r="AA683" s="3" t="str">
        <f t="shared" si="31"/>
        <v>1/9/2018</v>
      </c>
      <c r="AB683" s="2" t="str">
        <f t="shared" si="32"/>
        <v>No delay</v>
      </c>
    </row>
    <row r="684" spans="1:28" s="7" customFormat="1" ht="99.75" x14ac:dyDescent="0.45">
      <c r="A684" s="1">
        <v>11977</v>
      </c>
      <c r="B684" s="3">
        <v>43354</v>
      </c>
      <c r="C684" s="4">
        <v>0.78107638888888886</v>
      </c>
      <c r="D684" s="2">
        <v>0</v>
      </c>
      <c r="E684" s="1">
        <v>0</v>
      </c>
      <c r="F684" s="2" t="s">
        <v>35</v>
      </c>
      <c r="G684" s="1">
        <v>35</v>
      </c>
      <c r="H684" s="1" t="s">
        <v>5011</v>
      </c>
      <c r="I684" s="1" t="s">
        <v>4570</v>
      </c>
      <c r="J684" s="1" t="s">
        <v>1413</v>
      </c>
      <c r="K684" s="1" t="s">
        <v>1412</v>
      </c>
      <c r="L684" s="1">
        <v>184585</v>
      </c>
      <c r="M684" s="1" t="s">
        <v>12526</v>
      </c>
      <c r="N684" s="2" t="s">
        <v>4522</v>
      </c>
      <c r="O684" s="1" t="s">
        <v>13639</v>
      </c>
      <c r="P684" s="2" t="s">
        <v>73</v>
      </c>
      <c r="Q684" s="1" t="s">
        <v>138</v>
      </c>
      <c r="R684" s="1" t="s">
        <v>4409</v>
      </c>
      <c r="S684" s="1"/>
      <c r="T684" s="1"/>
      <c r="U684" s="1" t="s">
        <v>12528</v>
      </c>
      <c r="V684" s="1"/>
      <c r="W684" s="1"/>
      <c r="X684" s="1"/>
      <c r="Y684" s="1" t="s">
        <v>138</v>
      </c>
      <c r="Z684" s="2" t="str">
        <f t="shared" si="30"/>
        <v>C830</v>
      </c>
      <c r="AA684" s="3" t="str">
        <f t="shared" si="31"/>
        <v>1/9/2018</v>
      </c>
      <c r="AB684" s="2" t="str">
        <f t="shared" si="32"/>
        <v>No delay</v>
      </c>
    </row>
    <row r="685" spans="1:28" s="7" customFormat="1" x14ac:dyDescent="0.45">
      <c r="A685" s="1">
        <v>11988</v>
      </c>
      <c r="B685" s="3">
        <v>43355</v>
      </c>
      <c r="C685" s="4">
        <v>0.29236111111111113</v>
      </c>
      <c r="D685" s="2">
        <v>0</v>
      </c>
      <c r="E685" s="1">
        <v>0</v>
      </c>
      <c r="F685" s="2" t="s">
        <v>29</v>
      </c>
      <c r="G685" s="1">
        <v>51</v>
      </c>
      <c r="H685" s="1" t="s">
        <v>5744</v>
      </c>
      <c r="I685" s="1" t="s">
        <v>5404</v>
      </c>
      <c r="J685" s="1" t="s">
        <v>1421</v>
      </c>
      <c r="K685" s="1" t="s">
        <v>1420</v>
      </c>
      <c r="L685" s="1">
        <v>184654</v>
      </c>
      <c r="M685" s="1" t="s">
        <v>12526</v>
      </c>
      <c r="N685" s="2" t="s">
        <v>4409</v>
      </c>
      <c r="O685" s="1" t="s">
        <v>13640</v>
      </c>
      <c r="P685" s="2" t="s">
        <v>26</v>
      </c>
      <c r="Q685" s="1" t="s">
        <v>98</v>
      </c>
      <c r="R685" s="1" t="s">
        <v>4409</v>
      </c>
      <c r="S685" s="1"/>
      <c r="T685" s="1"/>
      <c r="U685" s="1" t="s">
        <v>12528</v>
      </c>
      <c r="V685" s="1"/>
      <c r="W685" s="1"/>
      <c r="X685" s="1"/>
      <c r="Y685" s="1" t="s">
        <v>27</v>
      </c>
      <c r="Z685" s="2" t="str">
        <f t="shared" si="30"/>
        <v>C830C</v>
      </c>
      <c r="AA685" s="3" t="str">
        <f t="shared" si="31"/>
        <v>1/9/2018</v>
      </c>
      <c r="AB685" s="2" t="str">
        <f t="shared" si="32"/>
        <v>No delay</v>
      </c>
    </row>
    <row r="686" spans="1:28" s="7" customFormat="1" ht="57" x14ac:dyDescent="0.45">
      <c r="A686" s="1">
        <v>11989</v>
      </c>
      <c r="B686" s="3">
        <v>43355</v>
      </c>
      <c r="C686" s="4">
        <v>0.31251157407407409</v>
      </c>
      <c r="D686" s="2">
        <v>0</v>
      </c>
      <c r="E686" s="1">
        <v>0</v>
      </c>
      <c r="F686" s="2" t="s">
        <v>77</v>
      </c>
      <c r="G686" s="1">
        <v>40</v>
      </c>
      <c r="H686" s="1" t="s">
        <v>5268</v>
      </c>
      <c r="I686" s="1" t="s">
        <v>4570</v>
      </c>
      <c r="J686" s="1" t="s">
        <v>13641</v>
      </c>
      <c r="K686" s="1" t="s">
        <v>1422</v>
      </c>
      <c r="L686" s="1">
        <v>184659</v>
      </c>
      <c r="M686" s="1" t="s">
        <v>12526</v>
      </c>
      <c r="N686" s="2" t="s">
        <v>4522</v>
      </c>
      <c r="O686" s="1" t="s">
        <v>13642</v>
      </c>
      <c r="P686" s="2" t="s">
        <v>128</v>
      </c>
      <c r="Q686" s="1" t="s">
        <v>247</v>
      </c>
      <c r="R686" s="1" t="s">
        <v>13586</v>
      </c>
      <c r="S686" s="1"/>
      <c r="T686" s="1"/>
      <c r="U686" s="1" t="s">
        <v>12528</v>
      </c>
      <c r="V686" s="1"/>
      <c r="W686" s="1"/>
      <c r="X686" s="1"/>
      <c r="Y686" s="1" t="s">
        <v>1176</v>
      </c>
      <c r="Z686" s="2" t="str">
        <f t="shared" si="30"/>
        <v>C830</v>
      </c>
      <c r="AA686" s="3" t="str">
        <f t="shared" si="31"/>
        <v>1/9/2018</v>
      </c>
      <c r="AB686" s="2" t="str">
        <f t="shared" si="32"/>
        <v>No delay</v>
      </c>
    </row>
    <row r="687" spans="1:28" s="7" customFormat="1" ht="99.75" x14ac:dyDescent="0.45">
      <c r="A687" s="1">
        <v>12065</v>
      </c>
      <c r="B687" s="3">
        <v>43356</v>
      </c>
      <c r="C687" s="4">
        <v>0.78754629629629624</v>
      </c>
      <c r="D687" s="2">
        <v>0</v>
      </c>
      <c r="E687" s="1">
        <v>0</v>
      </c>
      <c r="F687" s="2" t="s">
        <v>39</v>
      </c>
      <c r="G687" s="1">
        <v>76</v>
      </c>
      <c r="H687" s="1" t="s">
        <v>5404</v>
      </c>
      <c r="I687" s="1" t="s">
        <v>4570</v>
      </c>
      <c r="J687" s="1" t="s">
        <v>1424</v>
      </c>
      <c r="K687" s="1" t="s">
        <v>1423</v>
      </c>
      <c r="L687" s="1">
        <v>184882</v>
      </c>
      <c r="M687" s="1" t="s">
        <v>12526</v>
      </c>
      <c r="N687" s="2" t="s">
        <v>4522</v>
      </c>
      <c r="O687" s="1" t="s">
        <v>13643</v>
      </c>
      <c r="P687" s="2" t="s">
        <v>7</v>
      </c>
      <c r="Q687" s="1" t="s">
        <v>110</v>
      </c>
      <c r="R687" s="1" t="s">
        <v>4409</v>
      </c>
      <c r="S687" s="1"/>
      <c r="T687" s="1"/>
      <c r="U687" s="1" t="s">
        <v>12528</v>
      </c>
      <c r="V687" s="1"/>
      <c r="W687" s="1"/>
      <c r="X687" s="1"/>
      <c r="Y687" s="1" t="s">
        <v>7</v>
      </c>
      <c r="Z687" s="2" t="str">
        <f t="shared" si="30"/>
        <v>C830</v>
      </c>
      <c r="AA687" s="3" t="str">
        <f t="shared" si="31"/>
        <v>1/9/2018</v>
      </c>
      <c r="AB687" s="2" t="str">
        <f t="shared" si="32"/>
        <v>No delay</v>
      </c>
    </row>
    <row r="688" spans="1:28" s="7" customFormat="1" ht="99.75" x14ac:dyDescent="0.45">
      <c r="A688" s="1">
        <v>12067</v>
      </c>
      <c r="B688" s="3">
        <v>43356</v>
      </c>
      <c r="C688" s="4">
        <v>0.81862268518518511</v>
      </c>
      <c r="D688" s="2">
        <v>0</v>
      </c>
      <c r="E688" s="1">
        <v>0</v>
      </c>
      <c r="F688" s="2" t="s">
        <v>50</v>
      </c>
      <c r="G688" s="1">
        <v>53</v>
      </c>
      <c r="H688" s="1" t="s">
        <v>4775</v>
      </c>
      <c r="I688" s="1" t="s">
        <v>4570</v>
      </c>
      <c r="J688" s="1" t="s">
        <v>1426</v>
      </c>
      <c r="K688" s="1" t="s">
        <v>1425</v>
      </c>
      <c r="L688" s="1">
        <v>184887</v>
      </c>
      <c r="M688" s="1" t="s">
        <v>12526</v>
      </c>
      <c r="N688" s="2" t="s">
        <v>4522</v>
      </c>
      <c r="O688" s="1" t="s">
        <v>13644</v>
      </c>
      <c r="P688" s="2" t="s">
        <v>128</v>
      </c>
      <c r="Q688" s="1" t="s">
        <v>247</v>
      </c>
      <c r="R688" s="1" t="s">
        <v>13586</v>
      </c>
      <c r="S688" s="1"/>
      <c r="T688" s="1"/>
      <c r="U688" s="1" t="s">
        <v>12528</v>
      </c>
      <c r="V688" s="1"/>
      <c r="W688" s="1"/>
      <c r="X688" s="1"/>
      <c r="Y688" s="1" t="s">
        <v>1176</v>
      </c>
      <c r="Z688" s="2" t="str">
        <f t="shared" si="30"/>
        <v>C830</v>
      </c>
      <c r="AA688" s="3" t="str">
        <f t="shared" si="31"/>
        <v>1/9/2018</v>
      </c>
      <c r="AB688" s="2" t="str">
        <f t="shared" si="32"/>
        <v>No delay</v>
      </c>
    </row>
    <row r="689" spans="1:28" s="7" customFormat="1" ht="57" x14ac:dyDescent="0.45">
      <c r="A689" s="1">
        <v>12078</v>
      </c>
      <c r="B689" s="3">
        <v>43357</v>
      </c>
      <c r="C689" s="4">
        <v>0.38378472222222221</v>
      </c>
      <c r="D689" s="2">
        <v>0</v>
      </c>
      <c r="E689" s="1">
        <v>0</v>
      </c>
      <c r="F689" s="2" t="s">
        <v>91</v>
      </c>
      <c r="G689" s="1" t="s">
        <v>7147</v>
      </c>
      <c r="H689" s="1" t="s">
        <v>4802</v>
      </c>
      <c r="I689" s="1" t="s">
        <v>5297</v>
      </c>
      <c r="J689" s="1" t="s">
        <v>1444</v>
      </c>
      <c r="K689" s="1" t="s">
        <v>1443</v>
      </c>
      <c r="L689" s="1">
        <v>184930</v>
      </c>
      <c r="M689" s="1" t="s">
        <v>12526</v>
      </c>
      <c r="N689" s="2" t="s">
        <v>4409</v>
      </c>
      <c r="O689" s="1" t="s">
        <v>13645</v>
      </c>
      <c r="P689" s="2" t="s">
        <v>90</v>
      </c>
      <c r="Q689" s="1" t="s">
        <v>209</v>
      </c>
      <c r="R689" s="1" t="s">
        <v>13589</v>
      </c>
      <c r="S689" s="1"/>
      <c r="T689" s="1"/>
      <c r="U689" s="1" t="s">
        <v>12528</v>
      </c>
      <c r="V689" s="1"/>
      <c r="W689" s="1"/>
      <c r="X689" s="1"/>
      <c r="Y689" s="1" t="s">
        <v>208</v>
      </c>
      <c r="Z689" s="2" t="str">
        <f t="shared" si="30"/>
        <v>C830</v>
      </c>
      <c r="AA689" s="3" t="str">
        <f t="shared" si="31"/>
        <v>1/9/2018</v>
      </c>
      <c r="AB689" s="2" t="str">
        <f t="shared" si="32"/>
        <v>No delay</v>
      </c>
    </row>
    <row r="690" spans="1:28" s="7" customFormat="1" x14ac:dyDescent="0.45">
      <c r="A690" s="1">
        <v>12079</v>
      </c>
      <c r="B690" s="3">
        <v>43357</v>
      </c>
      <c r="C690" s="4">
        <v>0.45037037037037037</v>
      </c>
      <c r="D690" s="2">
        <v>0</v>
      </c>
      <c r="E690" s="1">
        <v>0</v>
      </c>
      <c r="F690" s="2" t="s">
        <v>106</v>
      </c>
      <c r="G690" s="1" t="s">
        <v>106</v>
      </c>
      <c r="H690" s="1" t="s">
        <v>4570</v>
      </c>
      <c r="I690" s="1" t="s">
        <v>4570</v>
      </c>
      <c r="J690" s="1" t="s">
        <v>1438</v>
      </c>
      <c r="K690" s="1" t="s">
        <v>1437</v>
      </c>
      <c r="L690" s="1">
        <v>184939</v>
      </c>
      <c r="M690" s="1" t="s">
        <v>12526</v>
      </c>
      <c r="N690" s="2" t="s">
        <v>4409</v>
      </c>
      <c r="O690" s="1" t="s">
        <v>13646</v>
      </c>
      <c r="P690" s="2" t="s">
        <v>26</v>
      </c>
      <c r="Q690" s="1" t="s">
        <v>98</v>
      </c>
      <c r="R690" s="1" t="s">
        <v>4409</v>
      </c>
      <c r="S690" s="1"/>
      <c r="T690" s="1"/>
      <c r="U690" s="1" t="s">
        <v>12528</v>
      </c>
      <c r="V690" s="1"/>
      <c r="W690" s="1"/>
      <c r="X690" s="1"/>
      <c r="Y690" s="1" t="s">
        <v>27</v>
      </c>
      <c r="Z690" s="2" t="str">
        <f t="shared" si="30"/>
        <v>C830C</v>
      </c>
      <c r="AA690" s="3" t="str">
        <f t="shared" si="31"/>
        <v>1/9/2018</v>
      </c>
      <c r="AB690" s="2" t="str">
        <f t="shared" si="32"/>
        <v>No delay</v>
      </c>
    </row>
    <row r="691" spans="1:28" s="7" customFormat="1" ht="71.25" x14ac:dyDescent="0.45">
      <c r="A691" s="1">
        <v>12081</v>
      </c>
      <c r="B691" s="3">
        <v>43357</v>
      </c>
      <c r="C691" s="4">
        <v>0.53430555555555559</v>
      </c>
      <c r="D691" s="2">
        <v>0</v>
      </c>
      <c r="E691" s="1">
        <v>0</v>
      </c>
      <c r="F691" s="2" t="s">
        <v>141</v>
      </c>
      <c r="G691" s="1">
        <v>11</v>
      </c>
      <c r="H691" s="1" t="s">
        <v>4570</v>
      </c>
      <c r="I691" s="1" t="s">
        <v>4570</v>
      </c>
      <c r="J691" s="1" t="s">
        <v>1440</v>
      </c>
      <c r="K691" s="1" t="s">
        <v>1439</v>
      </c>
      <c r="L691" s="1">
        <v>184953</v>
      </c>
      <c r="M691" s="1" t="s">
        <v>12526</v>
      </c>
      <c r="N691" s="2" t="s">
        <v>4522</v>
      </c>
      <c r="O691" s="1" t="s">
        <v>13647</v>
      </c>
      <c r="P691" s="2" t="s">
        <v>33</v>
      </c>
      <c r="Q691" s="1" t="s">
        <v>12615</v>
      </c>
      <c r="R691" s="1" t="s">
        <v>4409</v>
      </c>
      <c r="S691" s="1"/>
      <c r="T691" s="1"/>
      <c r="U691" s="1" t="s">
        <v>12528</v>
      </c>
      <c r="V691" s="1"/>
      <c r="W691" s="1"/>
      <c r="X691" s="1"/>
      <c r="Y691" s="1" t="s">
        <v>12532</v>
      </c>
      <c r="Z691" s="2" t="str">
        <f t="shared" si="30"/>
        <v>C830</v>
      </c>
      <c r="AA691" s="3" t="str">
        <f t="shared" si="31"/>
        <v>1/9/2018</v>
      </c>
      <c r="AB691" s="2" t="str">
        <f t="shared" si="32"/>
        <v>No delay</v>
      </c>
    </row>
    <row r="692" spans="1:28" s="7" customFormat="1" ht="71.25" x14ac:dyDescent="0.45">
      <c r="A692" s="1">
        <v>12082</v>
      </c>
      <c r="B692" s="3">
        <v>43357</v>
      </c>
      <c r="C692" s="4">
        <v>0.58934027777777775</v>
      </c>
      <c r="D692" s="2">
        <v>0</v>
      </c>
      <c r="E692" s="1">
        <v>0</v>
      </c>
      <c r="F692" s="2" t="s">
        <v>142</v>
      </c>
      <c r="G692" s="1">
        <v>35</v>
      </c>
      <c r="H692" s="1" t="s">
        <v>4570</v>
      </c>
      <c r="I692" s="1" t="s">
        <v>4570</v>
      </c>
      <c r="J692" s="1" t="s">
        <v>1432</v>
      </c>
      <c r="K692" s="1" t="s">
        <v>1431</v>
      </c>
      <c r="L692" s="1">
        <v>184961</v>
      </c>
      <c r="M692" s="1" t="s">
        <v>12526</v>
      </c>
      <c r="N692" s="2" t="s">
        <v>4409</v>
      </c>
      <c r="O692" s="1" t="s">
        <v>13648</v>
      </c>
      <c r="P692" s="2" t="s">
        <v>112</v>
      </c>
      <c r="Q692" s="1" t="s">
        <v>171</v>
      </c>
      <c r="R692" s="1" t="s">
        <v>4409</v>
      </c>
      <c r="S692" s="1"/>
      <c r="T692" s="1"/>
      <c r="U692" s="1" t="s">
        <v>12528</v>
      </c>
      <c r="V692" s="1"/>
      <c r="W692" s="1"/>
      <c r="X692" s="1"/>
      <c r="Y692" s="1" t="s">
        <v>171</v>
      </c>
      <c r="Z692" s="2" t="str">
        <f t="shared" si="30"/>
        <v>C830C</v>
      </c>
      <c r="AA692" s="3" t="str">
        <f t="shared" si="31"/>
        <v>1/9/2018</v>
      </c>
      <c r="AB692" s="2" t="str">
        <f t="shared" si="32"/>
        <v>No delay</v>
      </c>
    </row>
    <row r="693" spans="1:28" s="7" customFormat="1" ht="71.25" x14ac:dyDescent="0.45">
      <c r="A693" s="1">
        <v>12083</v>
      </c>
      <c r="B693" s="3">
        <v>43357</v>
      </c>
      <c r="C693" s="4">
        <v>0.5929861111111111</v>
      </c>
      <c r="D693" s="2">
        <v>0</v>
      </c>
      <c r="E693" s="1">
        <v>0</v>
      </c>
      <c r="F693" s="2" t="s">
        <v>178</v>
      </c>
      <c r="G693" s="1">
        <v>18</v>
      </c>
      <c r="H693" s="1" t="s">
        <v>4570</v>
      </c>
      <c r="I693" s="1" t="s">
        <v>4570</v>
      </c>
      <c r="J693" s="1" t="s">
        <v>1434</v>
      </c>
      <c r="K693" s="1" t="s">
        <v>1433</v>
      </c>
      <c r="L693" s="1">
        <v>184962</v>
      </c>
      <c r="M693" s="1" t="s">
        <v>12526</v>
      </c>
      <c r="N693" s="2" t="s">
        <v>4409</v>
      </c>
      <c r="O693" s="1" t="s">
        <v>13649</v>
      </c>
      <c r="P693" s="2" t="s">
        <v>112</v>
      </c>
      <c r="Q693" s="1" t="s">
        <v>171</v>
      </c>
      <c r="R693" s="1" t="s">
        <v>4409</v>
      </c>
      <c r="S693" s="1"/>
      <c r="T693" s="1"/>
      <c r="U693" s="1" t="s">
        <v>12528</v>
      </c>
      <c r="V693" s="1" t="s">
        <v>171</v>
      </c>
      <c r="W693" s="1"/>
      <c r="X693" s="1"/>
      <c r="Y693" s="1" t="s">
        <v>171</v>
      </c>
      <c r="Z693" s="2" t="str">
        <f t="shared" si="30"/>
        <v>C830C</v>
      </c>
      <c r="AA693" s="3" t="str">
        <f t="shared" si="31"/>
        <v>1/9/2018</v>
      </c>
      <c r="AB693" s="2" t="str">
        <f t="shared" si="32"/>
        <v>No delay</v>
      </c>
    </row>
    <row r="694" spans="1:28" s="7" customFormat="1" ht="213.75" x14ac:dyDescent="0.45">
      <c r="A694" s="1">
        <v>12084</v>
      </c>
      <c r="B694" s="3">
        <v>43357</v>
      </c>
      <c r="C694" s="4">
        <v>0.61471064814814813</v>
      </c>
      <c r="D694" s="2">
        <v>0</v>
      </c>
      <c r="E694" s="1">
        <v>0</v>
      </c>
      <c r="F694" s="2" t="s">
        <v>230</v>
      </c>
      <c r="G694" s="1">
        <v>29</v>
      </c>
      <c r="H694" s="1" t="s">
        <v>4570</v>
      </c>
      <c r="I694" s="1" t="s">
        <v>4570</v>
      </c>
      <c r="J694" s="1" t="s">
        <v>1428</v>
      </c>
      <c r="K694" s="1" t="s">
        <v>1427</v>
      </c>
      <c r="L694" s="1">
        <v>184968</v>
      </c>
      <c r="M694" s="1" t="s">
        <v>12526</v>
      </c>
      <c r="N694" s="2" t="s">
        <v>4409</v>
      </c>
      <c r="O694" s="1" t="s">
        <v>13650</v>
      </c>
      <c r="P694" s="2" t="s">
        <v>7</v>
      </c>
      <c r="Q694" s="1" t="s">
        <v>330</v>
      </c>
      <c r="R694" s="1" t="s">
        <v>4409</v>
      </c>
      <c r="S694" s="1"/>
      <c r="T694" s="1"/>
      <c r="U694" s="1" t="s">
        <v>12528</v>
      </c>
      <c r="V694" s="1"/>
      <c r="W694" s="1"/>
      <c r="X694" s="1"/>
      <c r="Y694" s="1" t="s">
        <v>292</v>
      </c>
      <c r="Z694" s="2" t="str">
        <f t="shared" si="30"/>
        <v>C830C</v>
      </c>
      <c r="AA694" s="3" t="str">
        <f t="shared" si="31"/>
        <v>1/9/2018</v>
      </c>
      <c r="AB694" s="2" t="str">
        <f t="shared" si="32"/>
        <v>No delay</v>
      </c>
    </row>
    <row r="695" spans="1:28" s="7" customFormat="1" ht="42.75" x14ac:dyDescent="0.45">
      <c r="A695" s="1">
        <v>12085</v>
      </c>
      <c r="B695" s="3">
        <v>43357</v>
      </c>
      <c r="C695" s="4">
        <v>0.63534722222222217</v>
      </c>
      <c r="D695" s="2">
        <v>0</v>
      </c>
      <c r="E695" s="1">
        <v>0</v>
      </c>
      <c r="F695" s="2" t="s">
        <v>152</v>
      </c>
      <c r="G695" s="1">
        <v>27</v>
      </c>
      <c r="H695" s="1" t="s">
        <v>5339</v>
      </c>
      <c r="I695" s="1" t="s">
        <v>7642</v>
      </c>
      <c r="J695" s="1" t="s">
        <v>1436</v>
      </c>
      <c r="K695" s="1" t="s">
        <v>1435</v>
      </c>
      <c r="L695" s="1">
        <v>184972</v>
      </c>
      <c r="M695" s="1" t="s">
        <v>12526</v>
      </c>
      <c r="N695" s="2" t="s">
        <v>4522</v>
      </c>
      <c r="O695" s="1" t="s">
        <v>13651</v>
      </c>
      <c r="P695" s="2" t="s">
        <v>149</v>
      </c>
      <c r="Q695" s="1" t="s">
        <v>346</v>
      </c>
      <c r="R695" s="1" t="s">
        <v>4409</v>
      </c>
      <c r="S695" s="1"/>
      <c r="T695" s="1"/>
      <c r="U695" s="1" t="s">
        <v>12528</v>
      </c>
      <c r="V695" s="1"/>
      <c r="W695" s="1"/>
      <c r="X695" s="1"/>
      <c r="Y695" s="1" t="s">
        <v>346</v>
      </c>
      <c r="Z695" s="2" t="str">
        <f t="shared" si="30"/>
        <v>C830C</v>
      </c>
      <c r="AA695" s="3" t="str">
        <f t="shared" si="31"/>
        <v>1/9/2018</v>
      </c>
      <c r="AB695" s="2" t="str">
        <f t="shared" si="32"/>
        <v>No delay</v>
      </c>
    </row>
    <row r="696" spans="1:28" s="7" customFormat="1" ht="99.75" x14ac:dyDescent="0.45">
      <c r="A696" s="1">
        <v>12086</v>
      </c>
      <c r="B696" s="3">
        <v>43357</v>
      </c>
      <c r="C696" s="4">
        <v>0.68055555555555547</v>
      </c>
      <c r="D696" s="2">
        <v>0</v>
      </c>
      <c r="E696" s="1">
        <v>0</v>
      </c>
      <c r="F696" s="2" t="s">
        <v>20</v>
      </c>
      <c r="G696" s="1">
        <v>20</v>
      </c>
      <c r="H696" s="1" t="s">
        <v>4569</v>
      </c>
      <c r="I696" s="1" t="s">
        <v>7642</v>
      </c>
      <c r="J696" s="1" t="s">
        <v>1430</v>
      </c>
      <c r="K696" s="1" t="s">
        <v>1429</v>
      </c>
      <c r="L696" s="1">
        <v>184984</v>
      </c>
      <c r="M696" s="1" t="s">
        <v>12526</v>
      </c>
      <c r="N696" s="2" t="s">
        <v>4522</v>
      </c>
      <c r="O696" s="1" t="s">
        <v>13652</v>
      </c>
      <c r="P696" s="2" t="s">
        <v>36</v>
      </c>
      <c r="Q696" s="1" t="s">
        <v>122</v>
      </c>
      <c r="R696" s="1" t="s">
        <v>4409</v>
      </c>
      <c r="S696" s="1"/>
      <c r="T696" s="1"/>
      <c r="U696" s="1" t="s">
        <v>12528</v>
      </c>
      <c r="V696" s="1"/>
      <c r="W696" s="1"/>
      <c r="X696" s="1"/>
      <c r="Y696" s="1" t="s">
        <v>122</v>
      </c>
      <c r="Z696" s="2" t="str">
        <f t="shared" si="30"/>
        <v>C830</v>
      </c>
      <c r="AA696" s="3" t="str">
        <f t="shared" si="31"/>
        <v>1/9/2018</v>
      </c>
      <c r="AB696" s="2" t="str">
        <f t="shared" si="32"/>
        <v>No delay</v>
      </c>
    </row>
    <row r="697" spans="1:28" s="7" customFormat="1" ht="128.25" x14ac:dyDescent="0.45">
      <c r="A697" s="1">
        <v>12088</v>
      </c>
      <c r="B697" s="3">
        <v>43357</v>
      </c>
      <c r="C697" s="4">
        <v>0.82430555555555562</v>
      </c>
      <c r="D697" s="2">
        <v>0</v>
      </c>
      <c r="E697" s="1">
        <v>0</v>
      </c>
      <c r="F697" s="2" t="s">
        <v>49</v>
      </c>
      <c r="G697" s="1">
        <v>25</v>
      </c>
      <c r="H697" s="1" t="s">
        <v>4603</v>
      </c>
      <c r="I697" s="1" t="s">
        <v>4570</v>
      </c>
      <c r="J697" s="1" t="s">
        <v>1442</v>
      </c>
      <c r="K697" s="1" t="s">
        <v>1441</v>
      </c>
      <c r="L697" s="1">
        <v>185013</v>
      </c>
      <c r="M697" s="1" t="s">
        <v>12526</v>
      </c>
      <c r="N697" s="2" t="s">
        <v>4522</v>
      </c>
      <c r="O697" s="1" t="s">
        <v>13653</v>
      </c>
      <c r="P697" s="2" t="s">
        <v>79</v>
      </c>
      <c r="Q697" s="1" t="s">
        <v>139</v>
      </c>
      <c r="R697" s="1" t="s">
        <v>4409</v>
      </c>
      <c r="S697" s="1"/>
      <c r="T697" s="1"/>
      <c r="U697" s="1" t="s">
        <v>12528</v>
      </c>
      <c r="V697" s="1"/>
      <c r="W697" s="1"/>
      <c r="X697" s="1"/>
      <c r="Y697" s="1" t="s">
        <v>117</v>
      </c>
      <c r="Z697" s="2" t="str">
        <f t="shared" si="30"/>
        <v>C830</v>
      </c>
      <c r="AA697" s="3" t="str">
        <f t="shared" si="31"/>
        <v>1/9/2018</v>
      </c>
      <c r="AB697" s="2" t="str">
        <f t="shared" si="32"/>
        <v>No delay</v>
      </c>
    </row>
    <row r="698" spans="1:28" s="7" customFormat="1" ht="213.75" x14ac:dyDescent="0.45">
      <c r="A698" s="1">
        <v>12094</v>
      </c>
      <c r="B698" s="3">
        <v>43357</v>
      </c>
      <c r="C698" s="4">
        <v>0.31041666666666667</v>
      </c>
      <c r="D698" s="2">
        <v>0</v>
      </c>
      <c r="E698" s="1">
        <v>0</v>
      </c>
      <c r="F698" s="2" t="s">
        <v>50</v>
      </c>
      <c r="G698" s="1"/>
      <c r="H698" s="1" t="s">
        <v>4570</v>
      </c>
      <c r="I698" s="1"/>
      <c r="J698" s="1" t="s">
        <v>13654</v>
      </c>
      <c r="K698" s="1">
        <v>5811001</v>
      </c>
      <c r="L698" s="1"/>
      <c r="M698" s="1" t="s">
        <v>12526</v>
      </c>
      <c r="N698" s="2" t="s">
        <v>4409</v>
      </c>
      <c r="O698" s="1" t="s">
        <v>13655</v>
      </c>
      <c r="P698" s="2" t="s">
        <v>43</v>
      </c>
      <c r="Q698" s="1" t="s">
        <v>12784</v>
      </c>
      <c r="R698" s="1" t="s">
        <v>13586</v>
      </c>
      <c r="S698" s="1"/>
      <c r="T698" s="1"/>
      <c r="U698" s="1" t="s">
        <v>12528</v>
      </c>
      <c r="V698" s="1"/>
      <c r="W698" s="1"/>
      <c r="X698" s="1"/>
      <c r="Y698" s="1" t="s">
        <v>191</v>
      </c>
      <c r="Z698" s="2" t="str">
        <f t="shared" si="30"/>
        <v>C830</v>
      </c>
      <c r="AA698" s="3" t="str">
        <f t="shared" si="31"/>
        <v>1/9/2018</v>
      </c>
      <c r="AB698" s="2" t="str">
        <f t="shared" si="32"/>
        <v>No delay</v>
      </c>
    </row>
    <row r="699" spans="1:28" s="7" customFormat="1" ht="99.75" x14ac:dyDescent="0.45">
      <c r="A699" s="1">
        <v>12108</v>
      </c>
      <c r="B699" s="3">
        <v>43357</v>
      </c>
      <c r="C699" s="4">
        <v>0.55486111111111114</v>
      </c>
      <c r="D699" s="2">
        <v>0</v>
      </c>
      <c r="E699" s="1">
        <v>0</v>
      </c>
      <c r="F699" s="2" t="s">
        <v>39</v>
      </c>
      <c r="G699" s="1"/>
      <c r="H699" s="1" t="s">
        <v>4570</v>
      </c>
      <c r="I699" s="1"/>
      <c r="J699" s="1" t="s">
        <v>13656</v>
      </c>
      <c r="K699" s="1">
        <v>5811163</v>
      </c>
      <c r="L699" s="1"/>
      <c r="M699" s="1" t="s">
        <v>12526</v>
      </c>
      <c r="N699" s="2" t="s">
        <v>4409</v>
      </c>
      <c r="O699" s="1" t="s">
        <v>13657</v>
      </c>
      <c r="P699" s="2" t="s">
        <v>7</v>
      </c>
      <c r="Q699" s="1" t="s">
        <v>110</v>
      </c>
      <c r="R699" s="1" t="s">
        <v>4409</v>
      </c>
      <c r="S699" s="1"/>
      <c r="T699" s="1"/>
      <c r="U699" s="1" t="s">
        <v>12528</v>
      </c>
      <c r="V699" s="1"/>
      <c r="W699" s="1"/>
      <c r="X699" s="1"/>
      <c r="Y699" s="1" t="s">
        <v>7</v>
      </c>
      <c r="Z699" s="2" t="str">
        <f t="shared" si="30"/>
        <v>C830</v>
      </c>
      <c r="AA699" s="3" t="str">
        <f t="shared" si="31"/>
        <v>1/9/2018</v>
      </c>
      <c r="AB699" s="2" t="str">
        <f t="shared" si="32"/>
        <v>No delay</v>
      </c>
    </row>
    <row r="700" spans="1:28" s="7" customFormat="1" ht="71.25" x14ac:dyDescent="0.45">
      <c r="A700" s="1" t="s">
        <v>13658</v>
      </c>
      <c r="B700" s="3">
        <v>43358</v>
      </c>
      <c r="C700" s="4">
        <v>0.55128472222222225</v>
      </c>
      <c r="D700" s="2">
        <v>0</v>
      </c>
      <c r="E700" s="1">
        <v>0</v>
      </c>
      <c r="F700" s="2" t="s">
        <v>225</v>
      </c>
      <c r="G700" s="1">
        <v>15</v>
      </c>
      <c r="H700" s="1" t="s">
        <v>4570</v>
      </c>
      <c r="I700" s="1" t="s">
        <v>4570</v>
      </c>
      <c r="J700" s="1" t="s">
        <v>13659</v>
      </c>
      <c r="K700" s="1" t="s">
        <v>1447</v>
      </c>
      <c r="L700" s="1">
        <v>185080</v>
      </c>
      <c r="M700" s="1" t="s">
        <v>12526</v>
      </c>
      <c r="N700" s="2" t="s">
        <v>4409</v>
      </c>
      <c r="O700" s="1" t="s">
        <v>13660</v>
      </c>
      <c r="P700" s="2" t="s">
        <v>128</v>
      </c>
      <c r="Q700" s="1" t="s">
        <v>276</v>
      </c>
      <c r="R700" s="1" t="s">
        <v>4409</v>
      </c>
      <c r="S700" s="1"/>
      <c r="T700" s="1" t="s">
        <v>13661</v>
      </c>
      <c r="U700" s="1" t="s">
        <v>12528</v>
      </c>
      <c r="V700" s="1"/>
      <c r="W700" s="1"/>
      <c r="X700" s="1"/>
      <c r="Y700" s="1" t="s">
        <v>275</v>
      </c>
      <c r="Z700" s="2" t="str">
        <f t="shared" si="30"/>
        <v>C830C</v>
      </c>
      <c r="AA700" s="3" t="str">
        <f t="shared" si="31"/>
        <v>1/9/2018</v>
      </c>
      <c r="AB700" s="2" t="str">
        <f t="shared" si="32"/>
        <v>No delay</v>
      </c>
    </row>
    <row r="701" spans="1:28" s="7" customFormat="1" ht="85.5" x14ac:dyDescent="0.45">
      <c r="A701" s="1">
        <v>12155</v>
      </c>
      <c r="B701" s="3">
        <v>43358</v>
      </c>
      <c r="C701" s="4">
        <v>0.60555555555555551</v>
      </c>
      <c r="D701" s="2">
        <v>2.5</v>
      </c>
      <c r="E701" s="1">
        <v>0</v>
      </c>
      <c r="F701" s="2" t="s">
        <v>99</v>
      </c>
      <c r="G701" s="1">
        <v>13</v>
      </c>
      <c r="H701" s="1" t="s">
        <v>4797</v>
      </c>
      <c r="I701" s="1" t="s">
        <v>5911</v>
      </c>
      <c r="J701" s="1" t="s">
        <v>13662</v>
      </c>
      <c r="K701" s="1" t="s">
        <v>1446</v>
      </c>
      <c r="L701" s="1">
        <v>185090</v>
      </c>
      <c r="M701" s="1" t="s">
        <v>12526</v>
      </c>
      <c r="N701" s="2" t="s">
        <v>4522</v>
      </c>
      <c r="O701" s="1" t="s">
        <v>13663</v>
      </c>
      <c r="P701" s="2" t="s">
        <v>43</v>
      </c>
      <c r="Q701" s="1" t="s">
        <v>192</v>
      </c>
      <c r="R701" s="1" t="s">
        <v>4409</v>
      </c>
      <c r="S701" s="1"/>
      <c r="T701" s="1"/>
      <c r="U701" s="1" t="s">
        <v>12528</v>
      </c>
      <c r="V701" s="1"/>
      <c r="W701" s="1"/>
      <c r="X701" s="1"/>
      <c r="Y701" s="1" t="s">
        <v>192</v>
      </c>
      <c r="Z701" s="2" t="str">
        <f t="shared" si="30"/>
        <v>C830</v>
      </c>
      <c r="AA701" s="3" t="str">
        <f t="shared" si="31"/>
        <v>1/9/2018</v>
      </c>
      <c r="AB701" s="2" t="str">
        <f t="shared" si="32"/>
        <v>More than 0 mins</v>
      </c>
    </row>
    <row r="702" spans="1:28" s="7" customFormat="1" ht="156.75" x14ac:dyDescent="0.45">
      <c r="A702" s="1">
        <v>12165</v>
      </c>
      <c r="B702" s="3">
        <v>43358</v>
      </c>
      <c r="C702" s="4">
        <v>0.89231481481481489</v>
      </c>
      <c r="D702" s="2">
        <v>0</v>
      </c>
      <c r="E702" s="1">
        <v>0</v>
      </c>
      <c r="F702" s="2" t="s">
        <v>17</v>
      </c>
      <c r="G702" s="1">
        <v>31</v>
      </c>
      <c r="H702" s="1" t="s">
        <v>4775</v>
      </c>
      <c r="I702" s="1" t="s">
        <v>7642</v>
      </c>
      <c r="J702" s="1" t="s">
        <v>13664</v>
      </c>
      <c r="K702" s="1" t="s">
        <v>1445</v>
      </c>
      <c r="L702" s="1">
        <v>185124</v>
      </c>
      <c r="M702" s="1" t="s">
        <v>12526</v>
      </c>
      <c r="N702" s="2" t="s">
        <v>4522</v>
      </c>
      <c r="O702" s="1" t="s">
        <v>13665</v>
      </c>
      <c r="P702" s="2" t="s">
        <v>7</v>
      </c>
      <c r="Q702" s="1" t="s">
        <v>169</v>
      </c>
      <c r="R702" s="1" t="s">
        <v>4409</v>
      </c>
      <c r="S702" s="1"/>
      <c r="T702" s="1"/>
      <c r="U702" s="1" t="s">
        <v>12528</v>
      </c>
      <c r="V702" s="1"/>
      <c r="W702" s="1"/>
      <c r="X702" s="1"/>
      <c r="Y702" s="1" t="s">
        <v>18</v>
      </c>
      <c r="Z702" s="2" t="str">
        <f t="shared" si="30"/>
        <v>C830</v>
      </c>
      <c r="AA702" s="3" t="str">
        <f t="shared" si="31"/>
        <v>1/9/2018</v>
      </c>
      <c r="AB702" s="2" t="str">
        <f t="shared" si="32"/>
        <v>No delay</v>
      </c>
    </row>
    <row r="703" spans="1:28" s="7" customFormat="1" ht="128.25" x14ac:dyDescent="0.45">
      <c r="A703" s="1">
        <v>12179</v>
      </c>
      <c r="B703" s="3">
        <v>43359</v>
      </c>
      <c r="C703" s="4">
        <v>0.34258101851851852</v>
      </c>
      <c r="D703" s="2">
        <v>0</v>
      </c>
      <c r="E703" s="1">
        <v>0</v>
      </c>
      <c r="F703" s="2" t="s">
        <v>152</v>
      </c>
      <c r="G703" s="1">
        <v>17</v>
      </c>
      <c r="H703" s="1" t="s">
        <v>4570</v>
      </c>
      <c r="I703" s="1" t="s">
        <v>4570</v>
      </c>
      <c r="J703" s="1" t="s">
        <v>1452</v>
      </c>
      <c r="K703" s="1" t="s">
        <v>1451</v>
      </c>
      <c r="L703" s="1">
        <v>185155</v>
      </c>
      <c r="M703" s="1" t="s">
        <v>12526</v>
      </c>
      <c r="N703" s="2" t="s">
        <v>4409</v>
      </c>
      <c r="O703" s="1" t="s">
        <v>13666</v>
      </c>
      <c r="P703" s="2" t="s">
        <v>79</v>
      </c>
      <c r="Q703" s="1" t="s">
        <v>139</v>
      </c>
      <c r="R703" s="1" t="s">
        <v>13589</v>
      </c>
      <c r="S703" s="1"/>
      <c r="T703" s="1"/>
      <c r="U703" s="1" t="s">
        <v>12528</v>
      </c>
      <c r="V703" s="1"/>
      <c r="W703" s="1"/>
      <c r="X703" s="1"/>
      <c r="Y703" s="1" t="s">
        <v>117</v>
      </c>
      <c r="Z703" s="2" t="str">
        <f t="shared" si="30"/>
        <v>C830C</v>
      </c>
      <c r="AA703" s="3" t="str">
        <f t="shared" si="31"/>
        <v>1/9/2018</v>
      </c>
      <c r="AB703" s="2" t="str">
        <f t="shared" si="32"/>
        <v>No delay</v>
      </c>
    </row>
    <row r="704" spans="1:28" s="7" customFormat="1" ht="71.25" x14ac:dyDescent="0.45">
      <c r="A704" s="1">
        <v>12180</v>
      </c>
      <c r="B704" s="3">
        <v>43359</v>
      </c>
      <c r="C704" s="4">
        <v>0.3473148148148148</v>
      </c>
      <c r="D704" s="2">
        <v>0</v>
      </c>
      <c r="E704" s="1">
        <v>0</v>
      </c>
      <c r="F704" s="2" t="s">
        <v>198</v>
      </c>
      <c r="G704" s="1">
        <v>33</v>
      </c>
      <c r="H704" s="1" t="s">
        <v>4570</v>
      </c>
      <c r="I704" s="1" t="s">
        <v>4570</v>
      </c>
      <c r="J704" s="1" t="s">
        <v>1454</v>
      </c>
      <c r="K704" s="1" t="s">
        <v>1453</v>
      </c>
      <c r="L704" s="1">
        <v>185156</v>
      </c>
      <c r="M704" s="1" t="s">
        <v>12526</v>
      </c>
      <c r="N704" s="2" t="s">
        <v>4409</v>
      </c>
      <c r="O704" s="1" t="s">
        <v>13667</v>
      </c>
      <c r="P704" s="2" t="s">
        <v>281</v>
      </c>
      <c r="Q704" s="1" t="s">
        <v>209</v>
      </c>
      <c r="R704" s="1" t="s">
        <v>13589</v>
      </c>
      <c r="S704" s="1"/>
      <c r="T704" s="1"/>
      <c r="U704" s="1" t="s">
        <v>12528</v>
      </c>
      <c r="V704" s="1"/>
      <c r="W704" s="1"/>
      <c r="X704" s="1"/>
      <c r="Y704" s="1" t="s">
        <v>208</v>
      </c>
      <c r="Z704" s="2" t="str">
        <f t="shared" si="30"/>
        <v>C830C</v>
      </c>
      <c r="AA704" s="3" t="str">
        <f t="shared" si="31"/>
        <v>1/9/2018</v>
      </c>
      <c r="AB704" s="2" t="str">
        <f t="shared" si="32"/>
        <v>No delay</v>
      </c>
    </row>
    <row r="705" spans="1:28" s="7" customFormat="1" ht="99.75" x14ac:dyDescent="0.45">
      <c r="A705" s="1" t="s">
        <v>13668</v>
      </c>
      <c r="B705" s="3">
        <v>43359</v>
      </c>
      <c r="C705" s="4">
        <v>0.45575231481481482</v>
      </c>
      <c r="D705" s="2">
        <v>0</v>
      </c>
      <c r="E705" s="1">
        <v>0</v>
      </c>
      <c r="F705" s="2" t="s">
        <v>53</v>
      </c>
      <c r="G705" s="1">
        <v>13</v>
      </c>
      <c r="H705" s="1" t="s">
        <v>4695</v>
      </c>
      <c r="I705" s="1" t="s">
        <v>4771</v>
      </c>
      <c r="J705" s="1" t="s">
        <v>13669</v>
      </c>
      <c r="K705" s="1" t="s">
        <v>13670</v>
      </c>
      <c r="L705" s="1">
        <v>185171</v>
      </c>
      <c r="M705" s="1" t="s">
        <v>12526</v>
      </c>
      <c r="N705" s="2" t="s">
        <v>4522</v>
      </c>
      <c r="O705" s="1" t="s">
        <v>13638</v>
      </c>
      <c r="P705" s="2" t="s">
        <v>79</v>
      </c>
      <c r="Q705" s="1" t="s">
        <v>139</v>
      </c>
      <c r="R705" s="1" t="s">
        <v>4409</v>
      </c>
      <c r="S705" s="1"/>
      <c r="T705" s="1"/>
      <c r="U705" s="1" t="s">
        <v>12528</v>
      </c>
      <c r="V705" s="1"/>
      <c r="W705" s="1"/>
      <c r="X705" s="1"/>
      <c r="Y705" s="1" t="s">
        <v>139</v>
      </c>
      <c r="Z705" s="2" t="str">
        <f t="shared" si="30"/>
        <v>C830</v>
      </c>
      <c r="AA705" s="3" t="str">
        <f t="shared" si="31"/>
        <v>1/9/2018</v>
      </c>
      <c r="AB705" s="2" t="str">
        <f t="shared" si="32"/>
        <v>No delay</v>
      </c>
    </row>
    <row r="706" spans="1:28" s="7" customFormat="1" ht="99.75" x14ac:dyDescent="0.45">
      <c r="A706" s="1">
        <v>12199</v>
      </c>
      <c r="B706" s="3">
        <v>43359</v>
      </c>
      <c r="C706" s="4">
        <v>0.74607638888888894</v>
      </c>
      <c r="D706" s="2">
        <v>0</v>
      </c>
      <c r="E706" s="1">
        <v>0</v>
      </c>
      <c r="F706" s="2" t="s">
        <v>77</v>
      </c>
      <c r="G706" s="1">
        <v>21</v>
      </c>
      <c r="H706" s="1" t="s">
        <v>6571</v>
      </c>
      <c r="I706" s="1" t="s">
        <v>5352</v>
      </c>
      <c r="J706" s="1" t="s">
        <v>13671</v>
      </c>
      <c r="K706" s="1" t="s">
        <v>1448</v>
      </c>
      <c r="L706" s="1">
        <v>185206</v>
      </c>
      <c r="M706" s="1" t="s">
        <v>12526</v>
      </c>
      <c r="N706" s="2" t="s">
        <v>4409</v>
      </c>
      <c r="O706" s="1" t="s">
        <v>13672</v>
      </c>
      <c r="P706" s="2" t="s">
        <v>43</v>
      </c>
      <c r="Q706" s="1" t="s">
        <v>12784</v>
      </c>
      <c r="R706" s="1" t="s">
        <v>4409</v>
      </c>
      <c r="S706" s="1"/>
      <c r="T706" s="1"/>
      <c r="U706" s="1" t="s">
        <v>12528</v>
      </c>
      <c r="V706" s="1"/>
      <c r="W706" s="1"/>
      <c r="X706" s="1"/>
      <c r="Y706" s="1" t="s">
        <v>191</v>
      </c>
      <c r="Z706" s="2" t="str">
        <f t="shared" si="30"/>
        <v>C830</v>
      </c>
      <c r="AA706" s="3" t="str">
        <f t="shared" si="31"/>
        <v>1/9/2018</v>
      </c>
      <c r="AB706" s="2" t="str">
        <f t="shared" si="32"/>
        <v>No delay</v>
      </c>
    </row>
    <row r="707" spans="1:28" s="7" customFormat="1" ht="42.75" x14ac:dyDescent="0.45">
      <c r="A707" s="1" t="s">
        <v>13673</v>
      </c>
      <c r="B707" s="3">
        <v>43359</v>
      </c>
      <c r="C707" s="4">
        <v>0.74942129629629628</v>
      </c>
      <c r="D707" s="2">
        <v>0</v>
      </c>
      <c r="E707" s="1">
        <v>0</v>
      </c>
      <c r="F707" s="2" t="s">
        <v>100</v>
      </c>
      <c r="G707" s="1">
        <v>25</v>
      </c>
      <c r="H707" s="1" t="s">
        <v>6571</v>
      </c>
      <c r="I707" s="1" t="s">
        <v>5352</v>
      </c>
      <c r="J707" s="1" t="s">
        <v>1450</v>
      </c>
      <c r="K707" s="1" t="s">
        <v>1449</v>
      </c>
      <c r="L707" s="1">
        <v>185209</v>
      </c>
      <c r="M707" s="1" t="s">
        <v>12526</v>
      </c>
      <c r="N707" s="2" t="s">
        <v>4409</v>
      </c>
      <c r="O707" s="1" t="s">
        <v>13674</v>
      </c>
      <c r="P707" s="2" t="s">
        <v>128</v>
      </c>
      <c r="Q707" s="1" t="s">
        <v>276</v>
      </c>
      <c r="R707" s="1" t="s">
        <v>4409</v>
      </c>
      <c r="S707" s="1"/>
      <c r="T707" s="1"/>
      <c r="U707" s="1" t="s">
        <v>12528</v>
      </c>
      <c r="V707" s="1"/>
      <c r="W707" s="1"/>
      <c r="X707" s="1"/>
      <c r="Y707" s="1" t="s">
        <v>275</v>
      </c>
      <c r="Z707" s="2" t="str">
        <f t="shared" ref="Z707:Z770" si="33">IF(_xlfn.NUMBERVALUE(MID(F707,3,2))&lt;41,"C830","C830C")</f>
        <v>C830</v>
      </c>
      <c r="AA707" s="3" t="str">
        <f t="shared" ref="AA707:AA770" si="34">DAY(1)&amp;"/"&amp;MONTH(B707)&amp;"/"&amp;YEAR(B707)</f>
        <v>1/9/2018</v>
      </c>
      <c r="AB707" s="2" t="str">
        <f t="shared" ref="AB707:AB770" si="35">IF(D707&gt;5,"More than 5mins",IF(D707&gt;0,"More than 0 mins","No delay"))</f>
        <v>No delay</v>
      </c>
    </row>
    <row r="708" spans="1:28" s="7" customFormat="1" ht="57" x14ac:dyDescent="0.45">
      <c r="A708" s="1">
        <v>12219</v>
      </c>
      <c r="B708" s="3">
        <v>43360</v>
      </c>
      <c r="C708" s="4">
        <v>0.38541666666666669</v>
      </c>
      <c r="D708" s="2">
        <v>0</v>
      </c>
      <c r="E708" s="1">
        <v>0</v>
      </c>
      <c r="F708" s="2" t="s">
        <v>147</v>
      </c>
      <c r="G708" s="1"/>
      <c r="H708" s="1" t="s">
        <v>13177</v>
      </c>
      <c r="I708" s="1"/>
      <c r="J708" s="1" t="s">
        <v>13675</v>
      </c>
      <c r="K708" s="1">
        <v>5816034</v>
      </c>
      <c r="L708" s="1"/>
      <c r="M708" s="1" t="s">
        <v>12526</v>
      </c>
      <c r="N708" s="2" t="s">
        <v>4409</v>
      </c>
      <c r="O708" s="1" t="s">
        <v>13676</v>
      </c>
      <c r="P708" s="2" t="s">
        <v>33</v>
      </c>
      <c r="Q708" s="1" t="s">
        <v>247</v>
      </c>
      <c r="R708" s="1" t="s">
        <v>13586</v>
      </c>
      <c r="S708" s="1"/>
      <c r="T708" s="1"/>
      <c r="U708" s="1" t="s">
        <v>12528</v>
      </c>
      <c r="V708" s="1"/>
      <c r="W708" s="1"/>
      <c r="X708" s="1"/>
      <c r="Y708" s="1" t="s">
        <v>1393</v>
      </c>
      <c r="Z708" s="2" t="str">
        <f t="shared" si="33"/>
        <v>C830</v>
      </c>
      <c r="AA708" s="3" t="str">
        <f t="shared" si="34"/>
        <v>1/9/2018</v>
      </c>
      <c r="AB708" s="2" t="str">
        <f t="shared" si="35"/>
        <v>No delay</v>
      </c>
    </row>
    <row r="709" spans="1:28" s="7" customFormat="1" ht="71.25" x14ac:dyDescent="0.45">
      <c r="A709" s="1">
        <v>12226</v>
      </c>
      <c r="B709" s="3">
        <v>43360</v>
      </c>
      <c r="C709" s="4">
        <v>0.46527777777777773</v>
      </c>
      <c r="D709" s="2">
        <v>0</v>
      </c>
      <c r="E709" s="1">
        <v>0</v>
      </c>
      <c r="F709" s="2" t="s">
        <v>78</v>
      </c>
      <c r="G709" s="1"/>
      <c r="H709" s="1" t="s">
        <v>4570</v>
      </c>
      <c r="I709" s="1"/>
      <c r="J709" s="1" t="s">
        <v>13677</v>
      </c>
      <c r="K709" s="1">
        <v>5816138</v>
      </c>
      <c r="L709" s="1"/>
      <c r="M709" s="1" t="s">
        <v>12526</v>
      </c>
      <c r="N709" s="2" t="s">
        <v>4409</v>
      </c>
      <c r="O709" s="1" t="s">
        <v>13678</v>
      </c>
      <c r="P709" s="2" t="s">
        <v>90</v>
      </c>
      <c r="Q709" s="1" t="s">
        <v>247</v>
      </c>
      <c r="R709" s="1" t="s">
        <v>13586</v>
      </c>
      <c r="S709" s="1"/>
      <c r="T709" s="1"/>
      <c r="U709" s="1" t="s">
        <v>12528</v>
      </c>
      <c r="V709" s="1"/>
      <c r="W709" s="1"/>
      <c r="X709" s="1"/>
      <c r="Y709" s="1" t="s">
        <v>1463</v>
      </c>
      <c r="Z709" s="2" t="str">
        <f t="shared" si="33"/>
        <v>C830</v>
      </c>
      <c r="AA709" s="3" t="str">
        <f t="shared" si="34"/>
        <v>1/9/2018</v>
      </c>
      <c r="AB709" s="2" t="str">
        <f t="shared" si="35"/>
        <v>No delay</v>
      </c>
    </row>
    <row r="710" spans="1:28" s="7" customFormat="1" ht="71.25" x14ac:dyDescent="0.45">
      <c r="A710" s="1">
        <v>12227</v>
      </c>
      <c r="B710" s="3">
        <v>43360</v>
      </c>
      <c r="C710" s="4">
        <v>0.49513888888888885</v>
      </c>
      <c r="D710" s="2">
        <v>0</v>
      </c>
      <c r="E710" s="1">
        <v>0</v>
      </c>
      <c r="F710" s="2" t="s">
        <v>77</v>
      </c>
      <c r="G710" s="1">
        <v>18</v>
      </c>
      <c r="H710" s="1" t="s">
        <v>4570</v>
      </c>
      <c r="I710" s="1" t="s">
        <v>4570</v>
      </c>
      <c r="J710" s="1" t="s">
        <v>1458</v>
      </c>
      <c r="K710" s="1" t="s">
        <v>1457</v>
      </c>
      <c r="L710" s="1">
        <v>185271</v>
      </c>
      <c r="M710" s="1" t="s">
        <v>12526</v>
      </c>
      <c r="N710" s="2" t="s">
        <v>4409</v>
      </c>
      <c r="O710" s="1" t="s">
        <v>13679</v>
      </c>
      <c r="P710" s="2" t="s">
        <v>26</v>
      </c>
      <c r="Q710" s="1" t="s">
        <v>98</v>
      </c>
      <c r="R710" s="1" t="s">
        <v>4409</v>
      </c>
      <c r="S710" s="1"/>
      <c r="T710" s="1"/>
      <c r="U710" s="1" t="s">
        <v>12528</v>
      </c>
      <c r="V710" s="1"/>
      <c r="W710" s="1"/>
      <c r="X710" s="1"/>
      <c r="Y710" s="1" t="s">
        <v>27</v>
      </c>
      <c r="Z710" s="2" t="str">
        <f t="shared" si="33"/>
        <v>C830</v>
      </c>
      <c r="AA710" s="3" t="str">
        <f t="shared" si="34"/>
        <v>1/9/2018</v>
      </c>
      <c r="AB710" s="2" t="str">
        <f t="shared" si="35"/>
        <v>No delay</v>
      </c>
    </row>
    <row r="711" spans="1:28" s="7" customFormat="1" ht="99.75" x14ac:dyDescent="0.45">
      <c r="A711" s="1">
        <v>12229</v>
      </c>
      <c r="B711" s="3">
        <v>43360</v>
      </c>
      <c r="C711" s="4">
        <v>0.52789351851851851</v>
      </c>
      <c r="D711" s="2">
        <v>0</v>
      </c>
      <c r="E711" s="1">
        <v>0</v>
      </c>
      <c r="F711" s="2" t="s">
        <v>145</v>
      </c>
      <c r="G711" s="1">
        <v>8</v>
      </c>
      <c r="H711" s="1" t="s">
        <v>4570</v>
      </c>
      <c r="I711" s="1" t="s">
        <v>4570</v>
      </c>
      <c r="J711" s="1" t="s">
        <v>1462</v>
      </c>
      <c r="K711" s="1" t="s">
        <v>1461</v>
      </c>
      <c r="L711" s="1">
        <v>185278</v>
      </c>
      <c r="M711" s="1" t="s">
        <v>12526</v>
      </c>
      <c r="N711" s="2" t="s">
        <v>4522</v>
      </c>
      <c r="O711" s="1" t="s">
        <v>13680</v>
      </c>
      <c r="P711" s="2" t="s">
        <v>33</v>
      </c>
      <c r="Q711" s="1" t="s">
        <v>34</v>
      </c>
      <c r="R711" s="1" t="s">
        <v>4409</v>
      </c>
      <c r="S711" s="1"/>
      <c r="T711" s="1"/>
      <c r="U711" s="1" t="s">
        <v>12528</v>
      </c>
      <c r="V711" s="1"/>
      <c r="W711" s="1"/>
      <c r="X711" s="1"/>
      <c r="Y711" s="1" t="s">
        <v>12532</v>
      </c>
      <c r="Z711" s="2" t="str">
        <f t="shared" si="33"/>
        <v>C830</v>
      </c>
      <c r="AA711" s="3" t="str">
        <f t="shared" si="34"/>
        <v>1/9/2018</v>
      </c>
      <c r="AB711" s="2" t="str">
        <f t="shared" si="35"/>
        <v>No delay</v>
      </c>
    </row>
    <row r="712" spans="1:28" s="7" customFormat="1" ht="71.25" x14ac:dyDescent="0.45">
      <c r="A712" s="1">
        <v>12250</v>
      </c>
      <c r="B712" s="3">
        <v>43360</v>
      </c>
      <c r="C712" s="4">
        <v>0.83248842592592587</v>
      </c>
      <c r="D712" s="2">
        <v>0</v>
      </c>
      <c r="E712" s="1">
        <v>0</v>
      </c>
      <c r="F712" s="2" t="s">
        <v>42</v>
      </c>
      <c r="G712" s="1">
        <v>16</v>
      </c>
      <c r="H712" s="1" t="s">
        <v>4570</v>
      </c>
      <c r="I712" s="1" t="s">
        <v>4570</v>
      </c>
      <c r="J712" s="1" t="s">
        <v>1456</v>
      </c>
      <c r="K712" s="1" t="s">
        <v>1455</v>
      </c>
      <c r="L712" s="1">
        <v>185317</v>
      </c>
      <c r="M712" s="1" t="s">
        <v>12526</v>
      </c>
      <c r="N712" s="2" t="s">
        <v>4409</v>
      </c>
      <c r="O712" s="1" t="s">
        <v>13681</v>
      </c>
      <c r="P712" s="2" t="s">
        <v>51</v>
      </c>
      <c r="Q712" s="1" t="s">
        <v>52</v>
      </c>
      <c r="R712" s="1" t="s">
        <v>13586</v>
      </c>
      <c r="S712" s="1"/>
      <c r="T712" s="1"/>
      <c r="U712" s="1" t="s">
        <v>12528</v>
      </c>
      <c r="V712" s="1"/>
      <c r="W712" s="1"/>
      <c r="X712" s="1"/>
      <c r="Y712" s="1" t="s">
        <v>2907</v>
      </c>
      <c r="Z712" s="2" t="str">
        <f t="shared" si="33"/>
        <v>C830</v>
      </c>
      <c r="AA712" s="3" t="str">
        <f t="shared" si="34"/>
        <v>1/9/2018</v>
      </c>
      <c r="AB712" s="2" t="str">
        <f t="shared" si="35"/>
        <v>No delay</v>
      </c>
    </row>
    <row r="713" spans="1:28" s="7" customFormat="1" ht="42.75" x14ac:dyDescent="0.45">
      <c r="A713" s="1">
        <v>12253</v>
      </c>
      <c r="B713" s="3">
        <v>43360</v>
      </c>
      <c r="C713" s="4">
        <v>0.90972222222222221</v>
      </c>
      <c r="D713" s="2">
        <v>0</v>
      </c>
      <c r="E713" s="1">
        <v>0</v>
      </c>
      <c r="F713" s="2" t="s">
        <v>131</v>
      </c>
      <c r="G713" s="1">
        <v>41</v>
      </c>
      <c r="H713" s="1" t="s">
        <v>5042</v>
      </c>
      <c r="I713" s="1" t="s">
        <v>4570</v>
      </c>
      <c r="J713" s="1" t="s">
        <v>1460</v>
      </c>
      <c r="K713" s="1" t="s">
        <v>1459</v>
      </c>
      <c r="L713" s="1">
        <v>185327</v>
      </c>
      <c r="M713" s="1" t="s">
        <v>12526</v>
      </c>
      <c r="N713" s="2" t="s">
        <v>4409</v>
      </c>
      <c r="O713" s="1" t="s">
        <v>13682</v>
      </c>
      <c r="P713" s="2" t="s">
        <v>43</v>
      </c>
      <c r="Q713" s="1" t="s">
        <v>12784</v>
      </c>
      <c r="R713" s="1" t="s">
        <v>4409</v>
      </c>
      <c r="S713" s="1"/>
      <c r="T713" s="1"/>
      <c r="U713" s="1" t="s">
        <v>12528</v>
      </c>
      <c r="V713" s="1"/>
      <c r="W713" s="1"/>
      <c r="X713" s="1"/>
      <c r="Y713" s="1" t="s">
        <v>191</v>
      </c>
      <c r="Z713" s="2" t="str">
        <f t="shared" si="33"/>
        <v>C830C</v>
      </c>
      <c r="AA713" s="3" t="str">
        <f t="shared" si="34"/>
        <v>1/9/2018</v>
      </c>
      <c r="AB713" s="2" t="str">
        <f t="shared" si="35"/>
        <v>No delay</v>
      </c>
    </row>
    <row r="714" spans="1:28" s="7" customFormat="1" ht="114" x14ac:dyDescent="0.45">
      <c r="A714" s="1" t="s">
        <v>13683</v>
      </c>
      <c r="B714" s="3">
        <v>43361</v>
      </c>
      <c r="C714" s="4">
        <v>0.6772800925925927</v>
      </c>
      <c r="D714" s="2">
        <v>0</v>
      </c>
      <c r="E714" s="1">
        <v>0</v>
      </c>
      <c r="F714" s="2" t="s">
        <v>57</v>
      </c>
      <c r="G714" s="1">
        <v>984</v>
      </c>
      <c r="H714" s="1" t="s">
        <v>4633</v>
      </c>
      <c r="I714" s="1" t="s">
        <v>4634</v>
      </c>
      <c r="J714" s="1" t="s">
        <v>1467</v>
      </c>
      <c r="K714" s="1" t="s">
        <v>1466</v>
      </c>
      <c r="L714" s="1">
        <v>185419</v>
      </c>
      <c r="M714" s="1" t="s">
        <v>12526</v>
      </c>
      <c r="N714" s="2" t="s">
        <v>4409</v>
      </c>
      <c r="O714" s="1" t="s">
        <v>13684</v>
      </c>
      <c r="P714" s="2" t="s">
        <v>79</v>
      </c>
      <c r="Q714" s="1" t="s">
        <v>196</v>
      </c>
      <c r="R714" s="1" t="s">
        <v>4409</v>
      </c>
      <c r="S714" s="1"/>
      <c r="T714" s="1"/>
      <c r="U714" s="1" t="s">
        <v>12528</v>
      </c>
      <c r="V714" s="1"/>
      <c r="W714" s="1"/>
      <c r="X714" s="1"/>
      <c r="Y714" s="1" t="s">
        <v>117</v>
      </c>
      <c r="Z714" s="2" t="str">
        <f t="shared" si="33"/>
        <v>C830</v>
      </c>
      <c r="AA714" s="3" t="str">
        <f t="shared" si="34"/>
        <v>1/9/2018</v>
      </c>
      <c r="AB714" s="2" t="str">
        <f t="shared" si="35"/>
        <v>No delay</v>
      </c>
    </row>
    <row r="715" spans="1:28" s="7" customFormat="1" ht="71.25" x14ac:dyDescent="0.45">
      <c r="A715" s="1">
        <v>12297</v>
      </c>
      <c r="B715" s="3">
        <v>43361</v>
      </c>
      <c r="C715" s="4">
        <v>0.83378472222222222</v>
      </c>
      <c r="D715" s="2">
        <v>0</v>
      </c>
      <c r="E715" s="1">
        <v>0</v>
      </c>
      <c r="F715" s="2" t="s">
        <v>45</v>
      </c>
      <c r="G715" s="1">
        <v>2</v>
      </c>
      <c r="H715" s="1" t="s">
        <v>4570</v>
      </c>
      <c r="I715" s="1" t="s">
        <v>4570</v>
      </c>
      <c r="J715" s="1" t="s">
        <v>1465</v>
      </c>
      <c r="K715" s="1" t="s">
        <v>1464</v>
      </c>
      <c r="L715" s="1">
        <v>185448</v>
      </c>
      <c r="M715" s="1" t="s">
        <v>12526</v>
      </c>
      <c r="N715" s="2" t="s">
        <v>4409</v>
      </c>
      <c r="O715" s="1" t="s">
        <v>13685</v>
      </c>
      <c r="P715" s="2" t="s">
        <v>43</v>
      </c>
      <c r="Q715" s="1" t="s">
        <v>40</v>
      </c>
      <c r="R715" s="1" t="s">
        <v>4409</v>
      </c>
      <c r="S715" s="1"/>
      <c r="T715" s="1"/>
      <c r="U715" s="1" t="s">
        <v>12528</v>
      </c>
      <c r="V715" s="1"/>
      <c r="W715" s="1"/>
      <c r="X715" s="1"/>
      <c r="Y715" s="1" t="s">
        <v>191</v>
      </c>
      <c r="Z715" s="2" t="str">
        <f t="shared" si="33"/>
        <v>C830</v>
      </c>
      <c r="AA715" s="3" t="str">
        <f t="shared" si="34"/>
        <v>1/9/2018</v>
      </c>
      <c r="AB715" s="2" t="str">
        <f t="shared" si="35"/>
        <v>No delay</v>
      </c>
    </row>
    <row r="716" spans="1:28" s="7" customFormat="1" ht="28.5" x14ac:dyDescent="0.45">
      <c r="A716" s="1">
        <v>12308</v>
      </c>
      <c r="B716" s="3">
        <v>43362</v>
      </c>
      <c r="C716" s="4">
        <v>0.28475694444444444</v>
      </c>
      <c r="D716" s="2">
        <v>0</v>
      </c>
      <c r="E716" s="1">
        <v>0</v>
      </c>
      <c r="F716" s="2" t="s">
        <v>135</v>
      </c>
      <c r="G716" s="1">
        <v>15</v>
      </c>
      <c r="H716" s="1" t="s">
        <v>4570</v>
      </c>
      <c r="I716" s="1" t="s">
        <v>4570</v>
      </c>
      <c r="J716" s="1" t="s">
        <v>1472</v>
      </c>
      <c r="K716" s="1" t="s">
        <v>1471</v>
      </c>
      <c r="L716" s="1">
        <v>185485</v>
      </c>
      <c r="M716" s="1" t="s">
        <v>12526</v>
      </c>
      <c r="N716" s="2" t="s">
        <v>4409</v>
      </c>
      <c r="O716" s="1" t="s">
        <v>13686</v>
      </c>
      <c r="P716" s="2" t="s">
        <v>26</v>
      </c>
      <c r="Q716" s="1" t="s">
        <v>209</v>
      </c>
      <c r="R716" s="1" t="s">
        <v>13589</v>
      </c>
      <c r="S716" s="1"/>
      <c r="T716" s="1"/>
      <c r="U716" s="1" t="s">
        <v>12528</v>
      </c>
      <c r="V716" s="1"/>
      <c r="W716" s="1"/>
      <c r="X716" s="1"/>
      <c r="Y716" s="1" t="s">
        <v>208</v>
      </c>
      <c r="Z716" s="2" t="str">
        <f t="shared" si="33"/>
        <v>C830</v>
      </c>
      <c r="AA716" s="3" t="str">
        <f t="shared" si="34"/>
        <v>1/9/2018</v>
      </c>
      <c r="AB716" s="2" t="str">
        <f t="shared" si="35"/>
        <v>No delay</v>
      </c>
    </row>
    <row r="717" spans="1:28" s="7" customFormat="1" ht="42.75" x14ac:dyDescent="0.45">
      <c r="A717" s="1">
        <v>12315</v>
      </c>
      <c r="B717" s="3">
        <v>43362</v>
      </c>
      <c r="C717" s="4">
        <v>0.42704861111111114</v>
      </c>
      <c r="D717" s="2">
        <v>0</v>
      </c>
      <c r="E717" s="1">
        <v>0</v>
      </c>
      <c r="F717" s="2" t="s">
        <v>72</v>
      </c>
      <c r="G717" s="1">
        <v>70</v>
      </c>
      <c r="H717" s="1" t="s">
        <v>5744</v>
      </c>
      <c r="I717" s="1" t="s">
        <v>5404</v>
      </c>
      <c r="J717" s="1" t="s">
        <v>1470</v>
      </c>
      <c r="K717" s="1" t="s">
        <v>1469</v>
      </c>
      <c r="L717" s="1">
        <v>185496</v>
      </c>
      <c r="M717" s="1" t="s">
        <v>12526</v>
      </c>
      <c r="N717" s="2" t="s">
        <v>4409</v>
      </c>
      <c r="O717" s="1" t="s">
        <v>13687</v>
      </c>
      <c r="P717" s="2" t="s">
        <v>149</v>
      </c>
      <c r="Q717" s="1" t="s">
        <v>373</v>
      </c>
      <c r="R717" s="1" t="s">
        <v>4409</v>
      </c>
      <c r="S717" s="1"/>
      <c r="T717" s="1"/>
      <c r="U717" s="1" t="s">
        <v>12528</v>
      </c>
      <c r="V717" s="1"/>
      <c r="W717" s="1"/>
      <c r="X717" s="1"/>
      <c r="Y717" s="1" t="s">
        <v>373</v>
      </c>
      <c r="Z717" s="2" t="str">
        <f t="shared" si="33"/>
        <v>C830C</v>
      </c>
      <c r="AA717" s="3" t="str">
        <f t="shared" si="34"/>
        <v>1/9/2018</v>
      </c>
      <c r="AB717" s="2" t="str">
        <f t="shared" si="35"/>
        <v>No delay</v>
      </c>
    </row>
    <row r="718" spans="1:28" s="7" customFormat="1" ht="57" x14ac:dyDescent="0.45">
      <c r="A718" s="1" t="s">
        <v>13688</v>
      </c>
      <c r="B718" s="3">
        <v>43362</v>
      </c>
      <c r="C718" s="4">
        <v>0.80082175925925936</v>
      </c>
      <c r="D718" s="2">
        <v>0</v>
      </c>
      <c r="E718" s="1">
        <v>0</v>
      </c>
      <c r="F718" s="2" t="s">
        <v>48</v>
      </c>
      <c r="G718" s="1">
        <v>53</v>
      </c>
      <c r="H718" s="1" t="s">
        <v>4570</v>
      </c>
      <c r="I718" s="1" t="s">
        <v>4570</v>
      </c>
      <c r="J718" s="1" t="s">
        <v>1474</v>
      </c>
      <c r="K718" s="1" t="s">
        <v>1473</v>
      </c>
      <c r="L718" s="1">
        <v>185557</v>
      </c>
      <c r="M718" s="1" t="s">
        <v>12526</v>
      </c>
      <c r="N718" s="2" t="s">
        <v>4409</v>
      </c>
      <c r="O718" s="1" t="s">
        <v>13689</v>
      </c>
      <c r="P718" s="2" t="s">
        <v>128</v>
      </c>
      <c r="Q718" s="1" t="s">
        <v>276</v>
      </c>
      <c r="R718" s="1" t="s">
        <v>4409</v>
      </c>
      <c r="S718" s="1"/>
      <c r="T718" s="1"/>
      <c r="U718" s="1" t="s">
        <v>12528</v>
      </c>
      <c r="V718" s="1"/>
      <c r="W718" s="1"/>
      <c r="X718" s="1"/>
      <c r="Y718" s="1" t="s">
        <v>275</v>
      </c>
      <c r="Z718" s="2" t="str">
        <f t="shared" si="33"/>
        <v>C830</v>
      </c>
      <c r="AA718" s="3" t="str">
        <f t="shared" si="34"/>
        <v>1/9/2018</v>
      </c>
      <c r="AB718" s="2" t="str">
        <f t="shared" si="35"/>
        <v>No delay</v>
      </c>
    </row>
    <row r="719" spans="1:28" s="7" customFormat="1" ht="99.75" x14ac:dyDescent="0.45">
      <c r="A719" s="1">
        <v>12347</v>
      </c>
      <c r="B719" s="3">
        <v>43363</v>
      </c>
      <c r="C719" s="4">
        <v>0.3996527777777778</v>
      </c>
      <c r="D719" s="2">
        <v>0</v>
      </c>
      <c r="E719" s="1">
        <v>0</v>
      </c>
      <c r="F719" s="2" t="s">
        <v>152</v>
      </c>
      <c r="G719" s="1">
        <v>10</v>
      </c>
      <c r="H719" s="1" t="s">
        <v>4665</v>
      </c>
      <c r="I719" s="1" t="s">
        <v>4570</v>
      </c>
      <c r="J719" s="1" t="s">
        <v>1476</v>
      </c>
      <c r="K719" s="1" t="s">
        <v>1475</v>
      </c>
      <c r="L719" s="1">
        <v>185624</v>
      </c>
      <c r="M719" s="1" t="s">
        <v>12526</v>
      </c>
      <c r="N719" s="2" t="s">
        <v>4409</v>
      </c>
      <c r="O719" s="1" t="s">
        <v>13690</v>
      </c>
      <c r="P719" s="2" t="s">
        <v>112</v>
      </c>
      <c r="Q719" s="1" t="s">
        <v>171</v>
      </c>
      <c r="R719" s="1" t="s">
        <v>4409</v>
      </c>
      <c r="S719" s="1"/>
      <c r="T719" s="1"/>
      <c r="U719" s="1" t="s">
        <v>12528</v>
      </c>
      <c r="V719" s="1"/>
      <c r="W719" s="1"/>
      <c r="X719" s="1"/>
      <c r="Y719" s="1" t="s">
        <v>171</v>
      </c>
      <c r="Z719" s="2" t="str">
        <f t="shared" si="33"/>
        <v>C830C</v>
      </c>
      <c r="AA719" s="3" t="str">
        <f t="shared" si="34"/>
        <v>1/9/2018</v>
      </c>
      <c r="AB719" s="2" t="str">
        <f t="shared" si="35"/>
        <v>No delay</v>
      </c>
    </row>
    <row r="720" spans="1:28" s="7" customFormat="1" ht="42.75" x14ac:dyDescent="0.45">
      <c r="A720" s="1">
        <v>12369</v>
      </c>
      <c r="B720" s="3">
        <v>43363</v>
      </c>
      <c r="C720" s="4">
        <v>0.87442129629629628</v>
      </c>
      <c r="D720" s="2">
        <v>0</v>
      </c>
      <c r="E720" s="1">
        <v>0</v>
      </c>
      <c r="F720" s="2" t="s">
        <v>75</v>
      </c>
      <c r="G720" s="1">
        <v>52</v>
      </c>
      <c r="H720" s="1" t="s">
        <v>4962</v>
      </c>
      <c r="I720" s="1" t="s">
        <v>4932</v>
      </c>
      <c r="J720" s="1" t="s">
        <v>1478</v>
      </c>
      <c r="K720" s="1" t="s">
        <v>1477</v>
      </c>
      <c r="L720" s="1">
        <v>185710</v>
      </c>
      <c r="M720" s="1" t="s">
        <v>12526</v>
      </c>
      <c r="N720" s="2" t="s">
        <v>4409</v>
      </c>
      <c r="O720" s="1" t="s">
        <v>13691</v>
      </c>
      <c r="P720" s="2" t="s">
        <v>33</v>
      </c>
      <c r="Q720" s="1" t="s">
        <v>12615</v>
      </c>
      <c r="R720" s="1" t="s">
        <v>4409</v>
      </c>
      <c r="S720" s="1"/>
      <c r="T720" s="1"/>
      <c r="U720" s="1" t="s">
        <v>12528</v>
      </c>
      <c r="V720" s="1"/>
      <c r="W720" s="1"/>
      <c r="X720" s="1"/>
      <c r="Y720" s="1" t="s">
        <v>12532</v>
      </c>
      <c r="Z720" s="2" t="str">
        <f t="shared" si="33"/>
        <v>C830</v>
      </c>
      <c r="AA720" s="3" t="str">
        <f t="shared" si="34"/>
        <v>1/9/2018</v>
      </c>
      <c r="AB720" s="2" t="str">
        <f t="shared" si="35"/>
        <v>No delay</v>
      </c>
    </row>
    <row r="721" spans="1:28" s="7" customFormat="1" ht="71.25" x14ac:dyDescent="0.45">
      <c r="A721" s="1">
        <v>12379</v>
      </c>
      <c r="B721" s="3">
        <v>43364</v>
      </c>
      <c r="C721" s="4">
        <v>0.23778935185185182</v>
      </c>
      <c r="D721" s="2">
        <v>0</v>
      </c>
      <c r="E721" s="1">
        <v>0</v>
      </c>
      <c r="F721" s="2" t="s">
        <v>82</v>
      </c>
      <c r="G721" s="1">
        <v>8</v>
      </c>
      <c r="H721" s="1" t="s">
        <v>4570</v>
      </c>
      <c r="I721" s="1" t="s">
        <v>4570</v>
      </c>
      <c r="J721" s="1" t="s">
        <v>1481</v>
      </c>
      <c r="K721" s="1" t="s">
        <v>1480</v>
      </c>
      <c r="L721" s="1">
        <v>185729</v>
      </c>
      <c r="M721" s="1" t="s">
        <v>12526</v>
      </c>
      <c r="N721" s="2" t="s">
        <v>4409</v>
      </c>
      <c r="O721" s="1" t="s">
        <v>13692</v>
      </c>
      <c r="P721" s="2" t="s">
        <v>149</v>
      </c>
      <c r="Q721" s="1" t="s">
        <v>12622</v>
      </c>
      <c r="R721" s="1" t="s">
        <v>4409</v>
      </c>
      <c r="S721" s="1"/>
      <c r="T721" s="1"/>
      <c r="U721" s="1" t="s">
        <v>12528</v>
      </c>
      <c r="V721" s="1"/>
      <c r="W721" s="1"/>
      <c r="X721" s="1"/>
      <c r="Y721" s="1" t="s">
        <v>12622</v>
      </c>
      <c r="Z721" s="2" t="str">
        <f t="shared" si="33"/>
        <v>C830C</v>
      </c>
      <c r="AA721" s="3" t="str">
        <f t="shared" si="34"/>
        <v>1/9/2018</v>
      </c>
      <c r="AB721" s="2" t="str">
        <f t="shared" si="35"/>
        <v>No delay</v>
      </c>
    </row>
    <row r="722" spans="1:28" s="7" customFormat="1" ht="28.5" x14ac:dyDescent="0.45">
      <c r="A722" s="1" t="s">
        <v>13693</v>
      </c>
      <c r="B722" s="3">
        <v>43364</v>
      </c>
      <c r="C722" s="4">
        <v>0.34930555555555554</v>
      </c>
      <c r="D722" s="2">
        <v>1</v>
      </c>
      <c r="E722" s="1">
        <v>0</v>
      </c>
      <c r="F722" s="2" t="s">
        <v>99</v>
      </c>
      <c r="G722" s="1">
        <v>65</v>
      </c>
      <c r="H722" s="1" t="s">
        <v>5404</v>
      </c>
      <c r="I722" s="1" t="s">
        <v>6571</v>
      </c>
      <c r="J722" s="1" t="s">
        <v>1483</v>
      </c>
      <c r="K722" s="1" t="s">
        <v>1482</v>
      </c>
      <c r="L722" s="1">
        <v>185757</v>
      </c>
      <c r="M722" s="1" t="s">
        <v>12526</v>
      </c>
      <c r="N722" s="2" t="s">
        <v>4522</v>
      </c>
      <c r="O722" s="1" t="s">
        <v>13694</v>
      </c>
      <c r="P722" s="2" t="s">
        <v>128</v>
      </c>
      <c r="Q722" s="1" t="s">
        <v>183</v>
      </c>
      <c r="R722" s="1" t="s">
        <v>4409</v>
      </c>
      <c r="S722" s="1"/>
      <c r="T722" s="1"/>
      <c r="U722" s="1" t="s">
        <v>12528</v>
      </c>
      <c r="V722" s="1"/>
      <c r="W722" s="1"/>
      <c r="X722" s="1"/>
      <c r="Y722" s="1" t="s">
        <v>12529</v>
      </c>
      <c r="Z722" s="2" t="str">
        <f t="shared" si="33"/>
        <v>C830</v>
      </c>
      <c r="AA722" s="3" t="str">
        <f t="shared" si="34"/>
        <v>1/9/2018</v>
      </c>
      <c r="AB722" s="2" t="str">
        <f t="shared" si="35"/>
        <v>More than 0 mins</v>
      </c>
    </row>
    <row r="723" spans="1:28" s="7" customFormat="1" ht="128.25" x14ac:dyDescent="0.45">
      <c r="A723" s="1">
        <v>12432</v>
      </c>
      <c r="B723" s="3">
        <v>43365</v>
      </c>
      <c r="C723" s="4">
        <v>0.38137731481481479</v>
      </c>
      <c r="D723" s="2">
        <v>0</v>
      </c>
      <c r="E723" s="1">
        <v>0</v>
      </c>
      <c r="F723" s="2" t="s">
        <v>151</v>
      </c>
      <c r="G723" s="1">
        <v>29</v>
      </c>
      <c r="H723" s="1" t="s">
        <v>4696</v>
      </c>
      <c r="I723" s="1" t="s">
        <v>4570</v>
      </c>
      <c r="J723" s="1" t="s">
        <v>1485</v>
      </c>
      <c r="K723" s="1" t="s">
        <v>1484</v>
      </c>
      <c r="L723" s="1">
        <v>185903</v>
      </c>
      <c r="M723" s="1" t="s">
        <v>12526</v>
      </c>
      <c r="N723" s="2" t="s">
        <v>4522</v>
      </c>
      <c r="O723" s="1" t="s">
        <v>13695</v>
      </c>
      <c r="P723" s="2" t="s">
        <v>36</v>
      </c>
      <c r="Q723" s="1" t="s">
        <v>13023</v>
      </c>
      <c r="R723" s="1" t="s">
        <v>4409</v>
      </c>
      <c r="S723" s="1"/>
      <c r="T723" s="1" t="s">
        <v>13696</v>
      </c>
      <c r="U723" s="1" t="s">
        <v>12528</v>
      </c>
      <c r="V723" s="1"/>
      <c r="W723" s="1"/>
      <c r="X723" s="1"/>
      <c r="Y723" s="1" t="s">
        <v>153</v>
      </c>
      <c r="Z723" s="2" t="str">
        <f t="shared" si="33"/>
        <v>C830C</v>
      </c>
      <c r="AA723" s="3" t="str">
        <f t="shared" si="34"/>
        <v>1/9/2018</v>
      </c>
      <c r="AB723" s="2" t="str">
        <f t="shared" si="35"/>
        <v>No delay</v>
      </c>
    </row>
    <row r="724" spans="1:28" s="7" customFormat="1" ht="42.75" x14ac:dyDescent="0.45">
      <c r="A724" s="1">
        <v>12453</v>
      </c>
      <c r="B724" s="3">
        <v>43365</v>
      </c>
      <c r="C724" s="4">
        <v>0.69251157407407404</v>
      </c>
      <c r="D724" s="2">
        <v>0</v>
      </c>
      <c r="E724" s="1">
        <v>0</v>
      </c>
      <c r="F724" s="2" t="s">
        <v>72</v>
      </c>
      <c r="G724" s="1">
        <v>32</v>
      </c>
      <c r="H724" s="1" t="s">
        <v>4710</v>
      </c>
      <c r="I724" s="1" t="s">
        <v>4711</v>
      </c>
      <c r="J724" s="1" t="s">
        <v>13697</v>
      </c>
      <c r="K724" s="1" t="s">
        <v>1487</v>
      </c>
      <c r="L724" s="1">
        <v>185940</v>
      </c>
      <c r="M724" s="1" t="s">
        <v>12526</v>
      </c>
      <c r="N724" s="2" t="s">
        <v>4409</v>
      </c>
      <c r="O724" s="1" t="s">
        <v>13698</v>
      </c>
      <c r="P724" s="2" t="s">
        <v>26</v>
      </c>
      <c r="Q724" s="1" t="s">
        <v>98</v>
      </c>
      <c r="R724" s="1" t="s">
        <v>4409</v>
      </c>
      <c r="S724" s="1"/>
      <c r="T724" s="1"/>
      <c r="U724" s="1" t="s">
        <v>12528</v>
      </c>
      <c r="V724" s="1"/>
      <c r="W724" s="1"/>
      <c r="X724" s="1"/>
      <c r="Y724" s="1" t="s">
        <v>27</v>
      </c>
      <c r="Z724" s="2" t="str">
        <f t="shared" si="33"/>
        <v>C830C</v>
      </c>
      <c r="AA724" s="3" t="str">
        <f t="shared" si="34"/>
        <v>1/9/2018</v>
      </c>
      <c r="AB724" s="2" t="str">
        <f t="shared" si="35"/>
        <v>No delay</v>
      </c>
    </row>
    <row r="725" spans="1:28" s="7" customFormat="1" ht="71.25" x14ac:dyDescent="0.45">
      <c r="A725" s="1">
        <v>12456</v>
      </c>
      <c r="B725" s="3">
        <v>43365</v>
      </c>
      <c r="C725" s="4">
        <v>0.71458333333333324</v>
      </c>
      <c r="D725" s="2">
        <v>0</v>
      </c>
      <c r="E725" s="1">
        <v>0</v>
      </c>
      <c r="F725" s="2" t="s">
        <v>82</v>
      </c>
      <c r="G725" s="1">
        <v>11</v>
      </c>
      <c r="H725" s="1" t="s">
        <v>4570</v>
      </c>
      <c r="I725" s="1" t="s">
        <v>4570</v>
      </c>
      <c r="J725" s="1" t="s">
        <v>13699</v>
      </c>
      <c r="K725" s="1" t="s">
        <v>1486</v>
      </c>
      <c r="L725" s="1">
        <v>185945</v>
      </c>
      <c r="M725" s="1" t="s">
        <v>12526</v>
      </c>
      <c r="N725" s="2" t="s">
        <v>4409</v>
      </c>
      <c r="O725" s="1" t="s">
        <v>13700</v>
      </c>
      <c r="P725" s="2" t="s">
        <v>149</v>
      </c>
      <c r="Q725" s="1" t="s">
        <v>12622</v>
      </c>
      <c r="R725" s="1" t="s">
        <v>4409</v>
      </c>
      <c r="S725" s="1"/>
      <c r="T725" s="1"/>
      <c r="U725" s="1" t="s">
        <v>12528</v>
      </c>
      <c r="V725" s="1"/>
      <c r="W725" s="1"/>
      <c r="X725" s="1"/>
      <c r="Y725" s="1" t="s">
        <v>12622</v>
      </c>
      <c r="Z725" s="2" t="str">
        <f t="shared" si="33"/>
        <v>C830C</v>
      </c>
      <c r="AA725" s="3" t="str">
        <f t="shared" si="34"/>
        <v>1/9/2018</v>
      </c>
      <c r="AB725" s="2" t="str">
        <f t="shared" si="35"/>
        <v>No delay</v>
      </c>
    </row>
    <row r="726" spans="1:28" s="7" customFormat="1" ht="42.75" x14ac:dyDescent="0.45">
      <c r="A726" s="1">
        <v>12459</v>
      </c>
      <c r="B726" s="3">
        <v>43365</v>
      </c>
      <c r="C726" s="4">
        <v>0.74406250000000007</v>
      </c>
      <c r="D726" s="2">
        <v>0</v>
      </c>
      <c r="E726" s="1">
        <v>0</v>
      </c>
      <c r="F726" s="2" t="s">
        <v>72</v>
      </c>
      <c r="G726" s="1">
        <v>32</v>
      </c>
      <c r="H726" s="1" t="s">
        <v>5339</v>
      </c>
      <c r="I726" s="1" t="s">
        <v>4570</v>
      </c>
      <c r="J726" s="1" t="s">
        <v>13701</v>
      </c>
      <c r="K726" s="1" t="s">
        <v>13702</v>
      </c>
      <c r="L726" s="1">
        <v>185950</v>
      </c>
      <c r="M726" s="1" t="s">
        <v>12526</v>
      </c>
      <c r="N726" s="2" t="s">
        <v>4409</v>
      </c>
      <c r="O726" s="1" t="s">
        <v>13698</v>
      </c>
      <c r="P726" s="2" t="s">
        <v>26</v>
      </c>
      <c r="Q726" s="1" t="s">
        <v>98</v>
      </c>
      <c r="R726" s="1" t="s">
        <v>4409</v>
      </c>
      <c r="S726" s="1"/>
      <c r="T726" s="1"/>
      <c r="U726" s="1" t="s">
        <v>12528</v>
      </c>
      <c r="V726" s="1"/>
      <c r="W726" s="1"/>
      <c r="X726" s="1"/>
      <c r="Y726" s="1" t="s">
        <v>27</v>
      </c>
      <c r="Z726" s="2" t="str">
        <f t="shared" si="33"/>
        <v>C830C</v>
      </c>
      <c r="AA726" s="3" t="str">
        <f t="shared" si="34"/>
        <v>1/9/2018</v>
      </c>
      <c r="AB726" s="2" t="str">
        <f t="shared" si="35"/>
        <v>No delay</v>
      </c>
    </row>
    <row r="727" spans="1:28" s="7" customFormat="1" ht="99.75" x14ac:dyDescent="0.45">
      <c r="A727" s="1">
        <v>12469</v>
      </c>
      <c r="B727" s="3">
        <v>43366</v>
      </c>
      <c r="C727" s="4">
        <v>0.23916666666666667</v>
      </c>
      <c r="D727" s="2">
        <v>0</v>
      </c>
      <c r="E727" s="1">
        <v>0</v>
      </c>
      <c r="F727" s="2" t="s">
        <v>50</v>
      </c>
      <c r="G727" s="1">
        <v>0</v>
      </c>
      <c r="H727" s="1" t="s">
        <v>4771</v>
      </c>
      <c r="I727" s="1" t="s">
        <v>4771</v>
      </c>
      <c r="J727" s="1" t="s">
        <v>1492</v>
      </c>
      <c r="K727" s="1" t="s">
        <v>1491</v>
      </c>
      <c r="L727" s="1">
        <v>185981</v>
      </c>
      <c r="M727" s="1" t="s">
        <v>12526</v>
      </c>
      <c r="N727" s="2" t="s">
        <v>4409</v>
      </c>
      <c r="O727" s="1" t="s">
        <v>13703</v>
      </c>
      <c r="P727" s="2" t="s">
        <v>41</v>
      </c>
      <c r="Q727" s="1" t="s">
        <v>217</v>
      </c>
      <c r="R727" s="1" t="s">
        <v>4409</v>
      </c>
      <c r="S727" s="1"/>
      <c r="T727" s="1"/>
      <c r="U727" s="1" t="s">
        <v>12528</v>
      </c>
      <c r="V727" s="1"/>
      <c r="W727" s="1"/>
      <c r="X727" s="1"/>
      <c r="Y727" s="1" t="s">
        <v>216</v>
      </c>
      <c r="Z727" s="2" t="str">
        <f t="shared" si="33"/>
        <v>C830</v>
      </c>
      <c r="AA727" s="3" t="str">
        <f t="shared" si="34"/>
        <v>1/9/2018</v>
      </c>
      <c r="AB727" s="2" t="str">
        <f t="shared" si="35"/>
        <v>No delay</v>
      </c>
    </row>
    <row r="728" spans="1:28" s="7" customFormat="1" ht="71.25" x14ac:dyDescent="0.45">
      <c r="A728" s="1">
        <v>12470</v>
      </c>
      <c r="B728" s="3">
        <v>43366</v>
      </c>
      <c r="C728" s="4">
        <v>0.30973379629629633</v>
      </c>
      <c r="D728" s="2">
        <v>0</v>
      </c>
      <c r="E728" s="1">
        <v>0</v>
      </c>
      <c r="F728" s="2" t="s">
        <v>82</v>
      </c>
      <c r="G728" s="1">
        <v>1</v>
      </c>
      <c r="H728" s="1" t="s">
        <v>4570</v>
      </c>
      <c r="I728" s="1" t="s">
        <v>4570</v>
      </c>
      <c r="J728" s="1" t="s">
        <v>13704</v>
      </c>
      <c r="K728" s="1" t="s">
        <v>13705</v>
      </c>
      <c r="L728" s="1">
        <v>185986</v>
      </c>
      <c r="M728" s="1" t="s">
        <v>12526</v>
      </c>
      <c r="N728" s="2" t="s">
        <v>4409</v>
      </c>
      <c r="O728" s="1" t="s">
        <v>13706</v>
      </c>
      <c r="P728" s="2" t="s">
        <v>149</v>
      </c>
      <c r="Q728" s="1" t="s">
        <v>12622</v>
      </c>
      <c r="R728" s="1" t="s">
        <v>4409</v>
      </c>
      <c r="S728" s="1"/>
      <c r="T728" s="1"/>
      <c r="U728" s="1" t="s">
        <v>12528</v>
      </c>
      <c r="V728" s="1"/>
      <c r="W728" s="1"/>
      <c r="X728" s="1"/>
      <c r="Y728" s="1" t="s">
        <v>12622</v>
      </c>
      <c r="Z728" s="2" t="str">
        <f t="shared" si="33"/>
        <v>C830C</v>
      </c>
      <c r="AA728" s="3" t="str">
        <f t="shared" si="34"/>
        <v>1/9/2018</v>
      </c>
      <c r="AB728" s="2" t="str">
        <f t="shared" si="35"/>
        <v>No delay</v>
      </c>
    </row>
    <row r="729" spans="1:28" s="7" customFormat="1" ht="71.25" x14ac:dyDescent="0.45">
      <c r="A729" s="1">
        <v>12474</v>
      </c>
      <c r="B729" s="3">
        <v>43366</v>
      </c>
      <c r="C729" s="4">
        <v>0.33309027777777778</v>
      </c>
      <c r="D729" s="2">
        <v>0</v>
      </c>
      <c r="E729" s="1">
        <v>0</v>
      </c>
      <c r="F729" s="2" t="s">
        <v>48</v>
      </c>
      <c r="G729" s="1">
        <v>4</v>
      </c>
      <c r="H729" s="1" t="s">
        <v>4710</v>
      </c>
      <c r="I729" s="1" t="s">
        <v>4711</v>
      </c>
      <c r="J729" s="1" t="s">
        <v>13707</v>
      </c>
      <c r="K729" s="1" t="s">
        <v>1488</v>
      </c>
      <c r="L729" s="1">
        <v>185987</v>
      </c>
      <c r="M729" s="1" t="s">
        <v>12526</v>
      </c>
      <c r="N729" s="2" t="s">
        <v>4522</v>
      </c>
      <c r="O729" s="1" t="s">
        <v>13708</v>
      </c>
      <c r="P729" s="2" t="s">
        <v>51</v>
      </c>
      <c r="Q729" s="1" t="s">
        <v>219</v>
      </c>
      <c r="R729" s="1" t="s">
        <v>4409</v>
      </c>
      <c r="S729" s="1"/>
      <c r="T729" s="1"/>
      <c r="U729" s="1" t="s">
        <v>12528</v>
      </c>
      <c r="V729" s="1"/>
      <c r="W729" s="1"/>
      <c r="X729" s="1"/>
      <c r="Y729" s="1" t="s">
        <v>219</v>
      </c>
      <c r="Z729" s="2" t="str">
        <f t="shared" si="33"/>
        <v>C830</v>
      </c>
      <c r="AA729" s="3" t="str">
        <f t="shared" si="34"/>
        <v>1/9/2018</v>
      </c>
      <c r="AB729" s="2" t="str">
        <f t="shared" si="35"/>
        <v>No delay</v>
      </c>
    </row>
    <row r="730" spans="1:28" s="7" customFormat="1" ht="71.25" x14ac:dyDescent="0.45">
      <c r="A730" s="1">
        <v>12478</v>
      </c>
      <c r="B730" s="3">
        <v>43366</v>
      </c>
      <c r="C730" s="4">
        <v>0.3583217592592593</v>
      </c>
      <c r="D730" s="2">
        <v>0</v>
      </c>
      <c r="E730" s="1">
        <v>0</v>
      </c>
      <c r="F730" s="2" t="s">
        <v>81</v>
      </c>
      <c r="G730" s="1">
        <v>0</v>
      </c>
      <c r="H730" s="1" t="s">
        <v>4615</v>
      </c>
      <c r="I730" s="1" t="s">
        <v>4615</v>
      </c>
      <c r="J730" s="1" t="s">
        <v>1496</v>
      </c>
      <c r="K730" s="1" t="s">
        <v>1495</v>
      </c>
      <c r="L730" s="1">
        <v>185992</v>
      </c>
      <c r="M730" s="1" t="s">
        <v>12526</v>
      </c>
      <c r="N730" s="2" t="s">
        <v>4409</v>
      </c>
      <c r="O730" s="1" t="s">
        <v>13709</v>
      </c>
      <c r="P730" s="2" t="s">
        <v>128</v>
      </c>
      <c r="Q730" s="1" t="s">
        <v>209</v>
      </c>
      <c r="R730" s="1" t="s">
        <v>13589</v>
      </c>
      <c r="S730" s="1"/>
      <c r="T730" s="1"/>
      <c r="U730" s="1" t="s">
        <v>12528</v>
      </c>
      <c r="V730" s="1"/>
      <c r="W730" s="1"/>
      <c r="X730" s="1"/>
      <c r="Y730" s="1" t="s">
        <v>208</v>
      </c>
      <c r="Z730" s="2" t="str">
        <f t="shared" si="33"/>
        <v>C830</v>
      </c>
      <c r="AA730" s="3" t="str">
        <f t="shared" si="34"/>
        <v>1/9/2018</v>
      </c>
      <c r="AB730" s="2" t="str">
        <f t="shared" si="35"/>
        <v>No delay</v>
      </c>
    </row>
    <row r="731" spans="1:28" s="7" customFormat="1" ht="85.5" x14ac:dyDescent="0.45">
      <c r="A731" s="1">
        <v>12481</v>
      </c>
      <c r="B731" s="3">
        <v>43366</v>
      </c>
      <c r="C731" s="4">
        <v>0.42021990740740739</v>
      </c>
      <c r="D731" s="2">
        <v>0</v>
      </c>
      <c r="E731" s="1">
        <v>0</v>
      </c>
      <c r="F731" s="2" t="s">
        <v>93</v>
      </c>
      <c r="G731" s="1">
        <v>3</v>
      </c>
      <c r="H731" s="1" t="s">
        <v>4570</v>
      </c>
      <c r="I731" s="1" t="s">
        <v>4570</v>
      </c>
      <c r="J731" s="1" t="s">
        <v>1494</v>
      </c>
      <c r="K731" s="1" t="s">
        <v>1493</v>
      </c>
      <c r="L731" s="1">
        <v>185996</v>
      </c>
      <c r="M731" s="1" t="s">
        <v>12526</v>
      </c>
      <c r="N731" s="2" t="s">
        <v>4522</v>
      </c>
      <c r="O731" s="1" t="s">
        <v>13710</v>
      </c>
      <c r="P731" s="2" t="s">
        <v>73</v>
      </c>
      <c r="Q731" s="1" t="s">
        <v>74</v>
      </c>
      <c r="R731" s="1" t="s">
        <v>4409</v>
      </c>
      <c r="S731" s="1"/>
      <c r="T731" s="1"/>
      <c r="U731" s="1" t="s">
        <v>12528</v>
      </c>
      <c r="V731" s="1"/>
      <c r="W731" s="1"/>
      <c r="X731" s="1"/>
      <c r="Y731" s="1" t="s">
        <v>74</v>
      </c>
      <c r="Z731" s="2" t="str">
        <f t="shared" si="33"/>
        <v>C830</v>
      </c>
      <c r="AA731" s="3" t="str">
        <f t="shared" si="34"/>
        <v>1/9/2018</v>
      </c>
      <c r="AB731" s="2" t="str">
        <f t="shared" si="35"/>
        <v>No delay</v>
      </c>
    </row>
    <row r="732" spans="1:28" s="7" customFormat="1" x14ac:dyDescent="0.45">
      <c r="A732" s="1">
        <v>12504</v>
      </c>
      <c r="B732" s="3">
        <v>43366</v>
      </c>
      <c r="C732" s="4">
        <v>0.93333333333333324</v>
      </c>
      <c r="D732" s="2">
        <v>0</v>
      </c>
      <c r="E732" s="1">
        <v>0</v>
      </c>
      <c r="F732" s="2" t="s">
        <v>142</v>
      </c>
      <c r="G732" s="1">
        <v>5</v>
      </c>
      <c r="H732" s="1" t="s">
        <v>4710</v>
      </c>
      <c r="I732" s="1" t="s">
        <v>4570</v>
      </c>
      <c r="J732" s="1" t="s">
        <v>1490</v>
      </c>
      <c r="K732" s="1" t="s">
        <v>1489</v>
      </c>
      <c r="L732" s="1">
        <v>186044</v>
      </c>
      <c r="M732" s="1" t="s">
        <v>12526</v>
      </c>
      <c r="N732" s="2" t="s">
        <v>4409</v>
      </c>
      <c r="O732" s="1" t="s">
        <v>13711</v>
      </c>
      <c r="P732" s="2" t="s">
        <v>26</v>
      </c>
      <c r="Q732" s="1" t="s">
        <v>98</v>
      </c>
      <c r="R732" s="1" t="s">
        <v>4409</v>
      </c>
      <c r="S732" s="1"/>
      <c r="T732" s="1"/>
      <c r="U732" s="1" t="s">
        <v>12528</v>
      </c>
      <c r="V732" s="1"/>
      <c r="W732" s="1"/>
      <c r="X732" s="1"/>
      <c r="Y732" s="1" t="s">
        <v>26</v>
      </c>
      <c r="Z732" s="2" t="str">
        <f t="shared" si="33"/>
        <v>C830C</v>
      </c>
      <c r="AA732" s="3" t="str">
        <f t="shared" si="34"/>
        <v>1/9/2018</v>
      </c>
      <c r="AB732" s="2" t="str">
        <f t="shared" si="35"/>
        <v>No delay</v>
      </c>
    </row>
    <row r="733" spans="1:28" s="7" customFormat="1" ht="42.75" x14ac:dyDescent="0.45">
      <c r="A733" s="1">
        <v>12516</v>
      </c>
      <c r="B733" s="3">
        <v>43367</v>
      </c>
      <c r="C733" s="4">
        <v>0.4236111111111111</v>
      </c>
      <c r="D733" s="2">
        <v>0</v>
      </c>
      <c r="E733" s="1">
        <v>0</v>
      </c>
      <c r="F733" s="2" t="s">
        <v>111</v>
      </c>
      <c r="G733" s="1"/>
      <c r="H733" s="1" t="s">
        <v>4570</v>
      </c>
      <c r="I733" s="1"/>
      <c r="J733" s="1" t="s">
        <v>13712</v>
      </c>
      <c r="K733" s="1">
        <v>5829009</v>
      </c>
      <c r="L733" s="1"/>
      <c r="M733" s="1" t="s">
        <v>12526</v>
      </c>
      <c r="N733" s="2" t="s">
        <v>4409</v>
      </c>
      <c r="O733" s="1" t="s">
        <v>13713</v>
      </c>
      <c r="P733" s="2" t="s">
        <v>33</v>
      </c>
      <c r="Q733" s="1" t="s">
        <v>69</v>
      </c>
      <c r="R733" s="1" t="s">
        <v>4409</v>
      </c>
      <c r="S733" s="1"/>
      <c r="T733" s="1"/>
      <c r="U733" s="1" t="s">
        <v>12528</v>
      </c>
      <c r="V733" s="1"/>
      <c r="W733" s="1"/>
      <c r="X733" s="1"/>
      <c r="Y733" s="1" t="s">
        <v>69</v>
      </c>
      <c r="Z733" s="2" t="str">
        <f t="shared" si="33"/>
        <v>C830</v>
      </c>
      <c r="AA733" s="3" t="str">
        <f t="shared" si="34"/>
        <v>1/9/2018</v>
      </c>
      <c r="AB733" s="2" t="str">
        <f t="shared" si="35"/>
        <v>No delay</v>
      </c>
    </row>
    <row r="734" spans="1:28" s="7" customFormat="1" ht="99.75" x14ac:dyDescent="0.45">
      <c r="A734" s="1" t="s">
        <v>13714</v>
      </c>
      <c r="B734" s="3">
        <v>43368</v>
      </c>
      <c r="C734" s="4">
        <v>0.22638888888888889</v>
      </c>
      <c r="D734" s="2">
        <v>0</v>
      </c>
      <c r="E734" s="1">
        <v>0</v>
      </c>
      <c r="F734" s="2" t="s">
        <v>114</v>
      </c>
      <c r="G734" s="1">
        <v>0</v>
      </c>
      <c r="H734" s="1" t="s">
        <v>4615</v>
      </c>
      <c r="I734" s="1" t="s">
        <v>4615</v>
      </c>
      <c r="J734" s="1" t="s">
        <v>1503</v>
      </c>
      <c r="K734" s="1" t="s">
        <v>1502</v>
      </c>
      <c r="L734" s="1">
        <v>186181</v>
      </c>
      <c r="M734" s="1" t="s">
        <v>12526</v>
      </c>
      <c r="N734" s="2" t="s">
        <v>4409</v>
      </c>
      <c r="O734" s="1" t="s">
        <v>13715</v>
      </c>
      <c r="P734" s="2" t="s">
        <v>128</v>
      </c>
      <c r="Q734" s="1" t="s">
        <v>183</v>
      </c>
      <c r="R734" s="1" t="s">
        <v>4409</v>
      </c>
      <c r="S734" s="1"/>
      <c r="T734" s="1"/>
      <c r="U734" s="1" t="s">
        <v>12528</v>
      </c>
      <c r="V734" s="1"/>
      <c r="W734" s="1"/>
      <c r="X734" s="1"/>
      <c r="Y734" s="1" t="s">
        <v>12529</v>
      </c>
      <c r="Z734" s="2" t="str">
        <f t="shared" si="33"/>
        <v>C830C</v>
      </c>
      <c r="AA734" s="3" t="str">
        <f t="shared" si="34"/>
        <v>1/9/2018</v>
      </c>
      <c r="AB734" s="2" t="str">
        <f t="shared" si="35"/>
        <v>No delay</v>
      </c>
    </row>
    <row r="735" spans="1:28" s="7" customFormat="1" ht="28.5" x14ac:dyDescent="0.45">
      <c r="A735" s="1" t="s">
        <v>13716</v>
      </c>
      <c r="B735" s="3">
        <v>43368</v>
      </c>
      <c r="C735" s="4">
        <v>0.22642361111111112</v>
      </c>
      <c r="D735" s="2">
        <v>0</v>
      </c>
      <c r="E735" s="1">
        <v>0</v>
      </c>
      <c r="F735" s="2" t="s">
        <v>91</v>
      </c>
      <c r="G735" s="1">
        <v>0</v>
      </c>
      <c r="H735" s="1" t="s">
        <v>4615</v>
      </c>
      <c r="I735" s="1" t="s">
        <v>4615</v>
      </c>
      <c r="J735" s="1" t="s">
        <v>1501</v>
      </c>
      <c r="K735" s="1" t="s">
        <v>1500</v>
      </c>
      <c r="L735" s="1">
        <v>186179</v>
      </c>
      <c r="M735" s="1" t="s">
        <v>12526</v>
      </c>
      <c r="N735" s="2" t="s">
        <v>4409</v>
      </c>
      <c r="O735" s="1" t="s">
        <v>13717</v>
      </c>
      <c r="P735" s="2" t="s">
        <v>128</v>
      </c>
      <c r="Q735" s="1" t="s">
        <v>183</v>
      </c>
      <c r="R735" s="1" t="s">
        <v>4409</v>
      </c>
      <c r="S735" s="1"/>
      <c r="T735" s="1"/>
      <c r="U735" s="1" t="s">
        <v>12528</v>
      </c>
      <c r="V735" s="1"/>
      <c r="W735" s="1"/>
      <c r="X735" s="1"/>
      <c r="Y735" s="1" t="s">
        <v>183</v>
      </c>
      <c r="Z735" s="2" t="str">
        <f t="shared" si="33"/>
        <v>C830</v>
      </c>
      <c r="AA735" s="3" t="str">
        <f t="shared" si="34"/>
        <v>1/9/2018</v>
      </c>
      <c r="AB735" s="2" t="str">
        <f t="shared" si="35"/>
        <v>No delay</v>
      </c>
    </row>
    <row r="736" spans="1:28" s="7" customFormat="1" ht="42.75" x14ac:dyDescent="0.45">
      <c r="A736" s="1" t="s">
        <v>13718</v>
      </c>
      <c r="B736" s="3">
        <v>43368</v>
      </c>
      <c r="C736" s="4">
        <v>0.22777777777777777</v>
      </c>
      <c r="D736" s="2">
        <v>0</v>
      </c>
      <c r="E736" s="1">
        <v>0</v>
      </c>
      <c r="F736" s="2" t="s">
        <v>10</v>
      </c>
      <c r="G736" s="1">
        <v>0</v>
      </c>
      <c r="H736" s="1" t="s">
        <v>4615</v>
      </c>
      <c r="I736" s="1" t="s">
        <v>4615</v>
      </c>
      <c r="J736" s="1" t="s">
        <v>1507</v>
      </c>
      <c r="K736" s="1" t="s">
        <v>1506</v>
      </c>
      <c r="L736" s="1">
        <v>186183</v>
      </c>
      <c r="M736" s="1" t="s">
        <v>12526</v>
      </c>
      <c r="N736" s="2" t="s">
        <v>4409</v>
      </c>
      <c r="O736" s="1" t="s">
        <v>13719</v>
      </c>
      <c r="P736" s="2" t="s">
        <v>128</v>
      </c>
      <c r="Q736" s="1" t="s">
        <v>183</v>
      </c>
      <c r="R736" s="1" t="s">
        <v>4409</v>
      </c>
      <c r="S736" s="1"/>
      <c r="T736" s="1"/>
      <c r="U736" s="1" t="s">
        <v>12528</v>
      </c>
      <c r="V736" s="1"/>
      <c r="W736" s="1"/>
      <c r="X736" s="1"/>
      <c r="Y736" s="1" t="s">
        <v>12529</v>
      </c>
      <c r="Z736" s="2" t="str">
        <f t="shared" si="33"/>
        <v>C830</v>
      </c>
      <c r="AA736" s="3" t="str">
        <f t="shared" si="34"/>
        <v>1/9/2018</v>
      </c>
      <c r="AB736" s="2" t="str">
        <f t="shared" si="35"/>
        <v>No delay</v>
      </c>
    </row>
    <row r="737" spans="1:28" s="7" customFormat="1" ht="42.75" x14ac:dyDescent="0.45">
      <c r="A737" s="1" t="s">
        <v>13720</v>
      </c>
      <c r="B737" s="3">
        <v>43368</v>
      </c>
      <c r="C737" s="4">
        <v>0.22777777777777777</v>
      </c>
      <c r="D737" s="2">
        <v>0</v>
      </c>
      <c r="E737" s="1">
        <v>0</v>
      </c>
      <c r="F737" s="2" t="s">
        <v>104</v>
      </c>
      <c r="G737" s="1">
        <v>0</v>
      </c>
      <c r="H737" s="1" t="s">
        <v>4615</v>
      </c>
      <c r="I737" s="1" t="s">
        <v>4615</v>
      </c>
      <c r="J737" s="1" t="s">
        <v>1505</v>
      </c>
      <c r="K737" s="1" t="s">
        <v>1504</v>
      </c>
      <c r="L737" s="1">
        <v>186182</v>
      </c>
      <c r="M737" s="1" t="s">
        <v>12526</v>
      </c>
      <c r="N737" s="2" t="s">
        <v>4409</v>
      </c>
      <c r="O737" s="1" t="s">
        <v>13721</v>
      </c>
      <c r="P737" s="2" t="s">
        <v>128</v>
      </c>
      <c r="Q737" s="1" t="s">
        <v>183</v>
      </c>
      <c r="R737" s="1" t="s">
        <v>4409</v>
      </c>
      <c r="S737" s="1"/>
      <c r="T737" s="1"/>
      <c r="U737" s="1" t="s">
        <v>12528</v>
      </c>
      <c r="V737" s="1"/>
      <c r="W737" s="1"/>
      <c r="X737" s="1"/>
      <c r="Y737" s="1" t="s">
        <v>183</v>
      </c>
      <c r="Z737" s="2" t="str">
        <f t="shared" si="33"/>
        <v>C830C</v>
      </c>
      <c r="AA737" s="3" t="str">
        <f t="shared" si="34"/>
        <v>1/9/2018</v>
      </c>
      <c r="AB737" s="2" t="str">
        <f t="shared" si="35"/>
        <v>No delay</v>
      </c>
    </row>
    <row r="738" spans="1:28" s="7" customFormat="1" ht="42.75" x14ac:dyDescent="0.45">
      <c r="A738" s="1">
        <v>12574</v>
      </c>
      <c r="B738" s="3">
        <v>43368</v>
      </c>
      <c r="C738" s="4">
        <v>0.26935185185185184</v>
      </c>
      <c r="D738" s="2">
        <v>0</v>
      </c>
      <c r="E738" s="1">
        <v>0</v>
      </c>
      <c r="F738" s="2" t="s">
        <v>154</v>
      </c>
      <c r="G738" s="1">
        <v>51</v>
      </c>
      <c r="H738" s="1" t="s">
        <v>4954</v>
      </c>
      <c r="I738" s="1" t="s">
        <v>4710</v>
      </c>
      <c r="J738" s="1" t="s">
        <v>1499</v>
      </c>
      <c r="K738" s="1" t="s">
        <v>1498</v>
      </c>
      <c r="L738" s="1">
        <v>186184</v>
      </c>
      <c r="M738" s="1" t="s">
        <v>12526</v>
      </c>
      <c r="N738" s="2" t="s">
        <v>4522</v>
      </c>
      <c r="O738" s="1" t="s">
        <v>13722</v>
      </c>
      <c r="P738" s="2" t="s">
        <v>26</v>
      </c>
      <c r="Q738" s="1" t="s">
        <v>98</v>
      </c>
      <c r="R738" s="1" t="s">
        <v>4409</v>
      </c>
      <c r="S738" s="1"/>
      <c r="T738" s="1"/>
      <c r="U738" s="1" t="s">
        <v>12528</v>
      </c>
      <c r="V738" s="1"/>
      <c r="W738" s="1"/>
      <c r="X738" s="1"/>
      <c r="Y738" s="1" t="s">
        <v>27</v>
      </c>
      <c r="Z738" s="2" t="str">
        <f t="shared" si="33"/>
        <v>C830C</v>
      </c>
      <c r="AA738" s="3" t="str">
        <f t="shared" si="34"/>
        <v>1/9/2018</v>
      </c>
      <c r="AB738" s="2" t="str">
        <f t="shared" si="35"/>
        <v>No delay</v>
      </c>
    </row>
    <row r="739" spans="1:28" s="7" customFormat="1" ht="71.25" x14ac:dyDescent="0.45">
      <c r="A739" s="1" t="s">
        <v>13723</v>
      </c>
      <c r="B739" s="3">
        <v>43368</v>
      </c>
      <c r="C739" s="4">
        <v>0.27782407407407406</v>
      </c>
      <c r="D739" s="2">
        <v>0</v>
      </c>
      <c r="E739" s="1">
        <v>0</v>
      </c>
      <c r="F739" s="2" t="s">
        <v>84</v>
      </c>
      <c r="G739" s="1">
        <v>14</v>
      </c>
      <c r="H739" s="1" t="s">
        <v>5268</v>
      </c>
      <c r="I739" s="1" t="s">
        <v>4570</v>
      </c>
      <c r="J739" s="1" t="s">
        <v>1513</v>
      </c>
      <c r="K739" s="1" t="s">
        <v>1512</v>
      </c>
      <c r="L739" s="1">
        <v>186186</v>
      </c>
      <c r="M739" s="1" t="s">
        <v>12526</v>
      </c>
      <c r="N739" s="2" t="s">
        <v>4409</v>
      </c>
      <c r="O739" s="1" t="s">
        <v>13724</v>
      </c>
      <c r="P739" s="2" t="s">
        <v>128</v>
      </c>
      <c r="Q739" s="1" t="s">
        <v>286</v>
      </c>
      <c r="R739" s="1" t="s">
        <v>4409</v>
      </c>
      <c r="S739" s="1"/>
      <c r="T739" s="1"/>
      <c r="U739" s="1" t="s">
        <v>12528</v>
      </c>
      <c r="V739" s="1"/>
      <c r="W739" s="1"/>
      <c r="X739" s="1"/>
      <c r="Y739" s="1" t="s">
        <v>286</v>
      </c>
      <c r="Z739" s="2" t="str">
        <f t="shared" si="33"/>
        <v>C830C</v>
      </c>
      <c r="AA739" s="3" t="str">
        <f t="shared" si="34"/>
        <v>1/9/2018</v>
      </c>
      <c r="AB739" s="2" t="str">
        <f t="shared" si="35"/>
        <v>No delay</v>
      </c>
    </row>
    <row r="740" spans="1:28" s="7" customFormat="1" ht="71.25" x14ac:dyDescent="0.45">
      <c r="A740" s="1">
        <v>12584</v>
      </c>
      <c r="B740" s="3">
        <v>43368</v>
      </c>
      <c r="C740" s="4">
        <v>0.39097222222222222</v>
      </c>
      <c r="D740" s="2">
        <v>0</v>
      </c>
      <c r="E740" s="1">
        <v>0</v>
      </c>
      <c r="F740" s="2" t="s">
        <v>83</v>
      </c>
      <c r="G740" s="1">
        <v>67</v>
      </c>
      <c r="H740" s="1" t="s">
        <v>4832</v>
      </c>
      <c r="I740" s="1" t="s">
        <v>4832</v>
      </c>
      <c r="J740" s="1" t="s">
        <v>1509</v>
      </c>
      <c r="K740" s="1" t="s">
        <v>1508</v>
      </c>
      <c r="L740" s="1">
        <v>186210</v>
      </c>
      <c r="M740" s="1" t="s">
        <v>12526</v>
      </c>
      <c r="N740" s="2" t="s">
        <v>4409</v>
      </c>
      <c r="O740" s="1" t="s">
        <v>13725</v>
      </c>
      <c r="P740" s="2" t="s">
        <v>33</v>
      </c>
      <c r="Q740" s="1" t="s">
        <v>247</v>
      </c>
      <c r="R740" s="1" t="s">
        <v>13586</v>
      </c>
      <c r="S740" s="1"/>
      <c r="T740" s="1"/>
      <c r="U740" s="1" t="s">
        <v>12528</v>
      </c>
      <c r="V740" s="1"/>
      <c r="W740" s="1"/>
      <c r="X740" s="1"/>
      <c r="Y740" s="1" t="s">
        <v>1393</v>
      </c>
      <c r="Z740" s="2" t="str">
        <f t="shared" si="33"/>
        <v>C830C</v>
      </c>
      <c r="AA740" s="3" t="str">
        <f t="shared" si="34"/>
        <v>1/9/2018</v>
      </c>
      <c r="AB740" s="2" t="str">
        <f t="shared" si="35"/>
        <v>No delay</v>
      </c>
    </row>
    <row r="741" spans="1:28" s="7" customFormat="1" ht="185.25" x14ac:dyDescent="0.45">
      <c r="A741" s="1" t="s">
        <v>13726</v>
      </c>
      <c r="B741" s="3">
        <v>43368</v>
      </c>
      <c r="C741" s="4">
        <v>0.53333333333333333</v>
      </c>
      <c r="D741" s="2">
        <v>0</v>
      </c>
      <c r="E741" s="1">
        <v>0</v>
      </c>
      <c r="F741" s="2" t="s">
        <v>50</v>
      </c>
      <c r="G741" s="1">
        <v>31</v>
      </c>
      <c r="H741" s="1" t="s">
        <v>4593</v>
      </c>
      <c r="I741" s="1" t="s">
        <v>4593</v>
      </c>
      <c r="J741" s="1" t="s">
        <v>1511</v>
      </c>
      <c r="K741" s="1" t="s">
        <v>1510</v>
      </c>
      <c r="L741" s="1">
        <v>186232</v>
      </c>
      <c r="M741" s="1" t="s">
        <v>12526</v>
      </c>
      <c r="N741" s="2" t="s">
        <v>4522</v>
      </c>
      <c r="O741" s="1" t="s">
        <v>13727</v>
      </c>
      <c r="P741" s="2" t="s">
        <v>79</v>
      </c>
      <c r="Q741" s="1" t="s">
        <v>139</v>
      </c>
      <c r="R741" s="1" t="s">
        <v>4409</v>
      </c>
      <c r="S741" s="1"/>
      <c r="T741" s="1"/>
      <c r="U741" s="1" t="s">
        <v>12528</v>
      </c>
      <c r="V741" s="1"/>
      <c r="W741" s="1"/>
      <c r="X741" s="1"/>
      <c r="Y741" s="1" t="s">
        <v>117</v>
      </c>
      <c r="Z741" s="2" t="str">
        <f t="shared" si="33"/>
        <v>C830</v>
      </c>
      <c r="AA741" s="3" t="str">
        <f t="shared" si="34"/>
        <v>1/9/2018</v>
      </c>
      <c r="AB741" s="2" t="str">
        <f t="shared" si="35"/>
        <v>No delay</v>
      </c>
    </row>
    <row r="742" spans="1:28" s="7" customFormat="1" ht="42.75" x14ac:dyDescent="0.45">
      <c r="A742" s="1">
        <v>12613</v>
      </c>
      <c r="B742" s="3">
        <v>43368</v>
      </c>
      <c r="C742" s="4">
        <v>0.75528935185185186</v>
      </c>
      <c r="D742" s="2">
        <v>0</v>
      </c>
      <c r="E742" s="1">
        <v>0</v>
      </c>
      <c r="F742" s="2" t="s">
        <v>141</v>
      </c>
      <c r="G742" s="1">
        <v>28</v>
      </c>
      <c r="H742" s="1" t="s">
        <v>4570</v>
      </c>
      <c r="I742" s="1" t="s">
        <v>4570</v>
      </c>
      <c r="J742" s="1" t="s">
        <v>13728</v>
      </c>
      <c r="K742" s="1" t="s">
        <v>1497</v>
      </c>
      <c r="L742" s="1">
        <v>186269</v>
      </c>
      <c r="M742" s="1" t="s">
        <v>12526</v>
      </c>
      <c r="N742" s="2" t="s">
        <v>4409</v>
      </c>
      <c r="O742" s="1" t="s">
        <v>13729</v>
      </c>
      <c r="P742" s="2" t="s">
        <v>149</v>
      </c>
      <c r="Q742" s="1" t="s">
        <v>12865</v>
      </c>
      <c r="R742" s="1" t="s">
        <v>4409</v>
      </c>
      <c r="S742" s="1"/>
      <c r="T742" s="1"/>
      <c r="U742" s="1" t="s">
        <v>12528</v>
      </c>
      <c r="V742" s="1"/>
      <c r="W742" s="1"/>
      <c r="X742" s="1"/>
      <c r="Y742" s="1" t="s">
        <v>12865</v>
      </c>
      <c r="Z742" s="2" t="str">
        <f t="shared" si="33"/>
        <v>C830</v>
      </c>
      <c r="AA742" s="3" t="str">
        <f t="shared" si="34"/>
        <v>1/9/2018</v>
      </c>
      <c r="AB742" s="2" t="str">
        <f t="shared" si="35"/>
        <v>No delay</v>
      </c>
    </row>
    <row r="743" spans="1:28" s="7" customFormat="1" ht="71.25" x14ac:dyDescent="0.45">
      <c r="A743" s="1">
        <v>12627</v>
      </c>
      <c r="B743" s="3">
        <v>43369</v>
      </c>
      <c r="C743" s="4">
        <v>0.28486111111111112</v>
      </c>
      <c r="D743" s="2">
        <v>0</v>
      </c>
      <c r="E743" s="1">
        <v>0</v>
      </c>
      <c r="F743" s="2" t="s">
        <v>111</v>
      </c>
      <c r="G743" s="1">
        <v>69</v>
      </c>
      <c r="H743" s="1" t="s">
        <v>4811</v>
      </c>
      <c r="I743" s="1" t="s">
        <v>4570</v>
      </c>
      <c r="J743" s="1" t="s">
        <v>13730</v>
      </c>
      <c r="K743" s="1" t="s">
        <v>1514</v>
      </c>
      <c r="L743" s="1">
        <v>186316</v>
      </c>
      <c r="M743" s="1" t="s">
        <v>12526</v>
      </c>
      <c r="N743" s="2" t="s">
        <v>4409</v>
      </c>
      <c r="O743" s="1" t="s">
        <v>13731</v>
      </c>
      <c r="P743" s="2" t="s">
        <v>7</v>
      </c>
      <c r="Q743" s="1" t="s">
        <v>62</v>
      </c>
      <c r="R743" s="1" t="s">
        <v>4409</v>
      </c>
      <c r="S743" s="1"/>
      <c r="T743" s="1"/>
      <c r="U743" s="1" t="s">
        <v>12528</v>
      </c>
      <c r="V743" s="1"/>
      <c r="W743" s="1"/>
      <c r="X743" s="1"/>
      <c r="Y743" s="1" t="s">
        <v>18</v>
      </c>
      <c r="Z743" s="2" t="str">
        <f t="shared" si="33"/>
        <v>C830</v>
      </c>
      <c r="AA743" s="3" t="str">
        <f t="shared" si="34"/>
        <v>1/9/2018</v>
      </c>
      <c r="AB743" s="2" t="str">
        <f t="shared" si="35"/>
        <v>No delay</v>
      </c>
    </row>
    <row r="744" spans="1:28" s="7" customFormat="1" ht="42.75" x14ac:dyDescent="0.45">
      <c r="A744" s="1">
        <v>12643</v>
      </c>
      <c r="B744" s="3">
        <v>43369</v>
      </c>
      <c r="C744" s="4">
        <v>0.45688657407407413</v>
      </c>
      <c r="D744" s="2">
        <v>0</v>
      </c>
      <c r="E744" s="1">
        <v>0</v>
      </c>
      <c r="F744" s="2" t="s">
        <v>152</v>
      </c>
      <c r="G744" s="1">
        <v>46</v>
      </c>
      <c r="H744" s="1" t="s">
        <v>4615</v>
      </c>
      <c r="I744" s="1" t="s">
        <v>4615</v>
      </c>
      <c r="J744" s="1" t="s">
        <v>13732</v>
      </c>
      <c r="K744" s="1" t="s">
        <v>1520</v>
      </c>
      <c r="L744" s="1">
        <v>186356</v>
      </c>
      <c r="M744" s="1" t="s">
        <v>12526</v>
      </c>
      <c r="N744" s="2" t="s">
        <v>4409</v>
      </c>
      <c r="O744" s="1" t="s">
        <v>13733</v>
      </c>
      <c r="P744" s="2" t="s">
        <v>43</v>
      </c>
      <c r="Q744" s="1" t="s">
        <v>192</v>
      </c>
      <c r="R744" s="1" t="s">
        <v>4409</v>
      </c>
      <c r="S744" s="1"/>
      <c r="T744" s="1"/>
      <c r="U744" s="1" t="s">
        <v>12528</v>
      </c>
      <c r="V744" s="1"/>
      <c r="W744" s="1"/>
      <c r="X744" s="1"/>
      <c r="Y744" s="1" t="s">
        <v>192</v>
      </c>
      <c r="Z744" s="2" t="str">
        <f t="shared" si="33"/>
        <v>C830C</v>
      </c>
      <c r="AA744" s="3" t="str">
        <f t="shared" si="34"/>
        <v>1/9/2018</v>
      </c>
      <c r="AB744" s="2" t="str">
        <f t="shared" si="35"/>
        <v>No delay</v>
      </c>
    </row>
    <row r="745" spans="1:28" s="7" customFormat="1" ht="42.75" x14ac:dyDescent="0.45">
      <c r="A745" s="1">
        <v>12654</v>
      </c>
      <c r="B745" s="3">
        <v>43369</v>
      </c>
      <c r="C745" s="4">
        <v>0.61717592592592596</v>
      </c>
      <c r="D745" s="2">
        <v>0</v>
      </c>
      <c r="E745" s="1">
        <v>0</v>
      </c>
      <c r="F745" s="2" t="s">
        <v>24</v>
      </c>
      <c r="G745" s="1">
        <v>75</v>
      </c>
      <c r="H745" s="1" t="s">
        <v>4679</v>
      </c>
      <c r="I745" s="1" t="s">
        <v>4679</v>
      </c>
      <c r="J745" s="1" t="s">
        <v>1523</v>
      </c>
      <c r="K745" s="1" t="s">
        <v>1522</v>
      </c>
      <c r="L745" s="1">
        <v>186381</v>
      </c>
      <c r="M745" s="1" t="s">
        <v>12526</v>
      </c>
      <c r="N745" s="2" t="s">
        <v>4522</v>
      </c>
      <c r="O745" s="1" t="s">
        <v>13734</v>
      </c>
      <c r="P745" s="2" t="s">
        <v>90</v>
      </c>
      <c r="Q745" s="1" t="s">
        <v>209</v>
      </c>
      <c r="R745" s="1" t="s">
        <v>13589</v>
      </c>
      <c r="S745" s="1"/>
      <c r="T745" s="1"/>
      <c r="U745" s="1" t="s">
        <v>12528</v>
      </c>
      <c r="V745" s="1"/>
      <c r="W745" s="1"/>
      <c r="X745" s="1"/>
      <c r="Y745" s="1" t="s">
        <v>208</v>
      </c>
      <c r="Z745" s="2" t="str">
        <f t="shared" si="33"/>
        <v>C830</v>
      </c>
      <c r="AA745" s="3" t="str">
        <f t="shared" si="34"/>
        <v>1/9/2018</v>
      </c>
      <c r="AB745" s="2" t="str">
        <f t="shared" si="35"/>
        <v>No delay</v>
      </c>
    </row>
    <row r="746" spans="1:28" s="7" customFormat="1" ht="42.75" x14ac:dyDescent="0.45">
      <c r="A746" s="1">
        <v>12655</v>
      </c>
      <c r="B746" s="3">
        <v>43369</v>
      </c>
      <c r="C746" s="4">
        <v>0.62222222222222223</v>
      </c>
      <c r="D746" s="2">
        <v>0</v>
      </c>
      <c r="E746" s="1">
        <v>0</v>
      </c>
      <c r="F746" s="2" t="s">
        <v>145</v>
      </c>
      <c r="G746" s="1"/>
      <c r="H746" s="1" t="s">
        <v>4570</v>
      </c>
      <c r="I746" s="1"/>
      <c r="J746" s="1" t="s">
        <v>13735</v>
      </c>
      <c r="K746" s="1">
        <v>5829958</v>
      </c>
      <c r="L746" s="1"/>
      <c r="M746" s="1" t="s">
        <v>12526</v>
      </c>
      <c r="N746" s="2" t="s">
        <v>4409</v>
      </c>
      <c r="O746" s="1" t="s">
        <v>13736</v>
      </c>
      <c r="P746" s="2" t="s">
        <v>26</v>
      </c>
      <c r="Q746" s="1" t="s">
        <v>98</v>
      </c>
      <c r="R746" s="1" t="s">
        <v>4409</v>
      </c>
      <c r="S746" s="1"/>
      <c r="T746" s="1"/>
      <c r="U746" s="1" t="s">
        <v>12528</v>
      </c>
      <c r="V746" s="1"/>
      <c r="W746" s="1"/>
      <c r="X746" s="1"/>
      <c r="Y746" s="1" t="s">
        <v>27</v>
      </c>
      <c r="Z746" s="2" t="str">
        <f t="shared" si="33"/>
        <v>C830</v>
      </c>
      <c r="AA746" s="3" t="str">
        <f t="shared" si="34"/>
        <v>1/9/2018</v>
      </c>
      <c r="AB746" s="2" t="str">
        <f t="shared" si="35"/>
        <v>No delay</v>
      </c>
    </row>
    <row r="747" spans="1:28" s="7" customFormat="1" ht="28.5" x14ac:dyDescent="0.45">
      <c r="A747" s="1" t="s">
        <v>13737</v>
      </c>
      <c r="B747" s="3">
        <v>43369</v>
      </c>
      <c r="C747" s="4">
        <v>0.70056712962962964</v>
      </c>
      <c r="D747" s="2">
        <v>0</v>
      </c>
      <c r="E747" s="1">
        <v>0</v>
      </c>
      <c r="F747" s="2" t="s">
        <v>145</v>
      </c>
      <c r="G747" s="1">
        <v>28</v>
      </c>
      <c r="H747" s="1" t="s">
        <v>5042</v>
      </c>
      <c r="I747" s="1" t="s">
        <v>5042</v>
      </c>
      <c r="J747" s="1" t="s">
        <v>1525</v>
      </c>
      <c r="K747" s="1" t="s">
        <v>1524</v>
      </c>
      <c r="L747" s="1">
        <v>186392</v>
      </c>
      <c r="M747" s="1" t="s">
        <v>12526</v>
      </c>
      <c r="N747" s="2" t="s">
        <v>4409</v>
      </c>
      <c r="O747" s="1" t="s">
        <v>13738</v>
      </c>
      <c r="P747" s="2" t="s">
        <v>90</v>
      </c>
      <c r="Q747" s="1" t="s">
        <v>89</v>
      </c>
      <c r="R747" s="1"/>
      <c r="S747" s="1"/>
      <c r="T747" s="1"/>
      <c r="U747" s="1" t="s">
        <v>12528</v>
      </c>
      <c r="V747" s="1"/>
      <c r="W747" s="1"/>
      <c r="X747" s="1"/>
      <c r="Y747" s="1" t="s">
        <v>89</v>
      </c>
      <c r="Z747" s="2" t="str">
        <f t="shared" si="33"/>
        <v>C830</v>
      </c>
      <c r="AA747" s="3" t="str">
        <f t="shared" si="34"/>
        <v>1/9/2018</v>
      </c>
      <c r="AB747" s="2" t="str">
        <f t="shared" si="35"/>
        <v>No delay</v>
      </c>
    </row>
    <row r="748" spans="1:28" s="7" customFormat="1" ht="156.75" x14ac:dyDescent="0.45">
      <c r="A748" s="1">
        <v>12667</v>
      </c>
      <c r="B748" s="3">
        <v>43369</v>
      </c>
      <c r="C748" s="4">
        <v>0.75487268518518524</v>
      </c>
      <c r="D748" s="2">
        <v>0</v>
      </c>
      <c r="E748" s="1">
        <v>0</v>
      </c>
      <c r="F748" s="2" t="s">
        <v>29</v>
      </c>
      <c r="G748" s="1">
        <v>8</v>
      </c>
      <c r="H748" s="1" t="s">
        <v>5404</v>
      </c>
      <c r="I748" s="1" t="s">
        <v>4771</v>
      </c>
      <c r="J748" s="1" t="s">
        <v>13739</v>
      </c>
      <c r="K748" s="1" t="s">
        <v>1515</v>
      </c>
      <c r="L748" s="1">
        <v>186400</v>
      </c>
      <c r="M748" s="1" t="s">
        <v>12526</v>
      </c>
      <c r="N748" s="2" t="s">
        <v>4522</v>
      </c>
      <c r="O748" s="1" t="s">
        <v>13740</v>
      </c>
      <c r="P748" s="2" t="s">
        <v>36</v>
      </c>
      <c r="Q748" s="1" t="s">
        <v>153</v>
      </c>
      <c r="R748" s="1" t="s">
        <v>4409</v>
      </c>
      <c r="S748" s="1"/>
      <c r="T748" s="1"/>
      <c r="U748" s="1" t="s">
        <v>12528</v>
      </c>
      <c r="V748" s="1"/>
      <c r="W748" s="1"/>
      <c r="X748" s="1"/>
      <c r="Y748" s="1" t="s">
        <v>153</v>
      </c>
      <c r="Z748" s="2" t="str">
        <f t="shared" si="33"/>
        <v>C830C</v>
      </c>
      <c r="AA748" s="3" t="str">
        <f t="shared" si="34"/>
        <v>1/9/2018</v>
      </c>
      <c r="AB748" s="2" t="str">
        <f t="shared" si="35"/>
        <v>No delay</v>
      </c>
    </row>
    <row r="749" spans="1:28" s="7" customFormat="1" x14ac:dyDescent="0.45">
      <c r="A749" s="1">
        <v>12670</v>
      </c>
      <c r="B749" s="3">
        <v>43369</v>
      </c>
      <c r="C749" s="4">
        <v>0.8125</v>
      </c>
      <c r="D749" s="2">
        <v>0</v>
      </c>
      <c r="E749" s="1">
        <v>0</v>
      </c>
      <c r="F749" s="2" t="s">
        <v>152</v>
      </c>
      <c r="G749" s="1">
        <v>53</v>
      </c>
      <c r="H749" s="1" t="s">
        <v>4711</v>
      </c>
      <c r="I749" s="1" t="s">
        <v>4570</v>
      </c>
      <c r="J749" s="1" t="s">
        <v>1517</v>
      </c>
      <c r="K749" s="1" t="s">
        <v>1516</v>
      </c>
      <c r="L749" s="1">
        <v>186416</v>
      </c>
      <c r="M749" s="1" t="s">
        <v>12526</v>
      </c>
      <c r="N749" s="2" t="s">
        <v>4409</v>
      </c>
      <c r="O749" s="1" t="s">
        <v>13741</v>
      </c>
      <c r="P749" s="2" t="s">
        <v>26</v>
      </c>
      <c r="Q749" s="1" t="s">
        <v>98</v>
      </c>
      <c r="R749" s="1" t="s">
        <v>4409</v>
      </c>
      <c r="S749" s="1"/>
      <c r="T749" s="1"/>
      <c r="U749" s="1" t="s">
        <v>12528</v>
      </c>
      <c r="V749" s="1"/>
      <c r="W749" s="1"/>
      <c r="X749" s="1"/>
      <c r="Y749" s="1" t="s">
        <v>27</v>
      </c>
      <c r="Z749" s="2" t="str">
        <f t="shared" si="33"/>
        <v>C830C</v>
      </c>
      <c r="AA749" s="3" t="str">
        <f t="shared" si="34"/>
        <v>1/9/2018</v>
      </c>
      <c r="AB749" s="2" t="str">
        <f t="shared" si="35"/>
        <v>No delay</v>
      </c>
    </row>
    <row r="750" spans="1:28" s="7" customFormat="1" ht="42.75" x14ac:dyDescent="0.45">
      <c r="A750" s="1">
        <v>12673</v>
      </c>
      <c r="B750" s="3">
        <v>43369</v>
      </c>
      <c r="C750" s="4">
        <v>0.89583333333333337</v>
      </c>
      <c r="D750" s="2">
        <v>0</v>
      </c>
      <c r="E750" s="1">
        <v>0</v>
      </c>
      <c r="F750" s="2" t="s">
        <v>151</v>
      </c>
      <c r="G750" s="1">
        <v>48</v>
      </c>
      <c r="H750" s="1" t="s">
        <v>4954</v>
      </c>
      <c r="I750" s="1" t="s">
        <v>4570</v>
      </c>
      <c r="J750" s="1" t="s">
        <v>1519</v>
      </c>
      <c r="K750" s="1" t="s">
        <v>1518</v>
      </c>
      <c r="L750" s="1">
        <v>186421</v>
      </c>
      <c r="M750" s="1" t="s">
        <v>12526</v>
      </c>
      <c r="N750" s="2" t="s">
        <v>4409</v>
      </c>
      <c r="O750" s="1" t="s">
        <v>13742</v>
      </c>
      <c r="P750" s="2" t="s">
        <v>26</v>
      </c>
      <c r="Q750" s="1" t="s">
        <v>98</v>
      </c>
      <c r="R750" s="1" t="s">
        <v>4409</v>
      </c>
      <c r="S750" s="1" t="s">
        <v>13743</v>
      </c>
      <c r="T750" s="1"/>
      <c r="U750" s="1" t="s">
        <v>12528</v>
      </c>
      <c r="V750" s="1"/>
      <c r="W750" s="1"/>
      <c r="X750" s="1"/>
      <c r="Y750" s="1" t="s">
        <v>4431</v>
      </c>
      <c r="Z750" s="2" t="str">
        <f t="shared" si="33"/>
        <v>C830C</v>
      </c>
      <c r="AA750" s="3" t="str">
        <f t="shared" si="34"/>
        <v>1/9/2018</v>
      </c>
      <c r="AB750" s="2" t="str">
        <f t="shared" si="35"/>
        <v>No delay</v>
      </c>
    </row>
    <row r="751" spans="1:28" s="7" customFormat="1" ht="42.75" x14ac:dyDescent="0.45">
      <c r="A751" s="1">
        <v>12710</v>
      </c>
      <c r="B751" s="3">
        <v>43370</v>
      </c>
      <c r="C751" s="4">
        <v>0.76736111111111116</v>
      </c>
      <c r="D751" s="2">
        <v>0</v>
      </c>
      <c r="E751" s="1">
        <v>0</v>
      </c>
      <c r="F751" s="2" t="s">
        <v>78</v>
      </c>
      <c r="G751" s="1">
        <v>50</v>
      </c>
      <c r="H751" s="1" t="s">
        <v>4923</v>
      </c>
      <c r="I751" s="1" t="s">
        <v>4923</v>
      </c>
      <c r="J751" s="1" t="s">
        <v>1529</v>
      </c>
      <c r="K751" s="1" t="s">
        <v>1528</v>
      </c>
      <c r="L751" s="1">
        <v>186539</v>
      </c>
      <c r="M751" s="1" t="s">
        <v>12526</v>
      </c>
      <c r="N751" s="2" t="s">
        <v>4409</v>
      </c>
      <c r="O751" s="1" t="s">
        <v>13744</v>
      </c>
      <c r="P751" s="2" t="s">
        <v>112</v>
      </c>
      <c r="Q751" s="1" t="s">
        <v>209</v>
      </c>
      <c r="R751" s="1" t="s">
        <v>13589</v>
      </c>
      <c r="S751" s="1"/>
      <c r="T751" s="1"/>
      <c r="U751" s="1" t="s">
        <v>12528</v>
      </c>
      <c r="V751" s="1"/>
      <c r="W751" s="1"/>
      <c r="X751" s="1"/>
      <c r="Y751" s="1" t="s">
        <v>208</v>
      </c>
      <c r="Z751" s="2" t="str">
        <f t="shared" si="33"/>
        <v>C830</v>
      </c>
      <c r="AA751" s="3" t="str">
        <f t="shared" si="34"/>
        <v>1/9/2018</v>
      </c>
      <c r="AB751" s="2" t="str">
        <f t="shared" si="35"/>
        <v>No delay</v>
      </c>
    </row>
    <row r="752" spans="1:28" s="7" customFormat="1" ht="85.5" x14ac:dyDescent="0.45">
      <c r="A752" s="1">
        <v>12711</v>
      </c>
      <c r="B752" s="3">
        <v>43370</v>
      </c>
      <c r="C752" s="4">
        <v>0.77777777777777779</v>
      </c>
      <c r="D752" s="2">
        <v>0</v>
      </c>
      <c r="E752" s="1">
        <v>0</v>
      </c>
      <c r="F752" s="2" t="s">
        <v>50</v>
      </c>
      <c r="G752" s="1">
        <v>75</v>
      </c>
      <c r="H752" s="1" t="s">
        <v>4849</v>
      </c>
      <c r="I752" s="1" t="s">
        <v>4849</v>
      </c>
      <c r="J752" s="1" t="s">
        <v>1527</v>
      </c>
      <c r="K752" s="1" t="s">
        <v>1526</v>
      </c>
      <c r="L752" s="1">
        <v>186542</v>
      </c>
      <c r="M752" s="1" t="s">
        <v>12526</v>
      </c>
      <c r="N752" s="2" t="s">
        <v>4409</v>
      </c>
      <c r="O752" s="1" t="s">
        <v>13745</v>
      </c>
      <c r="P752" s="2" t="s">
        <v>7</v>
      </c>
      <c r="Q752" s="1" t="s">
        <v>209</v>
      </c>
      <c r="R752" s="1"/>
      <c r="S752" s="1"/>
      <c r="T752" s="1"/>
      <c r="U752" s="1" t="s">
        <v>12528</v>
      </c>
      <c r="V752" s="1"/>
      <c r="W752" s="1"/>
      <c r="X752" s="1"/>
      <c r="Y752" s="1" t="s">
        <v>208</v>
      </c>
      <c r="Z752" s="2" t="str">
        <f t="shared" si="33"/>
        <v>C830</v>
      </c>
      <c r="AA752" s="3" t="str">
        <f t="shared" si="34"/>
        <v>1/9/2018</v>
      </c>
      <c r="AB752" s="2" t="str">
        <f t="shared" si="35"/>
        <v>No delay</v>
      </c>
    </row>
    <row r="753" spans="1:28" s="7" customFormat="1" ht="71.25" x14ac:dyDescent="0.45">
      <c r="A753" s="1" t="s">
        <v>13746</v>
      </c>
      <c r="B753" s="3">
        <v>43370</v>
      </c>
      <c r="C753" s="4">
        <v>0.82916666666666661</v>
      </c>
      <c r="D753" s="2">
        <v>0</v>
      </c>
      <c r="E753" s="1">
        <v>2.5</v>
      </c>
      <c r="F753" s="2" t="s">
        <v>131</v>
      </c>
      <c r="G753" s="1">
        <v>49</v>
      </c>
      <c r="H753" s="1" t="s">
        <v>4695</v>
      </c>
      <c r="I753" s="1" t="s">
        <v>4695</v>
      </c>
      <c r="J753" s="1" t="s">
        <v>1531</v>
      </c>
      <c r="K753" s="1" t="s">
        <v>1530</v>
      </c>
      <c r="L753" s="1">
        <v>186552</v>
      </c>
      <c r="M753" s="1" t="s">
        <v>12526</v>
      </c>
      <c r="N753" s="2" t="s">
        <v>4522</v>
      </c>
      <c r="O753" s="1" t="s">
        <v>13747</v>
      </c>
      <c r="P753" s="2" t="s">
        <v>128</v>
      </c>
      <c r="Q753" s="1" t="s">
        <v>183</v>
      </c>
      <c r="R753" s="1" t="s">
        <v>4409</v>
      </c>
      <c r="S753" s="1"/>
      <c r="T753" s="1"/>
      <c r="U753" s="1" t="s">
        <v>12528</v>
      </c>
      <c r="V753" s="1"/>
      <c r="W753" s="1"/>
      <c r="X753" s="1"/>
      <c r="Y753" s="1" t="s">
        <v>184</v>
      </c>
      <c r="Z753" s="2" t="str">
        <f t="shared" si="33"/>
        <v>C830C</v>
      </c>
      <c r="AA753" s="3" t="str">
        <f t="shared" si="34"/>
        <v>1/9/2018</v>
      </c>
      <c r="AB753" s="2" t="str">
        <f t="shared" si="35"/>
        <v>No delay</v>
      </c>
    </row>
    <row r="754" spans="1:28" s="7" customFormat="1" ht="185.25" x14ac:dyDescent="0.45">
      <c r="A754" s="1">
        <v>12736</v>
      </c>
      <c r="B754" s="3">
        <v>43371</v>
      </c>
      <c r="C754" s="4">
        <v>0.45648148148148149</v>
      </c>
      <c r="D754" s="2">
        <v>0</v>
      </c>
      <c r="E754" s="1">
        <v>0</v>
      </c>
      <c r="F754" s="2" t="s">
        <v>130</v>
      </c>
      <c r="G754" s="1">
        <v>31</v>
      </c>
      <c r="H754" s="1" t="s">
        <v>5840</v>
      </c>
      <c r="I754" s="1" t="s">
        <v>4569</v>
      </c>
      <c r="J754" s="1" t="s">
        <v>1535</v>
      </c>
      <c r="K754" s="1" t="s">
        <v>1534</v>
      </c>
      <c r="L754" s="1">
        <v>186614</v>
      </c>
      <c r="M754" s="1" t="s">
        <v>12526</v>
      </c>
      <c r="N754" s="2" t="s">
        <v>4409</v>
      </c>
      <c r="O754" s="1" t="s">
        <v>13748</v>
      </c>
      <c r="P754" s="2" t="s">
        <v>79</v>
      </c>
      <c r="Q754" s="1" t="s">
        <v>209</v>
      </c>
      <c r="R754" s="1" t="s">
        <v>13589</v>
      </c>
      <c r="S754" s="1"/>
      <c r="T754" s="1"/>
      <c r="U754" s="1" t="s">
        <v>12528</v>
      </c>
      <c r="V754" s="1"/>
      <c r="W754" s="1"/>
      <c r="X754" s="1"/>
      <c r="Y754" s="1" t="s">
        <v>208</v>
      </c>
      <c r="Z754" s="2" t="str">
        <f t="shared" si="33"/>
        <v>C830</v>
      </c>
      <c r="AA754" s="3" t="str">
        <f t="shared" si="34"/>
        <v>1/9/2018</v>
      </c>
      <c r="AB754" s="2" t="str">
        <f t="shared" si="35"/>
        <v>No delay</v>
      </c>
    </row>
    <row r="755" spans="1:28" s="7" customFormat="1" ht="71.25" x14ac:dyDescent="0.45">
      <c r="A755" s="1">
        <v>12737</v>
      </c>
      <c r="B755" s="3">
        <v>43371</v>
      </c>
      <c r="C755" s="4">
        <v>0.47822916666666665</v>
      </c>
      <c r="D755" s="2">
        <v>0</v>
      </c>
      <c r="E755" s="1">
        <v>0</v>
      </c>
      <c r="F755" s="2" t="s">
        <v>85</v>
      </c>
      <c r="G755" s="1">
        <v>0</v>
      </c>
      <c r="H755" s="1" t="s">
        <v>4570</v>
      </c>
      <c r="I755" s="1" t="s">
        <v>4570</v>
      </c>
      <c r="J755" s="1" t="s">
        <v>1533</v>
      </c>
      <c r="K755" s="1" t="s">
        <v>1532</v>
      </c>
      <c r="L755" s="1">
        <v>186617</v>
      </c>
      <c r="M755" s="1" t="s">
        <v>12526</v>
      </c>
      <c r="N755" s="2" t="s">
        <v>4409</v>
      </c>
      <c r="O755" s="1" t="s">
        <v>13749</v>
      </c>
      <c r="P755" s="2" t="s">
        <v>26</v>
      </c>
      <c r="Q755" s="1" t="s">
        <v>98</v>
      </c>
      <c r="R755" s="1" t="s">
        <v>4409</v>
      </c>
      <c r="S755" s="1"/>
      <c r="T755" s="1"/>
      <c r="U755" s="1" t="s">
        <v>12528</v>
      </c>
      <c r="V755" s="1"/>
      <c r="W755" s="1"/>
      <c r="X755" s="1"/>
      <c r="Y755" s="1" t="s">
        <v>27</v>
      </c>
      <c r="Z755" s="2" t="str">
        <f t="shared" si="33"/>
        <v>C830C</v>
      </c>
      <c r="AA755" s="3" t="str">
        <f t="shared" si="34"/>
        <v>1/9/2018</v>
      </c>
      <c r="AB755" s="2" t="str">
        <f t="shared" si="35"/>
        <v>No delay</v>
      </c>
    </row>
    <row r="756" spans="1:28" s="7" customFormat="1" ht="71.25" x14ac:dyDescent="0.45">
      <c r="A756" s="1">
        <v>12778</v>
      </c>
      <c r="B756" s="3">
        <v>43372</v>
      </c>
      <c r="C756" s="4">
        <v>0.4368055555555555</v>
      </c>
      <c r="D756" s="2">
        <v>0</v>
      </c>
      <c r="E756" s="1">
        <v>0</v>
      </c>
      <c r="F756" s="2" t="s">
        <v>72</v>
      </c>
      <c r="G756" s="1">
        <v>30</v>
      </c>
      <c r="H756" s="1" t="s">
        <v>4961</v>
      </c>
      <c r="I756" s="1" t="s">
        <v>7388</v>
      </c>
      <c r="J756" s="1" t="s">
        <v>1537</v>
      </c>
      <c r="K756" s="1" t="s">
        <v>1536</v>
      </c>
      <c r="L756" s="1">
        <v>186735</v>
      </c>
      <c r="M756" s="1" t="s">
        <v>12526</v>
      </c>
      <c r="N756" s="2" t="s">
        <v>4409</v>
      </c>
      <c r="O756" s="1" t="s">
        <v>13750</v>
      </c>
      <c r="P756" s="2" t="s">
        <v>26</v>
      </c>
      <c r="Q756" s="1" t="s">
        <v>98</v>
      </c>
      <c r="R756" s="1" t="s">
        <v>4409</v>
      </c>
      <c r="S756" s="1"/>
      <c r="T756" s="1"/>
      <c r="U756" s="1" t="s">
        <v>12528</v>
      </c>
      <c r="V756" s="1"/>
      <c r="W756" s="1"/>
      <c r="X756" s="1"/>
      <c r="Y756" s="1" t="s">
        <v>27</v>
      </c>
      <c r="Z756" s="2" t="str">
        <f t="shared" si="33"/>
        <v>C830C</v>
      </c>
      <c r="AA756" s="3" t="str">
        <f t="shared" si="34"/>
        <v>1/9/2018</v>
      </c>
      <c r="AB756" s="2" t="str">
        <f t="shared" si="35"/>
        <v>No delay</v>
      </c>
    </row>
    <row r="757" spans="1:28" s="7" customFormat="1" ht="28.5" x14ac:dyDescent="0.45">
      <c r="A757" s="1">
        <v>12779</v>
      </c>
      <c r="B757" s="3">
        <v>43372</v>
      </c>
      <c r="C757" s="4">
        <v>0.44103009259259257</v>
      </c>
      <c r="D757" s="2">
        <v>0</v>
      </c>
      <c r="E757" s="1">
        <v>0</v>
      </c>
      <c r="F757" s="2" t="s">
        <v>123</v>
      </c>
      <c r="G757" s="1">
        <v>27</v>
      </c>
      <c r="H757" s="1" t="s">
        <v>7388</v>
      </c>
      <c r="I757" s="1" t="s">
        <v>4592</v>
      </c>
      <c r="J757" s="1" t="s">
        <v>1539</v>
      </c>
      <c r="K757" s="1" t="s">
        <v>1538</v>
      </c>
      <c r="L757" s="1">
        <v>186736</v>
      </c>
      <c r="M757" s="1" t="s">
        <v>12526</v>
      </c>
      <c r="N757" s="2" t="s">
        <v>4409</v>
      </c>
      <c r="O757" s="1" t="s">
        <v>13751</v>
      </c>
      <c r="P757" s="2" t="s">
        <v>26</v>
      </c>
      <c r="Q757" s="1" t="s">
        <v>98</v>
      </c>
      <c r="R757" s="1" t="s">
        <v>4409</v>
      </c>
      <c r="S757" s="1"/>
      <c r="T757" s="1"/>
      <c r="U757" s="1" t="s">
        <v>12528</v>
      </c>
      <c r="V757" s="1"/>
      <c r="W757" s="1"/>
      <c r="X757" s="1"/>
      <c r="Y757" s="1" t="s">
        <v>27</v>
      </c>
      <c r="Z757" s="2" t="str">
        <f t="shared" si="33"/>
        <v>C830C</v>
      </c>
      <c r="AA757" s="3" t="str">
        <f t="shared" si="34"/>
        <v>1/9/2018</v>
      </c>
      <c r="AB757" s="2" t="str">
        <f t="shared" si="35"/>
        <v>No delay</v>
      </c>
    </row>
    <row r="758" spans="1:28" s="7" customFormat="1" ht="42.75" x14ac:dyDescent="0.45">
      <c r="A758" s="1">
        <v>12780</v>
      </c>
      <c r="B758" s="3">
        <v>43372</v>
      </c>
      <c r="C758" s="4">
        <v>0.44342592592592589</v>
      </c>
      <c r="D758" s="2">
        <v>0</v>
      </c>
      <c r="E758" s="1">
        <v>0</v>
      </c>
      <c r="F758" s="2" t="s">
        <v>53</v>
      </c>
      <c r="G758" s="1">
        <v>7</v>
      </c>
      <c r="H758" s="1" t="s">
        <v>4569</v>
      </c>
      <c r="I758" s="1" t="s">
        <v>5002</v>
      </c>
      <c r="J758" s="1" t="s">
        <v>1541</v>
      </c>
      <c r="K758" s="1" t="s">
        <v>1540</v>
      </c>
      <c r="L758" s="1">
        <v>186737</v>
      </c>
      <c r="M758" s="1" t="s">
        <v>12526</v>
      </c>
      <c r="N758" s="2" t="s">
        <v>4409</v>
      </c>
      <c r="O758" s="1" t="s">
        <v>13752</v>
      </c>
      <c r="P758" s="2" t="s">
        <v>26</v>
      </c>
      <c r="Q758" s="1" t="s">
        <v>98</v>
      </c>
      <c r="R758" s="1" t="s">
        <v>4409</v>
      </c>
      <c r="S758" s="1"/>
      <c r="T758" s="1"/>
      <c r="U758" s="1" t="s">
        <v>12528</v>
      </c>
      <c r="V758" s="1"/>
      <c r="W758" s="1"/>
      <c r="X758" s="1"/>
      <c r="Y758" s="1" t="s">
        <v>27</v>
      </c>
      <c r="Z758" s="2" t="str">
        <f t="shared" si="33"/>
        <v>C830</v>
      </c>
      <c r="AA758" s="3" t="str">
        <f t="shared" si="34"/>
        <v>1/9/2018</v>
      </c>
      <c r="AB758" s="2" t="str">
        <f t="shared" si="35"/>
        <v>No delay</v>
      </c>
    </row>
    <row r="759" spans="1:28" s="7" customFormat="1" ht="28.5" x14ac:dyDescent="0.45">
      <c r="A759" s="1">
        <v>12811</v>
      </c>
      <c r="B759" s="3">
        <v>43373</v>
      </c>
      <c r="C759" s="4">
        <v>0.4777777777777778</v>
      </c>
      <c r="D759" s="2">
        <v>0</v>
      </c>
      <c r="E759" s="1">
        <v>0</v>
      </c>
      <c r="F759" s="2" t="s">
        <v>72</v>
      </c>
      <c r="G759" s="1">
        <v>5</v>
      </c>
      <c r="H759" s="1" t="s">
        <v>4603</v>
      </c>
      <c r="I759" s="1" t="s">
        <v>4570</v>
      </c>
      <c r="J759" s="1" t="s">
        <v>1545</v>
      </c>
      <c r="K759" s="1" t="s">
        <v>1544</v>
      </c>
      <c r="L759" s="1">
        <v>186843</v>
      </c>
      <c r="M759" s="1" t="s">
        <v>12526</v>
      </c>
      <c r="N759" s="2" t="s">
        <v>4409</v>
      </c>
      <c r="O759" s="1" t="s">
        <v>13753</v>
      </c>
      <c r="P759" s="2" t="s">
        <v>26</v>
      </c>
      <c r="Q759" s="1" t="s">
        <v>98</v>
      </c>
      <c r="R759" s="1" t="s">
        <v>4409</v>
      </c>
      <c r="S759" s="1"/>
      <c r="T759" s="1"/>
      <c r="U759" s="1" t="s">
        <v>12528</v>
      </c>
      <c r="V759" s="1"/>
      <c r="W759" s="1"/>
      <c r="X759" s="1"/>
      <c r="Y759" s="1" t="s">
        <v>27</v>
      </c>
      <c r="Z759" s="2" t="str">
        <f t="shared" si="33"/>
        <v>C830C</v>
      </c>
      <c r="AA759" s="3" t="str">
        <f t="shared" si="34"/>
        <v>1/9/2018</v>
      </c>
      <c r="AB759" s="2" t="str">
        <f t="shared" si="35"/>
        <v>No delay</v>
      </c>
    </row>
    <row r="760" spans="1:28" s="7" customFormat="1" ht="28.5" x14ac:dyDescent="0.45">
      <c r="A760" s="1">
        <v>12815</v>
      </c>
      <c r="B760" s="3">
        <v>43373</v>
      </c>
      <c r="C760" s="4">
        <v>0.58459490740740738</v>
      </c>
      <c r="D760" s="2">
        <v>0</v>
      </c>
      <c r="E760" s="1">
        <v>0</v>
      </c>
      <c r="F760" s="2" t="s">
        <v>104</v>
      </c>
      <c r="G760" s="1">
        <v>8</v>
      </c>
      <c r="H760" s="1" t="s">
        <v>5042</v>
      </c>
      <c r="I760" s="1" t="s">
        <v>7388</v>
      </c>
      <c r="J760" s="1" t="s">
        <v>1547</v>
      </c>
      <c r="K760" s="1" t="s">
        <v>1546</v>
      </c>
      <c r="L760" s="1">
        <v>186863</v>
      </c>
      <c r="M760" s="1" t="s">
        <v>12526</v>
      </c>
      <c r="N760" s="2" t="s">
        <v>4409</v>
      </c>
      <c r="O760" s="1" t="s">
        <v>13754</v>
      </c>
      <c r="P760" s="2" t="s">
        <v>26</v>
      </c>
      <c r="Q760" s="1" t="s">
        <v>98</v>
      </c>
      <c r="R760" s="1" t="s">
        <v>4409</v>
      </c>
      <c r="S760" s="1"/>
      <c r="T760" s="1"/>
      <c r="U760" s="1" t="s">
        <v>12528</v>
      </c>
      <c r="V760" s="1"/>
      <c r="W760" s="1"/>
      <c r="X760" s="1"/>
      <c r="Y760" s="1" t="s">
        <v>27</v>
      </c>
      <c r="Z760" s="2" t="str">
        <f t="shared" si="33"/>
        <v>C830C</v>
      </c>
      <c r="AA760" s="3" t="str">
        <f t="shared" si="34"/>
        <v>1/9/2018</v>
      </c>
      <c r="AB760" s="2" t="str">
        <f t="shared" si="35"/>
        <v>No delay</v>
      </c>
    </row>
    <row r="761" spans="1:28" s="7" customFormat="1" ht="71.25" x14ac:dyDescent="0.45">
      <c r="A761" s="1">
        <v>12819</v>
      </c>
      <c r="B761" s="3">
        <v>43373</v>
      </c>
      <c r="C761" s="4">
        <v>0.6740624999999999</v>
      </c>
      <c r="D761" s="2">
        <v>0</v>
      </c>
      <c r="E761" s="1">
        <v>0</v>
      </c>
      <c r="F761" s="2" t="s">
        <v>13755</v>
      </c>
      <c r="G761" s="1">
        <v>0</v>
      </c>
      <c r="H761" s="1" t="s">
        <v>4633</v>
      </c>
      <c r="I761" s="1" t="s">
        <v>4615</v>
      </c>
      <c r="J761" s="1" t="s">
        <v>1543</v>
      </c>
      <c r="K761" s="1" t="s">
        <v>1542</v>
      </c>
      <c r="L761" s="1">
        <v>186884</v>
      </c>
      <c r="M761" s="1" t="s">
        <v>12526</v>
      </c>
      <c r="N761" s="2" t="s">
        <v>4409</v>
      </c>
      <c r="O761" s="1" t="s">
        <v>13756</v>
      </c>
      <c r="P761" s="2" t="s">
        <v>51</v>
      </c>
      <c r="Q761" s="1" t="s">
        <v>376</v>
      </c>
      <c r="R761" s="1" t="s">
        <v>4409</v>
      </c>
      <c r="S761" s="1"/>
      <c r="T761" s="1"/>
      <c r="U761" s="1" t="s">
        <v>12528</v>
      </c>
      <c r="V761" s="1"/>
      <c r="W761" s="1"/>
      <c r="X761" s="1"/>
      <c r="Y761" s="1" t="s">
        <v>376</v>
      </c>
      <c r="Z761" s="2" t="str">
        <f t="shared" si="33"/>
        <v>C830</v>
      </c>
      <c r="AA761" s="3" t="str">
        <f t="shared" si="34"/>
        <v>1/9/2018</v>
      </c>
      <c r="AB761" s="2" t="str">
        <f t="shared" si="35"/>
        <v>No delay</v>
      </c>
    </row>
    <row r="762" spans="1:28" s="7" customFormat="1" ht="71.25" x14ac:dyDescent="0.45">
      <c r="A762" s="1">
        <v>12838</v>
      </c>
      <c r="B762" s="3">
        <v>43374</v>
      </c>
      <c r="C762" s="4">
        <v>0.28780092592592593</v>
      </c>
      <c r="D762" s="2">
        <v>0</v>
      </c>
      <c r="E762" s="1">
        <v>0</v>
      </c>
      <c r="F762" s="2" t="s">
        <v>142</v>
      </c>
      <c r="G762" s="1">
        <v>41</v>
      </c>
      <c r="H762" s="1" t="s">
        <v>5011</v>
      </c>
      <c r="I762" s="1" t="s">
        <v>5011</v>
      </c>
      <c r="J762" s="1" t="s">
        <v>1549</v>
      </c>
      <c r="K762" s="1" t="s">
        <v>1548</v>
      </c>
      <c r="L762" s="1">
        <v>186926</v>
      </c>
      <c r="M762" s="1" t="s">
        <v>12526</v>
      </c>
      <c r="N762" s="2" t="s">
        <v>4409</v>
      </c>
      <c r="O762" s="1" t="s">
        <v>13757</v>
      </c>
      <c r="P762" s="2" t="s">
        <v>112</v>
      </c>
      <c r="Q762" s="1" t="s">
        <v>171</v>
      </c>
      <c r="R762" s="1" t="s">
        <v>4409</v>
      </c>
      <c r="S762" s="1"/>
      <c r="T762" s="1"/>
      <c r="U762" s="1" t="s">
        <v>12528</v>
      </c>
      <c r="V762" s="1"/>
      <c r="W762" s="1"/>
      <c r="X762" s="1"/>
      <c r="Y762" s="1" t="s">
        <v>171</v>
      </c>
      <c r="Z762" s="2" t="str">
        <f t="shared" si="33"/>
        <v>C830C</v>
      </c>
      <c r="AA762" s="3" t="str">
        <f t="shared" si="34"/>
        <v>1/10/2018</v>
      </c>
      <c r="AB762" s="2" t="str">
        <f t="shared" si="35"/>
        <v>No delay</v>
      </c>
    </row>
    <row r="763" spans="1:28" s="7" customFormat="1" ht="42.75" x14ac:dyDescent="0.45">
      <c r="A763" s="1">
        <v>12844</v>
      </c>
      <c r="B763" s="3">
        <v>43374</v>
      </c>
      <c r="C763" s="4">
        <v>0.40152777777777776</v>
      </c>
      <c r="D763" s="2">
        <v>0</v>
      </c>
      <c r="E763" s="1">
        <v>0</v>
      </c>
      <c r="F763" s="2" t="s">
        <v>140</v>
      </c>
      <c r="G763" s="1">
        <v>38</v>
      </c>
      <c r="H763" s="1" t="s">
        <v>4779</v>
      </c>
      <c r="I763" s="1" t="s">
        <v>4704</v>
      </c>
      <c r="J763" s="1" t="s">
        <v>13758</v>
      </c>
      <c r="K763" s="1" t="s">
        <v>1552</v>
      </c>
      <c r="L763" s="1">
        <v>186944</v>
      </c>
      <c r="M763" s="1" t="s">
        <v>12526</v>
      </c>
      <c r="N763" s="2" t="s">
        <v>4409</v>
      </c>
      <c r="O763" s="1" t="s">
        <v>13759</v>
      </c>
      <c r="P763" s="2" t="s">
        <v>90</v>
      </c>
      <c r="Q763" s="1" t="s">
        <v>209</v>
      </c>
      <c r="R763" s="1" t="s">
        <v>13589</v>
      </c>
      <c r="S763" s="1"/>
      <c r="T763" s="1"/>
      <c r="U763" s="1" t="s">
        <v>12528</v>
      </c>
      <c r="V763" s="1"/>
      <c r="W763" s="1"/>
      <c r="X763" s="1"/>
      <c r="Y763" s="1" t="s">
        <v>208</v>
      </c>
      <c r="Z763" s="2" t="str">
        <f t="shared" si="33"/>
        <v>C830</v>
      </c>
      <c r="AA763" s="3" t="str">
        <f t="shared" si="34"/>
        <v>1/10/2018</v>
      </c>
      <c r="AB763" s="2" t="str">
        <f t="shared" si="35"/>
        <v>No delay</v>
      </c>
    </row>
    <row r="764" spans="1:28" s="7" customFormat="1" x14ac:dyDescent="0.45">
      <c r="A764" s="1">
        <v>12852</v>
      </c>
      <c r="B764" s="3">
        <v>43374</v>
      </c>
      <c r="C764" s="4">
        <v>0.57381944444444444</v>
      </c>
      <c r="D764" s="2">
        <v>0</v>
      </c>
      <c r="E764" s="1">
        <v>0</v>
      </c>
      <c r="F764" s="2" t="s">
        <v>225</v>
      </c>
      <c r="G764" s="1">
        <v>35</v>
      </c>
      <c r="H764" s="1" t="s">
        <v>4570</v>
      </c>
      <c r="I764" s="1" t="s">
        <v>4570</v>
      </c>
      <c r="J764" s="1" t="s">
        <v>1551</v>
      </c>
      <c r="K764" s="1" t="s">
        <v>1550</v>
      </c>
      <c r="L764" s="1">
        <v>186972</v>
      </c>
      <c r="M764" s="1" t="s">
        <v>12526</v>
      </c>
      <c r="N764" s="2" t="s">
        <v>4409</v>
      </c>
      <c r="O764" s="1" t="s">
        <v>13760</v>
      </c>
      <c r="P764" s="2" t="s">
        <v>26</v>
      </c>
      <c r="Q764" s="1" t="s">
        <v>98</v>
      </c>
      <c r="R764" s="1" t="s">
        <v>4409</v>
      </c>
      <c r="S764" s="1"/>
      <c r="T764" s="1"/>
      <c r="U764" s="1" t="s">
        <v>12528</v>
      </c>
      <c r="V764" s="1"/>
      <c r="W764" s="1"/>
      <c r="X764" s="1"/>
      <c r="Y764" s="1" t="s">
        <v>27</v>
      </c>
      <c r="Z764" s="2" t="str">
        <f t="shared" si="33"/>
        <v>C830C</v>
      </c>
      <c r="AA764" s="3" t="str">
        <f t="shared" si="34"/>
        <v>1/10/2018</v>
      </c>
      <c r="AB764" s="2" t="str">
        <f t="shared" si="35"/>
        <v>No delay</v>
      </c>
    </row>
    <row r="765" spans="1:28" s="7" customFormat="1" ht="71.25" x14ac:dyDescent="0.45">
      <c r="A765" s="1" t="s">
        <v>13761</v>
      </c>
      <c r="B765" s="3">
        <v>43375</v>
      </c>
      <c r="C765" s="4">
        <v>0.21736111111111112</v>
      </c>
      <c r="D765" s="2">
        <v>0</v>
      </c>
      <c r="E765" s="1">
        <v>0</v>
      </c>
      <c r="F765" s="2" t="s">
        <v>72</v>
      </c>
      <c r="G765" s="1">
        <v>20</v>
      </c>
      <c r="H765" s="1" t="s">
        <v>4585</v>
      </c>
      <c r="I765" s="1" t="s">
        <v>4725</v>
      </c>
      <c r="J765" s="1" t="s">
        <v>1556</v>
      </c>
      <c r="K765" s="1" t="s">
        <v>1555</v>
      </c>
      <c r="L765" s="1">
        <v>187050</v>
      </c>
      <c r="M765" s="1" t="s">
        <v>12526</v>
      </c>
      <c r="N765" s="2" t="s">
        <v>4522</v>
      </c>
      <c r="O765" s="1" t="s">
        <v>13762</v>
      </c>
      <c r="P765" s="2" t="s">
        <v>128</v>
      </c>
      <c r="Q765" s="1" t="s">
        <v>183</v>
      </c>
      <c r="R765" s="1" t="s">
        <v>4409</v>
      </c>
      <c r="S765" s="1"/>
      <c r="T765" s="1"/>
      <c r="U765" s="1" t="s">
        <v>12528</v>
      </c>
      <c r="V765" s="1"/>
      <c r="W765" s="1"/>
      <c r="X765" s="1"/>
      <c r="Y765" s="1" t="s">
        <v>12529</v>
      </c>
      <c r="Z765" s="2" t="str">
        <f t="shared" si="33"/>
        <v>C830C</v>
      </c>
      <c r="AA765" s="3" t="str">
        <f t="shared" si="34"/>
        <v>1/10/2018</v>
      </c>
      <c r="AB765" s="2" t="str">
        <f t="shared" si="35"/>
        <v>No delay</v>
      </c>
    </row>
    <row r="766" spans="1:28" s="7" customFormat="1" ht="57" x14ac:dyDescent="0.45">
      <c r="A766" s="1" t="s">
        <v>13763</v>
      </c>
      <c r="B766" s="3">
        <v>43375</v>
      </c>
      <c r="C766" s="4">
        <v>0.23819444444444446</v>
      </c>
      <c r="D766" s="2">
        <v>0</v>
      </c>
      <c r="E766" s="1">
        <v>0</v>
      </c>
      <c r="F766" s="2" t="s">
        <v>88</v>
      </c>
      <c r="G766" s="1">
        <v>51</v>
      </c>
      <c r="H766" s="1" t="s">
        <v>4633</v>
      </c>
      <c r="I766" s="1" t="s">
        <v>4634</v>
      </c>
      <c r="J766" s="1" t="s">
        <v>1558</v>
      </c>
      <c r="K766" s="1" t="s">
        <v>1557</v>
      </c>
      <c r="L766" s="1">
        <v>187052</v>
      </c>
      <c r="M766" s="1" t="s">
        <v>12526</v>
      </c>
      <c r="N766" s="2" t="s">
        <v>4522</v>
      </c>
      <c r="O766" s="1" t="s">
        <v>13764</v>
      </c>
      <c r="P766" s="2" t="s">
        <v>128</v>
      </c>
      <c r="Q766" s="1" t="s">
        <v>183</v>
      </c>
      <c r="R766" s="1" t="s">
        <v>4409</v>
      </c>
      <c r="S766" s="1"/>
      <c r="T766" s="1"/>
      <c r="U766" s="1" t="s">
        <v>12528</v>
      </c>
      <c r="V766" s="1"/>
      <c r="W766" s="1"/>
      <c r="X766" s="1"/>
      <c r="Y766" s="1" t="s">
        <v>12529</v>
      </c>
      <c r="Z766" s="2" t="str">
        <f t="shared" si="33"/>
        <v>C830</v>
      </c>
      <c r="AA766" s="3" t="str">
        <f t="shared" si="34"/>
        <v>1/10/2018</v>
      </c>
      <c r="AB766" s="2" t="str">
        <f t="shared" si="35"/>
        <v>No delay</v>
      </c>
    </row>
    <row r="767" spans="1:28" s="7" customFormat="1" ht="42.75" x14ac:dyDescent="0.45">
      <c r="A767" s="1" t="s">
        <v>6845</v>
      </c>
      <c r="B767" s="3">
        <v>43375</v>
      </c>
      <c r="C767" s="4">
        <v>0.44459490740740742</v>
      </c>
      <c r="D767" s="2">
        <v>0</v>
      </c>
      <c r="E767" s="1">
        <v>0</v>
      </c>
      <c r="F767" s="2" t="s">
        <v>50</v>
      </c>
      <c r="G767" s="1">
        <v>41</v>
      </c>
      <c r="H767" s="1" t="s">
        <v>5042</v>
      </c>
      <c r="I767" s="1" t="s">
        <v>5042</v>
      </c>
      <c r="J767" s="1" t="s">
        <v>13765</v>
      </c>
      <c r="K767" s="1" t="s">
        <v>1563</v>
      </c>
      <c r="L767" s="1">
        <v>187096</v>
      </c>
      <c r="M767" s="1" t="s">
        <v>12526</v>
      </c>
      <c r="N767" s="2" t="s">
        <v>4409</v>
      </c>
      <c r="O767" s="1" t="s">
        <v>13766</v>
      </c>
      <c r="P767" s="2" t="s">
        <v>90</v>
      </c>
      <c r="Q767" s="1" t="s">
        <v>89</v>
      </c>
      <c r="R767" s="1" t="s">
        <v>4409</v>
      </c>
      <c r="S767" s="1"/>
      <c r="T767" s="1"/>
      <c r="U767" s="1" t="s">
        <v>12528</v>
      </c>
      <c r="V767" s="1"/>
      <c r="W767" s="1"/>
      <c r="X767" s="1"/>
      <c r="Y767" s="1" t="s">
        <v>89</v>
      </c>
      <c r="Z767" s="2" t="str">
        <f t="shared" si="33"/>
        <v>C830</v>
      </c>
      <c r="AA767" s="3" t="str">
        <f t="shared" si="34"/>
        <v>1/10/2018</v>
      </c>
      <c r="AB767" s="2" t="str">
        <f t="shared" si="35"/>
        <v>No delay</v>
      </c>
    </row>
    <row r="768" spans="1:28" s="7" customFormat="1" ht="42.75" x14ac:dyDescent="0.45">
      <c r="A768" s="1" t="s">
        <v>13767</v>
      </c>
      <c r="B768" s="3">
        <v>43375</v>
      </c>
      <c r="C768" s="4">
        <v>0.5995949074074074</v>
      </c>
      <c r="D768" s="2">
        <v>0</v>
      </c>
      <c r="E768" s="1">
        <v>0</v>
      </c>
      <c r="F768" s="2" t="s">
        <v>57</v>
      </c>
      <c r="G768" s="1">
        <v>54</v>
      </c>
      <c r="H768" s="1" t="s">
        <v>5042</v>
      </c>
      <c r="I768" s="1" t="s">
        <v>5042</v>
      </c>
      <c r="J768" s="1" t="s">
        <v>13768</v>
      </c>
      <c r="K768" s="1" t="s">
        <v>1564</v>
      </c>
      <c r="L768" s="1">
        <v>187127</v>
      </c>
      <c r="M768" s="1" t="s">
        <v>12526</v>
      </c>
      <c r="N768" s="2" t="s">
        <v>4409</v>
      </c>
      <c r="O768" s="1" t="s">
        <v>13769</v>
      </c>
      <c r="P768" s="2" t="s">
        <v>90</v>
      </c>
      <c r="Q768" s="1" t="s">
        <v>89</v>
      </c>
      <c r="R768" s="1" t="s">
        <v>4409</v>
      </c>
      <c r="S768" s="1"/>
      <c r="T768" s="1"/>
      <c r="U768" s="1" t="s">
        <v>12528</v>
      </c>
      <c r="V768" s="1"/>
      <c r="W768" s="1"/>
      <c r="X768" s="1"/>
      <c r="Y768" s="1" t="s">
        <v>89</v>
      </c>
      <c r="Z768" s="2" t="str">
        <f t="shared" si="33"/>
        <v>C830</v>
      </c>
      <c r="AA768" s="3" t="str">
        <f t="shared" si="34"/>
        <v>1/10/2018</v>
      </c>
      <c r="AB768" s="2" t="str">
        <f t="shared" si="35"/>
        <v>No delay</v>
      </c>
    </row>
    <row r="769" spans="1:28" s="7" customFormat="1" ht="71.25" x14ac:dyDescent="0.45">
      <c r="A769" s="1">
        <v>12915</v>
      </c>
      <c r="B769" s="3">
        <v>43375</v>
      </c>
      <c r="C769" s="4">
        <v>0.71319444444444446</v>
      </c>
      <c r="D769" s="2">
        <v>0</v>
      </c>
      <c r="E769" s="1">
        <v>0</v>
      </c>
      <c r="F769" s="2" t="s">
        <v>20</v>
      </c>
      <c r="G769" s="1">
        <v>12</v>
      </c>
      <c r="H769" s="1" t="s">
        <v>4849</v>
      </c>
      <c r="I769" s="1" t="s">
        <v>5011</v>
      </c>
      <c r="J769" s="1" t="s">
        <v>13770</v>
      </c>
      <c r="K769" s="1" t="s">
        <v>1553</v>
      </c>
      <c r="L769" s="1">
        <v>187166</v>
      </c>
      <c r="M769" s="1" t="s">
        <v>12526</v>
      </c>
      <c r="N769" s="2" t="s">
        <v>4409</v>
      </c>
      <c r="O769" s="1" t="s">
        <v>13771</v>
      </c>
      <c r="P769" s="2" t="s">
        <v>51</v>
      </c>
      <c r="Q769" s="1" t="s">
        <v>261</v>
      </c>
      <c r="R769" s="1" t="s">
        <v>4409</v>
      </c>
      <c r="S769" s="1"/>
      <c r="T769" s="1"/>
      <c r="U769" s="1" t="s">
        <v>12528</v>
      </c>
      <c r="V769" s="1"/>
      <c r="W769" s="1"/>
      <c r="X769" s="1"/>
      <c r="Y769" s="1" t="s">
        <v>261</v>
      </c>
      <c r="Z769" s="2" t="str">
        <f t="shared" si="33"/>
        <v>C830</v>
      </c>
      <c r="AA769" s="3" t="str">
        <f t="shared" si="34"/>
        <v>1/10/2018</v>
      </c>
      <c r="AB769" s="2" t="str">
        <f t="shared" si="35"/>
        <v>No delay</v>
      </c>
    </row>
    <row r="770" spans="1:28" s="7" customFormat="1" ht="71.25" x14ac:dyDescent="0.45">
      <c r="A770" s="1">
        <v>12927</v>
      </c>
      <c r="B770" s="3">
        <v>43375</v>
      </c>
      <c r="C770" s="4">
        <v>0.81662037037037039</v>
      </c>
      <c r="D770" s="2">
        <v>0</v>
      </c>
      <c r="E770" s="1">
        <v>0</v>
      </c>
      <c r="F770" s="2" t="s">
        <v>91</v>
      </c>
      <c r="G770" s="1">
        <v>75</v>
      </c>
      <c r="H770" s="1" t="s">
        <v>5404</v>
      </c>
      <c r="I770" s="1" t="s">
        <v>4570</v>
      </c>
      <c r="J770" s="1" t="s">
        <v>13772</v>
      </c>
      <c r="K770" s="1" t="s">
        <v>1562</v>
      </c>
      <c r="L770" s="1">
        <v>187194</v>
      </c>
      <c r="M770" s="1" t="s">
        <v>12526</v>
      </c>
      <c r="N770" s="2" t="s">
        <v>4409</v>
      </c>
      <c r="O770" s="1" t="s">
        <v>13773</v>
      </c>
      <c r="P770" s="2" t="s">
        <v>79</v>
      </c>
      <c r="Q770" s="1" t="s">
        <v>196</v>
      </c>
      <c r="R770" s="1" t="s">
        <v>4409</v>
      </c>
      <c r="S770" s="1"/>
      <c r="T770" s="1"/>
      <c r="U770" s="1" t="s">
        <v>12528</v>
      </c>
      <c r="V770" s="1"/>
      <c r="W770" s="1"/>
      <c r="X770" s="1"/>
      <c r="Y770" s="1" t="s">
        <v>117</v>
      </c>
      <c r="Z770" s="2" t="str">
        <f t="shared" si="33"/>
        <v>C830</v>
      </c>
      <c r="AA770" s="3" t="str">
        <f t="shared" si="34"/>
        <v>1/10/2018</v>
      </c>
      <c r="AB770" s="2" t="str">
        <f t="shared" si="35"/>
        <v>No delay</v>
      </c>
    </row>
    <row r="771" spans="1:28" s="7" customFormat="1" ht="57" x14ac:dyDescent="0.45">
      <c r="A771" s="1">
        <v>12928</v>
      </c>
      <c r="B771" s="3">
        <v>43375</v>
      </c>
      <c r="C771" s="4">
        <v>0.82010416666666675</v>
      </c>
      <c r="D771" s="2">
        <v>0</v>
      </c>
      <c r="E771" s="1">
        <v>0</v>
      </c>
      <c r="F771" s="2" t="s">
        <v>10</v>
      </c>
      <c r="G771" s="1">
        <v>62</v>
      </c>
      <c r="H771" s="1" t="s">
        <v>4832</v>
      </c>
      <c r="I771" s="1" t="s">
        <v>4570</v>
      </c>
      <c r="J771" s="1" t="s">
        <v>1561</v>
      </c>
      <c r="K771" s="1" t="s">
        <v>1559</v>
      </c>
      <c r="L771" s="1">
        <v>187195</v>
      </c>
      <c r="M771" s="1" t="s">
        <v>12526</v>
      </c>
      <c r="N771" s="2" t="s">
        <v>4522</v>
      </c>
      <c r="O771" s="1" t="s">
        <v>13774</v>
      </c>
      <c r="P771" s="2" t="s">
        <v>65</v>
      </c>
      <c r="Q771" s="1" t="s">
        <v>247</v>
      </c>
      <c r="R771" s="1" t="s">
        <v>13586</v>
      </c>
      <c r="S771" s="1"/>
      <c r="T771" s="1"/>
      <c r="U771" s="1" t="s">
        <v>12528</v>
      </c>
      <c r="V771" s="1"/>
      <c r="W771" s="1"/>
      <c r="X771" s="1"/>
      <c r="Y771" s="1" t="s">
        <v>1560</v>
      </c>
      <c r="Z771" s="2" t="str">
        <f t="shared" ref="Z771:Z834" si="36">IF(_xlfn.NUMBERVALUE(MID(F771,3,2))&lt;41,"C830","C830C")</f>
        <v>C830</v>
      </c>
      <c r="AA771" s="3" t="str">
        <f t="shared" ref="AA771:AA834" si="37">DAY(1)&amp;"/"&amp;MONTH(B771)&amp;"/"&amp;YEAR(B771)</f>
        <v>1/10/2018</v>
      </c>
      <c r="AB771" s="2" t="str">
        <f t="shared" ref="AB771:AB834" si="38">IF(D771&gt;5,"More than 5mins",IF(D771&gt;0,"More than 0 mins","No delay"))</f>
        <v>No delay</v>
      </c>
    </row>
    <row r="772" spans="1:28" s="7" customFormat="1" ht="42.75" x14ac:dyDescent="0.45">
      <c r="A772" s="1">
        <v>12933</v>
      </c>
      <c r="B772" s="3">
        <v>43375</v>
      </c>
      <c r="C772" s="4">
        <v>0.88744212962962965</v>
      </c>
      <c r="D772" s="2">
        <v>0</v>
      </c>
      <c r="E772" s="1">
        <v>0</v>
      </c>
      <c r="F772" s="2" t="s">
        <v>141</v>
      </c>
      <c r="G772" s="1">
        <v>26</v>
      </c>
      <c r="H772" s="1" t="s">
        <v>4733</v>
      </c>
      <c r="I772" s="1" t="s">
        <v>4734</v>
      </c>
      <c r="J772" s="1" t="s">
        <v>13775</v>
      </c>
      <c r="K772" s="1" t="s">
        <v>1554</v>
      </c>
      <c r="L772" s="1">
        <v>187210</v>
      </c>
      <c r="M772" s="1" t="s">
        <v>12526</v>
      </c>
      <c r="N772" s="2" t="s">
        <v>4409</v>
      </c>
      <c r="O772" s="1" t="s">
        <v>13776</v>
      </c>
      <c r="P772" s="2" t="s">
        <v>26</v>
      </c>
      <c r="Q772" s="1" t="s">
        <v>98</v>
      </c>
      <c r="R772" s="1" t="s">
        <v>4409</v>
      </c>
      <c r="S772" s="1"/>
      <c r="T772" s="1"/>
      <c r="U772" s="1" t="s">
        <v>12528</v>
      </c>
      <c r="V772" s="1"/>
      <c r="W772" s="1"/>
      <c r="X772" s="1"/>
      <c r="Y772" s="1" t="s">
        <v>27</v>
      </c>
      <c r="Z772" s="2" t="str">
        <f t="shared" si="36"/>
        <v>C830</v>
      </c>
      <c r="AA772" s="3" t="str">
        <f t="shared" si="37"/>
        <v>1/10/2018</v>
      </c>
      <c r="AB772" s="2" t="str">
        <f t="shared" si="38"/>
        <v>No delay</v>
      </c>
    </row>
    <row r="773" spans="1:28" s="7" customFormat="1" ht="57" x14ac:dyDescent="0.45">
      <c r="A773" s="1">
        <v>12937</v>
      </c>
      <c r="B773" s="3">
        <v>43376</v>
      </c>
      <c r="C773" s="4">
        <v>0.2792824074074074</v>
      </c>
      <c r="D773" s="2">
        <v>0</v>
      </c>
      <c r="E773" s="1">
        <v>0</v>
      </c>
      <c r="F773" s="2" t="s">
        <v>119</v>
      </c>
      <c r="G773" s="1">
        <v>0</v>
      </c>
      <c r="H773" s="1" t="s">
        <v>4615</v>
      </c>
      <c r="I773" s="1" t="s">
        <v>4615</v>
      </c>
      <c r="J773" s="1" t="s">
        <v>13777</v>
      </c>
      <c r="K773" s="1" t="s">
        <v>1565</v>
      </c>
      <c r="L773" s="1">
        <v>187247</v>
      </c>
      <c r="M773" s="1" t="s">
        <v>12526</v>
      </c>
      <c r="N773" s="2" t="s">
        <v>4409</v>
      </c>
      <c r="O773" s="1" t="s">
        <v>13778</v>
      </c>
      <c r="P773" s="2" t="s">
        <v>36</v>
      </c>
      <c r="Q773" s="1" t="s">
        <v>259</v>
      </c>
      <c r="R773" s="1" t="s">
        <v>4409</v>
      </c>
      <c r="S773" s="1"/>
      <c r="T773" s="1"/>
      <c r="U773" s="1" t="s">
        <v>12528</v>
      </c>
      <c r="V773" s="1"/>
      <c r="W773" s="1"/>
      <c r="X773" s="1"/>
      <c r="Y773" s="1" t="s">
        <v>122</v>
      </c>
      <c r="Z773" s="2" t="str">
        <f t="shared" si="36"/>
        <v>C830</v>
      </c>
      <c r="AA773" s="3" t="str">
        <f t="shared" si="37"/>
        <v>1/10/2018</v>
      </c>
      <c r="AB773" s="2" t="str">
        <f t="shared" si="38"/>
        <v>No delay</v>
      </c>
    </row>
    <row r="774" spans="1:28" s="7" customFormat="1" ht="28.5" x14ac:dyDescent="0.45">
      <c r="A774" s="1">
        <v>12953</v>
      </c>
      <c r="B774" s="3">
        <v>43376</v>
      </c>
      <c r="C774" s="4">
        <v>0.58333333333333337</v>
      </c>
      <c r="D774" s="2">
        <v>0</v>
      </c>
      <c r="E774" s="1">
        <v>0</v>
      </c>
      <c r="F774" s="2" t="s">
        <v>75</v>
      </c>
      <c r="G774" s="1"/>
      <c r="H774" s="1" t="s">
        <v>4570</v>
      </c>
      <c r="I774" s="1"/>
      <c r="J774" s="1" t="s">
        <v>13779</v>
      </c>
      <c r="K774" s="1">
        <v>5841884</v>
      </c>
      <c r="L774" s="1"/>
      <c r="M774" s="1" t="s">
        <v>12526</v>
      </c>
      <c r="N774" s="2" t="s">
        <v>4409</v>
      </c>
      <c r="O774" s="1" t="s">
        <v>13780</v>
      </c>
      <c r="P774" s="2" t="s">
        <v>149</v>
      </c>
      <c r="Q774" s="1" t="s">
        <v>209</v>
      </c>
      <c r="R774" s="1" t="s">
        <v>13589</v>
      </c>
      <c r="S774" s="1"/>
      <c r="T774" s="1"/>
      <c r="U774" s="1" t="s">
        <v>12528</v>
      </c>
      <c r="V774" s="1"/>
      <c r="W774" s="1"/>
      <c r="X774" s="1"/>
      <c r="Y774" s="1" t="s">
        <v>208</v>
      </c>
      <c r="Z774" s="2" t="str">
        <f t="shared" si="36"/>
        <v>C830</v>
      </c>
      <c r="AA774" s="3" t="str">
        <f t="shared" si="37"/>
        <v>1/10/2018</v>
      </c>
      <c r="AB774" s="2" t="str">
        <f t="shared" si="38"/>
        <v>No delay</v>
      </c>
    </row>
    <row r="775" spans="1:28" s="7" customFormat="1" ht="28.5" x14ac:dyDescent="0.45">
      <c r="A775" s="1">
        <v>12959</v>
      </c>
      <c r="B775" s="3">
        <v>43376</v>
      </c>
      <c r="C775" s="4">
        <v>0.65424768518518517</v>
      </c>
      <c r="D775" s="2">
        <v>0</v>
      </c>
      <c r="E775" s="1">
        <v>0</v>
      </c>
      <c r="F775" s="2" t="s">
        <v>99</v>
      </c>
      <c r="G775" s="1">
        <v>2</v>
      </c>
      <c r="H775" s="1" t="s">
        <v>4696</v>
      </c>
      <c r="I775" s="1" t="s">
        <v>4570</v>
      </c>
      <c r="J775" s="1" t="s">
        <v>13781</v>
      </c>
      <c r="K775" s="1" t="s">
        <v>1566</v>
      </c>
      <c r="L775" s="1">
        <v>187306</v>
      </c>
      <c r="M775" s="1" t="s">
        <v>12526</v>
      </c>
      <c r="N775" s="2" t="s">
        <v>4409</v>
      </c>
      <c r="O775" s="1" t="s">
        <v>13782</v>
      </c>
      <c r="P775" s="2" t="s">
        <v>26</v>
      </c>
      <c r="Q775" s="1" t="s">
        <v>98</v>
      </c>
      <c r="R775" s="1" t="s">
        <v>4409</v>
      </c>
      <c r="S775" s="1"/>
      <c r="T775" s="1"/>
      <c r="U775" s="1" t="s">
        <v>12528</v>
      </c>
      <c r="V775" s="1"/>
      <c r="W775" s="1"/>
      <c r="X775" s="1"/>
      <c r="Y775" s="1" t="s">
        <v>27</v>
      </c>
      <c r="Z775" s="2" t="str">
        <f t="shared" si="36"/>
        <v>C830</v>
      </c>
      <c r="AA775" s="3" t="str">
        <f t="shared" si="37"/>
        <v>1/10/2018</v>
      </c>
      <c r="AB775" s="2" t="str">
        <f t="shared" si="38"/>
        <v>No delay</v>
      </c>
    </row>
    <row r="776" spans="1:28" s="7" customFormat="1" ht="42.75" x14ac:dyDescent="0.45">
      <c r="A776" s="1">
        <v>12961</v>
      </c>
      <c r="B776" s="3">
        <v>43376</v>
      </c>
      <c r="C776" s="4">
        <v>0.70439814814814816</v>
      </c>
      <c r="D776" s="2">
        <v>0</v>
      </c>
      <c r="E776" s="1">
        <v>0</v>
      </c>
      <c r="F776" s="2" t="s">
        <v>78</v>
      </c>
      <c r="G776" s="1">
        <v>29</v>
      </c>
      <c r="H776" s="1" t="s">
        <v>5404</v>
      </c>
      <c r="I776" s="1" t="s">
        <v>4570</v>
      </c>
      <c r="J776" s="1" t="s">
        <v>1568</v>
      </c>
      <c r="K776" s="1" t="s">
        <v>1567</v>
      </c>
      <c r="L776" s="1">
        <v>187317</v>
      </c>
      <c r="M776" s="1" t="s">
        <v>12526</v>
      </c>
      <c r="N776" s="2" t="s">
        <v>4409</v>
      </c>
      <c r="O776" s="1" t="s">
        <v>13783</v>
      </c>
      <c r="P776" s="2" t="s">
        <v>26</v>
      </c>
      <c r="Q776" s="1" t="s">
        <v>98</v>
      </c>
      <c r="R776" s="1" t="s">
        <v>4409</v>
      </c>
      <c r="S776" s="1"/>
      <c r="T776" s="1"/>
      <c r="U776" s="1" t="s">
        <v>12528</v>
      </c>
      <c r="V776" s="1"/>
      <c r="W776" s="1"/>
      <c r="X776" s="1"/>
      <c r="Y776" s="1" t="s">
        <v>27</v>
      </c>
      <c r="Z776" s="2" t="str">
        <f t="shared" si="36"/>
        <v>C830</v>
      </c>
      <c r="AA776" s="3" t="str">
        <f t="shared" si="37"/>
        <v>1/10/2018</v>
      </c>
      <c r="AB776" s="2" t="str">
        <f t="shared" si="38"/>
        <v>No delay</v>
      </c>
    </row>
    <row r="777" spans="1:28" s="7" customFormat="1" ht="28.5" x14ac:dyDescent="0.45">
      <c r="A777" s="1">
        <v>12971</v>
      </c>
      <c r="B777" s="3">
        <v>43376</v>
      </c>
      <c r="C777" s="4">
        <v>0.80694444444444446</v>
      </c>
      <c r="D777" s="2">
        <v>0</v>
      </c>
      <c r="E777" s="1">
        <v>0</v>
      </c>
      <c r="F777" s="2" t="s">
        <v>75</v>
      </c>
      <c r="G777" s="1">
        <v>34</v>
      </c>
      <c r="H777" s="1" t="s">
        <v>4933</v>
      </c>
      <c r="I777" s="1" t="s">
        <v>4933</v>
      </c>
      <c r="J777" s="1" t="s">
        <v>13784</v>
      </c>
      <c r="K777" s="1" t="s">
        <v>13785</v>
      </c>
      <c r="L777" s="1">
        <v>187325</v>
      </c>
      <c r="M777" s="1" t="s">
        <v>12526</v>
      </c>
      <c r="N777" s="2" t="s">
        <v>4409</v>
      </c>
      <c r="O777" s="1" t="s">
        <v>13780</v>
      </c>
      <c r="P777" s="2" t="s">
        <v>149</v>
      </c>
      <c r="Q777" s="1" t="s">
        <v>209</v>
      </c>
      <c r="R777" s="1" t="s">
        <v>13589</v>
      </c>
      <c r="S777" s="1"/>
      <c r="T777" s="1"/>
      <c r="U777" s="1" t="s">
        <v>12528</v>
      </c>
      <c r="V777" s="1"/>
      <c r="W777" s="1"/>
      <c r="X777" s="1"/>
      <c r="Y777" s="1" t="s">
        <v>208</v>
      </c>
      <c r="Z777" s="2" t="str">
        <f t="shared" si="36"/>
        <v>C830</v>
      </c>
      <c r="AA777" s="3" t="str">
        <f t="shared" si="37"/>
        <v>1/10/2018</v>
      </c>
      <c r="AB777" s="2" t="str">
        <f t="shared" si="38"/>
        <v>No delay</v>
      </c>
    </row>
    <row r="778" spans="1:28" s="7" customFormat="1" x14ac:dyDescent="0.45">
      <c r="A778" s="1">
        <v>12972</v>
      </c>
      <c r="B778" s="3">
        <v>43376</v>
      </c>
      <c r="C778" s="4">
        <v>0.8084837962962963</v>
      </c>
      <c r="D778" s="2">
        <v>0</v>
      </c>
      <c r="E778" s="1">
        <v>0</v>
      </c>
      <c r="F778" s="2" t="s">
        <v>215</v>
      </c>
      <c r="G778" s="1">
        <v>18</v>
      </c>
      <c r="H778" s="1" t="s">
        <v>5042</v>
      </c>
      <c r="I778" s="1" t="s">
        <v>5042</v>
      </c>
      <c r="J778" s="1" t="s">
        <v>1570</v>
      </c>
      <c r="K778" s="1" t="s">
        <v>1569</v>
      </c>
      <c r="L778" s="1">
        <v>187344</v>
      </c>
      <c r="M778" s="1" t="s">
        <v>12526</v>
      </c>
      <c r="N778" s="2" t="s">
        <v>4409</v>
      </c>
      <c r="O778" s="1" t="s">
        <v>13786</v>
      </c>
      <c r="P778" s="2" t="s">
        <v>26</v>
      </c>
      <c r="Q778" s="1" t="s">
        <v>98</v>
      </c>
      <c r="R778" s="1" t="s">
        <v>4409</v>
      </c>
      <c r="S778" s="1"/>
      <c r="T778" s="1"/>
      <c r="U778" s="1" t="s">
        <v>12528</v>
      </c>
      <c r="V778" s="1"/>
      <c r="W778" s="1"/>
      <c r="X778" s="1"/>
      <c r="Y778" s="1" t="s">
        <v>27</v>
      </c>
      <c r="Z778" s="2" t="str">
        <f t="shared" si="36"/>
        <v>C830C</v>
      </c>
      <c r="AA778" s="3" t="str">
        <f t="shared" si="37"/>
        <v>1/10/2018</v>
      </c>
      <c r="AB778" s="2" t="str">
        <f t="shared" si="38"/>
        <v>No delay</v>
      </c>
    </row>
    <row r="779" spans="1:28" s="7" customFormat="1" ht="114" x14ac:dyDescent="0.45">
      <c r="A779" s="1">
        <v>12991</v>
      </c>
      <c r="B779" s="3">
        <v>43377</v>
      </c>
      <c r="C779" s="4">
        <v>0.34986111111111112</v>
      </c>
      <c r="D779" s="2">
        <v>0</v>
      </c>
      <c r="E779" s="1">
        <v>0</v>
      </c>
      <c r="F779" s="2" t="s">
        <v>48</v>
      </c>
      <c r="G779" s="1">
        <v>40</v>
      </c>
      <c r="H779" s="1" t="s">
        <v>4570</v>
      </c>
      <c r="I779" s="1" t="s">
        <v>4570</v>
      </c>
      <c r="J779" s="1" t="s">
        <v>1575</v>
      </c>
      <c r="K779" s="1" t="s">
        <v>1574</v>
      </c>
      <c r="L779" s="1">
        <v>187401</v>
      </c>
      <c r="M779" s="1" t="s">
        <v>12526</v>
      </c>
      <c r="N779" s="2" t="s">
        <v>4522</v>
      </c>
      <c r="O779" s="1" t="s">
        <v>13787</v>
      </c>
      <c r="P779" s="2" t="s">
        <v>65</v>
      </c>
      <c r="Q779" s="1" t="s">
        <v>160</v>
      </c>
      <c r="R779" s="1" t="s">
        <v>4409</v>
      </c>
      <c r="S779" s="1"/>
      <c r="T779" s="1"/>
      <c r="U779" s="1" t="s">
        <v>12528</v>
      </c>
      <c r="V779" s="1"/>
      <c r="W779" s="1"/>
      <c r="X779" s="1"/>
      <c r="Y779" s="1" t="s">
        <v>160</v>
      </c>
      <c r="Z779" s="2" t="str">
        <f t="shared" si="36"/>
        <v>C830</v>
      </c>
      <c r="AA779" s="3" t="str">
        <f t="shared" si="37"/>
        <v>1/10/2018</v>
      </c>
      <c r="AB779" s="2" t="str">
        <f t="shared" si="38"/>
        <v>No delay</v>
      </c>
    </row>
    <row r="780" spans="1:28" s="7" customFormat="1" ht="42.75" x14ac:dyDescent="0.45">
      <c r="A780" s="1">
        <v>12998</v>
      </c>
      <c r="B780" s="3">
        <v>43377</v>
      </c>
      <c r="C780" s="4">
        <v>0.40972222222222227</v>
      </c>
      <c r="D780" s="2">
        <v>0</v>
      </c>
      <c r="E780" s="1">
        <v>0</v>
      </c>
      <c r="F780" s="2" t="s">
        <v>45</v>
      </c>
      <c r="G780" s="1"/>
      <c r="H780" s="1" t="s">
        <v>4570</v>
      </c>
      <c r="I780" s="1"/>
      <c r="J780" s="1" t="s">
        <v>13788</v>
      </c>
      <c r="K780" s="1">
        <v>5843412</v>
      </c>
      <c r="L780" s="1"/>
      <c r="M780" s="1" t="s">
        <v>12526</v>
      </c>
      <c r="N780" s="2" t="s">
        <v>4409</v>
      </c>
      <c r="O780" s="1" t="s">
        <v>13789</v>
      </c>
      <c r="P780" s="2" t="s">
        <v>7</v>
      </c>
      <c r="Q780" s="1" t="s">
        <v>110</v>
      </c>
      <c r="R780" s="1" t="s">
        <v>4409</v>
      </c>
      <c r="S780" s="1"/>
      <c r="T780" s="1"/>
      <c r="U780" s="1" t="s">
        <v>12528</v>
      </c>
      <c r="V780" s="1"/>
      <c r="W780" s="1"/>
      <c r="X780" s="1"/>
      <c r="Y780" s="1" t="s">
        <v>18</v>
      </c>
      <c r="Z780" s="2" t="str">
        <f t="shared" si="36"/>
        <v>C830</v>
      </c>
      <c r="AA780" s="3" t="str">
        <f t="shared" si="37"/>
        <v>1/10/2018</v>
      </c>
      <c r="AB780" s="2" t="str">
        <f t="shared" si="38"/>
        <v>No delay</v>
      </c>
    </row>
    <row r="781" spans="1:28" s="7" customFormat="1" ht="57" x14ac:dyDescent="0.45">
      <c r="A781" s="1">
        <v>13026</v>
      </c>
      <c r="B781" s="3">
        <v>43377</v>
      </c>
      <c r="C781" s="4">
        <v>0.73929398148148151</v>
      </c>
      <c r="D781" s="2">
        <v>0</v>
      </c>
      <c r="E781" s="1">
        <v>0</v>
      </c>
      <c r="F781" s="2" t="s">
        <v>151</v>
      </c>
      <c r="G781" s="1">
        <v>55</v>
      </c>
      <c r="H781" s="1" t="s">
        <v>4570</v>
      </c>
      <c r="I781" s="1" t="s">
        <v>4570</v>
      </c>
      <c r="J781" s="1" t="s">
        <v>1573</v>
      </c>
      <c r="K781" s="1" t="s">
        <v>1571</v>
      </c>
      <c r="L781" s="1">
        <v>187460</v>
      </c>
      <c r="M781" s="1" t="s">
        <v>12526</v>
      </c>
      <c r="N781" s="2" t="s">
        <v>4522</v>
      </c>
      <c r="O781" s="1" t="s">
        <v>13790</v>
      </c>
      <c r="P781" s="2" t="s">
        <v>36</v>
      </c>
      <c r="Q781" s="1" t="s">
        <v>1572</v>
      </c>
      <c r="R781" s="1" t="s">
        <v>4409</v>
      </c>
      <c r="S781" s="1"/>
      <c r="T781" s="1"/>
      <c r="U781" s="1" t="s">
        <v>12528</v>
      </c>
      <c r="V781" s="1"/>
      <c r="W781" s="1"/>
      <c r="X781" s="1"/>
      <c r="Y781" s="1" t="s">
        <v>322</v>
      </c>
      <c r="Z781" s="2" t="str">
        <f t="shared" si="36"/>
        <v>C830C</v>
      </c>
      <c r="AA781" s="3" t="str">
        <f t="shared" si="37"/>
        <v>1/10/2018</v>
      </c>
      <c r="AB781" s="2" t="str">
        <f t="shared" si="38"/>
        <v>No delay</v>
      </c>
    </row>
    <row r="782" spans="1:28" s="7" customFormat="1" ht="71.25" x14ac:dyDescent="0.45">
      <c r="A782" s="1">
        <v>13044</v>
      </c>
      <c r="B782" s="3">
        <v>43377</v>
      </c>
      <c r="C782" s="4">
        <v>0.95084490740740746</v>
      </c>
      <c r="D782" s="2">
        <v>0</v>
      </c>
      <c r="E782" s="1">
        <v>0</v>
      </c>
      <c r="F782" s="2" t="s">
        <v>84</v>
      </c>
      <c r="G782" s="1">
        <v>50</v>
      </c>
      <c r="H782" s="1" t="s">
        <v>4570</v>
      </c>
      <c r="I782" s="1" t="s">
        <v>4570</v>
      </c>
      <c r="J782" s="1" t="s">
        <v>13791</v>
      </c>
      <c r="K782" s="1" t="s">
        <v>1578</v>
      </c>
      <c r="L782" s="1">
        <v>187516</v>
      </c>
      <c r="M782" s="1" t="s">
        <v>12526</v>
      </c>
      <c r="N782" s="2" t="s">
        <v>4409</v>
      </c>
      <c r="O782" s="1" t="s">
        <v>13792</v>
      </c>
      <c r="P782" s="2" t="s">
        <v>281</v>
      </c>
      <c r="Q782" s="1" t="s">
        <v>209</v>
      </c>
      <c r="R782" s="1" t="s">
        <v>13589</v>
      </c>
      <c r="S782" s="1"/>
      <c r="T782" s="1"/>
      <c r="U782" s="1" t="s">
        <v>12528</v>
      </c>
      <c r="V782" s="1"/>
      <c r="W782" s="1"/>
      <c r="X782" s="1"/>
      <c r="Y782" s="1" t="s">
        <v>208</v>
      </c>
      <c r="Z782" s="2" t="str">
        <f t="shared" si="36"/>
        <v>C830C</v>
      </c>
      <c r="AA782" s="3" t="str">
        <f t="shared" si="37"/>
        <v>1/10/2018</v>
      </c>
      <c r="AB782" s="2" t="str">
        <f t="shared" si="38"/>
        <v>No delay</v>
      </c>
    </row>
    <row r="783" spans="1:28" s="7" customFormat="1" ht="42.75" x14ac:dyDescent="0.45">
      <c r="A783" s="1">
        <v>13057</v>
      </c>
      <c r="B783" s="3">
        <v>43378</v>
      </c>
      <c r="C783" s="4">
        <v>0.37333333333333335</v>
      </c>
      <c r="D783" s="2">
        <v>0</v>
      </c>
      <c r="E783" s="1">
        <v>0</v>
      </c>
      <c r="F783" s="2" t="s">
        <v>10</v>
      </c>
      <c r="G783" s="1">
        <v>7</v>
      </c>
      <c r="H783" s="1" t="s">
        <v>4570</v>
      </c>
      <c r="I783" s="1" t="s">
        <v>4570</v>
      </c>
      <c r="J783" s="1" t="s">
        <v>1580</v>
      </c>
      <c r="K783" s="1" t="s">
        <v>1579</v>
      </c>
      <c r="L783" s="1">
        <v>187544</v>
      </c>
      <c r="M783" s="1" t="s">
        <v>12526</v>
      </c>
      <c r="N783" s="2" t="s">
        <v>4522</v>
      </c>
      <c r="O783" s="1" t="s">
        <v>13793</v>
      </c>
      <c r="P783" s="2" t="s">
        <v>65</v>
      </c>
      <c r="Q783" s="1" t="s">
        <v>251</v>
      </c>
      <c r="R783" s="1" t="s">
        <v>4409</v>
      </c>
      <c r="S783" s="1"/>
      <c r="T783" s="1"/>
      <c r="U783" s="1" t="s">
        <v>12528</v>
      </c>
      <c r="V783" s="1"/>
      <c r="W783" s="1"/>
      <c r="X783" s="1"/>
      <c r="Y783" s="1" t="s">
        <v>250</v>
      </c>
      <c r="Z783" s="2" t="str">
        <f t="shared" si="36"/>
        <v>C830</v>
      </c>
      <c r="AA783" s="3" t="str">
        <f t="shared" si="37"/>
        <v>1/10/2018</v>
      </c>
      <c r="AB783" s="2" t="str">
        <f t="shared" si="38"/>
        <v>No delay</v>
      </c>
    </row>
    <row r="784" spans="1:28" s="7" customFormat="1" ht="57" x14ac:dyDescent="0.45">
      <c r="A784" s="1" t="s">
        <v>13794</v>
      </c>
      <c r="B784" s="3">
        <v>43378</v>
      </c>
      <c r="C784" s="4">
        <v>0.80833333333333324</v>
      </c>
      <c r="D784" s="2">
        <v>0</v>
      </c>
      <c r="E784" s="1">
        <v>0</v>
      </c>
      <c r="F784" s="2" t="s">
        <v>154</v>
      </c>
      <c r="G784" s="1">
        <v>0</v>
      </c>
      <c r="H784" s="1" t="s">
        <v>4615</v>
      </c>
      <c r="I784" s="1" t="s">
        <v>4615</v>
      </c>
      <c r="J784" s="1" t="s">
        <v>1587</v>
      </c>
      <c r="K784" s="1" t="s">
        <v>1586</v>
      </c>
      <c r="L784" s="1">
        <v>187617</v>
      </c>
      <c r="M784" s="1" t="s">
        <v>12526</v>
      </c>
      <c r="N784" s="2" t="s">
        <v>4409</v>
      </c>
      <c r="O784" s="1" t="s">
        <v>13795</v>
      </c>
      <c r="P784" s="2" t="s">
        <v>128</v>
      </c>
      <c r="Q784" s="1" t="s">
        <v>183</v>
      </c>
      <c r="R784" s="1" t="s">
        <v>4409</v>
      </c>
      <c r="S784" s="1"/>
      <c r="T784" s="1"/>
      <c r="U784" s="1" t="s">
        <v>12528</v>
      </c>
      <c r="V784" s="1"/>
      <c r="W784" s="1"/>
      <c r="X784" s="1"/>
      <c r="Y784" s="1" t="s">
        <v>12529</v>
      </c>
      <c r="Z784" s="2" t="str">
        <f t="shared" si="36"/>
        <v>C830C</v>
      </c>
      <c r="AA784" s="3" t="str">
        <f t="shared" si="37"/>
        <v>1/10/2018</v>
      </c>
      <c r="AB784" s="2" t="str">
        <f t="shared" si="38"/>
        <v>No delay</v>
      </c>
    </row>
    <row r="785" spans="1:28" s="7" customFormat="1" ht="28.5" x14ac:dyDescent="0.45">
      <c r="A785" s="1" t="s">
        <v>13796</v>
      </c>
      <c r="B785" s="3">
        <v>43378</v>
      </c>
      <c r="C785" s="4">
        <v>0.8340277777777777</v>
      </c>
      <c r="D785" s="2">
        <v>0</v>
      </c>
      <c r="E785" s="1">
        <v>0</v>
      </c>
      <c r="F785" s="2" t="s">
        <v>230</v>
      </c>
      <c r="G785" s="1">
        <v>53</v>
      </c>
      <c r="H785" s="1" t="s">
        <v>4756</v>
      </c>
      <c r="I785" s="1" t="s">
        <v>4756</v>
      </c>
      <c r="J785" s="1" t="s">
        <v>1585</v>
      </c>
      <c r="K785" s="1" t="s">
        <v>1584</v>
      </c>
      <c r="L785" s="1">
        <v>187621</v>
      </c>
      <c r="M785" s="1" t="s">
        <v>12526</v>
      </c>
      <c r="N785" s="2" t="s">
        <v>4522</v>
      </c>
      <c r="O785" s="1" t="s">
        <v>13797</v>
      </c>
      <c r="P785" s="2" t="s">
        <v>128</v>
      </c>
      <c r="Q785" s="1" t="s">
        <v>183</v>
      </c>
      <c r="R785" s="1" t="s">
        <v>4409</v>
      </c>
      <c r="S785" s="1"/>
      <c r="T785" s="1"/>
      <c r="U785" s="1" t="s">
        <v>12528</v>
      </c>
      <c r="V785" s="1"/>
      <c r="W785" s="1"/>
      <c r="X785" s="1"/>
      <c r="Y785" s="1" t="s">
        <v>12529</v>
      </c>
      <c r="Z785" s="2" t="str">
        <f t="shared" si="36"/>
        <v>C830C</v>
      </c>
      <c r="AA785" s="3" t="str">
        <f t="shared" si="37"/>
        <v>1/10/2018</v>
      </c>
      <c r="AB785" s="2" t="str">
        <f t="shared" si="38"/>
        <v>No delay</v>
      </c>
    </row>
    <row r="786" spans="1:28" s="7" customFormat="1" ht="42.75" x14ac:dyDescent="0.45">
      <c r="A786" s="1">
        <v>13102</v>
      </c>
      <c r="B786" s="3">
        <v>43378</v>
      </c>
      <c r="C786" s="4">
        <v>0.92019675925925926</v>
      </c>
      <c r="D786" s="2">
        <v>0</v>
      </c>
      <c r="E786" s="1">
        <v>0</v>
      </c>
      <c r="F786" s="2" t="s">
        <v>50</v>
      </c>
      <c r="G786" s="1">
        <v>7</v>
      </c>
      <c r="H786" s="1" t="s">
        <v>7388</v>
      </c>
      <c r="I786" s="1" t="s">
        <v>7388</v>
      </c>
      <c r="J786" s="1" t="s">
        <v>1582</v>
      </c>
      <c r="K786" s="1" t="s">
        <v>1581</v>
      </c>
      <c r="L786" s="1">
        <v>187634</v>
      </c>
      <c r="M786" s="1" t="s">
        <v>12526</v>
      </c>
      <c r="N786" s="2" t="s">
        <v>4409</v>
      </c>
      <c r="O786" s="1" t="s">
        <v>13798</v>
      </c>
      <c r="P786" s="2" t="s">
        <v>26</v>
      </c>
      <c r="Q786" s="1" t="s">
        <v>98</v>
      </c>
      <c r="R786" s="1" t="s">
        <v>4409</v>
      </c>
      <c r="S786" s="1"/>
      <c r="T786" s="1"/>
      <c r="U786" s="1" t="s">
        <v>12528</v>
      </c>
      <c r="V786" s="1"/>
      <c r="W786" s="1"/>
      <c r="X786" s="1"/>
      <c r="Y786" s="1" t="s">
        <v>27</v>
      </c>
      <c r="Z786" s="2" t="str">
        <f t="shared" si="36"/>
        <v>C830</v>
      </c>
      <c r="AA786" s="3" t="str">
        <f t="shared" si="37"/>
        <v>1/10/2018</v>
      </c>
      <c r="AB786" s="2" t="str">
        <f t="shared" si="38"/>
        <v>No delay</v>
      </c>
    </row>
    <row r="787" spans="1:28" s="7" customFormat="1" ht="42.75" x14ac:dyDescent="0.45">
      <c r="A787" s="1">
        <v>13127</v>
      </c>
      <c r="B787" s="3">
        <v>43379</v>
      </c>
      <c r="C787" s="4">
        <v>0.46148148148148144</v>
      </c>
      <c r="D787" s="2">
        <v>0</v>
      </c>
      <c r="E787" s="1">
        <v>0</v>
      </c>
      <c r="F787" s="2" t="s">
        <v>108</v>
      </c>
      <c r="G787" s="1">
        <v>39</v>
      </c>
      <c r="H787" s="1" t="s">
        <v>7642</v>
      </c>
      <c r="I787" s="1" t="s">
        <v>5339</v>
      </c>
      <c r="J787" s="1" t="s">
        <v>13799</v>
      </c>
      <c r="K787" s="1" t="s">
        <v>1588</v>
      </c>
      <c r="L787" s="1">
        <v>187675</v>
      </c>
      <c r="M787" s="1" t="s">
        <v>12526</v>
      </c>
      <c r="N787" s="2" t="s">
        <v>4409</v>
      </c>
      <c r="O787" s="1" t="s">
        <v>13800</v>
      </c>
      <c r="P787" s="2" t="s">
        <v>38</v>
      </c>
      <c r="Q787" s="1" t="s">
        <v>247</v>
      </c>
      <c r="R787" s="1" t="s">
        <v>13586</v>
      </c>
      <c r="S787" s="1"/>
      <c r="T787" s="1" t="s">
        <v>13801</v>
      </c>
      <c r="U787" s="1" t="s">
        <v>12528</v>
      </c>
      <c r="V787" s="1"/>
      <c r="W787" s="1"/>
      <c r="X787" s="1"/>
      <c r="Y787" s="1" t="s">
        <v>1589</v>
      </c>
      <c r="Z787" s="2" t="str">
        <f t="shared" si="36"/>
        <v>C830</v>
      </c>
      <c r="AA787" s="3" t="str">
        <f t="shared" si="37"/>
        <v>1/10/2018</v>
      </c>
      <c r="AB787" s="2" t="str">
        <f t="shared" si="38"/>
        <v>No delay</v>
      </c>
    </row>
    <row r="788" spans="1:28" s="7" customFormat="1" ht="42.75" x14ac:dyDescent="0.45">
      <c r="A788" s="1" t="s">
        <v>13802</v>
      </c>
      <c r="B788" s="3">
        <v>43380</v>
      </c>
      <c r="C788" s="4">
        <v>0.24166666666666667</v>
      </c>
      <c r="D788" s="2">
        <v>0</v>
      </c>
      <c r="E788" s="1">
        <v>0</v>
      </c>
      <c r="F788" s="2" t="s">
        <v>20</v>
      </c>
      <c r="G788" s="1">
        <v>12</v>
      </c>
      <c r="H788" s="1" t="s">
        <v>5688</v>
      </c>
      <c r="I788" s="1" t="s">
        <v>4570</v>
      </c>
      <c r="J788" s="1" t="s">
        <v>1598</v>
      </c>
      <c r="K788" s="1" t="s">
        <v>1597</v>
      </c>
      <c r="L788" s="1">
        <v>187788</v>
      </c>
      <c r="M788" s="1" t="s">
        <v>12526</v>
      </c>
      <c r="N788" s="2" t="s">
        <v>4409</v>
      </c>
      <c r="O788" s="1" t="s">
        <v>13803</v>
      </c>
      <c r="P788" s="2" t="s">
        <v>128</v>
      </c>
      <c r="Q788" s="1" t="s">
        <v>276</v>
      </c>
      <c r="R788" s="1" t="s">
        <v>4409</v>
      </c>
      <c r="S788" s="1"/>
      <c r="T788" s="1"/>
      <c r="U788" s="1" t="s">
        <v>12528</v>
      </c>
      <c r="V788" s="1"/>
      <c r="W788" s="1"/>
      <c r="X788" s="1"/>
      <c r="Y788" s="1" t="s">
        <v>275</v>
      </c>
      <c r="Z788" s="2" t="str">
        <f t="shared" si="36"/>
        <v>C830</v>
      </c>
      <c r="AA788" s="3" t="str">
        <f t="shared" si="37"/>
        <v>1/10/2018</v>
      </c>
      <c r="AB788" s="2" t="str">
        <f t="shared" si="38"/>
        <v>No delay</v>
      </c>
    </row>
    <row r="789" spans="1:28" s="7" customFormat="1" x14ac:dyDescent="0.45">
      <c r="A789" s="1" t="s">
        <v>13804</v>
      </c>
      <c r="B789" s="3">
        <v>43380</v>
      </c>
      <c r="C789" s="4">
        <v>0.37076388888888889</v>
      </c>
      <c r="D789" s="2">
        <v>0</v>
      </c>
      <c r="E789" s="1">
        <v>0</v>
      </c>
      <c r="F789" s="2" t="s">
        <v>58</v>
      </c>
      <c r="G789" s="1">
        <v>32</v>
      </c>
      <c r="H789" s="1" t="s">
        <v>4577</v>
      </c>
      <c r="I789" s="1" t="s">
        <v>4598</v>
      </c>
      <c r="J789" s="1" t="s">
        <v>1602</v>
      </c>
      <c r="K789" s="1" t="s">
        <v>1601</v>
      </c>
      <c r="L789" s="1">
        <v>187794</v>
      </c>
      <c r="M789" s="1" t="s">
        <v>12526</v>
      </c>
      <c r="N789" s="2" t="s">
        <v>4409</v>
      </c>
      <c r="O789" s="1" t="s">
        <v>13805</v>
      </c>
      <c r="P789" s="2" t="s">
        <v>90</v>
      </c>
      <c r="Q789" s="1" t="s">
        <v>89</v>
      </c>
      <c r="R789" s="1" t="s">
        <v>4409</v>
      </c>
      <c r="S789" s="1"/>
      <c r="T789" s="1"/>
      <c r="U789" s="1" t="s">
        <v>12528</v>
      </c>
      <c r="V789" s="1"/>
      <c r="W789" s="1"/>
      <c r="X789" s="1"/>
      <c r="Y789" s="1" t="s">
        <v>89</v>
      </c>
      <c r="Z789" s="2" t="str">
        <f t="shared" si="36"/>
        <v>C830</v>
      </c>
      <c r="AA789" s="3" t="str">
        <f t="shared" si="37"/>
        <v>1/10/2018</v>
      </c>
      <c r="AB789" s="2" t="str">
        <f t="shared" si="38"/>
        <v>No delay</v>
      </c>
    </row>
    <row r="790" spans="1:28" s="7" customFormat="1" ht="71.25" x14ac:dyDescent="0.45">
      <c r="A790" s="1" t="s">
        <v>13806</v>
      </c>
      <c r="B790" s="3">
        <v>43380</v>
      </c>
      <c r="C790" s="4">
        <v>0.37350694444444449</v>
      </c>
      <c r="D790" s="2">
        <v>0</v>
      </c>
      <c r="E790" s="1">
        <v>0</v>
      </c>
      <c r="F790" s="2" t="s">
        <v>93</v>
      </c>
      <c r="G790" s="1">
        <v>7</v>
      </c>
      <c r="H790" s="1" t="s">
        <v>4961</v>
      </c>
      <c r="I790" s="1" t="s">
        <v>7388</v>
      </c>
      <c r="J790" s="1" t="s">
        <v>1604</v>
      </c>
      <c r="K790" s="1" t="s">
        <v>1603</v>
      </c>
      <c r="L790" s="1">
        <v>187795</v>
      </c>
      <c r="M790" s="1" t="s">
        <v>12526</v>
      </c>
      <c r="N790" s="2" t="s">
        <v>4409</v>
      </c>
      <c r="O790" s="1" t="s">
        <v>13807</v>
      </c>
      <c r="P790" s="2" t="s">
        <v>90</v>
      </c>
      <c r="Q790" s="1" t="s">
        <v>89</v>
      </c>
      <c r="R790" s="1" t="s">
        <v>4409</v>
      </c>
      <c r="S790" s="1"/>
      <c r="T790" s="1"/>
      <c r="U790" s="1" t="s">
        <v>12528</v>
      </c>
      <c r="V790" s="1"/>
      <c r="W790" s="1"/>
      <c r="X790" s="1"/>
      <c r="Y790" s="1" t="s">
        <v>89</v>
      </c>
      <c r="Z790" s="2" t="str">
        <f t="shared" si="36"/>
        <v>C830</v>
      </c>
      <c r="AA790" s="3" t="str">
        <f t="shared" si="37"/>
        <v>1/10/2018</v>
      </c>
      <c r="AB790" s="2" t="str">
        <f t="shared" si="38"/>
        <v>No delay</v>
      </c>
    </row>
    <row r="791" spans="1:28" s="7" customFormat="1" ht="99.75" x14ac:dyDescent="0.45">
      <c r="A791" s="1">
        <v>13175</v>
      </c>
      <c r="B791" s="3">
        <v>43380</v>
      </c>
      <c r="C791" s="4">
        <v>0.40357638888888886</v>
      </c>
      <c r="D791" s="2">
        <v>0</v>
      </c>
      <c r="E791" s="1">
        <v>0</v>
      </c>
      <c r="F791" s="2" t="s">
        <v>93</v>
      </c>
      <c r="G791" s="1">
        <v>7</v>
      </c>
      <c r="H791" s="1" t="s">
        <v>5174</v>
      </c>
      <c r="I791" s="1" t="s">
        <v>5175</v>
      </c>
      <c r="J791" s="1" t="s">
        <v>1592</v>
      </c>
      <c r="K791" s="1" t="s">
        <v>1591</v>
      </c>
      <c r="L791" s="1">
        <v>187800</v>
      </c>
      <c r="M791" s="1" t="s">
        <v>12526</v>
      </c>
      <c r="N791" s="2" t="s">
        <v>4409</v>
      </c>
      <c r="O791" s="1" t="s">
        <v>13808</v>
      </c>
      <c r="P791" s="2" t="s">
        <v>26</v>
      </c>
      <c r="Q791" s="1" t="s">
        <v>98</v>
      </c>
      <c r="R791" s="1" t="s">
        <v>4409</v>
      </c>
      <c r="S791" s="1"/>
      <c r="T791" s="1"/>
      <c r="U791" s="1" t="s">
        <v>12528</v>
      </c>
      <c r="V791" s="1"/>
      <c r="W791" s="1"/>
      <c r="X791" s="1"/>
      <c r="Y791" s="1" t="s">
        <v>27</v>
      </c>
      <c r="Z791" s="2" t="str">
        <f t="shared" si="36"/>
        <v>C830</v>
      </c>
      <c r="AA791" s="3" t="str">
        <f t="shared" si="37"/>
        <v>1/10/2018</v>
      </c>
      <c r="AB791" s="2" t="str">
        <f t="shared" si="38"/>
        <v>No delay</v>
      </c>
    </row>
    <row r="792" spans="1:28" s="7" customFormat="1" ht="71.25" x14ac:dyDescent="0.45">
      <c r="A792" s="1" t="s">
        <v>13809</v>
      </c>
      <c r="B792" s="3">
        <v>43380</v>
      </c>
      <c r="C792" s="4">
        <v>0.57747685185185182</v>
      </c>
      <c r="D792" s="2">
        <v>0</v>
      </c>
      <c r="E792" s="1">
        <v>0</v>
      </c>
      <c r="F792" s="2" t="s">
        <v>131</v>
      </c>
      <c r="G792" s="1">
        <v>22</v>
      </c>
      <c r="H792" s="1" t="s">
        <v>4961</v>
      </c>
      <c r="I792" s="1" t="s">
        <v>4961</v>
      </c>
      <c r="J792" s="1" t="s">
        <v>1606</v>
      </c>
      <c r="K792" s="1" t="s">
        <v>1605</v>
      </c>
      <c r="L792" s="1">
        <v>187817</v>
      </c>
      <c r="M792" s="1" t="s">
        <v>12526</v>
      </c>
      <c r="N792" s="2" t="s">
        <v>4409</v>
      </c>
      <c r="O792" s="1" t="s">
        <v>13810</v>
      </c>
      <c r="P792" s="2" t="s">
        <v>281</v>
      </c>
      <c r="Q792" s="1" t="s">
        <v>286</v>
      </c>
      <c r="R792" s="1" t="s">
        <v>4409</v>
      </c>
      <c r="S792" s="1"/>
      <c r="T792" s="1"/>
      <c r="U792" s="1" t="s">
        <v>12528</v>
      </c>
      <c r="V792" s="1"/>
      <c r="W792" s="1"/>
      <c r="X792" s="1"/>
      <c r="Y792" s="1" t="s">
        <v>286</v>
      </c>
      <c r="Z792" s="2" t="str">
        <f t="shared" si="36"/>
        <v>C830C</v>
      </c>
      <c r="AA792" s="3" t="str">
        <f t="shared" si="37"/>
        <v>1/10/2018</v>
      </c>
      <c r="AB792" s="2" t="str">
        <f t="shared" si="38"/>
        <v>No delay</v>
      </c>
    </row>
    <row r="793" spans="1:28" s="7" customFormat="1" ht="42.75" x14ac:dyDescent="0.45">
      <c r="A793" s="1">
        <v>13193</v>
      </c>
      <c r="B793" s="3">
        <v>43380</v>
      </c>
      <c r="C793" s="4">
        <v>0.71635416666666663</v>
      </c>
      <c r="D793" s="2">
        <v>0</v>
      </c>
      <c r="E793" s="1">
        <v>0</v>
      </c>
      <c r="F793" s="2" t="s">
        <v>145</v>
      </c>
      <c r="G793" s="1">
        <v>40</v>
      </c>
      <c r="H793" s="1" t="s">
        <v>4570</v>
      </c>
      <c r="I793" s="1" t="s">
        <v>4570</v>
      </c>
      <c r="J793" s="1" t="s">
        <v>1594</v>
      </c>
      <c r="K793" s="1" t="s">
        <v>1593</v>
      </c>
      <c r="L793" s="1">
        <v>187834</v>
      </c>
      <c r="M793" s="1" t="s">
        <v>12526</v>
      </c>
      <c r="N793" s="2" t="s">
        <v>4409</v>
      </c>
      <c r="O793" s="1" t="s">
        <v>13811</v>
      </c>
      <c r="P793" s="2" t="s">
        <v>26</v>
      </c>
      <c r="Q793" s="1" t="s">
        <v>98</v>
      </c>
      <c r="R793" s="1" t="s">
        <v>4409</v>
      </c>
      <c r="S793" s="1"/>
      <c r="T793" s="1"/>
      <c r="U793" s="1" t="s">
        <v>12528</v>
      </c>
      <c r="V793" s="1"/>
      <c r="W793" s="1"/>
      <c r="X793" s="1"/>
      <c r="Y793" s="1" t="s">
        <v>27</v>
      </c>
      <c r="Z793" s="2" t="str">
        <f t="shared" si="36"/>
        <v>C830</v>
      </c>
      <c r="AA793" s="3" t="str">
        <f t="shared" si="37"/>
        <v>1/10/2018</v>
      </c>
      <c r="AB793" s="2" t="str">
        <f t="shared" si="38"/>
        <v>No delay</v>
      </c>
    </row>
    <row r="794" spans="1:28" s="7" customFormat="1" x14ac:dyDescent="0.45">
      <c r="A794" s="1">
        <v>13194</v>
      </c>
      <c r="B794" s="3">
        <v>43380</v>
      </c>
      <c r="C794" s="4">
        <v>0.7546180555555555</v>
      </c>
      <c r="D794" s="2">
        <v>0</v>
      </c>
      <c r="E794" s="1">
        <v>0</v>
      </c>
      <c r="F794" s="2" t="s">
        <v>147</v>
      </c>
      <c r="G794" s="1">
        <v>43</v>
      </c>
      <c r="H794" s="1" t="s">
        <v>4570</v>
      </c>
      <c r="I794" s="1" t="s">
        <v>4570</v>
      </c>
      <c r="J794" s="1" t="s">
        <v>1596</v>
      </c>
      <c r="K794" s="1" t="s">
        <v>1595</v>
      </c>
      <c r="L794" s="1">
        <v>187843</v>
      </c>
      <c r="M794" s="1" t="s">
        <v>12526</v>
      </c>
      <c r="N794" s="2" t="s">
        <v>4409</v>
      </c>
      <c r="O794" s="1" t="s">
        <v>13812</v>
      </c>
      <c r="P794" s="2" t="s">
        <v>26</v>
      </c>
      <c r="Q794" s="1" t="s">
        <v>98</v>
      </c>
      <c r="R794" s="1" t="s">
        <v>4409</v>
      </c>
      <c r="S794" s="1"/>
      <c r="T794" s="1"/>
      <c r="U794" s="1" t="s">
        <v>12528</v>
      </c>
      <c r="V794" s="1"/>
      <c r="W794" s="1"/>
      <c r="X794" s="1"/>
      <c r="Y794" s="1" t="s">
        <v>27</v>
      </c>
      <c r="Z794" s="2" t="str">
        <f t="shared" si="36"/>
        <v>C830</v>
      </c>
      <c r="AA794" s="3" t="str">
        <f t="shared" si="37"/>
        <v>1/10/2018</v>
      </c>
      <c r="AB794" s="2" t="str">
        <f t="shared" si="38"/>
        <v>No delay</v>
      </c>
    </row>
    <row r="795" spans="1:28" s="7" customFormat="1" ht="57" x14ac:dyDescent="0.45">
      <c r="A795" s="1">
        <v>13199</v>
      </c>
      <c r="B795" s="3">
        <v>43380</v>
      </c>
      <c r="C795" s="4">
        <v>0.86373842592592587</v>
      </c>
      <c r="D795" s="2">
        <v>0</v>
      </c>
      <c r="E795" s="1">
        <v>0</v>
      </c>
      <c r="F795" s="2" t="s">
        <v>140</v>
      </c>
      <c r="G795" s="1">
        <v>9</v>
      </c>
      <c r="H795" s="1" t="s">
        <v>4592</v>
      </c>
      <c r="I795" s="1" t="s">
        <v>4593</v>
      </c>
      <c r="J795" s="1" t="s">
        <v>1600</v>
      </c>
      <c r="K795" s="1" t="s">
        <v>1599</v>
      </c>
      <c r="L795" s="1">
        <v>187866</v>
      </c>
      <c r="M795" s="1" t="s">
        <v>12526</v>
      </c>
      <c r="N795" s="2" t="s">
        <v>4409</v>
      </c>
      <c r="O795" s="1" t="s">
        <v>13813</v>
      </c>
      <c r="P795" s="2" t="s">
        <v>51</v>
      </c>
      <c r="Q795" s="1" t="s">
        <v>247</v>
      </c>
      <c r="R795" s="1" t="s">
        <v>13586</v>
      </c>
      <c r="S795" s="1"/>
      <c r="T795" s="1"/>
      <c r="U795" s="1" t="s">
        <v>12528</v>
      </c>
      <c r="V795" s="1"/>
      <c r="W795" s="1"/>
      <c r="X795" s="1"/>
      <c r="Y795" s="1" t="s">
        <v>565</v>
      </c>
      <c r="Z795" s="2" t="str">
        <f t="shared" si="36"/>
        <v>C830</v>
      </c>
      <c r="AA795" s="3" t="str">
        <f t="shared" si="37"/>
        <v>1/10/2018</v>
      </c>
      <c r="AB795" s="2" t="str">
        <f t="shared" si="38"/>
        <v>No delay</v>
      </c>
    </row>
    <row r="796" spans="1:28" s="7" customFormat="1" ht="57" x14ac:dyDescent="0.45">
      <c r="A796" s="1">
        <v>13203</v>
      </c>
      <c r="B796" s="3">
        <v>43381</v>
      </c>
      <c r="C796" s="4">
        <v>0.36249999999999999</v>
      </c>
      <c r="D796" s="2">
        <v>0</v>
      </c>
      <c r="E796" s="1">
        <v>0</v>
      </c>
      <c r="F796" s="2" t="s">
        <v>44</v>
      </c>
      <c r="G796" s="1">
        <v>14</v>
      </c>
      <c r="H796" s="1" t="s">
        <v>4797</v>
      </c>
      <c r="I796" s="1" t="s">
        <v>4892</v>
      </c>
      <c r="J796" s="1" t="s">
        <v>1613</v>
      </c>
      <c r="K796" s="1" t="s">
        <v>1612</v>
      </c>
      <c r="L796" s="1">
        <v>187916</v>
      </c>
      <c r="M796" s="1" t="s">
        <v>12526</v>
      </c>
      <c r="N796" s="2" t="s">
        <v>4409</v>
      </c>
      <c r="O796" s="1" t="s">
        <v>13814</v>
      </c>
      <c r="P796" s="2" t="s">
        <v>41</v>
      </c>
      <c r="Q796" s="1" t="s">
        <v>87</v>
      </c>
      <c r="R796" s="1" t="s">
        <v>4409</v>
      </c>
      <c r="S796" s="1"/>
      <c r="T796" s="1"/>
      <c r="U796" s="1" t="s">
        <v>12528</v>
      </c>
      <c r="V796" s="1"/>
      <c r="W796" s="1"/>
      <c r="X796" s="1"/>
      <c r="Y796" s="1" t="s">
        <v>86</v>
      </c>
      <c r="Z796" s="2" t="str">
        <f t="shared" si="36"/>
        <v>C830C</v>
      </c>
      <c r="AA796" s="3" t="str">
        <f t="shared" si="37"/>
        <v>1/10/2018</v>
      </c>
      <c r="AB796" s="2" t="str">
        <f t="shared" si="38"/>
        <v>No delay</v>
      </c>
    </row>
    <row r="797" spans="1:28" s="7" customFormat="1" x14ac:dyDescent="0.45">
      <c r="A797" s="1">
        <v>13216</v>
      </c>
      <c r="B797" s="3">
        <v>43381</v>
      </c>
      <c r="C797" s="4">
        <v>0.5395833333333333</v>
      </c>
      <c r="D797" s="2">
        <v>0</v>
      </c>
      <c r="E797" s="1">
        <v>0</v>
      </c>
      <c r="F797" s="2" t="s">
        <v>44</v>
      </c>
      <c r="G797" s="1"/>
      <c r="H797" s="1" t="s">
        <v>4570</v>
      </c>
      <c r="I797" s="1"/>
      <c r="J797" s="1" t="s">
        <v>13815</v>
      </c>
      <c r="K797" s="1">
        <v>5847242</v>
      </c>
      <c r="L797" s="1"/>
      <c r="M797" s="1" t="s">
        <v>12526</v>
      </c>
      <c r="N797" s="2" t="s">
        <v>4409</v>
      </c>
      <c r="O797" s="1" t="s">
        <v>13816</v>
      </c>
      <c r="P797" s="2" t="s">
        <v>149</v>
      </c>
      <c r="Q797" s="1" t="s">
        <v>347</v>
      </c>
      <c r="R797" s="1" t="s">
        <v>4409</v>
      </c>
      <c r="S797" s="1"/>
      <c r="T797" s="1"/>
      <c r="U797" s="1" t="s">
        <v>12528</v>
      </c>
      <c r="V797" s="1"/>
      <c r="W797" s="1"/>
      <c r="X797" s="1"/>
      <c r="Y797" s="1" t="s">
        <v>347</v>
      </c>
      <c r="Z797" s="2" t="str">
        <f t="shared" si="36"/>
        <v>C830C</v>
      </c>
      <c r="AA797" s="3" t="str">
        <f t="shared" si="37"/>
        <v>1/10/2018</v>
      </c>
      <c r="AB797" s="2" t="str">
        <f t="shared" si="38"/>
        <v>No delay</v>
      </c>
    </row>
    <row r="798" spans="1:28" s="7" customFormat="1" ht="71.25" x14ac:dyDescent="0.45">
      <c r="A798" s="1">
        <v>13240</v>
      </c>
      <c r="B798" s="3">
        <v>43381</v>
      </c>
      <c r="C798" s="4">
        <v>0.83619212962962963</v>
      </c>
      <c r="D798" s="2">
        <v>0</v>
      </c>
      <c r="E798" s="1">
        <v>0</v>
      </c>
      <c r="F798" s="2" t="s">
        <v>91</v>
      </c>
      <c r="G798" s="1">
        <v>40</v>
      </c>
      <c r="H798" s="1" t="s">
        <v>4570</v>
      </c>
      <c r="I798" s="1" t="s">
        <v>4570</v>
      </c>
      <c r="J798" s="1" t="s">
        <v>1608</v>
      </c>
      <c r="K798" s="1" t="s">
        <v>1607</v>
      </c>
      <c r="L798" s="1">
        <v>188002</v>
      </c>
      <c r="M798" s="1" t="s">
        <v>12526</v>
      </c>
      <c r="N798" s="2" t="s">
        <v>4409</v>
      </c>
      <c r="O798" s="1" t="s">
        <v>13817</v>
      </c>
      <c r="P798" s="2" t="s">
        <v>7</v>
      </c>
      <c r="Q798" s="1" t="s">
        <v>16</v>
      </c>
      <c r="R798" s="1" t="s">
        <v>4409</v>
      </c>
      <c r="S798" s="1"/>
      <c r="T798" s="1"/>
      <c r="U798" s="1" t="s">
        <v>12528</v>
      </c>
      <c r="V798" s="1"/>
      <c r="W798" s="1"/>
      <c r="X798" s="1"/>
      <c r="Y798" s="1" t="s">
        <v>15</v>
      </c>
      <c r="Z798" s="2" t="str">
        <f t="shared" si="36"/>
        <v>C830</v>
      </c>
      <c r="AA798" s="3" t="str">
        <f t="shared" si="37"/>
        <v>1/10/2018</v>
      </c>
      <c r="AB798" s="2" t="str">
        <f t="shared" si="38"/>
        <v>No delay</v>
      </c>
    </row>
    <row r="799" spans="1:28" s="7" customFormat="1" ht="71.25" x14ac:dyDescent="0.45">
      <c r="A799" s="1">
        <v>13244</v>
      </c>
      <c r="B799" s="3">
        <v>43381</v>
      </c>
      <c r="C799" s="4">
        <v>0.89056712962962958</v>
      </c>
      <c r="D799" s="2">
        <v>0</v>
      </c>
      <c r="E799" s="1">
        <v>0</v>
      </c>
      <c r="F799" s="2" t="s">
        <v>152</v>
      </c>
      <c r="G799" s="1">
        <v>57</v>
      </c>
      <c r="H799" s="1" t="s">
        <v>4710</v>
      </c>
      <c r="I799" s="1" t="s">
        <v>4691</v>
      </c>
      <c r="J799" s="1" t="s">
        <v>1610</v>
      </c>
      <c r="K799" s="1" t="s">
        <v>1609</v>
      </c>
      <c r="L799" s="1">
        <v>188021</v>
      </c>
      <c r="M799" s="1" t="s">
        <v>12526</v>
      </c>
      <c r="N799" s="2" t="s">
        <v>4522</v>
      </c>
      <c r="O799" s="1" t="s">
        <v>13818</v>
      </c>
      <c r="P799" s="2" t="s">
        <v>36</v>
      </c>
      <c r="Q799" s="1" t="s">
        <v>350</v>
      </c>
      <c r="R799" s="1" t="s">
        <v>4409</v>
      </c>
      <c r="S799" s="1"/>
      <c r="T799" s="1"/>
      <c r="U799" s="1" t="s">
        <v>12528</v>
      </c>
      <c r="V799" s="1"/>
      <c r="W799" s="1"/>
      <c r="X799" s="1"/>
      <c r="Y799" s="1" t="s">
        <v>322</v>
      </c>
      <c r="Z799" s="2" t="str">
        <f t="shared" si="36"/>
        <v>C830C</v>
      </c>
      <c r="AA799" s="3" t="str">
        <f t="shared" si="37"/>
        <v>1/10/2018</v>
      </c>
      <c r="AB799" s="2" t="str">
        <f t="shared" si="38"/>
        <v>No delay</v>
      </c>
    </row>
    <row r="800" spans="1:28" s="7" customFormat="1" ht="85.5" x14ac:dyDescent="0.45">
      <c r="A800" s="1">
        <v>13250</v>
      </c>
      <c r="B800" s="3">
        <v>43382</v>
      </c>
      <c r="C800" s="4">
        <v>0.25853009259259258</v>
      </c>
      <c r="D800" s="2">
        <v>0</v>
      </c>
      <c r="E800" s="1">
        <v>0</v>
      </c>
      <c r="F800" s="2" t="s">
        <v>100</v>
      </c>
      <c r="G800" s="1">
        <v>44</v>
      </c>
      <c r="H800" s="1" t="s">
        <v>5339</v>
      </c>
      <c r="I800" s="1" t="s">
        <v>7642</v>
      </c>
      <c r="J800" s="1" t="s">
        <v>1619</v>
      </c>
      <c r="K800" s="1" t="s">
        <v>1618</v>
      </c>
      <c r="L800" s="1">
        <v>188046</v>
      </c>
      <c r="M800" s="1" t="s">
        <v>12526</v>
      </c>
      <c r="N800" s="2" t="s">
        <v>4409</v>
      </c>
      <c r="O800" s="1" t="s">
        <v>13819</v>
      </c>
      <c r="P800" s="2" t="s">
        <v>33</v>
      </c>
      <c r="Q800" s="1" t="s">
        <v>1356</v>
      </c>
      <c r="R800" s="1" t="s">
        <v>4409</v>
      </c>
      <c r="S800" s="1"/>
      <c r="T800" s="1"/>
      <c r="U800" s="1" t="s">
        <v>12528</v>
      </c>
      <c r="V800" s="1"/>
      <c r="W800" s="1"/>
      <c r="X800" s="1"/>
      <c r="Y800" s="1" t="s">
        <v>1355</v>
      </c>
      <c r="Z800" s="2" t="str">
        <f t="shared" si="36"/>
        <v>C830</v>
      </c>
      <c r="AA800" s="3" t="str">
        <f t="shared" si="37"/>
        <v>1/10/2018</v>
      </c>
      <c r="AB800" s="2" t="str">
        <f t="shared" si="38"/>
        <v>No delay</v>
      </c>
    </row>
    <row r="801" spans="1:28" s="7" customFormat="1" x14ac:dyDescent="0.45">
      <c r="A801" s="1">
        <v>13251</v>
      </c>
      <c r="B801" s="3">
        <v>43382</v>
      </c>
      <c r="C801" s="4">
        <v>0.29444444444444445</v>
      </c>
      <c r="D801" s="2">
        <v>0</v>
      </c>
      <c r="E801" s="1">
        <v>0</v>
      </c>
      <c r="F801" s="2" t="s">
        <v>83</v>
      </c>
      <c r="G801" s="1">
        <v>18</v>
      </c>
      <c r="H801" s="1" t="s">
        <v>5501</v>
      </c>
      <c r="I801" s="1" t="s">
        <v>4710</v>
      </c>
      <c r="J801" s="1" t="s">
        <v>1623</v>
      </c>
      <c r="K801" s="1" t="s">
        <v>1622</v>
      </c>
      <c r="L801" s="1">
        <v>188053</v>
      </c>
      <c r="M801" s="1" t="s">
        <v>12526</v>
      </c>
      <c r="N801" s="2" t="s">
        <v>4409</v>
      </c>
      <c r="O801" s="1" t="s">
        <v>13820</v>
      </c>
      <c r="P801" s="2" t="s">
        <v>26</v>
      </c>
      <c r="Q801" s="1" t="s">
        <v>98</v>
      </c>
      <c r="R801" s="1" t="s">
        <v>4409</v>
      </c>
      <c r="S801" s="1"/>
      <c r="T801" s="1"/>
      <c r="U801" s="1" t="s">
        <v>12528</v>
      </c>
      <c r="V801" s="1"/>
      <c r="W801" s="1"/>
      <c r="X801" s="1"/>
      <c r="Y801" s="1" t="s">
        <v>27</v>
      </c>
      <c r="Z801" s="2" t="str">
        <f t="shared" si="36"/>
        <v>C830C</v>
      </c>
      <c r="AA801" s="3" t="str">
        <f t="shared" si="37"/>
        <v>1/10/2018</v>
      </c>
      <c r="AB801" s="2" t="str">
        <f t="shared" si="38"/>
        <v>No delay</v>
      </c>
    </row>
    <row r="802" spans="1:28" s="7" customFormat="1" ht="42.75" x14ac:dyDescent="0.45">
      <c r="A802" s="1">
        <v>13259</v>
      </c>
      <c r="B802" s="3">
        <v>43382</v>
      </c>
      <c r="C802" s="4">
        <v>0.372037037037037</v>
      </c>
      <c r="D802" s="2">
        <v>0</v>
      </c>
      <c r="E802" s="1">
        <v>0</v>
      </c>
      <c r="F802" s="2" t="s">
        <v>151</v>
      </c>
      <c r="G802" s="1">
        <v>44</v>
      </c>
      <c r="H802" s="1" t="s">
        <v>5404</v>
      </c>
      <c r="I802" s="1" t="s">
        <v>4570</v>
      </c>
      <c r="J802" s="1" t="s">
        <v>1617</v>
      </c>
      <c r="K802" s="1" t="s">
        <v>1616</v>
      </c>
      <c r="L802" s="1">
        <v>188068</v>
      </c>
      <c r="M802" s="1" t="s">
        <v>12526</v>
      </c>
      <c r="N802" s="2" t="s">
        <v>4522</v>
      </c>
      <c r="O802" s="1" t="s">
        <v>13821</v>
      </c>
      <c r="P802" s="2" t="s">
        <v>36</v>
      </c>
      <c r="Q802" s="1" t="s">
        <v>370</v>
      </c>
      <c r="R802" s="1" t="s">
        <v>4409</v>
      </c>
      <c r="S802" s="1"/>
      <c r="T802" s="1"/>
      <c r="U802" s="1" t="s">
        <v>12528</v>
      </c>
      <c r="V802" s="1"/>
      <c r="W802" s="1"/>
      <c r="X802" s="1"/>
      <c r="Y802" s="1" t="s">
        <v>322</v>
      </c>
      <c r="Z802" s="2" t="str">
        <f t="shared" si="36"/>
        <v>C830C</v>
      </c>
      <c r="AA802" s="3" t="str">
        <f t="shared" si="37"/>
        <v>1/10/2018</v>
      </c>
      <c r="AB802" s="2" t="str">
        <f t="shared" si="38"/>
        <v>No delay</v>
      </c>
    </row>
    <row r="803" spans="1:28" s="7" customFormat="1" ht="57" x14ac:dyDescent="0.45">
      <c r="A803" s="1">
        <v>13269</v>
      </c>
      <c r="B803" s="3">
        <v>43382</v>
      </c>
      <c r="C803" s="4">
        <v>0.48888888888888887</v>
      </c>
      <c r="D803" s="2">
        <v>0</v>
      </c>
      <c r="E803" s="1">
        <v>0</v>
      </c>
      <c r="F803" s="2" t="s">
        <v>42</v>
      </c>
      <c r="G803" s="1">
        <v>4</v>
      </c>
      <c r="H803" s="1" t="s">
        <v>4569</v>
      </c>
      <c r="I803" s="1" t="s">
        <v>4570</v>
      </c>
      <c r="J803" s="1" t="s">
        <v>1615</v>
      </c>
      <c r="K803" s="1" t="s">
        <v>1614</v>
      </c>
      <c r="L803" s="1">
        <v>188091</v>
      </c>
      <c r="M803" s="1" t="s">
        <v>12526</v>
      </c>
      <c r="N803" s="2" t="s">
        <v>4522</v>
      </c>
      <c r="O803" s="1" t="s">
        <v>13822</v>
      </c>
      <c r="P803" s="2" t="s">
        <v>38</v>
      </c>
      <c r="Q803" s="1" t="s">
        <v>209</v>
      </c>
      <c r="R803" s="1" t="s">
        <v>13589</v>
      </c>
      <c r="S803" s="1"/>
      <c r="T803" s="1"/>
      <c r="U803" s="1" t="s">
        <v>12528</v>
      </c>
      <c r="V803" s="1"/>
      <c r="W803" s="1"/>
      <c r="X803" s="1"/>
      <c r="Y803" s="1" t="s">
        <v>208</v>
      </c>
      <c r="Z803" s="2" t="str">
        <f t="shared" si="36"/>
        <v>C830</v>
      </c>
      <c r="AA803" s="3" t="str">
        <f t="shared" si="37"/>
        <v>1/10/2018</v>
      </c>
      <c r="AB803" s="2" t="str">
        <f t="shared" si="38"/>
        <v>No delay</v>
      </c>
    </row>
    <row r="804" spans="1:28" s="7" customFormat="1" ht="57" x14ac:dyDescent="0.45">
      <c r="A804" s="1">
        <v>13275</v>
      </c>
      <c r="B804" s="3">
        <v>43382</v>
      </c>
      <c r="C804" s="4">
        <v>0.61875000000000002</v>
      </c>
      <c r="D804" s="2">
        <v>0</v>
      </c>
      <c r="E804" s="1">
        <v>0</v>
      </c>
      <c r="F804" s="2" t="s">
        <v>46</v>
      </c>
      <c r="G804" s="1">
        <v>54</v>
      </c>
      <c r="H804" s="1" t="s">
        <v>4621</v>
      </c>
      <c r="I804" s="1" t="s">
        <v>4621</v>
      </c>
      <c r="J804" s="1" t="s">
        <v>1621</v>
      </c>
      <c r="K804" s="1" t="s">
        <v>1620</v>
      </c>
      <c r="L804" s="1">
        <v>188110</v>
      </c>
      <c r="M804" s="1" t="s">
        <v>12526</v>
      </c>
      <c r="N804" s="2" t="s">
        <v>4409</v>
      </c>
      <c r="O804" s="1" t="s">
        <v>13823</v>
      </c>
      <c r="P804" s="2" t="s">
        <v>33</v>
      </c>
      <c r="Q804" s="1" t="s">
        <v>209</v>
      </c>
      <c r="R804" s="1" t="s">
        <v>13589</v>
      </c>
      <c r="S804" s="1"/>
      <c r="T804" s="1"/>
      <c r="U804" s="1" t="s">
        <v>12528</v>
      </c>
      <c r="V804" s="1"/>
      <c r="W804" s="1"/>
      <c r="X804" s="1"/>
      <c r="Y804" s="1" t="s">
        <v>208</v>
      </c>
      <c r="Z804" s="2" t="str">
        <f t="shared" si="36"/>
        <v>C830</v>
      </c>
      <c r="AA804" s="3" t="str">
        <f t="shared" si="37"/>
        <v>1/10/2018</v>
      </c>
      <c r="AB804" s="2" t="str">
        <f t="shared" si="38"/>
        <v>No delay</v>
      </c>
    </row>
    <row r="805" spans="1:28" s="7" customFormat="1" x14ac:dyDescent="0.45">
      <c r="A805" s="1">
        <v>13291</v>
      </c>
      <c r="B805" s="3">
        <v>43382</v>
      </c>
      <c r="C805" s="4">
        <v>0.73462962962962963</v>
      </c>
      <c r="D805" s="2">
        <v>0</v>
      </c>
      <c r="E805" s="1">
        <v>0</v>
      </c>
      <c r="F805" s="2" t="s">
        <v>135</v>
      </c>
      <c r="G805" s="1">
        <v>15</v>
      </c>
      <c r="H805" s="1" t="s">
        <v>4966</v>
      </c>
      <c r="I805" s="1" t="s">
        <v>4570</v>
      </c>
      <c r="J805" s="1" t="s">
        <v>1625</v>
      </c>
      <c r="K805" s="1" t="s">
        <v>1624</v>
      </c>
      <c r="L805" s="1">
        <v>188128</v>
      </c>
      <c r="M805" s="1" t="s">
        <v>12526</v>
      </c>
      <c r="N805" s="2" t="s">
        <v>4409</v>
      </c>
      <c r="O805" s="1" t="s">
        <v>13824</v>
      </c>
      <c r="P805" s="2" t="s">
        <v>26</v>
      </c>
      <c r="Q805" s="1" t="s">
        <v>98</v>
      </c>
      <c r="R805" s="1" t="s">
        <v>4409</v>
      </c>
      <c r="S805" s="1"/>
      <c r="T805" s="1"/>
      <c r="U805" s="1" t="s">
        <v>12528</v>
      </c>
      <c r="V805" s="1"/>
      <c r="W805" s="1"/>
      <c r="X805" s="1"/>
      <c r="Y805" s="1" t="s">
        <v>27</v>
      </c>
      <c r="Z805" s="2" t="str">
        <f t="shared" si="36"/>
        <v>C830</v>
      </c>
      <c r="AA805" s="3" t="str">
        <f t="shared" si="37"/>
        <v>1/10/2018</v>
      </c>
      <c r="AB805" s="2" t="str">
        <f t="shared" si="38"/>
        <v>No delay</v>
      </c>
    </row>
    <row r="806" spans="1:28" s="7" customFormat="1" ht="42.75" x14ac:dyDescent="0.45">
      <c r="A806" s="1">
        <v>13297</v>
      </c>
      <c r="B806" s="3">
        <v>43382</v>
      </c>
      <c r="C806" s="4">
        <v>0.79305555555555562</v>
      </c>
      <c r="D806" s="2">
        <v>0</v>
      </c>
      <c r="E806" s="1">
        <v>0</v>
      </c>
      <c r="F806" s="2" t="s">
        <v>48</v>
      </c>
      <c r="G806" s="1">
        <v>76</v>
      </c>
      <c r="H806" s="1" t="s">
        <v>4849</v>
      </c>
      <c r="I806" s="1" t="s">
        <v>4570</v>
      </c>
      <c r="J806" s="1" t="s">
        <v>1627</v>
      </c>
      <c r="K806" s="1" t="s">
        <v>1626</v>
      </c>
      <c r="L806" s="1">
        <v>188138</v>
      </c>
      <c r="M806" s="1" t="s">
        <v>12526</v>
      </c>
      <c r="N806" s="2" t="s">
        <v>4409</v>
      </c>
      <c r="O806" s="1" t="s">
        <v>13825</v>
      </c>
      <c r="P806" s="2" t="s">
        <v>65</v>
      </c>
      <c r="Q806" s="1" t="s">
        <v>247</v>
      </c>
      <c r="R806" s="1" t="s">
        <v>4409</v>
      </c>
      <c r="S806" s="1"/>
      <c r="T806" s="1"/>
      <c r="U806" s="1" t="s">
        <v>12528</v>
      </c>
      <c r="V806" s="1"/>
      <c r="W806" s="1"/>
      <c r="X806" s="1"/>
      <c r="Y806" s="1" t="s">
        <v>1560</v>
      </c>
      <c r="Z806" s="2" t="str">
        <f t="shared" si="36"/>
        <v>C830</v>
      </c>
      <c r="AA806" s="3" t="str">
        <f t="shared" si="37"/>
        <v>1/10/2018</v>
      </c>
      <c r="AB806" s="2" t="str">
        <f t="shared" si="38"/>
        <v>No delay</v>
      </c>
    </row>
    <row r="807" spans="1:28" s="7" customFormat="1" ht="99.75" x14ac:dyDescent="0.45">
      <c r="A807" s="1">
        <v>13309</v>
      </c>
      <c r="B807" s="3">
        <v>43383</v>
      </c>
      <c r="C807" s="4">
        <v>0.28055555555555556</v>
      </c>
      <c r="D807" s="2">
        <v>0</v>
      </c>
      <c r="E807" s="1">
        <v>0</v>
      </c>
      <c r="F807" s="2" t="s">
        <v>99</v>
      </c>
      <c r="G807" s="1">
        <v>44</v>
      </c>
      <c r="H807" s="1" t="s">
        <v>5280</v>
      </c>
      <c r="I807" s="1" t="s">
        <v>4665</v>
      </c>
      <c r="J807" s="1" t="s">
        <v>1633</v>
      </c>
      <c r="K807" s="1" t="s">
        <v>1632</v>
      </c>
      <c r="L807" s="1">
        <v>188166</v>
      </c>
      <c r="M807" s="1" t="s">
        <v>12526</v>
      </c>
      <c r="N807" s="2" t="s">
        <v>4522</v>
      </c>
      <c r="O807" s="1" t="s">
        <v>13826</v>
      </c>
      <c r="P807" s="2" t="s">
        <v>33</v>
      </c>
      <c r="Q807" s="1" t="s">
        <v>1356</v>
      </c>
      <c r="R807" s="1" t="s">
        <v>13594</v>
      </c>
      <c r="S807" s="1"/>
      <c r="T807" s="1"/>
      <c r="U807" s="1" t="s">
        <v>12528</v>
      </c>
      <c r="V807" s="1"/>
      <c r="W807" s="1"/>
      <c r="X807" s="1"/>
      <c r="Y807" s="1" t="s">
        <v>1355</v>
      </c>
      <c r="Z807" s="2" t="str">
        <f t="shared" si="36"/>
        <v>C830</v>
      </c>
      <c r="AA807" s="3" t="str">
        <f t="shared" si="37"/>
        <v>1/10/2018</v>
      </c>
      <c r="AB807" s="2" t="str">
        <f t="shared" si="38"/>
        <v>No delay</v>
      </c>
    </row>
    <row r="808" spans="1:28" s="7" customFormat="1" ht="85.5" x14ac:dyDescent="0.45">
      <c r="A808" s="1">
        <v>13330</v>
      </c>
      <c r="B808" s="3">
        <v>43383</v>
      </c>
      <c r="C808" s="4">
        <v>0.73197916666666663</v>
      </c>
      <c r="D808" s="2">
        <v>0</v>
      </c>
      <c r="E808" s="1">
        <v>0</v>
      </c>
      <c r="F808" s="2" t="s">
        <v>29</v>
      </c>
      <c r="G808" s="1">
        <v>22</v>
      </c>
      <c r="H808" s="1" t="s">
        <v>5688</v>
      </c>
      <c r="I808" s="1" t="s">
        <v>4570</v>
      </c>
      <c r="J808" s="1" t="s">
        <v>1631</v>
      </c>
      <c r="K808" s="1" t="s">
        <v>1630</v>
      </c>
      <c r="L808" s="1">
        <v>188235</v>
      </c>
      <c r="M808" s="1" t="s">
        <v>12526</v>
      </c>
      <c r="N808" s="2" t="s">
        <v>4522</v>
      </c>
      <c r="O808" s="1" t="s">
        <v>13827</v>
      </c>
      <c r="P808" s="2" t="s">
        <v>36</v>
      </c>
      <c r="Q808" s="1" t="s">
        <v>153</v>
      </c>
      <c r="R808" s="1" t="s">
        <v>4409</v>
      </c>
      <c r="S808" s="1"/>
      <c r="T808" s="1"/>
      <c r="U808" s="1" t="s">
        <v>12528</v>
      </c>
      <c r="V808" s="1"/>
      <c r="W808" s="1"/>
      <c r="X808" s="1"/>
      <c r="Y808" s="1" t="s">
        <v>153</v>
      </c>
      <c r="Z808" s="2" t="str">
        <f t="shared" si="36"/>
        <v>C830C</v>
      </c>
      <c r="AA808" s="3" t="str">
        <f t="shared" si="37"/>
        <v>1/10/2018</v>
      </c>
      <c r="AB808" s="2" t="str">
        <f t="shared" si="38"/>
        <v>No delay</v>
      </c>
    </row>
    <row r="809" spans="1:28" s="7" customFormat="1" ht="85.5" x14ac:dyDescent="0.45">
      <c r="A809" s="1">
        <v>13333</v>
      </c>
      <c r="B809" s="3">
        <v>43383</v>
      </c>
      <c r="C809" s="4">
        <v>0.76797453703703711</v>
      </c>
      <c r="D809" s="2">
        <v>0</v>
      </c>
      <c r="E809" s="1">
        <v>0</v>
      </c>
      <c r="F809" s="2" t="s">
        <v>50</v>
      </c>
      <c r="G809" s="1">
        <v>58</v>
      </c>
      <c r="H809" s="1" t="s">
        <v>4849</v>
      </c>
      <c r="I809" s="1" t="s">
        <v>5011</v>
      </c>
      <c r="J809" s="1" t="s">
        <v>1629</v>
      </c>
      <c r="K809" s="1" t="s">
        <v>1628</v>
      </c>
      <c r="L809" s="1">
        <v>188244</v>
      </c>
      <c r="M809" s="1" t="s">
        <v>12526</v>
      </c>
      <c r="N809" s="2" t="s">
        <v>4409</v>
      </c>
      <c r="O809" s="1" t="s">
        <v>13828</v>
      </c>
      <c r="P809" s="2" t="s">
        <v>7</v>
      </c>
      <c r="Q809" s="1" t="s">
        <v>16</v>
      </c>
      <c r="R809" s="1" t="s">
        <v>4409</v>
      </c>
      <c r="S809" s="1"/>
      <c r="T809" s="1"/>
      <c r="U809" s="1" t="s">
        <v>12528</v>
      </c>
      <c r="V809" s="1"/>
      <c r="W809" s="1"/>
      <c r="X809" s="1"/>
      <c r="Y809" s="1" t="s">
        <v>15</v>
      </c>
      <c r="Z809" s="2" t="str">
        <f t="shared" si="36"/>
        <v>C830</v>
      </c>
      <c r="AA809" s="3" t="str">
        <f t="shared" si="37"/>
        <v>1/10/2018</v>
      </c>
      <c r="AB809" s="2" t="str">
        <f t="shared" si="38"/>
        <v>No delay</v>
      </c>
    </row>
    <row r="810" spans="1:28" s="7" customFormat="1" ht="57" x14ac:dyDescent="0.45">
      <c r="A810" s="1" t="s">
        <v>13829</v>
      </c>
      <c r="B810" s="3">
        <v>43384</v>
      </c>
      <c r="C810" s="4">
        <v>0.19116898148148151</v>
      </c>
      <c r="D810" s="2">
        <v>0</v>
      </c>
      <c r="E810" s="1">
        <v>0</v>
      </c>
      <c r="F810" s="2" t="s">
        <v>48</v>
      </c>
      <c r="G810" s="1">
        <v>0</v>
      </c>
      <c r="H810" s="1" t="s">
        <v>4615</v>
      </c>
      <c r="I810" s="1" t="s">
        <v>4615</v>
      </c>
      <c r="J810" s="1" t="s">
        <v>13830</v>
      </c>
      <c r="K810" s="1" t="s">
        <v>1637</v>
      </c>
      <c r="L810" s="1">
        <v>188282</v>
      </c>
      <c r="M810" s="1" t="s">
        <v>12526</v>
      </c>
      <c r="N810" s="2" t="s">
        <v>4409</v>
      </c>
      <c r="O810" s="1" t="s">
        <v>13831</v>
      </c>
      <c r="P810" s="2" t="s">
        <v>128</v>
      </c>
      <c r="Q810" s="1" t="s">
        <v>209</v>
      </c>
      <c r="R810" s="1" t="s">
        <v>13589</v>
      </c>
      <c r="S810" s="1"/>
      <c r="T810" s="1"/>
      <c r="U810" s="1" t="s">
        <v>12528</v>
      </c>
      <c r="V810" s="1"/>
      <c r="W810" s="1"/>
      <c r="X810" s="1"/>
      <c r="Y810" s="1" t="s">
        <v>208</v>
      </c>
      <c r="Z810" s="2" t="str">
        <f t="shared" si="36"/>
        <v>C830</v>
      </c>
      <c r="AA810" s="3" t="str">
        <f t="shared" si="37"/>
        <v>1/10/2018</v>
      </c>
      <c r="AB810" s="2" t="str">
        <f t="shared" si="38"/>
        <v>No delay</v>
      </c>
    </row>
    <row r="811" spans="1:28" s="7" customFormat="1" ht="42.75" x14ac:dyDescent="0.45">
      <c r="A811" s="1" t="s">
        <v>13832</v>
      </c>
      <c r="B811" s="3">
        <v>43384</v>
      </c>
      <c r="C811" s="4">
        <v>0.36699074074074073</v>
      </c>
      <c r="D811" s="2">
        <v>0</v>
      </c>
      <c r="E811" s="1">
        <v>0</v>
      </c>
      <c r="F811" s="2" t="s">
        <v>77</v>
      </c>
      <c r="G811" s="1">
        <v>72</v>
      </c>
      <c r="H811" s="1" t="s">
        <v>4796</v>
      </c>
      <c r="I811" s="1" t="s">
        <v>4796</v>
      </c>
      <c r="J811" s="1" t="s">
        <v>13833</v>
      </c>
      <c r="K811" s="1" t="s">
        <v>1642</v>
      </c>
      <c r="L811" s="1">
        <v>188310</v>
      </c>
      <c r="M811" s="1" t="s">
        <v>12526</v>
      </c>
      <c r="N811" s="2" t="s">
        <v>4409</v>
      </c>
      <c r="O811" s="1" t="s">
        <v>13834</v>
      </c>
      <c r="P811" s="2" t="s">
        <v>90</v>
      </c>
      <c r="Q811" s="1" t="s">
        <v>89</v>
      </c>
      <c r="R811" s="1" t="s">
        <v>4409</v>
      </c>
      <c r="S811" s="1"/>
      <c r="T811" s="1"/>
      <c r="U811" s="1" t="s">
        <v>12528</v>
      </c>
      <c r="V811" s="1"/>
      <c r="W811" s="1"/>
      <c r="X811" s="1"/>
      <c r="Y811" s="1" t="s">
        <v>89</v>
      </c>
      <c r="Z811" s="2" t="str">
        <f t="shared" si="36"/>
        <v>C830</v>
      </c>
      <c r="AA811" s="3" t="str">
        <f t="shared" si="37"/>
        <v>1/10/2018</v>
      </c>
      <c r="AB811" s="2" t="str">
        <f t="shared" si="38"/>
        <v>No delay</v>
      </c>
    </row>
    <row r="812" spans="1:28" s="7" customFormat="1" ht="42.75" x14ac:dyDescent="0.45">
      <c r="A812" s="1">
        <v>13354</v>
      </c>
      <c r="B812" s="3">
        <v>43384</v>
      </c>
      <c r="C812" s="4">
        <v>0.36927083333333338</v>
      </c>
      <c r="D812" s="2">
        <v>0</v>
      </c>
      <c r="E812" s="1">
        <v>0</v>
      </c>
      <c r="F812" s="2" t="s">
        <v>70</v>
      </c>
      <c r="G812" s="1">
        <v>58</v>
      </c>
      <c r="H812" s="1" t="s">
        <v>5839</v>
      </c>
      <c r="I812" s="1" t="s">
        <v>5839</v>
      </c>
      <c r="J812" s="1" t="s">
        <v>1639</v>
      </c>
      <c r="K812" s="1" t="s">
        <v>1638</v>
      </c>
      <c r="L812" s="1">
        <v>188312</v>
      </c>
      <c r="M812" s="1" t="s">
        <v>12526</v>
      </c>
      <c r="N812" s="2" t="s">
        <v>4409</v>
      </c>
      <c r="O812" s="1" t="s">
        <v>13835</v>
      </c>
      <c r="P812" s="2" t="s">
        <v>33</v>
      </c>
      <c r="Q812" s="1" t="s">
        <v>247</v>
      </c>
      <c r="R812" s="1" t="s">
        <v>13586</v>
      </c>
      <c r="S812" s="1"/>
      <c r="T812" s="1"/>
      <c r="U812" s="1" t="s">
        <v>12528</v>
      </c>
      <c r="V812" s="1"/>
      <c r="W812" s="1"/>
      <c r="X812" s="1"/>
      <c r="Y812" s="1" t="s">
        <v>1393</v>
      </c>
      <c r="Z812" s="2" t="str">
        <f t="shared" si="36"/>
        <v>C830C</v>
      </c>
      <c r="AA812" s="3" t="str">
        <f t="shared" si="37"/>
        <v>1/10/2018</v>
      </c>
      <c r="AB812" s="2" t="str">
        <f t="shared" si="38"/>
        <v>No delay</v>
      </c>
    </row>
    <row r="813" spans="1:28" s="7" customFormat="1" ht="42.75" x14ac:dyDescent="0.45">
      <c r="A813" s="1">
        <v>13355</v>
      </c>
      <c r="B813" s="3">
        <v>43384</v>
      </c>
      <c r="C813" s="4">
        <v>0.37319444444444444</v>
      </c>
      <c r="D813" s="2">
        <v>0</v>
      </c>
      <c r="E813" s="1">
        <v>0</v>
      </c>
      <c r="F813" s="2" t="s">
        <v>116</v>
      </c>
      <c r="G813" s="1">
        <v>22</v>
      </c>
      <c r="H813" s="1" t="s">
        <v>4696</v>
      </c>
      <c r="I813" s="1" t="s">
        <v>4696</v>
      </c>
      <c r="J813" s="1" t="s">
        <v>1636</v>
      </c>
      <c r="K813" s="1" t="s">
        <v>1635</v>
      </c>
      <c r="L813" s="1">
        <v>188313</v>
      </c>
      <c r="M813" s="1" t="s">
        <v>12526</v>
      </c>
      <c r="N813" s="2" t="s">
        <v>4409</v>
      </c>
      <c r="O813" s="1" t="s">
        <v>13836</v>
      </c>
      <c r="P813" s="2" t="s">
        <v>33</v>
      </c>
      <c r="Q813" s="1" t="s">
        <v>56</v>
      </c>
      <c r="R813" s="1" t="s">
        <v>4409</v>
      </c>
      <c r="S813" s="1"/>
      <c r="T813" s="1"/>
      <c r="U813" s="1" t="s">
        <v>12528</v>
      </c>
      <c r="V813" s="1"/>
      <c r="W813" s="1"/>
      <c r="X813" s="1"/>
      <c r="Y813" s="1" t="s">
        <v>55</v>
      </c>
      <c r="Z813" s="2" t="str">
        <f t="shared" si="36"/>
        <v>C830C</v>
      </c>
      <c r="AA813" s="3" t="str">
        <f t="shared" si="37"/>
        <v>1/10/2018</v>
      </c>
      <c r="AB813" s="2" t="str">
        <f t="shared" si="38"/>
        <v>No delay</v>
      </c>
    </row>
    <row r="814" spans="1:28" s="7" customFormat="1" ht="42.75" x14ac:dyDescent="0.45">
      <c r="A814" s="1">
        <v>13360</v>
      </c>
      <c r="B814" s="3">
        <v>43384</v>
      </c>
      <c r="C814" s="4">
        <v>0.4111805555555556</v>
      </c>
      <c r="D814" s="2">
        <v>0</v>
      </c>
      <c r="E814" s="1">
        <v>0</v>
      </c>
      <c r="F814" s="2" t="s">
        <v>133</v>
      </c>
      <c r="G814" s="1">
        <v>30</v>
      </c>
      <c r="H814" s="1" t="s">
        <v>4570</v>
      </c>
      <c r="I814" s="1" t="s">
        <v>4570</v>
      </c>
      <c r="J814" s="1" t="s">
        <v>1641</v>
      </c>
      <c r="K814" s="1" t="s">
        <v>1640</v>
      </c>
      <c r="L814" s="1">
        <v>188328</v>
      </c>
      <c r="M814" s="1" t="s">
        <v>12526</v>
      </c>
      <c r="N814" s="2" t="s">
        <v>4409</v>
      </c>
      <c r="O814" s="1" t="s">
        <v>13837</v>
      </c>
      <c r="P814" s="2" t="s">
        <v>128</v>
      </c>
      <c r="Q814" s="1" t="s">
        <v>285</v>
      </c>
      <c r="R814" s="1" t="s">
        <v>4409</v>
      </c>
      <c r="S814" s="1"/>
      <c r="T814" s="1"/>
      <c r="U814" s="1" t="s">
        <v>12528</v>
      </c>
      <c r="V814" s="1"/>
      <c r="W814" s="1"/>
      <c r="X814" s="1"/>
      <c r="Y814" s="1" t="s">
        <v>284</v>
      </c>
      <c r="Z814" s="2" t="str">
        <f t="shared" si="36"/>
        <v>C830</v>
      </c>
      <c r="AA814" s="3" t="str">
        <f t="shared" si="37"/>
        <v>1/10/2018</v>
      </c>
      <c r="AB814" s="2" t="str">
        <f t="shared" si="38"/>
        <v>No delay</v>
      </c>
    </row>
    <row r="815" spans="1:28" s="7" customFormat="1" ht="42.75" x14ac:dyDescent="0.45">
      <c r="A815" s="1" t="s">
        <v>13838</v>
      </c>
      <c r="B815" s="3">
        <v>43384</v>
      </c>
      <c r="C815" s="4">
        <v>0.55694444444444446</v>
      </c>
      <c r="D815" s="2">
        <v>0</v>
      </c>
      <c r="E815" s="1">
        <v>0</v>
      </c>
      <c r="F815" s="2" t="s">
        <v>119</v>
      </c>
      <c r="G815" s="1"/>
      <c r="H815" s="1" t="s">
        <v>4570</v>
      </c>
      <c r="I815" s="1" t="s">
        <v>5042</v>
      </c>
      <c r="J815" s="1" t="s">
        <v>13839</v>
      </c>
      <c r="K815" s="1">
        <v>5848220</v>
      </c>
      <c r="L815" s="1"/>
      <c r="M815" s="1" t="s">
        <v>12526</v>
      </c>
      <c r="N815" s="2" t="s">
        <v>4409</v>
      </c>
      <c r="O815" s="1" t="s">
        <v>13840</v>
      </c>
      <c r="P815" s="2" t="s">
        <v>90</v>
      </c>
      <c r="Q815" s="1" t="s">
        <v>89</v>
      </c>
      <c r="R815" s="1" t="s">
        <v>4409</v>
      </c>
      <c r="S815" s="1"/>
      <c r="T815" s="1"/>
      <c r="U815" s="1" t="s">
        <v>12528</v>
      </c>
      <c r="V815" s="1"/>
      <c r="W815" s="1"/>
      <c r="X815" s="1"/>
      <c r="Y815" s="1" t="s">
        <v>89</v>
      </c>
      <c r="Z815" s="2" t="str">
        <f t="shared" si="36"/>
        <v>C830</v>
      </c>
      <c r="AA815" s="3" t="str">
        <f t="shared" si="37"/>
        <v>1/10/2018</v>
      </c>
      <c r="AB815" s="2" t="str">
        <f t="shared" si="38"/>
        <v>No delay</v>
      </c>
    </row>
    <row r="816" spans="1:28" s="7" customFormat="1" ht="71.25" x14ac:dyDescent="0.45">
      <c r="A816" s="1" t="s">
        <v>13841</v>
      </c>
      <c r="B816" s="3">
        <v>43384</v>
      </c>
      <c r="C816" s="4">
        <v>0.55763888888888891</v>
      </c>
      <c r="D816" s="2">
        <v>0</v>
      </c>
      <c r="E816" s="1">
        <v>0</v>
      </c>
      <c r="F816" s="2" t="s">
        <v>10</v>
      </c>
      <c r="G816" s="1"/>
      <c r="H816" s="1" t="s">
        <v>4811</v>
      </c>
      <c r="I816" s="1" t="s">
        <v>4832</v>
      </c>
      <c r="J816" s="1" t="s">
        <v>13842</v>
      </c>
      <c r="K816" s="1">
        <v>5848222</v>
      </c>
      <c r="L816" s="1"/>
      <c r="M816" s="1" t="s">
        <v>12526</v>
      </c>
      <c r="N816" s="2" t="s">
        <v>4409</v>
      </c>
      <c r="O816" s="1" t="s">
        <v>13843</v>
      </c>
      <c r="P816" s="2" t="s">
        <v>90</v>
      </c>
      <c r="Q816" s="1" t="s">
        <v>89</v>
      </c>
      <c r="R816" s="1" t="s">
        <v>4409</v>
      </c>
      <c r="S816" s="1"/>
      <c r="T816" s="1"/>
      <c r="U816" s="1" t="s">
        <v>12528</v>
      </c>
      <c r="V816" s="1"/>
      <c r="W816" s="1"/>
      <c r="X816" s="1"/>
      <c r="Y816" s="1" t="s">
        <v>89</v>
      </c>
      <c r="Z816" s="2" t="str">
        <f t="shared" si="36"/>
        <v>C830</v>
      </c>
      <c r="AA816" s="3" t="str">
        <f t="shared" si="37"/>
        <v>1/10/2018</v>
      </c>
      <c r="AB816" s="2" t="str">
        <f t="shared" si="38"/>
        <v>No delay</v>
      </c>
    </row>
    <row r="817" spans="1:28" s="7" customFormat="1" ht="85.5" x14ac:dyDescent="0.45">
      <c r="A817" s="1">
        <v>13380</v>
      </c>
      <c r="B817" s="3">
        <v>43384</v>
      </c>
      <c r="C817" s="4">
        <v>0.66111111111111109</v>
      </c>
      <c r="D817" s="2">
        <v>0</v>
      </c>
      <c r="E817" s="1">
        <v>0</v>
      </c>
      <c r="F817" s="2" t="s">
        <v>53</v>
      </c>
      <c r="G817" s="1"/>
      <c r="H817" s="1" t="s">
        <v>4570</v>
      </c>
      <c r="I817" s="1"/>
      <c r="J817" s="1" t="s">
        <v>13844</v>
      </c>
      <c r="K817" s="1">
        <v>5848236</v>
      </c>
      <c r="L817" s="1"/>
      <c r="M817" s="1" t="s">
        <v>12526</v>
      </c>
      <c r="N817" s="2" t="s">
        <v>4409</v>
      </c>
      <c r="O817" s="1" t="s">
        <v>13845</v>
      </c>
      <c r="P817" s="2" t="s">
        <v>7</v>
      </c>
      <c r="Q817" s="1" t="s">
        <v>16</v>
      </c>
      <c r="R817" s="1" t="s">
        <v>4409</v>
      </c>
      <c r="S817" s="1"/>
      <c r="T817" s="1"/>
      <c r="U817" s="1" t="s">
        <v>12528</v>
      </c>
      <c r="V817" s="1"/>
      <c r="W817" s="1"/>
      <c r="X817" s="1"/>
      <c r="Y817" s="1" t="s">
        <v>15</v>
      </c>
      <c r="Z817" s="2" t="str">
        <f t="shared" si="36"/>
        <v>C830</v>
      </c>
      <c r="AA817" s="3" t="str">
        <f t="shared" si="37"/>
        <v>1/10/2018</v>
      </c>
      <c r="AB817" s="2" t="str">
        <f t="shared" si="38"/>
        <v>No delay</v>
      </c>
    </row>
    <row r="818" spans="1:28" s="7" customFormat="1" ht="57" x14ac:dyDescent="0.45">
      <c r="A818" s="1">
        <v>13383</v>
      </c>
      <c r="B818" s="3">
        <v>43384</v>
      </c>
      <c r="C818" s="4">
        <v>0.7631944444444444</v>
      </c>
      <c r="D818" s="2">
        <v>0</v>
      </c>
      <c r="E818" s="1">
        <v>0</v>
      </c>
      <c r="F818" s="2" t="s">
        <v>42</v>
      </c>
      <c r="G818" s="1">
        <v>30</v>
      </c>
      <c r="H818" s="1" t="s">
        <v>5404</v>
      </c>
      <c r="I818" s="1" t="s">
        <v>4570</v>
      </c>
      <c r="J818" s="1" t="s">
        <v>13846</v>
      </c>
      <c r="K818" s="1" t="s">
        <v>1634</v>
      </c>
      <c r="L818" s="1">
        <v>188397</v>
      </c>
      <c r="M818" s="1" t="s">
        <v>12526</v>
      </c>
      <c r="N818" s="2" t="s">
        <v>4522</v>
      </c>
      <c r="O818" s="1" t="s">
        <v>13847</v>
      </c>
      <c r="P818" s="2" t="s">
        <v>38</v>
      </c>
      <c r="Q818" s="1" t="s">
        <v>395</v>
      </c>
      <c r="R818" s="1" t="s">
        <v>4409</v>
      </c>
      <c r="S818" s="1"/>
      <c r="T818" s="1"/>
      <c r="U818" s="1" t="s">
        <v>12528</v>
      </c>
      <c r="V818" s="1"/>
      <c r="W818" s="1"/>
      <c r="X818" s="1"/>
      <c r="Y818" s="1" t="s">
        <v>125</v>
      </c>
      <c r="Z818" s="2" t="str">
        <f t="shared" si="36"/>
        <v>C830</v>
      </c>
      <c r="AA818" s="3" t="str">
        <f t="shared" si="37"/>
        <v>1/10/2018</v>
      </c>
      <c r="AB818" s="2" t="str">
        <f t="shared" si="38"/>
        <v>No delay</v>
      </c>
    </row>
    <row r="819" spans="1:28" s="7" customFormat="1" ht="71.25" x14ac:dyDescent="0.45">
      <c r="A819" s="1">
        <v>13396</v>
      </c>
      <c r="B819" s="3">
        <v>43385</v>
      </c>
      <c r="C819" s="4">
        <v>0.26421296296296298</v>
      </c>
      <c r="D819" s="2">
        <v>0</v>
      </c>
      <c r="E819" s="1">
        <v>0</v>
      </c>
      <c r="F819" s="2" t="s">
        <v>29</v>
      </c>
      <c r="G819" s="1">
        <v>23</v>
      </c>
      <c r="H819" s="1" t="s">
        <v>6064</v>
      </c>
      <c r="I819" s="1" t="s">
        <v>4570</v>
      </c>
      <c r="J819" s="1" t="s">
        <v>13848</v>
      </c>
      <c r="K819" s="1" t="s">
        <v>1643</v>
      </c>
      <c r="L819" s="1">
        <v>188430</v>
      </c>
      <c r="M819" s="1" t="s">
        <v>12526</v>
      </c>
      <c r="N819" s="2" t="s">
        <v>4409</v>
      </c>
      <c r="O819" s="1" t="s">
        <v>13849</v>
      </c>
      <c r="P819" s="2" t="s">
        <v>36</v>
      </c>
      <c r="Q819" s="1" t="s">
        <v>370</v>
      </c>
      <c r="R819" s="1" t="s">
        <v>4409</v>
      </c>
      <c r="S819" s="1"/>
      <c r="T819" s="1"/>
      <c r="U819" s="1" t="s">
        <v>12528</v>
      </c>
      <c r="V819" s="1"/>
      <c r="W819" s="1"/>
      <c r="X819" s="1"/>
      <c r="Y819" s="1" t="s">
        <v>322</v>
      </c>
      <c r="Z819" s="2" t="str">
        <f t="shared" si="36"/>
        <v>C830C</v>
      </c>
      <c r="AA819" s="3" t="str">
        <f t="shared" si="37"/>
        <v>1/10/2018</v>
      </c>
      <c r="AB819" s="2" t="str">
        <f t="shared" si="38"/>
        <v>No delay</v>
      </c>
    </row>
    <row r="820" spans="1:28" s="7" customFormat="1" ht="42.75" x14ac:dyDescent="0.45">
      <c r="A820" s="1">
        <v>13412</v>
      </c>
      <c r="B820" s="3">
        <v>43385</v>
      </c>
      <c r="C820" s="4">
        <v>0.42621527777777773</v>
      </c>
      <c r="D820" s="2">
        <v>0</v>
      </c>
      <c r="E820" s="1">
        <v>0</v>
      </c>
      <c r="F820" s="2" t="s">
        <v>48</v>
      </c>
      <c r="G820" s="1">
        <v>68</v>
      </c>
      <c r="H820" s="1" t="s">
        <v>5840</v>
      </c>
      <c r="I820" s="1" t="s">
        <v>4570</v>
      </c>
      <c r="J820" s="1" t="s">
        <v>13850</v>
      </c>
      <c r="K820" s="1" t="s">
        <v>13851</v>
      </c>
      <c r="L820" s="1">
        <v>188456</v>
      </c>
      <c r="M820" s="1" t="s">
        <v>12526</v>
      </c>
      <c r="N820" s="2" t="s">
        <v>4409</v>
      </c>
      <c r="O820" s="1" t="s">
        <v>13852</v>
      </c>
      <c r="P820" s="2" t="s">
        <v>65</v>
      </c>
      <c r="Q820" s="1" t="s">
        <v>4462</v>
      </c>
      <c r="R820" s="1" t="s">
        <v>4409</v>
      </c>
      <c r="S820" s="1"/>
      <c r="T820" s="1"/>
      <c r="U820" s="1" t="s">
        <v>12528</v>
      </c>
      <c r="V820" s="1"/>
      <c r="W820" s="1"/>
      <c r="X820" s="1"/>
      <c r="Y820" s="1" t="s">
        <v>250</v>
      </c>
      <c r="Z820" s="2" t="str">
        <f t="shared" si="36"/>
        <v>C830</v>
      </c>
      <c r="AA820" s="3" t="str">
        <f t="shared" si="37"/>
        <v>1/10/2018</v>
      </c>
      <c r="AB820" s="2" t="str">
        <f t="shared" si="38"/>
        <v>No delay</v>
      </c>
    </row>
    <row r="821" spans="1:28" s="7" customFormat="1" ht="28.5" x14ac:dyDescent="0.45">
      <c r="A821" s="1">
        <v>13425</v>
      </c>
      <c r="B821" s="3">
        <v>43385</v>
      </c>
      <c r="C821" s="4">
        <v>0.74305555555555547</v>
      </c>
      <c r="D821" s="2">
        <v>0</v>
      </c>
      <c r="E821" s="1">
        <v>0</v>
      </c>
      <c r="F821" s="2" t="s">
        <v>44</v>
      </c>
      <c r="G821" s="1">
        <v>59</v>
      </c>
      <c r="H821" s="1" t="s">
        <v>5372</v>
      </c>
      <c r="I821" s="1" t="s">
        <v>4570</v>
      </c>
      <c r="J821" s="1" t="s">
        <v>1647</v>
      </c>
      <c r="K821" s="1" t="s">
        <v>1646</v>
      </c>
      <c r="L821" s="1">
        <v>188520</v>
      </c>
      <c r="M821" s="1" t="s">
        <v>12526</v>
      </c>
      <c r="N821" s="2" t="s">
        <v>4409</v>
      </c>
      <c r="O821" s="1" t="s">
        <v>13853</v>
      </c>
      <c r="P821" s="2" t="s">
        <v>26</v>
      </c>
      <c r="Q821" s="1" t="s">
        <v>98</v>
      </c>
      <c r="R821" s="1" t="s">
        <v>4409</v>
      </c>
      <c r="S821" s="1"/>
      <c r="T821" s="1"/>
      <c r="U821" s="1" t="s">
        <v>12528</v>
      </c>
      <c r="V821" s="1"/>
      <c r="W821" s="1"/>
      <c r="X821" s="1"/>
      <c r="Y821" s="1" t="s">
        <v>27</v>
      </c>
      <c r="Z821" s="2" t="str">
        <f t="shared" si="36"/>
        <v>C830C</v>
      </c>
      <c r="AA821" s="3" t="str">
        <f t="shared" si="37"/>
        <v>1/10/2018</v>
      </c>
      <c r="AB821" s="2" t="str">
        <f t="shared" si="38"/>
        <v>No delay</v>
      </c>
    </row>
    <row r="822" spans="1:28" s="7" customFormat="1" ht="42.75" x14ac:dyDescent="0.45">
      <c r="A822" s="1">
        <v>13426</v>
      </c>
      <c r="B822" s="3">
        <v>43385</v>
      </c>
      <c r="C822" s="4">
        <v>0.75912037037037028</v>
      </c>
      <c r="D822" s="2">
        <v>0</v>
      </c>
      <c r="E822" s="1">
        <v>0</v>
      </c>
      <c r="F822" s="2" t="s">
        <v>82</v>
      </c>
      <c r="G822" s="1">
        <v>6</v>
      </c>
      <c r="H822" s="1" t="s">
        <v>4849</v>
      </c>
      <c r="I822" s="1" t="s">
        <v>4570</v>
      </c>
      <c r="J822" s="1" t="s">
        <v>13854</v>
      </c>
      <c r="K822" s="1" t="s">
        <v>1645</v>
      </c>
      <c r="L822" s="1">
        <v>188526</v>
      </c>
      <c r="M822" s="1" t="s">
        <v>12526</v>
      </c>
      <c r="N822" s="2" t="s">
        <v>4409</v>
      </c>
      <c r="O822" s="1" t="s">
        <v>13855</v>
      </c>
      <c r="P822" s="2" t="s">
        <v>26</v>
      </c>
      <c r="Q822" s="1" t="s">
        <v>98</v>
      </c>
      <c r="R822" s="1" t="s">
        <v>4409</v>
      </c>
      <c r="S822" s="1"/>
      <c r="T822" s="1"/>
      <c r="U822" s="1" t="s">
        <v>12528</v>
      </c>
      <c r="V822" s="1"/>
      <c r="W822" s="1"/>
      <c r="X822" s="1"/>
      <c r="Y822" s="1" t="s">
        <v>27</v>
      </c>
      <c r="Z822" s="2" t="str">
        <f t="shared" si="36"/>
        <v>C830C</v>
      </c>
      <c r="AA822" s="3" t="str">
        <f t="shared" si="37"/>
        <v>1/10/2018</v>
      </c>
      <c r="AB822" s="2" t="str">
        <f t="shared" si="38"/>
        <v>No delay</v>
      </c>
    </row>
    <row r="823" spans="1:28" s="7" customFormat="1" ht="71.25" x14ac:dyDescent="0.45">
      <c r="A823" s="1">
        <v>13434</v>
      </c>
      <c r="B823" s="3">
        <v>43385</v>
      </c>
      <c r="C823" s="4">
        <v>0.81944444444444453</v>
      </c>
      <c r="D823" s="2">
        <v>0</v>
      </c>
      <c r="E823" s="1">
        <v>0</v>
      </c>
      <c r="F823" s="2" t="s">
        <v>230</v>
      </c>
      <c r="G823" s="1">
        <v>47</v>
      </c>
      <c r="H823" s="1" t="s">
        <v>6571</v>
      </c>
      <c r="I823" s="1" t="s">
        <v>4570</v>
      </c>
      <c r="J823" s="1" t="s">
        <v>13856</v>
      </c>
      <c r="K823" s="1" t="s">
        <v>1644</v>
      </c>
      <c r="L823" s="1">
        <v>188550</v>
      </c>
      <c r="M823" s="1" t="s">
        <v>12526</v>
      </c>
      <c r="N823" s="2" t="s">
        <v>4522</v>
      </c>
      <c r="O823" s="1" t="s">
        <v>13857</v>
      </c>
      <c r="P823" s="2" t="s">
        <v>36</v>
      </c>
      <c r="Q823" s="1" t="s">
        <v>13023</v>
      </c>
      <c r="R823" s="1" t="s">
        <v>4409</v>
      </c>
      <c r="S823" s="1"/>
      <c r="T823" s="1"/>
      <c r="U823" s="1" t="s">
        <v>12528</v>
      </c>
      <c r="V823" s="1"/>
      <c r="W823" s="1"/>
      <c r="X823" s="1"/>
      <c r="Y823" s="1" t="s">
        <v>153</v>
      </c>
      <c r="Z823" s="2" t="str">
        <f t="shared" si="36"/>
        <v>C830C</v>
      </c>
      <c r="AA823" s="3" t="str">
        <f t="shared" si="37"/>
        <v>1/10/2018</v>
      </c>
      <c r="AB823" s="2" t="str">
        <f t="shared" si="38"/>
        <v>No delay</v>
      </c>
    </row>
    <row r="824" spans="1:28" s="7" customFormat="1" ht="71.25" x14ac:dyDescent="0.45">
      <c r="A824" s="1">
        <v>13452</v>
      </c>
      <c r="B824" s="3">
        <v>43386</v>
      </c>
      <c r="C824" s="4">
        <v>0.26817129629629627</v>
      </c>
      <c r="D824" s="2">
        <v>0</v>
      </c>
      <c r="E824" s="1">
        <v>0</v>
      </c>
      <c r="F824" s="2" t="s">
        <v>77</v>
      </c>
      <c r="G824" s="1">
        <v>33</v>
      </c>
      <c r="H824" s="1" t="s">
        <v>5474</v>
      </c>
      <c r="I824" s="1" t="s">
        <v>4570</v>
      </c>
      <c r="J824" s="1" t="s">
        <v>1651</v>
      </c>
      <c r="K824" s="1" t="s">
        <v>1650</v>
      </c>
      <c r="L824" s="1">
        <v>188589</v>
      </c>
      <c r="M824" s="1" t="s">
        <v>12526</v>
      </c>
      <c r="N824" s="2" t="s">
        <v>4409</v>
      </c>
      <c r="O824" s="1" t="s">
        <v>13858</v>
      </c>
      <c r="P824" s="2" t="s">
        <v>79</v>
      </c>
      <c r="Q824" s="1" t="s">
        <v>156</v>
      </c>
      <c r="R824" s="1"/>
      <c r="S824" s="1"/>
      <c r="T824" s="1" t="s">
        <v>13859</v>
      </c>
      <c r="U824" s="1" t="s">
        <v>12528</v>
      </c>
      <c r="V824" s="1"/>
      <c r="W824" s="1"/>
      <c r="X824" s="1"/>
      <c r="Y824" s="1" t="s">
        <v>117</v>
      </c>
      <c r="Z824" s="2" t="str">
        <f t="shared" si="36"/>
        <v>C830</v>
      </c>
      <c r="AA824" s="3" t="str">
        <f t="shared" si="37"/>
        <v>1/10/2018</v>
      </c>
      <c r="AB824" s="2" t="str">
        <f t="shared" si="38"/>
        <v>No delay</v>
      </c>
    </row>
    <row r="825" spans="1:28" s="7" customFormat="1" ht="42.75" x14ac:dyDescent="0.45">
      <c r="A825" s="1">
        <v>13476</v>
      </c>
      <c r="B825" s="3">
        <v>43386</v>
      </c>
      <c r="C825" s="4">
        <v>0.47222222222222227</v>
      </c>
      <c r="D825" s="2">
        <v>0</v>
      </c>
      <c r="E825" s="1">
        <v>0</v>
      </c>
      <c r="F825" s="2" t="s">
        <v>145</v>
      </c>
      <c r="G825" s="1">
        <v>0</v>
      </c>
      <c r="H825" s="1" t="s">
        <v>4615</v>
      </c>
      <c r="I825" s="1" t="s">
        <v>5255</v>
      </c>
      <c r="J825" s="1" t="s">
        <v>13860</v>
      </c>
      <c r="K825" s="1" t="s">
        <v>1649</v>
      </c>
      <c r="L825" s="1">
        <v>188613</v>
      </c>
      <c r="M825" s="1" t="s">
        <v>12526</v>
      </c>
      <c r="N825" s="2" t="s">
        <v>4409</v>
      </c>
      <c r="O825" s="1" t="s">
        <v>13861</v>
      </c>
      <c r="P825" s="2" t="s">
        <v>21</v>
      </c>
      <c r="Q825" s="1" t="s">
        <v>209</v>
      </c>
      <c r="R825" s="1" t="s">
        <v>13586</v>
      </c>
      <c r="S825" s="1"/>
      <c r="T825" s="1"/>
      <c r="U825" s="1" t="s">
        <v>12528</v>
      </c>
      <c r="V825" s="1"/>
      <c r="W825" s="1"/>
      <c r="X825" s="1"/>
      <c r="Y825" s="1" t="s">
        <v>208</v>
      </c>
      <c r="Z825" s="2" t="str">
        <f t="shared" si="36"/>
        <v>C830</v>
      </c>
      <c r="AA825" s="3" t="str">
        <f t="shared" si="37"/>
        <v>1/10/2018</v>
      </c>
      <c r="AB825" s="2" t="str">
        <f t="shared" si="38"/>
        <v>No delay</v>
      </c>
    </row>
    <row r="826" spans="1:28" s="7" customFormat="1" ht="71.25" x14ac:dyDescent="0.45">
      <c r="A826" s="1">
        <v>13498</v>
      </c>
      <c r="B826" s="3">
        <v>43386</v>
      </c>
      <c r="C826" s="4">
        <v>0.93421296296296286</v>
      </c>
      <c r="D826" s="2">
        <v>0</v>
      </c>
      <c r="E826" s="1">
        <v>0</v>
      </c>
      <c r="F826" s="2" t="s">
        <v>42</v>
      </c>
      <c r="G826" s="1">
        <v>40</v>
      </c>
      <c r="H826" s="1" t="s">
        <v>4570</v>
      </c>
      <c r="I826" s="1" t="s">
        <v>4570</v>
      </c>
      <c r="J826" s="1" t="s">
        <v>13862</v>
      </c>
      <c r="K826" s="1" t="s">
        <v>1648</v>
      </c>
      <c r="L826" s="1">
        <v>188671</v>
      </c>
      <c r="M826" s="1" t="s">
        <v>12526</v>
      </c>
      <c r="N826" s="2" t="s">
        <v>4409</v>
      </c>
      <c r="O826" s="1" t="s">
        <v>13863</v>
      </c>
      <c r="P826" s="2" t="s">
        <v>38</v>
      </c>
      <c r="Q826" s="1" t="s">
        <v>209</v>
      </c>
      <c r="R826" s="1" t="s">
        <v>13586</v>
      </c>
      <c r="S826" s="1"/>
      <c r="T826" s="1"/>
      <c r="U826" s="1" t="s">
        <v>12528</v>
      </c>
      <c r="V826" s="1"/>
      <c r="W826" s="1"/>
      <c r="X826" s="1"/>
      <c r="Y826" s="1" t="s">
        <v>208</v>
      </c>
      <c r="Z826" s="2" t="str">
        <f t="shared" si="36"/>
        <v>C830</v>
      </c>
      <c r="AA826" s="3" t="str">
        <f t="shared" si="37"/>
        <v>1/10/2018</v>
      </c>
      <c r="AB826" s="2" t="str">
        <f t="shared" si="38"/>
        <v>No delay</v>
      </c>
    </row>
    <row r="827" spans="1:28" s="7" customFormat="1" ht="42.75" x14ac:dyDescent="0.45">
      <c r="A827" s="1">
        <v>13503</v>
      </c>
      <c r="B827" s="3">
        <v>43387</v>
      </c>
      <c r="C827" s="4">
        <v>0.30555555555555552</v>
      </c>
      <c r="D827" s="2">
        <v>0</v>
      </c>
      <c r="E827" s="1">
        <v>0</v>
      </c>
      <c r="F827" s="2" t="s">
        <v>44</v>
      </c>
      <c r="G827" s="1">
        <v>34</v>
      </c>
      <c r="H827" s="1" t="s">
        <v>4569</v>
      </c>
      <c r="I827" s="1" t="s">
        <v>4570</v>
      </c>
      <c r="J827" s="1" t="s">
        <v>13864</v>
      </c>
      <c r="K827" s="1" t="s">
        <v>13865</v>
      </c>
      <c r="L827" s="1">
        <v>188687</v>
      </c>
      <c r="M827" s="1" t="s">
        <v>12526</v>
      </c>
      <c r="N827" s="2" t="s">
        <v>4409</v>
      </c>
      <c r="O827" s="1" t="s">
        <v>13866</v>
      </c>
      <c r="P827" s="2" t="s">
        <v>26</v>
      </c>
      <c r="Q827" s="1" t="s">
        <v>98</v>
      </c>
      <c r="R827" s="1"/>
      <c r="S827" s="1"/>
      <c r="T827" s="1"/>
      <c r="U827" s="1" t="s">
        <v>12528</v>
      </c>
      <c r="V827" s="1"/>
      <c r="W827" s="1"/>
      <c r="X827" s="1"/>
      <c r="Y827" s="1" t="s">
        <v>27</v>
      </c>
      <c r="Z827" s="2" t="str">
        <f t="shared" si="36"/>
        <v>C830C</v>
      </c>
      <c r="AA827" s="3" t="str">
        <f t="shared" si="37"/>
        <v>1/10/2018</v>
      </c>
      <c r="AB827" s="2" t="str">
        <f t="shared" si="38"/>
        <v>No delay</v>
      </c>
    </row>
    <row r="828" spans="1:28" s="7" customFormat="1" ht="71.25" x14ac:dyDescent="0.45">
      <c r="A828" s="1">
        <v>13530</v>
      </c>
      <c r="B828" s="3">
        <v>43388</v>
      </c>
      <c r="C828" s="4">
        <v>0.29166666666666669</v>
      </c>
      <c r="D828" s="2">
        <v>0</v>
      </c>
      <c r="E828" s="1">
        <v>0</v>
      </c>
      <c r="F828" s="2" t="s">
        <v>225</v>
      </c>
      <c r="G828" s="1">
        <v>45</v>
      </c>
      <c r="H828" s="1" t="s">
        <v>5840</v>
      </c>
      <c r="I828" s="1" t="s">
        <v>4570</v>
      </c>
      <c r="J828" s="1" t="s">
        <v>1661</v>
      </c>
      <c r="K828" s="1" t="s">
        <v>1660</v>
      </c>
      <c r="L828" s="1">
        <v>188774</v>
      </c>
      <c r="M828" s="1" t="s">
        <v>12526</v>
      </c>
      <c r="N828" s="2" t="s">
        <v>4409</v>
      </c>
      <c r="O828" s="1" t="s">
        <v>13867</v>
      </c>
      <c r="P828" s="2" t="s">
        <v>33</v>
      </c>
      <c r="Q828" s="1" t="s">
        <v>34</v>
      </c>
      <c r="R828" s="1"/>
      <c r="S828" s="1"/>
      <c r="T828" s="1"/>
      <c r="U828" s="1" t="s">
        <v>12528</v>
      </c>
      <c r="V828" s="1"/>
      <c r="W828" s="1"/>
      <c r="X828" s="1"/>
      <c r="Y828" s="1" t="s">
        <v>12532</v>
      </c>
      <c r="Z828" s="2" t="str">
        <f t="shared" si="36"/>
        <v>C830C</v>
      </c>
      <c r="AA828" s="3" t="str">
        <f t="shared" si="37"/>
        <v>1/10/2018</v>
      </c>
      <c r="AB828" s="2" t="str">
        <f t="shared" si="38"/>
        <v>No delay</v>
      </c>
    </row>
    <row r="829" spans="1:28" s="7" customFormat="1" ht="99.75" x14ac:dyDescent="0.45">
      <c r="A829" s="1">
        <v>13531</v>
      </c>
      <c r="B829" s="3">
        <v>43388</v>
      </c>
      <c r="C829" s="4">
        <v>0.3</v>
      </c>
      <c r="D829" s="2">
        <v>0</v>
      </c>
      <c r="E829" s="1">
        <v>0</v>
      </c>
      <c r="F829" s="2" t="s">
        <v>178</v>
      </c>
      <c r="G829" s="1">
        <v>1</v>
      </c>
      <c r="H829" s="1" t="s">
        <v>4569</v>
      </c>
      <c r="I829" s="1" t="s">
        <v>4570</v>
      </c>
      <c r="J829" s="1" t="s">
        <v>1659</v>
      </c>
      <c r="K829" s="1" t="s">
        <v>1658</v>
      </c>
      <c r="L829" s="1">
        <v>188778</v>
      </c>
      <c r="M829" s="1" t="s">
        <v>12526</v>
      </c>
      <c r="N829" s="2" t="s">
        <v>4409</v>
      </c>
      <c r="O829" s="1" t="s">
        <v>13868</v>
      </c>
      <c r="P829" s="2" t="s">
        <v>149</v>
      </c>
      <c r="Q829" s="1" t="s">
        <v>12622</v>
      </c>
      <c r="R829" s="1"/>
      <c r="S829" s="1"/>
      <c r="T829" s="1"/>
      <c r="U829" s="1" t="s">
        <v>12528</v>
      </c>
      <c r="V829" s="1"/>
      <c r="W829" s="1"/>
      <c r="X829" s="1"/>
      <c r="Y829" s="1" t="s">
        <v>12622</v>
      </c>
      <c r="Z829" s="2" t="str">
        <f t="shared" si="36"/>
        <v>C830C</v>
      </c>
      <c r="AA829" s="3" t="str">
        <f t="shared" si="37"/>
        <v>1/10/2018</v>
      </c>
      <c r="AB829" s="2" t="str">
        <f t="shared" si="38"/>
        <v>No delay</v>
      </c>
    </row>
    <row r="830" spans="1:28" s="7" customFormat="1" ht="71.25" x14ac:dyDescent="0.45">
      <c r="A830" s="1">
        <v>13536</v>
      </c>
      <c r="B830" s="3">
        <v>43388</v>
      </c>
      <c r="C830" s="4">
        <v>0.3923611111111111</v>
      </c>
      <c r="D830" s="2">
        <v>0</v>
      </c>
      <c r="E830" s="1">
        <v>0</v>
      </c>
      <c r="F830" s="2" t="s">
        <v>57</v>
      </c>
      <c r="G830" s="1">
        <v>65</v>
      </c>
      <c r="H830" s="1" t="s">
        <v>4811</v>
      </c>
      <c r="I830" s="1" t="s">
        <v>4811</v>
      </c>
      <c r="J830" s="1" t="s">
        <v>1655</v>
      </c>
      <c r="K830" s="1" t="s">
        <v>1654</v>
      </c>
      <c r="L830" s="1">
        <v>188799</v>
      </c>
      <c r="M830" s="1" t="s">
        <v>12526</v>
      </c>
      <c r="N830" s="2" t="s">
        <v>4409</v>
      </c>
      <c r="O830" s="1" t="s">
        <v>13869</v>
      </c>
      <c r="P830" s="2" t="s">
        <v>65</v>
      </c>
      <c r="Q830" s="1" t="s">
        <v>4462</v>
      </c>
      <c r="R830" s="1"/>
      <c r="S830" s="1"/>
      <c r="T830" s="1"/>
      <c r="U830" s="1" t="s">
        <v>12528</v>
      </c>
      <c r="V830" s="1"/>
      <c r="W830" s="1"/>
      <c r="X830" s="1"/>
      <c r="Y830" s="1" t="s">
        <v>250</v>
      </c>
      <c r="Z830" s="2" t="str">
        <f t="shared" si="36"/>
        <v>C830</v>
      </c>
      <c r="AA830" s="3" t="str">
        <f t="shared" si="37"/>
        <v>1/10/2018</v>
      </c>
      <c r="AB830" s="2" t="str">
        <f t="shared" si="38"/>
        <v>No delay</v>
      </c>
    </row>
    <row r="831" spans="1:28" s="7" customFormat="1" ht="71.25" x14ac:dyDescent="0.45">
      <c r="A831" s="1">
        <v>13538</v>
      </c>
      <c r="B831" s="3">
        <v>43388</v>
      </c>
      <c r="C831" s="4">
        <v>0.40958333333333335</v>
      </c>
      <c r="D831" s="2">
        <v>0</v>
      </c>
      <c r="E831" s="1">
        <v>0</v>
      </c>
      <c r="F831" s="2" t="s">
        <v>108</v>
      </c>
      <c r="G831" s="1">
        <v>51</v>
      </c>
      <c r="H831" s="1" t="s">
        <v>4592</v>
      </c>
      <c r="I831" s="1" t="s">
        <v>4592</v>
      </c>
      <c r="J831" s="1" t="s">
        <v>13870</v>
      </c>
      <c r="K831" s="1">
        <v>5851578</v>
      </c>
      <c r="L831" s="1"/>
      <c r="M831" s="1" t="s">
        <v>12526</v>
      </c>
      <c r="N831" s="2" t="s">
        <v>4522</v>
      </c>
      <c r="O831" s="1" t="s">
        <v>13871</v>
      </c>
      <c r="P831" s="2" t="s">
        <v>7</v>
      </c>
      <c r="Q831" s="1" t="s">
        <v>400</v>
      </c>
      <c r="R831" s="1"/>
      <c r="S831" s="1"/>
      <c r="T831" s="1"/>
      <c r="U831" s="1" t="s">
        <v>12528</v>
      </c>
      <c r="V831" s="1"/>
      <c r="W831" s="1"/>
      <c r="X831" s="1"/>
      <c r="Y831" s="1" t="s">
        <v>18</v>
      </c>
      <c r="Z831" s="2" t="str">
        <f t="shared" si="36"/>
        <v>C830</v>
      </c>
      <c r="AA831" s="3" t="str">
        <f t="shared" si="37"/>
        <v>1/10/2018</v>
      </c>
      <c r="AB831" s="2" t="str">
        <f t="shared" si="38"/>
        <v>No delay</v>
      </c>
    </row>
    <row r="832" spans="1:28" s="7" customFormat="1" ht="42.75" x14ac:dyDescent="0.45">
      <c r="A832" s="1">
        <v>13550</v>
      </c>
      <c r="B832" s="3">
        <v>43388</v>
      </c>
      <c r="C832" s="4">
        <v>0.61262731481481481</v>
      </c>
      <c r="D832" s="2">
        <v>0</v>
      </c>
      <c r="E832" s="1">
        <v>0</v>
      </c>
      <c r="F832" s="2" t="s">
        <v>10</v>
      </c>
      <c r="G832" s="1">
        <v>37</v>
      </c>
      <c r="H832" s="1" t="s">
        <v>4775</v>
      </c>
      <c r="I832" s="1" t="s">
        <v>4775</v>
      </c>
      <c r="J832" s="1" t="s">
        <v>1653</v>
      </c>
      <c r="K832" s="1" t="s">
        <v>1652</v>
      </c>
      <c r="L832" s="1">
        <v>188841</v>
      </c>
      <c r="M832" s="1" t="s">
        <v>12526</v>
      </c>
      <c r="N832" s="2" t="s">
        <v>4409</v>
      </c>
      <c r="O832" s="1" t="s">
        <v>13872</v>
      </c>
      <c r="P832" s="2" t="s">
        <v>65</v>
      </c>
      <c r="Q832" s="1" t="s">
        <v>160</v>
      </c>
      <c r="R832" s="1"/>
      <c r="S832" s="1"/>
      <c r="T832" s="1"/>
      <c r="U832" s="1" t="s">
        <v>12528</v>
      </c>
      <c r="V832" s="1"/>
      <c r="W832" s="1"/>
      <c r="X832" s="1"/>
      <c r="Y832" s="1" t="s">
        <v>160</v>
      </c>
      <c r="Z832" s="2" t="str">
        <f t="shared" si="36"/>
        <v>C830</v>
      </c>
      <c r="AA832" s="3" t="str">
        <f t="shared" si="37"/>
        <v>1/10/2018</v>
      </c>
      <c r="AB832" s="2" t="str">
        <f t="shared" si="38"/>
        <v>No delay</v>
      </c>
    </row>
    <row r="833" spans="1:28" s="7" customFormat="1" ht="42.75" x14ac:dyDescent="0.45">
      <c r="A833" s="1">
        <v>13554</v>
      </c>
      <c r="B833" s="3">
        <v>43388</v>
      </c>
      <c r="C833" s="4">
        <v>0.64936342592592589</v>
      </c>
      <c r="D833" s="2">
        <v>0</v>
      </c>
      <c r="E833" s="1">
        <v>0</v>
      </c>
      <c r="F833" s="2" t="s">
        <v>17</v>
      </c>
      <c r="G833" s="1">
        <v>26</v>
      </c>
      <c r="H833" s="1" t="s">
        <v>5175</v>
      </c>
      <c r="I833" s="1" t="s">
        <v>5067</v>
      </c>
      <c r="J833" s="1" t="s">
        <v>1664</v>
      </c>
      <c r="K833" s="1" t="s">
        <v>1663</v>
      </c>
      <c r="L833" s="1">
        <v>188846</v>
      </c>
      <c r="M833" s="1" t="s">
        <v>12526</v>
      </c>
      <c r="N833" s="2" t="s">
        <v>4522</v>
      </c>
      <c r="O833" s="1" t="s">
        <v>13873</v>
      </c>
      <c r="P833" s="2" t="s">
        <v>128</v>
      </c>
      <c r="Q833" s="1" t="s">
        <v>209</v>
      </c>
      <c r="R833" s="1" t="s">
        <v>13586</v>
      </c>
      <c r="S833" s="1"/>
      <c r="T833" s="1"/>
      <c r="U833" s="1" t="s">
        <v>12528</v>
      </c>
      <c r="V833" s="1"/>
      <c r="W833" s="1"/>
      <c r="X833" s="1"/>
      <c r="Y833" s="1" t="s">
        <v>208</v>
      </c>
      <c r="Z833" s="2" t="str">
        <f t="shared" si="36"/>
        <v>C830</v>
      </c>
      <c r="AA833" s="3" t="str">
        <f t="shared" si="37"/>
        <v>1/10/2018</v>
      </c>
      <c r="AB833" s="2" t="str">
        <f t="shared" si="38"/>
        <v>No delay</v>
      </c>
    </row>
    <row r="834" spans="1:28" s="7" customFormat="1" x14ac:dyDescent="0.45">
      <c r="A834" s="1">
        <v>13567</v>
      </c>
      <c r="B834" s="3">
        <v>43388</v>
      </c>
      <c r="C834" s="4">
        <v>0.73611111111111116</v>
      </c>
      <c r="D834" s="2">
        <v>0</v>
      </c>
      <c r="E834" s="1">
        <v>0</v>
      </c>
      <c r="F834" s="2" t="s">
        <v>78</v>
      </c>
      <c r="G834" s="1">
        <v>18</v>
      </c>
      <c r="H834" s="1" t="s">
        <v>4621</v>
      </c>
      <c r="I834" s="1" t="s">
        <v>5011</v>
      </c>
      <c r="J834" s="1" t="s">
        <v>1657</v>
      </c>
      <c r="K834" s="1" t="s">
        <v>1656</v>
      </c>
      <c r="L834" s="1">
        <v>188872</v>
      </c>
      <c r="M834" s="1" t="s">
        <v>12526</v>
      </c>
      <c r="N834" s="2" t="s">
        <v>4409</v>
      </c>
      <c r="O834" s="1" t="s">
        <v>13874</v>
      </c>
      <c r="P834" s="2" t="s">
        <v>112</v>
      </c>
      <c r="Q834" s="1" t="s">
        <v>1356</v>
      </c>
      <c r="R834" s="1" t="s">
        <v>13594</v>
      </c>
      <c r="S834" s="1"/>
      <c r="T834" s="1"/>
      <c r="U834" s="1" t="s">
        <v>12528</v>
      </c>
      <c r="V834" s="1"/>
      <c r="W834" s="1"/>
      <c r="X834" s="1"/>
      <c r="Y834" s="1" t="s">
        <v>1355</v>
      </c>
      <c r="Z834" s="2" t="str">
        <f t="shared" si="36"/>
        <v>C830</v>
      </c>
      <c r="AA834" s="3" t="str">
        <f t="shared" si="37"/>
        <v>1/10/2018</v>
      </c>
      <c r="AB834" s="2" t="str">
        <f t="shared" si="38"/>
        <v>No delay</v>
      </c>
    </row>
    <row r="835" spans="1:28" s="7" customFormat="1" ht="99.75" x14ac:dyDescent="0.45">
      <c r="A835" s="1">
        <v>13580</v>
      </c>
      <c r="B835" s="3">
        <v>43388</v>
      </c>
      <c r="C835" s="4">
        <v>0.94236111111111109</v>
      </c>
      <c r="D835" s="2">
        <v>4</v>
      </c>
      <c r="E835" s="1">
        <v>0</v>
      </c>
      <c r="F835" s="2" t="s">
        <v>151</v>
      </c>
      <c r="G835" s="1">
        <v>11</v>
      </c>
      <c r="H835" s="1" t="s">
        <v>4679</v>
      </c>
      <c r="I835" s="1" t="s">
        <v>4679</v>
      </c>
      <c r="J835" s="1" t="s">
        <v>13875</v>
      </c>
      <c r="K835" s="1" t="s">
        <v>1662</v>
      </c>
      <c r="L835" s="1">
        <v>188920</v>
      </c>
      <c r="M835" s="1" t="s">
        <v>12526</v>
      </c>
      <c r="N835" s="2" t="s">
        <v>4523</v>
      </c>
      <c r="O835" s="1" t="s">
        <v>13876</v>
      </c>
      <c r="P835" s="2" t="s">
        <v>33</v>
      </c>
      <c r="Q835" s="1" t="s">
        <v>348</v>
      </c>
      <c r="R835" s="1"/>
      <c r="S835" s="1"/>
      <c r="T835" s="1"/>
      <c r="U835" s="1" t="s">
        <v>12528</v>
      </c>
      <c r="V835" s="1"/>
      <c r="W835" s="1"/>
      <c r="X835" s="1"/>
      <c r="Y835" s="1" t="s">
        <v>12532</v>
      </c>
      <c r="Z835" s="2" t="str">
        <f t="shared" ref="Z835:Z898" si="39">IF(_xlfn.NUMBERVALUE(MID(F835,3,2))&lt;41,"C830","C830C")</f>
        <v>C830C</v>
      </c>
      <c r="AA835" s="3" t="str">
        <f t="shared" ref="AA835:AA898" si="40">DAY(1)&amp;"/"&amp;MONTH(B835)&amp;"/"&amp;YEAR(B835)</f>
        <v>1/10/2018</v>
      </c>
      <c r="AB835" s="2" t="str">
        <f t="shared" ref="AB835:AB898" si="41">IF(D835&gt;5,"More than 5mins",IF(D835&gt;0,"More than 0 mins","No delay"))</f>
        <v>More than 0 mins</v>
      </c>
    </row>
    <row r="836" spans="1:28" s="7" customFormat="1" ht="156.75" x14ac:dyDescent="0.45">
      <c r="A836" s="1">
        <v>13583</v>
      </c>
      <c r="B836" s="3">
        <v>43389</v>
      </c>
      <c r="C836" s="4">
        <v>0.2479513888888889</v>
      </c>
      <c r="D836" s="2">
        <v>0</v>
      </c>
      <c r="E836" s="1">
        <v>0</v>
      </c>
      <c r="F836" s="2" t="s">
        <v>61</v>
      </c>
      <c r="G836" s="1">
        <v>36</v>
      </c>
      <c r="H836" s="1" t="s">
        <v>5280</v>
      </c>
      <c r="I836" s="1" t="s">
        <v>5280</v>
      </c>
      <c r="J836" s="1" t="s">
        <v>1668</v>
      </c>
      <c r="K836" s="1" t="s">
        <v>1667</v>
      </c>
      <c r="L836" s="1">
        <v>188935</v>
      </c>
      <c r="M836" s="1" t="s">
        <v>12526</v>
      </c>
      <c r="N836" s="2" t="s">
        <v>4409</v>
      </c>
      <c r="O836" s="1" t="s">
        <v>13877</v>
      </c>
      <c r="P836" s="2" t="s">
        <v>43</v>
      </c>
      <c r="Q836" s="1" t="s">
        <v>40</v>
      </c>
      <c r="R836" s="1"/>
      <c r="S836" s="1"/>
      <c r="T836" s="1"/>
      <c r="U836" s="1" t="s">
        <v>12528</v>
      </c>
      <c r="V836" s="1"/>
      <c r="W836" s="1"/>
      <c r="X836" s="1"/>
      <c r="Y836" s="1" t="s">
        <v>191</v>
      </c>
      <c r="Z836" s="2" t="str">
        <f t="shared" si="39"/>
        <v>C830</v>
      </c>
      <c r="AA836" s="3" t="str">
        <f t="shared" si="40"/>
        <v>1/10/2018</v>
      </c>
      <c r="AB836" s="2" t="str">
        <f t="shared" si="41"/>
        <v>No delay</v>
      </c>
    </row>
    <row r="837" spans="1:28" s="7" customFormat="1" ht="128.25" x14ac:dyDescent="0.45">
      <c r="A837" s="1">
        <v>13585</v>
      </c>
      <c r="B837" s="3">
        <v>43389</v>
      </c>
      <c r="C837" s="4">
        <v>0.28156249999999999</v>
      </c>
      <c r="D837" s="2">
        <v>0</v>
      </c>
      <c r="E837" s="1">
        <v>0</v>
      </c>
      <c r="F837" s="2" t="s">
        <v>75</v>
      </c>
      <c r="G837" s="1">
        <v>17</v>
      </c>
      <c r="H837" s="1" t="s">
        <v>4849</v>
      </c>
      <c r="I837" s="1" t="s">
        <v>4570</v>
      </c>
      <c r="J837" s="1" t="s">
        <v>1674</v>
      </c>
      <c r="K837" s="1" t="s">
        <v>1673</v>
      </c>
      <c r="L837" s="1">
        <v>188936</v>
      </c>
      <c r="M837" s="1" t="s">
        <v>12526</v>
      </c>
      <c r="N837" s="2" t="s">
        <v>4522</v>
      </c>
      <c r="O837" s="1" t="s">
        <v>13878</v>
      </c>
      <c r="P837" s="2" t="s">
        <v>90</v>
      </c>
      <c r="Q837" s="1" t="s">
        <v>523</v>
      </c>
      <c r="R837" s="1"/>
      <c r="S837" s="1"/>
      <c r="T837" s="1"/>
      <c r="U837" s="1" t="s">
        <v>12528</v>
      </c>
      <c r="V837" s="1"/>
      <c r="W837" s="1"/>
      <c r="X837" s="1"/>
      <c r="Y837" s="1" t="s">
        <v>176</v>
      </c>
      <c r="Z837" s="2" t="str">
        <f t="shared" si="39"/>
        <v>C830</v>
      </c>
      <c r="AA837" s="3" t="str">
        <f t="shared" si="40"/>
        <v>1/10/2018</v>
      </c>
      <c r="AB837" s="2" t="str">
        <f t="shared" si="41"/>
        <v>No delay</v>
      </c>
    </row>
    <row r="838" spans="1:28" s="7" customFormat="1" ht="99.75" x14ac:dyDescent="0.45">
      <c r="A838" s="1">
        <v>13607</v>
      </c>
      <c r="B838" s="3">
        <v>43389</v>
      </c>
      <c r="C838" s="4">
        <v>0.57986111111111105</v>
      </c>
      <c r="D838" s="2">
        <v>0</v>
      </c>
      <c r="E838" s="1">
        <v>0</v>
      </c>
      <c r="F838" s="2" t="s">
        <v>35</v>
      </c>
      <c r="G838" s="1"/>
      <c r="H838" s="1" t="s">
        <v>4570</v>
      </c>
      <c r="I838" s="1"/>
      <c r="J838" s="1" t="s">
        <v>13879</v>
      </c>
      <c r="K838" s="1">
        <v>5851789</v>
      </c>
      <c r="L838" s="1" t="s">
        <v>5525</v>
      </c>
      <c r="M838" s="1" t="s">
        <v>12526</v>
      </c>
      <c r="N838" s="2" t="s">
        <v>4409</v>
      </c>
      <c r="O838" s="1" t="s">
        <v>13880</v>
      </c>
      <c r="P838" s="2" t="s">
        <v>149</v>
      </c>
      <c r="Q838" s="1" t="s">
        <v>12865</v>
      </c>
      <c r="R838" s="1"/>
      <c r="S838" s="1"/>
      <c r="T838" s="1"/>
      <c r="U838" s="1" t="s">
        <v>12528</v>
      </c>
      <c r="V838" s="1"/>
      <c r="W838" s="1"/>
      <c r="X838" s="1"/>
      <c r="Y838" s="1" t="s">
        <v>12865</v>
      </c>
      <c r="Z838" s="2" t="str">
        <f t="shared" si="39"/>
        <v>C830</v>
      </c>
      <c r="AA838" s="3" t="str">
        <f t="shared" si="40"/>
        <v>1/10/2018</v>
      </c>
      <c r="AB838" s="2" t="str">
        <f t="shared" si="41"/>
        <v>No delay</v>
      </c>
    </row>
    <row r="839" spans="1:28" s="7" customFormat="1" ht="156.75" x14ac:dyDescent="0.45">
      <c r="A839" s="1">
        <v>13609</v>
      </c>
      <c r="B839" s="3">
        <v>43389</v>
      </c>
      <c r="C839" s="4">
        <v>0.63055555555555554</v>
      </c>
      <c r="D839" s="2">
        <v>0</v>
      </c>
      <c r="E839" s="1">
        <v>0</v>
      </c>
      <c r="F839" s="2" t="s">
        <v>61</v>
      </c>
      <c r="G839" s="1">
        <v>36</v>
      </c>
      <c r="H839" s="1" t="s">
        <v>5688</v>
      </c>
      <c r="I839" s="1" t="s">
        <v>4570</v>
      </c>
      <c r="J839" s="1" t="s">
        <v>13881</v>
      </c>
      <c r="K839" s="1" t="s">
        <v>13882</v>
      </c>
      <c r="L839" s="1">
        <v>188993</v>
      </c>
      <c r="M839" s="1" t="s">
        <v>12526</v>
      </c>
      <c r="N839" s="2" t="s">
        <v>4522</v>
      </c>
      <c r="O839" s="1" t="s">
        <v>13877</v>
      </c>
      <c r="P839" s="2" t="s">
        <v>43</v>
      </c>
      <c r="Q839" s="1" t="s">
        <v>40</v>
      </c>
      <c r="R839" s="1"/>
      <c r="S839" s="1"/>
      <c r="T839" s="1"/>
      <c r="U839" s="1" t="s">
        <v>12528</v>
      </c>
      <c r="V839" s="1"/>
      <c r="W839" s="1"/>
      <c r="X839" s="1"/>
      <c r="Y839" s="1" t="s">
        <v>191</v>
      </c>
      <c r="Z839" s="2" t="str">
        <f t="shared" si="39"/>
        <v>C830</v>
      </c>
      <c r="AA839" s="3" t="str">
        <f t="shared" si="40"/>
        <v>1/10/2018</v>
      </c>
      <c r="AB839" s="2" t="str">
        <f t="shared" si="41"/>
        <v>No delay</v>
      </c>
    </row>
    <row r="840" spans="1:28" s="7" customFormat="1" ht="71.25" x14ac:dyDescent="0.45">
      <c r="A840" s="1">
        <v>13619</v>
      </c>
      <c r="B840" s="3">
        <v>43389</v>
      </c>
      <c r="C840" s="4">
        <v>0.77986111111111101</v>
      </c>
      <c r="D840" s="2">
        <v>0</v>
      </c>
      <c r="E840" s="1">
        <v>0</v>
      </c>
      <c r="F840" s="2" t="s">
        <v>46</v>
      </c>
      <c r="G840" s="1">
        <v>75</v>
      </c>
      <c r="H840" s="1" t="s">
        <v>5011</v>
      </c>
      <c r="I840" s="1" t="s">
        <v>5011</v>
      </c>
      <c r="J840" s="1" t="s">
        <v>1666</v>
      </c>
      <c r="K840" s="1" t="s">
        <v>1665</v>
      </c>
      <c r="L840" s="1">
        <v>189019</v>
      </c>
      <c r="M840" s="1" t="s">
        <v>12526</v>
      </c>
      <c r="N840" s="2" t="s">
        <v>4409</v>
      </c>
      <c r="O840" s="1" t="s">
        <v>13883</v>
      </c>
      <c r="P840" s="2" t="s">
        <v>7</v>
      </c>
      <c r="Q840" s="1" t="s">
        <v>110</v>
      </c>
      <c r="R840" s="1"/>
      <c r="S840" s="1"/>
      <c r="T840" s="1"/>
      <c r="U840" s="1" t="s">
        <v>12528</v>
      </c>
      <c r="V840" s="1"/>
      <c r="W840" s="1"/>
      <c r="X840" s="1"/>
      <c r="Y840" s="1" t="s">
        <v>18</v>
      </c>
      <c r="Z840" s="2" t="str">
        <f t="shared" si="39"/>
        <v>C830</v>
      </c>
      <c r="AA840" s="3" t="str">
        <f t="shared" si="40"/>
        <v>1/10/2018</v>
      </c>
      <c r="AB840" s="2" t="str">
        <f t="shared" si="41"/>
        <v>No delay</v>
      </c>
    </row>
    <row r="841" spans="1:28" s="7" customFormat="1" ht="42.75" x14ac:dyDescent="0.45">
      <c r="A841" s="1" t="s">
        <v>13884</v>
      </c>
      <c r="B841" s="3">
        <v>43389</v>
      </c>
      <c r="C841" s="4">
        <v>0.7944444444444444</v>
      </c>
      <c r="D841" s="2">
        <v>0</v>
      </c>
      <c r="E841" s="1">
        <v>0</v>
      </c>
      <c r="F841" s="2" t="s">
        <v>48</v>
      </c>
      <c r="G841" s="1">
        <v>76</v>
      </c>
      <c r="H841" s="1" t="s">
        <v>6209</v>
      </c>
      <c r="I841" s="1" t="s">
        <v>6209</v>
      </c>
      <c r="J841" s="1" t="s">
        <v>1670</v>
      </c>
      <c r="K841" s="1" t="s">
        <v>1669</v>
      </c>
      <c r="L841" s="1">
        <v>189022</v>
      </c>
      <c r="M841" s="1" t="s">
        <v>12526</v>
      </c>
      <c r="N841" s="2" t="s">
        <v>4409</v>
      </c>
      <c r="O841" s="1" t="s">
        <v>13885</v>
      </c>
      <c r="P841" s="2" t="s">
        <v>128</v>
      </c>
      <c r="Q841" s="1" t="s">
        <v>209</v>
      </c>
      <c r="R841" s="1" t="s">
        <v>13586</v>
      </c>
      <c r="S841" s="1"/>
      <c r="T841" s="1"/>
      <c r="U841" s="1" t="s">
        <v>12528</v>
      </c>
      <c r="V841" s="1"/>
      <c r="W841" s="1"/>
      <c r="X841" s="1"/>
      <c r="Y841" s="1" t="s">
        <v>208</v>
      </c>
      <c r="Z841" s="2" t="str">
        <f t="shared" si="39"/>
        <v>C830</v>
      </c>
      <c r="AA841" s="3" t="str">
        <f t="shared" si="40"/>
        <v>1/10/2018</v>
      </c>
      <c r="AB841" s="2" t="str">
        <f t="shared" si="41"/>
        <v>No delay</v>
      </c>
    </row>
    <row r="842" spans="1:28" s="7" customFormat="1" ht="42.75" x14ac:dyDescent="0.45">
      <c r="A842" s="1">
        <v>13625</v>
      </c>
      <c r="B842" s="3">
        <v>43389</v>
      </c>
      <c r="C842" s="4">
        <v>0.8305555555555556</v>
      </c>
      <c r="D842" s="2">
        <v>0</v>
      </c>
      <c r="E842" s="1">
        <v>0</v>
      </c>
      <c r="F842" s="2" t="s">
        <v>53</v>
      </c>
      <c r="G842" s="1">
        <v>20</v>
      </c>
      <c r="H842" s="1" t="s">
        <v>5625</v>
      </c>
      <c r="I842" s="1" t="s">
        <v>5625</v>
      </c>
      <c r="J842" s="1" t="s">
        <v>1672</v>
      </c>
      <c r="K842" s="1" t="s">
        <v>1671</v>
      </c>
      <c r="L842" s="1">
        <v>189029</v>
      </c>
      <c r="M842" s="1" t="s">
        <v>12526</v>
      </c>
      <c r="N842" s="2" t="s">
        <v>4409</v>
      </c>
      <c r="O842" s="1" t="s">
        <v>13886</v>
      </c>
      <c r="P842" s="2" t="s">
        <v>128</v>
      </c>
      <c r="Q842" s="1" t="s">
        <v>209</v>
      </c>
      <c r="R842" s="1" t="s">
        <v>13586</v>
      </c>
      <c r="S842" s="1"/>
      <c r="T842" s="1"/>
      <c r="U842" s="1" t="s">
        <v>12528</v>
      </c>
      <c r="V842" s="1"/>
      <c r="W842" s="1"/>
      <c r="X842" s="1"/>
      <c r="Y842" s="1" t="s">
        <v>208</v>
      </c>
      <c r="Z842" s="2" t="str">
        <f t="shared" si="39"/>
        <v>C830</v>
      </c>
      <c r="AA842" s="3" t="str">
        <f t="shared" si="40"/>
        <v>1/10/2018</v>
      </c>
      <c r="AB842" s="2" t="str">
        <f t="shared" si="41"/>
        <v>No delay</v>
      </c>
    </row>
    <row r="843" spans="1:28" s="7" customFormat="1" ht="42.75" x14ac:dyDescent="0.45">
      <c r="A843" s="1">
        <v>13638</v>
      </c>
      <c r="B843" s="3">
        <v>43390</v>
      </c>
      <c r="C843" s="4">
        <v>0.2951388888888889</v>
      </c>
      <c r="D843" s="2">
        <v>0</v>
      </c>
      <c r="E843" s="1">
        <v>0</v>
      </c>
      <c r="F843" s="2" t="s">
        <v>91</v>
      </c>
      <c r="G843" s="1">
        <v>32</v>
      </c>
      <c r="H843" s="1" t="s">
        <v>5011</v>
      </c>
      <c r="I843" s="1" t="s">
        <v>4570</v>
      </c>
      <c r="J843" s="1" t="s">
        <v>1676</v>
      </c>
      <c r="K843" s="1" t="s">
        <v>1675</v>
      </c>
      <c r="L843" s="1">
        <v>189101</v>
      </c>
      <c r="M843" s="1" t="s">
        <v>12526</v>
      </c>
      <c r="N843" s="2" t="s">
        <v>4409</v>
      </c>
      <c r="O843" s="1" t="s">
        <v>13887</v>
      </c>
      <c r="P843" s="2" t="s">
        <v>26</v>
      </c>
      <c r="Q843" s="1" t="s">
        <v>164</v>
      </c>
      <c r="R843" s="1"/>
      <c r="S843" s="1"/>
      <c r="T843" s="1"/>
      <c r="U843" s="1" t="s">
        <v>12528</v>
      </c>
      <c r="V843" s="1"/>
      <c r="W843" s="1"/>
      <c r="X843" s="1"/>
      <c r="Y843" s="1" t="s">
        <v>27</v>
      </c>
      <c r="Z843" s="2" t="str">
        <f t="shared" si="39"/>
        <v>C830</v>
      </c>
      <c r="AA843" s="3" t="str">
        <f t="shared" si="40"/>
        <v>1/10/2018</v>
      </c>
      <c r="AB843" s="2" t="str">
        <f t="shared" si="41"/>
        <v>No delay</v>
      </c>
    </row>
    <row r="844" spans="1:28" s="7" customFormat="1" ht="128.25" x14ac:dyDescent="0.45">
      <c r="A844" s="1">
        <v>13649</v>
      </c>
      <c r="B844" s="3">
        <v>43390</v>
      </c>
      <c r="C844" s="4">
        <v>0.41736111111111113</v>
      </c>
      <c r="D844" s="2">
        <v>0</v>
      </c>
      <c r="E844" s="1">
        <v>0</v>
      </c>
      <c r="F844" s="2" t="s">
        <v>70</v>
      </c>
      <c r="G844" s="1">
        <v>16</v>
      </c>
      <c r="H844" s="1" t="s">
        <v>4570</v>
      </c>
      <c r="I844" s="1" t="s">
        <v>4570</v>
      </c>
      <c r="J844" s="1" t="s">
        <v>13888</v>
      </c>
      <c r="K844" s="1" t="s">
        <v>1677</v>
      </c>
      <c r="L844" s="1">
        <v>189113</v>
      </c>
      <c r="M844" s="1" t="s">
        <v>12526</v>
      </c>
      <c r="N844" s="2" t="s">
        <v>4409</v>
      </c>
      <c r="O844" s="1" t="s">
        <v>13889</v>
      </c>
      <c r="P844" s="2" t="s">
        <v>43</v>
      </c>
      <c r="Q844" s="1" t="s">
        <v>12784</v>
      </c>
      <c r="R844" s="1"/>
      <c r="S844" s="1"/>
      <c r="T844" s="1"/>
      <c r="U844" s="1" t="s">
        <v>12528</v>
      </c>
      <c r="V844" s="1"/>
      <c r="W844" s="1"/>
      <c r="X844" s="1"/>
      <c r="Y844" s="1" t="s">
        <v>191</v>
      </c>
      <c r="Z844" s="2" t="str">
        <f t="shared" si="39"/>
        <v>C830C</v>
      </c>
      <c r="AA844" s="3" t="str">
        <f t="shared" si="40"/>
        <v>1/10/2018</v>
      </c>
      <c r="AB844" s="2" t="str">
        <f t="shared" si="41"/>
        <v>No delay</v>
      </c>
    </row>
    <row r="845" spans="1:28" s="7" customFormat="1" ht="156.75" x14ac:dyDescent="0.45">
      <c r="A845" s="1">
        <v>13681</v>
      </c>
      <c r="B845" s="3">
        <v>43391</v>
      </c>
      <c r="C845" s="4">
        <v>0.2613773148148148</v>
      </c>
      <c r="D845" s="2">
        <v>0</v>
      </c>
      <c r="E845" s="1">
        <v>0</v>
      </c>
      <c r="F845" s="2" t="s">
        <v>54</v>
      </c>
      <c r="G845" s="1">
        <v>46</v>
      </c>
      <c r="H845" s="1" t="s">
        <v>7642</v>
      </c>
      <c r="I845" s="1" t="s">
        <v>4577</v>
      </c>
      <c r="J845" s="1" t="s">
        <v>1684</v>
      </c>
      <c r="K845" s="1" t="s">
        <v>1683</v>
      </c>
      <c r="L845" s="1">
        <v>189260</v>
      </c>
      <c r="M845" s="1" t="s">
        <v>12526</v>
      </c>
      <c r="N845" s="2" t="s">
        <v>4409</v>
      </c>
      <c r="O845" s="1" t="s">
        <v>13890</v>
      </c>
      <c r="P845" s="2" t="s">
        <v>73</v>
      </c>
      <c r="Q845" s="1" t="s">
        <v>209</v>
      </c>
      <c r="R845" s="1" t="s">
        <v>13586</v>
      </c>
      <c r="S845" s="1"/>
      <c r="T845" s="1"/>
      <c r="U845" s="1" t="s">
        <v>12528</v>
      </c>
      <c r="V845" s="1"/>
      <c r="W845" s="1"/>
      <c r="X845" s="1"/>
      <c r="Y845" s="1" t="s">
        <v>208</v>
      </c>
      <c r="Z845" s="2" t="str">
        <f t="shared" si="39"/>
        <v>C830</v>
      </c>
      <c r="AA845" s="3" t="str">
        <f t="shared" si="40"/>
        <v>1/10/2018</v>
      </c>
      <c r="AB845" s="2" t="str">
        <f t="shared" si="41"/>
        <v>No delay</v>
      </c>
    </row>
    <row r="846" spans="1:28" s="7" customFormat="1" ht="99.75" x14ac:dyDescent="0.45">
      <c r="A846" s="1" t="s">
        <v>13891</v>
      </c>
      <c r="B846" s="3">
        <v>43391</v>
      </c>
      <c r="C846" s="4">
        <v>0.40416666666666662</v>
      </c>
      <c r="D846" s="2">
        <v>0</v>
      </c>
      <c r="E846" s="1">
        <v>0</v>
      </c>
      <c r="F846" s="2" t="s">
        <v>48</v>
      </c>
      <c r="G846" s="1">
        <v>68</v>
      </c>
      <c r="H846" s="1" t="s">
        <v>4849</v>
      </c>
      <c r="I846" s="1" t="s">
        <v>4570</v>
      </c>
      <c r="J846" s="1" t="s">
        <v>1679</v>
      </c>
      <c r="K846" s="1" t="s">
        <v>1678</v>
      </c>
      <c r="L846" s="1">
        <v>189313</v>
      </c>
      <c r="M846" s="1" t="s">
        <v>12526</v>
      </c>
      <c r="N846" s="2" t="s">
        <v>4409</v>
      </c>
      <c r="O846" s="1" t="s">
        <v>13892</v>
      </c>
      <c r="P846" s="2" t="s">
        <v>65</v>
      </c>
      <c r="Q846" s="1" t="s">
        <v>160</v>
      </c>
      <c r="R846" s="1"/>
      <c r="S846" s="1"/>
      <c r="T846" s="1"/>
      <c r="U846" s="1" t="s">
        <v>12528</v>
      </c>
      <c r="V846" s="1"/>
      <c r="W846" s="1"/>
      <c r="X846" s="1"/>
      <c r="Y846" s="1" t="s">
        <v>160</v>
      </c>
      <c r="Z846" s="2" t="str">
        <f t="shared" si="39"/>
        <v>C830</v>
      </c>
      <c r="AA846" s="3" t="str">
        <f t="shared" si="40"/>
        <v>1/10/2018</v>
      </c>
      <c r="AB846" s="2" t="str">
        <f t="shared" si="41"/>
        <v>No delay</v>
      </c>
    </row>
    <row r="847" spans="1:28" s="7" customFormat="1" ht="71.25" x14ac:dyDescent="0.45">
      <c r="A847" s="1">
        <v>13703</v>
      </c>
      <c r="B847" s="3">
        <v>43391</v>
      </c>
      <c r="C847" s="4">
        <v>0.64097222222222217</v>
      </c>
      <c r="D847" s="2">
        <v>0</v>
      </c>
      <c r="E847" s="1">
        <v>0</v>
      </c>
      <c r="F847" s="2" t="s">
        <v>88</v>
      </c>
      <c r="G847" s="1">
        <v>22</v>
      </c>
      <c r="H847" s="1" t="s">
        <v>4679</v>
      </c>
      <c r="I847" s="1" t="s">
        <v>4570</v>
      </c>
      <c r="J847" s="1" t="s">
        <v>1686</v>
      </c>
      <c r="K847" s="1" t="s">
        <v>1685</v>
      </c>
      <c r="L847" s="1">
        <v>189359</v>
      </c>
      <c r="M847" s="1" t="s">
        <v>12526</v>
      </c>
      <c r="N847" s="2" t="s">
        <v>4522</v>
      </c>
      <c r="O847" s="1" t="s">
        <v>13893</v>
      </c>
      <c r="P847" s="2" t="s">
        <v>73</v>
      </c>
      <c r="Q847" s="1" t="s">
        <v>138</v>
      </c>
      <c r="R847" s="1"/>
      <c r="S847" s="1"/>
      <c r="T847" s="1"/>
      <c r="U847" s="1" t="s">
        <v>12528</v>
      </c>
      <c r="V847" s="1"/>
      <c r="W847" s="1"/>
      <c r="X847" s="1"/>
      <c r="Y847" s="1" t="s">
        <v>138</v>
      </c>
      <c r="Z847" s="2" t="str">
        <f t="shared" si="39"/>
        <v>C830</v>
      </c>
      <c r="AA847" s="3" t="str">
        <f t="shared" si="40"/>
        <v>1/10/2018</v>
      </c>
      <c r="AB847" s="2" t="str">
        <f t="shared" si="41"/>
        <v>No delay</v>
      </c>
    </row>
    <row r="848" spans="1:28" s="7" customFormat="1" ht="114" x14ac:dyDescent="0.45">
      <c r="A848" s="1">
        <v>13704</v>
      </c>
      <c r="B848" s="3">
        <v>43391</v>
      </c>
      <c r="C848" s="4">
        <v>0.65555555555555556</v>
      </c>
      <c r="D848" s="2">
        <v>0</v>
      </c>
      <c r="E848" s="1">
        <v>0</v>
      </c>
      <c r="F848" s="2" t="s">
        <v>111</v>
      </c>
      <c r="G848" s="1">
        <v>6</v>
      </c>
      <c r="H848" s="1" t="s">
        <v>4849</v>
      </c>
      <c r="I848" s="1" t="s">
        <v>4570</v>
      </c>
      <c r="J848" s="1" t="s">
        <v>1682</v>
      </c>
      <c r="K848" s="1" t="s">
        <v>1681</v>
      </c>
      <c r="L848" s="1">
        <v>189370</v>
      </c>
      <c r="M848" s="1" t="s">
        <v>12526</v>
      </c>
      <c r="N848" s="2" t="s">
        <v>4522</v>
      </c>
      <c r="O848" s="1" t="s">
        <v>13894</v>
      </c>
      <c r="P848" s="2" t="s">
        <v>41</v>
      </c>
      <c r="Q848" s="1" t="s">
        <v>209</v>
      </c>
      <c r="R848" s="1" t="s">
        <v>13586</v>
      </c>
      <c r="S848" s="1"/>
      <c r="T848" s="1"/>
      <c r="U848" s="1" t="s">
        <v>12528</v>
      </c>
      <c r="V848" s="1"/>
      <c r="W848" s="1"/>
      <c r="X848" s="1"/>
      <c r="Y848" s="1" t="s">
        <v>208</v>
      </c>
      <c r="Z848" s="2" t="str">
        <f t="shared" si="39"/>
        <v>C830</v>
      </c>
      <c r="AA848" s="3" t="str">
        <f t="shared" si="40"/>
        <v>1/10/2018</v>
      </c>
      <c r="AB848" s="2" t="str">
        <f t="shared" si="41"/>
        <v>No delay</v>
      </c>
    </row>
    <row r="849" spans="1:28" s="7" customFormat="1" ht="42.75" x14ac:dyDescent="0.45">
      <c r="A849" s="1" t="s">
        <v>13895</v>
      </c>
      <c r="B849" s="3">
        <v>43392</v>
      </c>
      <c r="C849" s="4">
        <v>0.19722222222222222</v>
      </c>
      <c r="D849" s="2">
        <v>0</v>
      </c>
      <c r="E849" s="1">
        <v>0</v>
      </c>
      <c r="F849" s="2" t="s">
        <v>114</v>
      </c>
      <c r="G849" s="1">
        <v>0</v>
      </c>
      <c r="H849" s="1" t="s">
        <v>4615</v>
      </c>
      <c r="I849" s="1" t="s">
        <v>4615</v>
      </c>
      <c r="J849" s="1" t="s">
        <v>1690</v>
      </c>
      <c r="K849" s="1" t="s">
        <v>1689</v>
      </c>
      <c r="L849" s="1">
        <v>189432</v>
      </c>
      <c r="M849" s="1" t="s">
        <v>12526</v>
      </c>
      <c r="N849" s="2" t="s">
        <v>4409</v>
      </c>
      <c r="O849" s="1" t="s">
        <v>13896</v>
      </c>
      <c r="P849" s="2" t="s">
        <v>128</v>
      </c>
      <c r="Q849" s="1" t="s">
        <v>183</v>
      </c>
      <c r="R849" s="1"/>
      <c r="S849" s="1"/>
      <c r="T849" s="1"/>
      <c r="U849" s="1" t="s">
        <v>12528</v>
      </c>
      <c r="V849" s="1"/>
      <c r="W849" s="1"/>
      <c r="X849" s="1"/>
      <c r="Y849" s="1" t="s">
        <v>12529</v>
      </c>
      <c r="Z849" s="2" t="str">
        <f t="shared" si="39"/>
        <v>C830C</v>
      </c>
      <c r="AA849" s="3" t="str">
        <f t="shared" si="40"/>
        <v>1/10/2018</v>
      </c>
      <c r="AB849" s="2" t="str">
        <f t="shared" si="41"/>
        <v>No delay</v>
      </c>
    </row>
    <row r="850" spans="1:28" s="7" customFormat="1" ht="85.5" x14ac:dyDescent="0.45">
      <c r="A850" s="1">
        <v>13726</v>
      </c>
      <c r="B850" s="3">
        <v>43392</v>
      </c>
      <c r="C850" s="4">
        <v>0.31666666666666665</v>
      </c>
      <c r="D850" s="2">
        <v>0</v>
      </c>
      <c r="E850" s="1">
        <v>0</v>
      </c>
      <c r="F850" s="2" t="s">
        <v>39</v>
      </c>
      <c r="G850" s="1"/>
      <c r="H850" s="1" t="s">
        <v>4570</v>
      </c>
      <c r="I850" s="1"/>
      <c r="J850" s="1" t="s">
        <v>13897</v>
      </c>
      <c r="K850" s="1">
        <v>5852091</v>
      </c>
      <c r="L850" s="1"/>
      <c r="M850" s="1" t="s">
        <v>12526</v>
      </c>
      <c r="N850" s="2" t="s">
        <v>4409</v>
      </c>
      <c r="O850" s="1" t="s">
        <v>13898</v>
      </c>
      <c r="P850" s="2" t="s">
        <v>7</v>
      </c>
      <c r="Q850" s="1" t="s">
        <v>355</v>
      </c>
      <c r="R850" s="1"/>
      <c r="S850" s="1"/>
      <c r="T850" s="1"/>
      <c r="U850" s="1" t="s">
        <v>12528</v>
      </c>
      <c r="V850" s="1"/>
      <c r="W850" s="1"/>
      <c r="X850" s="1"/>
      <c r="Y850" s="1" t="s">
        <v>18</v>
      </c>
      <c r="Z850" s="2" t="str">
        <f t="shared" si="39"/>
        <v>C830</v>
      </c>
      <c r="AA850" s="3" t="str">
        <f t="shared" si="40"/>
        <v>1/10/2018</v>
      </c>
      <c r="AB850" s="2" t="str">
        <f t="shared" si="41"/>
        <v>No delay</v>
      </c>
    </row>
    <row r="851" spans="1:28" s="7" customFormat="1" ht="57" x14ac:dyDescent="0.45">
      <c r="A851" s="1">
        <v>13727</v>
      </c>
      <c r="B851" s="3">
        <v>43392</v>
      </c>
      <c r="C851" s="4">
        <v>0.31736111111111115</v>
      </c>
      <c r="D851" s="2">
        <v>0</v>
      </c>
      <c r="E851" s="1">
        <v>0</v>
      </c>
      <c r="F851" s="2" t="s">
        <v>39</v>
      </c>
      <c r="G851" s="1"/>
      <c r="H851" s="1" t="s">
        <v>4570</v>
      </c>
      <c r="I851" s="1"/>
      <c r="J851" s="1" t="s">
        <v>13899</v>
      </c>
      <c r="K851" s="1">
        <v>5852092</v>
      </c>
      <c r="L851" s="1"/>
      <c r="M851" s="1" t="s">
        <v>12526</v>
      </c>
      <c r="N851" s="2" t="s">
        <v>4409</v>
      </c>
      <c r="O851" s="1" t="s">
        <v>13900</v>
      </c>
      <c r="P851" s="2" t="s">
        <v>7</v>
      </c>
      <c r="Q851" s="1" t="s">
        <v>110</v>
      </c>
      <c r="R851" s="1"/>
      <c r="S851" s="1"/>
      <c r="T851" s="1"/>
      <c r="U851" s="1" t="s">
        <v>12528</v>
      </c>
      <c r="V851" s="1"/>
      <c r="W851" s="1"/>
      <c r="X851" s="1"/>
      <c r="Y851" s="1" t="s">
        <v>18</v>
      </c>
      <c r="Z851" s="2" t="str">
        <f t="shared" si="39"/>
        <v>C830</v>
      </c>
      <c r="AA851" s="3" t="str">
        <f t="shared" si="40"/>
        <v>1/10/2018</v>
      </c>
      <c r="AB851" s="2" t="str">
        <f t="shared" si="41"/>
        <v>No delay</v>
      </c>
    </row>
    <row r="852" spans="1:28" s="7" customFormat="1" ht="42.75" x14ac:dyDescent="0.45">
      <c r="A852" s="1">
        <v>13728</v>
      </c>
      <c r="B852" s="3">
        <v>43392</v>
      </c>
      <c r="C852" s="4">
        <v>0.31875000000000003</v>
      </c>
      <c r="D852" s="2">
        <v>0</v>
      </c>
      <c r="E852" s="1">
        <v>0</v>
      </c>
      <c r="F852" s="2" t="s">
        <v>39</v>
      </c>
      <c r="G852" s="1"/>
      <c r="H852" s="1" t="s">
        <v>4570</v>
      </c>
      <c r="I852" s="1"/>
      <c r="J852" s="1" t="s">
        <v>13901</v>
      </c>
      <c r="K852" s="1">
        <v>5852093</v>
      </c>
      <c r="L852" s="1"/>
      <c r="M852" s="1" t="s">
        <v>12526</v>
      </c>
      <c r="N852" s="2" t="s">
        <v>4409</v>
      </c>
      <c r="O852" s="1" t="s">
        <v>13902</v>
      </c>
      <c r="P852" s="2" t="s">
        <v>7</v>
      </c>
      <c r="Q852" s="1" t="s">
        <v>110</v>
      </c>
      <c r="R852" s="1"/>
      <c r="S852" s="1"/>
      <c r="T852" s="1"/>
      <c r="U852" s="1" t="s">
        <v>12528</v>
      </c>
      <c r="V852" s="1"/>
      <c r="W852" s="1"/>
      <c r="X852" s="1"/>
      <c r="Y852" s="1" t="s">
        <v>18</v>
      </c>
      <c r="Z852" s="2" t="str">
        <f t="shared" si="39"/>
        <v>C830</v>
      </c>
      <c r="AA852" s="3" t="str">
        <f t="shared" si="40"/>
        <v>1/10/2018</v>
      </c>
      <c r="AB852" s="2" t="str">
        <f t="shared" si="41"/>
        <v>No delay</v>
      </c>
    </row>
    <row r="853" spans="1:28" s="7" customFormat="1" ht="42.75" x14ac:dyDescent="0.45">
      <c r="A853" s="1">
        <v>13745</v>
      </c>
      <c r="B853" s="3">
        <v>43392</v>
      </c>
      <c r="C853" s="4">
        <v>0.66729166666666673</v>
      </c>
      <c r="D853" s="2">
        <v>0</v>
      </c>
      <c r="E853" s="1">
        <v>0</v>
      </c>
      <c r="F853" s="2" t="s">
        <v>198</v>
      </c>
      <c r="G853" s="1">
        <v>51</v>
      </c>
      <c r="H853" s="1" t="s">
        <v>5744</v>
      </c>
      <c r="I853" s="1" t="s">
        <v>4570</v>
      </c>
      <c r="J853" s="1" t="s">
        <v>1688</v>
      </c>
      <c r="K853" s="1" t="s">
        <v>1687</v>
      </c>
      <c r="L853" s="1">
        <v>189530</v>
      </c>
      <c r="M853" s="1" t="s">
        <v>12526</v>
      </c>
      <c r="N853" s="2" t="s">
        <v>4409</v>
      </c>
      <c r="O853" s="1" t="s">
        <v>13903</v>
      </c>
      <c r="P853" s="2" t="s">
        <v>26</v>
      </c>
      <c r="Q853" s="1" t="s">
        <v>209</v>
      </c>
      <c r="R853" s="1" t="s">
        <v>13586</v>
      </c>
      <c r="S853" s="1"/>
      <c r="T853" s="1"/>
      <c r="U853" s="1" t="s">
        <v>12528</v>
      </c>
      <c r="V853" s="1"/>
      <c r="W853" s="1"/>
      <c r="X853" s="1"/>
      <c r="Y853" s="1" t="s">
        <v>208</v>
      </c>
      <c r="Z853" s="2" t="str">
        <f t="shared" si="39"/>
        <v>C830C</v>
      </c>
      <c r="AA853" s="3" t="str">
        <f t="shared" si="40"/>
        <v>1/10/2018</v>
      </c>
      <c r="AB853" s="2" t="str">
        <f t="shared" si="41"/>
        <v>No delay</v>
      </c>
    </row>
    <row r="854" spans="1:28" s="7" customFormat="1" ht="128.25" x14ac:dyDescent="0.45">
      <c r="A854" s="1">
        <v>13771</v>
      </c>
      <c r="B854" s="3">
        <v>43393</v>
      </c>
      <c r="C854" s="4">
        <v>0.37464120370370368</v>
      </c>
      <c r="D854" s="2">
        <v>0</v>
      </c>
      <c r="E854" s="1">
        <v>0</v>
      </c>
      <c r="F854" s="2" t="s">
        <v>131</v>
      </c>
      <c r="G854" s="1">
        <v>15</v>
      </c>
      <c r="H854" s="1" t="s">
        <v>4570</v>
      </c>
      <c r="I854" s="1" t="s">
        <v>4570</v>
      </c>
      <c r="J854" s="1" t="s">
        <v>13904</v>
      </c>
      <c r="K854" s="1" t="s">
        <v>1693</v>
      </c>
      <c r="L854" s="1">
        <v>189619</v>
      </c>
      <c r="M854" s="1" t="s">
        <v>12526</v>
      </c>
      <c r="N854" s="2" t="s">
        <v>4409</v>
      </c>
      <c r="O854" s="1" t="s">
        <v>13905</v>
      </c>
      <c r="P854" s="2" t="s">
        <v>281</v>
      </c>
      <c r="Q854" s="1" t="s">
        <v>1356</v>
      </c>
      <c r="R854" s="1" t="s">
        <v>13594</v>
      </c>
      <c r="S854" s="1"/>
      <c r="T854" s="1" t="s">
        <v>13906</v>
      </c>
      <c r="U854" s="1" t="s">
        <v>12528</v>
      </c>
      <c r="V854" s="1"/>
      <c r="W854" s="1"/>
      <c r="X854" s="1"/>
      <c r="Y854" s="1" t="s">
        <v>1355</v>
      </c>
      <c r="Z854" s="2" t="str">
        <f t="shared" si="39"/>
        <v>C830C</v>
      </c>
      <c r="AA854" s="3" t="str">
        <f t="shared" si="40"/>
        <v>1/10/2018</v>
      </c>
      <c r="AB854" s="2" t="str">
        <f t="shared" si="41"/>
        <v>No delay</v>
      </c>
    </row>
    <row r="855" spans="1:28" s="7" customFormat="1" ht="42.75" x14ac:dyDescent="0.45">
      <c r="A855" s="1">
        <v>13778</v>
      </c>
      <c r="B855" s="3">
        <v>43393</v>
      </c>
      <c r="C855" s="4">
        <v>0.46505787037037033</v>
      </c>
      <c r="D855" s="2">
        <v>0</v>
      </c>
      <c r="E855" s="1">
        <v>0</v>
      </c>
      <c r="F855" s="2" t="s">
        <v>154</v>
      </c>
      <c r="G855" s="1">
        <v>7</v>
      </c>
      <c r="H855" s="1" t="s">
        <v>4570</v>
      </c>
      <c r="I855" s="1" t="s">
        <v>4570</v>
      </c>
      <c r="J855" s="1" t="s">
        <v>1692</v>
      </c>
      <c r="K855" s="1" t="s">
        <v>1691</v>
      </c>
      <c r="L855" s="1">
        <v>189629</v>
      </c>
      <c r="M855" s="1" t="s">
        <v>12526</v>
      </c>
      <c r="N855" s="2" t="s">
        <v>4522</v>
      </c>
      <c r="O855" s="1" t="s">
        <v>13907</v>
      </c>
      <c r="P855" s="2" t="s">
        <v>7</v>
      </c>
      <c r="Q855" s="1" t="s">
        <v>247</v>
      </c>
      <c r="R855" s="1" t="s">
        <v>13586</v>
      </c>
      <c r="S855" s="1"/>
      <c r="T855" s="1"/>
      <c r="U855" s="1" t="s">
        <v>12528</v>
      </c>
      <c r="V855" s="1"/>
      <c r="W855" s="1"/>
      <c r="X855" s="1"/>
      <c r="Y855" s="1" t="s">
        <v>246</v>
      </c>
      <c r="Z855" s="2" t="str">
        <f t="shared" si="39"/>
        <v>C830C</v>
      </c>
      <c r="AA855" s="3" t="str">
        <f t="shared" si="40"/>
        <v>1/10/2018</v>
      </c>
      <c r="AB855" s="2" t="str">
        <f t="shared" si="41"/>
        <v>No delay</v>
      </c>
    </row>
    <row r="856" spans="1:28" s="7" customFormat="1" ht="42.75" x14ac:dyDescent="0.45">
      <c r="A856" s="1">
        <v>13780</v>
      </c>
      <c r="B856" s="3">
        <v>43393</v>
      </c>
      <c r="C856" s="4">
        <v>0.53125</v>
      </c>
      <c r="D856" s="2">
        <v>0</v>
      </c>
      <c r="E856" s="1">
        <v>0</v>
      </c>
      <c r="F856" s="2" t="s">
        <v>101</v>
      </c>
      <c r="G856" s="1"/>
      <c r="H856" s="1" t="s">
        <v>13177</v>
      </c>
      <c r="I856" s="1"/>
      <c r="J856" s="1" t="s">
        <v>13908</v>
      </c>
      <c r="K856" s="1">
        <v>5852665</v>
      </c>
      <c r="L856" s="1"/>
      <c r="M856" s="1" t="s">
        <v>12526</v>
      </c>
      <c r="N856" s="2" t="s">
        <v>4409</v>
      </c>
      <c r="O856" s="1" t="s">
        <v>13909</v>
      </c>
      <c r="P856" s="2" t="s">
        <v>65</v>
      </c>
      <c r="Q856" s="1" t="s">
        <v>160</v>
      </c>
      <c r="R856" s="1" t="s">
        <v>4409</v>
      </c>
      <c r="S856" s="1"/>
      <c r="T856" s="1"/>
      <c r="U856" s="1" t="s">
        <v>12528</v>
      </c>
      <c r="V856" s="1"/>
      <c r="W856" s="1"/>
      <c r="X856" s="1"/>
      <c r="Y856" s="1" t="s">
        <v>160</v>
      </c>
      <c r="Z856" s="2" t="str">
        <f t="shared" si="39"/>
        <v>C830</v>
      </c>
      <c r="AA856" s="3" t="str">
        <f t="shared" si="40"/>
        <v>1/10/2018</v>
      </c>
      <c r="AB856" s="2" t="str">
        <f t="shared" si="41"/>
        <v>No delay</v>
      </c>
    </row>
    <row r="857" spans="1:28" s="7" customFormat="1" ht="28.5" x14ac:dyDescent="0.45">
      <c r="A857" s="1">
        <v>13815</v>
      </c>
      <c r="B857" s="3">
        <v>43394</v>
      </c>
      <c r="C857" s="4">
        <v>0.69831018518518517</v>
      </c>
      <c r="D857" s="2">
        <v>0</v>
      </c>
      <c r="E857" s="1">
        <v>0</v>
      </c>
      <c r="F857" s="2" t="s">
        <v>64</v>
      </c>
      <c r="G857" s="1">
        <v>22</v>
      </c>
      <c r="H857" s="1" t="s">
        <v>4570</v>
      </c>
      <c r="I857" s="1" t="s">
        <v>4570</v>
      </c>
      <c r="J857" s="1" t="s">
        <v>13910</v>
      </c>
      <c r="K857" s="1" t="s">
        <v>1696</v>
      </c>
      <c r="L857" s="1">
        <v>189786</v>
      </c>
      <c r="M857" s="1" t="s">
        <v>12526</v>
      </c>
      <c r="N857" s="2" t="s">
        <v>4409</v>
      </c>
      <c r="O857" s="1" t="s">
        <v>13911</v>
      </c>
      <c r="P857" s="2" t="s">
        <v>26</v>
      </c>
      <c r="Q857" s="1" t="s">
        <v>98</v>
      </c>
      <c r="R857" s="1" t="s">
        <v>4409</v>
      </c>
      <c r="S857" s="1"/>
      <c r="T857" s="1"/>
      <c r="U857" s="1" t="s">
        <v>12528</v>
      </c>
      <c r="V857" s="1"/>
      <c r="W857" s="1"/>
      <c r="X857" s="1"/>
      <c r="Y857" s="1" t="s">
        <v>27</v>
      </c>
      <c r="Z857" s="2" t="str">
        <f t="shared" si="39"/>
        <v>C830</v>
      </c>
      <c r="AA857" s="3" t="str">
        <f t="shared" si="40"/>
        <v>1/10/2018</v>
      </c>
      <c r="AB857" s="2" t="str">
        <f t="shared" si="41"/>
        <v>No delay</v>
      </c>
    </row>
    <row r="858" spans="1:28" s="7" customFormat="1" ht="28.5" x14ac:dyDescent="0.45">
      <c r="A858" s="1">
        <v>13816</v>
      </c>
      <c r="B858" s="3">
        <v>43394</v>
      </c>
      <c r="C858" s="4">
        <v>0.73188657407407398</v>
      </c>
      <c r="D858" s="2">
        <v>0</v>
      </c>
      <c r="E858" s="1">
        <v>0</v>
      </c>
      <c r="F858" s="2" t="s">
        <v>133</v>
      </c>
      <c r="G858" s="1">
        <v>38</v>
      </c>
      <c r="H858" s="1" t="s">
        <v>5339</v>
      </c>
      <c r="I858" s="1" t="s">
        <v>7642</v>
      </c>
      <c r="J858" s="1" t="s">
        <v>1695</v>
      </c>
      <c r="K858" s="1" t="s">
        <v>1694</v>
      </c>
      <c r="L858" s="1">
        <v>189794</v>
      </c>
      <c r="M858" s="1" t="s">
        <v>12526</v>
      </c>
      <c r="N858" s="2" t="s">
        <v>4409</v>
      </c>
      <c r="O858" s="1" t="s">
        <v>13912</v>
      </c>
      <c r="P858" s="2" t="s">
        <v>33</v>
      </c>
      <c r="Q858" s="1" t="s">
        <v>209</v>
      </c>
      <c r="R858" s="1" t="s">
        <v>13589</v>
      </c>
      <c r="S858" s="1"/>
      <c r="T858" s="1"/>
      <c r="U858" s="1" t="s">
        <v>12528</v>
      </c>
      <c r="V858" s="1"/>
      <c r="W858" s="1"/>
      <c r="X858" s="1"/>
      <c r="Y858" s="1" t="s">
        <v>208</v>
      </c>
      <c r="Z858" s="2" t="str">
        <f t="shared" si="39"/>
        <v>C830</v>
      </c>
      <c r="AA858" s="3" t="str">
        <f t="shared" si="40"/>
        <v>1/10/2018</v>
      </c>
      <c r="AB858" s="2" t="str">
        <f t="shared" si="41"/>
        <v>No delay</v>
      </c>
    </row>
    <row r="859" spans="1:28" s="7" customFormat="1" ht="28.5" x14ac:dyDescent="0.45">
      <c r="A859" s="1">
        <v>13829</v>
      </c>
      <c r="B859" s="3">
        <v>43395</v>
      </c>
      <c r="C859" s="4">
        <v>0.38125000000000003</v>
      </c>
      <c r="D859" s="2">
        <v>0</v>
      </c>
      <c r="E859" s="1">
        <v>0</v>
      </c>
      <c r="F859" s="2" t="s">
        <v>53</v>
      </c>
      <c r="G859" s="1"/>
      <c r="H859" s="1" t="s">
        <v>4570</v>
      </c>
      <c r="I859" s="1"/>
      <c r="J859" s="1" t="s">
        <v>13913</v>
      </c>
      <c r="K859" s="1">
        <v>5856573</v>
      </c>
      <c r="L859" s="1"/>
      <c r="M859" s="1" t="s">
        <v>12720</v>
      </c>
      <c r="N859" s="2" t="s">
        <v>4409</v>
      </c>
      <c r="O859" s="1" t="s">
        <v>13914</v>
      </c>
      <c r="P859" s="2" t="s">
        <v>26</v>
      </c>
      <c r="Q859" s="1" t="s">
        <v>98</v>
      </c>
      <c r="R859" s="1" t="s">
        <v>4409</v>
      </c>
      <c r="S859" s="1"/>
      <c r="T859" s="1"/>
      <c r="U859" s="1" t="s">
        <v>12528</v>
      </c>
      <c r="V859" s="1"/>
      <c r="W859" s="1"/>
      <c r="X859" s="1"/>
      <c r="Y859" s="1" t="s">
        <v>27</v>
      </c>
      <c r="Z859" s="2" t="str">
        <f t="shared" si="39"/>
        <v>C830</v>
      </c>
      <c r="AA859" s="3" t="str">
        <f t="shared" si="40"/>
        <v>1/10/2018</v>
      </c>
      <c r="AB859" s="2" t="str">
        <f t="shared" si="41"/>
        <v>No delay</v>
      </c>
    </row>
    <row r="860" spans="1:28" s="7" customFormat="1" ht="85.5" x14ac:dyDescent="0.45">
      <c r="A860" s="1">
        <v>13866</v>
      </c>
      <c r="B860" s="3">
        <v>43395</v>
      </c>
      <c r="C860" s="4">
        <v>0.60416666666666663</v>
      </c>
      <c r="D860" s="2">
        <v>0</v>
      </c>
      <c r="E860" s="1">
        <v>0</v>
      </c>
      <c r="F860" s="2" t="s">
        <v>53</v>
      </c>
      <c r="G860" s="1"/>
      <c r="H860" s="1" t="s">
        <v>6109</v>
      </c>
      <c r="I860" s="1" t="s">
        <v>6567</v>
      </c>
      <c r="J860" s="1" t="s">
        <v>13915</v>
      </c>
      <c r="K860" s="1">
        <v>5856980</v>
      </c>
      <c r="L860" s="1"/>
      <c r="M860" s="1" t="s">
        <v>12526</v>
      </c>
      <c r="N860" s="2" t="s">
        <v>4409</v>
      </c>
      <c r="O860" s="1" t="s">
        <v>13916</v>
      </c>
      <c r="P860" s="2" t="s">
        <v>128</v>
      </c>
      <c r="Q860" s="1" t="s">
        <v>247</v>
      </c>
      <c r="R860" s="1" t="s">
        <v>13586</v>
      </c>
      <c r="S860" s="1"/>
      <c r="T860" s="1"/>
      <c r="U860" s="1" t="s">
        <v>12528</v>
      </c>
      <c r="V860" s="1"/>
      <c r="W860" s="1"/>
      <c r="X860" s="1"/>
      <c r="Y860" s="1" t="s">
        <v>1176</v>
      </c>
      <c r="Z860" s="2" t="str">
        <f t="shared" si="39"/>
        <v>C830</v>
      </c>
      <c r="AA860" s="3" t="str">
        <f t="shared" si="40"/>
        <v>1/10/2018</v>
      </c>
      <c r="AB860" s="2" t="str">
        <f t="shared" si="41"/>
        <v>No delay</v>
      </c>
    </row>
    <row r="861" spans="1:28" s="7" customFormat="1" ht="28.5" x14ac:dyDescent="0.45">
      <c r="A861" s="1">
        <v>13867</v>
      </c>
      <c r="B861" s="3">
        <v>43395</v>
      </c>
      <c r="C861" s="4">
        <v>0.60416666666666663</v>
      </c>
      <c r="D861" s="2">
        <v>0</v>
      </c>
      <c r="E861" s="1">
        <v>0</v>
      </c>
      <c r="F861" s="2" t="s">
        <v>17</v>
      </c>
      <c r="G861" s="1"/>
      <c r="H861" s="1" t="s">
        <v>4570</v>
      </c>
      <c r="I861" s="1"/>
      <c r="J861" s="1" t="s">
        <v>13917</v>
      </c>
      <c r="K861" s="1">
        <v>5856981</v>
      </c>
      <c r="L861" s="1"/>
      <c r="M861" s="1" t="s">
        <v>12526</v>
      </c>
      <c r="N861" s="2" t="s">
        <v>4409</v>
      </c>
      <c r="O861" s="1" t="s">
        <v>13918</v>
      </c>
      <c r="P861" s="2" t="s">
        <v>90</v>
      </c>
      <c r="Q861" s="1" t="s">
        <v>89</v>
      </c>
      <c r="R861" s="1" t="s">
        <v>4409</v>
      </c>
      <c r="S861" s="1"/>
      <c r="T861" s="1"/>
      <c r="U861" s="1" t="s">
        <v>12528</v>
      </c>
      <c r="V861" s="1"/>
      <c r="W861" s="1"/>
      <c r="X861" s="1"/>
      <c r="Y861" s="1" t="s">
        <v>89</v>
      </c>
      <c r="Z861" s="2" t="str">
        <f t="shared" si="39"/>
        <v>C830</v>
      </c>
      <c r="AA861" s="3" t="str">
        <f t="shared" si="40"/>
        <v>1/10/2018</v>
      </c>
      <c r="AB861" s="2" t="str">
        <f t="shared" si="41"/>
        <v>No delay</v>
      </c>
    </row>
    <row r="862" spans="1:28" s="7" customFormat="1" x14ac:dyDescent="0.45">
      <c r="A862" s="1">
        <v>13875</v>
      </c>
      <c r="B862" s="3">
        <v>43395</v>
      </c>
      <c r="C862" s="4">
        <v>0.74305555555555547</v>
      </c>
      <c r="D862" s="2">
        <v>0</v>
      </c>
      <c r="E862" s="1">
        <v>0</v>
      </c>
      <c r="F862" s="2" t="s">
        <v>45</v>
      </c>
      <c r="G862" s="1"/>
      <c r="H862" s="1" t="s">
        <v>4570</v>
      </c>
      <c r="I862" s="1"/>
      <c r="J862" s="1" t="s">
        <v>13919</v>
      </c>
      <c r="K862" s="1">
        <v>5857144</v>
      </c>
      <c r="L862" s="1"/>
      <c r="M862" s="1" t="s">
        <v>12526</v>
      </c>
      <c r="N862" s="2" t="s">
        <v>4409</v>
      </c>
      <c r="O862" s="1" t="s">
        <v>13920</v>
      </c>
      <c r="P862" s="2" t="s">
        <v>33</v>
      </c>
      <c r="Q862" s="1" t="s">
        <v>229</v>
      </c>
      <c r="R862" s="1" t="s">
        <v>4409</v>
      </c>
      <c r="S862" s="1"/>
      <c r="T862" s="1"/>
      <c r="U862" s="1" t="s">
        <v>12528</v>
      </c>
      <c r="V862" s="1"/>
      <c r="W862" s="1"/>
      <c r="X862" s="1"/>
      <c r="Y862" s="1" t="s">
        <v>96</v>
      </c>
      <c r="Z862" s="2" t="str">
        <f t="shared" si="39"/>
        <v>C830</v>
      </c>
      <c r="AA862" s="3" t="str">
        <f t="shared" si="40"/>
        <v>1/10/2018</v>
      </c>
      <c r="AB862" s="2" t="str">
        <f t="shared" si="41"/>
        <v>No delay</v>
      </c>
    </row>
    <row r="863" spans="1:28" s="7" customFormat="1" ht="42.75" x14ac:dyDescent="0.45">
      <c r="A863" s="1">
        <v>13876</v>
      </c>
      <c r="B863" s="3">
        <v>43395</v>
      </c>
      <c r="C863" s="4">
        <v>0.75555555555555554</v>
      </c>
      <c r="D863" s="2">
        <v>0</v>
      </c>
      <c r="E863" s="1">
        <v>0</v>
      </c>
      <c r="F863" s="2" t="s">
        <v>91</v>
      </c>
      <c r="G863" s="1">
        <v>49</v>
      </c>
      <c r="H863" s="1" t="s">
        <v>5042</v>
      </c>
      <c r="I863" s="1" t="s">
        <v>4570</v>
      </c>
      <c r="J863" s="1" t="s">
        <v>1698</v>
      </c>
      <c r="K863" s="1" t="s">
        <v>1697</v>
      </c>
      <c r="L863" s="1">
        <v>189933</v>
      </c>
      <c r="M863" s="1" t="s">
        <v>12526</v>
      </c>
      <c r="N863" s="2" t="s">
        <v>4409</v>
      </c>
      <c r="O863" s="1" t="s">
        <v>13921</v>
      </c>
      <c r="P863" s="2" t="s">
        <v>26</v>
      </c>
      <c r="Q863" s="1" t="s">
        <v>98</v>
      </c>
      <c r="R863" s="1" t="s">
        <v>4409</v>
      </c>
      <c r="S863" s="1"/>
      <c r="T863" s="1"/>
      <c r="U863" s="1" t="s">
        <v>12528</v>
      </c>
      <c r="V863" s="1"/>
      <c r="W863" s="1"/>
      <c r="X863" s="1"/>
      <c r="Y863" s="1" t="s">
        <v>27</v>
      </c>
      <c r="Z863" s="2" t="str">
        <f t="shared" si="39"/>
        <v>C830</v>
      </c>
      <c r="AA863" s="3" t="str">
        <f t="shared" si="40"/>
        <v>1/10/2018</v>
      </c>
      <c r="AB863" s="2" t="str">
        <f t="shared" si="41"/>
        <v>No delay</v>
      </c>
    </row>
    <row r="864" spans="1:28" s="7" customFormat="1" ht="99.75" x14ac:dyDescent="0.45">
      <c r="A864" s="1">
        <v>13900</v>
      </c>
      <c r="B864" s="3">
        <v>43396</v>
      </c>
      <c r="C864" s="4">
        <v>0.44375000000000003</v>
      </c>
      <c r="D864" s="2">
        <v>0</v>
      </c>
      <c r="E864" s="1">
        <v>0</v>
      </c>
      <c r="F864" s="2" t="s">
        <v>70</v>
      </c>
      <c r="G864" s="1"/>
      <c r="H864" s="1" t="s">
        <v>13922</v>
      </c>
      <c r="I864" s="1"/>
      <c r="J864" s="1" t="s">
        <v>13923</v>
      </c>
      <c r="K864" s="1">
        <v>5859113</v>
      </c>
      <c r="L864" s="1"/>
      <c r="M864" s="1" t="s">
        <v>12526</v>
      </c>
      <c r="N864" s="2" t="s">
        <v>4409</v>
      </c>
      <c r="O864" s="1" t="s">
        <v>13924</v>
      </c>
      <c r="P864" s="2" t="s">
        <v>33</v>
      </c>
      <c r="Q864" s="1" t="s">
        <v>247</v>
      </c>
      <c r="R864" s="1" t="s">
        <v>13586</v>
      </c>
      <c r="S864" s="1"/>
      <c r="T864" s="1"/>
      <c r="U864" s="1" t="s">
        <v>12528</v>
      </c>
      <c r="V864" s="1"/>
      <c r="W864" s="1"/>
      <c r="X864" s="1"/>
      <c r="Y864" s="1" t="s">
        <v>1393</v>
      </c>
      <c r="Z864" s="2" t="str">
        <f t="shared" si="39"/>
        <v>C830C</v>
      </c>
      <c r="AA864" s="3" t="str">
        <f t="shared" si="40"/>
        <v>1/10/2018</v>
      </c>
      <c r="AB864" s="2" t="str">
        <f t="shared" si="41"/>
        <v>No delay</v>
      </c>
    </row>
    <row r="865" spans="1:28" s="7" customFormat="1" ht="42.75" x14ac:dyDescent="0.45">
      <c r="A865" s="1">
        <v>13902</v>
      </c>
      <c r="B865" s="3">
        <v>43396</v>
      </c>
      <c r="C865" s="4">
        <v>0.47472222222222221</v>
      </c>
      <c r="D865" s="2">
        <v>0</v>
      </c>
      <c r="E865" s="1">
        <v>0</v>
      </c>
      <c r="F865" s="2" t="s">
        <v>14</v>
      </c>
      <c r="G865" s="1">
        <v>41</v>
      </c>
      <c r="H865" s="1" t="s">
        <v>4570</v>
      </c>
      <c r="I865" s="1" t="s">
        <v>4570</v>
      </c>
      <c r="J865" s="1" t="s">
        <v>1702</v>
      </c>
      <c r="K865" s="1" t="s">
        <v>1701</v>
      </c>
      <c r="L865" s="1">
        <v>190044</v>
      </c>
      <c r="M865" s="1" t="s">
        <v>12526</v>
      </c>
      <c r="N865" s="2" t="s">
        <v>4409</v>
      </c>
      <c r="O865" s="1" t="s">
        <v>13925</v>
      </c>
      <c r="P865" s="2" t="s">
        <v>26</v>
      </c>
      <c r="Q865" s="1" t="s">
        <v>98</v>
      </c>
      <c r="R865" s="1" t="s">
        <v>4409</v>
      </c>
      <c r="S865" s="1"/>
      <c r="T865" s="1"/>
      <c r="U865" s="1" t="s">
        <v>12528</v>
      </c>
      <c r="V865" s="1"/>
      <c r="W865" s="1"/>
      <c r="X865" s="1"/>
      <c r="Y865" s="1" t="s">
        <v>27</v>
      </c>
      <c r="Z865" s="2" t="str">
        <f t="shared" si="39"/>
        <v>C830</v>
      </c>
      <c r="AA865" s="3" t="str">
        <f t="shared" si="40"/>
        <v>1/10/2018</v>
      </c>
      <c r="AB865" s="2" t="str">
        <f t="shared" si="41"/>
        <v>No delay</v>
      </c>
    </row>
    <row r="866" spans="1:28" s="7" customFormat="1" ht="71.25" x14ac:dyDescent="0.45">
      <c r="A866" s="1">
        <v>13908</v>
      </c>
      <c r="B866" s="3">
        <v>43396</v>
      </c>
      <c r="C866" s="4">
        <v>0.59861111111111109</v>
      </c>
      <c r="D866" s="2">
        <v>0</v>
      </c>
      <c r="E866" s="1">
        <v>0</v>
      </c>
      <c r="F866" s="2" t="s">
        <v>39</v>
      </c>
      <c r="G866" s="1"/>
      <c r="H866" s="1" t="s">
        <v>4570</v>
      </c>
      <c r="I866" s="1"/>
      <c r="J866" s="1" t="s">
        <v>13926</v>
      </c>
      <c r="K866" s="1">
        <v>5859333</v>
      </c>
      <c r="L866" s="1"/>
      <c r="M866" s="1" t="s">
        <v>12526</v>
      </c>
      <c r="N866" s="2" t="s">
        <v>4409</v>
      </c>
      <c r="O866" s="1" t="s">
        <v>13927</v>
      </c>
      <c r="P866" s="2" t="s">
        <v>7</v>
      </c>
      <c r="Q866" s="1" t="s">
        <v>355</v>
      </c>
      <c r="R866" s="1" t="s">
        <v>4409</v>
      </c>
      <c r="S866" s="1"/>
      <c r="T866" s="1"/>
      <c r="U866" s="1" t="s">
        <v>12528</v>
      </c>
      <c r="V866" s="1"/>
      <c r="W866" s="1"/>
      <c r="X866" s="1"/>
      <c r="Y866" s="1" t="s">
        <v>18</v>
      </c>
      <c r="Z866" s="2" t="str">
        <f t="shared" si="39"/>
        <v>C830</v>
      </c>
      <c r="AA866" s="3" t="str">
        <f t="shared" si="40"/>
        <v>1/10/2018</v>
      </c>
      <c r="AB866" s="2" t="str">
        <f t="shared" si="41"/>
        <v>No delay</v>
      </c>
    </row>
    <row r="867" spans="1:28" s="7" customFormat="1" ht="128.25" x14ac:dyDescent="0.45">
      <c r="A867" s="1">
        <v>13918</v>
      </c>
      <c r="B867" s="3">
        <v>43396</v>
      </c>
      <c r="C867" s="4">
        <v>0.76445601851851841</v>
      </c>
      <c r="D867" s="2">
        <v>0</v>
      </c>
      <c r="E867" s="1">
        <v>0</v>
      </c>
      <c r="F867" s="2" t="s">
        <v>141</v>
      </c>
      <c r="G867" s="1">
        <v>11</v>
      </c>
      <c r="H867" s="1" t="s">
        <v>4570</v>
      </c>
      <c r="I867" s="1" t="s">
        <v>4570</v>
      </c>
      <c r="J867" s="1" t="s">
        <v>1700</v>
      </c>
      <c r="K867" s="1" t="s">
        <v>1699</v>
      </c>
      <c r="L867" s="1">
        <v>190103</v>
      </c>
      <c r="M867" s="1" t="s">
        <v>12526</v>
      </c>
      <c r="N867" s="2" t="s">
        <v>4522</v>
      </c>
      <c r="O867" s="1" t="s">
        <v>13928</v>
      </c>
      <c r="P867" s="2" t="s">
        <v>7</v>
      </c>
      <c r="Q867" s="1" t="s">
        <v>209</v>
      </c>
      <c r="R867" s="1" t="s">
        <v>13589</v>
      </c>
      <c r="S867" s="1"/>
      <c r="T867" s="1"/>
      <c r="U867" s="1" t="s">
        <v>12528</v>
      </c>
      <c r="V867" s="1"/>
      <c r="W867" s="1"/>
      <c r="X867" s="1"/>
      <c r="Y867" s="1" t="s">
        <v>13929</v>
      </c>
      <c r="Z867" s="2" t="str">
        <f t="shared" si="39"/>
        <v>C830</v>
      </c>
      <c r="AA867" s="3" t="str">
        <f t="shared" si="40"/>
        <v>1/10/2018</v>
      </c>
      <c r="AB867" s="2" t="str">
        <f t="shared" si="41"/>
        <v>No delay</v>
      </c>
    </row>
    <row r="868" spans="1:28" s="7" customFormat="1" ht="185.25" x14ac:dyDescent="0.45">
      <c r="A868" s="1">
        <v>13936</v>
      </c>
      <c r="B868" s="3">
        <v>43397</v>
      </c>
      <c r="C868" s="4">
        <v>0.39513888888888887</v>
      </c>
      <c r="D868" s="2">
        <v>0</v>
      </c>
      <c r="E868" s="1">
        <v>0</v>
      </c>
      <c r="F868" s="2" t="s">
        <v>49</v>
      </c>
      <c r="G868" s="1"/>
      <c r="H868" s="1" t="s">
        <v>4570</v>
      </c>
      <c r="I868" s="1"/>
      <c r="J868" s="1" t="s">
        <v>13930</v>
      </c>
      <c r="K868" s="1">
        <v>5861361</v>
      </c>
      <c r="L868" s="1"/>
      <c r="M868" s="1" t="s">
        <v>12526</v>
      </c>
      <c r="N868" s="2" t="s">
        <v>4409</v>
      </c>
      <c r="O868" s="1" t="s">
        <v>13931</v>
      </c>
      <c r="P868" s="2" t="s">
        <v>7</v>
      </c>
      <c r="Q868" s="1" t="s">
        <v>76</v>
      </c>
      <c r="R868" s="1" t="s">
        <v>4409</v>
      </c>
      <c r="S868" s="1"/>
      <c r="T868" s="1"/>
      <c r="U868" s="1" t="s">
        <v>12528</v>
      </c>
      <c r="V868" s="1"/>
      <c r="W868" s="1"/>
      <c r="X868" s="1"/>
      <c r="Y868" s="1" t="s">
        <v>12</v>
      </c>
      <c r="Z868" s="2" t="str">
        <f t="shared" si="39"/>
        <v>C830</v>
      </c>
      <c r="AA868" s="3" t="str">
        <f t="shared" si="40"/>
        <v>1/10/2018</v>
      </c>
      <c r="AB868" s="2" t="str">
        <f t="shared" si="41"/>
        <v>No delay</v>
      </c>
    </row>
    <row r="869" spans="1:28" s="7" customFormat="1" ht="156.75" x14ac:dyDescent="0.45">
      <c r="A869" s="1" t="s">
        <v>13932</v>
      </c>
      <c r="B869" s="3">
        <v>43397</v>
      </c>
      <c r="C869" s="4">
        <v>0.39532407407407405</v>
      </c>
      <c r="D869" s="2">
        <v>0</v>
      </c>
      <c r="E869" s="1">
        <v>0</v>
      </c>
      <c r="F869" s="2" t="s">
        <v>88</v>
      </c>
      <c r="G869" s="1">
        <v>0</v>
      </c>
      <c r="H869" s="1" t="s">
        <v>4615</v>
      </c>
      <c r="I869" s="1" t="s">
        <v>4615</v>
      </c>
      <c r="J869" s="1" t="s">
        <v>1710</v>
      </c>
      <c r="K869" s="1" t="s">
        <v>1709</v>
      </c>
      <c r="L869" s="1">
        <v>190195</v>
      </c>
      <c r="M869" s="1" t="s">
        <v>12526</v>
      </c>
      <c r="N869" s="2" t="s">
        <v>4409</v>
      </c>
      <c r="O869" s="1" t="s">
        <v>13933</v>
      </c>
      <c r="P869" s="2" t="s">
        <v>128</v>
      </c>
      <c r="Q869" s="1" t="s">
        <v>183</v>
      </c>
      <c r="R869" s="1" t="s">
        <v>4409</v>
      </c>
      <c r="S869" s="1"/>
      <c r="T869" s="1"/>
      <c r="U869" s="1" t="s">
        <v>12528</v>
      </c>
      <c r="V869" s="1"/>
      <c r="W869" s="1"/>
      <c r="X869" s="1"/>
      <c r="Y869" s="1" t="s">
        <v>12529</v>
      </c>
      <c r="Z869" s="2" t="str">
        <f t="shared" si="39"/>
        <v>C830</v>
      </c>
      <c r="AA869" s="3" t="str">
        <f t="shared" si="40"/>
        <v>1/10/2018</v>
      </c>
      <c r="AB869" s="2" t="str">
        <f t="shared" si="41"/>
        <v>No delay</v>
      </c>
    </row>
    <row r="870" spans="1:28" s="7" customFormat="1" ht="71.25" x14ac:dyDescent="0.45">
      <c r="A870" s="1">
        <v>13942</v>
      </c>
      <c r="B870" s="3">
        <v>43397</v>
      </c>
      <c r="C870" s="4">
        <v>0.45472222222222225</v>
      </c>
      <c r="D870" s="2">
        <v>0</v>
      </c>
      <c r="E870" s="1">
        <v>0</v>
      </c>
      <c r="F870" s="2" t="s">
        <v>111</v>
      </c>
      <c r="G870" s="1">
        <v>36</v>
      </c>
      <c r="H870" s="1" t="s">
        <v>4733</v>
      </c>
      <c r="I870" s="1" t="s">
        <v>5404</v>
      </c>
      <c r="J870" s="1" t="s">
        <v>1713</v>
      </c>
      <c r="K870" s="1" t="s">
        <v>1712</v>
      </c>
      <c r="L870" s="1">
        <v>190210</v>
      </c>
      <c r="M870" s="1" t="s">
        <v>12526</v>
      </c>
      <c r="N870" s="2" t="s">
        <v>4522</v>
      </c>
      <c r="O870" s="1" t="s">
        <v>13934</v>
      </c>
      <c r="P870" s="2" t="s">
        <v>90</v>
      </c>
      <c r="Q870" s="1" t="s">
        <v>523</v>
      </c>
      <c r="R870" s="1" t="s">
        <v>4409</v>
      </c>
      <c r="S870" s="1"/>
      <c r="T870" s="1"/>
      <c r="U870" s="1" t="s">
        <v>12528</v>
      </c>
      <c r="V870" s="1"/>
      <c r="W870" s="1"/>
      <c r="X870" s="1"/>
      <c r="Y870" s="1" t="s">
        <v>176</v>
      </c>
      <c r="Z870" s="2" t="str">
        <f t="shared" si="39"/>
        <v>C830</v>
      </c>
      <c r="AA870" s="3" t="str">
        <f t="shared" si="40"/>
        <v>1/10/2018</v>
      </c>
      <c r="AB870" s="2" t="str">
        <f t="shared" si="41"/>
        <v>No delay</v>
      </c>
    </row>
    <row r="871" spans="1:28" s="7" customFormat="1" ht="71.25" x14ac:dyDescent="0.45">
      <c r="A871" s="1">
        <v>13943</v>
      </c>
      <c r="B871" s="3">
        <v>43397</v>
      </c>
      <c r="C871" s="4">
        <v>0.46747685185185189</v>
      </c>
      <c r="D871" s="2">
        <v>0</v>
      </c>
      <c r="E871" s="1">
        <v>0</v>
      </c>
      <c r="F871" s="2" t="s">
        <v>57</v>
      </c>
      <c r="G871" s="1">
        <v>58</v>
      </c>
      <c r="H871" s="1" t="s">
        <v>5175</v>
      </c>
      <c r="I871" s="1" t="s">
        <v>5067</v>
      </c>
      <c r="J871" s="1" t="s">
        <v>13935</v>
      </c>
      <c r="K871" s="1" t="s">
        <v>1711</v>
      </c>
      <c r="L871" s="1">
        <v>190212</v>
      </c>
      <c r="M871" s="1" t="s">
        <v>12526</v>
      </c>
      <c r="N871" s="2" t="s">
        <v>4522</v>
      </c>
      <c r="O871" s="1" t="s">
        <v>13936</v>
      </c>
      <c r="P871" s="2" t="s">
        <v>65</v>
      </c>
      <c r="Q871" s="1" t="s">
        <v>247</v>
      </c>
      <c r="R871" s="1" t="s">
        <v>13586</v>
      </c>
      <c r="S871" s="1"/>
      <c r="T871" s="1"/>
      <c r="U871" s="1" t="s">
        <v>12528</v>
      </c>
      <c r="V871" s="1"/>
      <c r="W871" s="1"/>
      <c r="X871" s="1"/>
      <c r="Y871" s="1" t="s">
        <v>1560</v>
      </c>
      <c r="Z871" s="2" t="str">
        <f t="shared" si="39"/>
        <v>C830</v>
      </c>
      <c r="AA871" s="3" t="str">
        <f t="shared" si="40"/>
        <v>1/10/2018</v>
      </c>
      <c r="AB871" s="2" t="str">
        <f t="shared" si="41"/>
        <v>No delay</v>
      </c>
    </row>
    <row r="872" spans="1:28" s="7" customFormat="1" ht="71.25" x14ac:dyDescent="0.45">
      <c r="A872" s="1" t="s">
        <v>13937</v>
      </c>
      <c r="B872" s="3">
        <v>43397</v>
      </c>
      <c r="C872" s="4">
        <v>0.61170138888888892</v>
      </c>
      <c r="D872" s="2">
        <v>0</v>
      </c>
      <c r="E872" s="1">
        <v>0</v>
      </c>
      <c r="F872" s="2" t="s">
        <v>42</v>
      </c>
      <c r="G872" s="1">
        <v>29</v>
      </c>
      <c r="H872" s="1" t="s">
        <v>4570</v>
      </c>
      <c r="I872" s="1" t="s">
        <v>4570</v>
      </c>
      <c r="J872" s="1" t="s">
        <v>1715</v>
      </c>
      <c r="K872" s="1" t="s">
        <v>1714</v>
      </c>
      <c r="L872" s="1">
        <v>190241</v>
      </c>
      <c r="M872" s="1" t="s">
        <v>12526</v>
      </c>
      <c r="N872" s="2" t="s">
        <v>4409</v>
      </c>
      <c r="O872" s="1" t="s">
        <v>13938</v>
      </c>
      <c r="P872" s="2" t="s">
        <v>90</v>
      </c>
      <c r="Q872" s="1" t="s">
        <v>89</v>
      </c>
      <c r="R872" s="1" t="s">
        <v>4409</v>
      </c>
      <c r="S872" s="1"/>
      <c r="T872" s="1"/>
      <c r="U872" s="1" t="s">
        <v>12528</v>
      </c>
      <c r="V872" s="1"/>
      <c r="W872" s="1"/>
      <c r="X872" s="1"/>
      <c r="Y872" s="1" t="s">
        <v>89</v>
      </c>
      <c r="Z872" s="2" t="str">
        <f t="shared" si="39"/>
        <v>C830</v>
      </c>
      <c r="AA872" s="3" t="str">
        <f t="shared" si="40"/>
        <v>1/10/2018</v>
      </c>
      <c r="AB872" s="2" t="str">
        <f t="shared" si="41"/>
        <v>No delay</v>
      </c>
    </row>
    <row r="873" spans="1:28" s="7" customFormat="1" ht="42.75" x14ac:dyDescent="0.45">
      <c r="A873" s="1">
        <v>13963</v>
      </c>
      <c r="B873" s="3">
        <v>43397</v>
      </c>
      <c r="C873" s="4">
        <v>0.77314814814814825</v>
      </c>
      <c r="D873" s="2">
        <v>0</v>
      </c>
      <c r="E873" s="1">
        <v>0</v>
      </c>
      <c r="F873" s="2" t="s">
        <v>85</v>
      </c>
      <c r="G873" s="1">
        <v>41</v>
      </c>
      <c r="H873" s="1" t="s">
        <v>4710</v>
      </c>
      <c r="I873" s="1" t="s">
        <v>4710</v>
      </c>
      <c r="J873" s="1" t="s">
        <v>1706</v>
      </c>
      <c r="K873" s="1" t="s">
        <v>1705</v>
      </c>
      <c r="L873" s="1">
        <v>190296</v>
      </c>
      <c r="M873" s="1" t="s">
        <v>12526</v>
      </c>
      <c r="N873" s="2" t="s">
        <v>4409</v>
      </c>
      <c r="O873" s="1" t="s">
        <v>13939</v>
      </c>
      <c r="P873" s="2" t="s">
        <v>26</v>
      </c>
      <c r="Q873" s="1" t="s">
        <v>98</v>
      </c>
      <c r="R873" s="1" t="s">
        <v>4409</v>
      </c>
      <c r="S873" s="1"/>
      <c r="T873" s="1"/>
      <c r="U873" s="1" t="s">
        <v>12528</v>
      </c>
      <c r="V873" s="1"/>
      <c r="W873" s="1"/>
      <c r="X873" s="1"/>
      <c r="Y873" s="1" t="s">
        <v>27</v>
      </c>
      <c r="Z873" s="2" t="str">
        <f t="shared" si="39"/>
        <v>C830C</v>
      </c>
      <c r="AA873" s="3" t="str">
        <f t="shared" si="40"/>
        <v>1/10/2018</v>
      </c>
      <c r="AB873" s="2" t="str">
        <f t="shared" si="41"/>
        <v>No delay</v>
      </c>
    </row>
    <row r="874" spans="1:28" s="7" customFormat="1" ht="42.75" x14ac:dyDescent="0.45">
      <c r="A874" s="1">
        <v>13970</v>
      </c>
      <c r="B874" s="3">
        <v>43397</v>
      </c>
      <c r="C874" s="4">
        <v>0.89513888888888893</v>
      </c>
      <c r="D874" s="2">
        <v>0</v>
      </c>
      <c r="E874" s="1">
        <v>0</v>
      </c>
      <c r="F874" s="2" t="s">
        <v>225</v>
      </c>
      <c r="G874" s="1">
        <v>62</v>
      </c>
      <c r="H874" s="1" t="s">
        <v>4570</v>
      </c>
      <c r="I874" s="1" t="s">
        <v>4570</v>
      </c>
      <c r="J874" s="1" t="s">
        <v>1704</v>
      </c>
      <c r="K874" s="1" t="s">
        <v>1703</v>
      </c>
      <c r="L874" s="1">
        <v>190338</v>
      </c>
      <c r="M874" s="1" t="s">
        <v>12526</v>
      </c>
      <c r="N874" s="2" t="s">
        <v>4409</v>
      </c>
      <c r="O874" s="1" t="s">
        <v>13940</v>
      </c>
      <c r="P874" s="2" t="s">
        <v>33</v>
      </c>
      <c r="Q874" s="1" t="s">
        <v>209</v>
      </c>
      <c r="R874" s="1" t="s">
        <v>13589</v>
      </c>
      <c r="S874" s="1"/>
      <c r="T874" s="1"/>
      <c r="U874" s="1" t="s">
        <v>12528</v>
      </c>
      <c r="V874" s="1"/>
      <c r="W874" s="1"/>
      <c r="X874" s="1"/>
      <c r="Y874" s="1" t="s">
        <v>13941</v>
      </c>
      <c r="Z874" s="2" t="str">
        <f t="shared" si="39"/>
        <v>C830C</v>
      </c>
      <c r="AA874" s="3" t="str">
        <f t="shared" si="40"/>
        <v>1/10/2018</v>
      </c>
      <c r="AB874" s="2" t="str">
        <f t="shared" si="41"/>
        <v>No delay</v>
      </c>
    </row>
    <row r="875" spans="1:28" s="7" customFormat="1" ht="42.75" x14ac:dyDescent="0.45">
      <c r="A875" s="1">
        <v>13972</v>
      </c>
      <c r="B875" s="3">
        <v>43397</v>
      </c>
      <c r="C875" s="4">
        <v>0.92447916666666663</v>
      </c>
      <c r="D875" s="2">
        <v>0</v>
      </c>
      <c r="E875" s="1">
        <v>0</v>
      </c>
      <c r="F875" s="2" t="s">
        <v>93</v>
      </c>
      <c r="G875" s="1">
        <v>54</v>
      </c>
      <c r="H875" s="1" t="s">
        <v>4710</v>
      </c>
      <c r="I875" s="1" t="s">
        <v>4710</v>
      </c>
      <c r="J875" s="1" t="s">
        <v>1708</v>
      </c>
      <c r="K875" s="1" t="s">
        <v>1707</v>
      </c>
      <c r="L875" s="1">
        <v>190347</v>
      </c>
      <c r="M875" s="1" t="s">
        <v>12526</v>
      </c>
      <c r="N875" s="2" t="s">
        <v>4409</v>
      </c>
      <c r="O875" s="1" t="s">
        <v>13942</v>
      </c>
      <c r="P875" s="2" t="s">
        <v>26</v>
      </c>
      <c r="Q875" s="1" t="s">
        <v>98</v>
      </c>
      <c r="R875" s="1" t="s">
        <v>4409</v>
      </c>
      <c r="S875" s="1"/>
      <c r="T875" s="1"/>
      <c r="U875" s="1" t="s">
        <v>12528</v>
      </c>
      <c r="V875" s="1"/>
      <c r="W875" s="1"/>
      <c r="X875" s="1"/>
      <c r="Y875" s="1" t="s">
        <v>27</v>
      </c>
      <c r="Z875" s="2" t="str">
        <f t="shared" si="39"/>
        <v>C830</v>
      </c>
      <c r="AA875" s="3" t="str">
        <f t="shared" si="40"/>
        <v>1/10/2018</v>
      </c>
      <c r="AB875" s="2" t="str">
        <f t="shared" si="41"/>
        <v>No delay</v>
      </c>
    </row>
    <row r="876" spans="1:28" s="7" customFormat="1" ht="128.25" x14ac:dyDescent="0.45">
      <c r="A876" s="1">
        <v>13974</v>
      </c>
      <c r="B876" s="3">
        <v>43398</v>
      </c>
      <c r="C876" s="4">
        <v>1.3958333333333335E-2</v>
      </c>
      <c r="D876" s="2">
        <v>0</v>
      </c>
      <c r="E876" s="1">
        <v>0</v>
      </c>
      <c r="F876" s="2" t="s">
        <v>119</v>
      </c>
      <c r="G876" s="1">
        <v>0</v>
      </c>
      <c r="H876" s="1" t="s">
        <v>5474</v>
      </c>
      <c r="I876" s="1" t="s">
        <v>5474</v>
      </c>
      <c r="J876" s="1" t="s">
        <v>13943</v>
      </c>
      <c r="K876" s="1" t="s">
        <v>1719</v>
      </c>
      <c r="L876" s="1">
        <v>190364</v>
      </c>
      <c r="M876" s="1" t="s">
        <v>12526</v>
      </c>
      <c r="N876" s="2" t="s">
        <v>4409</v>
      </c>
      <c r="O876" s="1" t="s">
        <v>13944</v>
      </c>
      <c r="P876" s="2" t="s">
        <v>33</v>
      </c>
      <c r="Q876" s="1" t="s">
        <v>209</v>
      </c>
      <c r="R876" s="1" t="s">
        <v>13589</v>
      </c>
      <c r="S876" s="1"/>
      <c r="T876" s="1"/>
      <c r="U876" s="1" t="s">
        <v>12528</v>
      </c>
      <c r="V876" s="1"/>
      <c r="W876" s="1"/>
      <c r="X876" s="1"/>
      <c r="Y876" s="1" t="s">
        <v>13941</v>
      </c>
      <c r="Z876" s="2" t="str">
        <f t="shared" si="39"/>
        <v>C830</v>
      </c>
      <c r="AA876" s="3" t="str">
        <f t="shared" si="40"/>
        <v>1/10/2018</v>
      </c>
      <c r="AB876" s="2" t="str">
        <f t="shared" si="41"/>
        <v>No delay</v>
      </c>
    </row>
    <row r="877" spans="1:28" s="7" customFormat="1" ht="71.25" x14ac:dyDescent="0.45">
      <c r="A877" s="1">
        <v>13995</v>
      </c>
      <c r="B877" s="3">
        <v>43398</v>
      </c>
      <c r="C877" s="4">
        <v>0.64567129629629627</v>
      </c>
      <c r="D877" s="2">
        <v>0</v>
      </c>
      <c r="E877" s="1">
        <v>0</v>
      </c>
      <c r="F877" s="2" t="s">
        <v>57</v>
      </c>
      <c r="G877" s="1">
        <v>58</v>
      </c>
      <c r="H877" s="1" t="s">
        <v>4961</v>
      </c>
      <c r="I877" s="1" t="s">
        <v>4962</v>
      </c>
      <c r="J877" s="1" t="s">
        <v>1718</v>
      </c>
      <c r="K877" s="1" t="s">
        <v>1716</v>
      </c>
      <c r="L877" s="1">
        <v>190451</v>
      </c>
      <c r="M877" s="1" t="s">
        <v>12526</v>
      </c>
      <c r="N877" s="2" t="s">
        <v>4522</v>
      </c>
      <c r="O877" s="1" t="s">
        <v>13945</v>
      </c>
      <c r="P877" s="2" t="s">
        <v>36</v>
      </c>
      <c r="Q877" s="1" t="s">
        <v>1717</v>
      </c>
      <c r="R877" s="1" t="s">
        <v>4409</v>
      </c>
      <c r="S877" s="1"/>
      <c r="T877" s="1"/>
      <c r="U877" s="1" t="s">
        <v>12528</v>
      </c>
      <c r="V877" s="1"/>
      <c r="W877" s="1"/>
      <c r="X877" s="1"/>
      <c r="Y877" s="1" t="s">
        <v>243</v>
      </c>
      <c r="Z877" s="2" t="str">
        <f t="shared" si="39"/>
        <v>C830</v>
      </c>
      <c r="AA877" s="3" t="str">
        <f t="shared" si="40"/>
        <v>1/10/2018</v>
      </c>
      <c r="AB877" s="2" t="str">
        <f t="shared" si="41"/>
        <v>No delay</v>
      </c>
    </row>
    <row r="878" spans="1:28" s="7" customFormat="1" ht="42.75" x14ac:dyDescent="0.45">
      <c r="A878" s="1">
        <v>13996</v>
      </c>
      <c r="B878" s="3">
        <v>43398</v>
      </c>
      <c r="C878" s="4">
        <v>0.66965277777777776</v>
      </c>
      <c r="D878" s="2">
        <v>0</v>
      </c>
      <c r="E878" s="1">
        <v>0</v>
      </c>
      <c r="F878" s="2" t="s">
        <v>135</v>
      </c>
      <c r="G878" s="1">
        <v>22</v>
      </c>
      <c r="H878" s="1" t="s">
        <v>4570</v>
      </c>
      <c r="I878" s="1" t="s">
        <v>4570</v>
      </c>
      <c r="J878" s="1" t="s">
        <v>1721</v>
      </c>
      <c r="K878" s="1" t="s">
        <v>1720</v>
      </c>
      <c r="L878" s="1">
        <v>190452</v>
      </c>
      <c r="M878" s="1" t="s">
        <v>12526</v>
      </c>
      <c r="N878" s="2" t="s">
        <v>4409</v>
      </c>
      <c r="O878" s="1" t="s">
        <v>13946</v>
      </c>
      <c r="P878" s="2" t="s">
        <v>26</v>
      </c>
      <c r="Q878" s="1" t="s">
        <v>98</v>
      </c>
      <c r="R878" s="1" t="s">
        <v>4409</v>
      </c>
      <c r="S878" s="1"/>
      <c r="T878" s="1"/>
      <c r="U878" s="1" t="s">
        <v>12528</v>
      </c>
      <c r="V878" s="1"/>
      <c r="W878" s="1"/>
      <c r="X878" s="1"/>
      <c r="Y878" s="1" t="s">
        <v>27</v>
      </c>
      <c r="Z878" s="2" t="str">
        <f t="shared" si="39"/>
        <v>C830</v>
      </c>
      <c r="AA878" s="3" t="str">
        <f t="shared" si="40"/>
        <v>1/10/2018</v>
      </c>
      <c r="AB878" s="2" t="str">
        <f t="shared" si="41"/>
        <v>No delay</v>
      </c>
    </row>
    <row r="879" spans="1:28" s="7" customFormat="1" ht="42.75" x14ac:dyDescent="0.45">
      <c r="A879" s="1">
        <v>14002</v>
      </c>
      <c r="B879" s="3">
        <v>43398</v>
      </c>
      <c r="C879" s="4">
        <v>0.78679398148148139</v>
      </c>
      <c r="D879" s="2">
        <v>0</v>
      </c>
      <c r="E879" s="1">
        <v>0</v>
      </c>
      <c r="F879" s="2" t="s">
        <v>225</v>
      </c>
      <c r="G879" s="1">
        <v>34</v>
      </c>
      <c r="H879" s="1" t="s">
        <v>4570</v>
      </c>
      <c r="I879" s="1" t="s">
        <v>4570</v>
      </c>
      <c r="J879" s="1" t="s">
        <v>13947</v>
      </c>
      <c r="K879" s="1" t="s">
        <v>13948</v>
      </c>
      <c r="L879" s="1">
        <v>190476</v>
      </c>
      <c r="M879" s="1" t="s">
        <v>12526</v>
      </c>
      <c r="N879" s="2" t="s">
        <v>4522</v>
      </c>
      <c r="O879" s="1" t="s">
        <v>13949</v>
      </c>
      <c r="P879" s="2" t="s">
        <v>33</v>
      </c>
      <c r="Q879" s="1" t="s">
        <v>209</v>
      </c>
      <c r="R879" s="1" t="s">
        <v>13589</v>
      </c>
      <c r="S879" s="1"/>
      <c r="T879" s="1"/>
      <c r="U879" s="1" t="s">
        <v>12528</v>
      </c>
      <c r="V879" s="1"/>
      <c r="W879" s="1"/>
      <c r="X879" s="1"/>
      <c r="Y879" s="1" t="s">
        <v>13941</v>
      </c>
      <c r="Z879" s="2" t="str">
        <f t="shared" si="39"/>
        <v>C830C</v>
      </c>
      <c r="AA879" s="3" t="str">
        <f t="shared" si="40"/>
        <v>1/10/2018</v>
      </c>
      <c r="AB879" s="2" t="str">
        <f t="shared" si="41"/>
        <v>No delay</v>
      </c>
    </row>
    <row r="880" spans="1:28" s="7" customFormat="1" ht="71.25" x14ac:dyDescent="0.45">
      <c r="A880" s="1">
        <v>14004</v>
      </c>
      <c r="B880" s="3">
        <v>43398</v>
      </c>
      <c r="C880" s="4">
        <v>0.87233796296296295</v>
      </c>
      <c r="D880" s="2">
        <v>0</v>
      </c>
      <c r="E880" s="1">
        <v>0</v>
      </c>
      <c r="F880" s="2" t="s">
        <v>133</v>
      </c>
      <c r="G880" s="1">
        <v>36</v>
      </c>
      <c r="H880" s="1" t="s">
        <v>4570</v>
      </c>
      <c r="I880" s="1" t="s">
        <v>4570</v>
      </c>
      <c r="J880" s="1" t="s">
        <v>13950</v>
      </c>
      <c r="K880" s="1" t="s">
        <v>1722</v>
      </c>
      <c r="L880" s="1">
        <v>190489</v>
      </c>
      <c r="M880" s="1" t="s">
        <v>12526</v>
      </c>
      <c r="N880" s="2" t="s">
        <v>4522</v>
      </c>
      <c r="O880" s="1" t="s">
        <v>13951</v>
      </c>
      <c r="P880" s="2" t="s">
        <v>51</v>
      </c>
      <c r="Q880" s="1" t="s">
        <v>247</v>
      </c>
      <c r="R880" s="1" t="s">
        <v>13586</v>
      </c>
      <c r="S880" s="1"/>
      <c r="T880" s="1"/>
      <c r="U880" s="1" t="s">
        <v>12528</v>
      </c>
      <c r="V880" s="1"/>
      <c r="W880" s="1"/>
      <c r="X880" s="1"/>
      <c r="Y880" s="1" t="s">
        <v>565</v>
      </c>
      <c r="Z880" s="2" t="str">
        <f t="shared" si="39"/>
        <v>C830</v>
      </c>
      <c r="AA880" s="3" t="str">
        <f t="shared" si="40"/>
        <v>1/10/2018</v>
      </c>
      <c r="AB880" s="2" t="str">
        <f t="shared" si="41"/>
        <v>No delay</v>
      </c>
    </row>
    <row r="881" spans="1:28" s="7" customFormat="1" ht="42.75" x14ac:dyDescent="0.45">
      <c r="A881" s="1">
        <v>14005</v>
      </c>
      <c r="B881" s="3">
        <v>43398</v>
      </c>
      <c r="C881" s="4">
        <v>0.87666666666666659</v>
      </c>
      <c r="D881" s="2">
        <v>0</v>
      </c>
      <c r="E881" s="1">
        <v>0</v>
      </c>
      <c r="F881" s="2" t="s">
        <v>46</v>
      </c>
      <c r="G881" s="1">
        <v>47</v>
      </c>
      <c r="H881" s="1" t="s">
        <v>4570</v>
      </c>
      <c r="I881" s="1" t="s">
        <v>4570</v>
      </c>
      <c r="J881" s="1" t="s">
        <v>13952</v>
      </c>
      <c r="K881" s="1" t="s">
        <v>1723</v>
      </c>
      <c r="L881" s="1">
        <v>190492</v>
      </c>
      <c r="M881" s="1" t="s">
        <v>12526</v>
      </c>
      <c r="N881" s="2" t="s">
        <v>4522</v>
      </c>
      <c r="O881" s="1" t="s">
        <v>13953</v>
      </c>
      <c r="P881" s="2" t="s">
        <v>51</v>
      </c>
      <c r="Q881" s="1" t="s">
        <v>247</v>
      </c>
      <c r="R881" s="1" t="s">
        <v>13586</v>
      </c>
      <c r="S881" s="1"/>
      <c r="T881" s="1"/>
      <c r="U881" s="1" t="s">
        <v>12528</v>
      </c>
      <c r="V881" s="1"/>
      <c r="W881" s="1"/>
      <c r="X881" s="1"/>
      <c r="Y881" s="1" t="s">
        <v>565</v>
      </c>
      <c r="Z881" s="2" t="str">
        <f t="shared" si="39"/>
        <v>C830</v>
      </c>
      <c r="AA881" s="3" t="str">
        <f t="shared" si="40"/>
        <v>1/10/2018</v>
      </c>
      <c r="AB881" s="2" t="str">
        <f t="shared" si="41"/>
        <v>No delay</v>
      </c>
    </row>
    <row r="882" spans="1:28" s="7" customFormat="1" x14ac:dyDescent="0.45">
      <c r="A882" s="1">
        <v>14022</v>
      </c>
      <c r="B882" s="3">
        <v>43399</v>
      </c>
      <c r="C882" s="4">
        <v>0.40255787037037033</v>
      </c>
      <c r="D882" s="2">
        <v>0</v>
      </c>
      <c r="E882" s="1">
        <v>0</v>
      </c>
      <c r="F882" s="2" t="s">
        <v>142</v>
      </c>
      <c r="G882" s="1">
        <v>47</v>
      </c>
      <c r="H882" s="1" t="s">
        <v>4570</v>
      </c>
      <c r="I882" s="1" t="s">
        <v>4570</v>
      </c>
      <c r="J882" s="1" t="s">
        <v>1725</v>
      </c>
      <c r="K882" s="1" t="s">
        <v>1724</v>
      </c>
      <c r="L882" s="1">
        <v>190558</v>
      </c>
      <c r="M882" s="1" t="s">
        <v>12526</v>
      </c>
      <c r="N882" s="2" t="s">
        <v>4409</v>
      </c>
      <c r="O882" s="1" t="s">
        <v>13954</v>
      </c>
      <c r="P882" s="2" t="s">
        <v>7</v>
      </c>
      <c r="Q882" s="1" t="s">
        <v>247</v>
      </c>
      <c r="R882" s="1" t="s">
        <v>13586</v>
      </c>
      <c r="S882" s="1"/>
      <c r="T882" s="1"/>
      <c r="U882" s="1" t="s">
        <v>12528</v>
      </c>
      <c r="V882" s="1"/>
      <c r="W882" s="1"/>
      <c r="X882" s="1">
        <v>43400</v>
      </c>
      <c r="Y882" s="1" t="s">
        <v>246</v>
      </c>
      <c r="Z882" s="2" t="str">
        <f t="shared" si="39"/>
        <v>C830C</v>
      </c>
      <c r="AA882" s="3" t="str">
        <f t="shared" si="40"/>
        <v>1/10/2018</v>
      </c>
      <c r="AB882" s="2" t="str">
        <f t="shared" si="41"/>
        <v>No delay</v>
      </c>
    </row>
    <row r="883" spans="1:28" s="7" customFormat="1" ht="42.75" x14ac:dyDescent="0.45">
      <c r="A883" s="1">
        <v>14023</v>
      </c>
      <c r="B883" s="3">
        <v>43399</v>
      </c>
      <c r="C883" s="4">
        <v>0.40540509259259255</v>
      </c>
      <c r="D883" s="2">
        <v>0</v>
      </c>
      <c r="E883" s="1">
        <v>0</v>
      </c>
      <c r="F883" s="2" t="s">
        <v>116</v>
      </c>
      <c r="G883" s="1">
        <v>15</v>
      </c>
      <c r="H883" s="1" t="s">
        <v>4570</v>
      </c>
      <c r="I883" s="1" t="s">
        <v>4570</v>
      </c>
      <c r="J883" s="1" t="s">
        <v>1730</v>
      </c>
      <c r="K883" s="1" t="s">
        <v>1729</v>
      </c>
      <c r="L883" s="1">
        <v>190561</v>
      </c>
      <c r="M883" s="1" t="s">
        <v>12526</v>
      </c>
      <c r="N883" s="2" t="s">
        <v>4522</v>
      </c>
      <c r="O883" s="1" t="s">
        <v>13955</v>
      </c>
      <c r="P883" s="2" t="s">
        <v>33</v>
      </c>
      <c r="Q883" s="1" t="s">
        <v>247</v>
      </c>
      <c r="R883" s="1" t="s">
        <v>13586</v>
      </c>
      <c r="S883" s="1"/>
      <c r="T883" s="1"/>
      <c r="U883" s="1" t="s">
        <v>12528</v>
      </c>
      <c r="V883" s="1"/>
      <c r="W883" s="1"/>
      <c r="X883" s="1">
        <v>43399</v>
      </c>
      <c r="Y883" s="1" t="s">
        <v>1393</v>
      </c>
      <c r="Z883" s="2" t="str">
        <f t="shared" si="39"/>
        <v>C830C</v>
      </c>
      <c r="AA883" s="3" t="str">
        <f t="shared" si="40"/>
        <v>1/10/2018</v>
      </c>
      <c r="AB883" s="2" t="str">
        <f t="shared" si="41"/>
        <v>No delay</v>
      </c>
    </row>
    <row r="884" spans="1:28" s="7" customFormat="1" ht="71.25" x14ac:dyDescent="0.45">
      <c r="A884" s="1">
        <v>14055</v>
      </c>
      <c r="B884" s="3">
        <v>43399</v>
      </c>
      <c r="C884" s="4">
        <v>0.9353935185185186</v>
      </c>
      <c r="D884" s="2">
        <v>0</v>
      </c>
      <c r="E884" s="1">
        <v>0</v>
      </c>
      <c r="F884" s="2" t="s">
        <v>58</v>
      </c>
      <c r="G884" s="1">
        <v>8</v>
      </c>
      <c r="H884" s="1" t="s">
        <v>5744</v>
      </c>
      <c r="I884" s="1" t="s">
        <v>4691</v>
      </c>
      <c r="J884" s="1" t="s">
        <v>1727</v>
      </c>
      <c r="K884" s="1" t="s">
        <v>1726</v>
      </c>
      <c r="L884" s="1">
        <v>190654</v>
      </c>
      <c r="M884" s="1" t="s">
        <v>12526</v>
      </c>
      <c r="N884" s="2" t="s">
        <v>4522</v>
      </c>
      <c r="O884" s="1" t="s">
        <v>13956</v>
      </c>
      <c r="P884" s="2" t="s">
        <v>7</v>
      </c>
      <c r="Q884" s="1" t="s">
        <v>16</v>
      </c>
      <c r="R884" s="1" t="s">
        <v>4409</v>
      </c>
      <c r="S884" s="1"/>
      <c r="T884" s="1"/>
      <c r="U884" s="1" t="s">
        <v>12528</v>
      </c>
      <c r="V884" s="1"/>
      <c r="W884" s="1"/>
      <c r="X884" s="1"/>
      <c r="Y884" s="1" t="s">
        <v>15</v>
      </c>
      <c r="Z884" s="2" t="str">
        <f t="shared" si="39"/>
        <v>C830</v>
      </c>
      <c r="AA884" s="3" t="str">
        <f t="shared" si="40"/>
        <v>1/10/2018</v>
      </c>
      <c r="AB884" s="2" t="str">
        <f t="shared" si="41"/>
        <v>No delay</v>
      </c>
    </row>
    <row r="885" spans="1:28" s="7" customFormat="1" ht="128.25" x14ac:dyDescent="0.45">
      <c r="A885" s="1">
        <v>14098</v>
      </c>
      <c r="B885" s="3">
        <v>43401</v>
      </c>
      <c r="C885" s="4">
        <v>0.25793981481481482</v>
      </c>
      <c r="D885" s="2">
        <v>0</v>
      </c>
      <c r="E885" s="1">
        <v>0</v>
      </c>
      <c r="F885" s="2" t="s">
        <v>48</v>
      </c>
      <c r="G885" s="1">
        <v>34</v>
      </c>
      <c r="H885" s="1" t="s">
        <v>4570</v>
      </c>
      <c r="I885" s="1" t="s">
        <v>4570</v>
      </c>
      <c r="J885" s="1" t="s">
        <v>13957</v>
      </c>
      <c r="K885" s="1" t="s">
        <v>1731</v>
      </c>
      <c r="L885" s="1">
        <v>190766</v>
      </c>
      <c r="M885" s="1" t="s">
        <v>12526</v>
      </c>
      <c r="N885" s="2" t="s">
        <v>4409</v>
      </c>
      <c r="O885" s="1" t="s">
        <v>13958</v>
      </c>
      <c r="P885" s="2" t="s">
        <v>65</v>
      </c>
      <c r="Q885" s="1" t="s">
        <v>204</v>
      </c>
      <c r="R885" s="1" t="s">
        <v>4409</v>
      </c>
      <c r="S885" s="1"/>
      <c r="T885" s="1" t="s">
        <v>13959</v>
      </c>
      <c r="U885" s="1" t="s">
        <v>12528</v>
      </c>
      <c r="V885" s="1"/>
      <c r="W885" s="1"/>
      <c r="X885" s="1"/>
      <c r="Y885" s="1" t="s">
        <v>204</v>
      </c>
      <c r="Z885" s="2" t="str">
        <f t="shared" si="39"/>
        <v>C830</v>
      </c>
      <c r="AA885" s="3" t="str">
        <f t="shared" si="40"/>
        <v>1/10/2018</v>
      </c>
      <c r="AB885" s="2" t="str">
        <f t="shared" si="41"/>
        <v>No delay</v>
      </c>
    </row>
    <row r="886" spans="1:28" s="7" customFormat="1" ht="42.75" x14ac:dyDescent="0.45">
      <c r="A886" s="1">
        <v>14108</v>
      </c>
      <c r="B886" s="3">
        <v>43401</v>
      </c>
      <c r="C886" s="4">
        <v>0.37891203703703707</v>
      </c>
      <c r="D886" s="2">
        <v>0</v>
      </c>
      <c r="E886" s="1">
        <v>0</v>
      </c>
      <c r="F886" s="2" t="s">
        <v>101</v>
      </c>
      <c r="G886" s="1">
        <v>30</v>
      </c>
      <c r="H886" s="1" t="s">
        <v>5145</v>
      </c>
      <c r="I886" s="1" t="s">
        <v>5145</v>
      </c>
      <c r="J886" s="1" t="s">
        <v>1733</v>
      </c>
      <c r="K886" s="1" t="s">
        <v>1732</v>
      </c>
      <c r="L886" s="1">
        <v>190776</v>
      </c>
      <c r="M886" s="1" t="s">
        <v>12526</v>
      </c>
      <c r="N886" s="2" t="s">
        <v>4409</v>
      </c>
      <c r="O886" s="1" t="s">
        <v>13960</v>
      </c>
      <c r="P886" s="2" t="s">
        <v>65</v>
      </c>
      <c r="Q886" s="1" t="s">
        <v>247</v>
      </c>
      <c r="R886" s="1" t="s">
        <v>13586</v>
      </c>
      <c r="S886" s="1"/>
      <c r="T886" s="1"/>
      <c r="U886" s="1" t="s">
        <v>12528</v>
      </c>
      <c r="V886" s="1"/>
      <c r="W886" s="1"/>
      <c r="X886" s="1"/>
      <c r="Y886" s="1" t="s">
        <v>1560</v>
      </c>
      <c r="Z886" s="2" t="str">
        <f t="shared" si="39"/>
        <v>C830</v>
      </c>
      <c r="AA886" s="3" t="str">
        <f t="shared" si="40"/>
        <v>1/10/2018</v>
      </c>
      <c r="AB886" s="2" t="str">
        <f t="shared" si="41"/>
        <v>No delay</v>
      </c>
    </row>
    <row r="887" spans="1:28" s="7" customFormat="1" ht="128.25" x14ac:dyDescent="0.45">
      <c r="A887" s="1">
        <v>14135</v>
      </c>
      <c r="B887" s="3">
        <v>43402</v>
      </c>
      <c r="C887" s="4">
        <v>0.27329861111111109</v>
      </c>
      <c r="D887" s="2">
        <v>0</v>
      </c>
      <c r="E887" s="1">
        <v>0</v>
      </c>
      <c r="F887" s="2" t="s">
        <v>44</v>
      </c>
      <c r="G887" s="1">
        <v>32</v>
      </c>
      <c r="H887" s="1" t="s">
        <v>4570</v>
      </c>
      <c r="I887" s="1" t="s">
        <v>4570</v>
      </c>
      <c r="J887" s="1" t="s">
        <v>1740</v>
      </c>
      <c r="K887" s="1" t="s">
        <v>1739</v>
      </c>
      <c r="L887" s="1">
        <v>190871</v>
      </c>
      <c r="M887" s="1" t="s">
        <v>12526</v>
      </c>
      <c r="N887" s="2" t="s">
        <v>4522</v>
      </c>
      <c r="O887" s="1" t="s">
        <v>13961</v>
      </c>
      <c r="P887" s="2" t="s">
        <v>281</v>
      </c>
      <c r="Q887" s="1" t="s">
        <v>1356</v>
      </c>
      <c r="R887" s="1" t="s">
        <v>13594</v>
      </c>
      <c r="S887" s="1"/>
      <c r="T887" s="1"/>
      <c r="U887" s="1" t="s">
        <v>12528</v>
      </c>
      <c r="V887" s="1"/>
      <c r="W887" s="1"/>
      <c r="X887" s="1"/>
      <c r="Y887" s="1" t="s">
        <v>1355</v>
      </c>
      <c r="Z887" s="2" t="str">
        <f t="shared" si="39"/>
        <v>C830C</v>
      </c>
      <c r="AA887" s="3" t="str">
        <f t="shared" si="40"/>
        <v>1/10/2018</v>
      </c>
      <c r="AB887" s="2" t="str">
        <f t="shared" si="41"/>
        <v>No delay</v>
      </c>
    </row>
    <row r="888" spans="1:28" s="7" customFormat="1" ht="128.25" x14ac:dyDescent="0.45">
      <c r="A888" s="1">
        <v>14142</v>
      </c>
      <c r="B888" s="3">
        <v>43402</v>
      </c>
      <c r="C888" s="4">
        <v>0.38611111111111113</v>
      </c>
      <c r="D888" s="2">
        <v>0</v>
      </c>
      <c r="E888" s="1">
        <v>0</v>
      </c>
      <c r="F888" s="2" t="s">
        <v>20</v>
      </c>
      <c r="G888" s="1">
        <v>37</v>
      </c>
      <c r="H888" s="1" t="s">
        <v>4569</v>
      </c>
      <c r="I888" s="1" t="s">
        <v>4569</v>
      </c>
      <c r="J888" s="1" t="s">
        <v>1736</v>
      </c>
      <c r="K888" s="1" t="s">
        <v>1735</v>
      </c>
      <c r="L888" s="1">
        <v>190898</v>
      </c>
      <c r="M888" s="1" t="s">
        <v>12526</v>
      </c>
      <c r="N888" s="2" t="s">
        <v>4409</v>
      </c>
      <c r="O888" s="1" t="s">
        <v>13962</v>
      </c>
      <c r="P888" s="2" t="s">
        <v>51</v>
      </c>
      <c r="Q888" s="1" t="s">
        <v>247</v>
      </c>
      <c r="R888" s="1" t="s">
        <v>13586</v>
      </c>
      <c r="S888" s="1"/>
      <c r="T888" s="1"/>
      <c r="U888" s="1" t="s">
        <v>12528</v>
      </c>
      <c r="V888" s="1"/>
      <c r="W888" s="1"/>
      <c r="X888" s="1"/>
      <c r="Y888" s="1" t="s">
        <v>565</v>
      </c>
      <c r="Z888" s="2" t="str">
        <f t="shared" si="39"/>
        <v>C830</v>
      </c>
      <c r="AA888" s="3" t="str">
        <f t="shared" si="40"/>
        <v>1/10/2018</v>
      </c>
      <c r="AB888" s="2" t="str">
        <f t="shared" si="41"/>
        <v>No delay</v>
      </c>
    </row>
    <row r="889" spans="1:28" s="7" customFormat="1" x14ac:dyDescent="0.45">
      <c r="A889" s="1">
        <v>14155</v>
      </c>
      <c r="B889" s="3">
        <v>43402</v>
      </c>
      <c r="C889" s="4">
        <v>0.51874999999999993</v>
      </c>
      <c r="D889" s="2">
        <v>4</v>
      </c>
      <c r="E889" s="1">
        <v>0</v>
      </c>
      <c r="F889" s="2" t="s">
        <v>46</v>
      </c>
      <c r="G889" s="1">
        <v>2</v>
      </c>
      <c r="H889" s="1" t="s">
        <v>4832</v>
      </c>
      <c r="I889" s="1" t="s">
        <v>4832</v>
      </c>
      <c r="J889" s="1" t="s">
        <v>1738</v>
      </c>
      <c r="K889" s="1" t="s">
        <v>1737</v>
      </c>
      <c r="L889" s="1">
        <v>190928</v>
      </c>
      <c r="M889" s="1" t="s">
        <v>12526</v>
      </c>
      <c r="N889" s="2" t="s">
        <v>4522</v>
      </c>
      <c r="O889" s="1" t="s">
        <v>13963</v>
      </c>
      <c r="P889" s="2" t="s">
        <v>33</v>
      </c>
      <c r="Q889" s="1" t="s">
        <v>247</v>
      </c>
      <c r="R889" s="1" t="s">
        <v>13586</v>
      </c>
      <c r="S889" s="1"/>
      <c r="T889" s="1"/>
      <c r="U889" s="1" t="s">
        <v>12528</v>
      </c>
      <c r="V889" s="1"/>
      <c r="W889" s="1"/>
      <c r="X889" s="1"/>
      <c r="Y889" s="1" t="s">
        <v>1393</v>
      </c>
      <c r="Z889" s="2" t="str">
        <f t="shared" si="39"/>
        <v>C830</v>
      </c>
      <c r="AA889" s="3" t="str">
        <f t="shared" si="40"/>
        <v>1/10/2018</v>
      </c>
      <c r="AB889" s="2" t="str">
        <f t="shared" si="41"/>
        <v>More than 0 mins</v>
      </c>
    </row>
    <row r="890" spans="1:28" s="7" customFormat="1" ht="42.75" x14ac:dyDescent="0.45">
      <c r="A890" s="1">
        <v>14169</v>
      </c>
      <c r="B890" s="3">
        <v>43402</v>
      </c>
      <c r="C890" s="4">
        <v>0.73958333333333337</v>
      </c>
      <c r="D890" s="2">
        <v>0</v>
      </c>
      <c r="E890" s="1">
        <v>0</v>
      </c>
      <c r="F890" s="2" t="s">
        <v>135</v>
      </c>
      <c r="G890" s="1"/>
      <c r="H890" s="1" t="s">
        <v>4570</v>
      </c>
      <c r="I890" s="1"/>
      <c r="J890" s="1" t="s">
        <v>13964</v>
      </c>
      <c r="K890" s="1">
        <v>5867011</v>
      </c>
      <c r="L890" s="1"/>
      <c r="M890" s="1" t="s">
        <v>12526</v>
      </c>
      <c r="N890" s="2" t="s">
        <v>4409</v>
      </c>
      <c r="O890" s="1" t="s">
        <v>13965</v>
      </c>
      <c r="P890" s="2" t="s">
        <v>149</v>
      </c>
      <c r="Q890" s="1" t="s">
        <v>12694</v>
      </c>
      <c r="R890" s="1" t="s">
        <v>4409</v>
      </c>
      <c r="S890" s="1"/>
      <c r="T890" s="1"/>
      <c r="U890" s="1" t="s">
        <v>12528</v>
      </c>
      <c r="V890" s="1"/>
      <c r="W890" s="1"/>
      <c r="X890" s="1"/>
      <c r="Y890" s="1" t="s">
        <v>12694</v>
      </c>
      <c r="Z890" s="2" t="str">
        <f t="shared" si="39"/>
        <v>C830</v>
      </c>
      <c r="AA890" s="3" t="str">
        <f t="shared" si="40"/>
        <v>1/10/2018</v>
      </c>
      <c r="AB890" s="2" t="str">
        <f t="shared" si="41"/>
        <v>No delay</v>
      </c>
    </row>
    <row r="891" spans="1:28" s="7" customFormat="1" ht="71.25" x14ac:dyDescent="0.45">
      <c r="A891" s="1">
        <v>14176</v>
      </c>
      <c r="B891" s="3">
        <v>43402</v>
      </c>
      <c r="C891" s="4">
        <v>0.84462962962962962</v>
      </c>
      <c r="D891" s="2">
        <v>0</v>
      </c>
      <c r="E891" s="1">
        <v>0</v>
      </c>
      <c r="F891" s="2" t="s">
        <v>78</v>
      </c>
      <c r="G891" s="1">
        <v>6</v>
      </c>
      <c r="H891" s="1" t="s">
        <v>4811</v>
      </c>
      <c r="I891" s="1" t="s">
        <v>4621</v>
      </c>
      <c r="J891" s="1" t="s">
        <v>13966</v>
      </c>
      <c r="K891" s="1" t="s">
        <v>1734</v>
      </c>
      <c r="L891" s="1">
        <v>190990</v>
      </c>
      <c r="M891" s="1" t="s">
        <v>12526</v>
      </c>
      <c r="N891" s="2" t="s">
        <v>4409</v>
      </c>
      <c r="O891" s="1" t="s">
        <v>13967</v>
      </c>
      <c r="P891" s="2" t="s">
        <v>112</v>
      </c>
      <c r="Q891" s="1" t="s">
        <v>209</v>
      </c>
      <c r="R891" s="1" t="s">
        <v>13589</v>
      </c>
      <c r="S891" s="1"/>
      <c r="T891" s="1"/>
      <c r="U891" s="1" t="s">
        <v>12528</v>
      </c>
      <c r="V891" s="1"/>
      <c r="W891" s="1"/>
      <c r="X891" s="1"/>
      <c r="Y891" s="1" t="s">
        <v>208</v>
      </c>
      <c r="Z891" s="2" t="str">
        <f t="shared" si="39"/>
        <v>C830</v>
      </c>
      <c r="AA891" s="3" t="str">
        <f t="shared" si="40"/>
        <v>1/10/2018</v>
      </c>
      <c r="AB891" s="2" t="str">
        <f t="shared" si="41"/>
        <v>No delay</v>
      </c>
    </row>
    <row r="892" spans="1:28" s="7" customFormat="1" x14ac:dyDescent="0.45">
      <c r="A892" s="1">
        <v>14180</v>
      </c>
      <c r="B892" s="3">
        <v>43403</v>
      </c>
      <c r="C892" s="4">
        <v>0.24846064814814817</v>
      </c>
      <c r="D892" s="2">
        <v>0</v>
      </c>
      <c r="E892" s="1">
        <v>0</v>
      </c>
      <c r="F892" s="2" t="s">
        <v>60</v>
      </c>
      <c r="G892" s="1">
        <v>30</v>
      </c>
      <c r="H892" s="1" t="s">
        <v>4592</v>
      </c>
      <c r="I892" s="1" t="s">
        <v>4593</v>
      </c>
      <c r="J892" s="1" t="s">
        <v>1744</v>
      </c>
      <c r="K892" s="1" t="s">
        <v>1743</v>
      </c>
      <c r="L892" s="1">
        <v>191028</v>
      </c>
      <c r="M892" s="1" t="s">
        <v>12526</v>
      </c>
      <c r="N892" s="2" t="s">
        <v>4409</v>
      </c>
      <c r="O892" s="1" t="s">
        <v>13968</v>
      </c>
      <c r="P892" s="2" t="s">
        <v>51</v>
      </c>
      <c r="Q892" s="1" t="s">
        <v>247</v>
      </c>
      <c r="R892" s="1" t="s">
        <v>13586</v>
      </c>
      <c r="S892" s="1"/>
      <c r="T892" s="1"/>
      <c r="U892" s="1" t="s">
        <v>12528</v>
      </c>
      <c r="V892" s="1"/>
      <c r="W892" s="1"/>
      <c r="X892" s="1"/>
      <c r="Y892" s="1" t="s">
        <v>565</v>
      </c>
      <c r="Z892" s="2" t="str">
        <f t="shared" si="39"/>
        <v>C830</v>
      </c>
      <c r="AA892" s="3" t="str">
        <f t="shared" si="40"/>
        <v>1/10/2018</v>
      </c>
      <c r="AB892" s="2" t="str">
        <f t="shared" si="41"/>
        <v>No delay</v>
      </c>
    </row>
    <row r="893" spans="1:28" s="7" customFormat="1" ht="57" x14ac:dyDescent="0.45">
      <c r="A893" s="1">
        <v>14206</v>
      </c>
      <c r="B893" s="3">
        <v>43403</v>
      </c>
      <c r="C893" s="4">
        <v>0.76951388888888894</v>
      </c>
      <c r="D893" s="2">
        <v>0</v>
      </c>
      <c r="E893" s="1">
        <v>0</v>
      </c>
      <c r="F893" s="2" t="s">
        <v>101</v>
      </c>
      <c r="G893" s="1">
        <v>11</v>
      </c>
      <c r="H893" s="1" t="s">
        <v>4628</v>
      </c>
      <c r="I893" s="1" t="s">
        <v>4570</v>
      </c>
      <c r="J893" s="1" t="s">
        <v>1746</v>
      </c>
      <c r="K893" s="1" t="s">
        <v>1745</v>
      </c>
      <c r="L893" s="1">
        <v>191125</v>
      </c>
      <c r="M893" s="1" t="s">
        <v>12526</v>
      </c>
      <c r="N893" s="2" t="s">
        <v>4409</v>
      </c>
      <c r="O893" s="1" t="s">
        <v>13969</v>
      </c>
      <c r="P893" s="2" t="s">
        <v>65</v>
      </c>
      <c r="Q893" s="1" t="s">
        <v>247</v>
      </c>
      <c r="R893" s="1" t="s">
        <v>13586</v>
      </c>
      <c r="S893" s="1"/>
      <c r="T893" s="1"/>
      <c r="U893" s="1" t="s">
        <v>12528</v>
      </c>
      <c r="V893" s="1"/>
      <c r="W893" s="1"/>
      <c r="X893" s="1"/>
      <c r="Y893" s="1" t="s">
        <v>1560</v>
      </c>
      <c r="Z893" s="2" t="str">
        <f t="shared" si="39"/>
        <v>C830</v>
      </c>
      <c r="AA893" s="3" t="str">
        <f t="shared" si="40"/>
        <v>1/10/2018</v>
      </c>
      <c r="AB893" s="2" t="str">
        <f t="shared" si="41"/>
        <v>No delay</v>
      </c>
    </row>
    <row r="894" spans="1:28" s="7" customFormat="1" ht="71.25" x14ac:dyDescent="0.45">
      <c r="A894" s="1">
        <v>14207</v>
      </c>
      <c r="B894" s="3">
        <v>43403</v>
      </c>
      <c r="C894" s="4">
        <v>0.77618055555555554</v>
      </c>
      <c r="D894" s="2">
        <v>0</v>
      </c>
      <c r="E894" s="1">
        <v>0</v>
      </c>
      <c r="F894" s="2" t="s">
        <v>50</v>
      </c>
      <c r="G894" s="1">
        <v>21</v>
      </c>
      <c r="H894" s="1" t="s">
        <v>4710</v>
      </c>
      <c r="I894" s="1" t="s">
        <v>4710</v>
      </c>
      <c r="J894" s="1" t="s">
        <v>1742</v>
      </c>
      <c r="K894" s="1" t="s">
        <v>1741</v>
      </c>
      <c r="L894" s="1">
        <v>191126</v>
      </c>
      <c r="M894" s="1" t="s">
        <v>12526</v>
      </c>
      <c r="N894" s="2" t="s">
        <v>4522</v>
      </c>
      <c r="O894" s="1" t="s">
        <v>13970</v>
      </c>
      <c r="P894" s="2" t="s">
        <v>41</v>
      </c>
      <c r="Q894" s="1" t="s">
        <v>217</v>
      </c>
      <c r="R894" s="1" t="s">
        <v>4409</v>
      </c>
      <c r="S894" s="1"/>
      <c r="T894" s="1"/>
      <c r="U894" s="1" t="s">
        <v>12528</v>
      </c>
      <c r="V894" s="1"/>
      <c r="W894" s="1"/>
      <c r="X894" s="1"/>
      <c r="Y894" s="1" t="s">
        <v>216</v>
      </c>
      <c r="Z894" s="2" t="str">
        <f t="shared" si="39"/>
        <v>C830</v>
      </c>
      <c r="AA894" s="3" t="str">
        <f t="shared" si="40"/>
        <v>1/10/2018</v>
      </c>
      <c r="AB894" s="2" t="str">
        <f t="shared" si="41"/>
        <v>No delay</v>
      </c>
    </row>
    <row r="895" spans="1:28" s="7" customFormat="1" ht="42.75" x14ac:dyDescent="0.45">
      <c r="A895" s="1">
        <v>14209</v>
      </c>
      <c r="B895" s="3">
        <v>43403</v>
      </c>
      <c r="C895" s="4">
        <v>0.79375000000000007</v>
      </c>
      <c r="D895" s="2">
        <v>0</v>
      </c>
      <c r="E895" s="1">
        <v>0</v>
      </c>
      <c r="F895" s="2" t="s">
        <v>50</v>
      </c>
      <c r="G895" s="1">
        <v>21</v>
      </c>
      <c r="H895" s="1" t="s">
        <v>5404</v>
      </c>
      <c r="I895" s="1" t="s">
        <v>5404</v>
      </c>
      <c r="J895" s="1" t="s">
        <v>13971</v>
      </c>
      <c r="K895" s="1" t="s">
        <v>13972</v>
      </c>
      <c r="L895" s="1">
        <v>191135</v>
      </c>
      <c r="M895" s="1" t="s">
        <v>12526</v>
      </c>
      <c r="N895" s="2" t="s">
        <v>4522</v>
      </c>
      <c r="O895" s="1" t="s">
        <v>13973</v>
      </c>
      <c r="P895" s="2" t="s">
        <v>65</v>
      </c>
      <c r="Q895" s="1" t="s">
        <v>4462</v>
      </c>
      <c r="R895" s="1" t="s">
        <v>4409</v>
      </c>
      <c r="S895" s="1"/>
      <c r="T895" s="1"/>
      <c r="U895" s="1" t="s">
        <v>12528</v>
      </c>
      <c r="V895" s="1"/>
      <c r="W895" s="1"/>
      <c r="X895" s="1"/>
      <c r="Y895" s="1" t="s">
        <v>4463</v>
      </c>
      <c r="Z895" s="2" t="str">
        <f t="shared" si="39"/>
        <v>C830</v>
      </c>
      <c r="AA895" s="3" t="str">
        <f t="shared" si="40"/>
        <v>1/10/2018</v>
      </c>
      <c r="AB895" s="2" t="str">
        <f t="shared" si="41"/>
        <v>No delay</v>
      </c>
    </row>
    <row r="896" spans="1:28" s="7" customFormat="1" ht="71.25" x14ac:dyDescent="0.45">
      <c r="A896" s="1" t="s">
        <v>13974</v>
      </c>
      <c r="B896" s="3">
        <v>43404</v>
      </c>
      <c r="C896" s="4">
        <v>0.614375</v>
      </c>
      <c r="D896" s="2">
        <v>0</v>
      </c>
      <c r="E896" s="1">
        <v>0</v>
      </c>
      <c r="F896" s="2" t="s">
        <v>77</v>
      </c>
      <c r="G896" s="1">
        <v>20</v>
      </c>
      <c r="H896" s="1" t="s">
        <v>5474</v>
      </c>
      <c r="I896" s="1" t="s">
        <v>5474</v>
      </c>
      <c r="J896" s="1" t="s">
        <v>1749</v>
      </c>
      <c r="K896" s="1" t="s">
        <v>1748</v>
      </c>
      <c r="L896" s="1">
        <v>191256</v>
      </c>
      <c r="M896" s="1" t="s">
        <v>12526</v>
      </c>
      <c r="N896" s="2" t="s">
        <v>4409</v>
      </c>
      <c r="O896" s="1" t="s">
        <v>13975</v>
      </c>
      <c r="P896" s="2" t="s">
        <v>90</v>
      </c>
      <c r="Q896" s="1" t="s">
        <v>89</v>
      </c>
      <c r="R896" s="1" t="s">
        <v>4409</v>
      </c>
      <c r="S896" s="1"/>
      <c r="T896" s="1"/>
      <c r="U896" s="1" t="s">
        <v>12528</v>
      </c>
      <c r="V896" s="1"/>
      <c r="W896" s="1"/>
      <c r="X896" s="1"/>
      <c r="Y896" s="1" t="s">
        <v>89</v>
      </c>
      <c r="Z896" s="2" t="str">
        <f t="shared" si="39"/>
        <v>C830</v>
      </c>
      <c r="AA896" s="3" t="str">
        <f t="shared" si="40"/>
        <v>1/10/2018</v>
      </c>
      <c r="AB896" s="2" t="str">
        <f t="shared" si="41"/>
        <v>No delay</v>
      </c>
    </row>
    <row r="897" spans="1:28" s="7" customFormat="1" ht="99.75" x14ac:dyDescent="0.45">
      <c r="A897" s="1">
        <v>14245</v>
      </c>
      <c r="B897" s="3">
        <v>43404</v>
      </c>
      <c r="C897" s="4">
        <v>0.83237268518518526</v>
      </c>
      <c r="D897" s="2">
        <v>0</v>
      </c>
      <c r="E897" s="1">
        <v>0</v>
      </c>
      <c r="F897" s="2" t="s">
        <v>60</v>
      </c>
      <c r="G897" s="1" t="s">
        <v>9</v>
      </c>
      <c r="H897" s="1" t="s">
        <v>4802</v>
      </c>
      <c r="I897" s="1" t="s">
        <v>7013</v>
      </c>
      <c r="J897" s="1" t="s">
        <v>13976</v>
      </c>
      <c r="K897" s="1" t="s">
        <v>1747</v>
      </c>
      <c r="L897" s="1">
        <v>191308</v>
      </c>
      <c r="M897" s="1" t="s">
        <v>12526</v>
      </c>
      <c r="N897" s="2" t="s">
        <v>4409</v>
      </c>
      <c r="O897" s="1" t="s">
        <v>13977</v>
      </c>
      <c r="P897" s="2" t="s">
        <v>65</v>
      </c>
      <c r="Q897" s="1" t="s">
        <v>258</v>
      </c>
      <c r="R897" s="1" t="s">
        <v>4409</v>
      </c>
      <c r="S897" s="1"/>
      <c r="T897" s="1"/>
      <c r="U897" s="1" t="s">
        <v>12528</v>
      </c>
      <c r="V897" s="1"/>
      <c r="W897" s="1"/>
      <c r="X897" s="1"/>
      <c r="Y897" s="1" t="s">
        <v>143</v>
      </c>
      <c r="Z897" s="2" t="str">
        <f t="shared" si="39"/>
        <v>C830</v>
      </c>
      <c r="AA897" s="3" t="str">
        <f t="shared" si="40"/>
        <v>1/10/2018</v>
      </c>
      <c r="AB897" s="2" t="str">
        <f t="shared" si="41"/>
        <v>No delay</v>
      </c>
    </row>
    <row r="898" spans="1:28" s="7" customFormat="1" ht="156.75" x14ac:dyDescent="0.45">
      <c r="A898" s="1">
        <v>14257</v>
      </c>
      <c r="B898" s="3">
        <v>43405</v>
      </c>
      <c r="C898" s="4">
        <v>0.28957175925925926</v>
      </c>
      <c r="D898" s="2">
        <v>0</v>
      </c>
      <c r="E898" s="1">
        <v>0</v>
      </c>
      <c r="F898" s="2" t="s">
        <v>70</v>
      </c>
      <c r="G898" s="1">
        <v>35</v>
      </c>
      <c r="H898" s="1" t="s">
        <v>4665</v>
      </c>
      <c r="I898" s="1" t="s">
        <v>4570</v>
      </c>
      <c r="J898" s="1" t="s">
        <v>1751</v>
      </c>
      <c r="K898" s="1" t="s">
        <v>1750</v>
      </c>
      <c r="L898" s="1">
        <v>191351</v>
      </c>
      <c r="M898" s="1" t="s">
        <v>12526</v>
      </c>
      <c r="N898" s="2" t="s">
        <v>4522</v>
      </c>
      <c r="O898" s="1" t="s">
        <v>13978</v>
      </c>
      <c r="P898" s="2" t="s">
        <v>73</v>
      </c>
      <c r="Q898" s="1" t="s">
        <v>138</v>
      </c>
      <c r="R898" s="1" t="s">
        <v>4409</v>
      </c>
      <c r="S898" s="1"/>
      <c r="T898" s="1"/>
      <c r="U898" s="1" t="s">
        <v>12528</v>
      </c>
      <c r="V898" s="1"/>
      <c r="W898" s="1"/>
      <c r="X898" s="1"/>
      <c r="Y898" s="1" t="s">
        <v>138</v>
      </c>
      <c r="Z898" s="2" t="str">
        <f t="shared" si="39"/>
        <v>C830C</v>
      </c>
      <c r="AA898" s="3" t="str">
        <f t="shared" si="40"/>
        <v>1/11/2018</v>
      </c>
      <c r="AB898" s="2" t="str">
        <f t="shared" si="41"/>
        <v>No delay</v>
      </c>
    </row>
    <row r="899" spans="1:28" s="7" customFormat="1" x14ac:dyDescent="0.45">
      <c r="A899" s="1">
        <v>14266</v>
      </c>
      <c r="B899" s="3">
        <v>43405</v>
      </c>
      <c r="C899" s="4">
        <v>0.40138888888888885</v>
      </c>
      <c r="D899" s="2">
        <v>0</v>
      </c>
      <c r="E899" s="1">
        <v>0</v>
      </c>
      <c r="F899" s="2" t="s">
        <v>111</v>
      </c>
      <c r="G899" s="1"/>
      <c r="H899" s="1" t="s">
        <v>4570</v>
      </c>
      <c r="I899" s="1"/>
      <c r="J899" s="1" t="s">
        <v>13979</v>
      </c>
      <c r="K899" s="1">
        <v>5870039</v>
      </c>
      <c r="L899" s="1"/>
      <c r="M899" s="1" t="s">
        <v>12526</v>
      </c>
      <c r="N899" s="2" t="s">
        <v>4409</v>
      </c>
      <c r="O899" s="1" t="s">
        <v>13980</v>
      </c>
      <c r="P899" s="2" t="s">
        <v>90</v>
      </c>
      <c r="Q899" s="1" t="s">
        <v>89</v>
      </c>
      <c r="R899" s="1" t="s">
        <v>4409</v>
      </c>
      <c r="S899" s="1"/>
      <c r="T899" s="1"/>
      <c r="U899" s="1" t="s">
        <v>12528</v>
      </c>
      <c r="V899" s="1"/>
      <c r="W899" s="1"/>
      <c r="X899" s="1"/>
      <c r="Y899" s="1" t="s">
        <v>89</v>
      </c>
      <c r="Z899" s="2" t="str">
        <f t="shared" ref="Z899:Z962" si="42">IF(_xlfn.NUMBERVALUE(MID(F899,3,2))&lt;41,"C830","C830C")</f>
        <v>C830</v>
      </c>
      <c r="AA899" s="3" t="str">
        <f t="shared" ref="AA899:AA962" si="43">DAY(1)&amp;"/"&amp;MONTH(B899)&amp;"/"&amp;YEAR(B899)</f>
        <v>1/11/2018</v>
      </c>
      <c r="AB899" s="2" t="str">
        <f t="shared" ref="AB899:AB962" si="44">IF(D899&gt;5,"More than 5mins",IF(D899&gt;0,"More than 0 mins","No delay"))</f>
        <v>No delay</v>
      </c>
    </row>
    <row r="900" spans="1:28" s="7" customFormat="1" ht="71.25" x14ac:dyDescent="0.45">
      <c r="A900" s="1">
        <v>14267</v>
      </c>
      <c r="B900" s="3">
        <v>43405</v>
      </c>
      <c r="C900" s="4">
        <v>0.40277777777777773</v>
      </c>
      <c r="D900" s="2">
        <v>0</v>
      </c>
      <c r="E900" s="1">
        <v>0</v>
      </c>
      <c r="F900" s="2" t="s">
        <v>20</v>
      </c>
      <c r="G900" s="1"/>
      <c r="H900" s="1" t="s">
        <v>4570</v>
      </c>
      <c r="I900" s="1"/>
      <c r="J900" s="1" t="s">
        <v>13981</v>
      </c>
      <c r="K900" s="1">
        <v>5870040</v>
      </c>
      <c r="L900" s="1"/>
      <c r="M900" s="1" t="s">
        <v>12526</v>
      </c>
      <c r="N900" s="2" t="s">
        <v>4409</v>
      </c>
      <c r="O900" s="1" t="s">
        <v>13982</v>
      </c>
      <c r="P900" s="2" t="s">
        <v>7</v>
      </c>
      <c r="Q900" s="1" t="s">
        <v>169</v>
      </c>
      <c r="R900" s="1" t="s">
        <v>4409</v>
      </c>
      <c r="S900" s="1"/>
      <c r="T900" s="1"/>
      <c r="U900" s="1" t="s">
        <v>12528</v>
      </c>
      <c r="V900" s="1"/>
      <c r="W900" s="1"/>
      <c r="X900" s="1"/>
      <c r="Y900" s="1" t="s">
        <v>18</v>
      </c>
      <c r="Z900" s="2" t="str">
        <f t="shared" si="42"/>
        <v>C830</v>
      </c>
      <c r="AA900" s="3" t="str">
        <f t="shared" si="43"/>
        <v>1/11/2018</v>
      </c>
      <c r="AB900" s="2" t="str">
        <f t="shared" si="44"/>
        <v>No delay</v>
      </c>
    </row>
    <row r="901" spans="1:28" s="7" customFormat="1" x14ac:dyDescent="0.45">
      <c r="A901" s="1">
        <v>14274</v>
      </c>
      <c r="B901" s="3">
        <v>43405</v>
      </c>
      <c r="C901" s="4">
        <v>0.46319444444444446</v>
      </c>
      <c r="D901" s="2">
        <v>0</v>
      </c>
      <c r="E901" s="1">
        <v>0</v>
      </c>
      <c r="F901" s="2" t="s">
        <v>152</v>
      </c>
      <c r="G901" s="1"/>
      <c r="H901" s="1" t="s">
        <v>4570</v>
      </c>
      <c r="I901" s="1"/>
      <c r="J901" s="1" t="s">
        <v>13983</v>
      </c>
      <c r="K901" s="1">
        <v>5870242</v>
      </c>
      <c r="L901" s="1" t="s">
        <v>5525</v>
      </c>
      <c r="M901" s="1" t="s">
        <v>12526</v>
      </c>
      <c r="N901" s="2" t="s">
        <v>4409</v>
      </c>
      <c r="O901" s="1" t="s">
        <v>13984</v>
      </c>
      <c r="P901" s="2" t="s">
        <v>26</v>
      </c>
      <c r="Q901" s="1" t="s">
        <v>98</v>
      </c>
      <c r="R901" s="1" t="s">
        <v>4409</v>
      </c>
      <c r="S901" s="1"/>
      <c r="T901" s="1"/>
      <c r="U901" s="1" t="s">
        <v>12528</v>
      </c>
      <c r="V901" s="1"/>
      <c r="W901" s="1"/>
      <c r="X901" s="1"/>
      <c r="Y901" s="1" t="s">
        <v>27</v>
      </c>
      <c r="Z901" s="2" t="str">
        <f t="shared" si="42"/>
        <v>C830C</v>
      </c>
      <c r="AA901" s="3" t="str">
        <f t="shared" si="43"/>
        <v>1/11/2018</v>
      </c>
      <c r="AB901" s="2" t="str">
        <f t="shared" si="44"/>
        <v>No delay</v>
      </c>
    </row>
    <row r="902" spans="1:28" s="7" customFormat="1" ht="99.75" x14ac:dyDescent="0.45">
      <c r="A902" s="1">
        <v>14318</v>
      </c>
      <c r="B902" s="3">
        <v>43406</v>
      </c>
      <c r="C902" s="4">
        <v>0.44762731481481483</v>
      </c>
      <c r="D902" s="2">
        <v>0</v>
      </c>
      <c r="E902" s="1">
        <v>0</v>
      </c>
      <c r="F902" s="2" t="s">
        <v>104</v>
      </c>
      <c r="G902" s="1">
        <v>20</v>
      </c>
      <c r="H902" s="1" t="s">
        <v>4756</v>
      </c>
      <c r="I902" s="1" t="s">
        <v>4570</v>
      </c>
      <c r="J902" s="1" t="s">
        <v>1753</v>
      </c>
      <c r="K902" s="1" t="s">
        <v>1752</v>
      </c>
      <c r="L902" s="1">
        <v>191535</v>
      </c>
      <c r="M902" s="1" t="s">
        <v>12526</v>
      </c>
      <c r="N902" s="2" t="s">
        <v>4522</v>
      </c>
      <c r="O902" s="1" t="s">
        <v>13985</v>
      </c>
      <c r="P902" s="2" t="s">
        <v>51</v>
      </c>
      <c r="Q902" s="1" t="s">
        <v>247</v>
      </c>
      <c r="R902" s="1" t="s">
        <v>13586</v>
      </c>
      <c r="S902" s="1"/>
      <c r="T902" s="1"/>
      <c r="U902" s="1" t="s">
        <v>12528</v>
      </c>
      <c r="V902" s="1"/>
      <c r="W902" s="1"/>
      <c r="X902" s="1"/>
      <c r="Y902" s="1" t="s">
        <v>565</v>
      </c>
      <c r="Z902" s="2" t="str">
        <f t="shared" si="42"/>
        <v>C830C</v>
      </c>
      <c r="AA902" s="3" t="str">
        <f t="shared" si="43"/>
        <v>1/11/2018</v>
      </c>
      <c r="AB902" s="2" t="str">
        <f t="shared" si="44"/>
        <v>No delay</v>
      </c>
    </row>
    <row r="903" spans="1:28" s="7" customFormat="1" ht="42.75" x14ac:dyDescent="0.45">
      <c r="A903" s="1">
        <v>14428</v>
      </c>
      <c r="B903" s="3">
        <v>43409</v>
      </c>
      <c r="C903" s="4">
        <v>0.48333333333333334</v>
      </c>
      <c r="D903" s="2">
        <v>0</v>
      </c>
      <c r="E903" s="1">
        <v>0</v>
      </c>
      <c r="F903" s="2" t="s">
        <v>20</v>
      </c>
      <c r="G903" s="1"/>
      <c r="H903" s="1" t="s">
        <v>4570</v>
      </c>
      <c r="I903" s="1"/>
      <c r="J903" s="1" t="s">
        <v>13986</v>
      </c>
      <c r="K903" s="1">
        <v>5872967</v>
      </c>
      <c r="L903" s="1"/>
      <c r="M903" s="1" t="s">
        <v>12526</v>
      </c>
      <c r="N903" s="2" t="s">
        <v>4409</v>
      </c>
      <c r="O903" s="1" t="s">
        <v>13987</v>
      </c>
      <c r="P903" s="2" t="s">
        <v>33</v>
      </c>
      <c r="Q903" s="1" t="s">
        <v>247</v>
      </c>
      <c r="R903" s="1" t="s">
        <v>13586</v>
      </c>
      <c r="S903" s="1"/>
      <c r="T903" s="1" t="s">
        <v>13988</v>
      </c>
      <c r="U903" s="1" t="s">
        <v>12528</v>
      </c>
      <c r="V903" s="1"/>
      <c r="W903" s="1">
        <v>43409</v>
      </c>
      <c r="X903" s="1"/>
      <c r="Y903" s="1" t="s">
        <v>1393</v>
      </c>
      <c r="Z903" s="2" t="str">
        <f t="shared" si="42"/>
        <v>C830</v>
      </c>
      <c r="AA903" s="3" t="str">
        <f t="shared" si="43"/>
        <v>1/11/2018</v>
      </c>
      <c r="AB903" s="2" t="str">
        <f t="shared" si="44"/>
        <v>No delay</v>
      </c>
    </row>
    <row r="904" spans="1:28" s="7" customFormat="1" ht="128.25" x14ac:dyDescent="0.45">
      <c r="A904" s="1">
        <v>14432</v>
      </c>
      <c r="B904" s="3">
        <v>43409</v>
      </c>
      <c r="C904" s="4">
        <v>0.56134259259259256</v>
      </c>
      <c r="D904" s="2">
        <v>0</v>
      </c>
      <c r="E904" s="1">
        <v>0</v>
      </c>
      <c r="F904" s="2" t="s">
        <v>91</v>
      </c>
      <c r="G904" s="1">
        <v>26</v>
      </c>
      <c r="H904" s="1" t="s">
        <v>4961</v>
      </c>
      <c r="I904" s="1" t="s">
        <v>4962</v>
      </c>
      <c r="J904" s="1" t="s">
        <v>1755</v>
      </c>
      <c r="K904" s="1" t="s">
        <v>1754</v>
      </c>
      <c r="L904" s="1">
        <v>191934</v>
      </c>
      <c r="M904" s="1" t="s">
        <v>12526</v>
      </c>
      <c r="N904" s="2" t="s">
        <v>4409</v>
      </c>
      <c r="O904" s="1" t="s">
        <v>13989</v>
      </c>
      <c r="P904" s="2" t="s">
        <v>7</v>
      </c>
      <c r="Q904" s="1" t="s">
        <v>92</v>
      </c>
      <c r="R904" s="1" t="s">
        <v>4409</v>
      </c>
      <c r="S904" s="1"/>
      <c r="T904" s="1"/>
      <c r="U904" s="1" t="s">
        <v>12528</v>
      </c>
      <c r="V904" s="1"/>
      <c r="W904" s="1"/>
      <c r="X904" s="1"/>
      <c r="Y904" s="1" t="s">
        <v>18</v>
      </c>
      <c r="Z904" s="2" t="str">
        <f t="shared" si="42"/>
        <v>C830</v>
      </c>
      <c r="AA904" s="3" t="str">
        <f t="shared" si="43"/>
        <v>1/11/2018</v>
      </c>
      <c r="AB904" s="2" t="str">
        <f t="shared" si="44"/>
        <v>No delay</v>
      </c>
    </row>
    <row r="905" spans="1:28" s="7" customFormat="1" ht="99.75" x14ac:dyDescent="0.45">
      <c r="A905" s="1">
        <v>14449</v>
      </c>
      <c r="B905" s="3">
        <v>43409</v>
      </c>
      <c r="C905" s="4">
        <v>0.8354166666666667</v>
      </c>
      <c r="D905" s="2">
        <v>0</v>
      </c>
      <c r="E905" s="1">
        <v>0</v>
      </c>
      <c r="F905" s="2" t="s">
        <v>39</v>
      </c>
      <c r="G905" s="1">
        <v>30</v>
      </c>
      <c r="H905" s="1" t="s">
        <v>4710</v>
      </c>
      <c r="I905" s="1" t="s">
        <v>4710</v>
      </c>
      <c r="J905" s="1" t="s">
        <v>1759</v>
      </c>
      <c r="K905" s="1" t="s">
        <v>1758</v>
      </c>
      <c r="L905" s="1">
        <v>191990</v>
      </c>
      <c r="M905" s="1" t="s">
        <v>12526</v>
      </c>
      <c r="N905" s="2" t="s">
        <v>4409</v>
      </c>
      <c r="O905" s="1" t="s">
        <v>13990</v>
      </c>
      <c r="P905" s="2" t="s">
        <v>26</v>
      </c>
      <c r="Q905" s="1" t="s">
        <v>98</v>
      </c>
      <c r="R905" s="1" t="s">
        <v>4409</v>
      </c>
      <c r="S905" s="1"/>
      <c r="T905" s="1"/>
      <c r="U905" s="1" t="s">
        <v>12528</v>
      </c>
      <c r="V905" s="1"/>
      <c r="W905" s="1"/>
      <c r="X905" s="1"/>
      <c r="Y905" s="1" t="s">
        <v>27</v>
      </c>
      <c r="Z905" s="2" t="str">
        <f t="shared" si="42"/>
        <v>C830</v>
      </c>
      <c r="AA905" s="3" t="str">
        <f t="shared" si="43"/>
        <v>1/11/2018</v>
      </c>
      <c r="AB905" s="2" t="str">
        <f t="shared" si="44"/>
        <v>No delay</v>
      </c>
    </row>
    <row r="906" spans="1:28" s="7" customFormat="1" ht="128.25" x14ac:dyDescent="0.45">
      <c r="A906" s="1" t="s">
        <v>13991</v>
      </c>
      <c r="B906" s="3">
        <v>43409</v>
      </c>
      <c r="C906" s="4">
        <v>0.92499999999999993</v>
      </c>
      <c r="D906" s="2">
        <v>0</v>
      </c>
      <c r="E906" s="1">
        <v>0</v>
      </c>
      <c r="F906" s="2" t="s">
        <v>75</v>
      </c>
      <c r="G906" s="1">
        <v>21</v>
      </c>
      <c r="H906" s="1" t="s">
        <v>5175</v>
      </c>
      <c r="I906" s="1" t="s">
        <v>5175</v>
      </c>
      <c r="J906" s="1" t="s">
        <v>1757</v>
      </c>
      <c r="K906" s="1" t="s">
        <v>1756</v>
      </c>
      <c r="L906" s="1">
        <v>192012</v>
      </c>
      <c r="M906" s="1" t="s">
        <v>12526</v>
      </c>
      <c r="N906" s="2" t="s">
        <v>4409</v>
      </c>
      <c r="O906" s="1" t="s">
        <v>13992</v>
      </c>
      <c r="P906" s="2" t="s">
        <v>33</v>
      </c>
      <c r="Q906" s="1" t="s">
        <v>13993</v>
      </c>
      <c r="R906" s="1" t="s">
        <v>13589</v>
      </c>
      <c r="S906" s="1"/>
      <c r="T906" s="1"/>
      <c r="U906" s="1" t="s">
        <v>12528</v>
      </c>
      <c r="V906" s="1"/>
      <c r="W906" s="1"/>
      <c r="X906" s="1"/>
      <c r="Y906" s="1" t="s">
        <v>1393</v>
      </c>
      <c r="Z906" s="2" t="str">
        <f t="shared" si="42"/>
        <v>C830</v>
      </c>
      <c r="AA906" s="3" t="str">
        <f t="shared" si="43"/>
        <v>1/11/2018</v>
      </c>
      <c r="AB906" s="2" t="str">
        <f t="shared" si="44"/>
        <v>No delay</v>
      </c>
    </row>
    <row r="907" spans="1:28" s="7" customFormat="1" ht="128.25" x14ac:dyDescent="0.45">
      <c r="A907" s="1">
        <v>14491</v>
      </c>
      <c r="B907" s="3">
        <v>43411</v>
      </c>
      <c r="C907" s="4">
        <v>0.30208333333333331</v>
      </c>
      <c r="D907" s="2">
        <v>0</v>
      </c>
      <c r="E907" s="1">
        <v>0</v>
      </c>
      <c r="F907" s="2" t="s">
        <v>152</v>
      </c>
      <c r="G907" s="1">
        <v>66</v>
      </c>
      <c r="H907" s="1" t="s">
        <v>4710</v>
      </c>
      <c r="I907" s="1" t="s">
        <v>4570</v>
      </c>
      <c r="J907" s="1" t="s">
        <v>13994</v>
      </c>
      <c r="K907" s="1" t="s">
        <v>1761</v>
      </c>
      <c r="L907" s="1">
        <v>192117</v>
      </c>
      <c r="M907" s="1" t="s">
        <v>12526</v>
      </c>
      <c r="N907" s="2" t="s">
        <v>4522</v>
      </c>
      <c r="O907" s="1" t="s">
        <v>13995</v>
      </c>
      <c r="P907" s="2" t="s">
        <v>281</v>
      </c>
      <c r="Q907" s="1" t="s">
        <v>1356</v>
      </c>
      <c r="R907" s="1" t="s">
        <v>13594</v>
      </c>
      <c r="S907" s="1"/>
      <c r="T907" s="1"/>
      <c r="U907" s="1" t="s">
        <v>12528</v>
      </c>
      <c r="V907" s="1"/>
      <c r="W907" s="1"/>
      <c r="X907" s="1"/>
      <c r="Y907" s="1" t="s">
        <v>1355</v>
      </c>
      <c r="Z907" s="2" t="str">
        <f t="shared" si="42"/>
        <v>C830C</v>
      </c>
      <c r="AA907" s="3" t="str">
        <f t="shared" si="43"/>
        <v>1/11/2018</v>
      </c>
      <c r="AB907" s="2" t="str">
        <f t="shared" si="44"/>
        <v>No delay</v>
      </c>
    </row>
    <row r="908" spans="1:28" s="7" customFormat="1" ht="99.75" x14ac:dyDescent="0.45">
      <c r="A908" s="1">
        <v>14522</v>
      </c>
      <c r="B908" s="3">
        <v>43412</v>
      </c>
      <c r="C908" s="4">
        <v>0.26041666666666669</v>
      </c>
      <c r="D908" s="2">
        <v>0</v>
      </c>
      <c r="E908" s="1">
        <v>0</v>
      </c>
      <c r="F908" s="2" t="s">
        <v>141</v>
      </c>
      <c r="G908" s="1">
        <v>2</v>
      </c>
      <c r="H908" s="1" t="s">
        <v>5268</v>
      </c>
      <c r="I908" s="1" t="s">
        <v>5268</v>
      </c>
      <c r="J908" s="1" t="s">
        <v>1768</v>
      </c>
      <c r="K908" s="1" t="s">
        <v>1767</v>
      </c>
      <c r="L908" s="1">
        <v>192265</v>
      </c>
      <c r="M908" s="1" t="s">
        <v>12526</v>
      </c>
      <c r="N908" s="2" t="s">
        <v>4409</v>
      </c>
      <c r="O908" s="1" t="s">
        <v>13996</v>
      </c>
      <c r="P908" s="2" t="s">
        <v>73</v>
      </c>
      <c r="Q908" s="1" t="s">
        <v>74</v>
      </c>
      <c r="R908" s="1" t="s">
        <v>4409</v>
      </c>
      <c r="S908" s="1"/>
      <c r="T908" s="1"/>
      <c r="U908" s="1" t="s">
        <v>12528</v>
      </c>
      <c r="V908" s="1"/>
      <c r="W908" s="1"/>
      <c r="X908" s="1"/>
      <c r="Y908" s="1" t="s">
        <v>74</v>
      </c>
      <c r="Z908" s="2" t="str">
        <f t="shared" si="42"/>
        <v>C830</v>
      </c>
      <c r="AA908" s="3" t="str">
        <f t="shared" si="43"/>
        <v>1/11/2018</v>
      </c>
      <c r="AB908" s="2" t="str">
        <f t="shared" si="44"/>
        <v>No delay</v>
      </c>
    </row>
    <row r="909" spans="1:28" s="7" customFormat="1" x14ac:dyDescent="0.45">
      <c r="A909" s="1">
        <v>14537</v>
      </c>
      <c r="B909" s="3">
        <v>43412</v>
      </c>
      <c r="C909" s="4">
        <v>0.39444444444444443</v>
      </c>
      <c r="D909" s="2">
        <v>0</v>
      </c>
      <c r="E909" s="1">
        <v>0</v>
      </c>
      <c r="F909" s="2" t="s">
        <v>10</v>
      </c>
      <c r="G909" s="1"/>
      <c r="H909" s="1" t="s">
        <v>4570</v>
      </c>
      <c r="I909" s="1"/>
      <c r="J909" s="1" t="s">
        <v>13997</v>
      </c>
      <c r="K909" s="1">
        <v>5876055</v>
      </c>
      <c r="L909" s="1"/>
      <c r="M909" s="1" t="s">
        <v>12526</v>
      </c>
      <c r="N909" s="2" t="s">
        <v>4409</v>
      </c>
      <c r="O909" s="1" t="s">
        <v>13998</v>
      </c>
      <c r="P909" s="2" t="s">
        <v>26</v>
      </c>
      <c r="Q909" s="1" t="s">
        <v>209</v>
      </c>
      <c r="R909" s="1" t="s">
        <v>13589</v>
      </c>
      <c r="S909" s="1"/>
      <c r="T909" s="1"/>
      <c r="U909" s="1" t="s">
        <v>12528</v>
      </c>
      <c r="V909" s="1"/>
      <c r="W909" s="1"/>
      <c r="X909" s="1"/>
      <c r="Y909" s="1" t="s">
        <v>208</v>
      </c>
      <c r="Z909" s="2" t="str">
        <f t="shared" si="42"/>
        <v>C830</v>
      </c>
      <c r="AA909" s="3" t="str">
        <f t="shared" si="43"/>
        <v>1/11/2018</v>
      </c>
      <c r="AB909" s="2" t="str">
        <f t="shared" si="44"/>
        <v>No delay</v>
      </c>
    </row>
    <row r="910" spans="1:28" s="7" customFormat="1" ht="42.75" x14ac:dyDescent="0.45">
      <c r="A910" s="1">
        <v>14544</v>
      </c>
      <c r="B910" s="3">
        <v>43412</v>
      </c>
      <c r="C910" s="4">
        <v>0.47812499999999997</v>
      </c>
      <c r="D910" s="2">
        <v>0</v>
      </c>
      <c r="E910" s="1">
        <v>0</v>
      </c>
      <c r="F910" s="2" t="s">
        <v>151</v>
      </c>
      <c r="G910" s="1">
        <v>52</v>
      </c>
      <c r="H910" s="1" t="s">
        <v>4570</v>
      </c>
      <c r="I910" s="1" t="s">
        <v>4570</v>
      </c>
      <c r="J910" s="1" t="s">
        <v>1765</v>
      </c>
      <c r="K910" s="1" t="s">
        <v>1764</v>
      </c>
      <c r="L910" s="1">
        <v>192305</v>
      </c>
      <c r="M910" s="1" t="s">
        <v>12526</v>
      </c>
      <c r="N910" s="2" t="s">
        <v>4409</v>
      </c>
      <c r="O910" s="1" t="s">
        <v>13999</v>
      </c>
      <c r="P910" s="2" t="s">
        <v>26</v>
      </c>
      <c r="Q910" s="1" t="s">
        <v>98</v>
      </c>
      <c r="R910" s="1" t="s">
        <v>4409</v>
      </c>
      <c r="S910" s="1"/>
      <c r="T910" s="1"/>
      <c r="U910" s="1" t="s">
        <v>12528</v>
      </c>
      <c r="V910" s="1"/>
      <c r="W910" s="1"/>
      <c r="X910" s="1"/>
      <c r="Y910" s="1" t="s">
        <v>27</v>
      </c>
      <c r="Z910" s="2" t="str">
        <f t="shared" si="42"/>
        <v>C830C</v>
      </c>
      <c r="AA910" s="3" t="str">
        <f t="shared" si="43"/>
        <v>1/11/2018</v>
      </c>
      <c r="AB910" s="2" t="str">
        <f t="shared" si="44"/>
        <v>No delay</v>
      </c>
    </row>
    <row r="911" spans="1:28" s="7" customFormat="1" ht="128.25" x14ac:dyDescent="0.45">
      <c r="A911" s="1">
        <v>14556</v>
      </c>
      <c r="B911" s="3">
        <v>43412</v>
      </c>
      <c r="C911" s="4">
        <v>0.58423611111111107</v>
      </c>
      <c r="D911" s="2">
        <v>0</v>
      </c>
      <c r="E911" s="1">
        <v>0</v>
      </c>
      <c r="F911" s="2" t="s">
        <v>99</v>
      </c>
      <c r="G911" s="1">
        <v>2</v>
      </c>
      <c r="H911" s="1" t="s">
        <v>4961</v>
      </c>
      <c r="I911" s="1" t="s">
        <v>4962</v>
      </c>
      <c r="J911" s="1" t="s">
        <v>14000</v>
      </c>
      <c r="K911" s="1" t="s">
        <v>1762</v>
      </c>
      <c r="L911" s="1">
        <v>192322</v>
      </c>
      <c r="M911" s="1" t="s">
        <v>12526</v>
      </c>
      <c r="N911" s="2" t="s">
        <v>4522</v>
      </c>
      <c r="O911" s="1" t="s">
        <v>14001</v>
      </c>
      <c r="P911" s="2" t="s">
        <v>7</v>
      </c>
      <c r="Q911" s="1" t="s">
        <v>8</v>
      </c>
      <c r="R911" s="1"/>
      <c r="S911" s="1"/>
      <c r="T911" s="1"/>
      <c r="U911" s="1" t="s">
        <v>12528</v>
      </c>
      <c r="V911" s="1"/>
      <c r="W911" s="1"/>
      <c r="X911" s="1"/>
      <c r="Y911" s="1" t="s">
        <v>8</v>
      </c>
      <c r="Z911" s="2" t="str">
        <f t="shared" si="42"/>
        <v>C830</v>
      </c>
      <c r="AA911" s="3" t="str">
        <f t="shared" si="43"/>
        <v>1/11/2018</v>
      </c>
      <c r="AB911" s="2" t="str">
        <f t="shared" si="44"/>
        <v>No delay</v>
      </c>
    </row>
    <row r="912" spans="1:28" s="7" customFormat="1" ht="185.25" x14ac:dyDescent="0.45">
      <c r="A912" s="1">
        <v>14560</v>
      </c>
      <c r="B912" s="3">
        <v>43412</v>
      </c>
      <c r="C912" s="4">
        <v>0.66843750000000002</v>
      </c>
      <c r="D912" s="2">
        <v>0</v>
      </c>
      <c r="E912" s="1">
        <v>0</v>
      </c>
      <c r="F912" s="2" t="s">
        <v>61</v>
      </c>
      <c r="G912" s="1">
        <v>29</v>
      </c>
      <c r="H912" s="1" t="s">
        <v>4785</v>
      </c>
      <c r="I912" s="1" t="s">
        <v>4570</v>
      </c>
      <c r="J912" s="1" t="s">
        <v>1770</v>
      </c>
      <c r="K912" s="1" t="s">
        <v>1769</v>
      </c>
      <c r="L912" s="1">
        <v>192342</v>
      </c>
      <c r="M912" s="1" t="s">
        <v>12526</v>
      </c>
      <c r="N912" s="2" t="s">
        <v>4522</v>
      </c>
      <c r="O912" s="1" t="s">
        <v>14002</v>
      </c>
      <c r="P912" s="2" t="s">
        <v>79</v>
      </c>
      <c r="Q912" s="1" t="s">
        <v>1356</v>
      </c>
      <c r="R912" s="1" t="s">
        <v>13594</v>
      </c>
      <c r="S912" s="1"/>
      <c r="T912" s="1"/>
      <c r="U912" s="1" t="s">
        <v>12528</v>
      </c>
      <c r="V912" s="1"/>
      <c r="W912" s="1"/>
      <c r="X912" s="1"/>
      <c r="Y912" s="1" t="s">
        <v>1355</v>
      </c>
      <c r="Z912" s="2" t="str">
        <f t="shared" si="42"/>
        <v>C830</v>
      </c>
      <c r="AA912" s="3" t="str">
        <f t="shared" si="43"/>
        <v>1/11/2018</v>
      </c>
      <c r="AB912" s="2" t="str">
        <f t="shared" si="44"/>
        <v>No delay</v>
      </c>
    </row>
    <row r="913" spans="1:28" s="7" customFormat="1" ht="28.5" x14ac:dyDescent="0.45">
      <c r="A913" s="1">
        <v>14581</v>
      </c>
      <c r="B913" s="3">
        <v>43412</v>
      </c>
      <c r="C913" s="4">
        <v>0.89583333333333337</v>
      </c>
      <c r="D913" s="2">
        <v>0</v>
      </c>
      <c r="E913" s="1">
        <v>0</v>
      </c>
      <c r="F913" s="2" t="s">
        <v>88</v>
      </c>
      <c r="G913" s="1">
        <v>33</v>
      </c>
      <c r="H913" s="1" t="s">
        <v>4570</v>
      </c>
      <c r="I913" s="1" t="s">
        <v>4570</v>
      </c>
      <c r="J913" s="1" t="s">
        <v>14003</v>
      </c>
      <c r="K913" s="1" t="s">
        <v>1766</v>
      </c>
      <c r="L913" s="1">
        <v>192389</v>
      </c>
      <c r="M913" s="1" t="s">
        <v>12526</v>
      </c>
      <c r="N913" s="2" t="s">
        <v>4409</v>
      </c>
      <c r="O913" s="1" t="s">
        <v>14004</v>
      </c>
      <c r="P913" s="2" t="s">
        <v>26</v>
      </c>
      <c r="Q913" s="1" t="s">
        <v>98</v>
      </c>
      <c r="R913" s="1" t="s">
        <v>4409</v>
      </c>
      <c r="S913" s="1"/>
      <c r="T913" s="1"/>
      <c r="U913" s="1" t="s">
        <v>12528</v>
      </c>
      <c r="V913" s="1"/>
      <c r="W913" s="1"/>
      <c r="X913" s="1"/>
      <c r="Y913" s="1" t="s">
        <v>27</v>
      </c>
      <c r="Z913" s="2" t="str">
        <f t="shared" si="42"/>
        <v>C830</v>
      </c>
      <c r="AA913" s="3" t="str">
        <f t="shared" si="43"/>
        <v>1/11/2018</v>
      </c>
      <c r="AB913" s="2" t="str">
        <f t="shared" si="44"/>
        <v>No delay</v>
      </c>
    </row>
    <row r="914" spans="1:28" s="7" customFormat="1" ht="71.25" x14ac:dyDescent="0.45">
      <c r="A914" s="1" t="s">
        <v>14005</v>
      </c>
      <c r="B914" s="3">
        <v>43413</v>
      </c>
      <c r="C914" s="4">
        <v>0.75</v>
      </c>
      <c r="D914" s="2">
        <v>0</v>
      </c>
      <c r="E914" s="1">
        <v>0</v>
      </c>
      <c r="F914" s="2" t="s">
        <v>230</v>
      </c>
      <c r="G914" s="1">
        <v>42</v>
      </c>
      <c r="H914" s="1" t="s">
        <v>4932</v>
      </c>
      <c r="I914" s="1" t="s">
        <v>4932</v>
      </c>
      <c r="J914" s="1" t="s">
        <v>1772</v>
      </c>
      <c r="K914" s="1" t="s">
        <v>1771</v>
      </c>
      <c r="L914" s="1">
        <v>192525</v>
      </c>
      <c r="M914" s="1" t="s">
        <v>12526</v>
      </c>
      <c r="N914" s="2" t="s">
        <v>4409</v>
      </c>
      <c r="O914" s="1" t="s">
        <v>14006</v>
      </c>
      <c r="P914" s="2" t="s">
        <v>128</v>
      </c>
      <c r="Q914" s="1" t="s">
        <v>276</v>
      </c>
      <c r="R914" s="1" t="s">
        <v>4409</v>
      </c>
      <c r="S914" s="1"/>
      <c r="T914" s="1"/>
      <c r="U914" s="1" t="s">
        <v>12528</v>
      </c>
      <c r="V914" s="1"/>
      <c r="W914" s="1"/>
      <c r="X914" s="1"/>
      <c r="Y914" s="1" t="s">
        <v>275</v>
      </c>
      <c r="Z914" s="2" t="str">
        <f t="shared" si="42"/>
        <v>C830C</v>
      </c>
      <c r="AA914" s="3" t="str">
        <f t="shared" si="43"/>
        <v>1/11/2018</v>
      </c>
      <c r="AB914" s="2" t="str">
        <f t="shared" si="44"/>
        <v>No delay</v>
      </c>
    </row>
    <row r="915" spans="1:28" s="7" customFormat="1" ht="71.25" x14ac:dyDescent="0.45">
      <c r="A915" s="1">
        <v>14638</v>
      </c>
      <c r="B915" s="3">
        <v>43414</v>
      </c>
      <c r="C915" s="4">
        <v>0.32915509259259262</v>
      </c>
      <c r="D915" s="2">
        <v>0</v>
      </c>
      <c r="E915" s="1">
        <v>0</v>
      </c>
      <c r="F915" s="2" t="s">
        <v>83</v>
      </c>
      <c r="G915" s="1">
        <v>18</v>
      </c>
      <c r="H915" s="1" t="s">
        <v>4961</v>
      </c>
      <c r="I915" s="1" t="s">
        <v>4962</v>
      </c>
      <c r="J915" s="1" t="s">
        <v>1778</v>
      </c>
      <c r="K915" s="1" t="s">
        <v>1777</v>
      </c>
      <c r="L915" s="1">
        <v>192571</v>
      </c>
      <c r="M915" s="1" t="s">
        <v>12526</v>
      </c>
      <c r="N915" s="2" t="s">
        <v>4522</v>
      </c>
      <c r="O915" s="1" t="s">
        <v>14007</v>
      </c>
      <c r="P915" s="2" t="s">
        <v>90</v>
      </c>
      <c r="Q915" s="1" t="s">
        <v>194</v>
      </c>
      <c r="R915" s="1" t="s">
        <v>4409</v>
      </c>
      <c r="S915" s="1"/>
      <c r="T915" s="1" t="s">
        <v>14008</v>
      </c>
      <c r="U915" s="1" t="s">
        <v>12528</v>
      </c>
      <c r="V915" s="1"/>
      <c r="W915" s="1"/>
      <c r="X915" s="1"/>
      <c r="Y915" s="1" t="s">
        <v>176</v>
      </c>
      <c r="Z915" s="2" t="str">
        <f t="shared" si="42"/>
        <v>C830C</v>
      </c>
      <c r="AA915" s="3" t="str">
        <f t="shared" si="43"/>
        <v>1/11/2018</v>
      </c>
      <c r="AB915" s="2" t="str">
        <f t="shared" si="44"/>
        <v>No delay</v>
      </c>
    </row>
    <row r="916" spans="1:28" s="7" customFormat="1" ht="71.25" x14ac:dyDescent="0.45">
      <c r="A916" s="1">
        <v>14646</v>
      </c>
      <c r="B916" s="3">
        <v>43414</v>
      </c>
      <c r="C916" s="4">
        <v>0.55069444444444449</v>
      </c>
      <c r="D916" s="2">
        <v>5</v>
      </c>
      <c r="E916" s="1">
        <v>0</v>
      </c>
      <c r="F916" s="2" t="s">
        <v>75</v>
      </c>
      <c r="G916" s="1">
        <v>14</v>
      </c>
      <c r="H916" s="1" t="s">
        <v>4695</v>
      </c>
      <c r="I916" s="1" t="s">
        <v>4695</v>
      </c>
      <c r="J916" s="1" t="s">
        <v>1780</v>
      </c>
      <c r="K916" s="1" t="s">
        <v>1779</v>
      </c>
      <c r="L916" s="1">
        <v>192593</v>
      </c>
      <c r="M916" s="1" t="s">
        <v>12526</v>
      </c>
      <c r="N916" s="2" t="s">
        <v>4523</v>
      </c>
      <c r="O916" s="1" t="s">
        <v>14009</v>
      </c>
      <c r="P916" s="2" t="s">
        <v>21</v>
      </c>
      <c r="Q916" s="1" t="s">
        <v>262</v>
      </c>
      <c r="R916" s="1" t="s">
        <v>4409</v>
      </c>
      <c r="S916" s="1"/>
      <c r="T916" s="1"/>
      <c r="U916" s="1" t="s">
        <v>12528</v>
      </c>
      <c r="V916" s="1"/>
      <c r="W916" s="1"/>
      <c r="X916" s="1"/>
      <c r="Y916" s="1" t="s">
        <v>176</v>
      </c>
      <c r="Z916" s="2" t="str">
        <f t="shared" si="42"/>
        <v>C830</v>
      </c>
      <c r="AA916" s="3" t="str">
        <f t="shared" si="43"/>
        <v>1/11/2018</v>
      </c>
      <c r="AB916" s="2" t="str">
        <f t="shared" si="44"/>
        <v>More than 0 mins</v>
      </c>
    </row>
    <row r="917" spans="1:28" s="7" customFormat="1" x14ac:dyDescent="0.45">
      <c r="A917" s="1">
        <v>14651</v>
      </c>
      <c r="B917" s="3">
        <v>43414</v>
      </c>
      <c r="C917" s="4">
        <v>0.67708333333333337</v>
      </c>
      <c r="D917" s="2">
        <v>0</v>
      </c>
      <c r="E917" s="1">
        <v>0</v>
      </c>
      <c r="F917" s="2" t="s">
        <v>82</v>
      </c>
      <c r="G917" s="1">
        <v>3</v>
      </c>
      <c r="H917" s="1" t="s">
        <v>4710</v>
      </c>
      <c r="I917" s="1" t="s">
        <v>4710</v>
      </c>
      <c r="J917" s="1" t="s">
        <v>1774</v>
      </c>
      <c r="K917" s="1" t="s">
        <v>1773</v>
      </c>
      <c r="L917" s="1">
        <v>192611</v>
      </c>
      <c r="M917" s="1" t="s">
        <v>12526</v>
      </c>
      <c r="N917" s="2" t="s">
        <v>4409</v>
      </c>
      <c r="O917" s="1" t="s">
        <v>14010</v>
      </c>
      <c r="P917" s="2" t="s">
        <v>26</v>
      </c>
      <c r="Q917" s="1" t="s">
        <v>98</v>
      </c>
      <c r="R917" s="1" t="s">
        <v>4409</v>
      </c>
      <c r="S917" s="1"/>
      <c r="T917" s="1"/>
      <c r="U917" s="1" t="s">
        <v>12528</v>
      </c>
      <c r="V917" s="1"/>
      <c r="W917" s="1"/>
      <c r="X917" s="1"/>
      <c r="Y917" s="1" t="s">
        <v>27</v>
      </c>
      <c r="Z917" s="2" t="str">
        <f t="shared" si="42"/>
        <v>C830C</v>
      </c>
      <c r="AA917" s="3" t="str">
        <f t="shared" si="43"/>
        <v>1/11/2018</v>
      </c>
      <c r="AB917" s="2" t="str">
        <f t="shared" si="44"/>
        <v>No delay</v>
      </c>
    </row>
    <row r="918" spans="1:28" s="7" customFormat="1" ht="99.75" x14ac:dyDescent="0.45">
      <c r="A918" s="1">
        <v>14656</v>
      </c>
      <c r="B918" s="3">
        <v>43414</v>
      </c>
      <c r="C918" s="4">
        <v>0.81054398148148143</v>
      </c>
      <c r="D918" s="2">
        <v>0</v>
      </c>
      <c r="E918" s="1">
        <v>0</v>
      </c>
      <c r="F918" s="2" t="s">
        <v>91</v>
      </c>
      <c r="G918" s="1">
        <v>21</v>
      </c>
      <c r="H918" s="1" t="s">
        <v>4615</v>
      </c>
      <c r="I918" s="1" t="s">
        <v>4615</v>
      </c>
      <c r="J918" s="1" t="s">
        <v>14011</v>
      </c>
      <c r="K918" s="1" t="s">
        <v>1775</v>
      </c>
      <c r="L918" s="1">
        <v>192651</v>
      </c>
      <c r="M918" s="1" t="s">
        <v>12526</v>
      </c>
      <c r="N918" s="2" t="s">
        <v>4409</v>
      </c>
      <c r="O918" s="1" t="s">
        <v>14012</v>
      </c>
      <c r="P918" s="2" t="s">
        <v>79</v>
      </c>
      <c r="Q918" s="1" t="s">
        <v>209</v>
      </c>
      <c r="R918" s="1"/>
      <c r="S918" s="1"/>
      <c r="T918" s="1"/>
      <c r="U918" s="1" t="s">
        <v>12528</v>
      </c>
      <c r="V918" s="1"/>
      <c r="W918" s="1"/>
      <c r="X918" s="1"/>
      <c r="Y918" s="1" t="s">
        <v>208</v>
      </c>
      <c r="Z918" s="2" t="str">
        <f t="shared" si="42"/>
        <v>C830</v>
      </c>
      <c r="AA918" s="3" t="str">
        <f t="shared" si="43"/>
        <v>1/11/2018</v>
      </c>
      <c r="AB918" s="2" t="str">
        <f t="shared" si="44"/>
        <v>No delay</v>
      </c>
    </row>
    <row r="919" spans="1:28" s="7" customFormat="1" ht="71.25" x14ac:dyDescent="0.45">
      <c r="A919" s="1">
        <v>14665</v>
      </c>
      <c r="B919" s="3">
        <v>43414</v>
      </c>
      <c r="C919" s="4">
        <v>0.91238425925925926</v>
      </c>
      <c r="D919" s="2">
        <v>0</v>
      </c>
      <c r="E919" s="1">
        <v>0</v>
      </c>
      <c r="F919" s="2" t="s">
        <v>77</v>
      </c>
      <c r="G919" s="1">
        <v>13</v>
      </c>
      <c r="H919" s="1" t="s">
        <v>4679</v>
      </c>
      <c r="I919" s="1" t="s">
        <v>4679</v>
      </c>
      <c r="J919" s="1" t="s">
        <v>14013</v>
      </c>
      <c r="K919" s="1" t="s">
        <v>1776</v>
      </c>
      <c r="L919" s="1">
        <v>192668</v>
      </c>
      <c r="M919" s="1" t="s">
        <v>12526</v>
      </c>
      <c r="N919" s="2" t="s">
        <v>4409</v>
      </c>
      <c r="O919" s="1" t="s">
        <v>14014</v>
      </c>
      <c r="P919" s="2" t="s">
        <v>79</v>
      </c>
      <c r="Q919" s="1" t="s">
        <v>196</v>
      </c>
      <c r="R919" s="1" t="s">
        <v>4409</v>
      </c>
      <c r="S919" s="1"/>
      <c r="T919" s="1"/>
      <c r="U919" s="1" t="s">
        <v>12528</v>
      </c>
      <c r="V919" s="1"/>
      <c r="W919" s="1"/>
      <c r="X919" s="1"/>
      <c r="Y919" s="1" t="s">
        <v>117</v>
      </c>
      <c r="Z919" s="2" t="str">
        <f t="shared" si="42"/>
        <v>C830</v>
      </c>
      <c r="AA919" s="3" t="str">
        <f t="shared" si="43"/>
        <v>1/11/2018</v>
      </c>
      <c r="AB919" s="2" t="str">
        <f t="shared" si="44"/>
        <v>No delay</v>
      </c>
    </row>
    <row r="920" spans="1:28" s="7" customFormat="1" ht="71.25" x14ac:dyDescent="0.45">
      <c r="A920" s="1">
        <v>14675</v>
      </c>
      <c r="B920" s="3">
        <v>43415</v>
      </c>
      <c r="C920" s="4">
        <v>0.24489583333333331</v>
      </c>
      <c r="D920" s="2">
        <v>0</v>
      </c>
      <c r="E920" s="1">
        <v>0</v>
      </c>
      <c r="F920" s="2" t="s">
        <v>85</v>
      </c>
      <c r="G920" s="1">
        <v>38</v>
      </c>
      <c r="H920" s="1" t="s">
        <v>7642</v>
      </c>
      <c r="I920" s="1" t="s">
        <v>4570</v>
      </c>
      <c r="J920" s="1" t="s">
        <v>1782</v>
      </c>
      <c r="K920" s="1" t="s">
        <v>1781</v>
      </c>
      <c r="L920" s="1">
        <v>192684</v>
      </c>
      <c r="M920" s="1" t="s">
        <v>12526</v>
      </c>
      <c r="N920" s="2" t="s">
        <v>4409</v>
      </c>
      <c r="O920" s="1" t="s">
        <v>14015</v>
      </c>
      <c r="P920" s="2" t="s">
        <v>112</v>
      </c>
      <c r="Q920" s="1" t="s">
        <v>301</v>
      </c>
      <c r="R920" s="1" t="s">
        <v>4409</v>
      </c>
      <c r="S920" s="1"/>
      <c r="T920" s="1"/>
      <c r="U920" s="1" t="s">
        <v>12528</v>
      </c>
      <c r="V920" s="1"/>
      <c r="W920" s="1"/>
      <c r="X920" s="1"/>
      <c r="Y920" s="1" t="s">
        <v>170</v>
      </c>
      <c r="Z920" s="2" t="str">
        <f t="shared" si="42"/>
        <v>C830C</v>
      </c>
      <c r="AA920" s="3" t="str">
        <f t="shared" si="43"/>
        <v>1/11/2018</v>
      </c>
      <c r="AB920" s="2" t="str">
        <f t="shared" si="44"/>
        <v>No delay</v>
      </c>
    </row>
    <row r="921" spans="1:28" s="7" customFormat="1" ht="156.75" x14ac:dyDescent="0.45">
      <c r="A921" s="1">
        <v>14676</v>
      </c>
      <c r="B921" s="3">
        <v>43415</v>
      </c>
      <c r="C921" s="4">
        <v>0.24737268518518518</v>
      </c>
      <c r="D921" s="2">
        <v>0</v>
      </c>
      <c r="E921" s="1">
        <v>0</v>
      </c>
      <c r="F921" s="2" t="s">
        <v>104</v>
      </c>
      <c r="G921" s="1">
        <v>28</v>
      </c>
      <c r="H921" s="1" t="s">
        <v>4797</v>
      </c>
      <c r="I921" s="1" t="s">
        <v>4570</v>
      </c>
      <c r="J921" s="1" t="s">
        <v>1784</v>
      </c>
      <c r="K921" s="1" t="s">
        <v>1783</v>
      </c>
      <c r="L921" s="1">
        <v>192685</v>
      </c>
      <c r="M921" s="1" t="s">
        <v>12526</v>
      </c>
      <c r="N921" s="2" t="s">
        <v>4409</v>
      </c>
      <c r="O921" s="1" t="s">
        <v>14016</v>
      </c>
      <c r="P921" s="2" t="s">
        <v>112</v>
      </c>
      <c r="Q921" s="1" t="s">
        <v>301</v>
      </c>
      <c r="R921" s="1" t="s">
        <v>4409</v>
      </c>
      <c r="S921" s="1"/>
      <c r="T921" s="1"/>
      <c r="U921" s="1" t="s">
        <v>12528</v>
      </c>
      <c r="V921" s="1"/>
      <c r="W921" s="1"/>
      <c r="X921" s="1"/>
      <c r="Y921" s="1" t="s">
        <v>170</v>
      </c>
      <c r="Z921" s="2" t="str">
        <f t="shared" si="42"/>
        <v>C830C</v>
      </c>
      <c r="AA921" s="3" t="str">
        <f t="shared" si="43"/>
        <v>1/11/2018</v>
      </c>
      <c r="AB921" s="2" t="str">
        <f t="shared" si="44"/>
        <v>No delay</v>
      </c>
    </row>
    <row r="922" spans="1:28" s="7" customFormat="1" ht="71.25" x14ac:dyDescent="0.45">
      <c r="A922" s="1">
        <v>14677</v>
      </c>
      <c r="B922" s="3">
        <v>43415</v>
      </c>
      <c r="C922" s="4">
        <v>0.25217592592592591</v>
      </c>
      <c r="D922" s="2">
        <v>0</v>
      </c>
      <c r="E922" s="1">
        <v>0</v>
      </c>
      <c r="F922" s="2" t="s">
        <v>225</v>
      </c>
      <c r="G922" s="1">
        <v>29</v>
      </c>
      <c r="H922" s="1" t="s">
        <v>5042</v>
      </c>
      <c r="I922" s="1" t="s">
        <v>4570</v>
      </c>
      <c r="J922" s="1" t="s">
        <v>1786</v>
      </c>
      <c r="K922" s="1" t="s">
        <v>1785</v>
      </c>
      <c r="L922" s="1">
        <v>192686</v>
      </c>
      <c r="M922" s="1" t="s">
        <v>12526</v>
      </c>
      <c r="N922" s="2" t="s">
        <v>4409</v>
      </c>
      <c r="O922" s="1" t="s">
        <v>14017</v>
      </c>
      <c r="P922" s="2" t="s">
        <v>112</v>
      </c>
      <c r="Q922" s="1" t="s">
        <v>301</v>
      </c>
      <c r="R922" s="1" t="s">
        <v>4409</v>
      </c>
      <c r="S922" s="1"/>
      <c r="T922" s="1"/>
      <c r="U922" s="1" t="s">
        <v>12528</v>
      </c>
      <c r="V922" s="1"/>
      <c r="W922" s="1"/>
      <c r="X922" s="1"/>
      <c r="Y922" s="1" t="s">
        <v>170</v>
      </c>
      <c r="Z922" s="2" t="str">
        <f t="shared" si="42"/>
        <v>C830C</v>
      </c>
      <c r="AA922" s="3" t="str">
        <f t="shared" si="43"/>
        <v>1/11/2018</v>
      </c>
      <c r="AB922" s="2" t="str">
        <f t="shared" si="44"/>
        <v>No delay</v>
      </c>
    </row>
    <row r="923" spans="1:28" s="7" customFormat="1" ht="128.25" x14ac:dyDescent="0.45">
      <c r="A923" s="1">
        <v>14678</v>
      </c>
      <c r="B923" s="3">
        <v>43415</v>
      </c>
      <c r="C923" s="4">
        <v>0.2542476851851852</v>
      </c>
      <c r="D923" s="2">
        <v>0</v>
      </c>
      <c r="E923" s="1">
        <v>0</v>
      </c>
      <c r="F923" s="2" t="s">
        <v>82</v>
      </c>
      <c r="G923" s="1">
        <v>23</v>
      </c>
      <c r="H923" s="1" t="s">
        <v>4665</v>
      </c>
      <c r="I923" s="1" t="s">
        <v>4570</v>
      </c>
      <c r="J923" s="1" t="s">
        <v>1788</v>
      </c>
      <c r="K923" s="1" t="s">
        <v>1787</v>
      </c>
      <c r="L923" s="1">
        <v>192688</v>
      </c>
      <c r="M923" s="1" t="s">
        <v>12526</v>
      </c>
      <c r="N923" s="2" t="s">
        <v>4409</v>
      </c>
      <c r="O923" s="1" t="s">
        <v>14018</v>
      </c>
      <c r="P923" s="2" t="s">
        <v>112</v>
      </c>
      <c r="Q923" s="1" t="s">
        <v>301</v>
      </c>
      <c r="R923" s="1" t="s">
        <v>4409</v>
      </c>
      <c r="S923" s="1"/>
      <c r="T923" s="1"/>
      <c r="U923" s="1" t="s">
        <v>12528</v>
      </c>
      <c r="V923" s="1"/>
      <c r="W923" s="1"/>
      <c r="X923" s="1"/>
      <c r="Y923" s="1" t="s">
        <v>170</v>
      </c>
      <c r="Z923" s="2" t="str">
        <f t="shared" si="42"/>
        <v>C830C</v>
      </c>
      <c r="AA923" s="3" t="str">
        <f t="shared" si="43"/>
        <v>1/11/2018</v>
      </c>
      <c r="AB923" s="2" t="str">
        <f t="shared" si="44"/>
        <v>No delay</v>
      </c>
    </row>
    <row r="924" spans="1:28" s="7" customFormat="1" ht="99.75" x14ac:dyDescent="0.45">
      <c r="A924" s="1">
        <v>14720</v>
      </c>
      <c r="B924" s="3">
        <v>43416</v>
      </c>
      <c r="C924" s="4">
        <v>0.31656250000000002</v>
      </c>
      <c r="D924" s="2">
        <v>0</v>
      </c>
      <c r="E924" s="1">
        <v>0</v>
      </c>
      <c r="F924" s="2" t="s">
        <v>140</v>
      </c>
      <c r="G924" s="1">
        <v>44</v>
      </c>
      <c r="H924" s="1" t="s">
        <v>4961</v>
      </c>
      <c r="I924" s="1" t="s">
        <v>4962</v>
      </c>
      <c r="J924" s="1" t="s">
        <v>1790</v>
      </c>
      <c r="K924" s="1" t="s">
        <v>1789</v>
      </c>
      <c r="L924" s="1">
        <v>192842</v>
      </c>
      <c r="M924" s="1" t="s">
        <v>12526</v>
      </c>
      <c r="N924" s="2" t="s">
        <v>4522</v>
      </c>
      <c r="O924" s="1" t="s">
        <v>14019</v>
      </c>
      <c r="P924" s="2" t="s">
        <v>65</v>
      </c>
      <c r="Q924" s="1" t="s">
        <v>233</v>
      </c>
      <c r="R924" s="1" t="s">
        <v>4409</v>
      </c>
      <c r="S924" s="1"/>
      <c r="T924" s="1"/>
      <c r="U924" s="1" t="s">
        <v>12528</v>
      </c>
      <c r="V924" s="1"/>
      <c r="W924" s="1"/>
      <c r="X924" s="1"/>
      <c r="Y924" s="1" t="s">
        <v>143</v>
      </c>
      <c r="Z924" s="2" t="str">
        <f t="shared" si="42"/>
        <v>C830</v>
      </c>
      <c r="AA924" s="3" t="str">
        <f t="shared" si="43"/>
        <v>1/11/2018</v>
      </c>
      <c r="AB924" s="2" t="str">
        <f t="shared" si="44"/>
        <v>No delay</v>
      </c>
    </row>
    <row r="925" spans="1:28" s="7" customFormat="1" ht="71.25" x14ac:dyDescent="0.45">
      <c r="A925" s="1">
        <v>14732</v>
      </c>
      <c r="B925" s="3">
        <v>43416</v>
      </c>
      <c r="C925" s="4">
        <v>0.39444444444444443</v>
      </c>
      <c r="D925" s="2">
        <v>0</v>
      </c>
      <c r="E925" s="1">
        <v>0</v>
      </c>
      <c r="F925" s="2" t="s">
        <v>29</v>
      </c>
      <c r="G925" s="1"/>
      <c r="H925" s="1" t="s">
        <v>4570</v>
      </c>
      <c r="I925" s="1"/>
      <c r="J925" s="1" t="s">
        <v>14020</v>
      </c>
      <c r="K925" s="1">
        <v>5881372</v>
      </c>
      <c r="L925" s="1"/>
      <c r="M925" s="1" t="s">
        <v>12526</v>
      </c>
      <c r="N925" s="2" t="s">
        <v>4409</v>
      </c>
      <c r="O925" s="1" t="s">
        <v>14021</v>
      </c>
      <c r="P925" s="2" t="s">
        <v>7</v>
      </c>
      <c r="Q925" s="1" t="s">
        <v>247</v>
      </c>
      <c r="R925" s="1" t="s">
        <v>13586</v>
      </c>
      <c r="S925" s="1"/>
      <c r="T925" s="1"/>
      <c r="U925" s="1" t="s">
        <v>12528</v>
      </c>
      <c r="V925" s="1"/>
      <c r="W925" s="1"/>
      <c r="X925" s="1"/>
      <c r="Y925" s="1" t="s">
        <v>246</v>
      </c>
      <c r="Z925" s="2" t="str">
        <f t="shared" si="42"/>
        <v>C830C</v>
      </c>
      <c r="AA925" s="3" t="str">
        <f t="shared" si="43"/>
        <v>1/11/2018</v>
      </c>
      <c r="AB925" s="2" t="str">
        <f t="shared" si="44"/>
        <v>No delay</v>
      </c>
    </row>
    <row r="926" spans="1:28" s="7" customFormat="1" ht="42.75" x14ac:dyDescent="0.45">
      <c r="A926" s="1">
        <v>14735</v>
      </c>
      <c r="B926" s="3">
        <v>43416</v>
      </c>
      <c r="C926" s="4">
        <v>0.47291666666666665</v>
      </c>
      <c r="D926" s="2">
        <v>0</v>
      </c>
      <c r="E926" s="1">
        <v>0</v>
      </c>
      <c r="F926" s="2" t="s">
        <v>225</v>
      </c>
      <c r="G926" s="1"/>
      <c r="H926" s="1" t="s">
        <v>4570</v>
      </c>
      <c r="I926" s="1"/>
      <c r="J926" s="1" t="s">
        <v>14022</v>
      </c>
      <c r="K926" s="1">
        <v>5881452</v>
      </c>
      <c r="L926" s="1"/>
      <c r="M926" s="1" t="s">
        <v>12526</v>
      </c>
      <c r="N926" s="2" t="s">
        <v>4409</v>
      </c>
      <c r="O926" s="1" t="s">
        <v>14023</v>
      </c>
      <c r="P926" s="2" t="s">
        <v>26</v>
      </c>
      <c r="Q926" s="1" t="s">
        <v>98</v>
      </c>
      <c r="R926" s="1" t="s">
        <v>4409</v>
      </c>
      <c r="S926" s="1"/>
      <c r="T926" s="1"/>
      <c r="U926" s="1" t="s">
        <v>12528</v>
      </c>
      <c r="V926" s="1"/>
      <c r="W926" s="1"/>
      <c r="X926" s="1"/>
      <c r="Y926" s="1" t="s">
        <v>27</v>
      </c>
      <c r="Z926" s="2" t="str">
        <f t="shared" si="42"/>
        <v>C830C</v>
      </c>
      <c r="AA926" s="3" t="str">
        <f t="shared" si="43"/>
        <v>1/11/2018</v>
      </c>
      <c r="AB926" s="2" t="str">
        <f t="shared" si="44"/>
        <v>No delay</v>
      </c>
    </row>
    <row r="927" spans="1:28" s="7" customFormat="1" ht="99.75" x14ac:dyDescent="0.45">
      <c r="A927" s="1">
        <v>14777</v>
      </c>
      <c r="B927" s="3">
        <v>43417</v>
      </c>
      <c r="C927" s="4">
        <v>0.35716435185185186</v>
      </c>
      <c r="D927" s="2">
        <v>0</v>
      </c>
      <c r="E927" s="1">
        <v>0</v>
      </c>
      <c r="F927" s="2" t="s">
        <v>83</v>
      </c>
      <c r="G927" s="1">
        <v>72</v>
      </c>
      <c r="H927" s="1" t="s">
        <v>5744</v>
      </c>
      <c r="I927" s="1" t="s">
        <v>4771</v>
      </c>
      <c r="J927" s="1" t="s">
        <v>1792</v>
      </c>
      <c r="K927" s="1" t="s">
        <v>1791</v>
      </c>
      <c r="L927" s="1">
        <v>193008</v>
      </c>
      <c r="M927" s="1" t="s">
        <v>12526</v>
      </c>
      <c r="N927" s="2" t="s">
        <v>4409</v>
      </c>
      <c r="O927" s="1" t="s">
        <v>14024</v>
      </c>
      <c r="P927" s="2" t="s">
        <v>33</v>
      </c>
      <c r="Q927" s="1" t="s">
        <v>313</v>
      </c>
      <c r="R927" s="1" t="s">
        <v>4409</v>
      </c>
      <c r="S927" s="1"/>
      <c r="T927" s="1"/>
      <c r="U927" s="1" t="s">
        <v>12528</v>
      </c>
      <c r="V927" s="1"/>
      <c r="W927" s="1"/>
      <c r="X927" s="1"/>
      <c r="Y927" s="1" t="s">
        <v>32</v>
      </c>
      <c r="Z927" s="2" t="str">
        <f t="shared" si="42"/>
        <v>C830C</v>
      </c>
      <c r="AA927" s="3" t="str">
        <f t="shared" si="43"/>
        <v>1/11/2018</v>
      </c>
      <c r="AB927" s="2" t="str">
        <f t="shared" si="44"/>
        <v>No delay</v>
      </c>
    </row>
    <row r="928" spans="1:28" s="7" customFormat="1" ht="42.75" x14ac:dyDescent="0.45">
      <c r="A928" s="1">
        <v>14794</v>
      </c>
      <c r="B928" s="3">
        <v>43417</v>
      </c>
      <c r="C928" s="4">
        <v>0.68819444444444444</v>
      </c>
      <c r="D928" s="2">
        <v>0</v>
      </c>
      <c r="E928" s="1">
        <v>0</v>
      </c>
      <c r="F928" s="2" t="s">
        <v>85</v>
      </c>
      <c r="G928" s="1"/>
      <c r="H928" s="1" t="s">
        <v>4570</v>
      </c>
      <c r="I928" s="1"/>
      <c r="J928" s="1" t="s">
        <v>14025</v>
      </c>
      <c r="K928" s="1">
        <v>5882595</v>
      </c>
      <c r="L928" s="1"/>
      <c r="M928" s="1" t="s">
        <v>12526</v>
      </c>
      <c r="N928" s="2" t="s">
        <v>4409</v>
      </c>
      <c r="O928" s="1" t="s">
        <v>14026</v>
      </c>
      <c r="P928" s="2" t="s">
        <v>26</v>
      </c>
      <c r="Q928" s="1" t="s">
        <v>98</v>
      </c>
      <c r="R928" s="1" t="s">
        <v>4409</v>
      </c>
      <c r="S928" s="1"/>
      <c r="T928" s="1"/>
      <c r="U928" s="1" t="s">
        <v>12528</v>
      </c>
      <c r="V928" s="1"/>
      <c r="W928" s="1"/>
      <c r="X928" s="1"/>
      <c r="Y928" s="1" t="s">
        <v>27</v>
      </c>
      <c r="Z928" s="2" t="str">
        <f t="shared" si="42"/>
        <v>C830C</v>
      </c>
      <c r="AA928" s="3" t="str">
        <f t="shared" si="43"/>
        <v>1/11/2018</v>
      </c>
      <c r="AB928" s="2" t="str">
        <f t="shared" si="44"/>
        <v>No delay</v>
      </c>
    </row>
    <row r="929" spans="1:28" s="7" customFormat="1" ht="42.75" x14ac:dyDescent="0.45">
      <c r="A929" s="1">
        <v>14807</v>
      </c>
      <c r="B929" s="3">
        <v>43417</v>
      </c>
      <c r="C929" s="4">
        <v>0.82290509259259259</v>
      </c>
      <c r="D929" s="2">
        <v>0</v>
      </c>
      <c r="E929" s="1">
        <v>0</v>
      </c>
      <c r="F929" s="2" t="s">
        <v>57</v>
      </c>
      <c r="G929" s="1">
        <v>6</v>
      </c>
      <c r="H929" s="1" t="s">
        <v>5175</v>
      </c>
      <c r="I929" s="1" t="s">
        <v>5067</v>
      </c>
      <c r="J929" s="1" t="s">
        <v>1794</v>
      </c>
      <c r="K929" s="1" t="s">
        <v>1793</v>
      </c>
      <c r="L929" s="1">
        <v>193108</v>
      </c>
      <c r="M929" s="1" t="s">
        <v>12526</v>
      </c>
      <c r="N929" s="2" t="s">
        <v>4522</v>
      </c>
      <c r="O929" s="1" t="s">
        <v>14027</v>
      </c>
      <c r="P929" s="2" t="s">
        <v>51</v>
      </c>
      <c r="Q929" s="1" t="s">
        <v>247</v>
      </c>
      <c r="R929" s="1" t="s">
        <v>13586</v>
      </c>
      <c r="S929" s="1"/>
      <c r="T929" s="1"/>
      <c r="U929" s="1" t="s">
        <v>12528</v>
      </c>
      <c r="V929" s="1"/>
      <c r="W929" s="1"/>
      <c r="X929" s="1"/>
      <c r="Y929" s="1" t="s">
        <v>565</v>
      </c>
      <c r="Z929" s="2" t="str">
        <f t="shared" si="42"/>
        <v>C830</v>
      </c>
      <c r="AA929" s="3" t="str">
        <f t="shared" si="43"/>
        <v>1/11/2018</v>
      </c>
      <c r="AB929" s="2" t="str">
        <f t="shared" si="44"/>
        <v>No delay</v>
      </c>
    </row>
    <row r="930" spans="1:28" s="7" customFormat="1" ht="114" x14ac:dyDescent="0.45">
      <c r="A930" s="1" t="s">
        <v>14028</v>
      </c>
      <c r="B930" s="3">
        <v>43418</v>
      </c>
      <c r="C930" s="4">
        <v>0.27652777777777776</v>
      </c>
      <c r="D930" s="2">
        <v>0</v>
      </c>
      <c r="E930" s="1">
        <v>0</v>
      </c>
      <c r="F930" s="2" t="s">
        <v>152</v>
      </c>
      <c r="G930" s="1">
        <v>33</v>
      </c>
      <c r="H930" s="1" t="s">
        <v>4570</v>
      </c>
      <c r="I930" s="1" t="s">
        <v>4570</v>
      </c>
      <c r="J930" s="1" t="s">
        <v>1796</v>
      </c>
      <c r="K930" s="1" t="s">
        <v>1795</v>
      </c>
      <c r="L930" s="1">
        <v>193151</v>
      </c>
      <c r="M930" s="1" t="s">
        <v>12526</v>
      </c>
      <c r="N930" s="2" t="s">
        <v>4522</v>
      </c>
      <c r="O930" s="1" t="s">
        <v>14029</v>
      </c>
      <c r="P930" s="2" t="s">
        <v>36</v>
      </c>
      <c r="Q930" s="1" t="s">
        <v>1356</v>
      </c>
      <c r="R930" s="1" t="s">
        <v>13594</v>
      </c>
      <c r="S930" s="1"/>
      <c r="T930" s="1"/>
      <c r="U930" s="1" t="s">
        <v>12528</v>
      </c>
      <c r="V930" s="1"/>
      <c r="W930" s="1"/>
      <c r="X930" s="1"/>
      <c r="Y930" s="1" t="s">
        <v>1355</v>
      </c>
      <c r="Z930" s="2" t="str">
        <f t="shared" si="42"/>
        <v>C830C</v>
      </c>
      <c r="AA930" s="3" t="str">
        <f t="shared" si="43"/>
        <v>1/11/2018</v>
      </c>
      <c r="AB930" s="2" t="str">
        <f t="shared" si="44"/>
        <v>No delay</v>
      </c>
    </row>
    <row r="931" spans="1:28" s="7" customFormat="1" ht="71.25" x14ac:dyDescent="0.45">
      <c r="A931" s="1">
        <v>14831</v>
      </c>
      <c r="B931" s="3">
        <v>43418</v>
      </c>
      <c r="C931" s="4">
        <v>0.36249999999999999</v>
      </c>
      <c r="D931" s="2">
        <v>0</v>
      </c>
      <c r="E931" s="1">
        <v>0</v>
      </c>
      <c r="F931" s="2" t="s">
        <v>225</v>
      </c>
      <c r="G931" s="1"/>
      <c r="H931" s="1" t="s">
        <v>5744</v>
      </c>
      <c r="I931" s="1" t="s">
        <v>4695</v>
      </c>
      <c r="J931" s="1" t="s">
        <v>14030</v>
      </c>
      <c r="K931" s="1">
        <v>5883403</v>
      </c>
      <c r="L931" s="1"/>
      <c r="M931" s="1" t="s">
        <v>12526</v>
      </c>
      <c r="N931" s="2" t="s">
        <v>4409</v>
      </c>
      <c r="O931" s="1" t="s">
        <v>14031</v>
      </c>
      <c r="P931" s="2" t="s">
        <v>7</v>
      </c>
      <c r="Q931" s="1" t="s">
        <v>247</v>
      </c>
      <c r="R931" s="1" t="s">
        <v>13586</v>
      </c>
      <c r="S931" s="1"/>
      <c r="T931" s="1"/>
      <c r="U931" s="1" t="s">
        <v>12528</v>
      </c>
      <c r="V931" s="1"/>
      <c r="W931" s="1"/>
      <c r="X931" s="1"/>
      <c r="Y931" s="1" t="s">
        <v>246</v>
      </c>
      <c r="Z931" s="2" t="str">
        <f t="shared" si="42"/>
        <v>C830C</v>
      </c>
      <c r="AA931" s="3" t="str">
        <f t="shared" si="43"/>
        <v>1/11/2018</v>
      </c>
      <c r="AB931" s="2" t="str">
        <f t="shared" si="44"/>
        <v>No delay</v>
      </c>
    </row>
    <row r="932" spans="1:28" s="7" customFormat="1" ht="71.25" x14ac:dyDescent="0.45">
      <c r="A932" s="1">
        <v>14833</v>
      </c>
      <c r="B932" s="3">
        <v>43418</v>
      </c>
      <c r="C932" s="4">
        <v>0.38928240740740744</v>
      </c>
      <c r="D932" s="2">
        <v>0</v>
      </c>
      <c r="E932" s="1">
        <v>0</v>
      </c>
      <c r="F932" s="2" t="s">
        <v>198</v>
      </c>
      <c r="G932" s="1">
        <v>69</v>
      </c>
      <c r="H932" s="1" t="s">
        <v>6209</v>
      </c>
      <c r="I932" s="1" t="s">
        <v>4570</v>
      </c>
      <c r="J932" s="1" t="s">
        <v>1798</v>
      </c>
      <c r="K932" s="1" t="s">
        <v>1797</v>
      </c>
      <c r="L932" s="1">
        <v>193176</v>
      </c>
      <c r="M932" s="1" t="s">
        <v>12526</v>
      </c>
      <c r="N932" s="2" t="s">
        <v>4409</v>
      </c>
      <c r="O932" s="1" t="s">
        <v>14032</v>
      </c>
      <c r="P932" s="2" t="s">
        <v>7</v>
      </c>
      <c r="Q932" s="1" t="s">
        <v>247</v>
      </c>
      <c r="R932" s="1" t="s">
        <v>13586</v>
      </c>
      <c r="S932" s="1"/>
      <c r="T932" s="1"/>
      <c r="U932" s="1" t="s">
        <v>12528</v>
      </c>
      <c r="V932" s="1"/>
      <c r="W932" s="1"/>
      <c r="X932" s="1"/>
      <c r="Y932" s="1" t="s">
        <v>246</v>
      </c>
      <c r="Z932" s="2" t="str">
        <f t="shared" si="42"/>
        <v>C830C</v>
      </c>
      <c r="AA932" s="3" t="str">
        <f t="shared" si="43"/>
        <v>1/11/2018</v>
      </c>
      <c r="AB932" s="2" t="str">
        <f t="shared" si="44"/>
        <v>No delay</v>
      </c>
    </row>
    <row r="933" spans="1:28" s="7" customFormat="1" ht="128.25" x14ac:dyDescent="0.45">
      <c r="A933" s="1">
        <v>14887</v>
      </c>
      <c r="B933" s="3">
        <v>43419</v>
      </c>
      <c r="C933" s="4">
        <v>0.3125</v>
      </c>
      <c r="D933" s="2">
        <v>0</v>
      </c>
      <c r="E933" s="1">
        <v>0</v>
      </c>
      <c r="F933" s="2" t="s">
        <v>152</v>
      </c>
      <c r="G933" s="1">
        <v>33</v>
      </c>
      <c r="H933" s="1" t="s">
        <v>5404</v>
      </c>
      <c r="I933" s="1" t="s">
        <v>4570</v>
      </c>
      <c r="J933" s="1" t="s">
        <v>1803</v>
      </c>
      <c r="K933" s="1" t="s">
        <v>1801</v>
      </c>
      <c r="L933" s="1">
        <v>193305</v>
      </c>
      <c r="M933" s="1" t="s">
        <v>12526</v>
      </c>
      <c r="N933" s="2" t="s">
        <v>4522</v>
      </c>
      <c r="O933" s="1" t="s">
        <v>14033</v>
      </c>
      <c r="P933" s="2" t="s">
        <v>73</v>
      </c>
      <c r="Q933" s="1" t="s">
        <v>1802</v>
      </c>
      <c r="R933" s="1"/>
      <c r="S933" s="1"/>
      <c r="T933" s="1"/>
      <c r="U933" s="1" t="s">
        <v>12528</v>
      </c>
      <c r="V933" s="1"/>
      <c r="W933" s="1"/>
      <c r="X933" s="1"/>
      <c r="Y933" s="1" t="s">
        <v>74</v>
      </c>
      <c r="Z933" s="2" t="str">
        <f t="shared" si="42"/>
        <v>C830C</v>
      </c>
      <c r="AA933" s="3" t="str">
        <f t="shared" si="43"/>
        <v>1/11/2018</v>
      </c>
      <c r="AB933" s="2" t="str">
        <f t="shared" si="44"/>
        <v>No delay</v>
      </c>
    </row>
    <row r="934" spans="1:28" s="7" customFormat="1" x14ac:dyDescent="0.45">
      <c r="A934" s="1">
        <v>14899</v>
      </c>
      <c r="B934" s="3">
        <v>43419</v>
      </c>
      <c r="C934" s="4">
        <v>0.44164351851851852</v>
      </c>
      <c r="D934" s="2">
        <v>0</v>
      </c>
      <c r="E934" s="1">
        <v>0</v>
      </c>
      <c r="F934" s="2" t="s">
        <v>99</v>
      </c>
      <c r="G934" s="1">
        <v>40</v>
      </c>
      <c r="H934" s="1" t="s">
        <v>7388</v>
      </c>
      <c r="I934" s="1" t="s">
        <v>4570</v>
      </c>
      <c r="J934" s="1" t="s">
        <v>1805</v>
      </c>
      <c r="K934" s="1" t="s">
        <v>1804</v>
      </c>
      <c r="L934" s="1">
        <v>193327</v>
      </c>
      <c r="M934" s="1" t="s">
        <v>12526</v>
      </c>
      <c r="N934" s="2" t="s">
        <v>4409</v>
      </c>
      <c r="O934" s="1" t="s">
        <v>14034</v>
      </c>
      <c r="P934" s="2" t="s">
        <v>90</v>
      </c>
      <c r="Q934" s="1" t="s">
        <v>89</v>
      </c>
      <c r="R934" s="1"/>
      <c r="S934" s="1"/>
      <c r="T934" s="1"/>
      <c r="U934" s="1" t="s">
        <v>12528</v>
      </c>
      <c r="V934" s="1"/>
      <c r="W934" s="1"/>
      <c r="X934" s="1"/>
      <c r="Y934" s="1" t="s">
        <v>89</v>
      </c>
      <c r="Z934" s="2" t="str">
        <f t="shared" si="42"/>
        <v>C830</v>
      </c>
      <c r="AA934" s="3" t="str">
        <f t="shared" si="43"/>
        <v>1/11/2018</v>
      </c>
      <c r="AB934" s="2" t="str">
        <f t="shared" si="44"/>
        <v>No delay</v>
      </c>
    </row>
    <row r="935" spans="1:28" s="7" customFormat="1" ht="128.25" x14ac:dyDescent="0.45">
      <c r="A935" s="1">
        <v>14905</v>
      </c>
      <c r="B935" s="3">
        <v>43419</v>
      </c>
      <c r="C935" s="4">
        <v>0.58699074074074076</v>
      </c>
      <c r="D935" s="2">
        <v>0</v>
      </c>
      <c r="E935" s="1">
        <v>0</v>
      </c>
      <c r="F935" s="2" t="s">
        <v>225</v>
      </c>
      <c r="G935" s="1">
        <v>19</v>
      </c>
      <c r="H935" s="1" t="s">
        <v>4734</v>
      </c>
      <c r="I935" s="1" t="s">
        <v>4570</v>
      </c>
      <c r="J935" s="1" t="s">
        <v>1800</v>
      </c>
      <c r="K935" s="1" t="s">
        <v>1799</v>
      </c>
      <c r="L935" s="1">
        <v>193361</v>
      </c>
      <c r="M935" s="1" t="s">
        <v>12526</v>
      </c>
      <c r="N935" s="2" t="s">
        <v>4522</v>
      </c>
      <c r="O935" s="1" t="s">
        <v>14035</v>
      </c>
      <c r="P935" s="2" t="s">
        <v>65</v>
      </c>
      <c r="Q935" s="1" t="s">
        <v>160</v>
      </c>
      <c r="R935" s="1"/>
      <c r="S935" s="1"/>
      <c r="T935" s="1"/>
      <c r="U935" s="1" t="s">
        <v>12528</v>
      </c>
      <c r="V935" s="1"/>
      <c r="W935" s="1"/>
      <c r="X935" s="1"/>
      <c r="Y935" s="1" t="s">
        <v>160</v>
      </c>
      <c r="Z935" s="2" t="str">
        <f t="shared" si="42"/>
        <v>C830C</v>
      </c>
      <c r="AA935" s="3" t="str">
        <f t="shared" si="43"/>
        <v>1/11/2018</v>
      </c>
      <c r="AB935" s="2" t="str">
        <f t="shared" si="44"/>
        <v>No delay</v>
      </c>
    </row>
    <row r="936" spans="1:28" s="7" customFormat="1" ht="156.75" x14ac:dyDescent="0.45">
      <c r="A936" s="1">
        <v>14923</v>
      </c>
      <c r="B936" s="3">
        <v>43420</v>
      </c>
      <c r="C936" s="4">
        <v>0.24671296296296297</v>
      </c>
      <c r="D936" s="2">
        <v>0</v>
      </c>
      <c r="E936" s="1">
        <v>0</v>
      </c>
      <c r="F936" s="2" t="s">
        <v>78</v>
      </c>
      <c r="G936" s="1">
        <v>22</v>
      </c>
      <c r="H936" s="1" t="s">
        <v>5316</v>
      </c>
      <c r="I936" s="1" t="s">
        <v>4771</v>
      </c>
      <c r="J936" s="1" t="s">
        <v>1811</v>
      </c>
      <c r="K936" s="1" t="s">
        <v>1810</v>
      </c>
      <c r="L936" s="1">
        <v>193441</v>
      </c>
      <c r="M936" s="1" t="s">
        <v>12526</v>
      </c>
      <c r="N936" s="2" t="s">
        <v>4522</v>
      </c>
      <c r="O936" s="1" t="s">
        <v>14036</v>
      </c>
      <c r="P936" s="2" t="s">
        <v>43</v>
      </c>
      <c r="Q936" s="1" t="s">
        <v>40</v>
      </c>
      <c r="R936" s="1"/>
      <c r="S936" s="1"/>
      <c r="T936" s="1"/>
      <c r="U936" s="1" t="s">
        <v>12528</v>
      </c>
      <c r="V936" s="1"/>
      <c r="W936" s="1"/>
      <c r="X936" s="1"/>
      <c r="Y936" s="1" t="s">
        <v>191</v>
      </c>
      <c r="Z936" s="2" t="str">
        <f t="shared" si="42"/>
        <v>C830</v>
      </c>
      <c r="AA936" s="3" t="str">
        <f t="shared" si="43"/>
        <v>1/11/2018</v>
      </c>
      <c r="AB936" s="2" t="str">
        <f t="shared" si="44"/>
        <v>No delay</v>
      </c>
    </row>
    <row r="937" spans="1:28" s="7" customFormat="1" ht="71.25" x14ac:dyDescent="0.45">
      <c r="A937" s="1">
        <v>14930</v>
      </c>
      <c r="B937" s="3">
        <v>43420</v>
      </c>
      <c r="C937" s="4">
        <v>0.40833333333333338</v>
      </c>
      <c r="D937" s="2">
        <v>0</v>
      </c>
      <c r="E937" s="1">
        <v>0</v>
      </c>
      <c r="F937" s="2" t="s">
        <v>99</v>
      </c>
      <c r="G937" s="1">
        <v>32</v>
      </c>
      <c r="H937" s="1" t="s">
        <v>5840</v>
      </c>
      <c r="I937" s="1" t="s">
        <v>5840</v>
      </c>
      <c r="J937" s="1" t="s">
        <v>1807</v>
      </c>
      <c r="K937" s="1" t="s">
        <v>1806</v>
      </c>
      <c r="L937" s="1">
        <v>193470</v>
      </c>
      <c r="M937" s="1" t="s">
        <v>12526</v>
      </c>
      <c r="N937" s="2" t="s">
        <v>4409</v>
      </c>
      <c r="O937" s="1" t="s">
        <v>14037</v>
      </c>
      <c r="P937" s="2" t="s">
        <v>7</v>
      </c>
      <c r="Q937" s="1" t="s">
        <v>8</v>
      </c>
      <c r="R937" s="1"/>
      <c r="S937" s="1"/>
      <c r="T937" s="1"/>
      <c r="U937" s="1" t="s">
        <v>12528</v>
      </c>
      <c r="V937" s="1"/>
      <c r="W937" s="1"/>
      <c r="X937" s="1"/>
      <c r="Y937" s="1" t="s">
        <v>8</v>
      </c>
      <c r="Z937" s="2" t="str">
        <f t="shared" si="42"/>
        <v>C830</v>
      </c>
      <c r="AA937" s="3" t="str">
        <f t="shared" si="43"/>
        <v>1/11/2018</v>
      </c>
      <c r="AB937" s="2" t="str">
        <f t="shared" si="44"/>
        <v>No delay</v>
      </c>
    </row>
    <row r="938" spans="1:28" s="7" customFormat="1" ht="71.25" x14ac:dyDescent="0.45">
      <c r="A938" s="1">
        <v>14933</v>
      </c>
      <c r="B938" s="3">
        <v>43420</v>
      </c>
      <c r="C938" s="4">
        <v>0.53472222222222221</v>
      </c>
      <c r="D938" s="2">
        <v>0</v>
      </c>
      <c r="E938" s="1">
        <v>0</v>
      </c>
      <c r="F938" s="2" t="s">
        <v>24</v>
      </c>
      <c r="G938" s="1"/>
      <c r="H938" s="1" t="s">
        <v>4570</v>
      </c>
      <c r="I938" s="1"/>
      <c r="J938" s="1" t="s">
        <v>14038</v>
      </c>
      <c r="K938" s="1">
        <v>5884311</v>
      </c>
      <c r="L938" s="1"/>
      <c r="M938" s="1" t="s">
        <v>12526</v>
      </c>
      <c r="N938" s="2" t="s">
        <v>4409</v>
      </c>
      <c r="O938" s="1" t="s">
        <v>14039</v>
      </c>
      <c r="P938" s="2" t="s">
        <v>26</v>
      </c>
      <c r="Q938" s="1" t="s">
        <v>98</v>
      </c>
      <c r="R938" s="1"/>
      <c r="S938" s="1"/>
      <c r="T938" s="1"/>
      <c r="U938" s="1" t="s">
        <v>12528</v>
      </c>
      <c r="V938" s="1"/>
      <c r="W938" s="1"/>
      <c r="X938" s="1"/>
      <c r="Y938" s="1" t="s">
        <v>27</v>
      </c>
      <c r="Z938" s="2" t="str">
        <f t="shared" si="42"/>
        <v>C830</v>
      </c>
      <c r="AA938" s="3" t="str">
        <f t="shared" si="43"/>
        <v>1/11/2018</v>
      </c>
      <c r="AB938" s="2" t="str">
        <f t="shared" si="44"/>
        <v>No delay</v>
      </c>
    </row>
    <row r="939" spans="1:28" s="7" customFormat="1" ht="99.75" x14ac:dyDescent="0.45">
      <c r="A939" s="1">
        <v>14944</v>
      </c>
      <c r="B939" s="3">
        <v>43420</v>
      </c>
      <c r="C939" s="4">
        <v>0.64063657407407404</v>
      </c>
      <c r="D939" s="2">
        <v>0</v>
      </c>
      <c r="E939" s="1">
        <v>0</v>
      </c>
      <c r="F939" s="2" t="s">
        <v>42</v>
      </c>
      <c r="G939" s="1">
        <v>26</v>
      </c>
      <c r="H939" s="1" t="s">
        <v>5575</v>
      </c>
      <c r="I939" s="1" t="s">
        <v>4570</v>
      </c>
      <c r="J939" s="1" t="s">
        <v>1809</v>
      </c>
      <c r="K939" s="1" t="s">
        <v>1808</v>
      </c>
      <c r="L939" s="1">
        <v>193499</v>
      </c>
      <c r="M939" s="1" t="s">
        <v>12526</v>
      </c>
      <c r="N939" s="2" t="s">
        <v>4522</v>
      </c>
      <c r="O939" s="1" t="s">
        <v>14040</v>
      </c>
      <c r="P939" s="2" t="s">
        <v>38</v>
      </c>
      <c r="Q939" s="1" t="s">
        <v>132</v>
      </c>
      <c r="R939" s="1"/>
      <c r="S939" s="1"/>
      <c r="T939" s="1"/>
      <c r="U939" s="1" t="s">
        <v>12528</v>
      </c>
      <c r="V939" s="1"/>
      <c r="W939" s="1"/>
      <c r="X939" s="1"/>
      <c r="Y939" s="1" t="s">
        <v>125</v>
      </c>
      <c r="Z939" s="2" t="str">
        <f t="shared" si="42"/>
        <v>C830</v>
      </c>
      <c r="AA939" s="3" t="str">
        <f t="shared" si="43"/>
        <v>1/11/2018</v>
      </c>
      <c r="AB939" s="2" t="str">
        <f t="shared" si="44"/>
        <v>No delay</v>
      </c>
    </row>
    <row r="940" spans="1:28" s="7" customFormat="1" ht="156.75" x14ac:dyDescent="0.45">
      <c r="A940" s="1">
        <v>14966</v>
      </c>
      <c r="B940" s="3">
        <v>43421</v>
      </c>
      <c r="C940" s="4">
        <v>0.23903935185185185</v>
      </c>
      <c r="D940" s="2">
        <v>0</v>
      </c>
      <c r="E940" s="1">
        <v>0</v>
      </c>
      <c r="F940" s="2" t="s">
        <v>61</v>
      </c>
      <c r="G940" s="1">
        <v>6</v>
      </c>
      <c r="H940" s="1" t="s">
        <v>5002</v>
      </c>
      <c r="I940" s="1" t="s">
        <v>4962</v>
      </c>
      <c r="J940" s="1" t="s">
        <v>1814</v>
      </c>
      <c r="K940" s="1" t="s">
        <v>1813</v>
      </c>
      <c r="L940" s="1">
        <v>193571</v>
      </c>
      <c r="M940" s="1" t="s">
        <v>12526</v>
      </c>
      <c r="N940" s="2" t="s">
        <v>4522</v>
      </c>
      <c r="O940" s="1" t="s">
        <v>14041</v>
      </c>
      <c r="P940" s="2" t="s">
        <v>73</v>
      </c>
      <c r="Q940" s="1" t="s">
        <v>74</v>
      </c>
      <c r="R940" s="1" t="s">
        <v>4409</v>
      </c>
      <c r="S940" s="1"/>
      <c r="T940" s="1" t="s">
        <v>14042</v>
      </c>
      <c r="U940" s="1" t="s">
        <v>12528</v>
      </c>
      <c r="V940" s="1"/>
      <c r="W940" s="1"/>
      <c r="X940" s="1"/>
      <c r="Y940" s="1" t="s">
        <v>74</v>
      </c>
      <c r="Z940" s="2" t="str">
        <f t="shared" si="42"/>
        <v>C830</v>
      </c>
      <c r="AA940" s="3" t="str">
        <f t="shared" si="43"/>
        <v>1/11/2018</v>
      </c>
      <c r="AB940" s="2" t="str">
        <f t="shared" si="44"/>
        <v>No delay</v>
      </c>
    </row>
    <row r="941" spans="1:28" s="7" customFormat="1" ht="42.75" x14ac:dyDescent="0.45">
      <c r="A941" s="1">
        <v>15004</v>
      </c>
      <c r="B941" s="3">
        <v>43421</v>
      </c>
      <c r="C941" s="4">
        <v>0.70138888888888884</v>
      </c>
      <c r="D941" s="2">
        <v>0</v>
      </c>
      <c r="E941" s="1">
        <v>0</v>
      </c>
      <c r="F941" s="2" t="s">
        <v>53</v>
      </c>
      <c r="G941" s="1">
        <v>3</v>
      </c>
      <c r="H941" s="1" t="s">
        <v>5042</v>
      </c>
      <c r="I941" s="1" t="s">
        <v>4570</v>
      </c>
      <c r="J941" s="1" t="s">
        <v>14043</v>
      </c>
      <c r="K941" s="1" t="s">
        <v>1815</v>
      </c>
      <c r="L941" s="1">
        <v>193649</v>
      </c>
      <c r="M941" s="1" t="s">
        <v>12526</v>
      </c>
      <c r="N941" s="2" t="s">
        <v>4409</v>
      </c>
      <c r="O941" s="1" t="s">
        <v>14044</v>
      </c>
      <c r="P941" s="2" t="s">
        <v>90</v>
      </c>
      <c r="Q941" s="1" t="s">
        <v>89</v>
      </c>
      <c r="R941" s="1" t="s">
        <v>4409</v>
      </c>
      <c r="S941" s="1"/>
      <c r="T941" s="1"/>
      <c r="U941" s="1" t="s">
        <v>12528</v>
      </c>
      <c r="V941" s="1"/>
      <c r="W941" s="1"/>
      <c r="X941" s="1"/>
      <c r="Y941" s="1" t="s">
        <v>89</v>
      </c>
      <c r="Z941" s="2" t="str">
        <f t="shared" si="42"/>
        <v>C830</v>
      </c>
      <c r="AA941" s="3" t="str">
        <f t="shared" si="43"/>
        <v>1/11/2018</v>
      </c>
      <c r="AB941" s="2" t="str">
        <f t="shared" si="44"/>
        <v>No delay</v>
      </c>
    </row>
    <row r="942" spans="1:28" s="7" customFormat="1" ht="71.25" x14ac:dyDescent="0.45">
      <c r="A942" s="1" t="s">
        <v>14045</v>
      </c>
      <c r="B942" s="3">
        <v>43421</v>
      </c>
      <c r="C942" s="4">
        <v>0.88055555555555554</v>
      </c>
      <c r="D942" s="2">
        <v>0</v>
      </c>
      <c r="E942" s="1">
        <v>0</v>
      </c>
      <c r="F942" s="2" t="s">
        <v>53</v>
      </c>
      <c r="G942" s="1">
        <v>3</v>
      </c>
      <c r="H942" s="1" t="s">
        <v>4756</v>
      </c>
      <c r="I942" s="1" t="s">
        <v>4570</v>
      </c>
      <c r="J942" s="1" t="s">
        <v>14046</v>
      </c>
      <c r="K942" s="1" t="s">
        <v>1812</v>
      </c>
      <c r="L942" s="1">
        <v>193666</v>
      </c>
      <c r="M942" s="1" t="s">
        <v>12526</v>
      </c>
      <c r="N942" s="2" t="s">
        <v>4522</v>
      </c>
      <c r="O942" s="1" t="s">
        <v>14047</v>
      </c>
      <c r="P942" s="2" t="s">
        <v>79</v>
      </c>
      <c r="Q942" s="1" t="s">
        <v>1356</v>
      </c>
      <c r="R942" s="1" t="s">
        <v>13594</v>
      </c>
      <c r="S942" s="1"/>
      <c r="T942" s="1"/>
      <c r="U942" s="1" t="s">
        <v>12528</v>
      </c>
      <c r="V942" s="1"/>
      <c r="W942" s="1"/>
      <c r="X942" s="1"/>
      <c r="Y942" s="1" t="s">
        <v>1355</v>
      </c>
      <c r="Z942" s="2" t="str">
        <f t="shared" si="42"/>
        <v>C830</v>
      </c>
      <c r="AA942" s="3" t="str">
        <f t="shared" si="43"/>
        <v>1/11/2018</v>
      </c>
      <c r="AB942" s="2" t="str">
        <f t="shared" si="44"/>
        <v>No delay</v>
      </c>
    </row>
    <row r="943" spans="1:28" s="7" customFormat="1" ht="42.75" x14ac:dyDescent="0.45">
      <c r="A943" s="1">
        <v>15029</v>
      </c>
      <c r="B943" s="3">
        <v>43422</v>
      </c>
      <c r="C943" s="4">
        <v>0.4145833333333333</v>
      </c>
      <c r="D943" s="2">
        <v>0</v>
      </c>
      <c r="E943" s="1">
        <v>0</v>
      </c>
      <c r="F943" s="2" t="s">
        <v>46</v>
      </c>
      <c r="G943" s="1">
        <v>0</v>
      </c>
      <c r="H943" s="1" t="s">
        <v>4570</v>
      </c>
      <c r="I943" s="1" t="s">
        <v>4570</v>
      </c>
      <c r="J943" s="1" t="s">
        <v>14048</v>
      </c>
      <c r="K943" s="1" t="s">
        <v>1817</v>
      </c>
      <c r="L943" s="1">
        <v>193702</v>
      </c>
      <c r="M943" s="1" t="s">
        <v>12526</v>
      </c>
      <c r="N943" s="2" t="s">
        <v>4409</v>
      </c>
      <c r="O943" s="1" t="s">
        <v>14049</v>
      </c>
      <c r="P943" s="2" t="s">
        <v>33</v>
      </c>
      <c r="Q943" s="1" t="s">
        <v>255</v>
      </c>
      <c r="R943" s="1" t="s">
        <v>4409</v>
      </c>
      <c r="S943" s="1"/>
      <c r="T943" s="1"/>
      <c r="U943" s="1" t="s">
        <v>12528</v>
      </c>
      <c r="V943" s="1"/>
      <c r="W943" s="1"/>
      <c r="X943" s="1"/>
      <c r="Y943" s="1" t="s">
        <v>254</v>
      </c>
      <c r="Z943" s="2" t="str">
        <f t="shared" si="42"/>
        <v>C830</v>
      </c>
      <c r="AA943" s="3" t="str">
        <f t="shared" si="43"/>
        <v>1/11/2018</v>
      </c>
      <c r="AB943" s="2" t="str">
        <f t="shared" si="44"/>
        <v>No delay</v>
      </c>
    </row>
    <row r="944" spans="1:28" s="7" customFormat="1" x14ac:dyDescent="0.45">
      <c r="A944" s="1">
        <v>15033</v>
      </c>
      <c r="B944" s="3">
        <v>43422</v>
      </c>
      <c r="C944" s="4">
        <v>0.4730671296296296</v>
      </c>
      <c r="D944" s="2">
        <v>0</v>
      </c>
      <c r="E944" s="1">
        <v>0</v>
      </c>
      <c r="F944" s="2" t="s">
        <v>14</v>
      </c>
      <c r="G944" s="1">
        <v>18</v>
      </c>
      <c r="H944" s="1" t="s">
        <v>4570</v>
      </c>
      <c r="I944" s="1" t="s">
        <v>4570</v>
      </c>
      <c r="J944" s="1" t="s">
        <v>1819</v>
      </c>
      <c r="K944" s="1" t="s">
        <v>1818</v>
      </c>
      <c r="L944" s="1">
        <v>193709</v>
      </c>
      <c r="M944" s="1" t="s">
        <v>12526</v>
      </c>
      <c r="N944" s="2" t="s">
        <v>4409</v>
      </c>
      <c r="O944" s="1" t="s">
        <v>14050</v>
      </c>
      <c r="P944" s="2" t="s">
        <v>149</v>
      </c>
      <c r="Q944" s="1" t="s">
        <v>12694</v>
      </c>
      <c r="R944" s="1" t="s">
        <v>4409</v>
      </c>
      <c r="S944" s="1"/>
      <c r="T944" s="1"/>
      <c r="U944" s="1" t="s">
        <v>12528</v>
      </c>
      <c r="V944" s="1"/>
      <c r="W944" s="1"/>
      <c r="X944" s="1"/>
      <c r="Y944" s="1" t="s">
        <v>12694</v>
      </c>
      <c r="Z944" s="2" t="str">
        <f t="shared" si="42"/>
        <v>C830</v>
      </c>
      <c r="AA944" s="3" t="str">
        <f t="shared" si="43"/>
        <v>1/11/2018</v>
      </c>
      <c r="AB944" s="2" t="str">
        <f t="shared" si="44"/>
        <v>No delay</v>
      </c>
    </row>
    <row r="945" spans="1:28" s="7" customFormat="1" ht="42.75" x14ac:dyDescent="0.45">
      <c r="A945" s="1">
        <v>15035</v>
      </c>
      <c r="B945" s="3">
        <v>43422</v>
      </c>
      <c r="C945" s="4">
        <v>0.52386574074074077</v>
      </c>
      <c r="D945" s="2">
        <v>0</v>
      </c>
      <c r="E945" s="1">
        <v>0</v>
      </c>
      <c r="F945" s="2" t="s">
        <v>135</v>
      </c>
      <c r="G945" s="1">
        <v>7</v>
      </c>
      <c r="H945" s="1" t="s">
        <v>7388</v>
      </c>
      <c r="I945" s="1" t="s">
        <v>7388</v>
      </c>
      <c r="J945" s="1" t="s">
        <v>1821</v>
      </c>
      <c r="K945" s="1" t="s">
        <v>1820</v>
      </c>
      <c r="L945" s="1">
        <v>193712</v>
      </c>
      <c r="M945" s="1" t="s">
        <v>12526</v>
      </c>
      <c r="N945" s="2" t="s">
        <v>4409</v>
      </c>
      <c r="O945" s="1" t="s">
        <v>14051</v>
      </c>
      <c r="P945" s="2" t="s">
        <v>26</v>
      </c>
      <c r="Q945" s="1" t="s">
        <v>98</v>
      </c>
      <c r="R945" s="1" t="s">
        <v>4409</v>
      </c>
      <c r="S945" s="1"/>
      <c r="T945" s="1"/>
      <c r="U945" s="1" t="s">
        <v>12528</v>
      </c>
      <c r="V945" s="1"/>
      <c r="W945" s="1"/>
      <c r="X945" s="1"/>
      <c r="Y945" s="1" t="s">
        <v>27</v>
      </c>
      <c r="Z945" s="2" t="str">
        <f t="shared" si="42"/>
        <v>C830</v>
      </c>
      <c r="AA945" s="3" t="str">
        <f t="shared" si="43"/>
        <v>1/11/2018</v>
      </c>
      <c r="AB945" s="2" t="str">
        <f t="shared" si="44"/>
        <v>No delay</v>
      </c>
    </row>
    <row r="946" spans="1:28" s="7" customFormat="1" x14ac:dyDescent="0.45">
      <c r="A946" s="1">
        <v>15043</v>
      </c>
      <c r="B946" s="3">
        <v>43422</v>
      </c>
      <c r="C946" s="4">
        <v>0.62510416666666668</v>
      </c>
      <c r="D946" s="2">
        <v>0</v>
      </c>
      <c r="E946" s="1">
        <v>0</v>
      </c>
      <c r="F946" s="2" t="s">
        <v>50</v>
      </c>
      <c r="G946" s="1" t="s">
        <v>14052</v>
      </c>
      <c r="H946" s="1" t="s">
        <v>4966</v>
      </c>
      <c r="I946" s="1" t="s">
        <v>4710</v>
      </c>
      <c r="J946" s="1" t="s">
        <v>1825</v>
      </c>
      <c r="K946" s="1" t="s">
        <v>1824</v>
      </c>
      <c r="L946" s="1">
        <v>193730</v>
      </c>
      <c r="M946" s="1" t="s">
        <v>12526</v>
      </c>
      <c r="N946" s="2" t="s">
        <v>4409</v>
      </c>
      <c r="O946" s="1" t="s">
        <v>14053</v>
      </c>
      <c r="P946" s="2" t="s">
        <v>90</v>
      </c>
      <c r="Q946" s="1" t="s">
        <v>89</v>
      </c>
      <c r="R946" s="1" t="s">
        <v>4409</v>
      </c>
      <c r="S946" s="1"/>
      <c r="T946" s="1"/>
      <c r="U946" s="1" t="s">
        <v>12528</v>
      </c>
      <c r="V946" s="1"/>
      <c r="W946" s="1"/>
      <c r="X946" s="1"/>
      <c r="Y946" s="1" t="s">
        <v>89</v>
      </c>
      <c r="Z946" s="2" t="str">
        <f t="shared" si="42"/>
        <v>C830</v>
      </c>
      <c r="AA946" s="3" t="str">
        <f t="shared" si="43"/>
        <v>1/11/2018</v>
      </c>
      <c r="AB946" s="2" t="str">
        <f t="shared" si="44"/>
        <v>No delay</v>
      </c>
    </row>
    <row r="947" spans="1:28" s="7" customFormat="1" ht="71.25" x14ac:dyDescent="0.45">
      <c r="A947" s="1">
        <v>15049</v>
      </c>
      <c r="B947" s="3">
        <v>43422</v>
      </c>
      <c r="C947" s="4">
        <v>0.79236111111111107</v>
      </c>
      <c r="D947" s="2">
        <v>0</v>
      </c>
      <c r="E947" s="1">
        <v>0</v>
      </c>
      <c r="F947" s="2" t="s">
        <v>123</v>
      </c>
      <c r="G947" s="1" t="s">
        <v>14054</v>
      </c>
      <c r="H947" s="1" t="s">
        <v>4785</v>
      </c>
      <c r="I947" s="1" t="s">
        <v>4570</v>
      </c>
      <c r="J947" s="1" t="s">
        <v>1823</v>
      </c>
      <c r="K947" s="1" t="s">
        <v>1822</v>
      </c>
      <c r="L947" s="1">
        <v>193750</v>
      </c>
      <c r="M947" s="1" t="s">
        <v>12526</v>
      </c>
      <c r="N947" s="2" t="s">
        <v>4409</v>
      </c>
      <c r="O947" s="1" t="s">
        <v>14055</v>
      </c>
      <c r="P947" s="2" t="s">
        <v>26</v>
      </c>
      <c r="Q947" s="1" t="s">
        <v>98</v>
      </c>
      <c r="R947" s="1" t="s">
        <v>4409</v>
      </c>
      <c r="S947" s="1"/>
      <c r="T947" s="1"/>
      <c r="U947" s="1" t="s">
        <v>12528</v>
      </c>
      <c r="V947" s="1"/>
      <c r="W947" s="1"/>
      <c r="X947" s="1"/>
      <c r="Y947" s="1" t="s">
        <v>27</v>
      </c>
      <c r="Z947" s="2" t="str">
        <f t="shared" si="42"/>
        <v>C830C</v>
      </c>
      <c r="AA947" s="3" t="str">
        <f t="shared" si="43"/>
        <v>1/11/2018</v>
      </c>
      <c r="AB947" s="2" t="str">
        <f t="shared" si="44"/>
        <v>No delay</v>
      </c>
    </row>
    <row r="948" spans="1:28" s="7" customFormat="1" ht="57" x14ac:dyDescent="0.45">
      <c r="A948" s="1">
        <v>15079</v>
      </c>
      <c r="B948" s="3">
        <v>43423</v>
      </c>
      <c r="C948" s="4">
        <v>0.64583333333333337</v>
      </c>
      <c r="D948" s="2">
        <v>0</v>
      </c>
      <c r="E948" s="1">
        <v>0</v>
      </c>
      <c r="F948" s="2" t="s">
        <v>10</v>
      </c>
      <c r="G948" s="1"/>
      <c r="H948" s="1" t="s">
        <v>4570</v>
      </c>
      <c r="I948" s="1"/>
      <c r="J948" s="1" t="s">
        <v>14056</v>
      </c>
      <c r="K948" s="1">
        <v>5888823</v>
      </c>
      <c r="L948" s="1"/>
      <c r="M948" s="1" t="s">
        <v>12526</v>
      </c>
      <c r="N948" s="2" t="s">
        <v>4409</v>
      </c>
      <c r="O948" s="1" t="s">
        <v>14057</v>
      </c>
      <c r="P948" s="2" t="s">
        <v>33</v>
      </c>
      <c r="Q948" s="1" t="s">
        <v>247</v>
      </c>
      <c r="R948" s="1" t="s">
        <v>13586</v>
      </c>
      <c r="S948" s="1"/>
      <c r="T948" s="1"/>
      <c r="U948" s="1" t="s">
        <v>12528</v>
      </c>
      <c r="V948" s="1"/>
      <c r="W948" s="1"/>
      <c r="X948" s="1"/>
      <c r="Y948" s="1" t="s">
        <v>1393</v>
      </c>
      <c r="Z948" s="2" t="str">
        <f t="shared" si="42"/>
        <v>C830</v>
      </c>
      <c r="AA948" s="3" t="str">
        <f t="shared" si="43"/>
        <v>1/11/2018</v>
      </c>
      <c r="AB948" s="2" t="str">
        <f t="shared" si="44"/>
        <v>No delay</v>
      </c>
    </row>
    <row r="949" spans="1:28" s="7" customFormat="1" ht="185.25" x14ac:dyDescent="0.45">
      <c r="A949" s="1">
        <v>15101</v>
      </c>
      <c r="B949" s="3">
        <v>43424</v>
      </c>
      <c r="C949" s="4">
        <v>0.38150462962962961</v>
      </c>
      <c r="D949" s="2">
        <v>0</v>
      </c>
      <c r="E949" s="1">
        <v>0</v>
      </c>
      <c r="F949" s="2" t="s">
        <v>133</v>
      </c>
      <c r="G949" s="1">
        <v>58</v>
      </c>
      <c r="H949" s="1" t="s">
        <v>4962</v>
      </c>
      <c r="I949" s="1" t="s">
        <v>4962</v>
      </c>
      <c r="J949" s="1" t="s">
        <v>1828</v>
      </c>
      <c r="K949" s="1" t="s">
        <v>1827</v>
      </c>
      <c r="L949" s="1">
        <v>193957</v>
      </c>
      <c r="M949" s="1" t="s">
        <v>12526</v>
      </c>
      <c r="N949" s="2" t="s">
        <v>4409</v>
      </c>
      <c r="O949" s="1" t="s">
        <v>14058</v>
      </c>
      <c r="P949" s="2" t="s">
        <v>65</v>
      </c>
      <c r="Q949" s="1" t="s">
        <v>224</v>
      </c>
      <c r="R949" s="1" t="s">
        <v>4409</v>
      </c>
      <c r="S949" s="1"/>
      <c r="T949" s="1"/>
      <c r="U949" s="1" t="s">
        <v>12528</v>
      </c>
      <c r="V949" s="1"/>
      <c r="W949" s="1"/>
      <c r="X949" s="1"/>
      <c r="Y949" s="1" t="s">
        <v>143</v>
      </c>
      <c r="Z949" s="2" t="str">
        <f t="shared" si="42"/>
        <v>C830</v>
      </c>
      <c r="AA949" s="3" t="str">
        <f t="shared" si="43"/>
        <v>1/11/2018</v>
      </c>
      <c r="AB949" s="2" t="str">
        <f t="shared" si="44"/>
        <v>No delay</v>
      </c>
    </row>
    <row r="950" spans="1:28" s="7" customFormat="1" ht="99.75" x14ac:dyDescent="0.45">
      <c r="A950" s="1">
        <v>15103</v>
      </c>
      <c r="B950" s="3">
        <v>43424</v>
      </c>
      <c r="C950" s="4">
        <v>0.39444444444444443</v>
      </c>
      <c r="D950" s="2">
        <v>0</v>
      </c>
      <c r="E950" s="1">
        <v>0</v>
      </c>
      <c r="F950" s="2" t="s">
        <v>116</v>
      </c>
      <c r="G950" s="1">
        <v>72</v>
      </c>
      <c r="H950" s="1" t="s">
        <v>5567</v>
      </c>
      <c r="I950" s="1" t="s">
        <v>5567</v>
      </c>
      <c r="J950" s="1" t="s">
        <v>1834</v>
      </c>
      <c r="K950" s="1" t="s">
        <v>1833</v>
      </c>
      <c r="L950" s="1">
        <v>193960</v>
      </c>
      <c r="M950" s="1" t="s">
        <v>12526</v>
      </c>
      <c r="N950" s="2" t="s">
        <v>4409</v>
      </c>
      <c r="O950" s="1" t="s">
        <v>14059</v>
      </c>
      <c r="P950" s="2" t="s">
        <v>33</v>
      </c>
      <c r="Q950" s="1" t="s">
        <v>56</v>
      </c>
      <c r="R950" s="1" t="s">
        <v>4409</v>
      </c>
      <c r="S950" s="1"/>
      <c r="T950" s="1"/>
      <c r="U950" s="1" t="s">
        <v>12528</v>
      </c>
      <c r="V950" s="1"/>
      <c r="W950" s="1"/>
      <c r="X950" s="1"/>
      <c r="Y950" s="1" t="s">
        <v>55</v>
      </c>
      <c r="Z950" s="2" t="str">
        <f t="shared" si="42"/>
        <v>C830C</v>
      </c>
      <c r="AA950" s="3" t="str">
        <f t="shared" si="43"/>
        <v>1/11/2018</v>
      </c>
      <c r="AB950" s="2" t="str">
        <f t="shared" si="44"/>
        <v>No delay</v>
      </c>
    </row>
    <row r="951" spans="1:28" s="7" customFormat="1" ht="99.75" x14ac:dyDescent="0.45">
      <c r="A951" s="1">
        <v>15113</v>
      </c>
      <c r="B951" s="3">
        <v>43424</v>
      </c>
      <c r="C951" s="4">
        <v>0.49</v>
      </c>
      <c r="D951" s="2">
        <v>0</v>
      </c>
      <c r="E951" s="1">
        <v>0</v>
      </c>
      <c r="F951" s="2" t="s">
        <v>225</v>
      </c>
      <c r="G951" s="1">
        <v>12</v>
      </c>
      <c r="H951" s="1" t="s">
        <v>4628</v>
      </c>
      <c r="I951" s="1" t="s">
        <v>4628</v>
      </c>
      <c r="J951" s="1" t="s">
        <v>1836</v>
      </c>
      <c r="K951" s="1" t="s">
        <v>1835</v>
      </c>
      <c r="L951" s="1">
        <v>193982</v>
      </c>
      <c r="M951" s="1" t="s">
        <v>12526</v>
      </c>
      <c r="N951" s="2" t="s">
        <v>4522</v>
      </c>
      <c r="O951" s="1" t="s">
        <v>14060</v>
      </c>
      <c r="P951" s="2" t="s">
        <v>33</v>
      </c>
      <c r="Q951" s="1" t="s">
        <v>34</v>
      </c>
      <c r="R951" s="1" t="s">
        <v>4409</v>
      </c>
      <c r="S951" s="1"/>
      <c r="T951" s="1"/>
      <c r="U951" s="1" t="s">
        <v>12528</v>
      </c>
      <c r="V951" s="1"/>
      <c r="W951" s="1"/>
      <c r="X951" s="1"/>
      <c r="Y951" s="1" t="s">
        <v>12532</v>
      </c>
      <c r="Z951" s="2" t="str">
        <f t="shared" si="42"/>
        <v>C830C</v>
      </c>
      <c r="AA951" s="3" t="str">
        <f t="shared" si="43"/>
        <v>1/11/2018</v>
      </c>
      <c r="AB951" s="2" t="str">
        <f t="shared" si="44"/>
        <v>No delay</v>
      </c>
    </row>
    <row r="952" spans="1:28" s="7" customFormat="1" ht="114" x14ac:dyDescent="0.45">
      <c r="A952" s="1" t="s">
        <v>14061</v>
      </c>
      <c r="B952" s="3">
        <v>43424</v>
      </c>
      <c r="C952" s="4">
        <v>0.80224537037037036</v>
      </c>
      <c r="D952" s="2">
        <v>0</v>
      </c>
      <c r="E952" s="1">
        <v>0</v>
      </c>
      <c r="F952" s="2" t="s">
        <v>46</v>
      </c>
      <c r="G952" s="1">
        <v>28</v>
      </c>
      <c r="H952" s="1" t="s">
        <v>4570</v>
      </c>
      <c r="I952" s="1" t="s">
        <v>4570</v>
      </c>
      <c r="J952" s="1" t="s">
        <v>1838</v>
      </c>
      <c r="K952" s="1" t="s">
        <v>1837</v>
      </c>
      <c r="L952" s="1">
        <v>194035</v>
      </c>
      <c r="M952" s="1" t="s">
        <v>12526</v>
      </c>
      <c r="N952" s="2" t="s">
        <v>4409</v>
      </c>
      <c r="O952" s="1" t="s">
        <v>14062</v>
      </c>
      <c r="P952" s="2" t="s">
        <v>90</v>
      </c>
      <c r="Q952" s="1" t="s">
        <v>209</v>
      </c>
      <c r="R952" s="1" t="s">
        <v>13589</v>
      </c>
      <c r="S952" s="1"/>
      <c r="T952" s="1"/>
      <c r="U952" s="1" t="s">
        <v>12528</v>
      </c>
      <c r="V952" s="1"/>
      <c r="W952" s="1"/>
      <c r="X952" s="1"/>
      <c r="Y952" s="1" t="s">
        <v>208</v>
      </c>
      <c r="Z952" s="2" t="str">
        <f t="shared" si="42"/>
        <v>C830</v>
      </c>
      <c r="AA952" s="3" t="str">
        <f t="shared" si="43"/>
        <v>1/11/2018</v>
      </c>
      <c r="AB952" s="2" t="str">
        <f t="shared" si="44"/>
        <v>No delay</v>
      </c>
    </row>
    <row r="953" spans="1:28" s="7" customFormat="1" ht="71.25" x14ac:dyDescent="0.45">
      <c r="A953" s="1">
        <v>15141</v>
      </c>
      <c r="B953" s="3">
        <v>43424</v>
      </c>
      <c r="C953" s="4">
        <v>0.88827546296296289</v>
      </c>
      <c r="D953" s="2">
        <v>0</v>
      </c>
      <c r="E953" s="1">
        <v>0</v>
      </c>
      <c r="F953" s="2" t="s">
        <v>14</v>
      </c>
      <c r="G953" s="1">
        <v>57</v>
      </c>
      <c r="H953" s="1" t="s">
        <v>4710</v>
      </c>
      <c r="I953" s="1" t="s">
        <v>4710</v>
      </c>
      <c r="J953" s="1" t="s">
        <v>1831</v>
      </c>
      <c r="K953" s="1" t="s">
        <v>1830</v>
      </c>
      <c r="L953" s="1">
        <v>194055</v>
      </c>
      <c r="M953" s="1" t="s">
        <v>12526</v>
      </c>
      <c r="N953" s="2" t="s">
        <v>4409</v>
      </c>
      <c r="O953" s="1" t="s">
        <v>14063</v>
      </c>
      <c r="P953" s="2" t="s">
        <v>26</v>
      </c>
      <c r="Q953" s="1" t="s">
        <v>98</v>
      </c>
      <c r="R953" s="1" t="s">
        <v>4409</v>
      </c>
      <c r="S953" s="1"/>
      <c r="T953" s="1"/>
      <c r="U953" s="1" t="s">
        <v>12528</v>
      </c>
      <c r="V953" s="1"/>
      <c r="W953" s="1"/>
      <c r="X953" s="1"/>
      <c r="Y953" s="1" t="s">
        <v>27</v>
      </c>
      <c r="Z953" s="2" t="str">
        <f t="shared" si="42"/>
        <v>C830</v>
      </c>
      <c r="AA953" s="3" t="str">
        <f t="shared" si="43"/>
        <v>1/11/2018</v>
      </c>
      <c r="AB953" s="2" t="str">
        <f t="shared" si="44"/>
        <v>No delay</v>
      </c>
    </row>
    <row r="954" spans="1:28" s="7" customFormat="1" ht="42.75" x14ac:dyDescent="0.45">
      <c r="A954" s="1">
        <v>15157</v>
      </c>
      <c r="B954" s="3">
        <v>43425</v>
      </c>
      <c r="C954" s="4">
        <v>0.41319444444444442</v>
      </c>
      <c r="D954" s="2">
        <v>0</v>
      </c>
      <c r="E954" s="1">
        <v>0</v>
      </c>
      <c r="F954" s="2" t="s">
        <v>123</v>
      </c>
      <c r="G954" s="1"/>
      <c r="H954" s="1" t="s">
        <v>5175</v>
      </c>
      <c r="I954" s="1"/>
      <c r="J954" s="1" t="s">
        <v>14064</v>
      </c>
      <c r="K954" s="1">
        <v>5890945</v>
      </c>
      <c r="L954" s="1"/>
      <c r="M954" s="1" t="s">
        <v>12526</v>
      </c>
      <c r="N954" s="2" t="s">
        <v>4409</v>
      </c>
      <c r="O954" s="1" t="s">
        <v>14065</v>
      </c>
      <c r="P954" s="2" t="s">
        <v>128</v>
      </c>
      <c r="Q954" s="1" t="s">
        <v>247</v>
      </c>
      <c r="R954" s="1" t="s">
        <v>13586</v>
      </c>
      <c r="S954" s="1"/>
      <c r="T954" s="1"/>
      <c r="U954" s="1" t="s">
        <v>12528</v>
      </c>
      <c r="V954" s="1"/>
      <c r="W954" s="1"/>
      <c r="X954" s="1"/>
      <c r="Y954" s="1" t="s">
        <v>1176</v>
      </c>
      <c r="Z954" s="2" t="str">
        <f t="shared" si="42"/>
        <v>C830C</v>
      </c>
      <c r="AA954" s="3" t="str">
        <f t="shared" si="43"/>
        <v>1/11/2018</v>
      </c>
      <c r="AB954" s="2" t="str">
        <f t="shared" si="44"/>
        <v>No delay</v>
      </c>
    </row>
    <row r="955" spans="1:28" s="7" customFormat="1" ht="42.75" x14ac:dyDescent="0.45">
      <c r="A955" s="1">
        <v>15159</v>
      </c>
      <c r="B955" s="3">
        <v>43425</v>
      </c>
      <c r="C955" s="4">
        <v>0.44097222222222227</v>
      </c>
      <c r="D955" s="2">
        <v>0</v>
      </c>
      <c r="E955" s="1">
        <v>0</v>
      </c>
      <c r="F955" s="2" t="s">
        <v>130</v>
      </c>
      <c r="G955" s="1"/>
      <c r="H955" s="1" t="s">
        <v>4570</v>
      </c>
      <c r="I955" s="1"/>
      <c r="J955" s="1" t="s">
        <v>14066</v>
      </c>
      <c r="K955" s="1">
        <v>5891031</v>
      </c>
      <c r="L955" s="1"/>
      <c r="M955" s="1" t="s">
        <v>12526</v>
      </c>
      <c r="N955" s="2" t="s">
        <v>4409</v>
      </c>
      <c r="O955" s="1" t="s">
        <v>14067</v>
      </c>
      <c r="P955" s="2" t="s">
        <v>90</v>
      </c>
      <c r="Q955" s="1" t="s">
        <v>89</v>
      </c>
      <c r="R955" s="1" t="s">
        <v>4409</v>
      </c>
      <c r="S955" s="1"/>
      <c r="T955" s="1"/>
      <c r="U955" s="1" t="s">
        <v>12528</v>
      </c>
      <c r="V955" s="1"/>
      <c r="W955" s="1"/>
      <c r="X955" s="1"/>
      <c r="Y955" s="1" t="s">
        <v>89</v>
      </c>
      <c r="Z955" s="2" t="str">
        <f t="shared" si="42"/>
        <v>C830</v>
      </c>
      <c r="AA955" s="3" t="str">
        <f t="shared" si="43"/>
        <v>1/11/2018</v>
      </c>
      <c r="AB955" s="2" t="str">
        <f t="shared" si="44"/>
        <v>No delay</v>
      </c>
    </row>
    <row r="956" spans="1:28" s="7" customFormat="1" ht="85.5" x14ac:dyDescent="0.45">
      <c r="A956" s="1">
        <v>15177</v>
      </c>
      <c r="B956" s="3">
        <v>43425</v>
      </c>
      <c r="C956" s="4">
        <v>0.74314814814814811</v>
      </c>
      <c r="D956" s="2">
        <v>0</v>
      </c>
      <c r="E956" s="1">
        <v>0</v>
      </c>
      <c r="F956" s="2" t="s">
        <v>130</v>
      </c>
      <c r="G956" s="1">
        <v>18</v>
      </c>
      <c r="H956" s="1" t="s">
        <v>4570</v>
      </c>
      <c r="I956" s="1" t="s">
        <v>4570</v>
      </c>
      <c r="J956" s="1" t="s">
        <v>1842</v>
      </c>
      <c r="K956" s="1" t="s">
        <v>1841</v>
      </c>
      <c r="L956" s="1">
        <v>194171</v>
      </c>
      <c r="M956" s="1" t="s">
        <v>12526</v>
      </c>
      <c r="N956" s="2" t="s">
        <v>4409</v>
      </c>
      <c r="O956" s="1" t="s">
        <v>14068</v>
      </c>
      <c r="P956" s="2" t="s">
        <v>43</v>
      </c>
      <c r="Q956" s="1" t="s">
        <v>12784</v>
      </c>
      <c r="R956" s="1" t="s">
        <v>4409</v>
      </c>
      <c r="S956" s="1"/>
      <c r="T956" s="1"/>
      <c r="U956" s="1" t="s">
        <v>12528</v>
      </c>
      <c r="V956" s="1"/>
      <c r="W956" s="1"/>
      <c r="X956" s="1"/>
      <c r="Y956" s="1" t="s">
        <v>191</v>
      </c>
      <c r="Z956" s="2" t="str">
        <f t="shared" si="42"/>
        <v>C830</v>
      </c>
      <c r="AA956" s="3" t="str">
        <f t="shared" si="43"/>
        <v>1/11/2018</v>
      </c>
      <c r="AB956" s="2" t="str">
        <f t="shared" si="44"/>
        <v>No delay</v>
      </c>
    </row>
    <row r="957" spans="1:28" s="7" customFormat="1" x14ac:dyDescent="0.45">
      <c r="A957" s="1">
        <v>15180</v>
      </c>
      <c r="B957" s="3">
        <v>43425</v>
      </c>
      <c r="C957" s="4">
        <v>0.8299537037037038</v>
      </c>
      <c r="D957" s="2">
        <v>0</v>
      </c>
      <c r="E957" s="1">
        <v>0</v>
      </c>
      <c r="F957" s="2" t="s">
        <v>135</v>
      </c>
      <c r="G957" s="1">
        <v>17</v>
      </c>
      <c r="H957" s="1" t="s">
        <v>4570</v>
      </c>
      <c r="I957" s="1" t="s">
        <v>4570</v>
      </c>
      <c r="J957" s="1" t="s">
        <v>1840</v>
      </c>
      <c r="K957" s="1" t="s">
        <v>1839</v>
      </c>
      <c r="L957" s="1">
        <v>194190</v>
      </c>
      <c r="M957" s="1" t="s">
        <v>12526</v>
      </c>
      <c r="N957" s="2" t="s">
        <v>4409</v>
      </c>
      <c r="O957" s="1" t="s">
        <v>14069</v>
      </c>
      <c r="P957" s="2" t="s">
        <v>149</v>
      </c>
      <c r="Q957" s="1" t="s">
        <v>12694</v>
      </c>
      <c r="R957" s="1" t="s">
        <v>4409</v>
      </c>
      <c r="S957" s="1"/>
      <c r="T957" s="1"/>
      <c r="U957" s="1" t="s">
        <v>12528</v>
      </c>
      <c r="V957" s="1"/>
      <c r="W957" s="1"/>
      <c r="X957" s="1"/>
      <c r="Y957" s="1" t="s">
        <v>12694</v>
      </c>
      <c r="Z957" s="2" t="str">
        <f t="shared" si="42"/>
        <v>C830</v>
      </c>
      <c r="AA957" s="3" t="str">
        <f t="shared" si="43"/>
        <v>1/11/2018</v>
      </c>
      <c r="AB957" s="2" t="str">
        <f t="shared" si="44"/>
        <v>No delay</v>
      </c>
    </row>
    <row r="958" spans="1:28" s="7" customFormat="1" ht="42.75" x14ac:dyDescent="0.45">
      <c r="A958" s="1">
        <v>15187</v>
      </c>
      <c r="B958" s="3">
        <v>43426</v>
      </c>
      <c r="C958" s="4">
        <v>0.27229166666666665</v>
      </c>
      <c r="D958" s="2">
        <v>0</v>
      </c>
      <c r="E958" s="1">
        <v>0</v>
      </c>
      <c r="F958" s="2" t="s">
        <v>116</v>
      </c>
      <c r="G958" s="1">
        <v>15</v>
      </c>
      <c r="H958" s="1" t="s">
        <v>4849</v>
      </c>
      <c r="I958" s="1" t="s">
        <v>4570</v>
      </c>
      <c r="J958" s="1" t="s">
        <v>1847</v>
      </c>
      <c r="K958" s="1" t="s">
        <v>1846</v>
      </c>
      <c r="L958" s="1">
        <v>194247</v>
      </c>
      <c r="M958" s="1" t="s">
        <v>12526</v>
      </c>
      <c r="N958" s="2" t="s">
        <v>4409</v>
      </c>
      <c r="O958" s="1" t="s">
        <v>14070</v>
      </c>
      <c r="P958" s="2" t="s">
        <v>26</v>
      </c>
      <c r="Q958" s="1" t="s">
        <v>98</v>
      </c>
      <c r="R958" s="1" t="s">
        <v>4409</v>
      </c>
      <c r="S958" s="1"/>
      <c r="T958" s="1"/>
      <c r="U958" s="1" t="s">
        <v>12528</v>
      </c>
      <c r="V958" s="1"/>
      <c r="W958" s="1"/>
      <c r="X958" s="1"/>
      <c r="Y958" s="1" t="s">
        <v>27</v>
      </c>
      <c r="Z958" s="2" t="str">
        <f t="shared" si="42"/>
        <v>C830C</v>
      </c>
      <c r="AA958" s="3" t="str">
        <f t="shared" si="43"/>
        <v>1/11/2018</v>
      </c>
      <c r="AB958" s="2" t="str">
        <f t="shared" si="44"/>
        <v>No delay</v>
      </c>
    </row>
    <row r="959" spans="1:28" s="7" customFormat="1" ht="42.75" x14ac:dyDescent="0.45">
      <c r="A959" s="1">
        <v>15189</v>
      </c>
      <c r="B959" s="3">
        <v>43426</v>
      </c>
      <c r="C959" s="4">
        <v>0.3558796296296296</v>
      </c>
      <c r="D959" s="2">
        <v>0</v>
      </c>
      <c r="E959" s="1">
        <v>0</v>
      </c>
      <c r="F959" s="2" t="s">
        <v>46</v>
      </c>
      <c r="G959" s="1">
        <v>40</v>
      </c>
      <c r="H959" s="1" t="s">
        <v>4593</v>
      </c>
      <c r="I959" s="1" t="s">
        <v>4962</v>
      </c>
      <c r="J959" s="1" t="s">
        <v>1853</v>
      </c>
      <c r="K959" s="1" t="s">
        <v>1852</v>
      </c>
      <c r="L959" s="1">
        <v>194270</v>
      </c>
      <c r="M959" s="1" t="s">
        <v>12526</v>
      </c>
      <c r="N959" s="2" t="s">
        <v>4522</v>
      </c>
      <c r="O959" s="1" t="s">
        <v>14071</v>
      </c>
      <c r="P959" s="2" t="s">
        <v>90</v>
      </c>
      <c r="Q959" s="1" t="s">
        <v>209</v>
      </c>
      <c r="R959" s="1" t="s">
        <v>13589</v>
      </c>
      <c r="S959" s="1"/>
      <c r="T959" s="1"/>
      <c r="U959" s="1" t="s">
        <v>12528</v>
      </c>
      <c r="V959" s="1"/>
      <c r="W959" s="1"/>
      <c r="X959" s="1"/>
      <c r="Y959" s="1" t="s">
        <v>208</v>
      </c>
      <c r="Z959" s="2" t="str">
        <f t="shared" si="42"/>
        <v>C830</v>
      </c>
      <c r="AA959" s="3" t="str">
        <f t="shared" si="43"/>
        <v>1/11/2018</v>
      </c>
      <c r="AB959" s="2" t="str">
        <f t="shared" si="44"/>
        <v>No delay</v>
      </c>
    </row>
    <row r="960" spans="1:28" s="7" customFormat="1" ht="42.75" x14ac:dyDescent="0.45">
      <c r="A960" s="1" t="s">
        <v>14072</v>
      </c>
      <c r="B960" s="3">
        <v>43426</v>
      </c>
      <c r="C960" s="4">
        <v>0.48427083333333337</v>
      </c>
      <c r="D960" s="2">
        <v>0</v>
      </c>
      <c r="E960" s="1">
        <v>0</v>
      </c>
      <c r="F960" s="2" t="s">
        <v>101</v>
      </c>
      <c r="G960" s="1">
        <v>38</v>
      </c>
      <c r="H960" s="1" t="s">
        <v>8002</v>
      </c>
      <c r="I960" s="1" t="s">
        <v>4570</v>
      </c>
      <c r="J960" s="1" t="s">
        <v>1855</v>
      </c>
      <c r="K960" s="1" t="s">
        <v>1854</v>
      </c>
      <c r="L960" s="1">
        <v>194299</v>
      </c>
      <c r="M960" s="1" t="s">
        <v>12526</v>
      </c>
      <c r="N960" s="2" t="s">
        <v>4409</v>
      </c>
      <c r="O960" s="1" t="s">
        <v>14073</v>
      </c>
      <c r="P960" s="2" t="s">
        <v>90</v>
      </c>
      <c r="Q960" s="1" t="s">
        <v>89</v>
      </c>
      <c r="R960" s="1" t="s">
        <v>4409</v>
      </c>
      <c r="S960" s="1"/>
      <c r="T960" s="1"/>
      <c r="U960" s="1" t="s">
        <v>12528</v>
      </c>
      <c r="V960" s="1"/>
      <c r="W960" s="1"/>
      <c r="X960" s="1"/>
      <c r="Y960" s="1" t="s">
        <v>89</v>
      </c>
      <c r="Z960" s="2" t="str">
        <f t="shared" si="42"/>
        <v>C830</v>
      </c>
      <c r="AA960" s="3" t="str">
        <f t="shared" si="43"/>
        <v>1/11/2018</v>
      </c>
      <c r="AB960" s="2" t="str">
        <f t="shared" si="44"/>
        <v>No delay</v>
      </c>
    </row>
    <row r="961" spans="1:28" s="7" customFormat="1" ht="71.25" x14ac:dyDescent="0.45">
      <c r="A961" s="1">
        <v>15202</v>
      </c>
      <c r="B961" s="3">
        <v>43426</v>
      </c>
      <c r="C961" s="4">
        <v>0.57500000000000007</v>
      </c>
      <c r="D961" s="2">
        <v>0</v>
      </c>
      <c r="E961" s="1">
        <v>0</v>
      </c>
      <c r="F961" s="2" t="s">
        <v>101</v>
      </c>
      <c r="G961" s="1">
        <v>38</v>
      </c>
      <c r="H961" s="1" t="s">
        <v>4570</v>
      </c>
      <c r="I961" s="1" t="s">
        <v>4570</v>
      </c>
      <c r="J961" s="1" t="s">
        <v>1845</v>
      </c>
      <c r="K961" s="1" t="s">
        <v>1844</v>
      </c>
      <c r="L961" s="1">
        <v>194313</v>
      </c>
      <c r="M961" s="1" t="s">
        <v>12526</v>
      </c>
      <c r="N961" s="2" t="s">
        <v>4522</v>
      </c>
      <c r="O961" s="1" t="s">
        <v>14074</v>
      </c>
      <c r="P961" s="2" t="s">
        <v>7</v>
      </c>
      <c r="Q961" s="1" t="s">
        <v>355</v>
      </c>
      <c r="R961" s="1" t="s">
        <v>4409</v>
      </c>
      <c r="S961" s="1"/>
      <c r="T961" s="1"/>
      <c r="U961" s="1" t="s">
        <v>12528</v>
      </c>
      <c r="V961" s="1"/>
      <c r="W961" s="1"/>
      <c r="X961" s="1"/>
      <c r="Y961" s="1" t="s">
        <v>18</v>
      </c>
      <c r="Z961" s="2" t="str">
        <f t="shared" si="42"/>
        <v>C830</v>
      </c>
      <c r="AA961" s="3" t="str">
        <f t="shared" si="43"/>
        <v>1/11/2018</v>
      </c>
      <c r="AB961" s="2" t="str">
        <f t="shared" si="44"/>
        <v>No delay</v>
      </c>
    </row>
    <row r="962" spans="1:28" s="7" customFormat="1" ht="114" x14ac:dyDescent="0.45">
      <c r="A962" s="1">
        <v>15207</v>
      </c>
      <c r="B962" s="3">
        <v>43426</v>
      </c>
      <c r="C962" s="4">
        <v>0.66875000000000007</v>
      </c>
      <c r="D962" s="2">
        <v>0</v>
      </c>
      <c r="E962" s="1">
        <v>0</v>
      </c>
      <c r="F962" s="2" t="s">
        <v>135</v>
      </c>
      <c r="G962" s="1">
        <v>2</v>
      </c>
      <c r="H962" s="1" t="s">
        <v>5067</v>
      </c>
      <c r="I962" s="1" t="s">
        <v>4962</v>
      </c>
      <c r="J962" s="1" t="s">
        <v>1851</v>
      </c>
      <c r="K962" s="1" t="s">
        <v>1850</v>
      </c>
      <c r="L962" s="1">
        <v>194338</v>
      </c>
      <c r="M962" s="1" t="s">
        <v>12526</v>
      </c>
      <c r="N962" s="2" t="s">
        <v>4522</v>
      </c>
      <c r="O962" s="1" t="s">
        <v>14075</v>
      </c>
      <c r="P962" s="2" t="s">
        <v>79</v>
      </c>
      <c r="Q962" s="1" t="s">
        <v>222</v>
      </c>
      <c r="R962" s="1" t="s">
        <v>4409</v>
      </c>
      <c r="S962" s="1"/>
      <c r="T962" s="1"/>
      <c r="U962" s="1" t="s">
        <v>12528</v>
      </c>
      <c r="V962" s="1"/>
      <c r="W962" s="1"/>
      <c r="X962" s="1"/>
      <c r="Y962" s="1" t="s">
        <v>117</v>
      </c>
      <c r="Z962" s="2" t="str">
        <f t="shared" si="42"/>
        <v>C830</v>
      </c>
      <c r="AA962" s="3" t="str">
        <f t="shared" si="43"/>
        <v>1/11/2018</v>
      </c>
      <c r="AB962" s="2" t="str">
        <f t="shared" si="44"/>
        <v>No delay</v>
      </c>
    </row>
    <row r="963" spans="1:28" s="7" customFormat="1" ht="128.25" x14ac:dyDescent="0.45">
      <c r="A963" s="1">
        <v>15225</v>
      </c>
      <c r="B963" s="3">
        <v>43426</v>
      </c>
      <c r="C963" s="4">
        <v>0.74824074074074076</v>
      </c>
      <c r="D963" s="2">
        <v>0</v>
      </c>
      <c r="E963" s="1">
        <v>0</v>
      </c>
      <c r="F963" s="2" t="s">
        <v>20</v>
      </c>
      <c r="G963" s="1">
        <v>9</v>
      </c>
      <c r="H963" s="1" t="s">
        <v>4570</v>
      </c>
      <c r="I963" s="1" t="s">
        <v>4570</v>
      </c>
      <c r="J963" s="1" t="s">
        <v>1849</v>
      </c>
      <c r="K963" s="1" t="s">
        <v>1848</v>
      </c>
      <c r="L963" s="1">
        <v>194350</v>
      </c>
      <c r="M963" s="1" t="s">
        <v>12526</v>
      </c>
      <c r="N963" s="2" t="s">
        <v>4522</v>
      </c>
      <c r="O963" s="1" t="s">
        <v>14076</v>
      </c>
      <c r="P963" s="2" t="s">
        <v>41</v>
      </c>
      <c r="Q963" s="1" t="s">
        <v>217</v>
      </c>
      <c r="R963" s="1" t="s">
        <v>4409</v>
      </c>
      <c r="S963" s="1"/>
      <c r="T963" s="1"/>
      <c r="U963" s="1" t="s">
        <v>12528</v>
      </c>
      <c r="V963" s="1"/>
      <c r="W963" s="1"/>
      <c r="X963" s="1"/>
      <c r="Y963" s="1" t="s">
        <v>216</v>
      </c>
      <c r="Z963" s="2" t="str">
        <f t="shared" ref="Z963:Z1026" si="45">IF(_xlfn.NUMBERVALUE(MID(F963,3,2))&lt;41,"C830","C830C")</f>
        <v>C830</v>
      </c>
      <c r="AA963" s="3" t="str">
        <f t="shared" ref="AA963:AA1026" si="46">DAY(1)&amp;"/"&amp;MONTH(B963)&amp;"/"&amp;YEAR(B963)</f>
        <v>1/11/2018</v>
      </c>
      <c r="AB963" s="2" t="str">
        <f t="shared" ref="AB963:AB1026" si="47">IF(D963&gt;5,"More than 5mins",IF(D963&gt;0,"More than 0 mins","No delay"))</f>
        <v>No delay</v>
      </c>
    </row>
    <row r="964" spans="1:28" s="7" customFormat="1" ht="71.25" x14ac:dyDescent="0.45">
      <c r="A964" s="1">
        <v>15269</v>
      </c>
      <c r="B964" s="3">
        <v>43427</v>
      </c>
      <c r="C964" s="4">
        <v>0.77638888888888891</v>
      </c>
      <c r="D964" s="2">
        <v>0</v>
      </c>
      <c r="E964" s="1">
        <v>0</v>
      </c>
      <c r="F964" s="2" t="s">
        <v>39</v>
      </c>
      <c r="G964" s="1">
        <v>64</v>
      </c>
      <c r="H964" s="1" t="s">
        <v>5404</v>
      </c>
      <c r="I964" s="1" t="s">
        <v>5404</v>
      </c>
      <c r="J964" s="1" t="s">
        <v>1857</v>
      </c>
      <c r="K964" s="1" t="s">
        <v>1856</v>
      </c>
      <c r="L964" s="1">
        <v>194538</v>
      </c>
      <c r="M964" s="1" t="s">
        <v>12526</v>
      </c>
      <c r="N964" s="2" t="s">
        <v>4409</v>
      </c>
      <c r="O964" s="1" t="s">
        <v>14077</v>
      </c>
      <c r="P964" s="2" t="s">
        <v>43</v>
      </c>
      <c r="Q964" s="1" t="s">
        <v>192</v>
      </c>
      <c r="R964" s="1" t="s">
        <v>4409</v>
      </c>
      <c r="S964" s="1"/>
      <c r="T964" s="1"/>
      <c r="U964" s="1" t="s">
        <v>12528</v>
      </c>
      <c r="V964" s="1"/>
      <c r="W964" s="1"/>
      <c r="X964" s="1"/>
      <c r="Y964" s="1" t="s">
        <v>191</v>
      </c>
      <c r="Z964" s="2" t="str">
        <f t="shared" si="45"/>
        <v>C830</v>
      </c>
      <c r="AA964" s="3" t="str">
        <f t="shared" si="46"/>
        <v>1/11/2018</v>
      </c>
      <c r="AB964" s="2" t="str">
        <f t="shared" si="47"/>
        <v>No delay</v>
      </c>
    </row>
    <row r="965" spans="1:28" s="7" customFormat="1" ht="42.75" x14ac:dyDescent="0.45">
      <c r="A965" s="1">
        <v>15270</v>
      </c>
      <c r="B965" s="3">
        <v>43427</v>
      </c>
      <c r="C965" s="4">
        <v>0.78472222222222221</v>
      </c>
      <c r="D965" s="2">
        <v>0</v>
      </c>
      <c r="E965" s="1">
        <v>0</v>
      </c>
      <c r="F965" s="2" t="s">
        <v>46</v>
      </c>
      <c r="G965" s="1">
        <v>31</v>
      </c>
      <c r="H965" s="1" t="s">
        <v>4785</v>
      </c>
      <c r="I965" s="1" t="s">
        <v>4923</v>
      </c>
      <c r="J965" s="1" t="s">
        <v>1859</v>
      </c>
      <c r="K965" s="1" t="s">
        <v>1858</v>
      </c>
      <c r="L965" s="1">
        <v>194542</v>
      </c>
      <c r="M965" s="1" t="s">
        <v>12526</v>
      </c>
      <c r="N965" s="2" t="s">
        <v>4409</v>
      </c>
      <c r="O965" s="1" t="s">
        <v>14078</v>
      </c>
      <c r="P965" s="2" t="s">
        <v>90</v>
      </c>
      <c r="Q965" s="1" t="s">
        <v>209</v>
      </c>
      <c r="R965" s="1" t="s">
        <v>13589</v>
      </c>
      <c r="S965" s="1"/>
      <c r="T965" s="1"/>
      <c r="U965" s="1" t="s">
        <v>12528</v>
      </c>
      <c r="V965" s="1"/>
      <c r="W965" s="1"/>
      <c r="X965" s="1"/>
      <c r="Y965" s="1" t="s">
        <v>208</v>
      </c>
      <c r="Z965" s="2" t="str">
        <f t="shared" si="45"/>
        <v>C830</v>
      </c>
      <c r="AA965" s="3" t="str">
        <f t="shared" si="46"/>
        <v>1/11/2018</v>
      </c>
      <c r="AB965" s="2" t="str">
        <f t="shared" si="47"/>
        <v>No delay</v>
      </c>
    </row>
    <row r="966" spans="1:28" s="7" customFormat="1" ht="42.75" x14ac:dyDescent="0.45">
      <c r="A966" s="1">
        <v>15287</v>
      </c>
      <c r="B966" s="3">
        <v>43428</v>
      </c>
      <c r="C966" s="4">
        <v>0.31041666666666667</v>
      </c>
      <c r="D966" s="2">
        <v>0</v>
      </c>
      <c r="E966" s="1">
        <v>0</v>
      </c>
      <c r="F966" s="2" t="s">
        <v>78</v>
      </c>
      <c r="G966" s="1">
        <v>18</v>
      </c>
      <c r="H966" s="1" t="s">
        <v>4570</v>
      </c>
      <c r="I966" s="1" t="s">
        <v>4570</v>
      </c>
      <c r="J966" s="1" t="s">
        <v>14079</v>
      </c>
      <c r="K966" s="1" t="s">
        <v>1862</v>
      </c>
      <c r="L966" s="1">
        <v>194600</v>
      </c>
      <c r="M966" s="1" t="s">
        <v>12526</v>
      </c>
      <c r="N966" s="2" t="s">
        <v>4409</v>
      </c>
      <c r="O966" s="1" t="s">
        <v>14080</v>
      </c>
      <c r="P966" s="2" t="s">
        <v>26</v>
      </c>
      <c r="Q966" s="1" t="s">
        <v>98</v>
      </c>
      <c r="R966" s="1" t="s">
        <v>4409</v>
      </c>
      <c r="S966" s="1"/>
      <c r="T966" s="1" t="s">
        <v>14081</v>
      </c>
      <c r="U966" s="1" t="s">
        <v>12528</v>
      </c>
      <c r="V966" s="1"/>
      <c r="W966" s="1"/>
      <c r="X966" s="1"/>
      <c r="Y966" s="1" t="s">
        <v>27</v>
      </c>
      <c r="Z966" s="2" t="str">
        <f t="shared" si="45"/>
        <v>C830</v>
      </c>
      <c r="AA966" s="3" t="str">
        <f t="shared" si="46"/>
        <v>1/11/2018</v>
      </c>
      <c r="AB966" s="2" t="str">
        <f t="shared" si="47"/>
        <v>No delay</v>
      </c>
    </row>
    <row r="967" spans="1:28" s="7" customFormat="1" ht="128.25" x14ac:dyDescent="0.45">
      <c r="A967" s="1">
        <v>15292</v>
      </c>
      <c r="B967" s="3">
        <v>43428</v>
      </c>
      <c r="C967" s="4">
        <v>0.37437499999999996</v>
      </c>
      <c r="D967" s="2">
        <v>0</v>
      </c>
      <c r="E967" s="1">
        <v>0</v>
      </c>
      <c r="F967" s="2" t="s">
        <v>215</v>
      </c>
      <c r="G967" s="1">
        <v>9</v>
      </c>
      <c r="H967" s="1" t="s">
        <v>4710</v>
      </c>
      <c r="I967" s="1" t="s">
        <v>4570</v>
      </c>
      <c r="J967" s="1" t="s">
        <v>1861</v>
      </c>
      <c r="K967" s="1" t="s">
        <v>1860</v>
      </c>
      <c r="L967" s="1">
        <v>194607</v>
      </c>
      <c r="M967" s="1" t="s">
        <v>12526</v>
      </c>
      <c r="N967" s="2" t="s">
        <v>4522</v>
      </c>
      <c r="O967" s="1" t="s">
        <v>14082</v>
      </c>
      <c r="P967" s="2" t="s">
        <v>36</v>
      </c>
      <c r="Q967" s="1" t="s">
        <v>350</v>
      </c>
      <c r="R967" s="1" t="s">
        <v>4409</v>
      </c>
      <c r="S967" s="1"/>
      <c r="T967" s="1"/>
      <c r="U967" s="1" t="s">
        <v>12528</v>
      </c>
      <c r="V967" s="1"/>
      <c r="W967" s="1"/>
      <c r="X967" s="1"/>
      <c r="Y967" s="1" t="s">
        <v>322</v>
      </c>
      <c r="Z967" s="2" t="str">
        <f t="shared" si="45"/>
        <v>C830C</v>
      </c>
      <c r="AA967" s="3" t="str">
        <f t="shared" si="46"/>
        <v>1/11/2018</v>
      </c>
      <c r="AB967" s="2" t="str">
        <f t="shared" si="47"/>
        <v>No delay</v>
      </c>
    </row>
    <row r="968" spans="1:28" s="7" customFormat="1" ht="185.25" x14ac:dyDescent="0.45">
      <c r="A968" s="1">
        <v>15306</v>
      </c>
      <c r="B968" s="3">
        <v>43428</v>
      </c>
      <c r="C968" s="4">
        <v>0.69439814814814815</v>
      </c>
      <c r="D968" s="2">
        <v>0</v>
      </c>
      <c r="E968" s="1">
        <v>0</v>
      </c>
      <c r="F968" s="2" t="s">
        <v>46</v>
      </c>
      <c r="G968" s="1">
        <v>2</v>
      </c>
      <c r="H968" s="1" t="s">
        <v>4933</v>
      </c>
      <c r="I968" s="1" t="s">
        <v>4570</v>
      </c>
      <c r="J968" s="1" t="s">
        <v>14083</v>
      </c>
      <c r="K968" s="1" t="s">
        <v>1863</v>
      </c>
      <c r="L968" s="1">
        <v>194652</v>
      </c>
      <c r="M968" s="1" t="s">
        <v>12526</v>
      </c>
      <c r="N968" s="2" t="s">
        <v>4522</v>
      </c>
      <c r="O968" s="1" t="s">
        <v>14084</v>
      </c>
      <c r="P968" s="2" t="s">
        <v>90</v>
      </c>
      <c r="Q968" s="1" t="s">
        <v>523</v>
      </c>
      <c r="R968" s="1" t="s">
        <v>13589</v>
      </c>
      <c r="S968" s="1"/>
      <c r="T968" s="1"/>
      <c r="U968" s="1" t="s">
        <v>12528</v>
      </c>
      <c r="V968" s="1"/>
      <c r="W968" s="1"/>
      <c r="X968" s="1"/>
      <c r="Y968" s="1" t="s">
        <v>176</v>
      </c>
      <c r="Z968" s="2" t="str">
        <f t="shared" si="45"/>
        <v>C830</v>
      </c>
      <c r="AA968" s="3" t="str">
        <f t="shared" si="46"/>
        <v>1/11/2018</v>
      </c>
      <c r="AB968" s="2" t="str">
        <f t="shared" si="47"/>
        <v>No delay</v>
      </c>
    </row>
    <row r="969" spans="1:28" s="7" customFormat="1" ht="327.75" x14ac:dyDescent="0.45">
      <c r="A969" s="1" t="s">
        <v>14085</v>
      </c>
      <c r="B969" s="3">
        <v>43429</v>
      </c>
      <c r="C969" s="4">
        <v>2.4305555555555556E-2</v>
      </c>
      <c r="D969" s="2">
        <v>0</v>
      </c>
      <c r="E969" s="1">
        <v>0</v>
      </c>
      <c r="F969" s="2" t="s">
        <v>29</v>
      </c>
      <c r="G969" s="1">
        <v>1</v>
      </c>
      <c r="H969" s="1" t="s">
        <v>4932</v>
      </c>
      <c r="I969" s="1" t="s">
        <v>4932</v>
      </c>
      <c r="J969" s="1" t="s">
        <v>1868</v>
      </c>
      <c r="K969" s="1" t="s">
        <v>1866</v>
      </c>
      <c r="L969" s="1">
        <v>194695</v>
      </c>
      <c r="M969" s="1" t="s">
        <v>12526</v>
      </c>
      <c r="N969" s="2" t="s">
        <v>4409</v>
      </c>
      <c r="O969" s="1" t="s">
        <v>14086</v>
      </c>
      <c r="P969" s="2" t="s">
        <v>281</v>
      </c>
      <c r="Q969" s="1" t="s">
        <v>247</v>
      </c>
      <c r="R969" s="1" t="s">
        <v>13586</v>
      </c>
      <c r="S969" s="1"/>
      <c r="T969" s="1"/>
      <c r="U969" s="1" t="s">
        <v>12528</v>
      </c>
      <c r="V969" s="1"/>
      <c r="W969" s="1"/>
      <c r="X969" s="1"/>
      <c r="Y969" s="1" t="s">
        <v>1867</v>
      </c>
      <c r="Z969" s="2" t="str">
        <f t="shared" si="45"/>
        <v>C830C</v>
      </c>
      <c r="AA969" s="3" t="str">
        <f t="shared" si="46"/>
        <v>1/11/2018</v>
      </c>
      <c r="AB969" s="2" t="str">
        <f t="shared" si="47"/>
        <v>No delay</v>
      </c>
    </row>
    <row r="970" spans="1:28" s="7" customFormat="1" ht="99.75" x14ac:dyDescent="0.45">
      <c r="A970" s="1">
        <v>15351</v>
      </c>
      <c r="B970" s="3">
        <v>43429</v>
      </c>
      <c r="C970" s="4">
        <v>0.81944444444444453</v>
      </c>
      <c r="D970" s="2">
        <v>0</v>
      </c>
      <c r="E970" s="1">
        <v>0</v>
      </c>
      <c r="F970" s="2" t="s">
        <v>81</v>
      </c>
      <c r="G970" s="1">
        <v>11</v>
      </c>
      <c r="H970" s="1" t="s">
        <v>6241</v>
      </c>
      <c r="I970" s="1" t="s">
        <v>4962</v>
      </c>
      <c r="J970" s="1" t="s">
        <v>1865</v>
      </c>
      <c r="K970" s="1" t="s">
        <v>1864</v>
      </c>
      <c r="L970" s="1">
        <v>194772</v>
      </c>
      <c r="M970" s="1" t="s">
        <v>12526</v>
      </c>
      <c r="N970" s="2" t="s">
        <v>4522</v>
      </c>
      <c r="O970" s="1" t="s">
        <v>14087</v>
      </c>
      <c r="P970" s="2" t="s">
        <v>73</v>
      </c>
      <c r="Q970" s="1" t="s">
        <v>213</v>
      </c>
      <c r="R970" s="1" t="s">
        <v>4409</v>
      </c>
      <c r="S970" s="1"/>
      <c r="T970" s="1"/>
      <c r="U970" s="1" t="s">
        <v>12528</v>
      </c>
      <c r="V970" s="1"/>
      <c r="W970" s="1"/>
      <c r="X970" s="1"/>
      <c r="Y970" s="1" t="s">
        <v>157</v>
      </c>
      <c r="Z970" s="2" t="str">
        <f t="shared" si="45"/>
        <v>C830</v>
      </c>
      <c r="AA970" s="3" t="str">
        <f t="shared" si="46"/>
        <v>1/11/2018</v>
      </c>
      <c r="AB970" s="2" t="str">
        <f t="shared" si="47"/>
        <v>No delay</v>
      </c>
    </row>
    <row r="971" spans="1:28" s="7" customFormat="1" ht="128.25" x14ac:dyDescent="0.45">
      <c r="A971" s="1" t="s">
        <v>14088</v>
      </c>
      <c r="B971" s="3">
        <v>43429</v>
      </c>
      <c r="C971" s="4">
        <v>0.85138888888888886</v>
      </c>
      <c r="D971" s="2">
        <v>0</v>
      </c>
      <c r="E971" s="1">
        <v>0</v>
      </c>
      <c r="F971" s="2" t="s">
        <v>10</v>
      </c>
      <c r="G971" s="1">
        <v>0</v>
      </c>
      <c r="H971" s="1" t="s">
        <v>7388</v>
      </c>
      <c r="I971" s="1" t="s">
        <v>7388</v>
      </c>
      <c r="J971" s="1" t="s">
        <v>1872</v>
      </c>
      <c r="K971" s="1" t="s">
        <v>1871</v>
      </c>
      <c r="L971" s="1">
        <v>194784</v>
      </c>
      <c r="M971" s="1" t="s">
        <v>12526</v>
      </c>
      <c r="N971" s="2" t="s">
        <v>4409</v>
      </c>
      <c r="O971" s="1" t="s">
        <v>14089</v>
      </c>
      <c r="P971" s="2" t="s">
        <v>128</v>
      </c>
      <c r="Q971" s="1" t="s">
        <v>183</v>
      </c>
      <c r="R971" s="1" t="s">
        <v>4409</v>
      </c>
      <c r="S971" s="1"/>
      <c r="T971" s="1"/>
      <c r="U971" s="1" t="s">
        <v>12528</v>
      </c>
      <c r="V971" s="1"/>
      <c r="W971" s="1"/>
      <c r="X971" s="1"/>
      <c r="Y971" s="1" t="s">
        <v>12529</v>
      </c>
      <c r="Z971" s="2" t="str">
        <f t="shared" si="45"/>
        <v>C830</v>
      </c>
      <c r="AA971" s="3" t="str">
        <f t="shared" si="46"/>
        <v>1/11/2018</v>
      </c>
      <c r="AB971" s="2" t="str">
        <f t="shared" si="47"/>
        <v>No delay</v>
      </c>
    </row>
    <row r="972" spans="1:28" s="7" customFormat="1" ht="42.75" x14ac:dyDescent="0.45">
      <c r="A972" s="1" t="s">
        <v>14090</v>
      </c>
      <c r="B972" s="3">
        <v>43429</v>
      </c>
      <c r="C972" s="4">
        <v>0.85972222222222217</v>
      </c>
      <c r="D972" s="2">
        <v>5</v>
      </c>
      <c r="E972" s="1">
        <v>0</v>
      </c>
      <c r="F972" s="2" t="s">
        <v>61</v>
      </c>
      <c r="G972" s="1">
        <v>9</v>
      </c>
      <c r="H972" s="1" t="s">
        <v>7388</v>
      </c>
      <c r="I972" s="1" t="s">
        <v>7388</v>
      </c>
      <c r="J972" s="1" t="s">
        <v>1870</v>
      </c>
      <c r="K972" s="1" t="s">
        <v>1869</v>
      </c>
      <c r="L972" s="1">
        <v>194788</v>
      </c>
      <c r="M972" s="1" t="s">
        <v>12526</v>
      </c>
      <c r="N972" s="2" t="s">
        <v>4409</v>
      </c>
      <c r="O972" s="1" t="s">
        <v>14091</v>
      </c>
      <c r="P972" s="2" t="s">
        <v>128</v>
      </c>
      <c r="Q972" s="1" t="s">
        <v>183</v>
      </c>
      <c r="R972" s="1" t="s">
        <v>4409</v>
      </c>
      <c r="S972" s="1"/>
      <c r="T972" s="1"/>
      <c r="U972" s="1" t="s">
        <v>12528</v>
      </c>
      <c r="V972" s="1"/>
      <c r="W972" s="1"/>
      <c r="X972" s="1"/>
      <c r="Y972" s="1" t="s">
        <v>12529</v>
      </c>
      <c r="Z972" s="2" t="str">
        <f t="shared" si="45"/>
        <v>C830</v>
      </c>
      <c r="AA972" s="3" t="str">
        <f t="shared" si="46"/>
        <v>1/11/2018</v>
      </c>
      <c r="AB972" s="2" t="str">
        <f t="shared" si="47"/>
        <v>More than 0 mins</v>
      </c>
    </row>
    <row r="973" spans="1:28" s="7" customFormat="1" ht="42.75" x14ac:dyDescent="0.45">
      <c r="A973" s="1">
        <v>15374</v>
      </c>
      <c r="B973" s="3">
        <v>43430</v>
      </c>
      <c r="C973" s="4">
        <v>0.36457175925925928</v>
      </c>
      <c r="D973" s="2">
        <v>0</v>
      </c>
      <c r="E973" s="1">
        <v>0</v>
      </c>
      <c r="F973" s="2" t="s">
        <v>20</v>
      </c>
      <c r="G973" s="1">
        <v>6</v>
      </c>
      <c r="H973" s="1" t="s">
        <v>4570</v>
      </c>
      <c r="I973" s="1" t="s">
        <v>4570</v>
      </c>
      <c r="J973" s="1" t="s">
        <v>1874</v>
      </c>
      <c r="K973" s="1" t="s">
        <v>1873</v>
      </c>
      <c r="L973" s="1">
        <v>194828</v>
      </c>
      <c r="M973" s="1" t="s">
        <v>12526</v>
      </c>
      <c r="N973" s="2" t="s">
        <v>4409</v>
      </c>
      <c r="O973" s="1" t="s">
        <v>14092</v>
      </c>
      <c r="P973" s="2" t="s">
        <v>41</v>
      </c>
      <c r="Q973" s="1" t="s">
        <v>40</v>
      </c>
      <c r="R973" s="1" t="s">
        <v>4409</v>
      </c>
      <c r="S973" s="1"/>
      <c r="T973" s="1"/>
      <c r="U973" s="1" t="s">
        <v>12528</v>
      </c>
      <c r="V973" s="1"/>
      <c r="W973" s="1"/>
      <c r="X973" s="1"/>
      <c r="Y973" s="1" t="s">
        <v>191</v>
      </c>
      <c r="Z973" s="2" t="str">
        <f t="shared" si="45"/>
        <v>C830</v>
      </c>
      <c r="AA973" s="3" t="str">
        <f t="shared" si="46"/>
        <v>1/11/2018</v>
      </c>
      <c r="AB973" s="2" t="str">
        <f t="shared" si="47"/>
        <v>No delay</v>
      </c>
    </row>
    <row r="974" spans="1:28" s="7" customFormat="1" ht="71.25" x14ac:dyDescent="0.45">
      <c r="A974" s="1">
        <v>15384</v>
      </c>
      <c r="B974" s="3">
        <v>43430</v>
      </c>
      <c r="C974" s="4">
        <v>0.42499999999999999</v>
      </c>
      <c r="D974" s="2">
        <v>0</v>
      </c>
      <c r="E974" s="1">
        <v>0</v>
      </c>
      <c r="F974" s="2" t="s">
        <v>119</v>
      </c>
      <c r="G974" s="1">
        <v>63</v>
      </c>
      <c r="H974" s="1" t="s">
        <v>4775</v>
      </c>
      <c r="I974" s="1" t="s">
        <v>4771</v>
      </c>
      <c r="J974" s="1" t="s">
        <v>14093</v>
      </c>
      <c r="K974" s="1" t="s">
        <v>14094</v>
      </c>
      <c r="L974" s="1">
        <v>194847</v>
      </c>
      <c r="M974" s="1" t="s">
        <v>12526</v>
      </c>
      <c r="N974" s="2" t="s">
        <v>4409</v>
      </c>
      <c r="O974" s="1" t="s">
        <v>14095</v>
      </c>
      <c r="P974" s="2" t="s">
        <v>65</v>
      </c>
      <c r="Q974" s="1" t="s">
        <v>4462</v>
      </c>
      <c r="R974" s="1" t="s">
        <v>4409</v>
      </c>
      <c r="S974" s="1"/>
      <c r="T974" s="1"/>
      <c r="U974" s="1" t="s">
        <v>12528</v>
      </c>
      <c r="V974" s="1"/>
      <c r="W974" s="1"/>
      <c r="X974" s="1"/>
      <c r="Y974" s="1" t="s">
        <v>250</v>
      </c>
      <c r="Z974" s="2" t="str">
        <f t="shared" si="45"/>
        <v>C830</v>
      </c>
      <c r="AA974" s="3" t="str">
        <f t="shared" si="46"/>
        <v>1/11/2018</v>
      </c>
      <c r="AB974" s="2" t="str">
        <f t="shared" si="47"/>
        <v>No delay</v>
      </c>
    </row>
    <row r="975" spans="1:28" s="7" customFormat="1" x14ac:dyDescent="0.45">
      <c r="A975" s="1" t="s">
        <v>14096</v>
      </c>
      <c r="B975" s="3">
        <v>43430</v>
      </c>
      <c r="C975" s="4">
        <v>0.81273148148148155</v>
      </c>
      <c r="D975" s="2">
        <v>0</v>
      </c>
      <c r="E975" s="1">
        <v>0</v>
      </c>
      <c r="F975" s="2" t="s">
        <v>130</v>
      </c>
      <c r="G975" s="1">
        <v>47</v>
      </c>
      <c r="H975" s="1" t="s">
        <v>4849</v>
      </c>
      <c r="I975" s="1" t="s">
        <v>4570</v>
      </c>
      <c r="J975" s="1" t="s">
        <v>1878</v>
      </c>
      <c r="K975" s="1" t="s">
        <v>1877</v>
      </c>
      <c r="L975" s="1">
        <v>194924</v>
      </c>
      <c r="M975" s="1" t="s">
        <v>12526</v>
      </c>
      <c r="N975" s="2" t="s">
        <v>4409</v>
      </c>
      <c r="O975" s="1" t="s">
        <v>14097</v>
      </c>
      <c r="P975" s="2" t="s">
        <v>281</v>
      </c>
      <c r="Q975" s="1" t="s">
        <v>1356</v>
      </c>
      <c r="R975" s="1" t="s">
        <v>13594</v>
      </c>
      <c r="S975" s="1"/>
      <c r="T975" s="1"/>
      <c r="U975" s="1" t="s">
        <v>12528</v>
      </c>
      <c r="V975" s="1"/>
      <c r="W975" s="1"/>
      <c r="X975" s="1"/>
      <c r="Y975" s="1" t="s">
        <v>1355</v>
      </c>
      <c r="Z975" s="2" t="str">
        <f t="shared" si="45"/>
        <v>C830</v>
      </c>
      <c r="AA975" s="3" t="str">
        <f t="shared" si="46"/>
        <v>1/11/2018</v>
      </c>
      <c r="AB975" s="2" t="str">
        <f t="shared" si="47"/>
        <v>No delay</v>
      </c>
    </row>
    <row r="976" spans="1:28" s="7" customFormat="1" ht="242.25" x14ac:dyDescent="0.45">
      <c r="A976" s="1">
        <v>15409</v>
      </c>
      <c r="B976" s="3">
        <v>43430</v>
      </c>
      <c r="C976" s="4">
        <v>0.94725694444444442</v>
      </c>
      <c r="D976" s="2">
        <v>0</v>
      </c>
      <c r="E976" s="1">
        <v>0</v>
      </c>
      <c r="F976" s="2" t="s">
        <v>53</v>
      </c>
      <c r="G976" s="1">
        <v>34</v>
      </c>
      <c r="H976" s="1" t="s">
        <v>5316</v>
      </c>
      <c r="I976" s="1" t="s">
        <v>4696</v>
      </c>
      <c r="J976" s="1" t="s">
        <v>1876</v>
      </c>
      <c r="K976" s="1" t="s">
        <v>1875</v>
      </c>
      <c r="L976" s="1">
        <v>194947</v>
      </c>
      <c r="M976" s="1" t="s">
        <v>12526</v>
      </c>
      <c r="N976" s="2" t="s">
        <v>4522</v>
      </c>
      <c r="O976" s="1" t="s">
        <v>14098</v>
      </c>
      <c r="P976" s="2" t="s">
        <v>79</v>
      </c>
      <c r="Q976" s="1" t="s">
        <v>209</v>
      </c>
      <c r="R976" s="1" t="s">
        <v>13589</v>
      </c>
      <c r="S976" s="1"/>
      <c r="T976" s="1"/>
      <c r="U976" s="1" t="s">
        <v>12528</v>
      </c>
      <c r="V976" s="1"/>
      <c r="W976" s="1"/>
      <c r="X976" s="1"/>
      <c r="Y976" s="1" t="s">
        <v>208</v>
      </c>
      <c r="Z976" s="2" t="str">
        <f t="shared" si="45"/>
        <v>C830</v>
      </c>
      <c r="AA976" s="3" t="str">
        <f t="shared" si="46"/>
        <v>1/11/2018</v>
      </c>
      <c r="AB976" s="2" t="str">
        <f t="shared" si="47"/>
        <v>No delay</v>
      </c>
    </row>
    <row r="977" spans="1:28" s="7" customFormat="1" ht="42.75" x14ac:dyDescent="0.45">
      <c r="A977" s="1" t="s">
        <v>14099</v>
      </c>
      <c r="B977" s="3">
        <v>43431</v>
      </c>
      <c r="C977" s="4">
        <v>0.48214120370370367</v>
      </c>
      <c r="D977" s="2">
        <v>0</v>
      </c>
      <c r="E977" s="1">
        <v>0</v>
      </c>
      <c r="F977" s="2" t="s">
        <v>88</v>
      </c>
      <c r="G977" s="1">
        <v>38</v>
      </c>
      <c r="H977" s="1" t="s">
        <v>4849</v>
      </c>
      <c r="I977" s="1" t="s">
        <v>4849</v>
      </c>
      <c r="J977" s="1" t="s">
        <v>1880</v>
      </c>
      <c r="K977" s="1" t="s">
        <v>1879</v>
      </c>
      <c r="L977" s="1">
        <v>195014</v>
      </c>
      <c r="M977" s="1" t="s">
        <v>12526</v>
      </c>
      <c r="N977" s="2" t="s">
        <v>4409</v>
      </c>
      <c r="O977" s="1" t="s">
        <v>14100</v>
      </c>
      <c r="P977" s="2" t="s">
        <v>90</v>
      </c>
      <c r="Q977" s="1" t="s">
        <v>89</v>
      </c>
      <c r="R977" s="1" t="s">
        <v>4409</v>
      </c>
      <c r="S977" s="1"/>
      <c r="T977" s="1"/>
      <c r="U977" s="1" t="s">
        <v>12528</v>
      </c>
      <c r="V977" s="1"/>
      <c r="W977" s="1"/>
      <c r="X977" s="1"/>
      <c r="Y977" s="1" t="s">
        <v>89</v>
      </c>
      <c r="Z977" s="2" t="str">
        <f t="shared" si="45"/>
        <v>C830</v>
      </c>
      <c r="AA977" s="3" t="str">
        <f t="shared" si="46"/>
        <v>1/11/2018</v>
      </c>
      <c r="AB977" s="2" t="str">
        <f t="shared" si="47"/>
        <v>No delay</v>
      </c>
    </row>
    <row r="978" spans="1:28" s="7" customFormat="1" ht="28.5" x14ac:dyDescent="0.45">
      <c r="A978" s="1" t="s">
        <v>14101</v>
      </c>
      <c r="B978" s="3">
        <v>43431</v>
      </c>
      <c r="C978" s="4">
        <v>0.64583333333333337</v>
      </c>
      <c r="D978" s="2">
        <v>0</v>
      </c>
      <c r="E978" s="1">
        <v>0</v>
      </c>
      <c r="F978" s="2" t="s">
        <v>24</v>
      </c>
      <c r="G978" s="1"/>
      <c r="H978" s="1" t="s">
        <v>4570</v>
      </c>
      <c r="I978" s="1"/>
      <c r="J978" s="1" t="s">
        <v>14102</v>
      </c>
      <c r="K978" s="1">
        <v>5896737</v>
      </c>
      <c r="L978" s="1"/>
      <c r="M978" s="1" t="s">
        <v>12720</v>
      </c>
      <c r="N978" s="2" t="s">
        <v>4409</v>
      </c>
      <c r="O978" s="1" t="s">
        <v>14103</v>
      </c>
      <c r="P978" s="2" t="s">
        <v>90</v>
      </c>
      <c r="Q978" s="1" t="s">
        <v>89</v>
      </c>
      <c r="R978" s="1" t="s">
        <v>4409</v>
      </c>
      <c r="S978" s="1"/>
      <c r="T978" s="1"/>
      <c r="U978" s="1" t="s">
        <v>12528</v>
      </c>
      <c r="V978" s="1"/>
      <c r="W978" s="1"/>
      <c r="X978" s="1"/>
      <c r="Y978" s="1" t="s">
        <v>89</v>
      </c>
      <c r="Z978" s="2" t="str">
        <f t="shared" si="45"/>
        <v>C830</v>
      </c>
      <c r="AA978" s="3" t="str">
        <f t="shared" si="46"/>
        <v>1/11/2018</v>
      </c>
      <c r="AB978" s="2" t="str">
        <f t="shared" si="47"/>
        <v>No delay</v>
      </c>
    </row>
    <row r="979" spans="1:28" s="7" customFormat="1" ht="42.75" x14ac:dyDescent="0.45">
      <c r="A979" s="1">
        <v>15475</v>
      </c>
      <c r="B979" s="3">
        <v>43432</v>
      </c>
      <c r="C979" s="4">
        <v>0.3700694444444444</v>
      </c>
      <c r="D979" s="2">
        <v>2</v>
      </c>
      <c r="E979" s="1">
        <v>0</v>
      </c>
      <c r="F979" s="2" t="s">
        <v>61</v>
      </c>
      <c r="G979" s="1">
        <v>72</v>
      </c>
      <c r="H979" s="1" t="s">
        <v>5625</v>
      </c>
      <c r="I979" s="1" t="s">
        <v>4832</v>
      </c>
      <c r="J979" s="1" t="s">
        <v>1884</v>
      </c>
      <c r="K979" s="1" t="s">
        <v>1883</v>
      </c>
      <c r="L979" s="1">
        <v>195132</v>
      </c>
      <c r="M979" s="1" t="s">
        <v>12526</v>
      </c>
      <c r="N979" s="2" t="s">
        <v>4409</v>
      </c>
      <c r="O979" s="1" t="s">
        <v>14104</v>
      </c>
      <c r="P979" s="2" t="s">
        <v>33</v>
      </c>
      <c r="Q979" s="1" t="s">
        <v>399</v>
      </c>
      <c r="R979" s="1" t="s">
        <v>4409</v>
      </c>
      <c r="S979" s="1"/>
      <c r="T979" s="1"/>
      <c r="U979" s="1" t="s">
        <v>12528</v>
      </c>
      <c r="V979" s="1"/>
      <c r="W979" s="1"/>
      <c r="X979" s="1"/>
      <c r="Y979" s="1" t="s">
        <v>32</v>
      </c>
      <c r="Z979" s="2" t="str">
        <f t="shared" si="45"/>
        <v>C830</v>
      </c>
      <c r="AA979" s="3" t="str">
        <f t="shared" si="46"/>
        <v>1/11/2018</v>
      </c>
      <c r="AB979" s="2" t="str">
        <f t="shared" si="47"/>
        <v>More than 0 mins</v>
      </c>
    </row>
    <row r="980" spans="1:28" s="7" customFormat="1" ht="99.75" x14ac:dyDescent="0.45">
      <c r="A980" s="1" t="s">
        <v>14105</v>
      </c>
      <c r="B980" s="3">
        <v>43432</v>
      </c>
      <c r="C980" s="4">
        <v>0.45418981481481485</v>
      </c>
      <c r="D980" s="2">
        <v>0</v>
      </c>
      <c r="E980" s="1">
        <v>0</v>
      </c>
      <c r="F980" s="2" t="s">
        <v>101</v>
      </c>
      <c r="G980" s="1">
        <v>36</v>
      </c>
      <c r="H980" s="1" t="s">
        <v>4570</v>
      </c>
      <c r="I980" s="1" t="s">
        <v>4570</v>
      </c>
      <c r="J980" s="1" t="s">
        <v>1886</v>
      </c>
      <c r="K980" s="1" t="s">
        <v>1885</v>
      </c>
      <c r="L980" s="1">
        <v>195144</v>
      </c>
      <c r="M980" s="1" t="s">
        <v>12526</v>
      </c>
      <c r="N980" s="2" t="s">
        <v>4409</v>
      </c>
      <c r="O980" s="1" t="s">
        <v>14106</v>
      </c>
      <c r="P980" s="2" t="s">
        <v>90</v>
      </c>
      <c r="Q980" s="1" t="s">
        <v>89</v>
      </c>
      <c r="R980" s="1" t="s">
        <v>4409</v>
      </c>
      <c r="S980" s="1"/>
      <c r="T980" s="1"/>
      <c r="U980" s="1" t="s">
        <v>12528</v>
      </c>
      <c r="V980" s="1"/>
      <c r="W980" s="1"/>
      <c r="X980" s="1"/>
      <c r="Y980" s="1" t="s">
        <v>89</v>
      </c>
      <c r="Z980" s="2" t="str">
        <f t="shared" si="45"/>
        <v>C830</v>
      </c>
      <c r="AA980" s="3" t="str">
        <f t="shared" si="46"/>
        <v>1/11/2018</v>
      </c>
      <c r="AB980" s="2" t="str">
        <f t="shared" si="47"/>
        <v>No delay</v>
      </c>
    </row>
    <row r="981" spans="1:28" s="7" customFormat="1" ht="71.25" x14ac:dyDescent="0.45">
      <c r="A981" s="1">
        <v>15489</v>
      </c>
      <c r="B981" s="3">
        <v>43432</v>
      </c>
      <c r="C981" s="4">
        <v>0.52152777777777781</v>
      </c>
      <c r="D981" s="2">
        <v>0</v>
      </c>
      <c r="E981" s="1">
        <v>0</v>
      </c>
      <c r="F981" s="2" t="s">
        <v>42</v>
      </c>
      <c r="G981" s="1"/>
      <c r="H981" s="1" t="s">
        <v>4570</v>
      </c>
      <c r="I981" s="1"/>
      <c r="J981" s="1" t="s">
        <v>14107</v>
      </c>
      <c r="K981" s="1">
        <v>5896804</v>
      </c>
      <c r="L981" s="1"/>
      <c r="M981" s="1" t="s">
        <v>12720</v>
      </c>
      <c r="N981" s="2" t="s">
        <v>4409</v>
      </c>
      <c r="O981" s="1" t="s">
        <v>14108</v>
      </c>
      <c r="P981" s="2" t="s">
        <v>90</v>
      </c>
      <c r="Q981" s="1" t="s">
        <v>89</v>
      </c>
      <c r="R981" s="1" t="s">
        <v>4409</v>
      </c>
      <c r="S981" s="1"/>
      <c r="T981" s="1"/>
      <c r="U981" s="1" t="s">
        <v>12528</v>
      </c>
      <c r="V981" s="1"/>
      <c r="W981" s="1"/>
      <c r="X981" s="1"/>
      <c r="Y981" s="1" t="s">
        <v>89</v>
      </c>
      <c r="Z981" s="2" t="str">
        <f t="shared" si="45"/>
        <v>C830</v>
      </c>
      <c r="AA981" s="3" t="str">
        <f t="shared" si="46"/>
        <v>1/11/2018</v>
      </c>
      <c r="AB981" s="2" t="str">
        <f t="shared" si="47"/>
        <v>No delay</v>
      </c>
    </row>
    <row r="982" spans="1:28" s="7" customFormat="1" ht="99.75" x14ac:dyDescent="0.45">
      <c r="A982" s="1">
        <v>15490</v>
      </c>
      <c r="B982" s="3">
        <v>43432</v>
      </c>
      <c r="C982" s="4">
        <v>0.52222222222222225</v>
      </c>
      <c r="D982" s="2">
        <v>0</v>
      </c>
      <c r="E982" s="1">
        <v>0</v>
      </c>
      <c r="F982" s="2" t="s">
        <v>61</v>
      </c>
      <c r="G982" s="1"/>
      <c r="H982" s="1" t="s">
        <v>4570</v>
      </c>
      <c r="I982" s="1"/>
      <c r="J982" s="1" t="s">
        <v>14109</v>
      </c>
      <c r="K982" s="1">
        <v>5896805</v>
      </c>
      <c r="L982" s="1"/>
      <c r="M982" s="1" t="s">
        <v>12720</v>
      </c>
      <c r="N982" s="2" t="s">
        <v>4409</v>
      </c>
      <c r="O982" s="1" t="s">
        <v>14110</v>
      </c>
      <c r="P982" s="2" t="s">
        <v>128</v>
      </c>
      <c r="Q982" s="1" t="s">
        <v>285</v>
      </c>
      <c r="R982" s="1" t="s">
        <v>13586</v>
      </c>
      <c r="S982" s="1"/>
      <c r="T982" s="1"/>
      <c r="U982" s="1" t="s">
        <v>12528</v>
      </c>
      <c r="V982" s="1"/>
      <c r="W982" s="1"/>
      <c r="X982" s="1"/>
      <c r="Y982" s="1" t="s">
        <v>284</v>
      </c>
      <c r="Z982" s="2" t="str">
        <f t="shared" si="45"/>
        <v>C830</v>
      </c>
      <c r="AA982" s="3" t="str">
        <f t="shared" si="46"/>
        <v>1/11/2018</v>
      </c>
      <c r="AB982" s="2" t="str">
        <f t="shared" si="47"/>
        <v>No delay</v>
      </c>
    </row>
    <row r="983" spans="1:28" s="7" customFormat="1" ht="71.25" x14ac:dyDescent="0.45">
      <c r="A983" s="1">
        <v>15505</v>
      </c>
      <c r="B983" s="3">
        <v>43432</v>
      </c>
      <c r="C983" s="4">
        <v>0.78204861111111112</v>
      </c>
      <c r="D983" s="2">
        <v>0</v>
      </c>
      <c r="E983" s="1">
        <v>0</v>
      </c>
      <c r="F983" s="2" t="s">
        <v>61</v>
      </c>
      <c r="G983" s="1">
        <v>64</v>
      </c>
      <c r="H983" s="1" t="s">
        <v>5744</v>
      </c>
      <c r="I983" s="1" t="s">
        <v>4771</v>
      </c>
      <c r="J983" s="1" t="s">
        <v>1882</v>
      </c>
      <c r="K983" s="1" t="s">
        <v>1881</v>
      </c>
      <c r="L983" s="1">
        <v>195210</v>
      </c>
      <c r="M983" s="1" t="s">
        <v>12526</v>
      </c>
      <c r="N983" s="2" t="s">
        <v>4409</v>
      </c>
      <c r="O983" s="1" t="s">
        <v>14111</v>
      </c>
      <c r="P983" s="2" t="s">
        <v>7</v>
      </c>
      <c r="Q983" s="1" t="s">
        <v>209</v>
      </c>
      <c r="R983" s="1" t="s">
        <v>13586</v>
      </c>
      <c r="S983" s="1"/>
      <c r="T983" s="1"/>
      <c r="U983" s="1" t="s">
        <v>12528</v>
      </c>
      <c r="V983" s="1"/>
      <c r="W983" s="1"/>
      <c r="X983" s="1"/>
      <c r="Y983" s="1" t="s">
        <v>208</v>
      </c>
      <c r="Z983" s="2" t="str">
        <f t="shared" si="45"/>
        <v>C830</v>
      </c>
      <c r="AA983" s="3" t="str">
        <f t="shared" si="46"/>
        <v>1/11/2018</v>
      </c>
      <c r="AB983" s="2" t="str">
        <f t="shared" si="47"/>
        <v>No delay</v>
      </c>
    </row>
    <row r="984" spans="1:28" s="7" customFormat="1" ht="171" x14ac:dyDescent="0.45">
      <c r="A984" s="1">
        <v>15519</v>
      </c>
      <c r="B984" s="3">
        <v>43433</v>
      </c>
      <c r="C984" s="4">
        <v>0.25620370370370371</v>
      </c>
      <c r="D984" s="2">
        <v>0</v>
      </c>
      <c r="E984" s="1">
        <v>0</v>
      </c>
      <c r="F984" s="2" t="s">
        <v>58</v>
      </c>
      <c r="G984" s="1">
        <v>32</v>
      </c>
      <c r="H984" s="1" t="s">
        <v>4593</v>
      </c>
      <c r="I984" s="1" t="s">
        <v>4570</v>
      </c>
      <c r="J984" s="1" t="s">
        <v>1890</v>
      </c>
      <c r="K984" s="1" t="s">
        <v>1889</v>
      </c>
      <c r="L984" s="1">
        <v>195244</v>
      </c>
      <c r="M984" s="1" t="s">
        <v>12526</v>
      </c>
      <c r="N984" s="2" t="s">
        <v>4522</v>
      </c>
      <c r="O984" s="1" t="s">
        <v>14112</v>
      </c>
      <c r="P984" s="2" t="s">
        <v>73</v>
      </c>
      <c r="Q984" s="1" t="s">
        <v>74</v>
      </c>
      <c r="R984" s="1" t="s">
        <v>4409</v>
      </c>
      <c r="S984" s="1"/>
      <c r="T984" s="1"/>
      <c r="U984" s="1" t="s">
        <v>12528</v>
      </c>
      <c r="V984" s="1"/>
      <c r="W984" s="1"/>
      <c r="X984" s="1"/>
      <c r="Y984" s="1" t="s">
        <v>74</v>
      </c>
      <c r="Z984" s="2" t="str">
        <f t="shared" si="45"/>
        <v>C830</v>
      </c>
      <c r="AA984" s="3" t="str">
        <f t="shared" si="46"/>
        <v>1/11/2018</v>
      </c>
      <c r="AB984" s="2" t="str">
        <f t="shared" si="47"/>
        <v>No delay</v>
      </c>
    </row>
    <row r="985" spans="1:28" s="7" customFormat="1" ht="42.75" x14ac:dyDescent="0.45">
      <c r="A985" s="1">
        <v>15538</v>
      </c>
      <c r="B985" s="3">
        <v>43433</v>
      </c>
      <c r="C985" s="4">
        <v>0.57291666666666663</v>
      </c>
      <c r="D985" s="2">
        <v>0</v>
      </c>
      <c r="E985" s="1">
        <v>0</v>
      </c>
      <c r="F985" s="2" t="s">
        <v>145</v>
      </c>
      <c r="G985" s="1"/>
      <c r="H985" s="1" t="s">
        <v>4570</v>
      </c>
      <c r="I985" s="1"/>
      <c r="J985" s="1" t="s">
        <v>14113</v>
      </c>
      <c r="K985" s="1">
        <v>5896876</v>
      </c>
      <c r="L985" s="1"/>
      <c r="M985" s="1" t="s">
        <v>12720</v>
      </c>
      <c r="N985" s="2" t="s">
        <v>4409</v>
      </c>
      <c r="O985" s="1" t="s">
        <v>14114</v>
      </c>
      <c r="P985" s="2" t="s">
        <v>26</v>
      </c>
      <c r="Q985" s="1" t="s">
        <v>98</v>
      </c>
      <c r="R985" s="1" t="s">
        <v>4409</v>
      </c>
      <c r="S985" s="1"/>
      <c r="T985" s="1"/>
      <c r="U985" s="1" t="s">
        <v>12528</v>
      </c>
      <c r="V985" s="1"/>
      <c r="W985" s="1"/>
      <c r="X985" s="1"/>
      <c r="Y985" s="1" t="s">
        <v>27</v>
      </c>
      <c r="Z985" s="2" t="str">
        <f t="shared" si="45"/>
        <v>C830</v>
      </c>
      <c r="AA985" s="3" t="str">
        <f t="shared" si="46"/>
        <v>1/11/2018</v>
      </c>
      <c r="AB985" s="2" t="str">
        <f t="shared" si="47"/>
        <v>No delay</v>
      </c>
    </row>
    <row r="986" spans="1:28" s="7" customFormat="1" ht="99.75" x14ac:dyDescent="0.45">
      <c r="A986" s="1">
        <v>15545</v>
      </c>
      <c r="B986" s="3">
        <v>43433</v>
      </c>
      <c r="C986" s="4">
        <v>0.6875</v>
      </c>
      <c r="D986" s="2">
        <v>0</v>
      </c>
      <c r="E986" s="1">
        <v>0</v>
      </c>
      <c r="F986" s="2" t="s">
        <v>114</v>
      </c>
      <c r="G986" s="1"/>
      <c r="H986" s="1" t="s">
        <v>6064</v>
      </c>
      <c r="I986" s="1" t="s">
        <v>4621</v>
      </c>
      <c r="J986" s="1" t="s">
        <v>14115</v>
      </c>
      <c r="K986" s="1">
        <v>5896883</v>
      </c>
      <c r="L986" s="1"/>
      <c r="M986" s="1" t="s">
        <v>12720</v>
      </c>
      <c r="N986" s="2" t="s">
        <v>4409</v>
      </c>
      <c r="O986" s="1" t="s">
        <v>14116</v>
      </c>
      <c r="P986" s="2" t="s">
        <v>65</v>
      </c>
      <c r="Q986" s="1" t="s">
        <v>160</v>
      </c>
      <c r="R986" s="1" t="s">
        <v>4409</v>
      </c>
      <c r="S986" s="1"/>
      <c r="T986" s="1"/>
      <c r="U986" s="1" t="s">
        <v>12528</v>
      </c>
      <c r="V986" s="1"/>
      <c r="W986" s="1"/>
      <c r="X986" s="1"/>
      <c r="Y986" s="1" t="s">
        <v>160</v>
      </c>
      <c r="Z986" s="2" t="str">
        <f t="shared" si="45"/>
        <v>C830C</v>
      </c>
      <c r="AA986" s="3" t="str">
        <f t="shared" si="46"/>
        <v>1/11/2018</v>
      </c>
      <c r="AB986" s="2" t="str">
        <f t="shared" si="47"/>
        <v>No delay</v>
      </c>
    </row>
    <row r="987" spans="1:28" s="7" customFormat="1" ht="128.25" x14ac:dyDescent="0.45">
      <c r="A987" s="1">
        <v>15552</v>
      </c>
      <c r="B987" s="3">
        <v>43433</v>
      </c>
      <c r="C987" s="4">
        <v>0.8039236111111111</v>
      </c>
      <c r="D987" s="2">
        <v>0</v>
      </c>
      <c r="E987" s="1">
        <v>0</v>
      </c>
      <c r="F987" s="2" t="s">
        <v>46</v>
      </c>
      <c r="G987" s="1">
        <v>30</v>
      </c>
      <c r="H987" s="1" t="s">
        <v>4570</v>
      </c>
      <c r="I987" s="1" t="s">
        <v>4570</v>
      </c>
      <c r="J987" s="1" t="s">
        <v>1888</v>
      </c>
      <c r="K987" s="1" t="s">
        <v>1887</v>
      </c>
      <c r="L987" s="1">
        <v>195361</v>
      </c>
      <c r="M987" s="1" t="s">
        <v>12526</v>
      </c>
      <c r="N987" s="2" t="s">
        <v>4409</v>
      </c>
      <c r="O987" s="1" t="s">
        <v>14117</v>
      </c>
      <c r="P987" s="2" t="s">
        <v>43</v>
      </c>
      <c r="Q987" s="1" t="s">
        <v>271</v>
      </c>
      <c r="R987" s="1" t="s">
        <v>4409</v>
      </c>
      <c r="S987" s="1"/>
      <c r="T987" s="1"/>
      <c r="U987" s="1" t="s">
        <v>12528</v>
      </c>
      <c r="V987" s="1"/>
      <c r="W987" s="1"/>
      <c r="X987" s="1"/>
      <c r="Y987" s="1" t="s">
        <v>191</v>
      </c>
      <c r="Z987" s="2" t="str">
        <f t="shared" si="45"/>
        <v>C830</v>
      </c>
      <c r="AA987" s="3" t="str">
        <f t="shared" si="46"/>
        <v>1/11/2018</v>
      </c>
      <c r="AB987" s="2" t="str">
        <f t="shared" si="47"/>
        <v>No delay</v>
      </c>
    </row>
    <row r="988" spans="1:28" s="7" customFormat="1" ht="213.75" x14ac:dyDescent="0.45">
      <c r="A988" s="1">
        <v>15574</v>
      </c>
      <c r="B988" s="3">
        <v>43434</v>
      </c>
      <c r="C988" s="4">
        <v>0.36276620370370366</v>
      </c>
      <c r="D988" s="2">
        <v>0</v>
      </c>
      <c r="E988" s="1">
        <v>0</v>
      </c>
      <c r="F988" s="2" t="s">
        <v>46</v>
      </c>
      <c r="G988" s="1">
        <v>10</v>
      </c>
      <c r="H988" s="1" t="s">
        <v>6209</v>
      </c>
      <c r="I988" s="1" t="s">
        <v>4570</v>
      </c>
      <c r="J988" s="1" t="s">
        <v>1894</v>
      </c>
      <c r="K988" s="1" t="s">
        <v>1893</v>
      </c>
      <c r="L988" s="1">
        <v>195429</v>
      </c>
      <c r="M988" s="1" t="s">
        <v>12526</v>
      </c>
      <c r="N988" s="2" t="s">
        <v>4409</v>
      </c>
      <c r="O988" s="1" t="s">
        <v>14118</v>
      </c>
      <c r="P988" s="2" t="s">
        <v>90</v>
      </c>
      <c r="Q988" s="1" t="s">
        <v>177</v>
      </c>
      <c r="R988" s="1" t="s">
        <v>4409</v>
      </c>
      <c r="S988" s="1"/>
      <c r="T988" s="1"/>
      <c r="U988" s="1" t="s">
        <v>12528</v>
      </c>
      <c r="V988" s="1"/>
      <c r="W988" s="1"/>
      <c r="X988" s="1"/>
      <c r="Y988" s="1" t="s">
        <v>176</v>
      </c>
      <c r="Z988" s="2" t="str">
        <f t="shared" si="45"/>
        <v>C830</v>
      </c>
      <c r="AA988" s="3" t="str">
        <f t="shared" si="46"/>
        <v>1/11/2018</v>
      </c>
      <c r="AB988" s="2" t="str">
        <f t="shared" si="47"/>
        <v>No delay</v>
      </c>
    </row>
    <row r="989" spans="1:28" s="7" customFormat="1" ht="71.25" x14ac:dyDescent="0.45">
      <c r="A989" s="1">
        <v>15575</v>
      </c>
      <c r="B989" s="3">
        <v>43434</v>
      </c>
      <c r="C989" s="4">
        <v>0.375</v>
      </c>
      <c r="D989" s="2">
        <v>0</v>
      </c>
      <c r="E989" s="1">
        <v>0</v>
      </c>
      <c r="F989" s="2" t="s">
        <v>20</v>
      </c>
      <c r="G989" s="1">
        <v>32</v>
      </c>
      <c r="H989" s="1" t="s">
        <v>4785</v>
      </c>
      <c r="I989" s="1" t="s">
        <v>4570</v>
      </c>
      <c r="J989" s="1" t="s">
        <v>1892</v>
      </c>
      <c r="K989" s="1" t="s">
        <v>1891</v>
      </c>
      <c r="L989" s="1">
        <v>195437</v>
      </c>
      <c r="M989" s="1" t="s">
        <v>12526</v>
      </c>
      <c r="N989" s="2" t="s">
        <v>4522</v>
      </c>
      <c r="O989" s="1" t="s">
        <v>14119</v>
      </c>
      <c r="P989" s="2" t="s">
        <v>7</v>
      </c>
      <c r="Q989" s="1" t="s">
        <v>8</v>
      </c>
      <c r="R989" s="1" t="s">
        <v>4409</v>
      </c>
      <c r="S989" s="1"/>
      <c r="T989" s="1"/>
      <c r="U989" s="1" t="s">
        <v>12528</v>
      </c>
      <c r="V989" s="1"/>
      <c r="W989" s="1"/>
      <c r="X989" s="1"/>
      <c r="Y989" s="1" t="s">
        <v>8</v>
      </c>
      <c r="Z989" s="2" t="str">
        <f t="shared" si="45"/>
        <v>C830</v>
      </c>
      <c r="AA989" s="3" t="str">
        <f t="shared" si="46"/>
        <v>1/11/2018</v>
      </c>
      <c r="AB989" s="2" t="str">
        <f t="shared" si="47"/>
        <v>No delay</v>
      </c>
    </row>
    <row r="990" spans="1:28" s="7" customFormat="1" x14ac:dyDescent="0.45">
      <c r="A990" s="1" t="s">
        <v>14120</v>
      </c>
      <c r="B990" s="3">
        <v>43434</v>
      </c>
      <c r="C990" s="4">
        <v>0.86451388888888892</v>
      </c>
      <c r="D990" s="2">
        <v>0</v>
      </c>
      <c r="E990" s="1">
        <v>0</v>
      </c>
      <c r="F990" s="2" t="s">
        <v>130</v>
      </c>
      <c r="G990" s="1">
        <v>29</v>
      </c>
      <c r="H990" s="1" t="s">
        <v>4570</v>
      </c>
      <c r="I990" s="1" t="s">
        <v>4570</v>
      </c>
      <c r="J990" s="1" t="s">
        <v>1896</v>
      </c>
      <c r="K990" s="1" t="s">
        <v>1895</v>
      </c>
      <c r="L990" s="1">
        <v>195518</v>
      </c>
      <c r="M990" s="1" t="s">
        <v>12526</v>
      </c>
      <c r="N990" s="2" t="s">
        <v>4409</v>
      </c>
      <c r="O990" s="1" t="s">
        <v>14121</v>
      </c>
      <c r="P990" s="2" t="s">
        <v>90</v>
      </c>
      <c r="Q990" s="1" t="s">
        <v>89</v>
      </c>
      <c r="R990" s="1" t="s">
        <v>4409</v>
      </c>
      <c r="S990" s="1"/>
      <c r="T990" s="1"/>
      <c r="U990" s="1" t="s">
        <v>12528</v>
      </c>
      <c r="V990" s="1"/>
      <c r="W990" s="1"/>
      <c r="X990" s="1"/>
      <c r="Y990" s="1" t="s">
        <v>89</v>
      </c>
      <c r="Z990" s="2" t="str">
        <f t="shared" si="45"/>
        <v>C830</v>
      </c>
      <c r="AA990" s="3" t="str">
        <f t="shared" si="46"/>
        <v>1/11/2018</v>
      </c>
      <c r="AB990" s="2" t="str">
        <f t="shared" si="47"/>
        <v>No delay</v>
      </c>
    </row>
    <row r="991" spans="1:28" s="7" customFormat="1" ht="28.5" x14ac:dyDescent="0.45">
      <c r="A991" s="1">
        <v>15633</v>
      </c>
      <c r="B991" s="3">
        <v>43435</v>
      </c>
      <c r="C991" s="4">
        <v>0.71358796296296301</v>
      </c>
      <c r="D991" s="2">
        <v>0</v>
      </c>
      <c r="E991" s="1">
        <v>0</v>
      </c>
      <c r="F991" s="2" t="s">
        <v>142</v>
      </c>
      <c r="G991" s="1">
        <v>13</v>
      </c>
      <c r="H991" s="1" t="s">
        <v>4570</v>
      </c>
      <c r="I991" s="1" t="s">
        <v>4570</v>
      </c>
      <c r="J991" s="1" t="s">
        <v>14122</v>
      </c>
      <c r="K991" s="1" t="s">
        <v>1898</v>
      </c>
      <c r="L991" s="1">
        <v>195641</v>
      </c>
      <c r="M991" s="1" t="s">
        <v>12526</v>
      </c>
      <c r="N991" s="2" t="s">
        <v>4409</v>
      </c>
      <c r="O991" s="1" t="s">
        <v>14123</v>
      </c>
      <c r="P991" s="2" t="s">
        <v>128</v>
      </c>
      <c r="Q991" s="1" t="s">
        <v>1356</v>
      </c>
      <c r="R991" s="1" t="s">
        <v>13594</v>
      </c>
      <c r="S991" s="1"/>
      <c r="T991" s="1" t="s">
        <v>14124</v>
      </c>
      <c r="U991" s="1" t="s">
        <v>12528</v>
      </c>
      <c r="V991" s="1"/>
      <c r="W991" s="1"/>
      <c r="X991" s="1"/>
      <c r="Y991" s="1" t="s">
        <v>1355</v>
      </c>
      <c r="Z991" s="2" t="str">
        <f t="shared" si="45"/>
        <v>C830C</v>
      </c>
      <c r="AA991" s="3" t="str">
        <f t="shared" si="46"/>
        <v>1/12/2018</v>
      </c>
      <c r="AB991" s="2" t="str">
        <f t="shared" si="47"/>
        <v>No delay</v>
      </c>
    </row>
    <row r="992" spans="1:28" s="7" customFormat="1" ht="71.25" x14ac:dyDescent="0.45">
      <c r="A992" s="1">
        <v>15643</v>
      </c>
      <c r="B992" s="3">
        <v>43436</v>
      </c>
      <c r="C992" s="4">
        <v>0.27652777777777776</v>
      </c>
      <c r="D992" s="2">
        <v>0</v>
      </c>
      <c r="E992" s="1">
        <v>0</v>
      </c>
      <c r="F992" s="2" t="s">
        <v>83</v>
      </c>
      <c r="G992" s="1">
        <v>33</v>
      </c>
      <c r="H992" s="1" t="s">
        <v>4570</v>
      </c>
      <c r="I992" s="1" t="s">
        <v>4570</v>
      </c>
      <c r="J992" s="1" t="s">
        <v>14125</v>
      </c>
      <c r="K992" s="1" t="s">
        <v>1903</v>
      </c>
      <c r="L992" s="1">
        <v>195690</v>
      </c>
      <c r="M992" s="1" t="s">
        <v>12526</v>
      </c>
      <c r="N992" s="2" t="s">
        <v>4409</v>
      </c>
      <c r="O992" s="1" t="s">
        <v>14126</v>
      </c>
      <c r="P992" s="2" t="s">
        <v>281</v>
      </c>
      <c r="Q992" s="1" t="s">
        <v>1356</v>
      </c>
      <c r="R992" s="1" t="s">
        <v>13594</v>
      </c>
      <c r="S992" s="1"/>
      <c r="T992" s="1"/>
      <c r="U992" s="1" t="s">
        <v>12528</v>
      </c>
      <c r="V992" s="1"/>
      <c r="W992" s="1"/>
      <c r="X992" s="1"/>
      <c r="Y992" s="1" t="s">
        <v>1355</v>
      </c>
      <c r="Z992" s="2" t="str">
        <f t="shared" si="45"/>
        <v>C830C</v>
      </c>
      <c r="AA992" s="3" t="str">
        <f t="shared" si="46"/>
        <v>1/12/2018</v>
      </c>
      <c r="AB992" s="2" t="str">
        <f t="shared" si="47"/>
        <v>No delay</v>
      </c>
    </row>
    <row r="993" spans="1:28" s="7" customFormat="1" ht="128.25" x14ac:dyDescent="0.45">
      <c r="A993" s="1">
        <v>15648</v>
      </c>
      <c r="B993" s="3">
        <v>43436</v>
      </c>
      <c r="C993" s="4">
        <v>0.31572916666666667</v>
      </c>
      <c r="D993" s="2">
        <v>0</v>
      </c>
      <c r="E993" s="1">
        <v>0</v>
      </c>
      <c r="F993" s="2" t="s">
        <v>147</v>
      </c>
      <c r="G993" s="1">
        <v>38</v>
      </c>
      <c r="H993" s="1" t="s">
        <v>7642</v>
      </c>
      <c r="I993" s="1" t="s">
        <v>5339</v>
      </c>
      <c r="J993" s="1" t="s">
        <v>1902</v>
      </c>
      <c r="K993" s="1" t="s">
        <v>1901</v>
      </c>
      <c r="L993" s="1">
        <v>195696</v>
      </c>
      <c r="M993" s="1" t="s">
        <v>12526</v>
      </c>
      <c r="N993" s="2" t="s">
        <v>4522</v>
      </c>
      <c r="O993" s="1" t="s">
        <v>14127</v>
      </c>
      <c r="P993" s="2" t="s">
        <v>79</v>
      </c>
      <c r="Q993" s="1" t="s">
        <v>1356</v>
      </c>
      <c r="R993" s="1" t="s">
        <v>13594</v>
      </c>
      <c r="S993" s="1"/>
      <c r="T993" s="1"/>
      <c r="U993" s="1" t="s">
        <v>12528</v>
      </c>
      <c r="V993" s="1"/>
      <c r="W993" s="1"/>
      <c r="X993" s="1"/>
      <c r="Y993" s="1" t="s">
        <v>1355</v>
      </c>
      <c r="Z993" s="2" t="str">
        <f t="shared" si="45"/>
        <v>C830</v>
      </c>
      <c r="AA993" s="3" t="str">
        <f t="shared" si="46"/>
        <v>1/12/2018</v>
      </c>
      <c r="AB993" s="2" t="str">
        <f t="shared" si="47"/>
        <v>No delay</v>
      </c>
    </row>
    <row r="994" spans="1:28" s="7" customFormat="1" ht="128.25" x14ac:dyDescent="0.45">
      <c r="A994" s="1">
        <v>15655</v>
      </c>
      <c r="B994" s="3">
        <v>43436</v>
      </c>
      <c r="C994" s="4">
        <v>0.41931712962962964</v>
      </c>
      <c r="D994" s="2">
        <v>0</v>
      </c>
      <c r="E994" s="1">
        <v>0</v>
      </c>
      <c r="F994" s="2" t="s">
        <v>108</v>
      </c>
      <c r="G994" s="1">
        <v>5</v>
      </c>
      <c r="H994" s="1" t="s">
        <v>4695</v>
      </c>
      <c r="I994" s="1" t="s">
        <v>4570</v>
      </c>
      <c r="J994" s="1" t="s">
        <v>1900</v>
      </c>
      <c r="K994" s="1" t="s">
        <v>1899</v>
      </c>
      <c r="L994" s="1">
        <v>195711</v>
      </c>
      <c r="M994" s="1" t="s">
        <v>12526</v>
      </c>
      <c r="N994" s="2" t="s">
        <v>4522</v>
      </c>
      <c r="O994" s="1" t="s">
        <v>14128</v>
      </c>
      <c r="P994" s="2" t="s">
        <v>41</v>
      </c>
      <c r="Q994" s="1" t="s">
        <v>217</v>
      </c>
      <c r="R994" s="1" t="s">
        <v>4409</v>
      </c>
      <c r="S994" s="1"/>
      <c r="T994" s="1"/>
      <c r="U994" s="1" t="s">
        <v>12528</v>
      </c>
      <c r="V994" s="1"/>
      <c r="W994" s="1"/>
      <c r="X994" s="1"/>
      <c r="Y994" s="1" t="s">
        <v>216</v>
      </c>
      <c r="Z994" s="2" t="str">
        <f t="shared" si="45"/>
        <v>C830</v>
      </c>
      <c r="AA994" s="3" t="str">
        <f t="shared" si="46"/>
        <v>1/12/2018</v>
      </c>
      <c r="AB994" s="2" t="str">
        <f t="shared" si="47"/>
        <v>No delay</v>
      </c>
    </row>
    <row r="995" spans="1:28" s="7" customFormat="1" ht="99.75" x14ac:dyDescent="0.45">
      <c r="A995" s="1">
        <v>15683</v>
      </c>
      <c r="B995" s="3">
        <v>43437</v>
      </c>
      <c r="C995" s="4">
        <v>0.375</v>
      </c>
      <c r="D995" s="2">
        <v>0</v>
      </c>
      <c r="E995" s="1">
        <v>0</v>
      </c>
      <c r="F995" s="2" t="s">
        <v>119</v>
      </c>
      <c r="G995" s="1"/>
      <c r="H995" s="1" t="s">
        <v>4570</v>
      </c>
      <c r="I995" s="1"/>
      <c r="J995" s="1" t="s">
        <v>14129</v>
      </c>
      <c r="K995" s="1">
        <v>5899337</v>
      </c>
      <c r="L995" s="1"/>
      <c r="M995" s="1" t="s">
        <v>12720</v>
      </c>
      <c r="N995" s="2" t="s">
        <v>4409</v>
      </c>
      <c r="O995" s="1" t="s">
        <v>14130</v>
      </c>
      <c r="P995" s="2" t="s">
        <v>128</v>
      </c>
      <c r="Q995" s="1" t="s">
        <v>266</v>
      </c>
      <c r="R995" s="1" t="s">
        <v>4409</v>
      </c>
      <c r="S995" s="1"/>
      <c r="T995" s="1"/>
      <c r="U995" s="1" t="s">
        <v>12528</v>
      </c>
      <c r="V995" s="1"/>
      <c r="W995" s="1"/>
      <c r="X995" s="1"/>
      <c r="Y995" s="1" t="s">
        <v>265</v>
      </c>
      <c r="Z995" s="2" t="str">
        <f t="shared" si="45"/>
        <v>C830</v>
      </c>
      <c r="AA995" s="3" t="str">
        <f t="shared" si="46"/>
        <v>1/12/2018</v>
      </c>
      <c r="AB995" s="2" t="str">
        <f t="shared" si="47"/>
        <v>No delay</v>
      </c>
    </row>
    <row r="996" spans="1:28" s="7" customFormat="1" ht="71.25" x14ac:dyDescent="0.45">
      <c r="A996" s="1">
        <v>15686</v>
      </c>
      <c r="B996" s="3">
        <v>43437</v>
      </c>
      <c r="C996" s="4">
        <v>0.38819444444444445</v>
      </c>
      <c r="D996" s="2">
        <v>0</v>
      </c>
      <c r="E996" s="1">
        <v>0</v>
      </c>
      <c r="F996" s="2" t="s">
        <v>83</v>
      </c>
      <c r="G996" s="1">
        <v>6</v>
      </c>
      <c r="H996" s="1" t="s">
        <v>4628</v>
      </c>
      <c r="I996" s="1" t="s">
        <v>4570</v>
      </c>
      <c r="J996" s="1" t="s">
        <v>14131</v>
      </c>
      <c r="K996" s="1" t="s">
        <v>1908</v>
      </c>
      <c r="L996" s="1">
        <v>195833</v>
      </c>
      <c r="M996" s="1" t="s">
        <v>12526</v>
      </c>
      <c r="N996" s="2" t="s">
        <v>4522</v>
      </c>
      <c r="O996" s="1" t="s">
        <v>14132</v>
      </c>
      <c r="P996" s="2" t="s">
        <v>41</v>
      </c>
      <c r="Q996" s="1" t="s">
        <v>87</v>
      </c>
      <c r="R996" s="1" t="s">
        <v>4409</v>
      </c>
      <c r="S996" s="1"/>
      <c r="T996" s="1"/>
      <c r="U996" s="1" t="s">
        <v>12528</v>
      </c>
      <c r="V996" s="1"/>
      <c r="W996" s="1"/>
      <c r="X996" s="1"/>
      <c r="Y996" s="1" t="s">
        <v>86</v>
      </c>
      <c r="Z996" s="2" t="str">
        <f t="shared" si="45"/>
        <v>C830C</v>
      </c>
      <c r="AA996" s="3" t="str">
        <f t="shared" si="46"/>
        <v>1/12/2018</v>
      </c>
      <c r="AB996" s="2" t="str">
        <f t="shared" si="47"/>
        <v>No delay</v>
      </c>
    </row>
    <row r="997" spans="1:28" s="7" customFormat="1" ht="42.75" x14ac:dyDescent="0.45">
      <c r="A997" s="1">
        <v>15690</v>
      </c>
      <c r="B997" s="3">
        <v>43437</v>
      </c>
      <c r="C997" s="4">
        <v>0.59151620370370372</v>
      </c>
      <c r="D997" s="2">
        <v>0</v>
      </c>
      <c r="E997" s="1">
        <v>0</v>
      </c>
      <c r="F997" s="2" t="s">
        <v>145</v>
      </c>
      <c r="G997" s="1">
        <v>45</v>
      </c>
      <c r="H997" s="1" t="s">
        <v>5372</v>
      </c>
      <c r="I997" s="1" t="s">
        <v>4570</v>
      </c>
      <c r="J997" s="1" t="s">
        <v>1905</v>
      </c>
      <c r="K997" s="1" t="s">
        <v>1904</v>
      </c>
      <c r="L997" s="1">
        <v>195874</v>
      </c>
      <c r="M997" s="1" t="s">
        <v>12526</v>
      </c>
      <c r="N997" s="2" t="s">
        <v>4409</v>
      </c>
      <c r="O997" s="1" t="s">
        <v>14133</v>
      </c>
      <c r="P997" s="2" t="s">
        <v>26</v>
      </c>
      <c r="Q997" s="1" t="s">
        <v>98</v>
      </c>
      <c r="R997" s="1" t="s">
        <v>4409</v>
      </c>
      <c r="S997" s="1"/>
      <c r="T997" s="1"/>
      <c r="U997" s="1" t="s">
        <v>12528</v>
      </c>
      <c r="V997" s="1"/>
      <c r="W997" s="1"/>
      <c r="X997" s="1"/>
      <c r="Y997" s="1" t="s">
        <v>27</v>
      </c>
      <c r="Z997" s="2" t="str">
        <f t="shared" si="45"/>
        <v>C830</v>
      </c>
      <c r="AA997" s="3" t="str">
        <f t="shared" si="46"/>
        <v>1/12/2018</v>
      </c>
      <c r="AB997" s="2" t="str">
        <f t="shared" si="47"/>
        <v>No delay</v>
      </c>
    </row>
    <row r="998" spans="1:28" s="7" customFormat="1" ht="42.75" x14ac:dyDescent="0.45">
      <c r="A998" s="1">
        <v>15692</v>
      </c>
      <c r="B998" s="3">
        <v>43437</v>
      </c>
      <c r="C998" s="4">
        <v>0.61390046296296297</v>
      </c>
      <c r="D998" s="2">
        <v>0</v>
      </c>
      <c r="E998" s="1">
        <v>0</v>
      </c>
      <c r="F998" s="2" t="s">
        <v>111</v>
      </c>
      <c r="G998" s="1">
        <v>0</v>
      </c>
      <c r="H998" s="1" t="s">
        <v>6393</v>
      </c>
      <c r="I998" s="1" t="s">
        <v>6393</v>
      </c>
      <c r="J998" s="1" t="s">
        <v>1907</v>
      </c>
      <c r="K998" s="1" t="s">
        <v>1906</v>
      </c>
      <c r="L998" s="1">
        <v>195879</v>
      </c>
      <c r="M998" s="1" t="s">
        <v>12526</v>
      </c>
      <c r="N998" s="2" t="s">
        <v>4409</v>
      </c>
      <c r="O998" s="1" t="s">
        <v>14134</v>
      </c>
      <c r="P998" s="2" t="s">
        <v>26</v>
      </c>
      <c r="Q998" s="1" t="s">
        <v>164</v>
      </c>
      <c r="R998" s="1" t="s">
        <v>4409</v>
      </c>
      <c r="S998" s="1"/>
      <c r="T998" s="1"/>
      <c r="U998" s="1" t="s">
        <v>12528</v>
      </c>
      <c r="V998" s="1"/>
      <c r="W998" s="1"/>
      <c r="X998" s="1"/>
      <c r="Y998" s="1" t="s">
        <v>27</v>
      </c>
      <c r="Z998" s="2" t="str">
        <f t="shared" si="45"/>
        <v>C830</v>
      </c>
      <c r="AA998" s="3" t="str">
        <f t="shared" si="46"/>
        <v>1/12/2018</v>
      </c>
      <c r="AB998" s="2" t="str">
        <f t="shared" si="47"/>
        <v>No delay</v>
      </c>
    </row>
    <row r="999" spans="1:28" s="7" customFormat="1" x14ac:dyDescent="0.45">
      <c r="A999" s="1" t="s">
        <v>14135</v>
      </c>
      <c r="B999" s="3">
        <v>43438</v>
      </c>
      <c r="C999" s="4">
        <v>0.68248842592592596</v>
      </c>
      <c r="D999" s="2">
        <v>0</v>
      </c>
      <c r="E999" s="1">
        <v>0</v>
      </c>
      <c r="F999" s="2" t="s">
        <v>124</v>
      </c>
      <c r="G999" s="1">
        <v>43</v>
      </c>
      <c r="H999" s="1" t="s">
        <v>5011</v>
      </c>
      <c r="I999" s="1" t="s">
        <v>4570</v>
      </c>
      <c r="J999" s="1" t="s">
        <v>1911</v>
      </c>
      <c r="K999" s="1" t="s">
        <v>1910</v>
      </c>
      <c r="L999" s="1">
        <v>196037</v>
      </c>
      <c r="M999" s="1" t="s">
        <v>12526</v>
      </c>
      <c r="N999" s="2" t="s">
        <v>4409</v>
      </c>
      <c r="O999" s="1" t="s">
        <v>14136</v>
      </c>
      <c r="P999" s="2" t="s">
        <v>128</v>
      </c>
      <c r="Q999" s="1" t="s">
        <v>89</v>
      </c>
      <c r="R999" s="1" t="s">
        <v>4409</v>
      </c>
      <c r="S999" s="1"/>
      <c r="T999" s="1"/>
      <c r="U999" s="1" t="s">
        <v>12528</v>
      </c>
      <c r="V999" s="1"/>
      <c r="W999" s="1"/>
      <c r="X999" s="1"/>
      <c r="Y999" s="1" t="s">
        <v>89</v>
      </c>
      <c r="Z999" s="2" t="str">
        <f t="shared" si="45"/>
        <v>C830C</v>
      </c>
      <c r="AA999" s="3" t="str">
        <f t="shared" si="46"/>
        <v>1/12/2018</v>
      </c>
      <c r="AB999" s="2" t="str">
        <f t="shared" si="47"/>
        <v>No delay</v>
      </c>
    </row>
    <row r="1000" spans="1:28" s="7" customFormat="1" ht="42.75" x14ac:dyDescent="0.45">
      <c r="A1000" s="1">
        <v>15746</v>
      </c>
      <c r="B1000" s="3">
        <v>43438</v>
      </c>
      <c r="C1000" s="4">
        <v>0.92688657407407404</v>
      </c>
      <c r="D1000" s="2">
        <v>0</v>
      </c>
      <c r="E1000" s="1">
        <v>0</v>
      </c>
      <c r="F1000" s="2" t="s">
        <v>145</v>
      </c>
      <c r="G1000" s="1">
        <v>32</v>
      </c>
      <c r="H1000" s="1" t="s">
        <v>5474</v>
      </c>
      <c r="I1000" s="1" t="s">
        <v>4570</v>
      </c>
      <c r="J1000" s="1" t="s">
        <v>14137</v>
      </c>
      <c r="K1000" s="1" t="s">
        <v>1909</v>
      </c>
      <c r="L1000" s="1">
        <v>196075</v>
      </c>
      <c r="M1000" s="1" t="s">
        <v>12526</v>
      </c>
      <c r="N1000" s="2" t="s">
        <v>4522</v>
      </c>
      <c r="O1000" s="1" t="s">
        <v>14138</v>
      </c>
      <c r="P1000" s="2" t="s">
        <v>79</v>
      </c>
      <c r="Q1000" s="1" t="s">
        <v>209</v>
      </c>
      <c r="R1000" s="1" t="s">
        <v>13589</v>
      </c>
      <c r="S1000" s="1"/>
      <c r="T1000" s="1"/>
      <c r="U1000" s="1" t="s">
        <v>12528</v>
      </c>
      <c r="V1000" s="1"/>
      <c r="W1000" s="1"/>
      <c r="X1000" s="1"/>
      <c r="Y1000" s="1" t="s">
        <v>208</v>
      </c>
      <c r="Z1000" s="2" t="str">
        <f t="shared" si="45"/>
        <v>C830</v>
      </c>
      <c r="AA1000" s="3" t="str">
        <f t="shared" si="46"/>
        <v>1/12/2018</v>
      </c>
      <c r="AB1000" s="2" t="str">
        <f t="shared" si="47"/>
        <v>No delay</v>
      </c>
    </row>
    <row r="1001" spans="1:28" s="7" customFormat="1" ht="156.75" x14ac:dyDescent="0.45">
      <c r="A1001" s="1">
        <v>15765</v>
      </c>
      <c r="B1001" s="3">
        <v>43439</v>
      </c>
      <c r="C1001" s="4">
        <v>0.31597222222222221</v>
      </c>
      <c r="D1001" s="2">
        <v>0</v>
      </c>
      <c r="E1001" s="1">
        <v>0</v>
      </c>
      <c r="F1001" s="2" t="s">
        <v>111</v>
      </c>
      <c r="G1001" s="1">
        <v>54</v>
      </c>
      <c r="H1001" s="1" t="s">
        <v>4932</v>
      </c>
      <c r="I1001" s="1" t="s">
        <v>4570</v>
      </c>
      <c r="J1001" s="1" t="s">
        <v>14139</v>
      </c>
      <c r="K1001" s="1" t="s">
        <v>1912</v>
      </c>
      <c r="L1001" s="1">
        <v>196109</v>
      </c>
      <c r="M1001" s="1" t="s">
        <v>12526</v>
      </c>
      <c r="N1001" s="2" t="s">
        <v>4409</v>
      </c>
      <c r="O1001" s="1" t="s">
        <v>14140</v>
      </c>
      <c r="P1001" s="2" t="s">
        <v>41</v>
      </c>
      <c r="Q1001" s="1" t="s">
        <v>217</v>
      </c>
      <c r="R1001" s="1" t="s">
        <v>4409</v>
      </c>
      <c r="S1001" s="1"/>
      <c r="T1001" s="1"/>
      <c r="U1001" s="1" t="s">
        <v>12528</v>
      </c>
      <c r="V1001" s="1"/>
      <c r="W1001" s="1"/>
      <c r="X1001" s="1"/>
      <c r="Y1001" s="1" t="s">
        <v>216</v>
      </c>
      <c r="Z1001" s="2" t="str">
        <f t="shared" si="45"/>
        <v>C830</v>
      </c>
      <c r="AA1001" s="3" t="str">
        <f t="shared" si="46"/>
        <v>1/12/2018</v>
      </c>
      <c r="AB1001" s="2" t="str">
        <f t="shared" si="47"/>
        <v>No delay</v>
      </c>
    </row>
    <row r="1002" spans="1:28" s="7" customFormat="1" ht="99.75" x14ac:dyDescent="0.45">
      <c r="A1002" s="1">
        <v>15799</v>
      </c>
      <c r="B1002" s="3">
        <v>43439</v>
      </c>
      <c r="C1002" s="4">
        <v>0.66041666666666665</v>
      </c>
      <c r="D1002" s="2">
        <v>0</v>
      </c>
      <c r="E1002" s="1">
        <v>0</v>
      </c>
      <c r="F1002" s="2" t="s">
        <v>140</v>
      </c>
      <c r="G1002" s="1"/>
      <c r="H1002" s="1" t="s">
        <v>4570</v>
      </c>
      <c r="I1002" s="1"/>
      <c r="J1002" s="1" t="s">
        <v>14141</v>
      </c>
      <c r="K1002" s="1">
        <v>5902294</v>
      </c>
      <c r="L1002" s="1"/>
      <c r="M1002" s="1" t="s">
        <v>12526</v>
      </c>
      <c r="N1002" s="2" t="s">
        <v>4409</v>
      </c>
      <c r="O1002" s="1" t="s">
        <v>14142</v>
      </c>
      <c r="P1002" s="2" t="s">
        <v>7</v>
      </c>
      <c r="Q1002" s="1" t="s">
        <v>8</v>
      </c>
      <c r="R1002" s="1" t="s">
        <v>4409</v>
      </c>
      <c r="S1002" s="1"/>
      <c r="T1002" s="1"/>
      <c r="U1002" s="1" t="s">
        <v>12528</v>
      </c>
      <c r="V1002" s="1"/>
      <c r="W1002" s="1"/>
      <c r="X1002" s="1"/>
      <c r="Y1002" s="1" t="s">
        <v>8</v>
      </c>
      <c r="Z1002" s="2" t="str">
        <f t="shared" si="45"/>
        <v>C830</v>
      </c>
      <c r="AA1002" s="3" t="str">
        <f t="shared" si="46"/>
        <v>1/12/2018</v>
      </c>
      <c r="AB1002" s="2" t="str">
        <f t="shared" si="47"/>
        <v>No delay</v>
      </c>
    </row>
    <row r="1003" spans="1:28" s="7" customFormat="1" ht="42.75" x14ac:dyDescent="0.45">
      <c r="A1003" s="1">
        <v>15828</v>
      </c>
      <c r="B1003" s="3">
        <v>43440</v>
      </c>
      <c r="C1003" s="4">
        <v>0.34302083333333333</v>
      </c>
      <c r="D1003" s="2">
        <v>0</v>
      </c>
      <c r="E1003" s="1">
        <v>0</v>
      </c>
      <c r="F1003" s="2" t="s">
        <v>58</v>
      </c>
      <c r="G1003" s="1">
        <v>24</v>
      </c>
      <c r="H1003" s="1" t="s">
        <v>4570</v>
      </c>
      <c r="I1003" s="1" t="s">
        <v>4570</v>
      </c>
      <c r="J1003" s="1" t="s">
        <v>1914</v>
      </c>
      <c r="K1003" s="1" t="s">
        <v>1913</v>
      </c>
      <c r="L1003" s="1">
        <v>196237</v>
      </c>
      <c r="M1003" s="1" t="s">
        <v>12526</v>
      </c>
      <c r="N1003" s="2" t="s">
        <v>4522</v>
      </c>
      <c r="O1003" s="1" t="s">
        <v>14143</v>
      </c>
      <c r="P1003" s="2" t="s">
        <v>7</v>
      </c>
      <c r="Q1003" s="1" t="s">
        <v>169</v>
      </c>
      <c r="R1003" s="1"/>
      <c r="S1003" s="1"/>
      <c r="T1003" s="1"/>
      <c r="U1003" s="1" t="s">
        <v>12528</v>
      </c>
      <c r="V1003" s="1"/>
      <c r="W1003" s="1"/>
      <c r="X1003" s="1"/>
      <c r="Y1003" s="1" t="s">
        <v>18</v>
      </c>
      <c r="Z1003" s="2" t="str">
        <f t="shared" si="45"/>
        <v>C830</v>
      </c>
      <c r="AA1003" s="3" t="str">
        <f t="shared" si="46"/>
        <v>1/12/2018</v>
      </c>
      <c r="AB1003" s="2" t="str">
        <f t="shared" si="47"/>
        <v>No delay</v>
      </c>
    </row>
    <row r="1004" spans="1:28" s="7" customFormat="1" ht="156.75" x14ac:dyDescent="0.45">
      <c r="A1004" s="1">
        <v>15830</v>
      </c>
      <c r="B1004" s="3">
        <v>43440</v>
      </c>
      <c r="C1004" s="4">
        <v>0.38072916666666662</v>
      </c>
      <c r="D1004" s="2">
        <v>0</v>
      </c>
      <c r="E1004" s="1">
        <v>0</v>
      </c>
      <c r="F1004" s="2" t="s">
        <v>119</v>
      </c>
      <c r="G1004" s="1">
        <v>53</v>
      </c>
      <c r="H1004" s="1" t="s">
        <v>4570</v>
      </c>
      <c r="I1004" s="1" t="s">
        <v>4570</v>
      </c>
      <c r="J1004" s="1" t="s">
        <v>1916</v>
      </c>
      <c r="K1004" s="1" t="s">
        <v>1915</v>
      </c>
      <c r="L1004" s="1">
        <v>196251</v>
      </c>
      <c r="M1004" s="1" t="s">
        <v>12526</v>
      </c>
      <c r="N1004" s="2" t="s">
        <v>4409</v>
      </c>
      <c r="O1004" s="1" t="s">
        <v>14144</v>
      </c>
      <c r="P1004" s="2" t="s">
        <v>7</v>
      </c>
      <c r="Q1004" s="1" t="s">
        <v>169</v>
      </c>
      <c r="R1004" s="1" t="s">
        <v>4409</v>
      </c>
      <c r="S1004" s="1"/>
      <c r="T1004" s="1"/>
      <c r="U1004" s="1" t="s">
        <v>12528</v>
      </c>
      <c r="V1004" s="1"/>
      <c r="W1004" s="1"/>
      <c r="X1004" s="1"/>
      <c r="Y1004" s="1" t="s">
        <v>18</v>
      </c>
      <c r="Z1004" s="2" t="str">
        <f t="shared" si="45"/>
        <v>C830</v>
      </c>
      <c r="AA1004" s="3" t="str">
        <f t="shared" si="46"/>
        <v>1/12/2018</v>
      </c>
      <c r="AB1004" s="2" t="str">
        <f t="shared" si="47"/>
        <v>No delay</v>
      </c>
    </row>
    <row r="1005" spans="1:28" s="7" customFormat="1" ht="42.75" x14ac:dyDescent="0.45">
      <c r="A1005" s="1">
        <v>15850</v>
      </c>
      <c r="B1005" s="3">
        <v>43440</v>
      </c>
      <c r="C1005" s="4">
        <v>0.90622685185185192</v>
      </c>
      <c r="D1005" s="2">
        <v>0</v>
      </c>
      <c r="E1005" s="1">
        <v>0</v>
      </c>
      <c r="F1005" s="2" t="s">
        <v>24</v>
      </c>
      <c r="G1005" s="1">
        <v>37</v>
      </c>
      <c r="H1005" s="1" t="s">
        <v>4570</v>
      </c>
      <c r="I1005" s="1" t="s">
        <v>4570</v>
      </c>
      <c r="J1005" s="1" t="s">
        <v>1918</v>
      </c>
      <c r="K1005" s="1" t="s">
        <v>1917</v>
      </c>
      <c r="L1005" s="1">
        <v>196349</v>
      </c>
      <c r="M1005" s="1" t="s">
        <v>12526</v>
      </c>
      <c r="N1005" s="2" t="s">
        <v>4409</v>
      </c>
      <c r="O1005" s="1" t="s">
        <v>14145</v>
      </c>
      <c r="P1005" s="2" t="s">
        <v>26</v>
      </c>
      <c r="Q1005" s="1" t="s">
        <v>98</v>
      </c>
      <c r="R1005" s="1" t="s">
        <v>4409</v>
      </c>
      <c r="S1005" s="1"/>
      <c r="T1005" s="1"/>
      <c r="U1005" s="1" t="s">
        <v>12528</v>
      </c>
      <c r="V1005" s="1"/>
      <c r="W1005" s="1"/>
      <c r="X1005" s="1"/>
      <c r="Y1005" s="1" t="s">
        <v>27</v>
      </c>
      <c r="Z1005" s="2" t="str">
        <f t="shared" si="45"/>
        <v>C830</v>
      </c>
      <c r="AA1005" s="3" t="str">
        <f t="shared" si="46"/>
        <v>1/12/2018</v>
      </c>
      <c r="AB1005" s="2" t="str">
        <f t="shared" si="47"/>
        <v>No delay</v>
      </c>
    </row>
    <row r="1006" spans="1:28" s="7" customFormat="1" ht="99.75" x14ac:dyDescent="0.45">
      <c r="A1006" s="1">
        <v>15854</v>
      </c>
      <c r="B1006" s="3">
        <v>43441</v>
      </c>
      <c r="C1006" s="4">
        <v>0.24652777777777779</v>
      </c>
      <c r="D1006" s="2">
        <v>0</v>
      </c>
      <c r="E1006" s="1">
        <v>0</v>
      </c>
      <c r="F1006" s="2" t="s">
        <v>124</v>
      </c>
      <c r="G1006" s="1">
        <v>1</v>
      </c>
      <c r="H1006" s="1" t="s">
        <v>4710</v>
      </c>
      <c r="I1006" s="1" t="s">
        <v>4710</v>
      </c>
      <c r="J1006" s="1" t="s">
        <v>1920</v>
      </c>
      <c r="K1006" s="1" t="s">
        <v>1919</v>
      </c>
      <c r="L1006" s="1">
        <v>196364</v>
      </c>
      <c r="M1006" s="1" t="s">
        <v>12526</v>
      </c>
      <c r="N1006" s="2" t="s">
        <v>4409</v>
      </c>
      <c r="O1006" s="1" t="s">
        <v>14146</v>
      </c>
      <c r="P1006" s="2" t="s">
        <v>65</v>
      </c>
      <c r="Q1006" s="1" t="s">
        <v>160</v>
      </c>
      <c r="R1006" s="1" t="s">
        <v>4409</v>
      </c>
      <c r="S1006" s="1"/>
      <c r="T1006" s="1"/>
      <c r="U1006" s="1" t="s">
        <v>12528</v>
      </c>
      <c r="V1006" s="1"/>
      <c r="W1006" s="1"/>
      <c r="X1006" s="1"/>
      <c r="Y1006" s="1" t="s">
        <v>160</v>
      </c>
      <c r="Z1006" s="2" t="str">
        <f t="shared" si="45"/>
        <v>C830C</v>
      </c>
      <c r="AA1006" s="3" t="str">
        <f t="shared" si="46"/>
        <v>1/12/2018</v>
      </c>
      <c r="AB1006" s="2" t="str">
        <f t="shared" si="47"/>
        <v>No delay</v>
      </c>
    </row>
    <row r="1007" spans="1:28" s="7" customFormat="1" ht="42.75" x14ac:dyDescent="0.45">
      <c r="A1007" s="1">
        <v>15858</v>
      </c>
      <c r="B1007" s="3">
        <v>43441</v>
      </c>
      <c r="C1007" s="4">
        <v>0.31217592592592591</v>
      </c>
      <c r="D1007" s="2">
        <v>0</v>
      </c>
      <c r="E1007" s="1">
        <v>0</v>
      </c>
      <c r="F1007" s="2" t="s">
        <v>10</v>
      </c>
      <c r="G1007" s="1">
        <v>48</v>
      </c>
      <c r="H1007" s="1" t="s">
        <v>4570</v>
      </c>
      <c r="I1007" s="1" t="s">
        <v>4570</v>
      </c>
      <c r="J1007" s="1" t="s">
        <v>1922</v>
      </c>
      <c r="K1007" s="1" t="s">
        <v>1921</v>
      </c>
      <c r="L1007" s="1">
        <v>196372</v>
      </c>
      <c r="M1007" s="1" t="s">
        <v>12526</v>
      </c>
      <c r="N1007" s="2" t="s">
        <v>4409</v>
      </c>
      <c r="O1007" s="1" t="s">
        <v>14147</v>
      </c>
      <c r="P1007" s="2" t="s">
        <v>149</v>
      </c>
      <c r="Q1007" s="1" t="s">
        <v>244</v>
      </c>
      <c r="R1007" s="1" t="s">
        <v>4409</v>
      </c>
      <c r="S1007" s="1"/>
      <c r="T1007" s="1"/>
      <c r="U1007" s="1" t="s">
        <v>12528</v>
      </c>
      <c r="V1007" s="1"/>
      <c r="W1007" s="1"/>
      <c r="X1007" s="1"/>
      <c r="Y1007" s="1" t="s">
        <v>244</v>
      </c>
      <c r="Z1007" s="2" t="str">
        <f t="shared" si="45"/>
        <v>C830</v>
      </c>
      <c r="AA1007" s="3" t="str">
        <f t="shared" si="46"/>
        <v>1/12/2018</v>
      </c>
      <c r="AB1007" s="2" t="str">
        <f t="shared" si="47"/>
        <v>No delay</v>
      </c>
    </row>
    <row r="1008" spans="1:28" s="7" customFormat="1" ht="42.75" x14ac:dyDescent="0.45">
      <c r="A1008" s="1">
        <v>15879</v>
      </c>
      <c r="B1008" s="3">
        <v>43441</v>
      </c>
      <c r="C1008" s="4">
        <v>0.76124999999999998</v>
      </c>
      <c r="D1008" s="2">
        <v>0</v>
      </c>
      <c r="E1008" s="1">
        <v>0</v>
      </c>
      <c r="F1008" s="2" t="s">
        <v>123</v>
      </c>
      <c r="G1008" s="1">
        <v>65</v>
      </c>
      <c r="H1008" s="1" t="s">
        <v>7388</v>
      </c>
      <c r="I1008" s="1" t="s">
        <v>4570</v>
      </c>
      <c r="J1008" s="1" t="s">
        <v>1924</v>
      </c>
      <c r="K1008" s="1" t="s">
        <v>1923</v>
      </c>
      <c r="L1008" s="1">
        <v>196463</v>
      </c>
      <c r="M1008" s="1" t="s">
        <v>12526</v>
      </c>
      <c r="N1008" s="2" t="s">
        <v>4409</v>
      </c>
      <c r="O1008" s="1" t="s">
        <v>14148</v>
      </c>
      <c r="P1008" s="2" t="s">
        <v>26</v>
      </c>
      <c r="Q1008" s="1" t="s">
        <v>98</v>
      </c>
      <c r="R1008" s="1" t="s">
        <v>4409</v>
      </c>
      <c r="S1008" s="1"/>
      <c r="T1008" s="1"/>
      <c r="U1008" s="1" t="s">
        <v>12528</v>
      </c>
      <c r="V1008" s="1"/>
      <c r="W1008" s="1"/>
      <c r="X1008" s="1"/>
      <c r="Y1008" s="1" t="s">
        <v>27</v>
      </c>
      <c r="Z1008" s="2" t="str">
        <f t="shared" si="45"/>
        <v>C830C</v>
      </c>
      <c r="AA1008" s="3" t="str">
        <f t="shared" si="46"/>
        <v>1/12/2018</v>
      </c>
      <c r="AB1008" s="2" t="str">
        <f t="shared" si="47"/>
        <v>No delay</v>
      </c>
    </row>
    <row r="1009" spans="1:28" s="7" customFormat="1" ht="42.75" x14ac:dyDescent="0.45">
      <c r="A1009" s="1">
        <v>15887</v>
      </c>
      <c r="B1009" s="3">
        <v>43441</v>
      </c>
      <c r="C1009" s="4">
        <v>0.94791666666666663</v>
      </c>
      <c r="D1009" s="2">
        <v>0</v>
      </c>
      <c r="E1009" s="1">
        <v>0</v>
      </c>
      <c r="F1009" s="2" t="s">
        <v>29</v>
      </c>
      <c r="G1009" s="1"/>
      <c r="H1009" s="1" t="s">
        <v>4570</v>
      </c>
      <c r="I1009" s="1"/>
      <c r="J1009" s="1" t="s">
        <v>14149</v>
      </c>
      <c r="K1009" s="1">
        <v>5902736</v>
      </c>
      <c r="L1009" s="1"/>
      <c r="M1009" s="1" t="s">
        <v>12720</v>
      </c>
      <c r="N1009" s="2" t="s">
        <v>4409</v>
      </c>
      <c r="O1009" s="1" t="s">
        <v>14150</v>
      </c>
      <c r="P1009" s="2" t="s">
        <v>149</v>
      </c>
      <c r="Q1009" s="1" t="s">
        <v>347</v>
      </c>
      <c r="R1009" s="1" t="s">
        <v>4409</v>
      </c>
      <c r="S1009" s="1"/>
      <c r="T1009" s="1"/>
      <c r="U1009" s="1" t="s">
        <v>12528</v>
      </c>
      <c r="V1009" s="1"/>
      <c r="W1009" s="1"/>
      <c r="X1009" s="1"/>
      <c r="Y1009" s="1" t="s">
        <v>347</v>
      </c>
      <c r="Z1009" s="2" t="str">
        <f t="shared" si="45"/>
        <v>C830C</v>
      </c>
      <c r="AA1009" s="3" t="str">
        <f t="shared" si="46"/>
        <v>1/12/2018</v>
      </c>
      <c r="AB1009" s="2" t="str">
        <f t="shared" si="47"/>
        <v>No delay</v>
      </c>
    </row>
    <row r="1010" spans="1:28" s="7" customFormat="1" ht="71.25" x14ac:dyDescent="0.45">
      <c r="A1010" s="1">
        <v>15890</v>
      </c>
      <c r="B1010" s="3">
        <v>43442</v>
      </c>
      <c r="C1010" s="4">
        <v>0.28263888888888888</v>
      </c>
      <c r="D1010" s="2">
        <v>0</v>
      </c>
      <c r="E1010" s="1">
        <v>0</v>
      </c>
      <c r="F1010" s="2" t="s">
        <v>39</v>
      </c>
      <c r="G1010" s="1">
        <v>4</v>
      </c>
      <c r="H1010" s="1" t="s">
        <v>4622</v>
      </c>
      <c r="I1010" s="1" t="s">
        <v>4622</v>
      </c>
      <c r="J1010" s="1" t="s">
        <v>1926</v>
      </c>
      <c r="K1010" s="1" t="s">
        <v>1925</v>
      </c>
      <c r="L1010" s="1">
        <v>196532</v>
      </c>
      <c r="M1010" s="1" t="s">
        <v>12526</v>
      </c>
      <c r="N1010" s="2" t="s">
        <v>4522</v>
      </c>
      <c r="O1010" s="1" t="s">
        <v>14151</v>
      </c>
      <c r="P1010" s="2" t="s">
        <v>73</v>
      </c>
      <c r="Q1010" s="1" t="s">
        <v>105</v>
      </c>
      <c r="R1010" s="1" t="s">
        <v>4409</v>
      </c>
      <c r="S1010" s="1"/>
      <c r="T1010" s="1" t="s">
        <v>14152</v>
      </c>
      <c r="U1010" s="1" t="s">
        <v>12528</v>
      </c>
      <c r="V1010" s="1"/>
      <c r="W1010" s="1"/>
      <c r="X1010" s="1"/>
      <c r="Y1010" s="1" t="s">
        <v>105</v>
      </c>
      <c r="Z1010" s="2" t="str">
        <f t="shared" si="45"/>
        <v>C830</v>
      </c>
      <c r="AA1010" s="3" t="str">
        <f t="shared" si="46"/>
        <v>1/12/2018</v>
      </c>
      <c r="AB1010" s="2" t="str">
        <f t="shared" si="47"/>
        <v>No delay</v>
      </c>
    </row>
    <row r="1011" spans="1:28" s="7" customFormat="1" ht="99.75" x14ac:dyDescent="0.45">
      <c r="A1011" s="1">
        <v>15899</v>
      </c>
      <c r="B1011" s="3">
        <v>43442</v>
      </c>
      <c r="C1011" s="4">
        <v>0.39999999999999997</v>
      </c>
      <c r="D1011" s="2">
        <v>0</v>
      </c>
      <c r="E1011" s="1">
        <v>0</v>
      </c>
      <c r="F1011" s="2" t="s">
        <v>123</v>
      </c>
      <c r="G1011" s="1">
        <v>20</v>
      </c>
      <c r="H1011" s="1" t="s">
        <v>5840</v>
      </c>
      <c r="I1011" s="1" t="s">
        <v>5840</v>
      </c>
      <c r="J1011" s="1" t="s">
        <v>1928</v>
      </c>
      <c r="K1011" s="1" t="s">
        <v>1927</v>
      </c>
      <c r="L1011" s="1">
        <v>196536</v>
      </c>
      <c r="M1011" s="1" t="s">
        <v>12526</v>
      </c>
      <c r="N1011" s="2" t="s">
        <v>4522</v>
      </c>
      <c r="O1011" s="1" t="s">
        <v>14153</v>
      </c>
      <c r="P1011" s="2" t="s">
        <v>33</v>
      </c>
      <c r="Q1011" s="1" t="s">
        <v>313</v>
      </c>
      <c r="R1011" s="1" t="s">
        <v>4409</v>
      </c>
      <c r="S1011" s="1"/>
      <c r="T1011" s="1"/>
      <c r="U1011" s="1" t="s">
        <v>12528</v>
      </c>
      <c r="V1011" s="1"/>
      <c r="W1011" s="1"/>
      <c r="X1011" s="1"/>
      <c r="Y1011" s="1" t="s">
        <v>12532</v>
      </c>
      <c r="Z1011" s="2" t="str">
        <f t="shared" si="45"/>
        <v>C830C</v>
      </c>
      <c r="AA1011" s="3" t="str">
        <f t="shared" si="46"/>
        <v>1/12/2018</v>
      </c>
      <c r="AB1011" s="2" t="str">
        <f t="shared" si="47"/>
        <v>No delay</v>
      </c>
    </row>
    <row r="1012" spans="1:28" s="7" customFormat="1" ht="28.5" x14ac:dyDescent="0.45">
      <c r="A1012" s="1" t="s">
        <v>14154</v>
      </c>
      <c r="B1012" s="3">
        <v>43442</v>
      </c>
      <c r="C1012" s="4">
        <v>0.72199074074074077</v>
      </c>
      <c r="D1012" s="2">
        <v>0</v>
      </c>
      <c r="E1012" s="1">
        <v>0</v>
      </c>
      <c r="F1012" s="2" t="s">
        <v>35</v>
      </c>
      <c r="G1012" s="1">
        <v>25</v>
      </c>
      <c r="H1012" s="1" t="s">
        <v>4802</v>
      </c>
      <c r="I1012" s="1" t="s">
        <v>4802</v>
      </c>
      <c r="J1012" s="1" t="s">
        <v>14155</v>
      </c>
      <c r="K1012" s="1" t="s">
        <v>1929</v>
      </c>
      <c r="L1012" s="1">
        <v>196574</v>
      </c>
      <c r="M1012" s="1" t="s">
        <v>12526</v>
      </c>
      <c r="N1012" s="2" t="s">
        <v>4409</v>
      </c>
      <c r="O1012" s="1" t="s">
        <v>14156</v>
      </c>
      <c r="P1012" s="2" t="s">
        <v>90</v>
      </c>
      <c r="Q1012" s="1" t="s">
        <v>89</v>
      </c>
      <c r="R1012" s="1" t="s">
        <v>4409</v>
      </c>
      <c r="S1012" s="1"/>
      <c r="T1012" s="1"/>
      <c r="U1012" s="1" t="s">
        <v>12528</v>
      </c>
      <c r="V1012" s="1"/>
      <c r="W1012" s="1"/>
      <c r="X1012" s="1"/>
      <c r="Y1012" s="1" t="s">
        <v>89</v>
      </c>
      <c r="Z1012" s="2" t="str">
        <f t="shared" si="45"/>
        <v>C830</v>
      </c>
      <c r="AA1012" s="3" t="str">
        <f t="shared" si="46"/>
        <v>1/12/2018</v>
      </c>
      <c r="AB1012" s="2" t="str">
        <f t="shared" si="47"/>
        <v>No delay</v>
      </c>
    </row>
    <row r="1013" spans="1:28" s="7" customFormat="1" ht="71.25" x14ac:dyDescent="0.45">
      <c r="A1013" s="1" t="s">
        <v>14157</v>
      </c>
      <c r="B1013" s="3">
        <v>43442</v>
      </c>
      <c r="C1013" s="4">
        <v>0.79549768518518515</v>
      </c>
      <c r="D1013" s="2">
        <v>0</v>
      </c>
      <c r="E1013" s="1">
        <v>0</v>
      </c>
      <c r="F1013" s="2" t="s">
        <v>88</v>
      </c>
      <c r="G1013" s="1">
        <v>23</v>
      </c>
      <c r="H1013" s="1" t="s">
        <v>5840</v>
      </c>
      <c r="I1013" s="1" t="s">
        <v>5840</v>
      </c>
      <c r="J1013" s="1" t="s">
        <v>14158</v>
      </c>
      <c r="K1013" s="1" t="s">
        <v>1930</v>
      </c>
      <c r="L1013" s="1">
        <v>196587</v>
      </c>
      <c r="M1013" s="1" t="s">
        <v>12526</v>
      </c>
      <c r="N1013" s="2" t="s">
        <v>4409</v>
      </c>
      <c r="O1013" s="1" t="s">
        <v>14159</v>
      </c>
      <c r="P1013" s="2" t="s">
        <v>90</v>
      </c>
      <c r="Q1013" s="1" t="s">
        <v>89</v>
      </c>
      <c r="R1013" s="1" t="s">
        <v>4409</v>
      </c>
      <c r="S1013" s="1"/>
      <c r="T1013" s="1"/>
      <c r="U1013" s="1" t="s">
        <v>12528</v>
      </c>
      <c r="V1013" s="1"/>
      <c r="W1013" s="1"/>
      <c r="X1013" s="1"/>
      <c r="Y1013" s="1" t="s">
        <v>89</v>
      </c>
      <c r="Z1013" s="2" t="str">
        <f t="shared" si="45"/>
        <v>C830</v>
      </c>
      <c r="AA1013" s="3" t="str">
        <f t="shared" si="46"/>
        <v>1/12/2018</v>
      </c>
      <c r="AB1013" s="2" t="str">
        <f t="shared" si="47"/>
        <v>No delay</v>
      </c>
    </row>
    <row r="1014" spans="1:28" s="7" customFormat="1" ht="71.25" x14ac:dyDescent="0.45">
      <c r="A1014" s="1">
        <v>15932</v>
      </c>
      <c r="B1014" s="3">
        <v>43443</v>
      </c>
      <c r="C1014" s="4">
        <v>0.28100694444444446</v>
      </c>
      <c r="D1014" s="2">
        <v>0</v>
      </c>
      <c r="E1014" s="1">
        <v>0</v>
      </c>
      <c r="F1014" s="2" t="s">
        <v>198</v>
      </c>
      <c r="G1014" s="1">
        <v>4</v>
      </c>
      <c r="H1014" s="1" t="s">
        <v>4569</v>
      </c>
      <c r="I1014" s="1" t="s">
        <v>4569</v>
      </c>
      <c r="J1014" s="1" t="s">
        <v>1932</v>
      </c>
      <c r="K1014" s="1" t="s">
        <v>1931</v>
      </c>
      <c r="L1014" s="1">
        <v>196626</v>
      </c>
      <c r="M1014" s="1" t="s">
        <v>12526</v>
      </c>
      <c r="N1014" s="2" t="s">
        <v>4522</v>
      </c>
      <c r="O1014" s="1" t="s">
        <v>14160</v>
      </c>
      <c r="P1014" s="2" t="s">
        <v>36</v>
      </c>
      <c r="Q1014" s="1" t="s">
        <v>350</v>
      </c>
      <c r="R1014" s="1" t="s">
        <v>4409</v>
      </c>
      <c r="S1014" s="1"/>
      <c r="T1014" s="1"/>
      <c r="U1014" s="1" t="s">
        <v>12528</v>
      </c>
      <c r="V1014" s="1"/>
      <c r="W1014" s="1"/>
      <c r="X1014" s="1"/>
      <c r="Y1014" s="1" t="s">
        <v>322</v>
      </c>
      <c r="Z1014" s="2" t="str">
        <f t="shared" si="45"/>
        <v>C830C</v>
      </c>
      <c r="AA1014" s="3" t="str">
        <f t="shared" si="46"/>
        <v>1/12/2018</v>
      </c>
      <c r="AB1014" s="2" t="str">
        <f t="shared" si="47"/>
        <v>No delay</v>
      </c>
    </row>
    <row r="1015" spans="1:28" s="7" customFormat="1" ht="71.25" x14ac:dyDescent="0.45">
      <c r="A1015" s="1">
        <v>15947</v>
      </c>
      <c r="B1015" s="3">
        <v>43443</v>
      </c>
      <c r="C1015" s="4">
        <v>0.51041666666666663</v>
      </c>
      <c r="D1015" s="2">
        <v>0</v>
      </c>
      <c r="E1015" s="1">
        <v>0</v>
      </c>
      <c r="F1015" s="2" t="s">
        <v>152</v>
      </c>
      <c r="G1015" s="1">
        <v>31</v>
      </c>
      <c r="H1015" s="1" t="s">
        <v>4710</v>
      </c>
      <c r="I1015" s="1" t="s">
        <v>4710</v>
      </c>
      <c r="J1015" s="1" t="s">
        <v>1938</v>
      </c>
      <c r="K1015" s="1" t="s">
        <v>1937</v>
      </c>
      <c r="L1015" s="1">
        <v>196657</v>
      </c>
      <c r="M1015" s="1" t="s">
        <v>12526</v>
      </c>
      <c r="N1015" s="2" t="s">
        <v>4522</v>
      </c>
      <c r="O1015" s="1" t="s">
        <v>14161</v>
      </c>
      <c r="P1015" s="2" t="s">
        <v>281</v>
      </c>
      <c r="Q1015" s="1" t="s">
        <v>209</v>
      </c>
      <c r="R1015" s="1" t="s">
        <v>13589</v>
      </c>
      <c r="S1015" s="1"/>
      <c r="T1015" s="1"/>
      <c r="U1015" s="1" t="s">
        <v>12528</v>
      </c>
      <c r="V1015" s="1"/>
      <c r="W1015" s="1"/>
      <c r="X1015" s="1"/>
      <c r="Y1015" s="1" t="s">
        <v>208</v>
      </c>
      <c r="Z1015" s="2" t="str">
        <f t="shared" si="45"/>
        <v>C830C</v>
      </c>
      <c r="AA1015" s="3" t="str">
        <f t="shared" si="46"/>
        <v>1/12/2018</v>
      </c>
      <c r="AB1015" s="2" t="str">
        <f t="shared" si="47"/>
        <v>No delay</v>
      </c>
    </row>
    <row r="1016" spans="1:28" s="7" customFormat="1" ht="42.75" x14ac:dyDescent="0.45">
      <c r="A1016" s="1">
        <v>15948</v>
      </c>
      <c r="B1016" s="3">
        <v>43443</v>
      </c>
      <c r="C1016" s="4">
        <v>0.55902777777777779</v>
      </c>
      <c r="D1016" s="2">
        <v>0</v>
      </c>
      <c r="E1016" s="1">
        <v>0</v>
      </c>
      <c r="F1016" s="2" t="s">
        <v>10</v>
      </c>
      <c r="G1016" s="1">
        <v>10</v>
      </c>
      <c r="H1016" s="1" t="s">
        <v>4733</v>
      </c>
      <c r="I1016" s="1" t="s">
        <v>4733</v>
      </c>
      <c r="J1016" s="1" t="s">
        <v>1936</v>
      </c>
      <c r="K1016" s="1" t="s">
        <v>1935</v>
      </c>
      <c r="L1016" s="1">
        <v>196660</v>
      </c>
      <c r="M1016" s="1" t="s">
        <v>12526</v>
      </c>
      <c r="N1016" s="2" t="s">
        <v>4409</v>
      </c>
      <c r="O1016" s="1" t="s">
        <v>14162</v>
      </c>
      <c r="P1016" s="2" t="s">
        <v>65</v>
      </c>
      <c r="Q1016" s="1" t="s">
        <v>247</v>
      </c>
      <c r="R1016" s="1" t="s">
        <v>13586</v>
      </c>
      <c r="S1016" s="1"/>
      <c r="T1016" s="1"/>
      <c r="U1016" s="1" t="s">
        <v>12528</v>
      </c>
      <c r="V1016" s="1"/>
      <c r="W1016" s="1"/>
      <c r="X1016" s="1"/>
      <c r="Y1016" s="1" t="s">
        <v>1560</v>
      </c>
      <c r="Z1016" s="2" t="str">
        <f t="shared" si="45"/>
        <v>C830</v>
      </c>
      <c r="AA1016" s="3" t="str">
        <f t="shared" si="46"/>
        <v>1/12/2018</v>
      </c>
      <c r="AB1016" s="2" t="str">
        <f t="shared" si="47"/>
        <v>No delay</v>
      </c>
    </row>
    <row r="1017" spans="1:28" s="7" customFormat="1" ht="42.75" x14ac:dyDescent="0.45">
      <c r="A1017" s="1">
        <v>15961</v>
      </c>
      <c r="B1017" s="3">
        <v>43443</v>
      </c>
      <c r="C1017" s="4">
        <v>0.98140046296296291</v>
      </c>
      <c r="D1017" s="2">
        <v>0</v>
      </c>
      <c r="E1017" s="1">
        <v>0</v>
      </c>
      <c r="F1017" s="2" t="s">
        <v>82</v>
      </c>
      <c r="G1017" s="1">
        <v>9</v>
      </c>
      <c r="H1017" s="1" t="s">
        <v>4849</v>
      </c>
      <c r="I1017" s="1" t="s">
        <v>5011</v>
      </c>
      <c r="J1017" s="1" t="s">
        <v>1934</v>
      </c>
      <c r="K1017" s="1" t="s">
        <v>1933</v>
      </c>
      <c r="L1017" s="1">
        <v>196713</v>
      </c>
      <c r="M1017" s="1" t="s">
        <v>12526</v>
      </c>
      <c r="N1017" s="2" t="s">
        <v>4409</v>
      </c>
      <c r="O1017" s="1" t="s">
        <v>14163</v>
      </c>
      <c r="P1017" s="2" t="s">
        <v>26</v>
      </c>
      <c r="Q1017" s="1" t="s">
        <v>98</v>
      </c>
      <c r="R1017" s="1" t="s">
        <v>4409</v>
      </c>
      <c r="S1017" s="1"/>
      <c r="T1017" s="1"/>
      <c r="U1017" s="1" t="s">
        <v>12528</v>
      </c>
      <c r="V1017" s="1"/>
      <c r="W1017" s="1"/>
      <c r="X1017" s="1"/>
      <c r="Y1017" s="1" t="s">
        <v>27</v>
      </c>
      <c r="Z1017" s="2" t="str">
        <f t="shared" si="45"/>
        <v>C830C</v>
      </c>
      <c r="AA1017" s="3" t="str">
        <f t="shared" si="46"/>
        <v>1/12/2018</v>
      </c>
      <c r="AB1017" s="2" t="str">
        <f t="shared" si="47"/>
        <v>No delay</v>
      </c>
    </row>
    <row r="1018" spans="1:28" s="7" customFormat="1" ht="99.75" x14ac:dyDescent="0.45">
      <c r="A1018" s="1">
        <v>15973</v>
      </c>
      <c r="B1018" s="3">
        <v>43444</v>
      </c>
      <c r="C1018" s="4">
        <v>0.33194444444444443</v>
      </c>
      <c r="D1018" s="2">
        <v>0</v>
      </c>
      <c r="E1018" s="1">
        <v>0</v>
      </c>
      <c r="F1018" s="2" t="s">
        <v>114</v>
      </c>
      <c r="G1018" s="1">
        <v>48</v>
      </c>
      <c r="H1018" s="1" t="s">
        <v>4711</v>
      </c>
      <c r="I1018" s="1"/>
      <c r="J1018" s="1" t="s">
        <v>14164</v>
      </c>
      <c r="K1018" s="1">
        <v>5905299</v>
      </c>
      <c r="L1018" s="1"/>
      <c r="M1018" s="1" t="s">
        <v>12526</v>
      </c>
      <c r="N1018" s="2" t="s">
        <v>4409</v>
      </c>
      <c r="O1018" s="1" t="s">
        <v>14165</v>
      </c>
      <c r="P1018" s="2" t="s">
        <v>128</v>
      </c>
      <c r="Q1018" s="1" t="s">
        <v>314</v>
      </c>
      <c r="R1018" s="1" t="s">
        <v>4409</v>
      </c>
      <c r="S1018" s="1"/>
      <c r="T1018" s="1"/>
      <c r="U1018" s="1" t="s">
        <v>12528</v>
      </c>
      <c r="V1018" s="1"/>
      <c r="W1018" s="1"/>
      <c r="X1018" s="1"/>
      <c r="Y1018" s="1" t="s">
        <v>314</v>
      </c>
      <c r="Z1018" s="2" t="str">
        <f t="shared" si="45"/>
        <v>C830C</v>
      </c>
      <c r="AA1018" s="3" t="str">
        <f t="shared" si="46"/>
        <v>1/12/2018</v>
      </c>
      <c r="AB1018" s="2" t="str">
        <f t="shared" si="47"/>
        <v>No delay</v>
      </c>
    </row>
    <row r="1019" spans="1:28" s="7" customFormat="1" ht="213.75" x14ac:dyDescent="0.45">
      <c r="A1019" s="1" t="s">
        <v>14166</v>
      </c>
      <c r="B1019" s="3">
        <v>43444</v>
      </c>
      <c r="C1019" s="4">
        <v>0.55833333333333335</v>
      </c>
      <c r="D1019" s="2">
        <v>3.5</v>
      </c>
      <c r="E1019" s="1">
        <v>0</v>
      </c>
      <c r="F1019" s="2" t="s">
        <v>42</v>
      </c>
      <c r="G1019" s="1">
        <v>29</v>
      </c>
      <c r="H1019" s="1" t="s">
        <v>5042</v>
      </c>
      <c r="I1019" s="1" t="s">
        <v>5042</v>
      </c>
      <c r="J1019" s="1" t="s">
        <v>14167</v>
      </c>
      <c r="K1019" s="1" t="s">
        <v>1941</v>
      </c>
      <c r="L1019" s="1">
        <v>196791</v>
      </c>
      <c r="M1019" s="1" t="s">
        <v>12526</v>
      </c>
      <c r="N1019" s="2" t="s">
        <v>4522</v>
      </c>
      <c r="O1019" s="1" t="s">
        <v>14168</v>
      </c>
      <c r="P1019" s="2" t="s">
        <v>43</v>
      </c>
      <c r="Q1019" s="1" t="s">
        <v>192</v>
      </c>
      <c r="R1019" s="1" t="s">
        <v>4409</v>
      </c>
      <c r="S1019" s="1"/>
      <c r="T1019" s="1"/>
      <c r="U1019" s="1" t="s">
        <v>12528</v>
      </c>
      <c r="V1019" s="1"/>
      <c r="W1019" s="1"/>
      <c r="X1019" s="1"/>
      <c r="Y1019" s="1" t="s">
        <v>191</v>
      </c>
      <c r="Z1019" s="2" t="str">
        <f t="shared" si="45"/>
        <v>C830</v>
      </c>
      <c r="AA1019" s="3" t="str">
        <f t="shared" si="46"/>
        <v>1/12/2018</v>
      </c>
      <c r="AB1019" s="2" t="str">
        <f t="shared" si="47"/>
        <v>More than 0 mins</v>
      </c>
    </row>
    <row r="1020" spans="1:28" s="7" customFormat="1" ht="42.75" x14ac:dyDescent="0.45">
      <c r="A1020" s="1">
        <v>15986</v>
      </c>
      <c r="B1020" s="3">
        <v>43444</v>
      </c>
      <c r="C1020" s="4">
        <v>0.73670138888888881</v>
      </c>
      <c r="D1020" s="2">
        <v>0</v>
      </c>
      <c r="E1020" s="1">
        <v>0</v>
      </c>
      <c r="F1020" s="2" t="s">
        <v>44</v>
      </c>
      <c r="G1020" s="1">
        <v>58</v>
      </c>
      <c r="H1020" s="1" t="s">
        <v>5501</v>
      </c>
      <c r="I1020" s="1" t="s">
        <v>5501</v>
      </c>
      <c r="J1020" s="1" t="s">
        <v>1940</v>
      </c>
      <c r="K1020" s="1" t="s">
        <v>1939</v>
      </c>
      <c r="L1020" s="1">
        <v>196819</v>
      </c>
      <c r="M1020" s="1" t="s">
        <v>12526</v>
      </c>
      <c r="N1020" s="2" t="s">
        <v>4409</v>
      </c>
      <c r="O1020" s="1" t="s">
        <v>14169</v>
      </c>
      <c r="P1020" s="2" t="s">
        <v>26</v>
      </c>
      <c r="Q1020" s="1" t="s">
        <v>98</v>
      </c>
      <c r="R1020" s="1" t="s">
        <v>4409</v>
      </c>
      <c r="S1020" s="1"/>
      <c r="T1020" s="1"/>
      <c r="U1020" s="1" t="s">
        <v>12528</v>
      </c>
      <c r="V1020" s="1"/>
      <c r="W1020" s="1"/>
      <c r="X1020" s="1"/>
      <c r="Y1020" s="1" t="s">
        <v>27</v>
      </c>
      <c r="Z1020" s="2" t="str">
        <f t="shared" si="45"/>
        <v>C830C</v>
      </c>
      <c r="AA1020" s="3" t="str">
        <f t="shared" si="46"/>
        <v>1/12/2018</v>
      </c>
      <c r="AB1020" s="2" t="str">
        <f t="shared" si="47"/>
        <v>No delay</v>
      </c>
    </row>
    <row r="1021" spans="1:28" s="7" customFormat="1" ht="128.25" x14ac:dyDescent="0.45">
      <c r="A1021" s="1">
        <v>15987</v>
      </c>
      <c r="B1021" s="3">
        <v>43444</v>
      </c>
      <c r="C1021" s="4">
        <v>0.79178240740740735</v>
      </c>
      <c r="D1021" s="2">
        <v>0</v>
      </c>
      <c r="E1021" s="1">
        <v>0</v>
      </c>
      <c r="F1021" s="2" t="s">
        <v>39</v>
      </c>
      <c r="G1021" s="1">
        <v>49</v>
      </c>
      <c r="H1021" s="1" t="s">
        <v>4570</v>
      </c>
      <c r="I1021" s="1" t="s">
        <v>4570</v>
      </c>
      <c r="J1021" s="1" t="s">
        <v>14170</v>
      </c>
      <c r="K1021" s="1" t="s">
        <v>1942</v>
      </c>
      <c r="L1021" s="1">
        <v>196830</v>
      </c>
      <c r="M1021" s="1" t="s">
        <v>12526</v>
      </c>
      <c r="N1021" s="2" t="s">
        <v>4522</v>
      </c>
      <c r="O1021" s="1" t="s">
        <v>14171</v>
      </c>
      <c r="P1021" s="2" t="s">
        <v>41</v>
      </c>
      <c r="Q1021" s="1" t="s">
        <v>217</v>
      </c>
      <c r="R1021" s="1" t="s">
        <v>4409</v>
      </c>
      <c r="S1021" s="1"/>
      <c r="T1021" s="1"/>
      <c r="U1021" s="1" t="s">
        <v>12528</v>
      </c>
      <c r="V1021" s="1"/>
      <c r="W1021" s="1"/>
      <c r="X1021" s="1"/>
      <c r="Y1021" s="1" t="s">
        <v>216</v>
      </c>
      <c r="Z1021" s="2" t="str">
        <f t="shared" si="45"/>
        <v>C830</v>
      </c>
      <c r="AA1021" s="3" t="str">
        <f t="shared" si="46"/>
        <v>1/12/2018</v>
      </c>
      <c r="AB1021" s="2" t="str">
        <f t="shared" si="47"/>
        <v>No delay</v>
      </c>
    </row>
    <row r="1022" spans="1:28" s="7" customFormat="1" ht="42.75" x14ac:dyDescent="0.45">
      <c r="A1022" s="1" t="s">
        <v>14172</v>
      </c>
      <c r="B1022" s="3">
        <v>43445</v>
      </c>
      <c r="C1022" s="4">
        <v>0.23601851851851852</v>
      </c>
      <c r="D1022" s="2">
        <v>0</v>
      </c>
      <c r="E1022" s="1">
        <v>0</v>
      </c>
      <c r="F1022" s="2" t="s">
        <v>54</v>
      </c>
      <c r="G1022" s="1">
        <v>18</v>
      </c>
      <c r="H1022" s="1" t="s">
        <v>4933</v>
      </c>
      <c r="I1022" s="1" t="s">
        <v>4570</v>
      </c>
      <c r="J1022" s="1" t="s">
        <v>1950</v>
      </c>
      <c r="K1022" s="1" t="s">
        <v>1949</v>
      </c>
      <c r="L1022" s="1">
        <v>196884</v>
      </c>
      <c r="M1022" s="1" t="s">
        <v>12526</v>
      </c>
      <c r="N1022" s="2" t="s">
        <v>4409</v>
      </c>
      <c r="O1022" s="1" t="s">
        <v>14173</v>
      </c>
      <c r="P1022" s="2" t="s">
        <v>90</v>
      </c>
      <c r="Q1022" s="1" t="s">
        <v>89</v>
      </c>
      <c r="R1022" s="1" t="s">
        <v>4409</v>
      </c>
      <c r="S1022" s="1"/>
      <c r="T1022" s="1"/>
      <c r="U1022" s="1" t="s">
        <v>12528</v>
      </c>
      <c r="V1022" s="1"/>
      <c r="W1022" s="1"/>
      <c r="X1022" s="1"/>
      <c r="Y1022" s="1" t="s">
        <v>89</v>
      </c>
      <c r="Z1022" s="2" t="str">
        <f t="shared" si="45"/>
        <v>C830</v>
      </c>
      <c r="AA1022" s="3" t="str">
        <f t="shared" si="46"/>
        <v>1/12/2018</v>
      </c>
      <c r="AB1022" s="2" t="str">
        <f t="shared" si="47"/>
        <v>No delay</v>
      </c>
    </row>
    <row r="1023" spans="1:28" s="7" customFormat="1" ht="71.25" x14ac:dyDescent="0.45">
      <c r="A1023" s="1">
        <v>16020</v>
      </c>
      <c r="B1023" s="3">
        <v>43445</v>
      </c>
      <c r="C1023" s="4">
        <v>0.58958333333333335</v>
      </c>
      <c r="D1023" s="2">
        <v>0</v>
      </c>
      <c r="E1023" s="1">
        <v>0</v>
      </c>
      <c r="F1023" s="2" t="s">
        <v>135</v>
      </c>
      <c r="G1023" s="1">
        <v>3</v>
      </c>
      <c r="H1023" s="1" t="s">
        <v>4962</v>
      </c>
      <c r="I1023" s="1" t="s">
        <v>5110</v>
      </c>
      <c r="J1023" s="1" t="s">
        <v>14174</v>
      </c>
      <c r="K1023" s="1" t="s">
        <v>1945</v>
      </c>
      <c r="L1023" s="1">
        <v>196954</v>
      </c>
      <c r="M1023" s="1" t="s">
        <v>12526</v>
      </c>
      <c r="N1023" s="2" t="s">
        <v>4409</v>
      </c>
      <c r="O1023" s="1" t="s">
        <v>14175</v>
      </c>
      <c r="P1023" s="2" t="s">
        <v>33</v>
      </c>
      <c r="Q1023" s="1" t="s">
        <v>247</v>
      </c>
      <c r="R1023" s="1" t="s">
        <v>13586</v>
      </c>
      <c r="S1023" s="1"/>
      <c r="T1023" s="1"/>
      <c r="U1023" s="1" t="s">
        <v>12528</v>
      </c>
      <c r="V1023" s="1"/>
      <c r="W1023" s="1"/>
      <c r="X1023" s="1"/>
      <c r="Y1023" s="1" t="s">
        <v>1393</v>
      </c>
      <c r="Z1023" s="2" t="str">
        <f t="shared" si="45"/>
        <v>C830</v>
      </c>
      <c r="AA1023" s="3" t="str">
        <f t="shared" si="46"/>
        <v>1/12/2018</v>
      </c>
      <c r="AB1023" s="2" t="str">
        <f t="shared" si="47"/>
        <v>No delay</v>
      </c>
    </row>
    <row r="1024" spans="1:28" s="7" customFormat="1" ht="42.75" x14ac:dyDescent="0.45">
      <c r="A1024" s="1">
        <v>16036</v>
      </c>
      <c r="B1024" s="3">
        <v>43445</v>
      </c>
      <c r="C1024" s="4">
        <v>0.875</v>
      </c>
      <c r="D1024" s="2">
        <v>0</v>
      </c>
      <c r="E1024" s="1">
        <v>0</v>
      </c>
      <c r="F1024" s="2" t="s">
        <v>93</v>
      </c>
      <c r="G1024" s="1">
        <v>25</v>
      </c>
      <c r="H1024" s="1" t="s">
        <v>4915</v>
      </c>
      <c r="I1024" s="1" t="s">
        <v>4915</v>
      </c>
      <c r="J1024" s="1" t="s">
        <v>1944</v>
      </c>
      <c r="K1024" s="1" t="s">
        <v>1943</v>
      </c>
      <c r="L1024" s="1">
        <v>196995</v>
      </c>
      <c r="M1024" s="1" t="s">
        <v>12526</v>
      </c>
      <c r="N1024" s="2" t="s">
        <v>4409</v>
      </c>
      <c r="O1024" s="1" t="s">
        <v>14176</v>
      </c>
      <c r="P1024" s="2" t="s">
        <v>73</v>
      </c>
      <c r="Q1024" s="1" t="s">
        <v>209</v>
      </c>
      <c r="R1024" s="1" t="s">
        <v>13589</v>
      </c>
      <c r="S1024" s="1"/>
      <c r="T1024" s="1"/>
      <c r="U1024" s="1" t="s">
        <v>12528</v>
      </c>
      <c r="V1024" s="1"/>
      <c r="W1024" s="1"/>
      <c r="X1024" s="1"/>
      <c r="Y1024" s="1" t="s">
        <v>208</v>
      </c>
      <c r="Z1024" s="2" t="str">
        <f t="shared" si="45"/>
        <v>C830</v>
      </c>
      <c r="AA1024" s="3" t="str">
        <f t="shared" si="46"/>
        <v>1/12/2018</v>
      </c>
      <c r="AB1024" s="2" t="str">
        <f t="shared" si="47"/>
        <v>No delay</v>
      </c>
    </row>
    <row r="1025" spans="1:28" s="7" customFormat="1" ht="185.25" x14ac:dyDescent="0.45">
      <c r="A1025" s="1">
        <v>16085</v>
      </c>
      <c r="B1025" s="3">
        <v>43446</v>
      </c>
      <c r="C1025" s="4">
        <v>0.94305555555555554</v>
      </c>
      <c r="D1025" s="2">
        <v>0</v>
      </c>
      <c r="E1025" s="1">
        <v>0</v>
      </c>
      <c r="F1025" s="2" t="s">
        <v>39</v>
      </c>
      <c r="G1025" s="1">
        <v>64</v>
      </c>
      <c r="H1025" s="1" t="s">
        <v>5145</v>
      </c>
      <c r="I1025" s="1" t="s">
        <v>5145</v>
      </c>
      <c r="J1025" s="1" t="s">
        <v>14177</v>
      </c>
      <c r="K1025" s="1" t="s">
        <v>1947</v>
      </c>
      <c r="L1025" s="1">
        <v>197168</v>
      </c>
      <c r="M1025" s="1" t="s">
        <v>12526</v>
      </c>
      <c r="N1025" s="2" t="s">
        <v>4409</v>
      </c>
      <c r="O1025" s="1" t="s">
        <v>14178</v>
      </c>
      <c r="P1025" s="2" t="s">
        <v>33</v>
      </c>
      <c r="Q1025" s="1" t="s">
        <v>209</v>
      </c>
      <c r="R1025" s="1" t="s">
        <v>13589</v>
      </c>
      <c r="S1025" s="1"/>
      <c r="T1025" s="1"/>
      <c r="U1025" s="1" t="s">
        <v>12528</v>
      </c>
      <c r="V1025" s="1"/>
      <c r="W1025" s="1"/>
      <c r="X1025" s="1"/>
      <c r="Y1025" s="1" t="s">
        <v>208</v>
      </c>
      <c r="Z1025" s="2" t="str">
        <f t="shared" si="45"/>
        <v>C830</v>
      </c>
      <c r="AA1025" s="3" t="str">
        <f t="shared" si="46"/>
        <v>1/12/2018</v>
      </c>
      <c r="AB1025" s="2" t="str">
        <f t="shared" si="47"/>
        <v>No delay</v>
      </c>
    </row>
    <row r="1026" spans="1:28" s="7" customFormat="1" ht="42.75" x14ac:dyDescent="0.45">
      <c r="A1026" s="1">
        <v>16121</v>
      </c>
      <c r="B1026" s="3">
        <v>43448</v>
      </c>
      <c r="C1026" s="4">
        <v>0.41679398148148145</v>
      </c>
      <c r="D1026" s="2">
        <v>0</v>
      </c>
      <c r="E1026" s="1">
        <v>0</v>
      </c>
      <c r="F1026" s="2" t="s">
        <v>124</v>
      </c>
      <c r="G1026" s="1">
        <v>41</v>
      </c>
      <c r="H1026" s="1" t="s">
        <v>7642</v>
      </c>
      <c r="I1026" s="1" t="s">
        <v>7642</v>
      </c>
      <c r="J1026" s="1" t="s">
        <v>1952</v>
      </c>
      <c r="K1026" s="1" t="s">
        <v>1951</v>
      </c>
      <c r="L1026" s="1">
        <v>197369</v>
      </c>
      <c r="M1026" s="1" t="s">
        <v>12526</v>
      </c>
      <c r="N1026" s="2" t="s">
        <v>4409</v>
      </c>
      <c r="O1026" s="1" t="s">
        <v>14179</v>
      </c>
      <c r="P1026" s="2" t="s">
        <v>21</v>
      </c>
      <c r="Q1026" s="1" t="s">
        <v>71</v>
      </c>
      <c r="R1026" s="1" t="s">
        <v>4409</v>
      </c>
      <c r="S1026" s="1"/>
      <c r="T1026" s="1"/>
      <c r="U1026" s="1" t="s">
        <v>12528</v>
      </c>
      <c r="V1026" s="1"/>
      <c r="W1026" s="1"/>
      <c r="X1026" s="1"/>
      <c r="Y1026" s="1" t="s">
        <v>71</v>
      </c>
      <c r="Z1026" s="2" t="str">
        <f t="shared" si="45"/>
        <v>C830C</v>
      </c>
      <c r="AA1026" s="3" t="str">
        <f t="shared" si="46"/>
        <v>1/12/2018</v>
      </c>
      <c r="AB1026" s="2" t="str">
        <f t="shared" si="47"/>
        <v>No delay</v>
      </c>
    </row>
    <row r="1027" spans="1:28" s="7" customFormat="1" ht="28.5" x14ac:dyDescent="0.45">
      <c r="A1027" s="1">
        <v>16137</v>
      </c>
      <c r="B1027" s="3">
        <v>43448</v>
      </c>
      <c r="C1027" s="4">
        <v>0.70486111111111116</v>
      </c>
      <c r="D1027" s="2">
        <v>0</v>
      </c>
      <c r="E1027" s="1">
        <v>0</v>
      </c>
      <c r="F1027" s="2" t="s">
        <v>54</v>
      </c>
      <c r="G1027" s="1"/>
      <c r="H1027" s="1" t="s">
        <v>4570</v>
      </c>
      <c r="I1027" s="1"/>
      <c r="J1027" s="1" t="s">
        <v>14180</v>
      </c>
      <c r="K1027" s="1">
        <v>5909203</v>
      </c>
      <c r="L1027" s="1"/>
      <c r="M1027" s="1" t="s">
        <v>12526</v>
      </c>
      <c r="N1027" s="2" t="s">
        <v>4409</v>
      </c>
      <c r="O1027" s="1" t="s">
        <v>14181</v>
      </c>
      <c r="P1027" s="2" t="s">
        <v>128</v>
      </c>
      <c r="Q1027" s="1" t="s">
        <v>247</v>
      </c>
      <c r="R1027" s="1" t="s">
        <v>13586</v>
      </c>
      <c r="S1027" s="1"/>
      <c r="T1027" s="1"/>
      <c r="U1027" s="1" t="s">
        <v>12528</v>
      </c>
      <c r="V1027" s="1"/>
      <c r="W1027" s="1"/>
      <c r="X1027" s="1"/>
      <c r="Y1027" s="1" t="s">
        <v>1176</v>
      </c>
      <c r="Z1027" s="2" t="str">
        <f t="shared" ref="Z1027:Z1090" si="48">IF(_xlfn.NUMBERVALUE(MID(F1027,3,2))&lt;41,"C830","C830C")</f>
        <v>C830</v>
      </c>
      <c r="AA1027" s="3" t="str">
        <f t="shared" ref="AA1027:AA1090" si="49">DAY(1)&amp;"/"&amp;MONTH(B1027)&amp;"/"&amp;YEAR(B1027)</f>
        <v>1/12/2018</v>
      </c>
      <c r="AB1027" s="2" t="str">
        <f t="shared" ref="AB1027:AB1090" si="50">IF(D1027&gt;5,"More than 5mins",IF(D1027&gt;0,"More than 0 mins","No delay"))</f>
        <v>No delay</v>
      </c>
    </row>
    <row r="1028" spans="1:28" s="7" customFormat="1" ht="57" x14ac:dyDescent="0.45">
      <c r="A1028" s="1">
        <v>16138</v>
      </c>
      <c r="B1028" s="3">
        <v>43448</v>
      </c>
      <c r="C1028" s="4">
        <v>0.70833333333333337</v>
      </c>
      <c r="D1028" s="2">
        <v>0</v>
      </c>
      <c r="E1028" s="1">
        <v>0</v>
      </c>
      <c r="F1028" s="2" t="s">
        <v>215</v>
      </c>
      <c r="G1028" s="1"/>
      <c r="H1028" s="1" t="s">
        <v>4570</v>
      </c>
      <c r="I1028" s="1"/>
      <c r="J1028" s="1" t="s">
        <v>14182</v>
      </c>
      <c r="K1028" s="1">
        <v>5909204</v>
      </c>
      <c r="L1028" s="1"/>
      <c r="M1028" s="1" t="s">
        <v>12720</v>
      </c>
      <c r="N1028" s="2" t="s">
        <v>4409</v>
      </c>
      <c r="O1028" s="1" t="s">
        <v>14183</v>
      </c>
      <c r="P1028" s="2" t="s">
        <v>281</v>
      </c>
      <c r="Q1028" s="1" t="s">
        <v>247</v>
      </c>
      <c r="R1028" s="1" t="s">
        <v>13586</v>
      </c>
      <c r="S1028" s="1"/>
      <c r="T1028" s="1"/>
      <c r="U1028" s="1" t="s">
        <v>12528</v>
      </c>
      <c r="V1028" s="1"/>
      <c r="W1028" s="1"/>
      <c r="X1028" s="1"/>
      <c r="Y1028" s="1" t="s">
        <v>1867</v>
      </c>
      <c r="Z1028" s="2" t="str">
        <f t="shared" si="48"/>
        <v>C830C</v>
      </c>
      <c r="AA1028" s="3" t="str">
        <f t="shared" si="49"/>
        <v>1/12/2018</v>
      </c>
      <c r="AB1028" s="2" t="str">
        <f t="shared" si="50"/>
        <v>No delay</v>
      </c>
    </row>
    <row r="1029" spans="1:28" s="7" customFormat="1" x14ac:dyDescent="0.45">
      <c r="A1029" s="1">
        <v>16139</v>
      </c>
      <c r="B1029" s="3">
        <v>43448</v>
      </c>
      <c r="C1029" s="4">
        <v>0.72547453703703713</v>
      </c>
      <c r="D1029" s="2">
        <v>0</v>
      </c>
      <c r="E1029" s="1">
        <v>0</v>
      </c>
      <c r="F1029" s="2" t="s">
        <v>133</v>
      </c>
      <c r="G1029" s="1">
        <v>34</v>
      </c>
      <c r="H1029" s="1" t="s">
        <v>5744</v>
      </c>
      <c r="I1029" s="1" t="s">
        <v>4961</v>
      </c>
      <c r="J1029" s="1" t="s">
        <v>1956</v>
      </c>
      <c r="K1029" s="1" t="s">
        <v>1955</v>
      </c>
      <c r="L1029" s="1">
        <v>197424</v>
      </c>
      <c r="M1029" s="1" t="s">
        <v>12526</v>
      </c>
      <c r="N1029" s="2" t="s">
        <v>4409</v>
      </c>
      <c r="O1029" s="1" t="s">
        <v>14184</v>
      </c>
      <c r="P1029" s="2" t="s">
        <v>33</v>
      </c>
      <c r="Q1029" s="1" t="s">
        <v>247</v>
      </c>
      <c r="R1029" s="1" t="s">
        <v>13589</v>
      </c>
      <c r="S1029" s="1"/>
      <c r="T1029" s="1"/>
      <c r="U1029" s="1" t="s">
        <v>12528</v>
      </c>
      <c r="V1029" s="1"/>
      <c r="W1029" s="1"/>
      <c r="X1029" s="1"/>
      <c r="Y1029" s="1" t="s">
        <v>1393</v>
      </c>
      <c r="Z1029" s="2" t="str">
        <f t="shared" si="48"/>
        <v>C830</v>
      </c>
      <c r="AA1029" s="3" t="str">
        <f t="shared" si="49"/>
        <v>1/12/2018</v>
      </c>
      <c r="AB1029" s="2" t="str">
        <f t="shared" si="50"/>
        <v>No delay</v>
      </c>
    </row>
    <row r="1030" spans="1:28" s="7" customFormat="1" ht="213.75" x14ac:dyDescent="0.45">
      <c r="A1030" s="1">
        <v>16148</v>
      </c>
      <c r="B1030" s="3">
        <v>43448</v>
      </c>
      <c r="C1030" s="4">
        <v>0.98402777777777783</v>
      </c>
      <c r="D1030" s="2">
        <v>0</v>
      </c>
      <c r="E1030" s="1">
        <v>0</v>
      </c>
      <c r="F1030" s="2" t="s">
        <v>39</v>
      </c>
      <c r="G1030" s="1">
        <v>15</v>
      </c>
      <c r="H1030" s="1" t="s">
        <v>5625</v>
      </c>
      <c r="I1030" s="1" t="s">
        <v>5625</v>
      </c>
      <c r="J1030" s="1" t="s">
        <v>1954</v>
      </c>
      <c r="K1030" s="1" t="s">
        <v>1953</v>
      </c>
      <c r="L1030" s="1">
        <v>197474</v>
      </c>
      <c r="M1030" s="1" t="s">
        <v>12526</v>
      </c>
      <c r="N1030" s="2" t="s">
        <v>4409</v>
      </c>
      <c r="O1030" s="1" t="s">
        <v>14185</v>
      </c>
      <c r="P1030" s="2" t="s">
        <v>33</v>
      </c>
      <c r="Q1030" s="1" t="s">
        <v>209</v>
      </c>
      <c r="R1030" s="1" t="s">
        <v>4409</v>
      </c>
      <c r="S1030" s="1"/>
      <c r="T1030" s="1"/>
      <c r="U1030" s="1" t="s">
        <v>12528</v>
      </c>
      <c r="V1030" s="1"/>
      <c r="W1030" s="1"/>
      <c r="X1030" s="1"/>
      <c r="Y1030" s="1" t="s">
        <v>105</v>
      </c>
      <c r="Z1030" s="2" t="str">
        <f t="shared" si="48"/>
        <v>C830</v>
      </c>
      <c r="AA1030" s="3" t="str">
        <f t="shared" si="49"/>
        <v>1/12/2018</v>
      </c>
      <c r="AB1030" s="2" t="str">
        <f t="shared" si="50"/>
        <v>No delay</v>
      </c>
    </row>
    <row r="1031" spans="1:28" s="7" customFormat="1" ht="71.25" x14ac:dyDescent="0.45">
      <c r="A1031" s="1">
        <v>16177</v>
      </c>
      <c r="B1031" s="3">
        <v>43449</v>
      </c>
      <c r="C1031" s="4">
        <v>0.88350694444444444</v>
      </c>
      <c r="D1031" s="2">
        <v>0</v>
      </c>
      <c r="E1031" s="1">
        <v>0</v>
      </c>
      <c r="F1031" s="2" t="s">
        <v>17</v>
      </c>
      <c r="G1031" s="1">
        <v>38</v>
      </c>
      <c r="H1031" s="1" t="s">
        <v>5840</v>
      </c>
      <c r="I1031" s="1" t="s">
        <v>7642</v>
      </c>
      <c r="J1031" s="1" t="s">
        <v>14186</v>
      </c>
      <c r="K1031" s="1" t="s">
        <v>1958</v>
      </c>
      <c r="L1031" s="1">
        <v>197579</v>
      </c>
      <c r="M1031" s="1" t="s">
        <v>12526</v>
      </c>
      <c r="N1031" s="2" t="s">
        <v>4409</v>
      </c>
      <c r="O1031" s="1" t="s">
        <v>14187</v>
      </c>
      <c r="P1031" s="2" t="s">
        <v>79</v>
      </c>
      <c r="Q1031" s="1" t="s">
        <v>222</v>
      </c>
      <c r="R1031" s="1" t="s">
        <v>4409</v>
      </c>
      <c r="S1031" s="1"/>
      <c r="T1031" s="1" t="s">
        <v>14188</v>
      </c>
      <c r="U1031" s="1" t="s">
        <v>12528</v>
      </c>
      <c r="V1031" s="1"/>
      <c r="W1031" s="1"/>
      <c r="X1031" s="1"/>
      <c r="Y1031" s="1" t="s">
        <v>117</v>
      </c>
      <c r="Z1031" s="2" t="str">
        <f t="shared" si="48"/>
        <v>C830</v>
      </c>
      <c r="AA1031" s="3" t="str">
        <f t="shared" si="49"/>
        <v>1/12/2018</v>
      </c>
      <c r="AB1031" s="2" t="str">
        <f t="shared" si="50"/>
        <v>No delay</v>
      </c>
    </row>
    <row r="1032" spans="1:28" s="7" customFormat="1" ht="156.75" x14ac:dyDescent="0.45">
      <c r="A1032" s="1">
        <v>16188</v>
      </c>
      <c r="B1032" s="3">
        <v>43450</v>
      </c>
      <c r="C1032" s="4">
        <v>0.32070601851851849</v>
      </c>
      <c r="D1032" s="2">
        <v>0</v>
      </c>
      <c r="E1032" s="1">
        <v>0</v>
      </c>
      <c r="F1032" s="2" t="s">
        <v>44</v>
      </c>
      <c r="G1032" s="1">
        <v>14</v>
      </c>
      <c r="H1032" s="1" t="s">
        <v>4691</v>
      </c>
      <c r="I1032" s="1" t="s">
        <v>4691</v>
      </c>
      <c r="J1032" s="1" t="s">
        <v>1960</v>
      </c>
      <c r="K1032" s="1" t="s">
        <v>1959</v>
      </c>
      <c r="L1032" s="1">
        <v>197598</v>
      </c>
      <c r="M1032" s="1" t="s">
        <v>12526</v>
      </c>
      <c r="N1032" s="2" t="s">
        <v>4522</v>
      </c>
      <c r="O1032" s="1" t="s">
        <v>14189</v>
      </c>
      <c r="P1032" s="2" t="s">
        <v>65</v>
      </c>
      <c r="Q1032" s="1" t="s">
        <v>307</v>
      </c>
      <c r="R1032" s="1" t="s">
        <v>4409</v>
      </c>
      <c r="S1032" s="1"/>
      <c r="T1032" s="1"/>
      <c r="U1032" s="1" t="s">
        <v>12528</v>
      </c>
      <c r="V1032" s="1"/>
      <c r="W1032" s="1"/>
      <c r="X1032" s="1"/>
      <c r="Y1032" s="1" t="s">
        <v>252</v>
      </c>
      <c r="Z1032" s="2" t="str">
        <f t="shared" si="48"/>
        <v>C830C</v>
      </c>
      <c r="AA1032" s="3" t="str">
        <f t="shared" si="49"/>
        <v>1/12/2018</v>
      </c>
      <c r="AB1032" s="2" t="str">
        <f t="shared" si="50"/>
        <v>No delay</v>
      </c>
    </row>
    <row r="1033" spans="1:28" s="7" customFormat="1" ht="370.5" x14ac:dyDescent="0.45">
      <c r="A1033" s="1">
        <v>16200</v>
      </c>
      <c r="B1033" s="3">
        <v>43450</v>
      </c>
      <c r="C1033" s="4">
        <v>0.45678240740740739</v>
      </c>
      <c r="D1033" s="2">
        <v>0</v>
      </c>
      <c r="E1033" s="1">
        <v>0</v>
      </c>
      <c r="F1033" s="2" t="s">
        <v>123</v>
      </c>
      <c r="G1033" s="1">
        <v>26</v>
      </c>
      <c r="H1033" s="1" t="s">
        <v>4802</v>
      </c>
      <c r="I1033" s="1" t="s">
        <v>4962</v>
      </c>
      <c r="J1033" s="1" t="s">
        <v>1962</v>
      </c>
      <c r="K1033" s="1" t="s">
        <v>1961</v>
      </c>
      <c r="L1033" s="1">
        <v>197610</v>
      </c>
      <c r="M1033" s="1" t="s">
        <v>12526</v>
      </c>
      <c r="N1033" s="2" t="s">
        <v>4522</v>
      </c>
      <c r="O1033" s="1" t="s">
        <v>14190</v>
      </c>
      <c r="P1033" s="2" t="s">
        <v>65</v>
      </c>
      <c r="Q1033" s="1" t="s">
        <v>397</v>
      </c>
      <c r="R1033" s="1" t="s">
        <v>4409</v>
      </c>
      <c r="S1033" s="1"/>
      <c r="T1033" s="1"/>
      <c r="U1033" s="1" t="s">
        <v>12528</v>
      </c>
      <c r="V1033" s="1"/>
      <c r="W1033" s="1"/>
      <c r="X1033" s="1"/>
      <c r="Y1033" s="1" t="s">
        <v>252</v>
      </c>
      <c r="Z1033" s="2" t="str">
        <f t="shared" si="48"/>
        <v>C830C</v>
      </c>
      <c r="AA1033" s="3" t="str">
        <f t="shared" si="49"/>
        <v>1/12/2018</v>
      </c>
      <c r="AB1033" s="2" t="str">
        <f t="shared" si="50"/>
        <v>No delay</v>
      </c>
    </row>
    <row r="1034" spans="1:28" s="7" customFormat="1" ht="99.75" x14ac:dyDescent="0.45">
      <c r="A1034" s="1">
        <v>16248</v>
      </c>
      <c r="B1034" s="3">
        <v>43451</v>
      </c>
      <c r="C1034" s="4">
        <v>0.68541666666666667</v>
      </c>
      <c r="D1034" s="2">
        <v>0</v>
      </c>
      <c r="E1034" s="1">
        <v>0</v>
      </c>
      <c r="F1034" s="2" t="s">
        <v>20</v>
      </c>
      <c r="G1034" s="1">
        <v>59</v>
      </c>
      <c r="H1034" s="1" t="s">
        <v>4961</v>
      </c>
      <c r="I1034" s="1" t="s">
        <v>4615</v>
      </c>
      <c r="J1034" s="1" t="s">
        <v>1964</v>
      </c>
      <c r="K1034" s="1" t="s">
        <v>1963</v>
      </c>
      <c r="L1034" s="1">
        <v>197740</v>
      </c>
      <c r="M1034" s="1" t="s">
        <v>12526</v>
      </c>
      <c r="N1034" s="2" t="s">
        <v>4522</v>
      </c>
      <c r="O1034" s="1" t="s">
        <v>14191</v>
      </c>
      <c r="P1034" s="2" t="s">
        <v>36</v>
      </c>
      <c r="Q1034" s="1" t="s">
        <v>103</v>
      </c>
      <c r="R1034" s="1" t="s">
        <v>4409</v>
      </c>
      <c r="S1034" s="1"/>
      <c r="T1034" s="1"/>
      <c r="U1034" s="1" t="s">
        <v>12528</v>
      </c>
      <c r="V1034" s="1"/>
      <c r="W1034" s="1"/>
      <c r="X1034" s="1"/>
      <c r="Y1034" s="1" t="s">
        <v>102</v>
      </c>
      <c r="Z1034" s="2" t="str">
        <f t="shared" si="48"/>
        <v>C830</v>
      </c>
      <c r="AA1034" s="3" t="str">
        <f t="shared" si="49"/>
        <v>1/12/2018</v>
      </c>
      <c r="AB1034" s="2" t="str">
        <f t="shared" si="50"/>
        <v>No delay</v>
      </c>
    </row>
    <row r="1035" spans="1:28" s="7" customFormat="1" ht="128.25" x14ac:dyDescent="0.45">
      <c r="A1035" s="1">
        <v>16262</v>
      </c>
      <c r="B1035" s="3">
        <v>43452</v>
      </c>
      <c r="C1035" s="4">
        <v>0.40681712962962963</v>
      </c>
      <c r="D1035" s="2">
        <v>0</v>
      </c>
      <c r="E1035" s="1">
        <v>0</v>
      </c>
      <c r="F1035" s="2" t="s">
        <v>124</v>
      </c>
      <c r="G1035" s="1">
        <v>41</v>
      </c>
      <c r="H1035" s="1" t="s">
        <v>4570</v>
      </c>
      <c r="I1035" s="1" t="s">
        <v>4570</v>
      </c>
      <c r="J1035" s="1" t="s">
        <v>1966</v>
      </c>
      <c r="K1035" s="1" t="s">
        <v>1965</v>
      </c>
      <c r="L1035" s="1">
        <v>197842</v>
      </c>
      <c r="M1035" s="1" t="s">
        <v>12526</v>
      </c>
      <c r="N1035" s="2" t="s">
        <v>4409</v>
      </c>
      <c r="O1035" s="1" t="s">
        <v>14192</v>
      </c>
      <c r="P1035" s="2" t="s">
        <v>281</v>
      </c>
      <c r="Q1035" s="1" t="s">
        <v>209</v>
      </c>
      <c r="R1035" s="1" t="s">
        <v>13589</v>
      </c>
      <c r="S1035" s="1"/>
      <c r="T1035" s="1"/>
      <c r="U1035" s="1" t="s">
        <v>12528</v>
      </c>
      <c r="V1035" s="1"/>
      <c r="W1035" s="1"/>
      <c r="X1035" s="1"/>
      <c r="Y1035" s="1" t="s">
        <v>208</v>
      </c>
      <c r="Z1035" s="2" t="str">
        <f t="shared" si="48"/>
        <v>C830C</v>
      </c>
      <c r="AA1035" s="3" t="str">
        <f t="shared" si="49"/>
        <v>1/12/2018</v>
      </c>
      <c r="AB1035" s="2" t="str">
        <f t="shared" si="50"/>
        <v>No delay</v>
      </c>
    </row>
    <row r="1036" spans="1:28" s="7" customFormat="1" ht="409.5" x14ac:dyDescent="0.45">
      <c r="A1036" s="1">
        <v>16283</v>
      </c>
      <c r="B1036" s="3">
        <v>43453</v>
      </c>
      <c r="C1036" s="4">
        <v>0.33103009259259258</v>
      </c>
      <c r="D1036" s="2">
        <v>0</v>
      </c>
      <c r="E1036" s="1">
        <v>0</v>
      </c>
      <c r="F1036" s="2" t="s">
        <v>39</v>
      </c>
      <c r="G1036" s="1">
        <v>39</v>
      </c>
      <c r="H1036" s="1" t="s">
        <v>4570</v>
      </c>
      <c r="I1036" s="1" t="s">
        <v>4570</v>
      </c>
      <c r="J1036" s="1" t="s">
        <v>14193</v>
      </c>
      <c r="K1036" s="1" t="s">
        <v>14194</v>
      </c>
      <c r="L1036" s="1">
        <v>197973</v>
      </c>
      <c r="M1036" s="1" t="s">
        <v>12526</v>
      </c>
      <c r="N1036" s="2" t="s">
        <v>4522</v>
      </c>
      <c r="O1036" s="1" t="s">
        <v>14195</v>
      </c>
      <c r="P1036" s="2" t="s">
        <v>73</v>
      </c>
      <c r="Q1036" s="1" t="s">
        <v>105</v>
      </c>
      <c r="R1036" s="1" t="s">
        <v>4409</v>
      </c>
      <c r="S1036" s="1"/>
      <c r="T1036" s="1"/>
      <c r="U1036" s="1" t="s">
        <v>12528</v>
      </c>
      <c r="V1036" s="1"/>
      <c r="W1036" s="1"/>
      <c r="X1036" s="1"/>
      <c r="Y1036" s="1" t="s">
        <v>105</v>
      </c>
      <c r="Z1036" s="2" t="str">
        <f t="shared" si="48"/>
        <v>C830</v>
      </c>
      <c r="AA1036" s="3" t="str">
        <f t="shared" si="49"/>
        <v>1/12/2018</v>
      </c>
      <c r="AB1036" s="2" t="str">
        <f t="shared" si="50"/>
        <v>No delay</v>
      </c>
    </row>
    <row r="1037" spans="1:28" s="7" customFormat="1" ht="99.75" x14ac:dyDescent="0.45">
      <c r="A1037" s="1">
        <v>16286</v>
      </c>
      <c r="B1037" s="3">
        <v>43453</v>
      </c>
      <c r="C1037" s="4">
        <v>0.35731481481481481</v>
      </c>
      <c r="D1037" s="2">
        <v>0</v>
      </c>
      <c r="E1037" s="1">
        <v>0</v>
      </c>
      <c r="F1037" s="2" t="s">
        <v>91</v>
      </c>
      <c r="G1037" s="1">
        <v>41</v>
      </c>
      <c r="H1037" s="1" t="s">
        <v>4933</v>
      </c>
      <c r="I1037" s="1" t="s">
        <v>4691</v>
      </c>
      <c r="J1037" s="1" t="s">
        <v>1968</v>
      </c>
      <c r="K1037" s="1" t="s">
        <v>1967</v>
      </c>
      <c r="L1037" s="1">
        <v>197980</v>
      </c>
      <c r="M1037" s="1" t="s">
        <v>12526</v>
      </c>
      <c r="N1037" s="2" t="s">
        <v>4522</v>
      </c>
      <c r="O1037" s="1" t="s">
        <v>14196</v>
      </c>
      <c r="P1037" s="2" t="s">
        <v>41</v>
      </c>
      <c r="Q1037" s="1" t="s">
        <v>431</v>
      </c>
      <c r="R1037" s="1" t="s">
        <v>4409</v>
      </c>
      <c r="S1037" s="1"/>
      <c r="T1037" s="1"/>
      <c r="U1037" s="1" t="s">
        <v>12528</v>
      </c>
      <c r="V1037" s="1"/>
      <c r="W1037" s="1"/>
      <c r="X1037" s="1"/>
      <c r="Y1037" s="1" t="s">
        <v>430</v>
      </c>
      <c r="Z1037" s="2" t="str">
        <f t="shared" si="48"/>
        <v>C830</v>
      </c>
      <c r="AA1037" s="3" t="str">
        <f t="shared" si="49"/>
        <v>1/12/2018</v>
      </c>
      <c r="AB1037" s="2" t="str">
        <f t="shared" si="50"/>
        <v>No delay</v>
      </c>
    </row>
    <row r="1038" spans="1:28" s="7" customFormat="1" ht="42.75" x14ac:dyDescent="0.45">
      <c r="A1038" s="1">
        <v>16301</v>
      </c>
      <c r="B1038" s="3">
        <v>43454</v>
      </c>
      <c r="C1038" s="4">
        <v>0.29596064814814815</v>
      </c>
      <c r="D1038" s="2">
        <v>0</v>
      </c>
      <c r="E1038" s="1">
        <v>0</v>
      </c>
      <c r="F1038" s="2" t="s">
        <v>106</v>
      </c>
      <c r="G1038" s="1">
        <v>0</v>
      </c>
      <c r="H1038" s="1" t="s">
        <v>4615</v>
      </c>
      <c r="I1038" s="1" t="s">
        <v>4615</v>
      </c>
      <c r="J1038" s="1" t="s">
        <v>14197</v>
      </c>
      <c r="K1038" s="1" t="s">
        <v>1970</v>
      </c>
      <c r="L1038" s="1">
        <v>198114</v>
      </c>
      <c r="M1038" s="1" t="s">
        <v>12526</v>
      </c>
      <c r="N1038" s="2" t="s">
        <v>4409</v>
      </c>
      <c r="O1038" s="1" t="s">
        <v>14198</v>
      </c>
      <c r="P1038" s="2" t="s">
        <v>112</v>
      </c>
      <c r="Q1038" s="1" t="s">
        <v>301</v>
      </c>
      <c r="R1038" s="1" t="s">
        <v>4409</v>
      </c>
      <c r="S1038" s="1"/>
      <c r="T1038" s="1"/>
      <c r="U1038" s="1" t="s">
        <v>12528</v>
      </c>
      <c r="V1038" s="1"/>
      <c r="W1038" s="1"/>
      <c r="X1038" s="1"/>
      <c r="Y1038" s="1" t="s">
        <v>171</v>
      </c>
      <c r="Z1038" s="2" t="str">
        <f t="shared" si="48"/>
        <v>C830C</v>
      </c>
      <c r="AA1038" s="3" t="str">
        <f t="shared" si="49"/>
        <v>1/12/2018</v>
      </c>
      <c r="AB1038" s="2" t="str">
        <f t="shared" si="50"/>
        <v>No delay</v>
      </c>
    </row>
    <row r="1039" spans="1:28" s="7" customFormat="1" ht="42.75" x14ac:dyDescent="0.45">
      <c r="A1039" s="1">
        <v>16302</v>
      </c>
      <c r="B1039" s="3">
        <v>43454</v>
      </c>
      <c r="C1039" s="4">
        <v>0.29912037037037037</v>
      </c>
      <c r="D1039" s="2">
        <v>0</v>
      </c>
      <c r="E1039" s="1">
        <v>0</v>
      </c>
      <c r="F1039" s="2" t="s">
        <v>83</v>
      </c>
      <c r="G1039" s="1">
        <v>0</v>
      </c>
      <c r="H1039" s="1" t="s">
        <v>4615</v>
      </c>
      <c r="I1039" s="1" t="s">
        <v>4615</v>
      </c>
      <c r="J1039" s="1" t="s">
        <v>1972</v>
      </c>
      <c r="K1039" s="1" t="s">
        <v>1971</v>
      </c>
      <c r="L1039" s="1">
        <v>198115</v>
      </c>
      <c r="M1039" s="1" t="s">
        <v>12526</v>
      </c>
      <c r="N1039" s="2" t="s">
        <v>4409</v>
      </c>
      <c r="O1039" s="1" t="s">
        <v>14199</v>
      </c>
      <c r="P1039" s="2" t="s">
        <v>112</v>
      </c>
      <c r="Q1039" s="1" t="s">
        <v>301</v>
      </c>
      <c r="R1039" s="1" t="s">
        <v>4409</v>
      </c>
      <c r="S1039" s="1"/>
      <c r="T1039" s="1"/>
      <c r="U1039" s="1" t="s">
        <v>12528</v>
      </c>
      <c r="V1039" s="1"/>
      <c r="W1039" s="1"/>
      <c r="X1039" s="1"/>
      <c r="Y1039" s="1" t="s">
        <v>171</v>
      </c>
      <c r="Z1039" s="2" t="str">
        <f t="shared" si="48"/>
        <v>C830C</v>
      </c>
      <c r="AA1039" s="3" t="str">
        <f t="shared" si="49"/>
        <v>1/12/2018</v>
      </c>
      <c r="AB1039" s="2" t="str">
        <f t="shared" si="50"/>
        <v>No delay</v>
      </c>
    </row>
    <row r="1040" spans="1:28" s="7" customFormat="1" ht="156.75" x14ac:dyDescent="0.45">
      <c r="A1040" s="1">
        <v>16321</v>
      </c>
      <c r="B1040" s="3">
        <v>43454</v>
      </c>
      <c r="C1040" s="4">
        <v>0.54067129629629629</v>
      </c>
      <c r="D1040" s="2">
        <v>0</v>
      </c>
      <c r="E1040" s="1">
        <v>0</v>
      </c>
      <c r="F1040" s="2" t="s">
        <v>100</v>
      </c>
      <c r="G1040" s="1">
        <v>29</v>
      </c>
      <c r="H1040" s="1" t="s">
        <v>5352</v>
      </c>
      <c r="I1040" s="1" t="s">
        <v>4570</v>
      </c>
      <c r="J1040" s="1" t="s">
        <v>14200</v>
      </c>
      <c r="K1040" s="1" t="s">
        <v>1969</v>
      </c>
      <c r="L1040" s="1">
        <v>198154</v>
      </c>
      <c r="M1040" s="1" t="s">
        <v>12526</v>
      </c>
      <c r="N1040" s="2" t="s">
        <v>4522</v>
      </c>
      <c r="O1040" s="1" t="s">
        <v>14201</v>
      </c>
      <c r="P1040" s="2" t="s">
        <v>65</v>
      </c>
      <c r="Q1040" s="1" t="s">
        <v>258</v>
      </c>
      <c r="R1040" s="1" t="s">
        <v>4409</v>
      </c>
      <c r="S1040" s="1"/>
      <c r="T1040" s="1"/>
      <c r="U1040" s="1" t="s">
        <v>12528</v>
      </c>
      <c r="V1040" s="1"/>
      <c r="W1040" s="1"/>
      <c r="X1040" s="1"/>
      <c r="Y1040" s="1" t="s">
        <v>143</v>
      </c>
      <c r="Z1040" s="2" t="str">
        <f t="shared" si="48"/>
        <v>C830</v>
      </c>
      <c r="AA1040" s="3" t="str">
        <f t="shared" si="49"/>
        <v>1/12/2018</v>
      </c>
      <c r="AB1040" s="2" t="str">
        <f t="shared" si="50"/>
        <v>No delay</v>
      </c>
    </row>
    <row r="1041" spans="1:28" s="7" customFormat="1" ht="128.25" x14ac:dyDescent="0.45">
      <c r="A1041" s="1">
        <v>16352</v>
      </c>
      <c r="B1041" s="3">
        <v>43455</v>
      </c>
      <c r="C1041" s="4">
        <v>0.29120370370370369</v>
      </c>
      <c r="D1041" s="2">
        <v>0</v>
      </c>
      <c r="E1041" s="1">
        <v>0</v>
      </c>
      <c r="F1041" s="2" t="s">
        <v>14</v>
      </c>
      <c r="G1041" s="1">
        <v>17</v>
      </c>
      <c r="H1041" s="1" t="s">
        <v>5744</v>
      </c>
      <c r="I1041" s="1" t="s">
        <v>4771</v>
      </c>
      <c r="J1041" s="1" t="s">
        <v>1976</v>
      </c>
      <c r="K1041" s="1" t="s">
        <v>1975</v>
      </c>
      <c r="L1041" s="1">
        <v>198268</v>
      </c>
      <c r="M1041" s="1" t="s">
        <v>12526</v>
      </c>
      <c r="N1041" s="2" t="s">
        <v>4409</v>
      </c>
      <c r="O1041" s="1" t="s">
        <v>14202</v>
      </c>
      <c r="P1041" s="2" t="s">
        <v>79</v>
      </c>
      <c r="Q1041" s="1" t="s">
        <v>139</v>
      </c>
      <c r="R1041" s="1" t="s">
        <v>4409</v>
      </c>
      <c r="S1041" s="1"/>
      <c r="T1041" s="1"/>
      <c r="U1041" s="1" t="s">
        <v>12528</v>
      </c>
      <c r="V1041" s="1"/>
      <c r="W1041" s="1"/>
      <c r="X1041" s="1"/>
      <c r="Y1041" s="1" t="s">
        <v>117</v>
      </c>
      <c r="Z1041" s="2" t="str">
        <f t="shared" si="48"/>
        <v>C830</v>
      </c>
      <c r="AA1041" s="3" t="str">
        <f t="shared" si="49"/>
        <v>1/12/2018</v>
      </c>
      <c r="AB1041" s="2" t="str">
        <f t="shared" si="50"/>
        <v>No delay</v>
      </c>
    </row>
    <row r="1042" spans="1:28" s="7" customFormat="1" ht="57" x14ac:dyDescent="0.45">
      <c r="A1042" s="1">
        <v>16362</v>
      </c>
      <c r="B1042" s="3">
        <v>43455</v>
      </c>
      <c r="C1042" s="4">
        <v>0.45902777777777781</v>
      </c>
      <c r="D1042" s="2">
        <v>0</v>
      </c>
      <c r="E1042" s="1">
        <v>0</v>
      </c>
      <c r="F1042" s="2" t="s">
        <v>14203</v>
      </c>
      <c r="G1042" s="1"/>
      <c r="H1042" s="1" t="s">
        <v>4570</v>
      </c>
      <c r="I1042" s="1"/>
      <c r="J1042" s="1" t="s">
        <v>14204</v>
      </c>
      <c r="K1042" s="1">
        <v>5914084</v>
      </c>
      <c r="L1042" s="1"/>
      <c r="M1042" s="1" t="s">
        <v>12720</v>
      </c>
      <c r="N1042" s="2" t="s">
        <v>4409</v>
      </c>
      <c r="O1042" s="1" t="s">
        <v>14205</v>
      </c>
      <c r="P1042" s="2" t="s">
        <v>33</v>
      </c>
      <c r="Q1042" s="1" t="s">
        <v>209</v>
      </c>
      <c r="R1042" s="1" t="s">
        <v>13586</v>
      </c>
      <c r="S1042" s="1"/>
      <c r="T1042" s="1"/>
      <c r="U1042" s="1" t="s">
        <v>12528</v>
      </c>
      <c r="V1042" s="1"/>
      <c r="W1042" s="1"/>
      <c r="X1042" s="1"/>
      <c r="Y1042" s="1" t="s">
        <v>208</v>
      </c>
      <c r="Z1042" s="2" t="str">
        <f t="shared" si="48"/>
        <v>C830C</v>
      </c>
      <c r="AA1042" s="3" t="str">
        <f t="shared" si="49"/>
        <v>1/12/2018</v>
      </c>
      <c r="AB1042" s="2" t="str">
        <f t="shared" si="50"/>
        <v>No delay</v>
      </c>
    </row>
    <row r="1043" spans="1:28" s="7" customFormat="1" ht="128.25" x14ac:dyDescent="0.45">
      <c r="A1043" s="1">
        <v>16363</v>
      </c>
      <c r="B1043" s="3">
        <v>43455</v>
      </c>
      <c r="C1043" s="4">
        <v>0.4597222222222222</v>
      </c>
      <c r="D1043" s="2">
        <v>0</v>
      </c>
      <c r="E1043" s="1">
        <v>0</v>
      </c>
      <c r="F1043" s="2" t="s">
        <v>14206</v>
      </c>
      <c r="G1043" s="1"/>
      <c r="H1043" s="1" t="s">
        <v>4570</v>
      </c>
      <c r="I1043" s="1"/>
      <c r="J1043" s="1" t="s">
        <v>14207</v>
      </c>
      <c r="K1043" s="1">
        <v>5914085</v>
      </c>
      <c r="L1043" s="1"/>
      <c r="M1043" s="1" t="s">
        <v>12720</v>
      </c>
      <c r="N1043" s="2" t="s">
        <v>4409</v>
      </c>
      <c r="O1043" s="1" t="s">
        <v>14208</v>
      </c>
      <c r="P1043" s="2" t="s">
        <v>33</v>
      </c>
      <c r="Q1043" s="1" t="s">
        <v>209</v>
      </c>
      <c r="R1043" s="1" t="s">
        <v>13586</v>
      </c>
      <c r="S1043" s="1"/>
      <c r="T1043" s="1"/>
      <c r="U1043" s="1" t="s">
        <v>12528</v>
      </c>
      <c r="V1043" s="1"/>
      <c r="W1043" s="1"/>
      <c r="X1043" s="1"/>
      <c r="Y1043" s="1" t="s">
        <v>208</v>
      </c>
      <c r="Z1043" s="2" t="str">
        <f t="shared" si="48"/>
        <v>C830C</v>
      </c>
      <c r="AA1043" s="3" t="str">
        <f t="shared" si="49"/>
        <v>1/12/2018</v>
      </c>
      <c r="AB1043" s="2" t="str">
        <f t="shared" si="50"/>
        <v>No delay</v>
      </c>
    </row>
    <row r="1044" spans="1:28" s="7" customFormat="1" ht="213.75" x14ac:dyDescent="0.45">
      <c r="A1044" s="1">
        <v>16377</v>
      </c>
      <c r="B1044" s="3">
        <v>43455</v>
      </c>
      <c r="C1044" s="4">
        <v>0.8881944444444444</v>
      </c>
      <c r="D1044" s="2">
        <v>0</v>
      </c>
      <c r="E1044" s="1">
        <v>0</v>
      </c>
      <c r="F1044" s="2" t="s">
        <v>64</v>
      </c>
      <c r="G1044" s="1">
        <v>31</v>
      </c>
      <c r="H1044" s="1" t="s">
        <v>4696</v>
      </c>
      <c r="I1044" s="1" t="s">
        <v>4696</v>
      </c>
      <c r="J1044" s="1" t="s">
        <v>14209</v>
      </c>
      <c r="K1044" s="1" t="s">
        <v>1973</v>
      </c>
      <c r="L1044" s="1">
        <v>198386</v>
      </c>
      <c r="M1044" s="1" t="s">
        <v>12526</v>
      </c>
      <c r="N1044" s="2" t="s">
        <v>4409</v>
      </c>
      <c r="O1044" s="1" t="s">
        <v>14185</v>
      </c>
      <c r="P1044" s="2" t="s">
        <v>33</v>
      </c>
      <c r="Q1044" s="1" t="s">
        <v>209</v>
      </c>
      <c r="R1044" s="1" t="s">
        <v>13589</v>
      </c>
      <c r="S1044" s="1"/>
      <c r="T1044" s="1"/>
      <c r="U1044" s="1" t="s">
        <v>12528</v>
      </c>
      <c r="V1044" s="1"/>
      <c r="W1044" s="1"/>
      <c r="X1044" s="1"/>
      <c r="Y1044" s="1" t="s">
        <v>208</v>
      </c>
      <c r="Z1044" s="2" t="str">
        <f t="shared" si="48"/>
        <v>C830</v>
      </c>
      <c r="AA1044" s="3" t="str">
        <f t="shared" si="49"/>
        <v>1/12/2018</v>
      </c>
      <c r="AB1044" s="2" t="str">
        <f t="shared" si="50"/>
        <v>No delay</v>
      </c>
    </row>
    <row r="1045" spans="1:28" s="7" customFormat="1" x14ac:dyDescent="0.45">
      <c r="A1045" s="1">
        <v>16396</v>
      </c>
      <c r="B1045" s="3">
        <v>43456</v>
      </c>
      <c r="C1045" s="4">
        <v>0.39149305555555558</v>
      </c>
      <c r="D1045" s="2">
        <v>0</v>
      </c>
      <c r="E1045" s="1">
        <v>0</v>
      </c>
      <c r="F1045" s="2" t="s">
        <v>130</v>
      </c>
      <c r="G1045" s="1" t="s">
        <v>14210</v>
      </c>
      <c r="H1045" s="1" t="s">
        <v>4710</v>
      </c>
      <c r="I1045" s="1" t="s">
        <v>4711</v>
      </c>
      <c r="J1045" s="1" t="s">
        <v>1978</v>
      </c>
      <c r="K1045" s="1" t="s">
        <v>1977</v>
      </c>
      <c r="L1045" s="1">
        <v>198426</v>
      </c>
      <c r="M1045" s="1" t="s">
        <v>12526</v>
      </c>
      <c r="N1045" s="2" t="s">
        <v>4409</v>
      </c>
      <c r="O1045" s="1" t="s">
        <v>14211</v>
      </c>
      <c r="P1045" s="2" t="s">
        <v>26</v>
      </c>
      <c r="Q1045" s="1" t="s">
        <v>98</v>
      </c>
      <c r="R1045" s="1" t="s">
        <v>4409</v>
      </c>
      <c r="S1045" s="1"/>
      <c r="T1045" s="1" t="s">
        <v>14212</v>
      </c>
      <c r="U1045" s="1" t="s">
        <v>12528</v>
      </c>
      <c r="V1045" s="1"/>
      <c r="W1045" s="1"/>
      <c r="X1045" s="1"/>
      <c r="Y1045" s="1" t="s">
        <v>27</v>
      </c>
      <c r="Z1045" s="2" t="str">
        <f t="shared" si="48"/>
        <v>C830</v>
      </c>
      <c r="AA1045" s="3" t="str">
        <f t="shared" si="49"/>
        <v>1/12/2018</v>
      </c>
      <c r="AB1045" s="2" t="str">
        <f t="shared" si="50"/>
        <v>No delay</v>
      </c>
    </row>
    <row r="1046" spans="1:28" s="7" customFormat="1" ht="71.25" x14ac:dyDescent="0.45">
      <c r="A1046" s="1">
        <v>16420</v>
      </c>
      <c r="B1046" s="3">
        <v>43457</v>
      </c>
      <c r="C1046" s="4">
        <v>0.45587962962962963</v>
      </c>
      <c r="D1046" s="2">
        <v>0</v>
      </c>
      <c r="E1046" s="1">
        <v>0</v>
      </c>
      <c r="F1046" s="2" t="s">
        <v>131</v>
      </c>
      <c r="G1046" s="1">
        <v>11</v>
      </c>
      <c r="H1046" s="1" t="s">
        <v>4570</v>
      </c>
      <c r="I1046" s="1" t="s">
        <v>4570</v>
      </c>
      <c r="J1046" s="1" t="s">
        <v>1980</v>
      </c>
      <c r="K1046" s="1" t="s">
        <v>1979</v>
      </c>
      <c r="L1046" s="1">
        <v>198516</v>
      </c>
      <c r="M1046" s="1" t="s">
        <v>12526</v>
      </c>
      <c r="N1046" s="2" t="s">
        <v>4409</v>
      </c>
      <c r="O1046" s="1" t="s">
        <v>14213</v>
      </c>
      <c r="P1046" s="2" t="s">
        <v>149</v>
      </c>
      <c r="Q1046" s="1" t="s">
        <v>244</v>
      </c>
      <c r="R1046" s="1" t="s">
        <v>4409</v>
      </c>
      <c r="S1046" s="1"/>
      <c r="T1046" s="1"/>
      <c r="U1046" s="1" t="s">
        <v>12528</v>
      </c>
      <c r="V1046" s="1"/>
      <c r="W1046" s="1"/>
      <c r="X1046" s="1"/>
      <c r="Y1046" s="1" t="s">
        <v>244</v>
      </c>
      <c r="Z1046" s="2" t="str">
        <f t="shared" si="48"/>
        <v>C830C</v>
      </c>
      <c r="AA1046" s="3" t="str">
        <f t="shared" si="49"/>
        <v>1/12/2018</v>
      </c>
      <c r="AB1046" s="2" t="str">
        <f t="shared" si="50"/>
        <v>No delay</v>
      </c>
    </row>
    <row r="1047" spans="1:28" s="7" customFormat="1" ht="42.75" x14ac:dyDescent="0.45">
      <c r="A1047" s="1">
        <v>16424</v>
      </c>
      <c r="B1047" s="3">
        <v>43457</v>
      </c>
      <c r="C1047" s="4">
        <v>0.48297453703703702</v>
      </c>
      <c r="D1047" s="2">
        <v>0</v>
      </c>
      <c r="E1047" s="1">
        <v>0</v>
      </c>
      <c r="F1047" s="2" t="s">
        <v>147</v>
      </c>
      <c r="G1047" s="1">
        <v>3</v>
      </c>
      <c r="H1047" s="1" t="s">
        <v>4570</v>
      </c>
      <c r="I1047" s="1" t="s">
        <v>4570</v>
      </c>
      <c r="J1047" s="1" t="s">
        <v>1982</v>
      </c>
      <c r="K1047" s="1" t="s">
        <v>1981</v>
      </c>
      <c r="L1047" s="1">
        <v>198519</v>
      </c>
      <c r="M1047" s="1" t="s">
        <v>12526</v>
      </c>
      <c r="N1047" s="2" t="s">
        <v>4409</v>
      </c>
      <c r="O1047" s="1" t="s">
        <v>14214</v>
      </c>
      <c r="P1047" s="2" t="s">
        <v>26</v>
      </c>
      <c r="Q1047" s="1" t="s">
        <v>98</v>
      </c>
      <c r="R1047" s="1" t="s">
        <v>4409</v>
      </c>
      <c r="S1047" s="1"/>
      <c r="T1047" s="1"/>
      <c r="U1047" s="1" t="s">
        <v>12528</v>
      </c>
      <c r="V1047" s="1"/>
      <c r="W1047" s="1"/>
      <c r="X1047" s="1"/>
      <c r="Y1047" s="1" t="s">
        <v>27</v>
      </c>
      <c r="Z1047" s="2" t="str">
        <f t="shared" si="48"/>
        <v>C830</v>
      </c>
      <c r="AA1047" s="3" t="str">
        <f t="shared" si="49"/>
        <v>1/12/2018</v>
      </c>
      <c r="AB1047" s="2" t="str">
        <f t="shared" si="50"/>
        <v>No delay</v>
      </c>
    </row>
    <row r="1048" spans="1:28" s="7" customFormat="1" ht="85.5" x14ac:dyDescent="0.45">
      <c r="A1048" s="1" t="s">
        <v>14215</v>
      </c>
      <c r="B1048" s="3">
        <v>43457</v>
      </c>
      <c r="C1048" s="4">
        <v>0.61111111111111105</v>
      </c>
      <c r="D1048" s="2">
        <v>0</v>
      </c>
      <c r="E1048" s="1">
        <v>0</v>
      </c>
      <c r="F1048" s="2" t="s">
        <v>77</v>
      </c>
      <c r="G1048" s="1">
        <v>28</v>
      </c>
      <c r="H1048" s="1" t="s">
        <v>5911</v>
      </c>
      <c r="I1048" s="1" t="s">
        <v>4603</v>
      </c>
      <c r="J1048" s="1" t="s">
        <v>1984</v>
      </c>
      <c r="K1048" s="1" t="s">
        <v>1983</v>
      </c>
      <c r="L1048" s="1">
        <v>198542</v>
      </c>
      <c r="M1048" s="1" t="s">
        <v>12526</v>
      </c>
      <c r="N1048" s="2" t="s">
        <v>4409</v>
      </c>
      <c r="O1048" s="1" t="s">
        <v>14216</v>
      </c>
      <c r="P1048" s="2" t="s">
        <v>43</v>
      </c>
      <c r="Q1048" s="1" t="s">
        <v>192</v>
      </c>
      <c r="R1048" s="1" t="s">
        <v>4409</v>
      </c>
      <c r="S1048" s="1"/>
      <c r="T1048" s="1"/>
      <c r="U1048" s="1" t="s">
        <v>12528</v>
      </c>
      <c r="V1048" s="1"/>
      <c r="W1048" s="1"/>
      <c r="X1048" s="1"/>
      <c r="Y1048" s="1" t="s">
        <v>191</v>
      </c>
      <c r="Z1048" s="2" t="str">
        <f t="shared" si="48"/>
        <v>C830</v>
      </c>
      <c r="AA1048" s="3" t="str">
        <f t="shared" si="49"/>
        <v>1/12/2018</v>
      </c>
      <c r="AB1048" s="2" t="str">
        <f t="shared" si="50"/>
        <v>No delay</v>
      </c>
    </row>
    <row r="1049" spans="1:28" s="7" customFormat="1" ht="156.75" x14ac:dyDescent="0.45">
      <c r="A1049" s="1">
        <v>16446</v>
      </c>
      <c r="B1049" s="3">
        <v>43458</v>
      </c>
      <c r="C1049" s="4">
        <v>0.28125</v>
      </c>
      <c r="D1049" s="2">
        <v>0</v>
      </c>
      <c r="E1049" s="1">
        <v>0</v>
      </c>
      <c r="F1049" s="2" t="s">
        <v>49</v>
      </c>
      <c r="G1049" s="1">
        <v>37</v>
      </c>
      <c r="H1049" s="1" t="s">
        <v>4577</v>
      </c>
      <c r="I1049" s="1" t="s">
        <v>4569</v>
      </c>
      <c r="J1049" s="1" t="s">
        <v>1990</v>
      </c>
      <c r="K1049" s="1" t="s">
        <v>1989</v>
      </c>
      <c r="L1049" s="1">
        <v>198600</v>
      </c>
      <c r="M1049" s="1" t="s">
        <v>12526</v>
      </c>
      <c r="N1049" s="2" t="s">
        <v>4409</v>
      </c>
      <c r="O1049" s="1" t="s">
        <v>14217</v>
      </c>
      <c r="P1049" s="2" t="s">
        <v>79</v>
      </c>
      <c r="Q1049" s="1" t="s">
        <v>139</v>
      </c>
      <c r="R1049" s="1" t="s">
        <v>4409</v>
      </c>
      <c r="S1049" s="1"/>
      <c r="T1049" s="1"/>
      <c r="U1049" s="1" t="s">
        <v>12528</v>
      </c>
      <c r="V1049" s="1"/>
      <c r="W1049" s="1"/>
      <c r="X1049" s="1"/>
      <c r="Y1049" s="1" t="s">
        <v>117</v>
      </c>
      <c r="Z1049" s="2" t="str">
        <f t="shared" si="48"/>
        <v>C830</v>
      </c>
      <c r="AA1049" s="3" t="str">
        <f t="shared" si="49"/>
        <v>1/12/2018</v>
      </c>
      <c r="AB1049" s="2" t="str">
        <f t="shared" si="50"/>
        <v>No delay</v>
      </c>
    </row>
    <row r="1050" spans="1:28" s="7" customFormat="1" ht="213.75" x14ac:dyDescent="0.45">
      <c r="A1050" s="1">
        <v>16451</v>
      </c>
      <c r="B1050" s="3">
        <v>43458</v>
      </c>
      <c r="C1050" s="4">
        <v>0.31445601851851851</v>
      </c>
      <c r="D1050" s="2">
        <v>0</v>
      </c>
      <c r="E1050" s="1">
        <v>0</v>
      </c>
      <c r="F1050" s="2" t="s">
        <v>111</v>
      </c>
      <c r="G1050" s="1">
        <v>71</v>
      </c>
      <c r="H1050" s="1" t="s">
        <v>4603</v>
      </c>
      <c r="I1050" s="1" t="s">
        <v>4570</v>
      </c>
      <c r="J1050" s="1" t="s">
        <v>1986</v>
      </c>
      <c r="K1050" s="1" t="s">
        <v>1985</v>
      </c>
      <c r="L1050" s="1">
        <v>198610</v>
      </c>
      <c r="M1050" s="1" t="s">
        <v>12526</v>
      </c>
      <c r="N1050" s="2" t="s">
        <v>4522</v>
      </c>
      <c r="O1050" s="1" t="s">
        <v>14218</v>
      </c>
      <c r="P1050" s="2" t="s">
        <v>41</v>
      </c>
      <c r="Q1050" s="1" t="s">
        <v>217</v>
      </c>
      <c r="R1050" s="1" t="s">
        <v>4409</v>
      </c>
      <c r="S1050" s="1"/>
      <c r="T1050" s="1"/>
      <c r="U1050" s="1" t="s">
        <v>12528</v>
      </c>
      <c r="V1050" s="1"/>
      <c r="W1050" s="1"/>
      <c r="X1050" s="1"/>
      <c r="Y1050" s="1" t="s">
        <v>216</v>
      </c>
      <c r="Z1050" s="2" t="str">
        <f t="shared" si="48"/>
        <v>C830</v>
      </c>
      <c r="AA1050" s="3" t="str">
        <f t="shared" si="49"/>
        <v>1/12/2018</v>
      </c>
      <c r="AB1050" s="2" t="str">
        <f t="shared" si="50"/>
        <v>No delay</v>
      </c>
    </row>
    <row r="1051" spans="1:28" s="7" customFormat="1" ht="156.75" x14ac:dyDescent="0.45">
      <c r="A1051" s="1">
        <v>16468</v>
      </c>
      <c r="B1051" s="3">
        <v>43458</v>
      </c>
      <c r="C1051" s="4">
        <v>0.76180555555555562</v>
      </c>
      <c r="D1051" s="2">
        <v>0</v>
      </c>
      <c r="E1051" s="1">
        <v>0</v>
      </c>
      <c r="F1051" s="2" t="s">
        <v>45</v>
      </c>
      <c r="G1051" s="1">
        <v>25</v>
      </c>
      <c r="H1051" s="1" t="s">
        <v>4695</v>
      </c>
      <c r="I1051" s="1" t="s">
        <v>4695</v>
      </c>
      <c r="J1051" s="1" t="s">
        <v>1988</v>
      </c>
      <c r="K1051" s="1" t="s">
        <v>1987</v>
      </c>
      <c r="L1051" s="1">
        <v>198676</v>
      </c>
      <c r="M1051" s="1" t="s">
        <v>12526</v>
      </c>
      <c r="N1051" s="2" t="s">
        <v>4522</v>
      </c>
      <c r="O1051" s="1" t="s">
        <v>14219</v>
      </c>
      <c r="P1051" s="2" t="s">
        <v>33</v>
      </c>
      <c r="Q1051" s="1" t="s">
        <v>34</v>
      </c>
      <c r="R1051" s="1" t="s">
        <v>4409</v>
      </c>
      <c r="S1051" s="1"/>
      <c r="T1051" s="1"/>
      <c r="U1051" s="1" t="s">
        <v>12528</v>
      </c>
      <c r="V1051" s="1"/>
      <c r="W1051" s="1"/>
      <c r="X1051" s="1"/>
      <c r="Y1051" s="1" t="s">
        <v>12532</v>
      </c>
      <c r="Z1051" s="2" t="str">
        <f t="shared" si="48"/>
        <v>C830</v>
      </c>
      <c r="AA1051" s="3" t="str">
        <f t="shared" si="49"/>
        <v>1/12/2018</v>
      </c>
      <c r="AB1051" s="2" t="str">
        <f t="shared" si="50"/>
        <v>No delay</v>
      </c>
    </row>
    <row r="1052" spans="1:28" s="7" customFormat="1" x14ac:dyDescent="0.45">
      <c r="A1052" s="1">
        <v>16535</v>
      </c>
      <c r="B1052" s="3">
        <v>43460</v>
      </c>
      <c r="C1052" s="4">
        <v>0.80763888888888891</v>
      </c>
      <c r="D1052" s="2">
        <v>0</v>
      </c>
      <c r="E1052" s="1">
        <v>0</v>
      </c>
      <c r="F1052" s="2" t="s">
        <v>151</v>
      </c>
      <c r="G1052" s="1"/>
      <c r="H1052" s="1" t="s">
        <v>4570</v>
      </c>
      <c r="I1052" s="1"/>
      <c r="J1052" s="1" t="s">
        <v>14220</v>
      </c>
      <c r="K1052" s="1">
        <v>5920814</v>
      </c>
      <c r="L1052" s="1"/>
      <c r="M1052" s="1" t="s">
        <v>12526</v>
      </c>
      <c r="N1052" s="2" t="s">
        <v>4409</v>
      </c>
      <c r="O1052" s="1" t="s">
        <v>14221</v>
      </c>
      <c r="P1052" s="2" t="s">
        <v>26</v>
      </c>
      <c r="Q1052" s="1" t="s">
        <v>209</v>
      </c>
      <c r="R1052" s="1" t="s">
        <v>13589</v>
      </c>
      <c r="S1052" s="1"/>
      <c r="T1052" s="1"/>
      <c r="U1052" s="1" t="s">
        <v>12528</v>
      </c>
      <c r="V1052" s="1"/>
      <c r="W1052" s="1"/>
      <c r="X1052" s="1"/>
      <c r="Y1052" s="1" t="s">
        <v>208</v>
      </c>
      <c r="Z1052" s="2" t="str">
        <f t="shared" si="48"/>
        <v>C830C</v>
      </c>
      <c r="AA1052" s="3" t="str">
        <f t="shared" si="49"/>
        <v>1/12/2018</v>
      </c>
      <c r="AB1052" s="2" t="str">
        <f t="shared" si="50"/>
        <v>No delay</v>
      </c>
    </row>
    <row r="1053" spans="1:28" s="7" customFormat="1" ht="71.25" x14ac:dyDescent="0.45">
      <c r="A1053" s="1">
        <v>16536</v>
      </c>
      <c r="B1053" s="3">
        <v>43460</v>
      </c>
      <c r="C1053" s="4">
        <v>0.80833333333333324</v>
      </c>
      <c r="D1053" s="2">
        <v>0</v>
      </c>
      <c r="E1053" s="1">
        <v>0</v>
      </c>
      <c r="F1053" s="2" t="s">
        <v>114</v>
      </c>
      <c r="G1053" s="1"/>
      <c r="H1053" s="1" t="s">
        <v>4570</v>
      </c>
      <c r="I1053" s="1"/>
      <c r="J1053" s="1" t="s">
        <v>14222</v>
      </c>
      <c r="K1053" s="1">
        <v>5920815</v>
      </c>
      <c r="L1053" s="1"/>
      <c r="M1053" s="1" t="s">
        <v>12526</v>
      </c>
      <c r="N1053" s="2" t="s">
        <v>4409</v>
      </c>
      <c r="O1053" s="1" t="s">
        <v>14223</v>
      </c>
      <c r="P1053" s="2" t="s">
        <v>128</v>
      </c>
      <c r="Q1053" s="1" t="s">
        <v>286</v>
      </c>
      <c r="R1053" s="1" t="s">
        <v>4409</v>
      </c>
      <c r="S1053" s="1"/>
      <c r="T1053" s="1"/>
      <c r="U1053" s="1" t="s">
        <v>12528</v>
      </c>
      <c r="V1053" s="1"/>
      <c r="W1053" s="1"/>
      <c r="X1053" s="1"/>
      <c r="Y1053" s="1" t="s">
        <v>286</v>
      </c>
      <c r="Z1053" s="2" t="str">
        <f t="shared" si="48"/>
        <v>C830C</v>
      </c>
      <c r="AA1053" s="3" t="str">
        <f t="shared" si="49"/>
        <v>1/12/2018</v>
      </c>
      <c r="AB1053" s="2" t="str">
        <f t="shared" si="50"/>
        <v>No delay</v>
      </c>
    </row>
    <row r="1054" spans="1:28" s="7" customFormat="1" ht="128.25" x14ac:dyDescent="0.45">
      <c r="A1054" s="1" t="s">
        <v>14224</v>
      </c>
      <c r="B1054" s="3">
        <v>43461</v>
      </c>
      <c r="C1054" s="4">
        <v>0.46240740740740738</v>
      </c>
      <c r="D1054" s="2">
        <v>0</v>
      </c>
      <c r="E1054" s="1">
        <v>0</v>
      </c>
      <c r="F1054" s="2" t="s">
        <v>45</v>
      </c>
      <c r="G1054" s="1">
        <v>34</v>
      </c>
      <c r="H1054" s="1" t="s">
        <v>4961</v>
      </c>
      <c r="I1054" s="1" t="s">
        <v>4962</v>
      </c>
      <c r="J1054" s="1" t="s">
        <v>1995</v>
      </c>
      <c r="K1054" s="1" t="s">
        <v>1994</v>
      </c>
      <c r="L1054" s="1">
        <v>199013</v>
      </c>
      <c r="M1054" s="1" t="s">
        <v>12526</v>
      </c>
      <c r="N1054" s="2" t="s">
        <v>4409</v>
      </c>
      <c r="O1054" s="1" t="s">
        <v>14225</v>
      </c>
      <c r="P1054" s="2" t="s">
        <v>33</v>
      </c>
      <c r="Q1054" s="1" t="s">
        <v>34</v>
      </c>
      <c r="R1054" s="1" t="s">
        <v>4409</v>
      </c>
      <c r="S1054" s="1"/>
      <c r="T1054" s="1"/>
      <c r="U1054" s="1" t="s">
        <v>12528</v>
      </c>
      <c r="V1054" s="1"/>
      <c r="W1054" s="1"/>
      <c r="X1054" s="1"/>
      <c r="Y1054" s="1" t="s">
        <v>12532</v>
      </c>
      <c r="Z1054" s="2" t="str">
        <f t="shared" si="48"/>
        <v>C830</v>
      </c>
      <c r="AA1054" s="3" t="str">
        <f t="shared" si="49"/>
        <v>1/12/2018</v>
      </c>
      <c r="AB1054" s="2" t="str">
        <f t="shared" si="50"/>
        <v>No delay</v>
      </c>
    </row>
    <row r="1055" spans="1:28" s="7" customFormat="1" ht="42.75" x14ac:dyDescent="0.45">
      <c r="A1055" s="1">
        <v>16567</v>
      </c>
      <c r="B1055" s="3">
        <v>43461</v>
      </c>
      <c r="C1055" s="4">
        <v>0.6033680555555555</v>
      </c>
      <c r="D1055" s="2">
        <v>0</v>
      </c>
      <c r="E1055" s="1">
        <v>0</v>
      </c>
      <c r="F1055" s="2" t="s">
        <v>93</v>
      </c>
      <c r="G1055" s="1">
        <v>4</v>
      </c>
      <c r="H1055" s="1" t="s">
        <v>4811</v>
      </c>
      <c r="I1055" s="1" t="s">
        <v>4570</v>
      </c>
      <c r="J1055" s="1" t="s">
        <v>1993</v>
      </c>
      <c r="K1055" s="1" t="s">
        <v>1992</v>
      </c>
      <c r="L1055" s="1">
        <v>199039</v>
      </c>
      <c r="M1055" s="1" t="s">
        <v>12526</v>
      </c>
      <c r="N1055" s="2" t="s">
        <v>4409</v>
      </c>
      <c r="O1055" s="1" t="s">
        <v>14226</v>
      </c>
      <c r="P1055" s="2" t="s">
        <v>26</v>
      </c>
      <c r="Q1055" s="1" t="s">
        <v>98</v>
      </c>
      <c r="R1055" s="1" t="s">
        <v>4409</v>
      </c>
      <c r="S1055" s="1"/>
      <c r="T1055" s="1"/>
      <c r="U1055" s="1" t="s">
        <v>12528</v>
      </c>
      <c r="V1055" s="1"/>
      <c r="W1055" s="1"/>
      <c r="X1055" s="1"/>
      <c r="Y1055" s="1" t="s">
        <v>27</v>
      </c>
      <c r="Z1055" s="2" t="str">
        <f t="shared" si="48"/>
        <v>C830</v>
      </c>
      <c r="AA1055" s="3" t="str">
        <f t="shared" si="49"/>
        <v>1/12/2018</v>
      </c>
      <c r="AB1055" s="2" t="str">
        <f t="shared" si="50"/>
        <v>No delay</v>
      </c>
    </row>
    <row r="1056" spans="1:28" s="7" customFormat="1" ht="42.75" x14ac:dyDescent="0.45">
      <c r="A1056" s="1">
        <v>16571</v>
      </c>
      <c r="B1056" s="3">
        <v>43461</v>
      </c>
      <c r="C1056" s="4">
        <v>0.67445601851851855</v>
      </c>
      <c r="D1056" s="2">
        <v>0</v>
      </c>
      <c r="E1056" s="1">
        <v>0</v>
      </c>
      <c r="F1056" s="2" t="s">
        <v>119</v>
      </c>
      <c r="G1056" s="1">
        <v>29</v>
      </c>
      <c r="H1056" s="1" t="s">
        <v>4932</v>
      </c>
      <c r="I1056" s="1" t="s">
        <v>4622</v>
      </c>
      <c r="J1056" s="1" t="s">
        <v>14227</v>
      </c>
      <c r="K1056" s="1" t="s">
        <v>1996</v>
      </c>
      <c r="L1056" s="1">
        <v>199059</v>
      </c>
      <c r="M1056" s="1" t="s">
        <v>12526</v>
      </c>
      <c r="N1056" s="2" t="s">
        <v>4409</v>
      </c>
      <c r="O1056" s="1" t="s">
        <v>14228</v>
      </c>
      <c r="P1056" s="2" t="s">
        <v>128</v>
      </c>
      <c r="Q1056" s="1" t="s">
        <v>285</v>
      </c>
      <c r="R1056" s="1" t="s">
        <v>4409</v>
      </c>
      <c r="S1056" s="1"/>
      <c r="T1056" s="1"/>
      <c r="U1056" s="1" t="s">
        <v>12528</v>
      </c>
      <c r="V1056" s="1"/>
      <c r="W1056" s="1"/>
      <c r="X1056" s="1"/>
      <c r="Y1056" s="1" t="s">
        <v>284</v>
      </c>
      <c r="Z1056" s="2" t="str">
        <f t="shared" si="48"/>
        <v>C830</v>
      </c>
      <c r="AA1056" s="3" t="str">
        <f t="shared" si="49"/>
        <v>1/12/2018</v>
      </c>
      <c r="AB1056" s="2" t="str">
        <f t="shared" si="50"/>
        <v>No delay</v>
      </c>
    </row>
    <row r="1057" spans="1:28" s="7" customFormat="1" ht="213.75" x14ac:dyDescent="0.45">
      <c r="A1057" s="1">
        <v>16575</v>
      </c>
      <c r="B1057" s="3">
        <v>43461</v>
      </c>
      <c r="C1057" s="4">
        <v>0.70946759259259251</v>
      </c>
      <c r="D1057" s="2">
        <v>0</v>
      </c>
      <c r="E1057" s="1">
        <v>0</v>
      </c>
      <c r="F1057" s="2" t="s">
        <v>61</v>
      </c>
      <c r="G1057" s="1">
        <v>64</v>
      </c>
      <c r="H1057" s="1" t="s">
        <v>4832</v>
      </c>
      <c r="I1057" s="1" t="s">
        <v>4796</v>
      </c>
      <c r="J1057" s="1" t="s">
        <v>14229</v>
      </c>
      <c r="K1057" s="1" t="s">
        <v>1991</v>
      </c>
      <c r="L1057" s="1">
        <v>199072</v>
      </c>
      <c r="M1057" s="1" t="s">
        <v>12526</v>
      </c>
      <c r="N1057" s="2" t="s">
        <v>4409</v>
      </c>
      <c r="O1057" s="1" t="s">
        <v>14230</v>
      </c>
      <c r="P1057" s="2" t="s">
        <v>7</v>
      </c>
      <c r="Q1057" s="1" t="s">
        <v>209</v>
      </c>
      <c r="R1057" s="1" t="s">
        <v>13589</v>
      </c>
      <c r="S1057" s="1"/>
      <c r="T1057" s="1"/>
      <c r="U1057" s="1" t="s">
        <v>12528</v>
      </c>
      <c r="V1057" s="1"/>
      <c r="W1057" s="1"/>
      <c r="X1057" s="1"/>
      <c r="Y1057" s="1" t="s">
        <v>208</v>
      </c>
      <c r="Z1057" s="2" t="str">
        <f t="shared" si="48"/>
        <v>C830</v>
      </c>
      <c r="AA1057" s="3" t="str">
        <f t="shared" si="49"/>
        <v>1/12/2018</v>
      </c>
      <c r="AB1057" s="2" t="str">
        <f t="shared" si="50"/>
        <v>No delay</v>
      </c>
    </row>
    <row r="1058" spans="1:28" s="7" customFormat="1" ht="128.25" x14ac:dyDescent="0.45">
      <c r="A1058" s="1">
        <v>16578</v>
      </c>
      <c r="B1058" s="3">
        <v>43461</v>
      </c>
      <c r="C1058" s="4">
        <v>0.73553240740740744</v>
      </c>
      <c r="D1058" s="2">
        <v>0</v>
      </c>
      <c r="E1058" s="1">
        <v>0</v>
      </c>
      <c r="F1058" s="2" t="s">
        <v>60</v>
      </c>
      <c r="G1058" s="1">
        <v>42</v>
      </c>
      <c r="H1058" s="1" t="s">
        <v>4570</v>
      </c>
      <c r="I1058" s="1" t="s">
        <v>4570</v>
      </c>
      <c r="J1058" s="1" t="s">
        <v>1998</v>
      </c>
      <c r="K1058" s="1" t="s">
        <v>1997</v>
      </c>
      <c r="L1058" s="1">
        <v>199081</v>
      </c>
      <c r="M1058" s="1" t="s">
        <v>12526</v>
      </c>
      <c r="N1058" s="2" t="s">
        <v>4522</v>
      </c>
      <c r="O1058" s="1" t="s">
        <v>14231</v>
      </c>
      <c r="P1058" s="2" t="s">
        <v>79</v>
      </c>
      <c r="Q1058" s="1" t="s">
        <v>222</v>
      </c>
      <c r="R1058" s="1" t="s">
        <v>4409</v>
      </c>
      <c r="S1058" s="1"/>
      <c r="T1058" s="1"/>
      <c r="U1058" s="1" t="s">
        <v>12528</v>
      </c>
      <c r="V1058" s="1"/>
      <c r="W1058" s="1"/>
      <c r="X1058" s="1"/>
      <c r="Y1058" s="1" t="s">
        <v>117</v>
      </c>
      <c r="Z1058" s="2" t="str">
        <f t="shared" si="48"/>
        <v>C830</v>
      </c>
      <c r="AA1058" s="3" t="str">
        <f t="shared" si="49"/>
        <v>1/12/2018</v>
      </c>
      <c r="AB1058" s="2" t="str">
        <f t="shared" si="50"/>
        <v>No delay</v>
      </c>
    </row>
    <row r="1059" spans="1:28" s="7" customFormat="1" ht="213.75" x14ac:dyDescent="0.45">
      <c r="A1059" s="1" t="s">
        <v>14232</v>
      </c>
      <c r="B1059" s="3">
        <v>43462</v>
      </c>
      <c r="C1059" s="4">
        <v>0.23819444444444446</v>
      </c>
      <c r="D1059" s="2">
        <v>0</v>
      </c>
      <c r="E1059" s="1">
        <v>0</v>
      </c>
      <c r="F1059" s="2" t="s">
        <v>198</v>
      </c>
      <c r="G1059" s="1">
        <v>17</v>
      </c>
      <c r="H1059" s="1" t="s">
        <v>4932</v>
      </c>
      <c r="I1059" s="1" t="s">
        <v>4570</v>
      </c>
      <c r="J1059" s="1" t="s">
        <v>2001</v>
      </c>
      <c r="K1059" s="1" t="s">
        <v>2000</v>
      </c>
      <c r="L1059" s="1">
        <v>199152</v>
      </c>
      <c r="M1059" s="1" t="s">
        <v>12526</v>
      </c>
      <c r="N1059" s="2" t="s">
        <v>4522</v>
      </c>
      <c r="O1059" s="1" t="s">
        <v>14233</v>
      </c>
      <c r="P1059" s="2" t="s">
        <v>281</v>
      </c>
      <c r="Q1059" s="1" t="s">
        <v>1356</v>
      </c>
      <c r="R1059" s="1" t="s">
        <v>13594</v>
      </c>
      <c r="S1059" s="1"/>
      <c r="T1059" s="1"/>
      <c r="U1059" s="1" t="s">
        <v>12528</v>
      </c>
      <c r="V1059" s="1"/>
      <c r="W1059" s="1"/>
      <c r="X1059" s="1"/>
      <c r="Y1059" s="1" t="s">
        <v>1355</v>
      </c>
      <c r="Z1059" s="2" t="str">
        <f t="shared" si="48"/>
        <v>C830C</v>
      </c>
      <c r="AA1059" s="3" t="str">
        <f t="shared" si="49"/>
        <v>1/12/2018</v>
      </c>
      <c r="AB1059" s="2" t="str">
        <f t="shared" si="50"/>
        <v>No delay</v>
      </c>
    </row>
    <row r="1060" spans="1:28" s="7" customFormat="1" ht="28.5" x14ac:dyDescent="0.45">
      <c r="A1060" s="1">
        <v>16619</v>
      </c>
      <c r="B1060" s="3">
        <v>43462</v>
      </c>
      <c r="C1060" s="4">
        <v>0.80449074074074067</v>
      </c>
      <c r="D1060" s="2">
        <v>0</v>
      </c>
      <c r="E1060" s="1">
        <v>0</v>
      </c>
      <c r="F1060" s="2" t="s">
        <v>141</v>
      </c>
      <c r="G1060" s="1">
        <v>67</v>
      </c>
      <c r="H1060" s="1" t="s">
        <v>4570</v>
      </c>
      <c r="I1060" s="1" t="s">
        <v>4570</v>
      </c>
      <c r="J1060" s="1" t="s">
        <v>14234</v>
      </c>
      <c r="K1060" s="1" t="s">
        <v>1999</v>
      </c>
      <c r="L1060" s="1">
        <v>199248</v>
      </c>
      <c r="M1060" s="1" t="s">
        <v>12526</v>
      </c>
      <c r="N1060" s="2" t="s">
        <v>4522</v>
      </c>
      <c r="O1060" s="1" t="s">
        <v>14235</v>
      </c>
      <c r="P1060" s="2" t="s">
        <v>73</v>
      </c>
      <c r="Q1060" s="1" t="s">
        <v>218</v>
      </c>
      <c r="R1060" s="1" t="s">
        <v>4409</v>
      </c>
      <c r="S1060" s="1"/>
      <c r="T1060" s="1"/>
      <c r="U1060" s="1" t="s">
        <v>12528</v>
      </c>
      <c r="V1060" s="1"/>
      <c r="W1060" s="1"/>
      <c r="X1060" s="1"/>
      <c r="Y1060" s="1" t="s">
        <v>157</v>
      </c>
      <c r="Z1060" s="2" t="str">
        <f t="shared" si="48"/>
        <v>C830</v>
      </c>
      <c r="AA1060" s="3" t="str">
        <f t="shared" si="49"/>
        <v>1/12/2018</v>
      </c>
      <c r="AB1060" s="2" t="str">
        <f t="shared" si="50"/>
        <v>No delay</v>
      </c>
    </row>
    <row r="1061" spans="1:28" s="7" customFormat="1" ht="71.25" x14ac:dyDescent="0.45">
      <c r="A1061" s="1">
        <v>16624</v>
      </c>
      <c r="B1061" s="3">
        <v>43463</v>
      </c>
      <c r="C1061" s="4">
        <v>0.23256944444444447</v>
      </c>
      <c r="D1061" s="2">
        <v>0</v>
      </c>
      <c r="E1061" s="1">
        <v>0</v>
      </c>
      <c r="F1061" s="2" t="s">
        <v>145</v>
      </c>
      <c r="G1061" s="1">
        <v>34</v>
      </c>
      <c r="H1061" s="1" t="s">
        <v>5372</v>
      </c>
      <c r="I1061" s="1" t="s">
        <v>4570</v>
      </c>
      <c r="J1061" s="1" t="s">
        <v>2003</v>
      </c>
      <c r="K1061" s="1" t="s">
        <v>2002</v>
      </c>
      <c r="L1061" s="1">
        <v>199307</v>
      </c>
      <c r="M1061" s="1" t="s">
        <v>12526</v>
      </c>
      <c r="N1061" s="2" t="s">
        <v>4409</v>
      </c>
      <c r="O1061" s="1" t="s">
        <v>14236</v>
      </c>
      <c r="P1061" s="2" t="s">
        <v>112</v>
      </c>
      <c r="Q1061" s="1" t="s">
        <v>209</v>
      </c>
      <c r="R1061" s="1" t="s">
        <v>13589</v>
      </c>
      <c r="S1061" s="1"/>
      <c r="T1061" s="1"/>
      <c r="U1061" s="1" t="s">
        <v>12528</v>
      </c>
      <c r="V1061" s="1"/>
      <c r="W1061" s="1"/>
      <c r="X1061" s="1"/>
      <c r="Y1061" s="1" t="s">
        <v>208</v>
      </c>
      <c r="Z1061" s="2" t="str">
        <f t="shared" si="48"/>
        <v>C830</v>
      </c>
      <c r="AA1061" s="3" t="str">
        <f t="shared" si="49"/>
        <v>1/12/2018</v>
      </c>
      <c r="AB1061" s="2" t="str">
        <f t="shared" si="50"/>
        <v>No delay</v>
      </c>
    </row>
    <row r="1062" spans="1:28" s="7" customFormat="1" ht="128.25" x14ac:dyDescent="0.45">
      <c r="A1062" s="1">
        <v>16625</v>
      </c>
      <c r="B1062" s="3">
        <v>43463</v>
      </c>
      <c r="C1062" s="4">
        <v>0.23478009259259258</v>
      </c>
      <c r="D1062" s="2">
        <v>0</v>
      </c>
      <c r="E1062" s="1">
        <v>0</v>
      </c>
      <c r="F1062" s="2" t="s">
        <v>106</v>
      </c>
      <c r="G1062" s="1">
        <v>25</v>
      </c>
      <c r="H1062" s="1" t="s">
        <v>4621</v>
      </c>
      <c r="I1062" s="1" t="s">
        <v>4570</v>
      </c>
      <c r="J1062" s="1" t="s">
        <v>2005</v>
      </c>
      <c r="K1062" s="1" t="s">
        <v>2004</v>
      </c>
      <c r="L1062" s="1">
        <v>199309</v>
      </c>
      <c r="M1062" s="1" t="s">
        <v>12526</v>
      </c>
      <c r="N1062" s="2" t="s">
        <v>4409</v>
      </c>
      <c r="O1062" s="1" t="s">
        <v>14237</v>
      </c>
      <c r="P1062" s="2" t="s">
        <v>112</v>
      </c>
      <c r="Q1062" s="1" t="s">
        <v>301</v>
      </c>
      <c r="R1062" s="1" t="s">
        <v>4409</v>
      </c>
      <c r="S1062" s="1"/>
      <c r="T1062" s="1"/>
      <c r="U1062" s="1" t="s">
        <v>12528</v>
      </c>
      <c r="V1062" s="1"/>
      <c r="W1062" s="1"/>
      <c r="X1062" s="1"/>
      <c r="Y1062" s="1" t="s">
        <v>170</v>
      </c>
      <c r="Z1062" s="2" t="str">
        <f t="shared" si="48"/>
        <v>C830C</v>
      </c>
      <c r="AA1062" s="3" t="str">
        <f t="shared" si="49"/>
        <v>1/12/2018</v>
      </c>
      <c r="AB1062" s="2" t="str">
        <f t="shared" si="50"/>
        <v>No delay</v>
      </c>
    </row>
    <row r="1063" spans="1:28" s="7" customFormat="1" ht="71.25" x14ac:dyDescent="0.45">
      <c r="A1063" s="1">
        <v>16626</v>
      </c>
      <c r="B1063" s="3">
        <v>43463</v>
      </c>
      <c r="C1063" s="4">
        <v>0.23643518518518516</v>
      </c>
      <c r="D1063" s="2">
        <v>0</v>
      </c>
      <c r="E1063" s="1">
        <v>0</v>
      </c>
      <c r="F1063" s="2" t="s">
        <v>104</v>
      </c>
      <c r="G1063" s="1">
        <v>18</v>
      </c>
      <c r="H1063" s="1" t="s">
        <v>5042</v>
      </c>
      <c r="I1063" s="1" t="s">
        <v>4570</v>
      </c>
      <c r="J1063" s="1" t="s">
        <v>2007</v>
      </c>
      <c r="K1063" s="1" t="s">
        <v>2006</v>
      </c>
      <c r="L1063" s="1">
        <v>199310</v>
      </c>
      <c r="M1063" s="1" t="s">
        <v>12526</v>
      </c>
      <c r="N1063" s="2" t="s">
        <v>4409</v>
      </c>
      <c r="O1063" s="1" t="s">
        <v>14238</v>
      </c>
      <c r="P1063" s="2" t="s">
        <v>112</v>
      </c>
      <c r="Q1063" s="1" t="s">
        <v>209</v>
      </c>
      <c r="R1063" s="1" t="s">
        <v>13589</v>
      </c>
      <c r="S1063" s="1"/>
      <c r="T1063" s="1"/>
      <c r="U1063" s="1" t="s">
        <v>12528</v>
      </c>
      <c r="V1063" s="1"/>
      <c r="W1063" s="1"/>
      <c r="X1063" s="1"/>
      <c r="Y1063" s="1" t="s">
        <v>208</v>
      </c>
      <c r="Z1063" s="2" t="str">
        <f t="shared" si="48"/>
        <v>C830C</v>
      </c>
      <c r="AA1063" s="3" t="str">
        <f t="shared" si="49"/>
        <v>1/12/2018</v>
      </c>
      <c r="AB1063" s="2" t="str">
        <f t="shared" si="50"/>
        <v>No delay</v>
      </c>
    </row>
    <row r="1064" spans="1:28" s="7" customFormat="1" ht="28.5" x14ac:dyDescent="0.45">
      <c r="A1064" s="1" t="s">
        <v>14239</v>
      </c>
      <c r="B1064" s="3">
        <v>43464</v>
      </c>
      <c r="C1064" s="4">
        <v>0.28111111111111109</v>
      </c>
      <c r="D1064" s="2">
        <v>0</v>
      </c>
      <c r="E1064" s="1">
        <v>0</v>
      </c>
      <c r="F1064" s="2" t="s">
        <v>35</v>
      </c>
      <c r="G1064" s="1">
        <v>0</v>
      </c>
      <c r="H1064" s="1" t="s">
        <v>4585</v>
      </c>
      <c r="I1064" s="1" t="s">
        <v>4585</v>
      </c>
      <c r="J1064" s="1" t="s">
        <v>4586</v>
      </c>
      <c r="K1064" s="1" t="s">
        <v>2008</v>
      </c>
      <c r="L1064" s="1">
        <v>199419</v>
      </c>
      <c r="M1064" s="1" t="s">
        <v>12526</v>
      </c>
      <c r="N1064" s="2" t="s">
        <v>4409</v>
      </c>
      <c r="O1064" s="1" t="s">
        <v>14240</v>
      </c>
      <c r="P1064" s="2" t="s">
        <v>128</v>
      </c>
      <c r="Q1064" s="1" t="s">
        <v>183</v>
      </c>
      <c r="R1064" s="1" t="s">
        <v>4409</v>
      </c>
      <c r="S1064" s="1"/>
      <c r="T1064" s="1"/>
      <c r="U1064" s="1" t="s">
        <v>12528</v>
      </c>
      <c r="V1064" s="1"/>
      <c r="W1064" s="1"/>
      <c r="X1064" s="1"/>
      <c r="Y1064" s="1" t="s">
        <v>12529</v>
      </c>
      <c r="Z1064" s="2" t="str">
        <f t="shared" si="48"/>
        <v>C830</v>
      </c>
      <c r="AA1064" s="3" t="str">
        <f t="shared" si="49"/>
        <v>1/12/2018</v>
      </c>
      <c r="AB1064" s="2" t="str">
        <f t="shared" si="50"/>
        <v>No delay</v>
      </c>
    </row>
    <row r="1065" spans="1:28" s="7" customFormat="1" ht="99.75" x14ac:dyDescent="0.45">
      <c r="A1065" s="1" t="s">
        <v>14241</v>
      </c>
      <c r="B1065" s="3">
        <v>43464</v>
      </c>
      <c r="C1065" s="4">
        <v>0.42777777777777781</v>
      </c>
      <c r="D1065" s="2">
        <v>4.5</v>
      </c>
      <c r="E1065" s="1">
        <v>0</v>
      </c>
      <c r="F1065" s="2" t="s">
        <v>151</v>
      </c>
      <c r="G1065" s="1">
        <v>32</v>
      </c>
      <c r="H1065" s="1" t="s">
        <v>4598</v>
      </c>
      <c r="I1065" s="1" t="s">
        <v>4593</v>
      </c>
      <c r="J1065" s="1" t="s">
        <v>14242</v>
      </c>
      <c r="K1065" s="1" t="s">
        <v>2009</v>
      </c>
      <c r="L1065" s="1">
        <v>199449</v>
      </c>
      <c r="M1065" s="1" t="s">
        <v>12526</v>
      </c>
      <c r="N1065" s="2" t="s">
        <v>4522</v>
      </c>
      <c r="O1065" s="1" t="s">
        <v>14243</v>
      </c>
      <c r="P1065" s="2" t="s">
        <v>128</v>
      </c>
      <c r="Q1065" s="1" t="s">
        <v>183</v>
      </c>
      <c r="R1065" s="1" t="s">
        <v>4409</v>
      </c>
      <c r="S1065" s="1"/>
      <c r="T1065" s="1"/>
      <c r="U1065" s="1" t="s">
        <v>12528</v>
      </c>
      <c r="V1065" s="1"/>
      <c r="W1065" s="1"/>
      <c r="X1065" s="1"/>
      <c r="Y1065" s="1" t="s">
        <v>12529</v>
      </c>
      <c r="Z1065" s="2" t="str">
        <f t="shared" si="48"/>
        <v>C830C</v>
      </c>
      <c r="AA1065" s="3" t="str">
        <f t="shared" si="49"/>
        <v>1/12/2018</v>
      </c>
      <c r="AB1065" s="2" t="str">
        <f t="shared" si="50"/>
        <v>More than 0 mins</v>
      </c>
    </row>
    <row r="1066" spans="1:28" s="7" customFormat="1" ht="71.25" x14ac:dyDescent="0.45">
      <c r="A1066" s="1" t="s">
        <v>14244</v>
      </c>
      <c r="B1066" s="3">
        <v>43464</v>
      </c>
      <c r="C1066" s="4">
        <v>0.4291666666666667</v>
      </c>
      <c r="D1066" s="2">
        <v>2</v>
      </c>
      <c r="E1066" s="1">
        <v>0</v>
      </c>
      <c r="F1066" s="2" t="s">
        <v>116</v>
      </c>
      <c r="G1066" s="1">
        <v>22</v>
      </c>
      <c r="H1066" s="1" t="s">
        <v>4592</v>
      </c>
      <c r="I1066" s="1" t="s">
        <v>4593</v>
      </c>
      <c r="J1066" s="1" t="s">
        <v>4594</v>
      </c>
      <c r="K1066" s="1" t="s">
        <v>2010</v>
      </c>
      <c r="L1066" s="1">
        <v>199444</v>
      </c>
      <c r="M1066" s="1" t="s">
        <v>12526</v>
      </c>
      <c r="N1066" s="2" t="s">
        <v>4409</v>
      </c>
      <c r="O1066" s="1" t="s">
        <v>14245</v>
      </c>
      <c r="P1066" s="2" t="s">
        <v>128</v>
      </c>
      <c r="Q1066" s="1" t="s">
        <v>183</v>
      </c>
      <c r="R1066" s="1" t="s">
        <v>4409</v>
      </c>
      <c r="S1066" s="1"/>
      <c r="T1066" s="1"/>
      <c r="U1066" s="1" t="s">
        <v>12528</v>
      </c>
      <c r="V1066" s="1"/>
      <c r="W1066" s="1"/>
      <c r="X1066" s="1"/>
      <c r="Y1066" s="1" t="s">
        <v>12529</v>
      </c>
      <c r="Z1066" s="2" t="str">
        <f t="shared" si="48"/>
        <v>C830C</v>
      </c>
      <c r="AA1066" s="3" t="str">
        <f t="shared" si="49"/>
        <v>1/12/2018</v>
      </c>
      <c r="AB1066" s="2" t="str">
        <f t="shared" si="50"/>
        <v>More than 0 mins</v>
      </c>
    </row>
    <row r="1067" spans="1:28" s="7" customFormat="1" ht="71.25" x14ac:dyDescent="0.45">
      <c r="A1067" s="1">
        <v>16699</v>
      </c>
      <c r="B1067" s="3">
        <v>43465</v>
      </c>
      <c r="C1067" s="4">
        <v>0.74982638888888886</v>
      </c>
      <c r="D1067" s="2">
        <v>0</v>
      </c>
      <c r="E1067" s="1">
        <v>0</v>
      </c>
      <c r="F1067" s="2" t="s">
        <v>101</v>
      </c>
      <c r="G1067" s="1">
        <v>17</v>
      </c>
      <c r="H1067" s="1" t="s">
        <v>4570</v>
      </c>
      <c r="I1067" s="1" t="s">
        <v>4570</v>
      </c>
      <c r="J1067" s="1" t="s">
        <v>2012</v>
      </c>
      <c r="K1067" s="1" t="s">
        <v>2011</v>
      </c>
      <c r="L1067" s="1">
        <v>199634</v>
      </c>
      <c r="M1067" s="1" t="s">
        <v>12526</v>
      </c>
      <c r="N1067" s="2" t="s">
        <v>4522</v>
      </c>
      <c r="O1067" s="1" t="s">
        <v>14246</v>
      </c>
      <c r="P1067" s="2" t="s">
        <v>7</v>
      </c>
      <c r="Q1067" s="1" t="s">
        <v>16</v>
      </c>
      <c r="R1067" s="1" t="s">
        <v>4409</v>
      </c>
      <c r="S1067" s="1"/>
      <c r="T1067" s="1"/>
      <c r="U1067" s="1" t="s">
        <v>12528</v>
      </c>
      <c r="V1067" s="1"/>
      <c r="W1067" s="1"/>
      <c r="X1067" s="1"/>
      <c r="Y1067" s="1" t="s">
        <v>15</v>
      </c>
      <c r="Z1067" s="2" t="str">
        <f t="shared" si="48"/>
        <v>C830</v>
      </c>
      <c r="AA1067" s="3" t="str">
        <f t="shared" si="49"/>
        <v>1/12/2018</v>
      </c>
      <c r="AB1067" s="2" t="str">
        <f t="shared" si="50"/>
        <v>No delay</v>
      </c>
    </row>
    <row r="1068" spans="1:28" s="7" customFormat="1" ht="71.25" x14ac:dyDescent="0.45">
      <c r="A1068" s="1" t="s">
        <v>14247</v>
      </c>
      <c r="B1068" s="3">
        <v>43465</v>
      </c>
      <c r="C1068" s="4">
        <v>0.67256944444444444</v>
      </c>
      <c r="D1068" s="2">
        <v>0</v>
      </c>
      <c r="E1068" s="1">
        <v>0</v>
      </c>
      <c r="F1068" s="2" t="s">
        <v>123</v>
      </c>
      <c r="G1068" s="1">
        <v>0</v>
      </c>
      <c r="H1068" s="1" t="s">
        <v>4615</v>
      </c>
      <c r="I1068" s="1" t="s">
        <v>4615</v>
      </c>
      <c r="J1068" s="1" t="s">
        <v>2014</v>
      </c>
      <c r="K1068" s="1" t="s">
        <v>2013</v>
      </c>
      <c r="L1068" s="1">
        <v>199616</v>
      </c>
      <c r="M1068" s="1" t="s">
        <v>12526</v>
      </c>
      <c r="N1068" s="2" t="s">
        <v>4409</v>
      </c>
      <c r="O1068" s="1" t="s">
        <v>14248</v>
      </c>
      <c r="P1068" s="2" t="s">
        <v>128</v>
      </c>
      <c r="Q1068" s="1" t="s">
        <v>183</v>
      </c>
      <c r="R1068" s="1" t="s">
        <v>4409</v>
      </c>
      <c r="S1068" s="1"/>
      <c r="T1068" s="1"/>
      <c r="U1068" s="1" t="s">
        <v>12528</v>
      </c>
      <c r="V1068" s="1"/>
      <c r="W1068" s="1"/>
      <c r="X1068" s="1"/>
      <c r="Y1068" s="1" t="s">
        <v>12529</v>
      </c>
      <c r="Z1068" s="2" t="str">
        <f t="shared" si="48"/>
        <v>C830C</v>
      </c>
      <c r="AA1068" s="3" t="str">
        <f t="shared" si="49"/>
        <v>1/12/2018</v>
      </c>
      <c r="AB1068" s="2" t="str">
        <f t="shared" si="50"/>
        <v>No delay</v>
      </c>
    </row>
    <row r="1069" spans="1:28" s="7" customFormat="1" x14ac:dyDescent="0.45">
      <c r="A1069" s="1">
        <v>23</v>
      </c>
      <c r="B1069" s="3">
        <v>43466</v>
      </c>
      <c r="C1069" s="4">
        <v>0.72013888888888899</v>
      </c>
      <c r="D1069" s="2">
        <v>0</v>
      </c>
      <c r="E1069" s="1">
        <v>0</v>
      </c>
      <c r="F1069" s="2" t="s">
        <v>72</v>
      </c>
      <c r="G1069" s="1">
        <v>29</v>
      </c>
      <c r="H1069" s="1" t="s">
        <v>4932</v>
      </c>
      <c r="I1069" s="1" t="s">
        <v>4570</v>
      </c>
      <c r="J1069" s="1" t="s">
        <v>2018</v>
      </c>
      <c r="K1069" s="1" t="s">
        <v>2017</v>
      </c>
      <c r="L1069" s="1">
        <v>199747</v>
      </c>
      <c r="M1069" s="1" t="s">
        <v>12526</v>
      </c>
      <c r="N1069" s="2" t="s">
        <v>4409</v>
      </c>
      <c r="O1069" s="1" t="s">
        <v>14249</v>
      </c>
      <c r="P1069" s="2" t="s">
        <v>26</v>
      </c>
      <c r="Q1069" s="1" t="s">
        <v>98</v>
      </c>
      <c r="R1069" s="1" t="s">
        <v>4409</v>
      </c>
      <c r="S1069" s="1"/>
      <c r="T1069" s="1"/>
      <c r="U1069" s="1" t="s">
        <v>12528</v>
      </c>
      <c r="V1069" s="1"/>
      <c r="W1069" s="1"/>
      <c r="X1069" s="1"/>
      <c r="Y1069" s="1" t="s">
        <v>27</v>
      </c>
      <c r="Z1069" s="2" t="str">
        <f t="shared" si="48"/>
        <v>C830C</v>
      </c>
      <c r="AA1069" s="3" t="str">
        <f t="shared" si="49"/>
        <v>1/1/2019</v>
      </c>
      <c r="AB1069" s="2" t="str">
        <f t="shared" si="50"/>
        <v>No delay</v>
      </c>
    </row>
    <row r="1070" spans="1:28" s="7" customFormat="1" ht="28.5" x14ac:dyDescent="0.45">
      <c r="A1070" s="1">
        <v>24</v>
      </c>
      <c r="B1070" s="3">
        <v>43466</v>
      </c>
      <c r="C1070" s="4">
        <v>0.72850694444444442</v>
      </c>
      <c r="D1070" s="2">
        <v>0</v>
      </c>
      <c r="E1070" s="1">
        <v>0</v>
      </c>
      <c r="F1070" s="2" t="s">
        <v>64</v>
      </c>
      <c r="G1070" s="1">
        <v>7</v>
      </c>
      <c r="H1070" s="1" t="s">
        <v>4849</v>
      </c>
      <c r="I1070" s="1" t="s">
        <v>4570</v>
      </c>
      <c r="J1070" s="1" t="s">
        <v>2016</v>
      </c>
      <c r="K1070" s="1" t="s">
        <v>2015</v>
      </c>
      <c r="L1070" s="1">
        <v>199746</v>
      </c>
      <c r="M1070" s="1" t="s">
        <v>12526</v>
      </c>
      <c r="N1070" s="2" t="s">
        <v>4409</v>
      </c>
      <c r="O1070" s="1" t="s">
        <v>14250</v>
      </c>
      <c r="P1070" s="2" t="s">
        <v>26</v>
      </c>
      <c r="Q1070" s="1" t="s">
        <v>98</v>
      </c>
      <c r="R1070" s="1" t="s">
        <v>4409</v>
      </c>
      <c r="S1070" s="1"/>
      <c r="T1070" s="1"/>
      <c r="U1070" s="1" t="s">
        <v>12528</v>
      </c>
      <c r="V1070" s="1"/>
      <c r="W1070" s="1"/>
      <c r="X1070" s="1"/>
      <c r="Y1070" s="1" t="s">
        <v>27</v>
      </c>
      <c r="Z1070" s="2" t="str">
        <f t="shared" si="48"/>
        <v>C830</v>
      </c>
      <c r="AA1070" s="3" t="str">
        <f t="shared" si="49"/>
        <v>1/1/2019</v>
      </c>
      <c r="AB1070" s="2" t="str">
        <f t="shared" si="50"/>
        <v>No delay</v>
      </c>
    </row>
    <row r="1071" spans="1:28" s="7" customFormat="1" ht="71.25" x14ac:dyDescent="0.45">
      <c r="A1071" s="1" t="s">
        <v>14251</v>
      </c>
      <c r="B1071" s="3">
        <v>43466</v>
      </c>
      <c r="C1071" s="4">
        <v>0.37291666666666662</v>
      </c>
      <c r="D1071" s="2">
        <v>0</v>
      </c>
      <c r="E1071" s="1">
        <v>5</v>
      </c>
      <c r="F1071" s="2" t="s">
        <v>124</v>
      </c>
      <c r="G1071" s="1">
        <v>31</v>
      </c>
      <c r="H1071" s="1" t="s">
        <v>4628</v>
      </c>
      <c r="I1071" s="1" t="s">
        <v>4628</v>
      </c>
      <c r="J1071" s="1" t="s">
        <v>2020</v>
      </c>
      <c r="K1071" s="1" t="s">
        <v>2019</v>
      </c>
      <c r="L1071" s="1">
        <v>199709</v>
      </c>
      <c r="M1071" s="1" t="s">
        <v>12526</v>
      </c>
      <c r="N1071" s="2" t="s">
        <v>4522</v>
      </c>
      <c r="O1071" s="1" t="s">
        <v>14252</v>
      </c>
      <c r="P1071" s="2" t="s">
        <v>128</v>
      </c>
      <c r="Q1071" s="1" t="s">
        <v>183</v>
      </c>
      <c r="R1071" s="1" t="s">
        <v>4409</v>
      </c>
      <c r="S1071" s="1"/>
      <c r="T1071" s="1"/>
      <c r="U1071" s="1" t="s">
        <v>12528</v>
      </c>
      <c r="V1071" s="1"/>
      <c r="W1071" s="1"/>
      <c r="X1071" s="1"/>
      <c r="Y1071" s="1" t="s">
        <v>12529</v>
      </c>
      <c r="Z1071" s="2" t="str">
        <f t="shared" si="48"/>
        <v>C830C</v>
      </c>
      <c r="AA1071" s="3" t="str">
        <f t="shared" si="49"/>
        <v>1/1/2019</v>
      </c>
      <c r="AB1071" s="2" t="str">
        <f t="shared" si="50"/>
        <v>No delay</v>
      </c>
    </row>
    <row r="1072" spans="1:28" s="7" customFormat="1" ht="71.25" x14ac:dyDescent="0.45">
      <c r="A1072" s="1">
        <v>37</v>
      </c>
      <c r="B1072" s="3">
        <v>43467</v>
      </c>
      <c r="C1072" s="4">
        <v>0.33905092592592595</v>
      </c>
      <c r="D1072" s="2">
        <v>0</v>
      </c>
      <c r="E1072" s="1">
        <v>0</v>
      </c>
      <c r="F1072" s="2" t="s">
        <v>123</v>
      </c>
      <c r="G1072" s="1">
        <v>68</v>
      </c>
      <c r="H1072" s="1" t="s">
        <v>6268</v>
      </c>
      <c r="I1072" s="1" t="s">
        <v>4570</v>
      </c>
      <c r="J1072" s="1" t="s">
        <v>2024</v>
      </c>
      <c r="K1072" s="1" t="s">
        <v>2023</v>
      </c>
      <c r="L1072" s="1">
        <v>199807</v>
      </c>
      <c r="M1072" s="1" t="s">
        <v>12526</v>
      </c>
      <c r="N1072" s="2" t="s">
        <v>4409</v>
      </c>
      <c r="O1072" s="1" t="s">
        <v>14253</v>
      </c>
      <c r="P1072" s="2" t="s">
        <v>281</v>
      </c>
      <c r="Q1072" s="1" t="s">
        <v>1356</v>
      </c>
      <c r="R1072" s="1" t="s">
        <v>13594</v>
      </c>
      <c r="S1072" s="1"/>
      <c r="T1072" s="1"/>
      <c r="U1072" s="1" t="s">
        <v>12528</v>
      </c>
      <c r="V1072" s="1"/>
      <c r="W1072" s="1"/>
      <c r="X1072" s="1"/>
      <c r="Y1072" s="1" t="s">
        <v>1355</v>
      </c>
      <c r="Z1072" s="2" t="str">
        <f t="shared" si="48"/>
        <v>C830C</v>
      </c>
      <c r="AA1072" s="3" t="str">
        <f t="shared" si="49"/>
        <v>1/1/2019</v>
      </c>
      <c r="AB1072" s="2" t="str">
        <f t="shared" si="50"/>
        <v>No delay</v>
      </c>
    </row>
    <row r="1073" spans="1:28" s="7" customFormat="1" ht="185.25" x14ac:dyDescent="0.45">
      <c r="A1073" s="1" t="s">
        <v>14254</v>
      </c>
      <c r="B1073" s="3">
        <v>43467</v>
      </c>
      <c r="C1073" s="4">
        <v>0.4183101851851852</v>
      </c>
      <c r="D1073" s="2">
        <v>0</v>
      </c>
      <c r="E1073" s="1">
        <v>0</v>
      </c>
      <c r="F1073" s="2" t="s">
        <v>198</v>
      </c>
      <c r="G1073" s="1">
        <v>51</v>
      </c>
      <c r="H1073" s="1" t="s">
        <v>4570</v>
      </c>
      <c r="I1073" s="1" t="s">
        <v>4570</v>
      </c>
      <c r="J1073" s="1" t="s">
        <v>2022</v>
      </c>
      <c r="K1073" s="1" t="s">
        <v>2021</v>
      </c>
      <c r="L1073" s="1">
        <v>199828</v>
      </c>
      <c r="M1073" s="1" t="s">
        <v>12526</v>
      </c>
      <c r="N1073" s="2" t="s">
        <v>4409</v>
      </c>
      <c r="O1073" s="1" t="s">
        <v>14255</v>
      </c>
      <c r="P1073" s="2" t="s">
        <v>43</v>
      </c>
      <c r="Q1073" s="1" t="s">
        <v>12784</v>
      </c>
      <c r="R1073" s="1" t="s">
        <v>13586</v>
      </c>
      <c r="S1073" s="1"/>
      <c r="T1073" s="1"/>
      <c r="U1073" s="1" t="s">
        <v>12528</v>
      </c>
      <c r="V1073" s="1"/>
      <c r="W1073" s="1"/>
      <c r="X1073" s="1"/>
      <c r="Y1073" s="1" t="s">
        <v>191</v>
      </c>
      <c r="Z1073" s="2" t="str">
        <f t="shared" si="48"/>
        <v>C830C</v>
      </c>
      <c r="AA1073" s="3" t="str">
        <f t="shared" si="49"/>
        <v>1/1/2019</v>
      </c>
      <c r="AB1073" s="2" t="str">
        <f t="shared" si="50"/>
        <v>No delay</v>
      </c>
    </row>
    <row r="1074" spans="1:28" s="7" customFormat="1" ht="128.25" x14ac:dyDescent="0.45">
      <c r="A1074" s="1">
        <v>81</v>
      </c>
      <c r="B1074" s="3">
        <v>43468</v>
      </c>
      <c r="C1074" s="4">
        <v>0.36253472222222222</v>
      </c>
      <c r="D1074" s="2">
        <v>0</v>
      </c>
      <c r="E1074" s="1">
        <v>0</v>
      </c>
      <c r="F1074" s="2" t="s">
        <v>83</v>
      </c>
      <c r="G1074" s="1">
        <v>16</v>
      </c>
      <c r="H1074" s="1" t="s">
        <v>4570</v>
      </c>
      <c r="I1074" s="1" t="s">
        <v>4570</v>
      </c>
      <c r="J1074" s="1" t="s">
        <v>2028</v>
      </c>
      <c r="K1074" s="1" t="s">
        <v>2027</v>
      </c>
      <c r="L1074" s="1">
        <v>199950</v>
      </c>
      <c r="M1074" s="1" t="s">
        <v>12526</v>
      </c>
      <c r="N1074" s="2" t="s">
        <v>4409</v>
      </c>
      <c r="O1074" s="1" t="s">
        <v>14256</v>
      </c>
      <c r="P1074" s="2" t="s">
        <v>79</v>
      </c>
      <c r="Q1074" s="1" t="s">
        <v>209</v>
      </c>
      <c r="R1074" s="1" t="s">
        <v>13589</v>
      </c>
      <c r="S1074" s="1"/>
      <c r="T1074" s="1"/>
      <c r="U1074" s="1" t="s">
        <v>12528</v>
      </c>
      <c r="V1074" s="1"/>
      <c r="W1074" s="1"/>
      <c r="X1074" s="1"/>
      <c r="Y1074" s="1" t="s">
        <v>208</v>
      </c>
      <c r="Z1074" s="2" t="str">
        <f t="shared" si="48"/>
        <v>C830C</v>
      </c>
      <c r="AA1074" s="3" t="str">
        <f t="shared" si="49"/>
        <v>1/1/2019</v>
      </c>
      <c r="AB1074" s="2" t="str">
        <f t="shared" si="50"/>
        <v>No delay</v>
      </c>
    </row>
    <row r="1075" spans="1:28" s="7" customFormat="1" ht="71.25" x14ac:dyDescent="0.45">
      <c r="A1075" s="1">
        <v>113</v>
      </c>
      <c r="B1075" s="3">
        <v>43468</v>
      </c>
      <c r="C1075" s="4">
        <v>0.76104166666666673</v>
      </c>
      <c r="D1075" s="2">
        <v>0</v>
      </c>
      <c r="E1075" s="1">
        <v>0</v>
      </c>
      <c r="F1075" s="2" t="s">
        <v>78</v>
      </c>
      <c r="G1075" s="1">
        <v>39</v>
      </c>
      <c r="H1075" s="1" t="s">
        <v>4560</v>
      </c>
      <c r="I1075" s="1" t="s">
        <v>4570</v>
      </c>
      <c r="J1075" s="1" t="s">
        <v>2026</v>
      </c>
      <c r="K1075" s="1" t="s">
        <v>2025</v>
      </c>
      <c r="L1075" s="1">
        <v>200016</v>
      </c>
      <c r="M1075" s="1" t="s">
        <v>12526</v>
      </c>
      <c r="N1075" s="2" t="s">
        <v>4522</v>
      </c>
      <c r="O1075" s="1" t="s">
        <v>14257</v>
      </c>
      <c r="P1075" s="2" t="s">
        <v>79</v>
      </c>
      <c r="Q1075" s="1" t="s">
        <v>1356</v>
      </c>
      <c r="R1075" s="1" t="s">
        <v>13594</v>
      </c>
      <c r="S1075" s="1"/>
      <c r="T1075" s="1"/>
      <c r="U1075" s="1" t="s">
        <v>12528</v>
      </c>
      <c r="V1075" s="1"/>
      <c r="W1075" s="1"/>
      <c r="X1075" s="1"/>
      <c r="Y1075" s="1" t="s">
        <v>1355</v>
      </c>
      <c r="Z1075" s="2" t="str">
        <f t="shared" si="48"/>
        <v>C830</v>
      </c>
      <c r="AA1075" s="3" t="str">
        <f t="shared" si="49"/>
        <v>1/1/2019</v>
      </c>
      <c r="AB1075" s="2" t="str">
        <f t="shared" si="50"/>
        <v>No delay</v>
      </c>
    </row>
    <row r="1076" spans="1:28" s="7" customFormat="1" ht="71.25" x14ac:dyDescent="0.45">
      <c r="A1076" s="1">
        <v>132</v>
      </c>
      <c r="B1076" s="3">
        <v>43469</v>
      </c>
      <c r="C1076" s="4">
        <v>0.45927083333333335</v>
      </c>
      <c r="D1076" s="2">
        <v>0</v>
      </c>
      <c r="E1076" s="1">
        <v>0</v>
      </c>
      <c r="F1076" s="2" t="s">
        <v>49</v>
      </c>
      <c r="G1076" s="1">
        <v>47</v>
      </c>
      <c r="H1076" s="1" t="s">
        <v>4696</v>
      </c>
      <c r="I1076" s="1" t="s">
        <v>4696</v>
      </c>
      <c r="J1076" s="1" t="s">
        <v>2030</v>
      </c>
      <c r="K1076" s="1" t="s">
        <v>2029</v>
      </c>
      <c r="L1076" s="1">
        <v>200093</v>
      </c>
      <c r="M1076" s="1" t="s">
        <v>12526</v>
      </c>
      <c r="N1076" s="2" t="s">
        <v>4522</v>
      </c>
      <c r="O1076" s="1" t="s">
        <v>14258</v>
      </c>
      <c r="P1076" s="2" t="s">
        <v>33</v>
      </c>
      <c r="Q1076" s="1" t="s">
        <v>209</v>
      </c>
      <c r="R1076" s="1" t="s">
        <v>13586</v>
      </c>
      <c r="S1076" s="1"/>
      <c r="T1076" s="1"/>
      <c r="U1076" s="1" t="s">
        <v>12528</v>
      </c>
      <c r="V1076" s="1"/>
      <c r="W1076" s="1"/>
      <c r="X1076" s="1"/>
      <c r="Y1076" s="1" t="s">
        <v>208</v>
      </c>
      <c r="Z1076" s="2" t="str">
        <f t="shared" si="48"/>
        <v>C830</v>
      </c>
      <c r="AA1076" s="3" t="str">
        <f t="shared" si="49"/>
        <v>1/1/2019</v>
      </c>
      <c r="AB1076" s="2" t="str">
        <f t="shared" si="50"/>
        <v>No delay</v>
      </c>
    </row>
    <row r="1077" spans="1:28" s="7" customFormat="1" ht="128.25" x14ac:dyDescent="0.45">
      <c r="A1077" s="1">
        <v>167</v>
      </c>
      <c r="B1077" s="3">
        <v>43470</v>
      </c>
      <c r="C1077" s="4">
        <v>0.53402777777777777</v>
      </c>
      <c r="D1077" s="2">
        <v>0</v>
      </c>
      <c r="E1077" s="1">
        <v>0</v>
      </c>
      <c r="F1077" s="2" t="s">
        <v>119</v>
      </c>
      <c r="G1077" s="1"/>
      <c r="H1077" s="1" t="s">
        <v>4570</v>
      </c>
      <c r="I1077" s="1"/>
      <c r="J1077" s="1" t="s">
        <v>14259</v>
      </c>
      <c r="K1077" s="1">
        <v>5934462</v>
      </c>
      <c r="L1077" s="1"/>
      <c r="M1077" s="1" t="s">
        <v>12526</v>
      </c>
      <c r="N1077" s="2" t="s">
        <v>4409</v>
      </c>
      <c r="O1077" s="1" t="s">
        <v>14260</v>
      </c>
      <c r="P1077" s="2" t="s">
        <v>51</v>
      </c>
      <c r="Q1077" s="1" t="s">
        <v>247</v>
      </c>
      <c r="R1077" s="1" t="s">
        <v>13586</v>
      </c>
      <c r="S1077" s="1"/>
      <c r="T1077" s="1"/>
      <c r="U1077" s="1" t="s">
        <v>12528</v>
      </c>
      <c r="V1077" s="1"/>
      <c r="W1077" s="1"/>
      <c r="X1077" s="1"/>
      <c r="Y1077" s="1" t="s">
        <v>565</v>
      </c>
      <c r="Z1077" s="2" t="str">
        <f t="shared" si="48"/>
        <v>C830</v>
      </c>
      <c r="AA1077" s="3" t="str">
        <f t="shared" si="49"/>
        <v>1/1/2019</v>
      </c>
      <c r="AB1077" s="2" t="str">
        <f t="shared" si="50"/>
        <v>No delay</v>
      </c>
    </row>
    <row r="1078" spans="1:28" s="7" customFormat="1" ht="185.25" x14ac:dyDescent="0.45">
      <c r="A1078" s="1">
        <v>169</v>
      </c>
      <c r="B1078" s="3">
        <v>43470</v>
      </c>
      <c r="C1078" s="4">
        <v>0.55781249999999993</v>
      </c>
      <c r="D1078" s="2">
        <v>0</v>
      </c>
      <c r="E1078" s="1">
        <v>0</v>
      </c>
      <c r="F1078" s="2" t="s">
        <v>140</v>
      </c>
      <c r="G1078" s="1">
        <v>4</v>
      </c>
      <c r="H1078" s="1" t="s">
        <v>4933</v>
      </c>
      <c r="I1078" s="1" t="s">
        <v>4954</v>
      </c>
      <c r="J1078" s="1" t="s">
        <v>14261</v>
      </c>
      <c r="K1078" s="1" t="s">
        <v>2031</v>
      </c>
      <c r="L1078" s="1">
        <v>200209</v>
      </c>
      <c r="M1078" s="1" t="s">
        <v>12526</v>
      </c>
      <c r="N1078" s="2" t="s">
        <v>4522</v>
      </c>
      <c r="O1078" s="1" t="s">
        <v>14262</v>
      </c>
      <c r="P1078" s="2" t="s">
        <v>33</v>
      </c>
      <c r="Q1078" s="1" t="s">
        <v>1356</v>
      </c>
      <c r="R1078" s="1" t="s">
        <v>13594</v>
      </c>
      <c r="S1078" s="1"/>
      <c r="T1078" s="1"/>
      <c r="U1078" s="1" t="s">
        <v>12528</v>
      </c>
      <c r="V1078" s="1"/>
      <c r="W1078" s="1"/>
      <c r="X1078" s="1"/>
      <c r="Y1078" s="1" t="s">
        <v>1355</v>
      </c>
      <c r="Z1078" s="2" t="str">
        <f t="shared" si="48"/>
        <v>C830</v>
      </c>
      <c r="AA1078" s="3" t="str">
        <f t="shared" si="49"/>
        <v>1/1/2019</v>
      </c>
      <c r="AB1078" s="2" t="str">
        <f t="shared" si="50"/>
        <v>No delay</v>
      </c>
    </row>
    <row r="1079" spans="1:28" s="7" customFormat="1" x14ac:dyDescent="0.45">
      <c r="A1079" s="1" t="s">
        <v>14263</v>
      </c>
      <c r="B1079" s="3">
        <v>43471</v>
      </c>
      <c r="C1079" s="4">
        <v>0.64792824074074074</v>
      </c>
      <c r="D1079" s="2">
        <v>0</v>
      </c>
      <c r="E1079" s="1">
        <v>0</v>
      </c>
      <c r="F1079" s="2" t="s">
        <v>48</v>
      </c>
      <c r="G1079" s="1">
        <v>9</v>
      </c>
      <c r="H1079" s="1" t="s">
        <v>5352</v>
      </c>
      <c r="I1079" s="1" t="s">
        <v>5352</v>
      </c>
      <c r="J1079" s="1" t="s">
        <v>2033</v>
      </c>
      <c r="K1079" s="1" t="s">
        <v>2032</v>
      </c>
      <c r="L1079" s="1">
        <v>200295</v>
      </c>
      <c r="M1079" s="1" t="s">
        <v>12526</v>
      </c>
      <c r="N1079" s="2" t="s">
        <v>4409</v>
      </c>
      <c r="O1079" s="1" t="s">
        <v>14264</v>
      </c>
      <c r="P1079" s="2" t="s">
        <v>90</v>
      </c>
      <c r="Q1079" s="1" t="s">
        <v>89</v>
      </c>
      <c r="R1079" s="1" t="s">
        <v>4409</v>
      </c>
      <c r="S1079" s="1"/>
      <c r="T1079" s="1"/>
      <c r="U1079" s="1" t="s">
        <v>12528</v>
      </c>
      <c r="V1079" s="1"/>
      <c r="W1079" s="1"/>
      <c r="X1079" s="1"/>
      <c r="Y1079" s="1" t="s">
        <v>89</v>
      </c>
      <c r="Z1079" s="2" t="str">
        <f t="shared" si="48"/>
        <v>C830</v>
      </c>
      <c r="AA1079" s="3" t="str">
        <f t="shared" si="49"/>
        <v>1/1/2019</v>
      </c>
      <c r="AB1079" s="2" t="str">
        <f t="shared" si="50"/>
        <v>No delay</v>
      </c>
    </row>
    <row r="1080" spans="1:28" s="7" customFormat="1" ht="213.75" x14ac:dyDescent="0.45">
      <c r="A1080" s="1">
        <v>220</v>
      </c>
      <c r="B1080" s="3">
        <v>43472</v>
      </c>
      <c r="C1080" s="4">
        <v>0.4079861111111111</v>
      </c>
      <c r="D1080" s="2">
        <v>0</v>
      </c>
      <c r="E1080" s="1">
        <v>0</v>
      </c>
      <c r="F1080" s="2" t="s">
        <v>145</v>
      </c>
      <c r="G1080" s="1">
        <v>41</v>
      </c>
      <c r="H1080" s="1" t="s">
        <v>4785</v>
      </c>
      <c r="I1080" s="1" t="s">
        <v>4691</v>
      </c>
      <c r="J1080" s="1" t="s">
        <v>2041</v>
      </c>
      <c r="K1080" s="1" t="s">
        <v>2040</v>
      </c>
      <c r="L1080" s="1">
        <v>200371</v>
      </c>
      <c r="M1080" s="1" t="s">
        <v>12526</v>
      </c>
      <c r="N1080" s="2" t="s">
        <v>4522</v>
      </c>
      <c r="O1080" s="1" t="s">
        <v>14265</v>
      </c>
      <c r="P1080" s="2" t="s">
        <v>79</v>
      </c>
      <c r="Q1080" s="1" t="s">
        <v>139</v>
      </c>
      <c r="R1080" s="1" t="s">
        <v>4409</v>
      </c>
      <c r="S1080" s="1"/>
      <c r="T1080" s="1"/>
      <c r="U1080" s="1" t="s">
        <v>12528</v>
      </c>
      <c r="V1080" s="1"/>
      <c r="W1080" s="1"/>
      <c r="X1080" s="1"/>
      <c r="Y1080" s="1" t="s">
        <v>117</v>
      </c>
      <c r="Z1080" s="2" t="str">
        <f t="shared" si="48"/>
        <v>C830</v>
      </c>
      <c r="AA1080" s="3" t="str">
        <f t="shared" si="49"/>
        <v>1/1/2019</v>
      </c>
      <c r="AB1080" s="2" t="str">
        <f t="shared" si="50"/>
        <v>No delay</v>
      </c>
    </row>
    <row r="1081" spans="1:28" s="7" customFormat="1" ht="42.75" x14ac:dyDescent="0.45">
      <c r="A1081" s="1">
        <v>221</v>
      </c>
      <c r="B1081" s="3">
        <v>43472</v>
      </c>
      <c r="C1081" s="4">
        <v>0.42337962962962966</v>
      </c>
      <c r="D1081" s="2">
        <v>0</v>
      </c>
      <c r="E1081" s="1">
        <v>0</v>
      </c>
      <c r="F1081" s="2" t="s">
        <v>53</v>
      </c>
      <c r="G1081" s="1">
        <v>4</v>
      </c>
      <c r="H1081" s="1" t="s">
        <v>4570</v>
      </c>
      <c r="I1081" s="1" t="s">
        <v>4570</v>
      </c>
      <c r="J1081" s="1" t="s">
        <v>2035</v>
      </c>
      <c r="K1081" s="1" t="s">
        <v>2034</v>
      </c>
      <c r="L1081" s="1">
        <v>200372</v>
      </c>
      <c r="M1081" s="1" t="s">
        <v>12526</v>
      </c>
      <c r="N1081" s="2" t="s">
        <v>4409</v>
      </c>
      <c r="O1081" s="1" t="s">
        <v>14266</v>
      </c>
      <c r="P1081" s="2" t="s">
        <v>26</v>
      </c>
      <c r="Q1081" s="1" t="s">
        <v>98</v>
      </c>
      <c r="R1081" s="1" t="s">
        <v>4409</v>
      </c>
      <c r="S1081" s="1"/>
      <c r="T1081" s="1"/>
      <c r="U1081" s="1" t="s">
        <v>12528</v>
      </c>
      <c r="V1081" s="1"/>
      <c r="W1081" s="1"/>
      <c r="X1081" s="1"/>
      <c r="Y1081" s="1" t="s">
        <v>27</v>
      </c>
      <c r="Z1081" s="2" t="str">
        <f t="shared" si="48"/>
        <v>C830</v>
      </c>
      <c r="AA1081" s="3" t="str">
        <f t="shared" si="49"/>
        <v>1/1/2019</v>
      </c>
      <c r="AB1081" s="2" t="str">
        <f t="shared" si="50"/>
        <v>No delay</v>
      </c>
    </row>
    <row r="1082" spans="1:28" s="7" customFormat="1" ht="42.75" x14ac:dyDescent="0.45">
      <c r="A1082" s="1">
        <v>226</v>
      </c>
      <c r="B1082" s="3">
        <v>43472</v>
      </c>
      <c r="C1082" s="4">
        <v>0.47946759259259258</v>
      </c>
      <c r="D1082" s="2">
        <v>0</v>
      </c>
      <c r="E1082" s="1">
        <v>0</v>
      </c>
      <c r="F1082" s="2" t="s">
        <v>84</v>
      </c>
      <c r="G1082" s="1">
        <v>22</v>
      </c>
      <c r="H1082" s="1" t="s">
        <v>4570</v>
      </c>
      <c r="I1082" s="1" t="s">
        <v>4570</v>
      </c>
      <c r="J1082" s="1" t="s">
        <v>2037</v>
      </c>
      <c r="K1082" s="1" t="s">
        <v>2036</v>
      </c>
      <c r="L1082" s="1">
        <v>200386</v>
      </c>
      <c r="M1082" s="1" t="s">
        <v>12526</v>
      </c>
      <c r="N1082" s="2" t="s">
        <v>4409</v>
      </c>
      <c r="O1082" s="1" t="s">
        <v>14267</v>
      </c>
      <c r="P1082" s="2" t="s">
        <v>26</v>
      </c>
      <c r="Q1082" s="1" t="s">
        <v>98</v>
      </c>
      <c r="R1082" s="1" t="s">
        <v>4409</v>
      </c>
      <c r="S1082" s="1"/>
      <c r="T1082" s="1"/>
      <c r="U1082" s="1" t="s">
        <v>12528</v>
      </c>
      <c r="V1082" s="1"/>
      <c r="W1082" s="1"/>
      <c r="X1082" s="1"/>
      <c r="Y1082" s="1" t="s">
        <v>27</v>
      </c>
      <c r="Z1082" s="2" t="str">
        <f t="shared" si="48"/>
        <v>C830C</v>
      </c>
      <c r="AA1082" s="3" t="str">
        <f t="shared" si="49"/>
        <v>1/1/2019</v>
      </c>
      <c r="AB1082" s="2" t="str">
        <f t="shared" si="50"/>
        <v>No delay</v>
      </c>
    </row>
    <row r="1083" spans="1:28" s="7" customFormat="1" ht="71.25" x14ac:dyDescent="0.45">
      <c r="A1083" s="1">
        <v>240</v>
      </c>
      <c r="B1083" s="3">
        <v>43472</v>
      </c>
      <c r="C1083" s="4">
        <v>0.90619212962962958</v>
      </c>
      <c r="D1083" s="2">
        <v>0</v>
      </c>
      <c r="E1083" s="1">
        <v>0</v>
      </c>
      <c r="F1083" s="2" t="s">
        <v>60</v>
      </c>
      <c r="G1083" s="1">
        <v>28</v>
      </c>
      <c r="H1083" s="1" t="s">
        <v>4570</v>
      </c>
      <c r="I1083" s="1" t="s">
        <v>4570</v>
      </c>
      <c r="J1083" s="1" t="s">
        <v>2039</v>
      </c>
      <c r="K1083" s="1" t="s">
        <v>2038</v>
      </c>
      <c r="L1083" s="1">
        <v>200469</v>
      </c>
      <c r="M1083" s="1" t="s">
        <v>12526</v>
      </c>
      <c r="N1083" s="2" t="s">
        <v>4409</v>
      </c>
      <c r="O1083" s="1" t="s">
        <v>14268</v>
      </c>
      <c r="P1083" s="2" t="s">
        <v>65</v>
      </c>
      <c r="Q1083" s="1" t="s">
        <v>247</v>
      </c>
      <c r="R1083" s="1" t="s">
        <v>13586</v>
      </c>
      <c r="S1083" s="1"/>
      <c r="T1083" s="1"/>
      <c r="U1083" s="1" t="s">
        <v>12528</v>
      </c>
      <c r="V1083" s="1"/>
      <c r="W1083" s="1"/>
      <c r="X1083" s="1"/>
      <c r="Y1083" s="1" t="s">
        <v>1560</v>
      </c>
      <c r="Z1083" s="2" t="str">
        <f t="shared" si="48"/>
        <v>C830</v>
      </c>
      <c r="AA1083" s="3" t="str">
        <f t="shared" si="49"/>
        <v>1/1/2019</v>
      </c>
      <c r="AB1083" s="2" t="str">
        <f t="shared" si="50"/>
        <v>No delay</v>
      </c>
    </row>
    <row r="1084" spans="1:28" s="7" customFormat="1" ht="128.25" x14ac:dyDescent="0.45">
      <c r="A1084" s="1">
        <v>249</v>
      </c>
      <c r="B1084" s="3">
        <v>43473</v>
      </c>
      <c r="C1084" s="4">
        <v>0.26762731481481483</v>
      </c>
      <c r="D1084" s="2">
        <v>0</v>
      </c>
      <c r="E1084" s="1">
        <v>0</v>
      </c>
      <c r="F1084" s="2" t="s">
        <v>44</v>
      </c>
      <c r="G1084" s="1">
        <v>36</v>
      </c>
      <c r="H1084" s="1" t="s">
        <v>4570</v>
      </c>
      <c r="I1084" s="1" t="s">
        <v>4570</v>
      </c>
      <c r="J1084" s="1" t="s">
        <v>14269</v>
      </c>
      <c r="K1084" s="1" t="s">
        <v>2042</v>
      </c>
      <c r="L1084" s="1">
        <v>200490</v>
      </c>
      <c r="M1084" s="1" t="s">
        <v>12526</v>
      </c>
      <c r="N1084" s="2" t="s">
        <v>4522</v>
      </c>
      <c r="O1084" s="1" t="s">
        <v>14270</v>
      </c>
      <c r="P1084" s="2" t="s">
        <v>281</v>
      </c>
      <c r="Q1084" s="1" t="s">
        <v>1356</v>
      </c>
      <c r="R1084" s="1" t="s">
        <v>13594</v>
      </c>
      <c r="S1084" s="1"/>
      <c r="T1084" s="1"/>
      <c r="U1084" s="1" t="s">
        <v>12528</v>
      </c>
      <c r="V1084" s="1"/>
      <c r="W1084" s="1"/>
      <c r="X1084" s="1"/>
      <c r="Y1084" s="1" t="s">
        <v>1355</v>
      </c>
      <c r="Z1084" s="2" t="str">
        <f t="shared" si="48"/>
        <v>C830C</v>
      </c>
      <c r="AA1084" s="3" t="str">
        <f t="shared" si="49"/>
        <v>1/1/2019</v>
      </c>
      <c r="AB1084" s="2" t="str">
        <f t="shared" si="50"/>
        <v>No delay</v>
      </c>
    </row>
    <row r="1085" spans="1:28" s="7" customFormat="1" ht="42.75" x14ac:dyDescent="0.45">
      <c r="A1085" s="1" t="s">
        <v>14271</v>
      </c>
      <c r="B1085" s="3">
        <v>43473</v>
      </c>
      <c r="C1085" s="4">
        <v>0.73067129629629635</v>
      </c>
      <c r="D1085" s="2">
        <v>0</v>
      </c>
      <c r="E1085" s="1">
        <v>0</v>
      </c>
      <c r="F1085" s="2" t="s">
        <v>116</v>
      </c>
      <c r="G1085" s="1">
        <v>38</v>
      </c>
      <c r="H1085" s="1" t="s">
        <v>4570</v>
      </c>
      <c r="I1085" s="1" t="s">
        <v>4570</v>
      </c>
      <c r="J1085" s="1" t="s">
        <v>2044</v>
      </c>
      <c r="K1085" s="1" t="s">
        <v>2043</v>
      </c>
      <c r="L1085" s="1">
        <v>200577</v>
      </c>
      <c r="M1085" s="1" t="s">
        <v>12526</v>
      </c>
      <c r="N1085" s="2" t="s">
        <v>4409</v>
      </c>
      <c r="O1085" s="1" t="s">
        <v>14272</v>
      </c>
      <c r="P1085" s="2" t="s">
        <v>281</v>
      </c>
      <c r="Q1085" s="1" t="s">
        <v>286</v>
      </c>
      <c r="R1085" s="1" t="s">
        <v>4409</v>
      </c>
      <c r="S1085" s="1"/>
      <c r="T1085" s="1"/>
      <c r="U1085" s="1" t="s">
        <v>12528</v>
      </c>
      <c r="V1085" s="1"/>
      <c r="W1085" s="1"/>
      <c r="X1085" s="1"/>
      <c r="Y1085" s="1" t="s">
        <v>286</v>
      </c>
      <c r="Z1085" s="2" t="str">
        <f t="shared" si="48"/>
        <v>C830C</v>
      </c>
      <c r="AA1085" s="3" t="str">
        <f t="shared" si="49"/>
        <v>1/1/2019</v>
      </c>
      <c r="AB1085" s="2" t="str">
        <f t="shared" si="50"/>
        <v>No delay</v>
      </c>
    </row>
    <row r="1086" spans="1:28" s="7" customFormat="1" ht="99.75" x14ac:dyDescent="0.45">
      <c r="A1086" s="1">
        <v>320</v>
      </c>
      <c r="B1086" s="3">
        <v>43474</v>
      </c>
      <c r="C1086" s="4">
        <v>0.71805555555555556</v>
      </c>
      <c r="D1086" s="2">
        <v>0</v>
      </c>
      <c r="E1086" s="1">
        <v>0</v>
      </c>
      <c r="F1086" s="2" t="s">
        <v>54</v>
      </c>
      <c r="G1086" s="1"/>
      <c r="H1086" s="1" t="s">
        <v>4570</v>
      </c>
      <c r="I1086" s="1"/>
      <c r="J1086" s="1" t="s">
        <v>14273</v>
      </c>
      <c r="K1086" s="1">
        <v>5942606</v>
      </c>
      <c r="L1086" s="1"/>
      <c r="M1086" s="1" t="s">
        <v>12526</v>
      </c>
      <c r="N1086" s="2" t="s">
        <v>4409</v>
      </c>
      <c r="O1086" s="1" t="s">
        <v>14274</v>
      </c>
      <c r="P1086" s="2" t="s">
        <v>73</v>
      </c>
      <c r="Q1086" s="1" t="s">
        <v>158</v>
      </c>
      <c r="R1086" s="1" t="s">
        <v>4409</v>
      </c>
      <c r="S1086" s="1"/>
      <c r="T1086" s="1"/>
      <c r="U1086" s="1" t="s">
        <v>12528</v>
      </c>
      <c r="V1086" s="1"/>
      <c r="W1086" s="1"/>
      <c r="X1086" s="1"/>
      <c r="Y1086" s="1" t="s">
        <v>157</v>
      </c>
      <c r="Z1086" s="2" t="str">
        <f t="shared" si="48"/>
        <v>C830</v>
      </c>
      <c r="AA1086" s="3" t="str">
        <f t="shared" si="49"/>
        <v>1/1/2019</v>
      </c>
      <c r="AB1086" s="2" t="str">
        <f t="shared" si="50"/>
        <v>No delay</v>
      </c>
    </row>
    <row r="1087" spans="1:28" s="7" customFormat="1" ht="42.75" x14ac:dyDescent="0.45">
      <c r="A1087" s="1" t="s">
        <v>7129</v>
      </c>
      <c r="B1087" s="3">
        <v>43474</v>
      </c>
      <c r="C1087" s="4">
        <v>0.76498842592592586</v>
      </c>
      <c r="D1087" s="2">
        <v>0</v>
      </c>
      <c r="E1087" s="1">
        <v>0</v>
      </c>
      <c r="F1087" s="2" t="s">
        <v>42</v>
      </c>
      <c r="G1087" s="1">
        <v>71</v>
      </c>
      <c r="H1087" s="1" t="s">
        <v>4570</v>
      </c>
      <c r="I1087" s="1" t="s">
        <v>4570</v>
      </c>
      <c r="J1087" s="1" t="s">
        <v>2047</v>
      </c>
      <c r="K1087" s="1" t="s">
        <v>2046</v>
      </c>
      <c r="L1087" s="1">
        <v>200711</v>
      </c>
      <c r="M1087" s="1" t="s">
        <v>12526</v>
      </c>
      <c r="N1087" s="2" t="s">
        <v>4409</v>
      </c>
      <c r="O1087" s="1" t="s">
        <v>14275</v>
      </c>
      <c r="P1087" s="2" t="s">
        <v>90</v>
      </c>
      <c r="Q1087" s="1" t="s">
        <v>89</v>
      </c>
      <c r="R1087" s="1" t="s">
        <v>4409</v>
      </c>
      <c r="S1087" s="1"/>
      <c r="T1087" s="1"/>
      <c r="U1087" s="1" t="s">
        <v>12528</v>
      </c>
      <c r="V1087" s="1"/>
      <c r="W1087" s="1"/>
      <c r="X1087" s="1"/>
      <c r="Y1087" s="1" t="s">
        <v>89</v>
      </c>
      <c r="Z1087" s="2" t="str">
        <f t="shared" si="48"/>
        <v>C830</v>
      </c>
      <c r="AA1087" s="3" t="str">
        <f t="shared" si="49"/>
        <v>1/1/2019</v>
      </c>
      <c r="AB1087" s="2" t="str">
        <f t="shared" si="50"/>
        <v>No delay</v>
      </c>
    </row>
    <row r="1088" spans="1:28" s="7" customFormat="1" x14ac:dyDescent="0.45">
      <c r="A1088" s="1" t="s">
        <v>14276</v>
      </c>
      <c r="B1088" s="3">
        <v>43474</v>
      </c>
      <c r="C1088" s="4">
        <v>0.94209490740740742</v>
      </c>
      <c r="D1088" s="2">
        <v>0</v>
      </c>
      <c r="E1088" s="1">
        <v>0</v>
      </c>
      <c r="F1088" s="2" t="s">
        <v>133</v>
      </c>
      <c r="G1088" s="1">
        <v>52</v>
      </c>
      <c r="H1088" s="1" t="s">
        <v>4570</v>
      </c>
      <c r="I1088" s="1" t="s">
        <v>4570</v>
      </c>
      <c r="J1088" s="1" t="s">
        <v>2049</v>
      </c>
      <c r="K1088" s="1" t="s">
        <v>2048</v>
      </c>
      <c r="L1088" s="1">
        <v>200730</v>
      </c>
      <c r="M1088" s="1" t="s">
        <v>12526</v>
      </c>
      <c r="N1088" s="2" t="s">
        <v>4409</v>
      </c>
      <c r="O1088" s="1" t="s">
        <v>14277</v>
      </c>
      <c r="P1088" s="2" t="s">
        <v>281</v>
      </c>
      <c r="Q1088" s="1" t="s">
        <v>286</v>
      </c>
      <c r="R1088" s="1" t="s">
        <v>4409</v>
      </c>
      <c r="S1088" s="1"/>
      <c r="T1088" s="1"/>
      <c r="U1088" s="1" t="s">
        <v>12528</v>
      </c>
      <c r="V1088" s="1"/>
      <c r="W1088" s="1"/>
      <c r="X1088" s="1"/>
      <c r="Y1088" s="1" t="s">
        <v>286</v>
      </c>
      <c r="Z1088" s="2" t="str">
        <f t="shared" si="48"/>
        <v>C830</v>
      </c>
      <c r="AA1088" s="3" t="str">
        <f t="shared" si="49"/>
        <v>1/1/2019</v>
      </c>
      <c r="AB1088" s="2" t="str">
        <f t="shared" si="50"/>
        <v>No delay</v>
      </c>
    </row>
    <row r="1089" spans="1:28" s="7" customFormat="1" ht="99.75" x14ac:dyDescent="0.45">
      <c r="A1089" s="1">
        <v>351</v>
      </c>
      <c r="B1089" s="3">
        <v>43475</v>
      </c>
      <c r="C1089" s="4">
        <v>0.45</v>
      </c>
      <c r="D1089" s="2">
        <v>0</v>
      </c>
      <c r="E1089" s="1">
        <v>0</v>
      </c>
      <c r="F1089" s="2" t="s">
        <v>49</v>
      </c>
      <c r="G1089" s="1">
        <v>15</v>
      </c>
      <c r="H1089" s="1" t="s">
        <v>4796</v>
      </c>
      <c r="I1089" s="1" t="s">
        <v>4570</v>
      </c>
      <c r="J1089" s="1" t="s">
        <v>2051</v>
      </c>
      <c r="K1089" s="1" t="s">
        <v>2050</v>
      </c>
      <c r="L1089" s="1">
        <v>200813</v>
      </c>
      <c r="M1089" s="1" t="s">
        <v>12526</v>
      </c>
      <c r="N1089" s="2" t="s">
        <v>4522</v>
      </c>
      <c r="O1089" s="1" t="s">
        <v>14278</v>
      </c>
      <c r="P1089" s="2" t="s">
        <v>33</v>
      </c>
      <c r="Q1089" s="1" t="s">
        <v>209</v>
      </c>
      <c r="R1089" s="1" t="s">
        <v>13589</v>
      </c>
      <c r="S1089" s="1"/>
      <c r="T1089" s="1"/>
      <c r="U1089" s="1" t="s">
        <v>12528</v>
      </c>
      <c r="V1089" s="1"/>
      <c r="W1089" s="1"/>
      <c r="X1089" s="1"/>
      <c r="Y1089" s="1" t="s">
        <v>208</v>
      </c>
      <c r="Z1089" s="2" t="str">
        <f t="shared" si="48"/>
        <v>C830</v>
      </c>
      <c r="AA1089" s="3" t="str">
        <f t="shared" si="49"/>
        <v>1/1/2019</v>
      </c>
      <c r="AB1089" s="2" t="str">
        <f t="shared" si="50"/>
        <v>No delay</v>
      </c>
    </row>
    <row r="1090" spans="1:28" s="7" customFormat="1" ht="213.75" x14ac:dyDescent="0.45">
      <c r="A1090" s="1">
        <v>367</v>
      </c>
      <c r="B1090" s="3">
        <v>43475</v>
      </c>
      <c r="C1090" s="4">
        <v>0.68333333333333324</v>
      </c>
      <c r="D1090" s="2">
        <v>0</v>
      </c>
      <c r="E1090" s="1">
        <v>0</v>
      </c>
      <c r="F1090" s="2" t="s">
        <v>93</v>
      </c>
      <c r="G1090" s="1">
        <v>39</v>
      </c>
      <c r="H1090" s="1" t="s">
        <v>5011</v>
      </c>
      <c r="I1090" s="1" t="s">
        <v>4796</v>
      </c>
      <c r="J1090" s="1" t="s">
        <v>2053</v>
      </c>
      <c r="K1090" s="1" t="s">
        <v>2052</v>
      </c>
      <c r="L1090" s="1">
        <v>200854</v>
      </c>
      <c r="M1090" s="1" t="s">
        <v>12526</v>
      </c>
      <c r="N1090" s="2" t="s">
        <v>4522</v>
      </c>
      <c r="O1090" s="1" t="s">
        <v>14279</v>
      </c>
      <c r="P1090" s="2" t="s">
        <v>7</v>
      </c>
      <c r="Q1090" s="1" t="s">
        <v>247</v>
      </c>
      <c r="R1090" s="1" t="s">
        <v>13586</v>
      </c>
      <c r="S1090" s="1"/>
      <c r="T1090" s="1"/>
      <c r="U1090" s="1" t="s">
        <v>12528</v>
      </c>
      <c r="V1090" s="1"/>
      <c r="W1090" s="1"/>
      <c r="X1090" s="1"/>
      <c r="Y1090" s="1" t="s">
        <v>246</v>
      </c>
      <c r="Z1090" s="2" t="str">
        <f t="shared" si="48"/>
        <v>C830</v>
      </c>
      <c r="AA1090" s="3" t="str">
        <f t="shared" si="49"/>
        <v>1/1/2019</v>
      </c>
      <c r="AB1090" s="2" t="str">
        <f t="shared" si="50"/>
        <v>No delay</v>
      </c>
    </row>
    <row r="1091" spans="1:28" s="7" customFormat="1" ht="185.25" x14ac:dyDescent="0.45">
      <c r="A1091" s="1">
        <v>383</v>
      </c>
      <c r="B1091" s="3">
        <v>43476</v>
      </c>
      <c r="C1091" s="4">
        <v>0.26706018518518521</v>
      </c>
      <c r="D1091" s="2">
        <v>0</v>
      </c>
      <c r="E1091" s="1">
        <v>0</v>
      </c>
      <c r="F1091" s="2" t="s">
        <v>70</v>
      </c>
      <c r="G1091" s="1">
        <v>23</v>
      </c>
      <c r="H1091" s="1" t="s">
        <v>4570</v>
      </c>
      <c r="I1091" s="1" t="s">
        <v>4570</v>
      </c>
      <c r="J1091" s="1" t="s">
        <v>2055</v>
      </c>
      <c r="K1091" s="1" t="s">
        <v>2054</v>
      </c>
      <c r="L1091" s="1">
        <v>200911</v>
      </c>
      <c r="M1091" s="1" t="s">
        <v>12526</v>
      </c>
      <c r="N1091" s="2" t="s">
        <v>4409</v>
      </c>
      <c r="O1091" s="1" t="s">
        <v>14280</v>
      </c>
      <c r="P1091" s="2" t="s">
        <v>43</v>
      </c>
      <c r="Q1091" s="1" t="s">
        <v>12784</v>
      </c>
      <c r="R1091" s="1" t="s">
        <v>4409</v>
      </c>
      <c r="S1091" s="1"/>
      <c r="T1091" s="1"/>
      <c r="U1091" s="1" t="s">
        <v>12528</v>
      </c>
      <c r="V1091" s="1"/>
      <c r="W1091" s="1"/>
      <c r="X1091" s="1"/>
      <c r="Y1091" s="1" t="s">
        <v>191</v>
      </c>
      <c r="Z1091" s="2" t="str">
        <f t="shared" ref="Z1091:Z1154" si="51">IF(_xlfn.NUMBERVALUE(MID(F1091,3,2))&lt;41,"C830","C830C")</f>
        <v>C830C</v>
      </c>
      <c r="AA1091" s="3" t="str">
        <f t="shared" ref="AA1091:AA1154" si="52">DAY(1)&amp;"/"&amp;MONTH(B1091)&amp;"/"&amp;YEAR(B1091)</f>
        <v>1/1/2019</v>
      </c>
      <c r="AB1091" s="2" t="str">
        <f t="shared" ref="AB1091:AB1154" si="53">IF(D1091&gt;5,"More than 5mins",IF(D1091&gt;0,"More than 0 mins","No delay"))</f>
        <v>No delay</v>
      </c>
    </row>
    <row r="1092" spans="1:28" s="7" customFormat="1" ht="156.75" x14ac:dyDescent="0.45">
      <c r="A1092" s="1">
        <v>391</v>
      </c>
      <c r="B1092" s="3">
        <v>43476</v>
      </c>
      <c r="C1092" s="4">
        <v>0.3611111111111111</v>
      </c>
      <c r="D1092" s="2">
        <v>0</v>
      </c>
      <c r="E1092" s="1">
        <v>0</v>
      </c>
      <c r="F1092" s="2" t="s">
        <v>70</v>
      </c>
      <c r="G1092" s="1">
        <v>23</v>
      </c>
      <c r="H1092" s="1" t="s">
        <v>7642</v>
      </c>
      <c r="I1092" s="1" t="s">
        <v>4570</v>
      </c>
      <c r="J1092" s="1" t="s">
        <v>2057</v>
      </c>
      <c r="K1092" s="1" t="s">
        <v>2056</v>
      </c>
      <c r="L1092" s="1">
        <v>200940</v>
      </c>
      <c r="M1092" s="1" t="s">
        <v>12526</v>
      </c>
      <c r="N1092" s="2" t="s">
        <v>4522</v>
      </c>
      <c r="O1092" s="1" t="s">
        <v>14281</v>
      </c>
      <c r="P1092" s="2" t="s">
        <v>281</v>
      </c>
      <c r="Q1092" s="1" t="s">
        <v>1356</v>
      </c>
      <c r="R1092" s="1" t="s">
        <v>13594</v>
      </c>
      <c r="S1092" s="1"/>
      <c r="T1092" s="1"/>
      <c r="U1092" s="1" t="s">
        <v>12528</v>
      </c>
      <c r="V1092" s="1"/>
      <c r="W1092" s="1"/>
      <c r="X1092" s="1"/>
      <c r="Y1092" s="1" t="s">
        <v>1355</v>
      </c>
      <c r="Z1092" s="2" t="str">
        <f t="shared" si="51"/>
        <v>C830C</v>
      </c>
      <c r="AA1092" s="3" t="str">
        <f t="shared" si="52"/>
        <v>1/1/2019</v>
      </c>
      <c r="AB1092" s="2" t="str">
        <f t="shared" si="53"/>
        <v>No delay</v>
      </c>
    </row>
    <row r="1093" spans="1:28" s="7" customFormat="1" ht="99.75" x14ac:dyDescent="0.45">
      <c r="A1093" s="1">
        <v>396</v>
      </c>
      <c r="B1093" s="3">
        <v>43476</v>
      </c>
      <c r="C1093" s="4">
        <v>0.41666666666666669</v>
      </c>
      <c r="D1093" s="2">
        <v>0</v>
      </c>
      <c r="E1093" s="1">
        <v>0</v>
      </c>
      <c r="F1093" s="2" t="s">
        <v>151</v>
      </c>
      <c r="G1093" s="1"/>
      <c r="H1093" s="1" t="s">
        <v>5175</v>
      </c>
      <c r="I1093" s="1"/>
      <c r="J1093" s="1" t="s">
        <v>14282</v>
      </c>
      <c r="K1093" s="1">
        <v>5945171</v>
      </c>
      <c r="L1093" s="1"/>
      <c r="M1093" s="1" t="s">
        <v>12526</v>
      </c>
      <c r="N1093" s="2" t="s">
        <v>4409</v>
      </c>
      <c r="O1093" s="1" t="s">
        <v>14283</v>
      </c>
      <c r="P1093" s="2" t="s">
        <v>281</v>
      </c>
      <c r="Q1093" s="1" t="s">
        <v>247</v>
      </c>
      <c r="R1093" s="1" t="s">
        <v>13586</v>
      </c>
      <c r="S1093" s="1"/>
      <c r="T1093" s="1"/>
      <c r="U1093" s="1" t="s">
        <v>12528</v>
      </c>
      <c r="V1093" s="1"/>
      <c r="W1093" s="1"/>
      <c r="X1093" s="1"/>
      <c r="Y1093" s="1" t="s">
        <v>1867</v>
      </c>
      <c r="Z1093" s="2" t="str">
        <f t="shared" si="51"/>
        <v>C830C</v>
      </c>
      <c r="AA1093" s="3" t="str">
        <f t="shared" si="52"/>
        <v>1/1/2019</v>
      </c>
      <c r="AB1093" s="2" t="str">
        <f t="shared" si="53"/>
        <v>No delay</v>
      </c>
    </row>
    <row r="1094" spans="1:28" s="7" customFormat="1" ht="99.75" x14ac:dyDescent="0.45">
      <c r="A1094" s="1">
        <v>398</v>
      </c>
      <c r="B1094" s="3">
        <v>43476</v>
      </c>
      <c r="C1094" s="4">
        <v>0.4375</v>
      </c>
      <c r="D1094" s="2">
        <v>0</v>
      </c>
      <c r="E1094" s="1">
        <v>0</v>
      </c>
      <c r="F1094" s="2" t="s">
        <v>119</v>
      </c>
      <c r="G1094" s="1"/>
      <c r="H1094" s="1" t="s">
        <v>4570</v>
      </c>
      <c r="I1094" s="1"/>
      <c r="J1094" s="1" t="s">
        <v>14284</v>
      </c>
      <c r="K1094" s="1">
        <v>5945174</v>
      </c>
      <c r="L1094" s="1"/>
      <c r="M1094" s="1" t="s">
        <v>12526</v>
      </c>
      <c r="N1094" s="2" t="s">
        <v>4409</v>
      </c>
      <c r="O1094" s="1" t="s">
        <v>14285</v>
      </c>
      <c r="P1094" s="2" t="s">
        <v>128</v>
      </c>
      <c r="Q1094" s="1" t="s">
        <v>247</v>
      </c>
      <c r="R1094" s="1" t="s">
        <v>13586</v>
      </c>
      <c r="S1094" s="1"/>
      <c r="T1094" s="1"/>
      <c r="U1094" s="1" t="s">
        <v>12528</v>
      </c>
      <c r="V1094" s="1"/>
      <c r="W1094" s="1"/>
      <c r="X1094" s="1"/>
      <c r="Y1094" s="1" t="s">
        <v>1176</v>
      </c>
      <c r="Z1094" s="2" t="str">
        <f t="shared" si="51"/>
        <v>C830</v>
      </c>
      <c r="AA1094" s="3" t="str">
        <f t="shared" si="52"/>
        <v>1/1/2019</v>
      </c>
      <c r="AB1094" s="2" t="str">
        <f t="shared" si="53"/>
        <v>No delay</v>
      </c>
    </row>
    <row r="1095" spans="1:28" s="7" customFormat="1" ht="42.75" x14ac:dyDescent="0.45">
      <c r="A1095" s="1">
        <v>435</v>
      </c>
      <c r="B1095" s="3">
        <v>43477</v>
      </c>
      <c r="C1095" s="4">
        <v>0.52430555555555558</v>
      </c>
      <c r="D1095" s="2">
        <v>0</v>
      </c>
      <c r="E1095" s="1">
        <v>0</v>
      </c>
      <c r="F1095" s="2" t="s">
        <v>29</v>
      </c>
      <c r="G1095" s="1"/>
      <c r="H1095" s="1" t="s">
        <v>4570</v>
      </c>
      <c r="I1095" s="1"/>
      <c r="J1095" s="1" t="s">
        <v>14286</v>
      </c>
      <c r="K1095" s="1">
        <v>5946374</v>
      </c>
      <c r="L1095" s="1"/>
      <c r="M1095" s="1" t="s">
        <v>12526</v>
      </c>
      <c r="N1095" s="2" t="s">
        <v>4409</v>
      </c>
      <c r="O1095" s="1" t="s">
        <v>14287</v>
      </c>
      <c r="P1095" s="2" t="s">
        <v>26</v>
      </c>
      <c r="Q1095" s="1" t="s">
        <v>98</v>
      </c>
      <c r="R1095" s="1" t="s">
        <v>4409</v>
      </c>
      <c r="S1095" s="1"/>
      <c r="T1095" s="1"/>
      <c r="U1095" s="1" t="s">
        <v>12528</v>
      </c>
      <c r="V1095" s="1"/>
      <c r="W1095" s="1"/>
      <c r="X1095" s="1"/>
      <c r="Y1095" s="1" t="s">
        <v>27</v>
      </c>
      <c r="Z1095" s="2" t="str">
        <f t="shared" si="51"/>
        <v>C830C</v>
      </c>
      <c r="AA1095" s="3" t="str">
        <f t="shared" si="52"/>
        <v>1/1/2019</v>
      </c>
      <c r="AB1095" s="2" t="str">
        <f t="shared" si="53"/>
        <v>No delay</v>
      </c>
    </row>
    <row r="1096" spans="1:28" s="7" customFormat="1" ht="28.5" x14ac:dyDescent="0.45">
      <c r="A1096" s="1">
        <v>454</v>
      </c>
      <c r="B1096" s="3">
        <v>43478</v>
      </c>
      <c r="C1096" s="4">
        <v>0.30447916666666669</v>
      </c>
      <c r="D1096" s="2">
        <v>0</v>
      </c>
      <c r="E1096" s="1">
        <v>0</v>
      </c>
      <c r="F1096" s="2" t="s">
        <v>58</v>
      </c>
      <c r="G1096" s="1">
        <v>39</v>
      </c>
      <c r="H1096" s="1" t="s">
        <v>4570</v>
      </c>
      <c r="I1096" s="1" t="s">
        <v>4570</v>
      </c>
      <c r="J1096" s="1" t="s">
        <v>2061</v>
      </c>
      <c r="K1096" s="1" t="s">
        <v>2060</v>
      </c>
      <c r="L1096" s="1">
        <v>201150</v>
      </c>
      <c r="M1096" s="1" t="s">
        <v>12526</v>
      </c>
      <c r="N1096" s="2" t="s">
        <v>4409</v>
      </c>
      <c r="O1096" s="1" t="s">
        <v>14288</v>
      </c>
      <c r="P1096" s="2" t="s">
        <v>26</v>
      </c>
      <c r="Q1096" s="1" t="s">
        <v>164</v>
      </c>
      <c r="R1096" s="1" t="s">
        <v>4409</v>
      </c>
      <c r="S1096" s="1"/>
      <c r="T1096" s="1"/>
      <c r="U1096" s="1" t="s">
        <v>12528</v>
      </c>
      <c r="V1096" s="1"/>
      <c r="W1096" s="1"/>
      <c r="X1096" s="1"/>
      <c r="Y1096" s="1" t="s">
        <v>26</v>
      </c>
      <c r="Z1096" s="2" t="str">
        <f t="shared" si="51"/>
        <v>C830</v>
      </c>
      <c r="AA1096" s="3" t="str">
        <f t="shared" si="52"/>
        <v>1/1/2019</v>
      </c>
      <c r="AB1096" s="2" t="str">
        <f t="shared" si="53"/>
        <v>No delay</v>
      </c>
    </row>
    <row r="1097" spans="1:28" s="7" customFormat="1" ht="42.75" x14ac:dyDescent="0.45">
      <c r="A1097" s="1">
        <v>461</v>
      </c>
      <c r="B1097" s="3">
        <v>43478</v>
      </c>
      <c r="C1097" s="4">
        <v>0.49952546296296302</v>
      </c>
      <c r="D1097" s="2">
        <v>0</v>
      </c>
      <c r="E1097" s="1">
        <v>0</v>
      </c>
      <c r="F1097" s="2" t="s">
        <v>81</v>
      </c>
      <c r="G1097" s="1">
        <v>5</v>
      </c>
      <c r="H1097" s="1" t="s">
        <v>5744</v>
      </c>
      <c r="I1097" s="1" t="s">
        <v>4570</v>
      </c>
      <c r="J1097" s="1" t="s">
        <v>2063</v>
      </c>
      <c r="K1097" s="1" t="s">
        <v>2062</v>
      </c>
      <c r="L1097" s="1">
        <v>201163</v>
      </c>
      <c r="M1097" s="1" t="s">
        <v>12526</v>
      </c>
      <c r="N1097" s="2" t="s">
        <v>4522</v>
      </c>
      <c r="O1097" s="1" t="s">
        <v>14289</v>
      </c>
      <c r="P1097" s="2" t="s">
        <v>73</v>
      </c>
      <c r="Q1097" s="1" t="s">
        <v>209</v>
      </c>
      <c r="R1097" s="1" t="s">
        <v>13589</v>
      </c>
      <c r="S1097" s="1"/>
      <c r="T1097" s="1"/>
      <c r="U1097" s="1" t="s">
        <v>12528</v>
      </c>
      <c r="V1097" s="1"/>
      <c r="W1097" s="1"/>
      <c r="X1097" s="1"/>
      <c r="Y1097" s="1" t="s">
        <v>208</v>
      </c>
      <c r="Z1097" s="2" t="str">
        <f t="shared" si="51"/>
        <v>C830</v>
      </c>
      <c r="AA1097" s="3" t="str">
        <f t="shared" si="52"/>
        <v>1/1/2019</v>
      </c>
      <c r="AB1097" s="2" t="str">
        <f t="shared" si="53"/>
        <v>No delay</v>
      </c>
    </row>
    <row r="1098" spans="1:28" s="7" customFormat="1" ht="57" x14ac:dyDescent="0.45">
      <c r="A1098" s="1">
        <v>472</v>
      </c>
      <c r="B1098" s="3">
        <v>43478</v>
      </c>
      <c r="C1098" s="4">
        <v>0.73333333333333339</v>
      </c>
      <c r="D1098" s="2">
        <v>0</v>
      </c>
      <c r="E1098" s="1">
        <v>0</v>
      </c>
      <c r="F1098" s="2" t="s">
        <v>46</v>
      </c>
      <c r="G1098" s="1">
        <v>29</v>
      </c>
      <c r="H1098" s="1" t="s">
        <v>5744</v>
      </c>
      <c r="I1098" s="1" t="s">
        <v>4570</v>
      </c>
      <c r="J1098" s="1" t="s">
        <v>2059</v>
      </c>
      <c r="K1098" s="1" t="s">
        <v>2058</v>
      </c>
      <c r="L1098" s="1">
        <v>201207</v>
      </c>
      <c r="M1098" s="1" t="s">
        <v>12526</v>
      </c>
      <c r="N1098" s="2" t="s">
        <v>4522</v>
      </c>
      <c r="O1098" s="1" t="s">
        <v>14290</v>
      </c>
      <c r="P1098" s="2" t="s">
        <v>7</v>
      </c>
      <c r="Q1098" s="1" t="s">
        <v>8</v>
      </c>
      <c r="R1098" s="1" t="s">
        <v>4409</v>
      </c>
      <c r="S1098" s="1"/>
      <c r="T1098" s="1"/>
      <c r="U1098" s="1" t="s">
        <v>12528</v>
      </c>
      <c r="V1098" s="1"/>
      <c r="W1098" s="1"/>
      <c r="X1098" s="1"/>
      <c r="Y1098" s="1" t="s">
        <v>8</v>
      </c>
      <c r="Z1098" s="2" t="str">
        <f t="shared" si="51"/>
        <v>C830</v>
      </c>
      <c r="AA1098" s="3" t="str">
        <f t="shared" si="52"/>
        <v>1/1/2019</v>
      </c>
      <c r="AB1098" s="2" t="str">
        <f t="shared" si="53"/>
        <v>No delay</v>
      </c>
    </row>
    <row r="1099" spans="1:28" s="7" customFormat="1" ht="114" x14ac:dyDescent="0.45">
      <c r="A1099" s="1">
        <v>491</v>
      </c>
      <c r="B1099" s="3">
        <v>43479</v>
      </c>
      <c r="C1099" s="4">
        <v>0.44451388888888888</v>
      </c>
      <c r="D1099" s="2">
        <v>0</v>
      </c>
      <c r="E1099" s="1">
        <v>0</v>
      </c>
      <c r="F1099" s="2" t="s">
        <v>145</v>
      </c>
      <c r="G1099" s="1">
        <v>47</v>
      </c>
      <c r="H1099" s="1" t="s">
        <v>4570</v>
      </c>
      <c r="I1099" s="1" t="s">
        <v>4570</v>
      </c>
      <c r="J1099" s="1" t="s">
        <v>14291</v>
      </c>
      <c r="K1099" s="1" t="s">
        <v>2064</v>
      </c>
      <c r="L1099" s="1">
        <v>201277</v>
      </c>
      <c r="M1099" s="1" t="s">
        <v>12526</v>
      </c>
      <c r="N1099" s="2" t="s">
        <v>4409</v>
      </c>
      <c r="O1099" s="1" t="s">
        <v>14292</v>
      </c>
      <c r="P1099" s="2" t="s">
        <v>7</v>
      </c>
      <c r="Q1099" s="1" t="s">
        <v>169</v>
      </c>
      <c r="R1099" s="1" t="s">
        <v>4409</v>
      </c>
      <c r="S1099" s="1"/>
      <c r="T1099" s="1"/>
      <c r="U1099" s="1" t="s">
        <v>12528</v>
      </c>
      <c r="V1099" s="1"/>
      <c r="W1099" s="1"/>
      <c r="X1099" s="1"/>
      <c r="Y1099" s="1" t="s">
        <v>18</v>
      </c>
      <c r="Z1099" s="2" t="str">
        <f t="shared" si="51"/>
        <v>C830</v>
      </c>
      <c r="AA1099" s="3" t="str">
        <f t="shared" si="52"/>
        <v>1/1/2019</v>
      </c>
      <c r="AB1099" s="2" t="str">
        <f t="shared" si="53"/>
        <v>No delay</v>
      </c>
    </row>
    <row r="1100" spans="1:28" s="7" customFormat="1" ht="71.25" x14ac:dyDescent="0.45">
      <c r="A1100" s="1">
        <v>553</v>
      </c>
      <c r="B1100" s="3">
        <v>43480</v>
      </c>
      <c r="C1100" s="4">
        <v>0.67739583333333331</v>
      </c>
      <c r="D1100" s="2">
        <v>0</v>
      </c>
      <c r="E1100" s="1">
        <v>0</v>
      </c>
      <c r="F1100" s="2" t="s">
        <v>108</v>
      </c>
      <c r="G1100" s="1">
        <v>6</v>
      </c>
      <c r="H1100" s="1" t="s">
        <v>4570</v>
      </c>
      <c r="I1100" s="1" t="s">
        <v>4570</v>
      </c>
      <c r="J1100" s="1" t="s">
        <v>14293</v>
      </c>
      <c r="K1100" s="1" t="s">
        <v>2065</v>
      </c>
      <c r="L1100" s="1">
        <v>201460</v>
      </c>
      <c r="M1100" s="1" t="s">
        <v>12526</v>
      </c>
      <c r="N1100" s="2" t="s">
        <v>4522</v>
      </c>
      <c r="O1100" s="1" t="s">
        <v>14294</v>
      </c>
      <c r="P1100" s="2" t="s">
        <v>79</v>
      </c>
      <c r="Q1100" s="1" t="s">
        <v>209</v>
      </c>
      <c r="R1100" s="1" t="s">
        <v>13589</v>
      </c>
      <c r="S1100" s="1"/>
      <c r="T1100" s="1"/>
      <c r="U1100" s="1" t="s">
        <v>12528</v>
      </c>
      <c r="V1100" s="1"/>
      <c r="W1100" s="1"/>
      <c r="X1100" s="1"/>
      <c r="Y1100" s="1" t="s">
        <v>208</v>
      </c>
      <c r="Z1100" s="2" t="str">
        <f t="shared" si="51"/>
        <v>C830</v>
      </c>
      <c r="AA1100" s="3" t="str">
        <f t="shared" si="52"/>
        <v>1/1/2019</v>
      </c>
      <c r="AB1100" s="2" t="str">
        <f t="shared" si="53"/>
        <v>No delay</v>
      </c>
    </row>
    <row r="1101" spans="1:28" s="7" customFormat="1" ht="42.75" x14ac:dyDescent="0.45">
      <c r="A1101" s="1" t="s">
        <v>14295</v>
      </c>
      <c r="B1101" s="3">
        <v>43480</v>
      </c>
      <c r="C1101" s="4">
        <v>0.53761574074074081</v>
      </c>
      <c r="D1101" s="2">
        <v>0</v>
      </c>
      <c r="E1101" s="1">
        <v>0</v>
      </c>
      <c r="F1101" s="2" t="s">
        <v>116</v>
      </c>
      <c r="G1101" s="1">
        <v>36</v>
      </c>
      <c r="H1101" s="1" t="s">
        <v>4570</v>
      </c>
      <c r="I1101" s="1" t="s">
        <v>4570</v>
      </c>
      <c r="J1101" s="1" t="s">
        <v>2067</v>
      </c>
      <c r="K1101" s="1" t="s">
        <v>2066</v>
      </c>
      <c r="L1101" s="1">
        <v>201450</v>
      </c>
      <c r="M1101" s="1" t="s">
        <v>12526</v>
      </c>
      <c r="N1101" s="2" t="s">
        <v>4409</v>
      </c>
      <c r="O1101" s="1" t="s">
        <v>14296</v>
      </c>
      <c r="P1101" s="2" t="s">
        <v>128</v>
      </c>
      <c r="Q1101" s="1" t="s">
        <v>286</v>
      </c>
      <c r="R1101" s="1" t="s">
        <v>13594</v>
      </c>
      <c r="S1101" s="1"/>
      <c r="T1101" s="1"/>
      <c r="U1101" s="1" t="s">
        <v>12528</v>
      </c>
      <c r="V1101" s="1"/>
      <c r="W1101" s="1"/>
      <c r="X1101" s="1"/>
      <c r="Y1101" s="1" t="s">
        <v>286</v>
      </c>
      <c r="Z1101" s="2" t="str">
        <f t="shared" si="51"/>
        <v>C830C</v>
      </c>
      <c r="AA1101" s="3" t="str">
        <f t="shared" si="52"/>
        <v>1/1/2019</v>
      </c>
      <c r="AB1101" s="2" t="str">
        <f t="shared" si="53"/>
        <v>No delay</v>
      </c>
    </row>
    <row r="1102" spans="1:28" s="7" customFormat="1" ht="57" x14ac:dyDescent="0.45">
      <c r="A1102" s="1">
        <v>583</v>
      </c>
      <c r="B1102" s="3">
        <v>43481</v>
      </c>
      <c r="C1102" s="4">
        <v>0.54305555555555551</v>
      </c>
      <c r="D1102" s="2">
        <v>0</v>
      </c>
      <c r="E1102" s="1">
        <v>0</v>
      </c>
      <c r="F1102" s="2" t="s">
        <v>35</v>
      </c>
      <c r="G1102" s="1"/>
      <c r="H1102" s="1" t="s">
        <v>4570</v>
      </c>
      <c r="I1102" s="1"/>
      <c r="J1102" s="1" t="s">
        <v>14297</v>
      </c>
      <c r="K1102" s="1">
        <v>5949684</v>
      </c>
      <c r="L1102" s="1"/>
      <c r="M1102" s="1" t="s">
        <v>12526</v>
      </c>
      <c r="N1102" s="2" t="s">
        <v>4409</v>
      </c>
      <c r="O1102" s="1" t="s">
        <v>14298</v>
      </c>
      <c r="P1102" s="2" t="s">
        <v>33</v>
      </c>
      <c r="Q1102" s="1" t="s">
        <v>247</v>
      </c>
      <c r="R1102" s="1" t="s">
        <v>13586</v>
      </c>
      <c r="S1102" s="1"/>
      <c r="T1102" s="1"/>
      <c r="U1102" s="1" t="s">
        <v>12528</v>
      </c>
      <c r="V1102" s="1"/>
      <c r="W1102" s="1"/>
      <c r="X1102" s="1"/>
      <c r="Y1102" s="1" t="s">
        <v>1393</v>
      </c>
      <c r="Z1102" s="2" t="str">
        <f t="shared" si="51"/>
        <v>C830</v>
      </c>
      <c r="AA1102" s="3" t="str">
        <f t="shared" si="52"/>
        <v>1/1/2019</v>
      </c>
      <c r="AB1102" s="2" t="str">
        <f t="shared" si="53"/>
        <v>No delay</v>
      </c>
    </row>
    <row r="1103" spans="1:28" s="7" customFormat="1" ht="71.25" x14ac:dyDescent="0.45">
      <c r="A1103" s="1">
        <v>599</v>
      </c>
      <c r="B1103" s="3">
        <v>43482</v>
      </c>
      <c r="C1103" s="4">
        <v>0.26672453703703702</v>
      </c>
      <c r="D1103" s="2">
        <v>0</v>
      </c>
      <c r="E1103" s="1">
        <v>0</v>
      </c>
      <c r="F1103" s="2" t="s">
        <v>46</v>
      </c>
      <c r="G1103" s="1">
        <v>29</v>
      </c>
      <c r="H1103" s="1" t="s">
        <v>4849</v>
      </c>
      <c r="I1103" s="1" t="s">
        <v>4570</v>
      </c>
      <c r="J1103" s="1" t="s">
        <v>2069</v>
      </c>
      <c r="K1103" s="1" t="s">
        <v>2068</v>
      </c>
      <c r="L1103" s="1">
        <v>201678</v>
      </c>
      <c r="M1103" s="1" t="s">
        <v>12526</v>
      </c>
      <c r="N1103" s="2" t="s">
        <v>4522</v>
      </c>
      <c r="O1103" s="1" t="s">
        <v>14299</v>
      </c>
      <c r="P1103" s="2" t="s">
        <v>7</v>
      </c>
      <c r="Q1103" s="1" t="s">
        <v>16</v>
      </c>
      <c r="R1103" s="1" t="s">
        <v>4409</v>
      </c>
      <c r="S1103" s="1"/>
      <c r="T1103" s="1"/>
      <c r="U1103" s="1" t="s">
        <v>12528</v>
      </c>
      <c r="V1103" s="1"/>
      <c r="W1103" s="1"/>
      <c r="X1103" s="1"/>
      <c r="Y1103" s="1" t="s">
        <v>15</v>
      </c>
      <c r="Z1103" s="2" t="str">
        <f t="shared" si="51"/>
        <v>C830</v>
      </c>
      <c r="AA1103" s="3" t="str">
        <f t="shared" si="52"/>
        <v>1/1/2019</v>
      </c>
      <c r="AB1103" s="2" t="str">
        <f t="shared" si="53"/>
        <v>No delay</v>
      </c>
    </row>
    <row r="1104" spans="1:28" s="7" customFormat="1" ht="42.75" x14ac:dyDescent="0.45">
      <c r="A1104" s="1">
        <v>609</v>
      </c>
      <c r="B1104" s="3">
        <v>43482</v>
      </c>
      <c r="C1104" s="4">
        <v>0.49305555555555558</v>
      </c>
      <c r="D1104" s="2">
        <v>0</v>
      </c>
      <c r="E1104" s="1">
        <v>0</v>
      </c>
      <c r="F1104" s="2" t="s">
        <v>64</v>
      </c>
      <c r="G1104" s="1">
        <v>0</v>
      </c>
      <c r="H1104" s="1" t="s">
        <v>4615</v>
      </c>
      <c r="I1104" s="1" t="s">
        <v>4615</v>
      </c>
      <c r="J1104" s="1" t="s">
        <v>2071</v>
      </c>
      <c r="K1104" s="1" t="s">
        <v>2070</v>
      </c>
      <c r="L1104" s="1">
        <v>201712</v>
      </c>
      <c r="M1104" s="1" t="s">
        <v>12526</v>
      </c>
      <c r="N1104" s="2" t="s">
        <v>4409</v>
      </c>
      <c r="O1104" s="1" t="s">
        <v>14300</v>
      </c>
      <c r="P1104" s="2" t="s">
        <v>26</v>
      </c>
      <c r="Q1104" s="1" t="s">
        <v>325</v>
      </c>
      <c r="R1104" s="1" t="s">
        <v>4409</v>
      </c>
      <c r="S1104" s="1"/>
      <c r="T1104" s="1"/>
      <c r="U1104" s="1" t="s">
        <v>12528</v>
      </c>
      <c r="V1104" s="1"/>
      <c r="W1104" s="1"/>
      <c r="X1104" s="1"/>
      <c r="Y1104" s="1" t="s">
        <v>27</v>
      </c>
      <c r="Z1104" s="2" t="str">
        <f t="shared" si="51"/>
        <v>C830</v>
      </c>
      <c r="AA1104" s="3" t="str">
        <f t="shared" si="52"/>
        <v>1/1/2019</v>
      </c>
      <c r="AB1104" s="2" t="str">
        <f t="shared" si="53"/>
        <v>No delay</v>
      </c>
    </row>
    <row r="1105" spans="1:28" s="7" customFormat="1" ht="71.25" x14ac:dyDescent="0.45">
      <c r="A1105" s="1">
        <v>621</v>
      </c>
      <c r="B1105" s="3">
        <v>43482</v>
      </c>
      <c r="C1105" s="4">
        <v>0.72916666666666663</v>
      </c>
      <c r="D1105" s="2">
        <v>0</v>
      </c>
      <c r="E1105" s="1">
        <v>0</v>
      </c>
      <c r="F1105" s="2" t="s">
        <v>45</v>
      </c>
      <c r="G1105" s="1">
        <v>4</v>
      </c>
      <c r="H1105" s="1" t="s">
        <v>4734</v>
      </c>
      <c r="I1105" s="1" t="s">
        <v>4734</v>
      </c>
      <c r="J1105" s="1" t="s">
        <v>14301</v>
      </c>
      <c r="K1105" s="1" t="s">
        <v>2072</v>
      </c>
      <c r="L1105" s="1">
        <v>201748</v>
      </c>
      <c r="M1105" s="1" t="s">
        <v>12526</v>
      </c>
      <c r="N1105" s="2" t="s">
        <v>4522</v>
      </c>
      <c r="O1105" s="1" t="s">
        <v>14302</v>
      </c>
      <c r="P1105" s="2" t="s">
        <v>33</v>
      </c>
      <c r="Q1105" s="1" t="s">
        <v>34</v>
      </c>
      <c r="R1105" s="1" t="s">
        <v>4409</v>
      </c>
      <c r="S1105" s="1"/>
      <c r="T1105" s="1"/>
      <c r="U1105" s="1" t="s">
        <v>12528</v>
      </c>
      <c r="V1105" s="1"/>
      <c r="W1105" s="1"/>
      <c r="X1105" s="1"/>
      <c r="Y1105" s="1" t="s">
        <v>12532</v>
      </c>
      <c r="Z1105" s="2" t="str">
        <f t="shared" si="51"/>
        <v>C830</v>
      </c>
      <c r="AA1105" s="3" t="str">
        <f t="shared" si="52"/>
        <v>1/1/2019</v>
      </c>
      <c r="AB1105" s="2" t="str">
        <f t="shared" si="53"/>
        <v>No delay</v>
      </c>
    </row>
    <row r="1106" spans="1:28" s="7" customFormat="1" ht="28.5" x14ac:dyDescent="0.45">
      <c r="A1106" s="1">
        <v>626</v>
      </c>
      <c r="B1106" s="3">
        <v>43482</v>
      </c>
      <c r="C1106" s="4">
        <v>0.90416666666666667</v>
      </c>
      <c r="D1106" s="2">
        <v>0</v>
      </c>
      <c r="E1106" s="1">
        <v>0</v>
      </c>
      <c r="F1106" s="2" t="s">
        <v>141</v>
      </c>
      <c r="G1106" s="1"/>
      <c r="H1106" s="1" t="s">
        <v>13177</v>
      </c>
      <c r="I1106" s="1"/>
      <c r="J1106" s="1" t="s">
        <v>14303</v>
      </c>
      <c r="K1106" s="1">
        <v>5951322</v>
      </c>
      <c r="L1106" s="1"/>
      <c r="M1106" s="1" t="s">
        <v>12526</v>
      </c>
      <c r="N1106" s="2" t="s">
        <v>4409</v>
      </c>
      <c r="O1106" s="1" t="s">
        <v>14304</v>
      </c>
      <c r="P1106" s="2" t="s">
        <v>26</v>
      </c>
      <c r="Q1106" s="1" t="s">
        <v>98</v>
      </c>
      <c r="R1106" s="1" t="s">
        <v>4409</v>
      </c>
      <c r="S1106" s="1"/>
      <c r="T1106" s="1"/>
      <c r="U1106" s="1" t="s">
        <v>12528</v>
      </c>
      <c r="V1106" s="1"/>
      <c r="W1106" s="1"/>
      <c r="X1106" s="1"/>
      <c r="Y1106" s="1" t="s">
        <v>27</v>
      </c>
      <c r="Z1106" s="2" t="str">
        <f t="shared" si="51"/>
        <v>C830</v>
      </c>
      <c r="AA1106" s="3" t="str">
        <f t="shared" si="52"/>
        <v>1/1/2019</v>
      </c>
      <c r="AB1106" s="2" t="str">
        <f t="shared" si="53"/>
        <v>No delay</v>
      </c>
    </row>
    <row r="1107" spans="1:28" s="7" customFormat="1" ht="42.75" x14ac:dyDescent="0.45">
      <c r="A1107" s="1">
        <v>641</v>
      </c>
      <c r="B1107" s="3">
        <v>43483</v>
      </c>
      <c r="C1107" s="4">
        <v>0.39923611111111112</v>
      </c>
      <c r="D1107" s="2">
        <v>0</v>
      </c>
      <c r="E1107" s="1">
        <v>0</v>
      </c>
      <c r="F1107" s="2" t="s">
        <v>100</v>
      </c>
      <c r="G1107" s="1">
        <v>10</v>
      </c>
      <c r="H1107" s="1" t="s">
        <v>5280</v>
      </c>
      <c r="I1107" s="1" t="s">
        <v>4570</v>
      </c>
      <c r="J1107" s="1" t="s">
        <v>2074</v>
      </c>
      <c r="K1107" s="1" t="s">
        <v>2073</v>
      </c>
      <c r="L1107" s="1">
        <v>201840</v>
      </c>
      <c r="M1107" s="1" t="s">
        <v>12526</v>
      </c>
      <c r="N1107" s="2" t="s">
        <v>4409</v>
      </c>
      <c r="O1107" s="1" t="s">
        <v>14305</v>
      </c>
      <c r="P1107" s="2" t="s">
        <v>26</v>
      </c>
      <c r="Q1107" s="1" t="s">
        <v>164</v>
      </c>
      <c r="R1107" s="1" t="s">
        <v>4409</v>
      </c>
      <c r="S1107" s="1"/>
      <c r="T1107" s="1"/>
      <c r="U1107" s="1" t="s">
        <v>12528</v>
      </c>
      <c r="V1107" s="1"/>
      <c r="W1107" s="1"/>
      <c r="X1107" s="1"/>
      <c r="Y1107" s="1" t="s">
        <v>164</v>
      </c>
      <c r="Z1107" s="2" t="str">
        <f t="shared" si="51"/>
        <v>C830</v>
      </c>
      <c r="AA1107" s="3" t="str">
        <f t="shared" si="52"/>
        <v>1/1/2019</v>
      </c>
      <c r="AB1107" s="2" t="str">
        <f t="shared" si="53"/>
        <v>No delay</v>
      </c>
    </row>
    <row r="1108" spans="1:28" s="7" customFormat="1" ht="57" x14ac:dyDescent="0.45">
      <c r="A1108" s="1">
        <v>657</v>
      </c>
      <c r="B1108" s="3">
        <v>43483</v>
      </c>
      <c r="C1108" s="4">
        <v>0.6875</v>
      </c>
      <c r="D1108" s="2">
        <v>0</v>
      </c>
      <c r="E1108" s="1">
        <v>0</v>
      </c>
      <c r="F1108" s="2" t="s">
        <v>154</v>
      </c>
      <c r="G1108" s="1">
        <v>26</v>
      </c>
      <c r="H1108" s="1" t="s">
        <v>4604</v>
      </c>
      <c r="I1108" s="1" t="s">
        <v>4604</v>
      </c>
      <c r="J1108" s="1" t="s">
        <v>14306</v>
      </c>
      <c r="K1108" s="1" t="s">
        <v>2075</v>
      </c>
      <c r="L1108" s="1">
        <v>201890</v>
      </c>
      <c r="M1108" s="1" t="s">
        <v>12526</v>
      </c>
      <c r="N1108" s="2" t="s">
        <v>4409</v>
      </c>
      <c r="O1108" s="1" t="s">
        <v>14307</v>
      </c>
      <c r="P1108" s="2" t="s">
        <v>33</v>
      </c>
      <c r="Q1108" s="1" t="s">
        <v>313</v>
      </c>
      <c r="R1108" s="1" t="s">
        <v>4409</v>
      </c>
      <c r="S1108" s="1"/>
      <c r="T1108" s="1"/>
      <c r="U1108" s="1" t="s">
        <v>12528</v>
      </c>
      <c r="V1108" s="1"/>
      <c r="W1108" s="1"/>
      <c r="X1108" s="1"/>
      <c r="Y1108" s="1" t="s">
        <v>32</v>
      </c>
      <c r="Z1108" s="2" t="str">
        <f t="shared" si="51"/>
        <v>C830C</v>
      </c>
      <c r="AA1108" s="3" t="str">
        <f t="shared" si="52"/>
        <v>1/1/2019</v>
      </c>
      <c r="AB1108" s="2" t="str">
        <f t="shared" si="53"/>
        <v>No delay</v>
      </c>
    </row>
    <row r="1109" spans="1:28" s="7" customFormat="1" ht="171" x14ac:dyDescent="0.45">
      <c r="A1109" s="1">
        <v>659</v>
      </c>
      <c r="B1109" s="3">
        <v>43483</v>
      </c>
      <c r="C1109" s="4">
        <v>0.72222222222222221</v>
      </c>
      <c r="D1109" s="2">
        <v>0</v>
      </c>
      <c r="E1109" s="1">
        <v>0</v>
      </c>
      <c r="F1109" s="2" t="s">
        <v>77</v>
      </c>
      <c r="G1109" s="1">
        <v>2</v>
      </c>
      <c r="H1109" s="1" t="s">
        <v>4711</v>
      </c>
      <c r="I1109" s="1" t="s">
        <v>4711</v>
      </c>
      <c r="J1109" s="1" t="s">
        <v>14308</v>
      </c>
      <c r="K1109" s="1" t="s">
        <v>2076</v>
      </c>
      <c r="L1109" s="1">
        <v>201901</v>
      </c>
      <c r="M1109" s="1" t="s">
        <v>12526</v>
      </c>
      <c r="N1109" s="2" t="s">
        <v>4409</v>
      </c>
      <c r="O1109" s="1" t="s">
        <v>14309</v>
      </c>
      <c r="P1109" s="2" t="s">
        <v>79</v>
      </c>
      <c r="Q1109" s="1" t="s">
        <v>209</v>
      </c>
      <c r="R1109" s="1" t="s">
        <v>13589</v>
      </c>
      <c r="S1109" s="1"/>
      <c r="T1109" s="1"/>
      <c r="U1109" s="1" t="s">
        <v>12528</v>
      </c>
      <c r="V1109" s="1"/>
      <c r="W1109" s="1"/>
      <c r="X1109" s="1"/>
      <c r="Y1109" s="1" t="s">
        <v>208</v>
      </c>
      <c r="Z1109" s="2" t="str">
        <f t="shared" si="51"/>
        <v>C830</v>
      </c>
      <c r="AA1109" s="3" t="str">
        <f t="shared" si="52"/>
        <v>1/1/2019</v>
      </c>
      <c r="AB1109" s="2" t="str">
        <f t="shared" si="53"/>
        <v>No delay</v>
      </c>
    </row>
    <row r="1110" spans="1:28" s="7" customFormat="1" ht="42.75" x14ac:dyDescent="0.45">
      <c r="A1110" s="1">
        <v>681</v>
      </c>
      <c r="B1110" s="3">
        <v>43484</v>
      </c>
      <c r="C1110" s="4">
        <v>0.39091435185185186</v>
      </c>
      <c r="D1110" s="2">
        <v>0</v>
      </c>
      <c r="E1110" s="1">
        <v>0</v>
      </c>
      <c r="F1110" s="2" t="s">
        <v>198</v>
      </c>
      <c r="G1110" s="1">
        <v>10</v>
      </c>
      <c r="H1110" s="1" t="s">
        <v>4569</v>
      </c>
      <c r="I1110" s="1" t="s">
        <v>5002</v>
      </c>
      <c r="J1110" s="1" t="s">
        <v>2078</v>
      </c>
      <c r="K1110" s="1" t="s">
        <v>2077</v>
      </c>
      <c r="L1110" s="1">
        <v>201977</v>
      </c>
      <c r="M1110" s="1" t="s">
        <v>12526</v>
      </c>
      <c r="N1110" s="2" t="s">
        <v>4409</v>
      </c>
      <c r="O1110" s="1" t="s">
        <v>14310</v>
      </c>
      <c r="P1110" s="2" t="s">
        <v>281</v>
      </c>
      <c r="Q1110" s="1" t="s">
        <v>209</v>
      </c>
      <c r="R1110" s="1" t="s">
        <v>13589</v>
      </c>
      <c r="S1110" s="1"/>
      <c r="T1110" s="1"/>
      <c r="U1110" s="1" t="s">
        <v>12528</v>
      </c>
      <c r="V1110" s="1"/>
      <c r="W1110" s="1"/>
      <c r="X1110" s="1"/>
      <c r="Y1110" s="1" t="s">
        <v>208</v>
      </c>
      <c r="Z1110" s="2" t="str">
        <f t="shared" si="51"/>
        <v>C830C</v>
      </c>
      <c r="AA1110" s="3" t="str">
        <f t="shared" si="52"/>
        <v>1/1/2019</v>
      </c>
      <c r="AB1110" s="2" t="str">
        <f t="shared" si="53"/>
        <v>No delay</v>
      </c>
    </row>
    <row r="1111" spans="1:28" s="7" customFormat="1" ht="57" x14ac:dyDescent="0.45">
      <c r="A1111" s="1">
        <v>729</v>
      </c>
      <c r="B1111" s="3">
        <v>43485</v>
      </c>
      <c r="C1111" s="4">
        <v>0.5</v>
      </c>
      <c r="D1111" s="2">
        <v>0</v>
      </c>
      <c r="E1111" s="1">
        <v>0</v>
      </c>
      <c r="F1111" s="2" t="s">
        <v>77</v>
      </c>
      <c r="G1111" s="1">
        <v>5</v>
      </c>
      <c r="H1111" s="1" t="s">
        <v>5404</v>
      </c>
      <c r="I1111" s="1" t="s">
        <v>4570</v>
      </c>
      <c r="J1111" s="1" t="s">
        <v>2080</v>
      </c>
      <c r="K1111" s="1" t="s">
        <v>2079</v>
      </c>
      <c r="L1111" s="1">
        <v>202067</v>
      </c>
      <c r="M1111" s="1" t="s">
        <v>12526</v>
      </c>
      <c r="N1111" s="2" t="s">
        <v>4522</v>
      </c>
      <c r="O1111" s="1" t="s">
        <v>14311</v>
      </c>
      <c r="P1111" s="2" t="s">
        <v>79</v>
      </c>
      <c r="Q1111" s="1" t="s">
        <v>209</v>
      </c>
      <c r="R1111" s="1" t="s">
        <v>13589</v>
      </c>
      <c r="S1111" s="1"/>
      <c r="T1111" s="1"/>
      <c r="U1111" s="1" t="s">
        <v>12528</v>
      </c>
      <c r="V1111" s="1"/>
      <c r="W1111" s="1"/>
      <c r="X1111" s="1"/>
      <c r="Y1111" s="1" t="s">
        <v>208</v>
      </c>
      <c r="Z1111" s="2" t="str">
        <f t="shared" si="51"/>
        <v>C830</v>
      </c>
      <c r="AA1111" s="3" t="str">
        <f t="shared" si="52"/>
        <v>1/1/2019</v>
      </c>
      <c r="AB1111" s="2" t="str">
        <f t="shared" si="53"/>
        <v>No delay</v>
      </c>
    </row>
    <row r="1112" spans="1:28" s="7" customFormat="1" ht="57" x14ac:dyDescent="0.45">
      <c r="A1112" s="1">
        <v>776</v>
      </c>
      <c r="B1112" s="3">
        <v>43486</v>
      </c>
      <c r="C1112" s="4">
        <v>0.83472222222222225</v>
      </c>
      <c r="D1112" s="2">
        <v>0</v>
      </c>
      <c r="E1112" s="1">
        <v>0</v>
      </c>
      <c r="F1112" s="2" t="s">
        <v>60</v>
      </c>
      <c r="G1112" s="1">
        <v>15</v>
      </c>
      <c r="H1112" s="1" t="s">
        <v>4710</v>
      </c>
      <c r="I1112" s="1" t="s">
        <v>4771</v>
      </c>
      <c r="J1112" s="1" t="s">
        <v>2085</v>
      </c>
      <c r="K1112" s="1" t="s">
        <v>2084</v>
      </c>
      <c r="L1112" s="1">
        <v>202256</v>
      </c>
      <c r="M1112" s="1" t="s">
        <v>12526</v>
      </c>
      <c r="N1112" s="2" t="s">
        <v>4522</v>
      </c>
      <c r="O1112" s="1" t="s">
        <v>14312</v>
      </c>
      <c r="P1112" s="2" t="s">
        <v>79</v>
      </c>
      <c r="Q1112" s="1" t="s">
        <v>156</v>
      </c>
      <c r="R1112" s="1" t="s">
        <v>4409</v>
      </c>
      <c r="S1112" s="1"/>
      <c r="T1112" s="1"/>
      <c r="U1112" s="1" t="s">
        <v>12528</v>
      </c>
      <c r="V1112" s="1"/>
      <c r="W1112" s="1"/>
      <c r="X1112" s="1"/>
      <c r="Y1112" s="1" t="s">
        <v>117</v>
      </c>
      <c r="Z1112" s="2" t="str">
        <f t="shared" si="51"/>
        <v>C830</v>
      </c>
      <c r="AA1112" s="3" t="str">
        <f t="shared" si="52"/>
        <v>1/1/2019</v>
      </c>
      <c r="AB1112" s="2" t="str">
        <f t="shared" si="53"/>
        <v>No delay</v>
      </c>
    </row>
    <row r="1113" spans="1:28" s="7" customFormat="1" x14ac:dyDescent="0.45">
      <c r="A1113" s="1" t="s">
        <v>14313</v>
      </c>
      <c r="B1113" s="3">
        <v>43486</v>
      </c>
      <c r="C1113" s="4">
        <v>0.96388888888888891</v>
      </c>
      <c r="D1113" s="2">
        <v>0</v>
      </c>
      <c r="E1113" s="1">
        <v>0</v>
      </c>
      <c r="F1113" s="2" t="s">
        <v>64</v>
      </c>
      <c r="G1113" s="1">
        <v>0</v>
      </c>
      <c r="H1113" s="1" t="s">
        <v>4615</v>
      </c>
      <c r="I1113" s="1" t="s">
        <v>4615</v>
      </c>
      <c r="J1113" s="1" t="s">
        <v>2083</v>
      </c>
      <c r="K1113" s="1" t="s">
        <v>2082</v>
      </c>
      <c r="L1113" s="1">
        <v>202277</v>
      </c>
      <c r="M1113" s="1" t="s">
        <v>12526</v>
      </c>
      <c r="N1113" s="2" t="s">
        <v>4409</v>
      </c>
      <c r="O1113" s="1" t="s">
        <v>14314</v>
      </c>
      <c r="P1113" s="2" t="s">
        <v>128</v>
      </c>
      <c r="Q1113" s="1" t="s">
        <v>183</v>
      </c>
      <c r="R1113" s="1" t="s">
        <v>4409</v>
      </c>
      <c r="S1113" s="1"/>
      <c r="T1113" s="1"/>
      <c r="U1113" s="1" t="s">
        <v>12528</v>
      </c>
      <c r="V1113" s="1"/>
      <c r="W1113" s="1"/>
      <c r="X1113" s="1"/>
      <c r="Y1113" s="1" t="s">
        <v>12529</v>
      </c>
      <c r="Z1113" s="2" t="str">
        <f t="shared" si="51"/>
        <v>C830</v>
      </c>
      <c r="AA1113" s="3" t="str">
        <f t="shared" si="52"/>
        <v>1/1/2019</v>
      </c>
      <c r="AB1113" s="2" t="str">
        <f t="shared" si="53"/>
        <v>No delay</v>
      </c>
    </row>
    <row r="1114" spans="1:28" s="7" customFormat="1" ht="57" x14ac:dyDescent="0.45">
      <c r="A1114" s="1">
        <v>792</v>
      </c>
      <c r="B1114" s="3">
        <v>43487</v>
      </c>
      <c r="C1114" s="4">
        <v>0.41893518518518519</v>
      </c>
      <c r="D1114" s="2">
        <v>0</v>
      </c>
      <c r="E1114" s="1">
        <v>0</v>
      </c>
      <c r="F1114" s="2" t="s">
        <v>53</v>
      </c>
      <c r="G1114" s="1">
        <v>18</v>
      </c>
      <c r="H1114" s="1" t="s">
        <v>4570</v>
      </c>
      <c r="I1114" s="1" t="s">
        <v>4570</v>
      </c>
      <c r="J1114" s="1" t="s">
        <v>2087</v>
      </c>
      <c r="K1114" s="1" t="s">
        <v>2086</v>
      </c>
      <c r="L1114" s="1">
        <v>202309</v>
      </c>
      <c r="M1114" s="1" t="s">
        <v>12526</v>
      </c>
      <c r="N1114" s="2" t="s">
        <v>4522</v>
      </c>
      <c r="O1114" s="1" t="s">
        <v>14315</v>
      </c>
      <c r="P1114" s="2" t="s">
        <v>41</v>
      </c>
      <c r="Q1114" s="1" t="s">
        <v>217</v>
      </c>
      <c r="R1114" s="1" t="s">
        <v>4409</v>
      </c>
      <c r="S1114" s="1"/>
      <c r="T1114" s="1"/>
      <c r="U1114" s="1" t="s">
        <v>12528</v>
      </c>
      <c r="V1114" s="1"/>
      <c r="W1114" s="1"/>
      <c r="X1114" s="1"/>
      <c r="Y1114" s="1" t="s">
        <v>216</v>
      </c>
      <c r="Z1114" s="2" t="str">
        <f t="shared" si="51"/>
        <v>C830</v>
      </c>
      <c r="AA1114" s="3" t="str">
        <f t="shared" si="52"/>
        <v>1/1/2019</v>
      </c>
      <c r="AB1114" s="2" t="str">
        <f t="shared" si="53"/>
        <v>No delay</v>
      </c>
    </row>
    <row r="1115" spans="1:28" s="7" customFormat="1" ht="28.5" x14ac:dyDescent="0.45">
      <c r="A1115" s="1">
        <v>804</v>
      </c>
      <c r="B1115" s="3">
        <v>43487</v>
      </c>
      <c r="C1115" s="4">
        <v>0.61041666666666672</v>
      </c>
      <c r="D1115" s="2">
        <v>0</v>
      </c>
      <c r="E1115" s="1">
        <v>0</v>
      </c>
      <c r="F1115" s="2" t="s">
        <v>93</v>
      </c>
      <c r="G1115" s="1"/>
      <c r="H1115" s="1" t="s">
        <v>4570</v>
      </c>
      <c r="I1115" s="1"/>
      <c r="J1115" s="1" t="s">
        <v>14316</v>
      </c>
      <c r="K1115" s="1">
        <v>5957379</v>
      </c>
      <c r="L1115" s="1"/>
      <c r="M1115" s="1" t="s">
        <v>12526</v>
      </c>
      <c r="N1115" s="2" t="s">
        <v>4409</v>
      </c>
      <c r="O1115" s="1" t="s">
        <v>14317</v>
      </c>
      <c r="P1115" s="2" t="s">
        <v>33</v>
      </c>
      <c r="Q1115" s="1" t="s">
        <v>255</v>
      </c>
      <c r="R1115" s="1" t="s">
        <v>4409</v>
      </c>
      <c r="S1115" s="1"/>
      <c r="T1115" s="1"/>
      <c r="U1115" s="1" t="s">
        <v>12528</v>
      </c>
      <c r="V1115" s="1"/>
      <c r="W1115" s="1"/>
      <c r="X1115" s="1"/>
      <c r="Y1115" s="1" t="s">
        <v>256</v>
      </c>
      <c r="Z1115" s="2" t="str">
        <f t="shared" si="51"/>
        <v>C830</v>
      </c>
      <c r="AA1115" s="3" t="str">
        <f t="shared" si="52"/>
        <v>1/1/2019</v>
      </c>
      <c r="AB1115" s="2" t="str">
        <f t="shared" si="53"/>
        <v>No delay</v>
      </c>
    </row>
    <row r="1116" spans="1:28" s="7" customFormat="1" ht="42.75" x14ac:dyDescent="0.45">
      <c r="A1116" s="1">
        <v>812</v>
      </c>
      <c r="B1116" s="3">
        <v>43487</v>
      </c>
      <c r="C1116" s="4">
        <v>0.79663194444444452</v>
      </c>
      <c r="D1116" s="2">
        <v>0</v>
      </c>
      <c r="E1116" s="1">
        <v>0</v>
      </c>
      <c r="F1116" s="2" t="s">
        <v>116</v>
      </c>
      <c r="G1116" s="1" t="s">
        <v>12701</v>
      </c>
      <c r="H1116" s="1" t="s">
        <v>5175</v>
      </c>
      <c r="I1116" s="1" t="s">
        <v>5067</v>
      </c>
      <c r="J1116" s="1" t="s">
        <v>2093</v>
      </c>
      <c r="K1116" s="1" t="s">
        <v>2092</v>
      </c>
      <c r="L1116" s="1">
        <v>202381</v>
      </c>
      <c r="M1116" s="1" t="s">
        <v>12526</v>
      </c>
      <c r="N1116" s="2" t="s">
        <v>4409</v>
      </c>
      <c r="O1116" s="1" t="s">
        <v>14318</v>
      </c>
      <c r="P1116" s="2" t="s">
        <v>128</v>
      </c>
      <c r="Q1116" s="1" t="s">
        <v>286</v>
      </c>
      <c r="R1116" s="1" t="s">
        <v>4409</v>
      </c>
      <c r="S1116" s="1"/>
      <c r="T1116" s="1"/>
      <c r="U1116" s="1" t="s">
        <v>12528</v>
      </c>
      <c r="V1116" s="1"/>
      <c r="W1116" s="1"/>
      <c r="X1116" s="1"/>
      <c r="Y1116" s="1" t="s">
        <v>286</v>
      </c>
      <c r="Z1116" s="2" t="str">
        <f t="shared" si="51"/>
        <v>C830C</v>
      </c>
      <c r="AA1116" s="3" t="str">
        <f t="shared" si="52"/>
        <v>1/1/2019</v>
      </c>
      <c r="AB1116" s="2" t="str">
        <f t="shared" si="53"/>
        <v>No delay</v>
      </c>
    </row>
    <row r="1117" spans="1:28" s="7" customFormat="1" ht="42.75" x14ac:dyDescent="0.45">
      <c r="A1117" s="1">
        <v>814</v>
      </c>
      <c r="B1117" s="3">
        <v>43487</v>
      </c>
      <c r="C1117" s="4">
        <v>0.8305555555555556</v>
      </c>
      <c r="D1117" s="2">
        <v>0</v>
      </c>
      <c r="E1117" s="1">
        <v>0</v>
      </c>
      <c r="F1117" s="2" t="s">
        <v>54</v>
      </c>
      <c r="G1117" s="1">
        <v>11</v>
      </c>
      <c r="H1117" s="1" t="s">
        <v>4733</v>
      </c>
      <c r="I1117" s="1" t="s">
        <v>4570</v>
      </c>
      <c r="J1117" s="1" t="s">
        <v>2089</v>
      </c>
      <c r="K1117" s="1" t="s">
        <v>2088</v>
      </c>
      <c r="L1117" s="1">
        <v>202390</v>
      </c>
      <c r="M1117" s="1" t="s">
        <v>12526</v>
      </c>
      <c r="N1117" s="2" t="s">
        <v>4522</v>
      </c>
      <c r="O1117" s="1" t="s">
        <v>14319</v>
      </c>
      <c r="P1117" s="2" t="s">
        <v>79</v>
      </c>
      <c r="Q1117" s="1" t="s">
        <v>222</v>
      </c>
      <c r="R1117" s="1" t="s">
        <v>4409</v>
      </c>
      <c r="S1117" s="1"/>
      <c r="T1117" s="1"/>
      <c r="U1117" s="1" t="s">
        <v>12528</v>
      </c>
      <c r="V1117" s="1"/>
      <c r="W1117" s="1"/>
      <c r="X1117" s="1"/>
      <c r="Y1117" s="1" t="s">
        <v>117</v>
      </c>
      <c r="Z1117" s="2" t="str">
        <f t="shared" si="51"/>
        <v>C830</v>
      </c>
      <c r="AA1117" s="3" t="str">
        <f t="shared" si="52"/>
        <v>1/1/2019</v>
      </c>
      <c r="AB1117" s="2" t="str">
        <f t="shared" si="53"/>
        <v>No delay</v>
      </c>
    </row>
    <row r="1118" spans="1:28" s="7" customFormat="1" ht="42.75" x14ac:dyDescent="0.45">
      <c r="A1118" s="1" t="s">
        <v>14320</v>
      </c>
      <c r="B1118" s="3">
        <v>43487</v>
      </c>
      <c r="C1118" s="4">
        <v>0.25</v>
      </c>
      <c r="D1118" s="2">
        <v>0</v>
      </c>
      <c r="E1118" s="1">
        <v>0</v>
      </c>
      <c r="F1118" s="2" t="s">
        <v>20</v>
      </c>
      <c r="G1118" s="1">
        <v>15</v>
      </c>
      <c r="H1118" s="1" t="s">
        <v>4598</v>
      </c>
      <c r="I1118" s="1" t="s">
        <v>4598</v>
      </c>
      <c r="J1118" s="1" t="s">
        <v>2091</v>
      </c>
      <c r="K1118" s="1" t="s">
        <v>2090</v>
      </c>
      <c r="L1118" s="1">
        <v>202289</v>
      </c>
      <c r="M1118" s="1" t="s">
        <v>12526</v>
      </c>
      <c r="N1118" s="2" t="s">
        <v>4409</v>
      </c>
      <c r="O1118" s="1" t="s">
        <v>14321</v>
      </c>
      <c r="P1118" s="2" t="s">
        <v>90</v>
      </c>
      <c r="Q1118" s="1" t="s">
        <v>89</v>
      </c>
      <c r="R1118" s="1" t="s">
        <v>4409</v>
      </c>
      <c r="S1118" s="1"/>
      <c r="T1118" s="1"/>
      <c r="U1118" s="1" t="s">
        <v>12528</v>
      </c>
      <c r="V1118" s="1"/>
      <c r="W1118" s="1"/>
      <c r="X1118" s="1"/>
      <c r="Y1118" s="1" t="s">
        <v>89</v>
      </c>
      <c r="Z1118" s="2" t="str">
        <f t="shared" si="51"/>
        <v>C830</v>
      </c>
      <c r="AA1118" s="3" t="str">
        <f t="shared" si="52"/>
        <v>1/1/2019</v>
      </c>
      <c r="AB1118" s="2" t="str">
        <f t="shared" si="53"/>
        <v>No delay</v>
      </c>
    </row>
    <row r="1119" spans="1:28" s="7" customFormat="1" ht="57" x14ac:dyDescent="0.45">
      <c r="A1119" s="1">
        <v>831</v>
      </c>
      <c r="B1119" s="3">
        <v>43488</v>
      </c>
      <c r="C1119" s="4">
        <v>0.36343750000000002</v>
      </c>
      <c r="D1119" s="2">
        <v>2</v>
      </c>
      <c r="E1119" s="1">
        <v>0</v>
      </c>
      <c r="F1119" s="2" t="s">
        <v>141</v>
      </c>
      <c r="G1119" s="1">
        <v>72</v>
      </c>
      <c r="H1119" s="1" t="s">
        <v>5011</v>
      </c>
      <c r="I1119" s="1" t="s">
        <v>5011</v>
      </c>
      <c r="J1119" s="1" t="s">
        <v>2097</v>
      </c>
      <c r="K1119" s="1" t="s">
        <v>2096</v>
      </c>
      <c r="L1119" s="1">
        <v>202448</v>
      </c>
      <c r="M1119" s="1" t="s">
        <v>12526</v>
      </c>
      <c r="N1119" s="2" t="s">
        <v>4409</v>
      </c>
      <c r="O1119" s="1" t="s">
        <v>14322</v>
      </c>
      <c r="P1119" s="2" t="s">
        <v>33</v>
      </c>
      <c r="Q1119" s="1" t="s">
        <v>209</v>
      </c>
      <c r="R1119" s="1" t="s">
        <v>13589</v>
      </c>
      <c r="S1119" s="1"/>
      <c r="T1119" s="1"/>
      <c r="U1119" s="1" t="s">
        <v>12528</v>
      </c>
      <c r="V1119" s="1"/>
      <c r="W1119" s="1"/>
      <c r="X1119" s="1"/>
      <c r="Y1119" s="1" t="s">
        <v>208</v>
      </c>
      <c r="Z1119" s="2" t="str">
        <f t="shared" si="51"/>
        <v>C830</v>
      </c>
      <c r="AA1119" s="3" t="str">
        <f t="shared" si="52"/>
        <v>1/1/2019</v>
      </c>
      <c r="AB1119" s="2" t="str">
        <f t="shared" si="53"/>
        <v>More than 0 mins</v>
      </c>
    </row>
    <row r="1120" spans="1:28" s="7" customFormat="1" ht="57" x14ac:dyDescent="0.45">
      <c r="A1120" s="1">
        <v>833</v>
      </c>
      <c r="B1120" s="3">
        <v>43488</v>
      </c>
      <c r="C1120" s="4">
        <v>0.39128472222222221</v>
      </c>
      <c r="D1120" s="2">
        <v>0</v>
      </c>
      <c r="E1120" s="1">
        <v>0</v>
      </c>
      <c r="F1120" s="2" t="s">
        <v>108</v>
      </c>
      <c r="G1120" s="1">
        <v>18</v>
      </c>
      <c r="H1120" s="1" t="s">
        <v>4570</v>
      </c>
      <c r="I1120" s="1" t="s">
        <v>4570</v>
      </c>
      <c r="J1120" s="1" t="s">
        <v>2095</v>
      </c>
      <c r="K1120" s="1" t="s">
        <v>2094</v>
      </c>
      <c r="L1120" s="1">
        <v>202452</v>
      </c>
      <c r="M1120" s="1" t="s">
        <v>12526</v>
      </c>
      <c r="N1120" s="2" t="s">
        <v>4522</v>
      </c>
      <c r="O1120" s="1" t="s">
        <v>14323</v>
      </c>
      <c r="P1120" s="2" t="s">
        <v>7</v>
      </c>
      <c r="Q1120" s="1" t="s">
        <v>12</v>
      </c>
      <c r="R1120" s="1" t="s">
        <v>4409</v>
      </c>
      <c r="S1120" s="1"/>
      <c r="T1120" s="1"/>
      <c r="U1120" s="1" t="s">
        <v>12528</v>
      </c>
      <c r="V1120" s="1"/>
      <c r="W1120" s="1"/>
      <c r="X1120" s="1"/>
      <c r="Y1120" s="1" t="s">
        <v>12</v>
      </c>
      <c r="Z1120" s="2" t="str">
        <f t="shared" si="51"/>
        <v>C830</v>
      </c>
      <c r="AA1120" s="3" t="str">
        <f t="shared" si="52"/>
        <v>1/1/2019</v>
      </c>
      <c r="AB1120" s="2" t="str">
        <f t="shared" si="53"/>
        <v>No delay</v>
      </c>
    </row>
    <row r="1121" spans="1:28" s="7" customFormat="1" ht="28.5" x14ac:dyDescent="0.45">
      <c r="A1121" s="1">
        <v>840</v>
      </c>
      <c r="B1121" s="3">
        <v>43488</v>
      </c>
      <c r="C1121" s="4">
        <v>0.66401620370370373</v>
      </c>
      <c r="D1121" s="2">
        <v>0</v>
      </c>
      <c r="E1121" s="1">
        <v>0</v>
      </c>
      <c r="F1121" s="2" t="s">
        <v>130</v>
      </c>
      <c r="G1121" s="1" t="s">
        <v>14324</v>
      </c>
      <c r="H1121" s="1" t="s">
        <v>5474</v>
      </c>
      <c r="I1121" s="1" t="s">
        <v>5840</v>
      </c>
      <c r="J1121" s="1" t="s">
        <v>14325</v>
      </c>
      <c r="K1121" s="1" t="s">
        <v>2100</v>
      </c>
      <c r="L1121" s="1">
        <v>202497</v>
      </c>
      <c r="M1121" s="1" t="s">
        <v>12526</v>
      </c>
      <c r="N1121" s="2" t="s">
        <v>4409</v>
      </c>
      <c r="O1121" s="1" t="s">
        <v>14326</v>
      </c>
      <c r="P1121" s="2" t="s">
        <v>90</v>
      </c>
      <c r="Q1121" s="1" t="s">
        <v>209</v>
      </c>
      <c r="R1121" s="1" t="s">
        <v>13589</v>
      </c>
      <c r="S1121" s="1"/>
      <c r="T1121" s="1"/>
      <c r="U1121" s="1" t="s">
        <v>12528</v>
      </c>
      <c r="V1121" s="1"/>
      <c r="W1121" s="1"/>
      <c r="X1121" s="1"/>
      <c r="Y1121" s="1" t="s">
        <v>208</v>
      </c>
      <c r="Z1121" s="2" t="str">
        <f t="shared" si="51"/>
        <v>C830</v>
      </c>
      <c r="AA1121" s="3" t="str">
        <f t="shared" si="52"/>
        <v>1/1/2019</v>
      </c>
      <c r="AB1121" s="2" t="str">
        <f t="shared" si="53"/>
        <v>No delay</v>
      </c>
    </row>
    <row r="1122" spans="1:28" s="7" customFormat="1" ht="42.75" x14ac:dyDescent="0.45">
      <c r="A1122" s="1">
        <v>842</v>
      </c>
      <c r="B1122" s="3">
        <v>43488</v>
      </c>
      <c r="C1122" s="4">
        <v>0.68082175925925925</v>
      </c>
      <c r="D1122" s="2">
        <v>0</v>
      </c>
      <c r="E1122" s="1">
        <v>0</v>
      </c>
      <c r="F1122" s="2" t="s">
        <v>135</v>
      </c>
      <c r="G1122" s="1">
        <v>6</v>
      </c>
      <c r="H1122" s="1" t="s">
        <v>4603</v>
      </c>
      <c r="I1122" s="1" t="s">
        <v>4570</v>
      </c>
      <c r="J1122" s="1" t="s">
        <v>2099</v>
      </c>
      <c r="K1122" s="1" t="s">
        <v>2098</v>
      </c>
      <c r="L1122" s="1">
        <v>202501</v>
      </c>
      <c r="M1122" s="1" t="s">
        <v>12526</v>
      </c>
      <c r="N1122" s="2" t="s">
        <v>4522</v>
      </c>
      <c r="O1122" s="1" t="s">
        <v>14327</v>
      </c>
      <c r="P1122" s="2" t="s">
        <v>79</v>
      </c>
      <c r="Q1122" s="1" t="s">
        <v>139</v>
      </c>
      <c r="R1122" s="1" t="s">
        <v>4409</v>
      </c>
      <c r="S1122" s="1"/>
      <c r="T1122" s="1"/>
      <c r="U1122" s="1" t="s">
        <v>12528</v>
      </c>
      <c r="V1122" s="1"/>
      <c r="W1122" s="1"/>
      <c r="X1122" s="1"/>
      <c r="Y1122" s="1" t="s">
        <v>117</v>
      </c>
      <c r="Z1122" s="2" t="str">
        <f t="shared" si="51"/>
        <v>C830</v>
      </c>
      <c r="AA1122" s="3" t="str">
        <f t="shared" si="52"/>
        <v>1/1/2019</v>
      </c>
      <c r="AB1122" s="2" t="str">
        <f t="shared" si="53"/>
        <v>No delay</v>
      </c>
    </row>
    <row r="1123" spans="1:28" s="7" customFormat="1" ht="28.5" x14ac:dyDescent="0.45">
      <c r="A1123" s="1">
        <v>888</v>
      </c>
      <c r="B1123" s="3">
        <v>43489</v>
      </c>
      <c r="C1123" s="4">
        <v>0.92122685185185194</v>
      </c>
      <c r="D1123" s="2">
        <v>0</v>
      </c>
      <c r="E1123" s="1">
        <v>0</v>
      </c>
      <c r="F1123" s="2" t="s">
        <v>133</v>
      </c>
      <c r="G1123" s="1">
        <v>2</v>
      </c>
      <c r="H1123" s="1" t="s">
        <v>7863</v>
      </c>
      <c r="I1123" s="1" t="s">
        <v>7863</v>
      </c>
      <c r="J1123" s="1" t="s">
        <v>2102</v>
      </c>
      <c r="K1123" s="1" t="s">
        <v>2101</v>
      </c>
      <c r="L1123" s="1">
        <v>202660</v>
      </c>
      <c r="M1123" s="1" t="s">
        <v>12526</v>
      </c>
      <c r="N1123" s="2" t="s">
        <v>4409</v>
      </c>
      <c r="O1123" s="1" t="s">
        <v>14328</v>
      </c>
      <c r="P1123" s="2" t="s">
        <v>33</v>
      </c>
      <c r="Q1123" s="1" t="s">
        <v>12615</v>
      </c>
      <c r="R1123" s="1" t="s">
        <v>4409</v>
      </c>
      <c r="S1123" s="1"/>
      <c r="T1123" s="1"/>
      <c r="U1123" s="1" t="s">
        <v>12528</v>
      </c>
      <c r="V1123" s="1"/>
      <c r="W1123" s="1"/>
      <c r="X1123" s="1"/>
      <c r="Y1123" s="1" t="s">
        <v>12532</v>
      </c>
      <c r="Z1123" s="2" t="str">
        <f t="shared" si="51"/>
        <v>C830</v>
      </c>
      <c r="AA1123" s="3" t="str">
        <f t="shared" si="52"/>
        <v>1/1/2019</v>
      </c>
      <c r="AB1123" s="2" t="str">
        <f t="shared" si="53"/>
        <v>No delay</v>
      </c>
    </row>
    <row r="1124" spans="1:28" s="7" customFormat="1" ht="57" x14ac:dyDescent="0.45">
      <c r="A1124" s="1">
        <v>921</v>
      </c>
      <c r="B1124" s="3">
        <v>43490</v>
      </c>
      <c r="C1124" s="4">
        <v>0.67879629629629623</v>
      </c>
      <c r="D1124" s="2">
        <v>0</v>
      </c>
      <c r="E1124" s="1">
        <v>0</v>
      </c>
      <c r="F1124" s="2" t="s">
        <v>99</v>
      </c>
      <c r="G1124" s="1">
        <v>19</v>
      </c>
      <c r="H1124" s="1" t="s">
        <v>4710</v>
      </c>
      <c r="I1124" s="1" t="s">
        <v>4962</v>
      </c>
      <c r="J1124" s="1" t="s">
        <v>2105</v>
      </c>
      <c r="K1124" s="1" t="s">
        <v>2104</v>
      </c>
      <c r="L1124" s="1">
        <v>202755</v>
      </c>
      <c r="M1124" s="1" t="s">
        <v>12526</v>
      </c>
      <c r="N1124" s="2" t="s">
        <v>4409</v>
      </c>
      <c r="O1124" s="1" t="s">
        <v>14329</v>
      </c>
      <c r="P1124" s="2" t="s">
        <v>79</v>
      </c>
      <c r="Q1124" s="1" t="s">
        <v>222</v>
      </c>
      <c r="R1124" s="1" t="s">
        <v>4409</v>
      </c>
      <c r="S1124" s="1"/>
      <c r="T1124" s="1"/>
      <c r="U1124" s="1" t="s">
        <v>12528</v>
      </c>
      <c r="V1124" s="1"/>
      <c r="W1124" s="1"/>
      <c r="X1124" s="1"/>
      <c r="Y1124" s="1" t="s">
        <v>117</v>
      </c>
      <c r="Z1124" s="2" t="str">
        <f t="shared" si="51"/>
        <v>C830</v>
      </c>
      <c r="AA1124" s="3" t="str">
        <f t="shared" si="52"/>
        <v>1/1/2019</v>
      </c>
      <c r="AB1124" s="2" t="str">
        <f t="shared" si="53"/>
        <v>No delay</v>
      </c>
    </row>
    <row r="1125" spans="1:28" s="7" customFormat="1" ht="28.5" x14ac:dyDescent="0.45">
      <c r="A1125" s="1">
        <v>926</v>
      </c>
      <c r="B1125" s="3">
        <v>43490</v>
      </c>
      <c r="C1125" s="4">
        <v>0.76521990740740742</v>
      </c>
      <c r="D1125" s="2">
        <v>0</v>
      </c>
      <c r="E1125" s="1">
        <v>0</v>
      </c>
      <c r="F1125" s="2" t="s">
        <v>152</v>
      </c>
      <c r="G1125" s="1">
        <v>75</v>
      </c>
      <c r="H1125" s="1" t="s">
        <v>4771</v>
      </c>
      <c r="I1125" s="1" t="s">
        <v>4771</v>
      </c>
      <c r="J1125" s="1" t="s">
        <v>2107</v>
      </c>
      <c r="K1125" s="1" t="s">
        <v>2106</v>
      </c>
      <c r="L1125" s="1">
        <v>202772</v>
      </c>
      <c r="M1125" s="1" t="s">
        <v>12526</v>
      </c>
      <c r="N1125" s="2" t="s">
        <v>4409</v>
      </c>
      <c r="O1125" s="1" t="s">
        <v>14330</v>
      </c>
      <c r="P1125" s="2" t="s">
        <v>281</v>
      </c>
      <c r="Q1125" s="1" t="s">
        <v>1356</v>
      </c>
      <c r="R1125" s="1" t="s">
        <v>13594</v>
      </c>
      <c r="S1125" s="1"/>
      <c r="T1125" s="1"/>
      <c r="U1125" s="1" t="s">
        <v>12528</v>
      </c>
      <c r="V1125" s="1"/>
      <c r="W1125" s="1"/>
      <c r="X1125" s="1"/>
      <c r="Y1125" s="1" t="s">
        <v>1355</v>
      </c>
      <c r="Z1125" s="2" t="str">
        <f t="shared" si="51"/>
        <v>C830C</v>
      </c>
      <c r="AA1125" s="3" t="str">
        <f t="shared" si="52"/>
        <v>1/1/2019</v>
      </c>
      <c r="AB1125" s="2" t="str">
        <f t="shared" si="53"/>
        <v>No delay</v>
      </c>
    </row>
    <row r="1126" spans="1:28" s="7" customFormat="1" ht="71.25" x14ac:dyDescent="0.45">
      <c r="A1126" s="1">
        <v>935</v>
      </c>
      <c r="B1126" s="3">
        <v>43490</v>
      </c>
      <c r="C1126" s="4">
        <v>0.92708333333333337</v>
      </c>
      <c r="D1126" s="2">
        <v>0</v>
      </c>
      <c r="E1126" s="1">
        <v>0</v>
      </c>
      <c r="F1126" s="2" t="s">
        <v>147</v>
      </c>
      <c r="G1126" s="1">
        <v>54</v>
      </c>
      <c r="H1126" s="1" t="s">
        <v>4710</v>
      </c>
      <c r="I1126" s="1" t="s">
        <v>4775</v>
      </c>
      <c r="J1126" s="1" t="s">
        <v>14331</v>
      </c>
      <c r="K1126" s="1" t="s">
        <v>2103</v>
      </c>
      <c r="L1126" s="1">
        <v>202804</v>
      </c>
      <c r="M1126" s="1" t="s">
        <v>12526</v>
      </c>
      <c r="N1126" s="2" t="s">
        <v>4523</v>
      </c>
      <c r="O1126" s="1" t="s">
        <v>14332</v>
      </c>
      <c r="P1126" s="2" t="s">
        <v>21</v>
      </c>
      <c r="Q1126" s="1" t="s">
        <v>407</v>
      </c>
      <c r="R1126" s="1" t="s">
        <v>4409</v>
      </c>
      <c r="S1126" s="1"/>
      <c r="T1126" s="1"/>
      <c r="U1126" s="1" t="s">
        <v>12528</v>
      </c>
      <c r="V1126" s="1"/>
      <c r="W1126" s="1"/>
      <c r="X1126" s="1"/>
      <c r="Y1126" s="1" t="s">
        <v>1355</v>
      </c>
      <c r="Z1126" s="2" t="str">
        <f t="shared" si="51"/>
        <v>C830</v>
      </c>
      <c r="AA1126" s="3" t="str">
        <f t="shared" si="52"/>
        <v>1/1/2019</v>
      </c>
      <c r="AB1126" s="2" t="str">
        <f t="shared" si="53"/>
        <v>No delay</v>
      </c>
    </row>
    <row r="1127" spans="1:28" s="7" customFormat="1" x14ac:dyDescent="0.45">
      <c r="A1127" s="1" t="s">
        <v>14333</v>
      </c>
      <c r="B1127" s="3">
        <v>43491</v>
      </c>
      <c r="C1127" s="4">
        <v>0.38700231481481479</v>
      </c>
      <c r="D1127" s="2">
        <v>0</v>
      </c>
      <c r="E1127" s="1">
        <v>0</v>
      </c>
      <c r="F1127" s="2" t="s">
        <v>100</v>
      </c>
      <c r="G1127" s="1">
        <v>39</v>
      </c>
      <c r="H1127" s="1" t="s">
        <v>7642</v>
      </c>
      <c r="I1127" s="1" t="s">
        <v>5339</v>
      </c>
      <c r="J1127" s="1" t="s">
        <v>2109</v>
      </c>
      <c r="K1127" s="1" t="s">
        <v>2108</v>
      </c>
      <c r="L1127" s="1">
        <v>202838</v>
      </c>
      <c r="M1127" s="1" t="s">
        <v>12526</v>
      </c>
      <c r="N1127" s="2" t="s">
        <v>4409</v>
      </c>
      <c r="O1127" s="1" t="s">
        <v>14334</v>
      </c>
      <c r="P1127" s="2" t="s">
        <v>90</v>
      </c>
      <c r="Q1127" s="1" t="s">
        <v>89</v>
      </c>
      <c r="R1127" s="1" t="s">
        <v>4409</v>
      </c>
      <c r="S1127" s="1"/>
      <c r="T1127" s="1"/>
      <c r="U1127" s="1" t="s">
        <v>12528</v>
      </c>
      <c r="V1127" s="1"/>
      <c r="W1127" s="1"/>
      <c r="X1127" s="1"/>
      <c r="Y1127" s="1" t="s">
        <v>89</v>
      </c>
      <c r="Z1127" s="2" t="str">
        <f t="shared" si="51"/>
        <v>C830</v>
      </c>
      <c r="AA1127" s="3" t="str">
        <f t="shared" si="52"/>
        <v>1/1/2019</v>
      </c>
      <c r="AB1127" s="2" t="str">
        <f t="shared" si="53"/>
        <v>No delay</v>
      </c>
    </row>
    <row r="1128" spans="1:28" s="7" customFormat="1" ht="71.25" x14ac:dyDescent="0.45">
      <c r="A1128" s="1" t="s">
        <v>14335</v>
      </c>
      <c r="B1128" s="3">
        <v>43491</v>
      </c>
      <c r="C1128" s="4">
        <v>0.58194444444444449</v>
      </c>
      <c r="D1128" s="2">
        <v>0</v>
      </c>
      <c r="E1128" s="1">
        <v>0</v>
      </c>
      <c r="F1128" s="2" t="s">
        <v>152</v>
      </c>
      <c r="G1128" s="1"/>
      <c r="H1128" s="1" t="s">
        <v>4570</v>
      </c>
      <c r="I1128" s="1"/>
      <c r="J1128" s="1" t="s">
        <v>14336</v>
      </c>
      <c r="K1128" s="1">
        <v>5960097</v>
      </c>
      <c r="L1128" s="1"/>
      <c r="M1128" s="1" t="s">
        <v>12526</v>
      </c>
      <c r="N1128" s="2" t="s">
        <v>4409</v>
      </c>
      <c r="O1128" s="1" t="s">
        <v>14337</v>
      </c>
      <c r="P1128" s="2" t="s">
        <v>281</v>
      </c>
      <c r="Q1128" s="1" t="s">
        <v>1356</v>
      </c>
      <c r="R1128" s="1" t="s">
        <v>13594</v>
      </c>
      <c r="S1128" s="1"/>
      <c r="T1128" s="1"/>
      <c r="U1128" s="1" t="s">
        <v>12528</v>
      </c>
      <c r="V1128" s="1"/>
      <c r="W1128" s="1"/>
      <c r="X1128" s="1"/>
      <c r="Y1128" s="1" t="s">
        <v>1355</v>
      </c>
      <c r="Z1128" s="2" t="str">
        <f t="shared" si="51"/>
        <v>C830C</v>
      </c>
      <c r="AA1128" s="3" t="str">
        <f t="shared" si="52"/>
        <v>1/1/2019</v>
      </c>
      <c r="AB1128" s="2" t="str">
        <f t="shared" si="53"/>
        <v>No delay</v>
      </c>
    </row>
    <row r="1129" spans="1:28" s="7" customFormat="1" ht="42.75" x14ac:dyDescent="0.45">
      <c r="A1129" s="1">
        <v>981</v>
      </c>
      <c r="B1129" s="3">
        <v>43492</v>
      </c>
      <c r="C1129" s="4">
        <v>0.44322916666666662</v>
      </c>
      <c r="D1129" s="2">
        <v>0</v>
      </c>
      <c r="E1129" s="1">
        <v>0</v>
      </c>
      <c r="F1129" s="2" t="s">
        <v>57</v>
      </c>
      <c r="G1129" s="1">
        <v>14</v>
      </c>
      <c r="H1129" s="1" t="s">
        <v>5744</v>
      </c>
      <c r="I1129" s="1" t="s">
        <v>4570</v>
      </c>
      <c r="J1129" s="1" t="s">
        <v>14338</v>
      </c>
      <c r="K1129" s="1" t="s">
        <v>2110</v>
      </c>
      <c r="L1129" s="1">
        <v>202931</v>
      </c>
      <c r="M1129" s="1" t="s">
        <v>12526</v>
      </c>
      <c r="N1129" s="2" t="s">
        <v>4409</v>
      </c>
      <c r="O1129" s="1" t="s">
        <v>14339</v>
      </c>
      <c r="P1129" s="2" t="s">
        <v>21</v>
      </c>
      <c r="Q1129" s="1" t="s">
        <v>14340</v>
      </c>
      <c r="R1129" s="1" t="s">
        <v>4409</v>
      </c>
      <c r="S1129" s="1"/>
      <c r="T1129" s="1"/>
      <c r="U1129" s="1" t="s">
        <v>12528</v>
      </c>
      <c r="V1129" s="1"/>
      <c r="W1129" s="1"/>
      <c r="X1129" s="1"/>
      <c r="Y1129" s="1" t="s">
        <v>71</v>
      </c>
      <c r="Z1129" s="2" t="str">
        <f t="shared" si="51"/>
        <v>C830</v>
      </c>
      <c r="AA1129" s="3" t="str">
        <f t="shared" si="52"/>
        <v>1/1/2019</v>
      </c>
      <c r="AB1129" s="2" t="str">
        <f t="shared" si="53"/>
        <v>No delay</v>
      </c>
    </row>
    <row r="1130" spans="1:28" s="7" customFormat="1" ht="28.5" x14ac:dyDescent="0.45">
      <c r="A1130" s="1">
        <v>987</v>
      </c>
      <c r="B1130" s="3">
        <v>43492</v>
      </c>
      <c r="C1130" s="4">
        <v>0.57115740740740739</v>
      </c>
      <c r="D1130" s="2">
        <v>0</v>
      </c>
      <c r="E1130" s="1">
        <v>0</v>
      </c>
      <c r="F1130" s="2" t="s">
        <v>48</v>
      </c>
      <c r="G1130" s="1">
        <v>15</v>
      </c>
      <c r="H1130" s="1" t="s">
        <v>4962</v>
      </c>
      <c r="I1130" s="1" t="s">
        <v>4570</v>
      </c>
      <c r="J1130" s="1" t="s">
        <v>14341</v>
      </c>
      <c r="K1130" s="1" t="s">
        <v>2111</v>
      </c>
      <c r="L1130" s="1">
        <v>202949</v>
      </c>
      <c r="M1130" s="1" t="s">
        <v>12526</v>
      </c>
      <c r="N1130" s="2" t="s">
        <v>4409</v>
      </c>
      <c r="O1130" s="1" t="s">
        <v>14342</v>
      </c>
      <c r="P1130" s="2" t="s">
        <v>26</v>
      </c>
      <c r="Q1130" s="1" t="s">
        <v>98</v>
      </c>
      <c r="R1130" s="1" t="s">
        <v>4409</v>
      </c>
      <c r="S1130" s="1"/>
      <c r="T1130" s="1"/>
      <c r="U1130" s="1" t="s">
        <v>12528</v>
      </c>
      <c r="V1130" s="1"/>
      <c r="W1130" s="1"/>
      <c r="X1130" s="1"/>
      <c r="Y1130" s="1" t="s">
        <v>27</v>
      </c>
      <c r="Z1130" s="2" t="str">
        <f t="shared" si="51"/>
        <v>C830</v>
      </c>
      <c r="AA1130" s="3" t="str">
        <f t="shared" si="52"/>
        <v>1/1/2019</v>
      </c>
      <c r="AB1130" s="2" t="str">
        <f t="shared" si="53"/>
        <v>No delay</v>
      </c>
    </row>
    <row r="1131" spans="1:28" s="7" customFormat="1" ht="42.75" x14ac:dyDescent="0.45">
      <c r="A1131" s="1">
        <v>994</v>
      </c>
      <c r="B1131" s="3">
        <v>43492</v>
      </c>
      <c r="C1131" s="4">
        <v>0.70425925925925925</v>
      </c>
      <c r="D1131" s="2">
        <v>0</v>
      </c>
      <c r="E1131" s="1">
        <v>0</v>
      </c>
      <c r="F1131" s="2" t="s">
        <v>77</v>
      </c>
      <c r="G1131" s="1">
        <v>37</v>
      </c>
      <c r="H1131" s="1" t="s">
        <v>4577</v>
      </c>
      <c r="I1131" s="1" t="s">
        <v>4569</v>
      </c>
      <c r="J1131" s="1" t="s">
        <v>2113</v>
      </c>
      <c r="K1131" s="1" t="s">
        <v>2112</v>
      </c>
      <c r="L1131" s="1">
        <v>202971</v>
      </c>
      <c r="M1131" s="1" t="s">
        <v>12526</v>
      </c>
      <c r="N1131" s="2" t="s">
        <v>4522</v>
      </c>
      <c r="O1131" s="1" t="s">
        <v>14343</v>
      </c>
      <c r="P1131" s="2" t="s">
        <v>79</v>
      </c>
      <c r="Q1131" s="1" t="s">
        <v>209</v>
      </c>
      <c r="R1131" s="1" t="s">
        <v>13589</v>
      </c>
      <c r="S1131" s="1"/>
      <c r="T1131" s="1"/>
      <c r="U1131" s="1" t="s">
        <v>12528</v>
      </c>
      <c r="V1131" s="1"/>
      <c r="W1131" s="1"/>
      <c r="X1131" s="1"/>
      <c r="Y1131" s="1" t="s">
        <v>208</v>
      </c>
      <c r="Z1131" s="2" t="str">
        <f t="shared" si="51"/>
        <v>C830</v>
      </c>
      <c r="AA1131" s="3" t="str">
        <f t="shared" si="52"/>
        <v>1/1/2019</v>
      </c>
      <c r="AB1131" s="2" t="str">
        <f t="shared" si="53"/>
        <v>No delay</v>
      </c>
    </row>
    <row r="1132" spans="1:28" s="7" customFormat="1" ht="42.75" x14ac:dyDescent="0.45">
      <c r="A1132" s="1">
        <v>1016</v>
      </c>
      <c r="B1132" s="3">
        <v>43493</v>
      </c>
      <c r="C1132" s="4">
        <v>0.40287037037037038</v>
      </c>
      <c r="D1132" s="2">
        <v>0</v>
      </c>
      <c r="E1132" s="1">
        <v>0</v>
      </c>
      <c r="F1132" s="2" t="s">
        <v>123</v>
      </c>
      <c r="G1132" s="1">
        <v>43</v>
      </c>
      <c r="H1132" s="1" t="s">
        <v>4775</v>
      </c>
      <c r="I1132" s="1" t="s">
        <v>4570</v>
      </c>
      <c r="J1132" s="1" t="s">
        <v>2115</v>
      </c>
      <c r="K1132" s="1" t="s">
        <v>2114</v>
      </c>
      <c r="L1132" s="1">
        <v>203033</v>
      </c>
      <c r="M1132" s="1" t="s">
        <v>12526</v>
      </c>
      <c r="N1132" s="2" t="s">
        <v>4409</v>
      </c>
      <c r="O1132" s="1" t="s">
        <v>14344</v>
      </c>
      <c r="P1132" s="2" t="s">
        <v>128</v>
      </c>
      <c r="Q1132" s="1" t="s">
        <v>247</v>
      </c>
      <c r="R1132" s="1" t="s">
        <v>13586</v>
      </c>
      <c r="S1132" s="1"/>
      <c r="T1132" s="1"/>
      <c r="U1132" s="1" t="s">
        <v>12528</v>
      </c>
      <c r="V1132" s="1"/>
      <c r="W1132" s="1"/>
      <c r="X1132" s="1"/>
      <c r="Y1132" s="1" t="s">
        <v>1176</v>
      </c>
      <c r="Z1132" s="2" t="str">
        <f t="shared" si="51"/>
        <v>C830C</v>
      </c>
      <c r="AA1132" s="3" t="str">
        <f t="shared" si="52"/>
        <v>1/1/2019</v>
      </c>
      <c r="AB1132" s="2" t="str">
        <f t="shared" si="53"/>
        <v>No delay</v>
      </c>
    </row>
    <row r="1133" spans="1:28" s="7" customFormat="1" ht="28.5" x14ac:dyDescent="0.45">
      <c r="A1133" s="1">
        <v>1053</v>
      </c>
      <c r="B1133" s="3">
        <v>43494</v>
      </c>
      <c r="C1133" s="4">
        <v>0.33776620370370369</v>
      </c>
      <c r="D1133" s="2">
        <v>0</v>
      </c>
      <c r="E1133" s="1">
        <v>0</v>
      </c>
      <c r="F1133" s="2" t="s">
        <v>14</v>
      </c>
      <c r="G1133" s="1">
        <v>20</v>
      </c>
      <c r="H1133" s="1" t="s">
        <v>4665</v>
      </c>
      <c r="I1133" s="1" t="s">
        <v>4598</v>
      </c>
      <c r="J1133" s="1" t="s">
        <v>2117</v>
      </c>
      <c r="K1133" s="1" t="s">
        <v>2116</v>
      </c>
      <c r="L1133" s="1">
        <v>203156</v>
      </c>
      <c r="M1133" s="1" t="s">
        <v>12526</v>
      </c>
      <c r="N1133" s="2" t="s">
        <v>4409</v>
      </c>
      <c r="O1133" s="1" t="s">
        <v>14345</v>
      </c>
      <c r="P1133" s="2" t="s">
        <v>26</v>
      </c>
      <c r="Q1133" s="1" t="s">
        <v>209</v>
      </c>
      <c r="R1133" s="1" t="s">
        <v>13586</v>
      </c>
      <c r="S1133" s="1"/>
      <c r="T1133" s="1"/>
      <c r="U1133" s="1" t="s">
        <v>12528</v>
      </c>
      <c r="V1133" s="1"/>
      <c r="W1133" s="1"/>
      <c r="X1133" s="1"/>
      <c r="Y1133" s="1" t="s">
        <v>208</v>
      </c>
      <c r="Z1133" s="2" t="str">
        <f t="shared" si="51"/>
        <v>C830</v>
      </c>
      <c r="AA1133" s="3" t="str">
        <f t="shared" si="52"/>
        <v>1/1/2019</v>
      </c>
      <c r="AB1133" s="2" t="str">
        <f t="shared" si="53"/>
        <v>No delay</v>
      </c>
    </row>
    <row r="1134" spans="1:28" s="7" customFormat="1" ht="57" x14ac:dyDescent="0.45">
      <c r="A1134" s="1">
        <v>1115</v>
      </c>
      <c r="B1134" s="3">
        <v>43495</v>
      </c>
      <c r="C1134" s="4">
        <v>0.71876157407407415</v>
      </c>
      <c r="D1134" s="2">
        <v>0</v>
      </c>
      <c r="E1134" s="1">
        <v>0</v>
      </c>
      <c r="F1134" s="2" t="s">
        <v>29</v>
      </c>
      <c r="G1134" s="1">
        <v>21</v>
      </c>
      <c r="H1134" s="1" t="s">
        <v>4679</v>
      </c>
      <c r="I1134" s="1" t="s">
        <v>4570</v>
      </c>
      <c r="J1134" s="1" t="s">
        <v>2119</v>
      </c>
      <c r="K1134" s="1" t="s">
        <v>2118</v>
      </c>
      <c r="L1134" s="1">
        <v>203377</v>
      </c>
      <c r="M1134" s="1" t="s">
        <v>12526</v>
      </c>
      <c r="N1134" s="2" t="s">
        <v>4522</v>
      </c>
      <c r="O1134" s="1" t="s">
        <v>14346</v>
      </c>
      <c r="P1134" s="2" t="s">
        <v>73</v>
      </c>
      <c r="Q1134" s="1" t="s">
        <v>1897</v>
      </c>
      <c r="R1134" s="1" t="s">
        <v>4409</v>
      </c>
      <c r="S1134" s="1"/>
      <c r="T1134" s="1"/>
      <c r="U1134" s="1" t="s">
        <v>12528</v>
      </c>
      <c r="V1134" s="1"/>
      <c r="W1134" s="1"/>
      <c r="X1134" s="1"/>
      <c r="Y1134" s="1" t="s">
        <v>243</v>
      </c>
      <c r="Z1134" s="2" t="str">
        <f t="shared" si="51"/>
        <v>C830C</v>
      </c>
      <c r="AA1134" s="3" t="str">
        <f t="shared" si="52"/>
        <v>1/1/2019</v>
      </c>
      <c r="AB1134" s="2" t="str">
        <f t="shared" si="53"/>
        <v>No delay</v>
      </c>
    </row>
    <row r="1135" spans="1:28" s="7" customFormat="1" ht="57" x14ac:dyDescent="0.45">
      <c r="A1135" s="1">
        <v>1119</v>
      </c>
      <c r="B1135" s="3">
        <v>43495</v>
      </c>
      <c r="C1135" s="4">
        <v>0.87549768518518523</v>
      </c>
      <c r="D1135" s="2">
        <v>0</v>
      </c>
      <c r="E1135" s="1">
        <v>0</v>
      </c>
      <c r="F1135" s="2" t="s">
        <v>77</v>
      </c>
      <c r="G1135" s="1">
        <v>50</v>
      </c>
      <c r="H1135" s="1" t="s">
        <v>7388</v>
      </c>
      <c r="I1135" s="1" t="s">
        <v>7388</v>
      </c>
      <c r="J1135" s="1" t="s">
        <v>2121</v>
      </c>
      <c r="K1135" s="1" t="s">
        <v>2120</v>
      </c>
      <c r="L1135" s="1">
        <v>203404</v>
      </c>
      <c r="M1135" s="1" t="s">
        <v>12526</v>
      </c>
      <c r="N1135" s="2" t="s">
        <v>4409</v>
      </c>
      <c r="O1135" s="1" t="s">
        <v>14347</v>
      </c>
      <c r="P1135" s="2" t="s">
        <v>79</v>
      </c>
      <c r="Q1135" s="1" t="s">
        <v>139</v>
      </c>
      <c r="R1135" s="1" t="s">
        <v>4409</v>
      </c>
      <c r="S1135" s="1"/>
      <c r="T1135" s="1"/>
      <c r="U1135" s="1" t="s">
        <v>12528</v>
      </c>
      <c r="V1135" s="1"/>
      <c r="W1135" s="1"/>
      <c r="X1135" s="1"/>
      <c r="Y1135" s="1" t="s">
        <v>117</v>
      </c>
      <c r="Z1135" s="2" t="str">
        <f t="shared" si="51"/>
        <v>C830</v>
      </c>
      <c r="AA1135" s="3" t="str">
        <f t="shared" si="52"/>
        <v>1/1/2019</v>
      </c>
      <c r="AB1135" s="2" t="str">
        <f t="shared" si="53"/>
        <v>No delay</v>
      </c>
    </row>
    <row r="1136" spans="1:28" s="7" customFormat="1" ht="28.5" x14ac:dyDescent="0.45">
      <c r="A1136" s="1" t="s">
        <v>14348</v>
      </c>
      <c r="B1136" s="3">
        <v>43495</v>
      </c>
      <c r="C1136" s="4">
        <v>0.65069444444444446</v>
      </c>
      <c r="D1136" s="2">
        <v>0</v>
      </c>
      <c r="E1136" s="1">
        <v>0</v>
      </c>
      <c r="F1136" s="2" t="s">
        <v>29</v>
      </c>
      <c r="G1136" s="1"/>
      <c r="H1136" s="1" t="s">
        <v>4570</v>
      </c>
      <c r="I1136" s="1"/>
      <c r="J1136" s="1" t="s">
        <v>14349</v>
      </c>
      <c r="K1136" s="1">
        <v>5964087</v>
      </c>
      <c r="L1136" s="1"/>
      <c r="M1136" s="1" t="s">
        <v>12526</v>
      </c>
      <c r="N1136" s="2" t="s">
        <v>4409</v>
      </c>
      <c r="O1136" s="1" t="s">
        <v>14350</v>
      </c>
      <c r="P1136" s="2" t="s">
        <v>128</v>
      </c>
      <c r="Q1136" s="1" t="s">
        <v>192</v>
      </c>
      <c r="R1136" s="1" t="s">
        <v>4409</v>
      </c>
      <c r="S1136" s="1"/>
      <c r="T1136" s="1"/>
      <c r="U1136" s="1" t="s">
        <v>12528</v>
      </c>
      <c r="V1136" s="1"/>
      <c r="W1136" s="1"/>
      <c r="X1136" s="1"/>
      <c r="Y1136" s="1" t="s">
        <v>191</v>
      </c>
      <c r="Z1136" s="2" t="str">
        <f t="shared" si="51"/>
        <v>C830C</v>
      </c>
      <c r="AA1136" s="3" t="str">
        <f t="shared" si="52"/>
        <v>1/1/2019</v>
      </c>
      <c r="AB1136" s="2" t="str">
        <f t="shared" si="53"/>
        <v>No delay</v>
      </c>
    </row>
    <row r="1137" spans="1:28" s="7" customFormat="1" ht="42.75" x14ac:dyDescent="0.45">
      <c r="A1137" s="1">
        <v>1122</v>
      </c>
      <c r="B1137" s="3">
        <v>43496</v>
      </c>
      <c r="C1137" s="4">
        <v>0.28077546296296296</v>
      </c>
      <c r="D1137" s="2">
        <v>0</v>
      </c>
      <c r="E1137" s="1">
        <v>0</v>
      </c>
      <c r="F1137" s="2" t="s">
        <v>35</v>
      </c>
      <c r="G1137" s="1">
        <v>14</v>
      </c>
      <c r="H1137" s="1" t="s">
        <v>4710</v>
      </c>
      <c r="I1137" s="1" t="s">
        <v>4771</v>
      </c>
      <c r="J1137" s="1" t="s">
        <v>2123</v>
      </c>
      <c r="K1137" s="1" t="s">
        <v>2122</v>
      </c>
      <c r="L1137" s="1">
        <v>203439</v>
      </c>
      <c r="M1137" s="1" t="s">
        <v>12526</v>
      </c>
      <c r="N1137" s="2" t="s">
        <v>4522</v>
      </c>
      <c r="O1137" s="1" t="s">
        <v>14351</v>
      </c>
      <c r="P1137" s="2" t="s">
        <v>36</v>
      </c>
      <c r="Q1137" s="1" t="s">
        <v>103</v>
      </c>
      <c r="R1137" s="1" t="s">
        <v>4409</v>
      </c>
      <c r="S1137" s="1"/>
      <c r="T1137" s="1"/>
      <c r="U1137" s="1" t="s">
        <v>12528</v>
      </c>
      <c r="V1137" s="1"/>
      <c r="W1137" s="1"/>
      <c r="X1137" s="1"/>
      <c r="Y1137" s="1" t="s">
        <v>102</v>
      </c>
      <c r="Z1137" s="2" t="str">
        <f t="shared" si="51"/>
        <v>C830</v>
      </c>
      <c r="AA1137" s="3" t="str">
        <f t="shared" si="52"/>
        <v>1/1/2019</v>
      </c>
      <c r="AB1137" s="2" t="str">
        <f t="shared" si="53"/>
        <v>No delay</v>
      </c>
    </row>
    <row r="1138" spans="1:28" s="7" customFormat="1" ht="57" x14ac:dyDescent="0.45">
      <c r="A1138" s="1">
        <v>1128</v>
      </c>
      <c r="B1138" s="3">
        <v>43496</v>
      </c>
      <c r="C1138" s="4">
        <v>0.35105324074074074</v>
      </c>
      <c r="D1138" s="2">
        <v>0</v>
      </c>
      <c r="E1138" s="1">
        <v>0</v>
      </c>
      <c r="F1138" s="2" t="s">
        <v>108</v>
      </c>
      <c r="G1138" s="1">
        <v>68</v>
      </c>
      <c r="H1138" s="1" t="s">
        <v>5352</v>
      </c>
      <c r="I1138" s="1" t="s">
        <v>4570</v>
      </c>
      <c r="J1138" s="1" t="s">
        <v>14352</v>
      </c>
      <c r="K1138" s="1" t="s">
        <v>2124</v>
      </c>
      <c r="L1138" s="1">
        <v>203453</v>
      </c>
      <c r="M1138" s="1" t="s">
        <v>12526</v>
      </c>
      <c r="N1138" s="2" t="s">
        <v>4522</v>
      </c>
      <c r="O1138" s="1" t="s">
        <v>14353</v>
      </c>
      <c r="P1138" s="2" t="s">
        <v>65</v>
      </c>
      <c r="Q1138" s="1" t="s">
        <v>190</v>
      </c>
      <c r="R1138" s="1" t="s">
        <v>4409</v>
      </c>
      <c r="S1138" s="1"/>
      <c r="T1138" s="1"/>
      <c r="U1138" s="1" t="s">
        <v>12528</v>
      </c>
      <c r="V1138" s="1"/>
      <c r="W1138" s="1"/>
      <c r="X1138" s="1"/>
      <c r="Y1138" s="1" t="s">
        <v>66</v>
      </c>
      <c r="Z1138" s="2" t="str">
        <f t="shared" si="51"/>
        <v>C830</v>
      </c>
      <c r="AA1138" s="3" t="str">
        <f t="shared" si="52"/>
        <v>1/1/2019</v>
      </c>
      <c r="AB1138" s="2" t="str">
        <f t="shared" si="53"/>
        <v>No delay</v>
      </c>
    </row>
    <row r="1139" spans="1:28" s="7" customFormat="1" ht="42.75" x14ac:dyDescent="0.45">
      <c r="A1139" s="1">
        <v>1131</v>
      </c>
      <c r="B1139" s="3">
        <v>43496</v>
      </c>
      <c r="C1139" s="4">
        <v>0.3833333333333333</v>
      </c>
      <c r="D1139" s="2">
        <v>0</v>
      </c>
      <c r="E1139" s="1">
        <v>0</v>
      </c>
      <c r="F1139" s="2" t="s">
        <v>78</v>
      </c>
      <c r="G1139" s="1"/>
      <c r="H1139" s="1" t="s">
        <v>4570</v>
      </c>
      <c r="I1139" s="1"/>
      <c r="J1139" s="1" t="s">
        <v>14354</v>
      </c>
      <c r="K1139" s="1">
        <v>5964936</v>
      </c>
      <c r="L1139" s="1"/>
      <c r="M1139" s="1" t="s">
        <v>12526</v>
      </c>
      <c r="N1139" s="2" t="s">
        <v>4409</v>
      </c>
      <c r="O1139" s="1" t="s">
        <v>14355</v>
      </c>
      <c r="P1139" s="2" t="s">
        <v>149</v>
      </c>
      <c r="Q1139" s="1" t="s">
        <v>347</v>
      </c>
      <c r="R1139" s="1" t="s">
        <v>4409</v>
      </c>
      <c r="S1139" s="1"/>
      <c r="T1139" s="1"/>
      <c r="U1139" s="1" t="s">
        <v>12528</v>
      </c>
      <c r="V1139" s="1"/>
      <c r="W1139" s="1"/>
      <c r="X1139" s="1"/>
      <c r="Y1139" s="1" t="s">
        <v>347</v>
      </c>
      <c r="Z1139" s="2" t="str">
        <f t="shared" si="51"/>
        <v>C830</v>
      </c>
      <c r="AA1139" s="3" t="str">
        <f t="shared" si="52"/>
        <v>1/1/2019</v>
      </c>
      <c r="AB1139" s="2" t="str">
        <f t="shared" si="53"/>
        <v>No delay</v>
      </c>
    </row>
    <row r="1140" spans="1:28" s="7" customFormat="1" ht="42.75" x14ac:dyDescent="0.45">
      <c r="A1140" s="1" t="s">
        <v>14356</v>
      </c>
      <c r="B1140" s="3">
        <v>43496</v>
      </c>
      <c r="C1140" s="4">
        <v>0.48777777777777781</v>
      </c>
      <c r="D1140" s="2">
        <v>0</v>
      </c>
      <c r="E1140" s="1">
        <v>0</v>
      </c>
      <c r="F1140" s="2" t="s">
        <v>57</v>
      </c>
      <c r="G1140" s="1">
        <v>30</v>
      </c>
      <c r="H1140" s="1" t="s">
        <v>4570</v>
      </c>
      <c r="I1140" s="1" t="s">
        <v>4570</v>
      </c>
      <c r="J1140" s="1" t="s">
        <v>2126</v>
      </c>
      <c r="K1140" s="1" t="s">
        <v>2125</v>
      </c>
      <c r="L1140" s="1">
        <v>203486</v>
      </c>
      <c r="M1140" s="1" t="s">
        <v>12526</v>
      </c>
      <c r="N1140" s="2" t="s">
        <v>4522</v>
      </c>
      <c r="O1140" s="1" t="s">
        <v>14357</v>
      </c>
      <c r="P1140" s="2" t="s">
        <v>90</v>
      </c>
      <c r="Q1140" s="1" t="s">
        <v>209</v>
      </c>
      <c r="R1140" s="1" t="s">
        <v>13589</v>
      </c>
      <c r="S1140" s="1"/>
      <c r="T1140" s="1"/>
      <c r="U1140" s="1" t="s">
        <v>12528</v>
      </c>
      <c r="V1140" s="1"/>
      <c r="W1140" s="1"/>
      <c r="X1140" s="1"/>
      <c r="Y1140" s="1" t="s">
        <v>208</v>
      </c>
      <c r="Z1140" s="2" t="str">
        <f t="shared" si="51"/>
        <v>C830</v>
      </c>
      <c r="AA1140" s="3" t="str">
        <f t="shared" si="52"/>
        <v>1/1/2019</v>
      </c>
      <c r="AB1140" s="2" t="str">
        <f t="shared" si="53"/>
        <v>No delay</v>
      </c>
    </row>
    <row r="1141" spans="1:28" s="7" customFormat="1" ht="71.25" x14ac:dyDescent="0.45">
      <c r="A1141" s="1" t="s">
        <v>14358</v>
      </c>
      <c r="B1141" s="3">
        <v>43496</v>
      </c>
      <c r="C1141" s="4">
        <v>0.80833333333333324</v>
      </c>
      <c r="D1141" s="2">
        <v>0</v>
      </c>
      <c r="E1141" s="1">
        <v>0</v>
      </c>
      <c r="F1141" s="2" t="s">
        <v>230</v>
      </c>
      <c r="G1141" s="1">
        <v>28</v>
      </c>
      <c r="H1141" s="1" t="s">
        <v>4933</v>
      </c>
      <c r="I1141" s="1" t="s">
        <v>4933</v>
      </c>
      <c r="J1141" s="1" t="s">
        <v>14359</v>
      </c>
      <c r="K1141" s="1" t="s">
        <v>14360</v>
      </c>
      <c r="L1141" s="1">
        <v>203550</v>
      </c>
      <c r="M1141" s="1" t="s">
        <v>12526</v>
      </c>
      <c r="N1141" s="2" t="s">
        <v>4522</v>
      </c>
      <c r="O1141" s="1" t="s">
        <v>14361</v>
      </c>
      <c r="P1141" s="2" t="s">
        <v>281</v>
      </c>
      <c r="Q1141" s="1" t="s">
        <v>209</v>
      </c>
      <c r="R1141" s="1" t="s">
        <v>13589</v>
      </c>
      <c r="S1141" s="1"/>
      <c r="T1141" s="1"/>
      <c r="U1141" s="1" t="s">
        <v>12528</v>
      </c>
      <c r="V1141" s="1"/>
      <c r="W1141" s="1"/>
      <c r="X1141" s="1"/>
      <c r="Y1141" s="1" t="s">
        <v>208</v>
      </c>
      <c r="Z1141" s="2" t="str">
        <f t="shared" si="51"/>
        <v>C830C</v>
      </c>
      <c r="AA1141" s="3" t="str">
        <f t="shared" si="52"/>
        <v>1/1/2019</v>
      </c>
      <c r="AB1141" s="2" t="str">
        <f t="shared" si="53"/>
        <v>No delay</v>
      </c>
    </row>
    <row r="1142" spans="1:28" s="7" customFormat="1" ht="42.75" x14ac:dyDescent="0.45">
      <c r="A1142" s="1">
        <v>1165</v>
      </c>
      <c r="B1142" s="3">
        <v>43497</v>
      </c>
      <c r="C1142" s="4">
        <v>0.23333333333333331</v>
      </c>
      <c r="D1142" s="2">
        <v>0</v>
      </c>
      <c r="E1142" s="1">
        <v>0</v>
      </c>
      <c r="F1142" s="2" t="s">
        <v>142</v>
      </c>
      <c r="G1142" s="1">
        <v>0</v>
      </c>
      <c r="H1142" s="1" t="s">
        <v>6393</v>
      </c>
      <c r="I1142" s="1" t="s">
        <v>6393</v>
      </c>
      <c r="J1142" s="1" t="s">
        <v>2128</v>
      </c>
      <c r="K1142" s="1" t="s">
        <v>2127</v>
      </c>
      <c r="L1142" s="1">
        <v>203585</v>
      </c>
      <c r="M1142" s="1" t="s">
        <v>12526</v>
      </c>
      <c r="N1142" s="2" t="s">
        <v>4409</v>
      </c>
      <c r="O1142" s="1" t="s">
        <v>14362</v>
      </c>
      <c r="P1142" s="2" t="s">
        <v>21</v>
      </c>
      <c r="Q1142" s="1" t="s">
        <v>209</v>
      </c>
      <c r="R1142" s="1" t="s">
        <v>13589</v>
      </c>
      <c r="S1142" s="1"/>
      <c r="T1142" s="1"/>
      <c r="U1142" s="1" t="s">
        <v>12528</v>
      </c>
      <c r="V1142" s="1"/>
      <c r="W1142" s="1"/>
      <c r="X1142" s="1"/>
      <c r="Y1142" s="1" t="s">
        <v>208</v>
      </c>
      <c r="Z1142" s="2" t="str">
        <f t="shared" si="51"/>
        <v>C830C</v>
      </c>
      <c r="AA1142" s="3" t="str">
        <f t="shared" si="52"/>
        <v>1/2/2019</v>
      </c>
      <c r="AB1142" s="2" t="str">
        <f t="shared" si="53"/>
        <v>No delay</v>
      </c>
    </row>
    <row r="1143" spans="1:28" s="7" customFormat="1" ht="28.5" x14ac:dyDescent="0.45">
      <c r="A1143" s="1">
        <v>1185</v>
      </c>
      <c r="B1143" s="3">
        <v>43497</v>
      </c>
      <c r="C1143" s="4">
        <v>0.7104166666666667</v>
      </c>
      <c r="D1143" s="2">
        <v>0</v>
      </c>
      <c r="E1143" s="1">
        <v>0</v>
      </c>
      <c r="F1143" s="2" t="s">
        <v>116</v>
      </c>
      <c r="G1143" s="1">
        <v>25</v>
      </c>
      <c r="H1143" s="1" t="s">
        <v>4915</v>
      </c>
      <c r="I1143" s="1" t="s">
        <v>4570</v>
      </c>
      <c r="J1143" s="1" t="s">
        <v>2130</v>
      </c>
      <c r="K1143" s="1" t="s">
        <v>2129</v>
      </c>
      <c r="L1143" s="1">
        <v>203689</v>
      </c>
      <c r="M1143" s="1" t="s">
        <v>12526</v>
      </c>
      <c r="N1143" s="2" t="s">
        <v>4409</v>
      </c>
      <c r="O1143" s="1" t="s">
        <v>14363</v>
      </c>
      <c r="P1143" s="2" t="s">
        <v>149</v>
      </c>
      <c r="Q1143" s="1" t="s">
        <v>12622</v>
      </c>
      <c r="R1143" s="1" t="s">
        <v>4409</v>
      </c>
      <c r="S1143" s="1"/>
      <c r="T1143" s="1"/>
      <c r="U1143" s="1" t="s">
        <v>12528</v>
      </c>
      <c r="V1143" s="1"/>
      <c r="W1143" s="1"/>
      <c r="X1143" s="1"/>
      <c r="Y1143" s="1" t="s">
        <v>12622</v>
      </c>
      <c r="Z1143" s="2" t="str">
        <f t="shared" si="51"/>
        <v>C830C</v>
      </c>
      <c r="AA1143" s="3" t="str">
        <f t="shared" si="52"/>
        <v>1/2/2019</v>
      </c>
      <c r="AB1143" s="2" t="str">
        <f t="shared" si="53"/>
        <v>No delay</v>
      </c>
    </row>
    <row r="1144" spans="1:28" s="7" customFormat="1" ht="42.75" x14ac:dyDescent="0.45">
      <c r="A1144" s="1" t="s">
        <v>14364</v>
      </c>
      <c r="B1144" s="3">
        <v>43497</v>
      </c>
      <c r="C1144" s="4">
        <v>0.22951388888888888</v>
      </c>
      <c r="D1144" s="2">
        <v>0</v>
      </c>
      <c r="E1144" s="1">
        <v>0</v>
      </c>
      <c r="F1144" s="2" t="s">
        <v>151</v>
      </c>
      <c r="G1144" s="1">
        <v>7</v>
      </c>
      <c r="H1144" s="1" t="s">
        <v>4710</v>
      </c>
      <c r="I1144" s="1" t="s">
        <v>4710</v>
      </c>
      <c r="J1144" s="1" t="s">
        <v>2133</v>
      </c>
      <c r="K1144" s="1" t="s">
        <v>2131</v>
      </c>
      <c r="L1144" s="1">
        <v>203583</v>
      </c>
      <c r="M1144" s="1" t="s">
        <v>12526</v>
      </c>
      <c r="N1144" s="2" t="s">
        <v>4409</v>
      </c>
      <c r="O1144" s="1" t="s">
        <v>14365</v>
      </c>
      <c r="P1144" s="2" t="s">
        <v>21</v>
      </c>
      <c r="Q1144" s="1" t="s">
        <v>247</v>
      </c>
      <c r="R1144" s="1" t="s">
        <v>13586</v>
      </c>
      <c r="S1144" s="1"/>
      <c r="T1144" s="1"/>
      <c r="U1144" s="1" t="s">
        <v>12528</v>
      </c>
      <c r="V1144" s="1"/>
      <c r="W1144" s="1"/>
      <c r="X1144" s="1"/>
      <c r="Y1144" s="1" t="s">
        <v>2132</v>
      </c>
      <c r="Z1144" s="2" t="str">
        <f t="shared" si="51"/>
        <v>C830C</v>
      </c>
      <c r="AA1144" s="3" t="str">
        <f t="shared" si="52"/>
        <v>1/2/2019</v>
      </c>
      <c r="AB1144" s="2" t="str">
        <f t="shared" si="53"/>
        <v>No delay</v>
      </c>
    </row>
    <row r="1145" spans="1:28" s="7" customFormat="1" ht="85.5" x14ac:dyDescent="0.45">
      <c r="A1145" s="1">
        <v>1199</v>
      </c>
      <c r="B1145" s="3">
        <v>43498</v>
      </c>
      <c r="C1145" s="4">
        <v>0.3611111111111111</v>
      </c>
      <c r="D1145" s="2">
        <v>0</v>
      </c>
      <c r="E1145" s="1">
        <v>0</v>
      </c>
      <c r="F1145" s="2" t="s">
        <v>20</v>
      </c>
      <c r="G1145" s="1"/>
      <c r="H1145" s="1" t="s">
        <v>4570</v>
      </c>
      <c r="I1145" s="1"/>
      <c r="J1145" s="1" t="s">
        <v>14366</v>
      </c>
      <c r="K1145" s="1">
        <v>5967100</v>
      </c>
      <c r="L1145" s="1"/>
      <c r="M1145" s="1" t="s">
        <v>12526</v>
      </c>
      <c r="N1145" s="2" t="s">
        <v>4409</v>
      </c>
      <c r="O1145" s="1" t="s">
        <v>14367</v>
      </c>
      <c r="P1145" s="2" t="s">
        <v>33</v>
      </c>
      <c r="Q1145" s="1" t="s">
        <v>313</v>
      </c>
      <c r="R1145" s="1" t="s">
        <v>4409</v>
      </c>
      <c r="S1145" s="1"/>
      <c r="T1145" s="1"/>
      <c r="U1145" s="1" t="s">
        <v>12528</v>
      </c>
      <c r="V1145" s="1"/>
      <c r="W1145" s="1"/>
      <c r="X1145" s="1"/>
      <c r="Y1145" s="1" t="s">
        <v>32</v>
      </c>
      <c r="Z1145" s="2" t="str">
        <f t="shared" si="51"/>
        <v>C830</v>
      </c>
      <c r="AA1145" s="3" t="str">
        <f t="shared" si="52"/>
        <v>1/2/2019</v>
      </c>
      <c r="AB1145" s="2" t="str">
        <f t="shared" si="53"/>
        <v>No delay</v>
      </c>
    </row>
    <row r="1146" spans="1:28" s="7" customFormat="1" ht="85.5" x14ac:dyDescent="0.45">
      <c r="A1146" s="1" t="s">
        <v>14368</v>
      </c>
      <c r="B1146" s="3">
        <v>43498</v>
      </c>
      <c r="C1146" s="4">
        <v>0.36249999999999999</v>
      </c>
      <c r="D1146" s="2">
        <v>0</v>
      </c>
      <c r="E1146" s="1">
        <v>0</v>
      </c>
      <c r="F1146" s="2" t="s">
        <v>230</v>
      </c>
      <c r="G1146" s="1"/>
      <c r="H1146" s="1" t="s">
        <v>13177</v>
      </c>
      <c r="I1146" s="1"/>
      <c r="J1146" s="1" t="s">
        <v>14369</v>
      </c>
      <c r="K1146" s="1">
        <v>5967101</v>
      </c>
      <c r="L1146" s="1"/>
      <c r="M1146" s="1" t="s">
        <v>12526</v>
      </c>
      <c r="N1146" s="2" t="s">
        <v>4409</v>
      </c>
      <c r="O1146" s="1" t="s">
        <v>14370</v>
      </c>
      <c r="P1146" s="2" t="s">
        <v>43</v>
      </c>
      <c r="Q1146" s="1" t="s">
        <v>12784</v>
      </c>
      <c r="R1146" s="1" t="s">
        <v>4409</v>
      </c>
      <c r="S1146" s="1"/>
      <c r="T1146" s="1"/>
      <c r="U1146" s="1" t="s">
        <v>12528</v>
      </c>
      <c r="V1146" s="1"/>
      <c r="W1146" s="1"/>
      <c r="X1146" s="1"/>
      <c r="Y1146" s="1" t="s">
        <v>191</v>
      </c>
      <c r="Z1146" s="2" t="str">
        <f t="shared" si="51"/>
        <v>C830C</v>
      </c>
      <c r="AA1146" s="3" t="str">
        <f t="shared" si="52"/>
        <v>1/2/2019</v>
      </c>
      <c r="AB1146" s="2" t="str">
        <f t="shared" si="53"/>
        <v>No delay</v>
      </c>
    </row>
    <row r="1147" spans="1:28" s="7" customFormat="1" ht="57" x14ac:dyDescent="0.45">
      <c r="A1147" s="1" t="s">
        <v>10058</v>
      </c>
      <c r="B1147" s="3">
        <v>43498</v>
      </c>
      <c r="C1147" s="4">
        <v>0.75262731481481471</v>
      </c>
      <c r="D1147" s="2">
        <v>0</v>
      </c>
      <c r="E1147" s="1">
        <v>0</v>
      </c>
      <c r="F1147" s="2" t="s">
        <v>116</v>
      </c>
      <c r="G1147" s="1">
        <v>30</v>
      </c>
      <c r="H1147" s="1" t="s">
        <v>4570</v>
      </c>
      <c r="I1147" s="1" t="s">
        <v>4570</v>
      </c>
      <c r="J1147" s="1" t="s">
        <v>14371</v>
      </c>
      <c r="K1147" s="1" t="s">
        <v>2134</v>
      </c>
      <c r="L1147" s="1">
        <v>203816</v>
      </c>
      <c r="M1147" s="1" t="s">
        <v>12526</v>
      </c>
      <c r="N1147" s="2" t="s">
        <v>4522</v>
      </c>
      <c r="O1147" s="1" t="s">
        <v>14372</v>
      </c>
      <c r="P1147" s="2" t="s">
        <v>281</v>
      </c>
      <c r="Q1147" s="1" t="s">
        <v>209</v>
      </c>
      <c r="R1147" s="1" t="s">
        <v>13589</v>
      </c>
      <c r="S1147" s="1"/>
      <c r="T1147" s="1"/>
      <c r="U1147" s="1" t="s">
        <v>12528</v>
      </c>
      <c r="V1147" s="1"/>
      <c r="W1147" s="1"/>
      <c r="X1147" s="1"/>
      <c r="Y1147" s="1" t="s">
        <v>208</v>
      </c>
      <c r="Z1147" s="2" t="str">
        <f t="shared" si="51"/>
        <v>C830C</v>
      </c>
      <c r="AA1147" s="3" t="str">
        <f t="shared" si="52"/>
        <v>1/2/2019</v>
      </c>
      <c r="AB1147" s="2" t="str">
        <f t="shared" si="53"/>
        <v>No delay</v>
      </c>
    </row>
    <row r="1148" spans="1:28" s="7" customFormat="1" ht="42.75" x14ac:dyDescent="0.45">
      <c r="A1148" s="1">
        <v>1223</v>
      </c>
      <c r="B1148" s="3">
        <v>43499</v>
      </c>
      <c r="C1148" s="4">
        <v>0.31875000000000003</v>
      </c>
      <c r="D1148" s="2">
        <v>0</v>
      </c>
      <c r="E1148" s="1">
        <v>0</v>
      </c>
      <c r="F1148" s="2" t="s">
        <v>88</v>
      </c>
      <c r="G1148" s="1">
        <v>26</v>
      </c>
      <c r="H1148" s="1" t="s">
        <v>4933</v>
      </c>
      <c r="I1148" s="1" t="s">
        <v>4933</v>
      </c>
      <c r="J1148" s="1" t="s">
        <v>2139</v>
      </c>
      <c r="K1148" s="1" t="s">
        <v>2138</v>
      </c>
      <c r="L1148" s="1">
        <v>203851</v>
      </c>
      <c r="M1148" s="1" t="s">
        <v>12526</v>
      </c>
      <c r="N1148" s="2" t="s">
        <v>4522</v>
      </c>
      <c r="O1148" s="1" t="s">
        <v>14373</v>
      </c>
      <c r="P1148" s="2" t="s">
        <v>43</v>
      </c>
      <c r="Q1148" s="1" t="s">
        <v>247</v>
      </c>
      <c r="R1148" s="1" t="s">
        <v>13586</v>
      </c>
      <c r="S1148" s="1"/>
      <c r="T1148" s="1"/>
      <c r="U1148" s="1" t="s">
        <v>12528</v>
      </c>
      <c r="V1148" s="1"/>
      <c r="W1148" s="1"/>
      <c r="X1148" s="1"/>
      <c r="Y1148" s="1" t="s">
        <v>1193</v>
      </c>
      <c r="Z1148" s="2" t="str">
        <f t="shared" si="51"/>
        <v>C830</v>
      </c>
      <c r="AA1148" s="3" t="str">
        <f t="shared" si="52"/>
        <v>1/2/2019</v>
      </c>
      <c r="AB1148" s="2" t="str">
        <f t="shared" si="53"/>
        <v>No delay</v>
      </c>
    </row>
    <row r="1149" spans="1:28" s="7" customFormat="1" ht="114" x14ac:dyDescent="0.45">
      <c r="A1149" s="1">
        <v>1230</v>
      </c>
      <c r="B1149" s="3">
        <v>43499</v>
      </c>
      <c r="C1149" s="4">
        <v>0.43541666666666662</v>
      </c>
      <c r="D1149" s="2">
        <v>0</v>
      </c>
      <c r="E1149" s="1">
        <v>0</v>
      </c>
      <c r="F1149" s="2" t="s">
        <v>77</v>
      </c>
      <c r="G1149" s="1">
        <v>28</v>
      </c>
      <c r="H1149" s="1" t="s">
        <v>5352</v>
      </c>
      <c r="I1149" s="1" t="s">
        <v>5352</v>
      </c>
      <c r="J1149" s="1" t="s">
        <v>2141</v>
      </c>
      <c r="K1149" s="1" t="s">
        <v>2140</v>
      </c>
      <c r="L1149" s="1">
        <v>203860</v>
      </c>
      <c r="M1149" s="1" t="s">
        <v>12526</v>
      </c>
      <c r="N1149" s="2" t="s">
        <v>4409</v>
      </c>
      <c r="O1149" s="1" t="s">
        <v>14374</v>
      </c>
      <c r="P1149" s="2" t="s">
        <v>79</v>
      </c>
      <c r="Q1149" s="1" t="s">
        <v>209</v>
      </c>
      <c r="R1149" s="1" t="s">
        <v>13589</v>
      </c>
      <c r="S1149" s="1"/>
      <c r="T1149" s="1"/>
      <c r="U1149" s="1" t="s">
        <v>12528</v>
      </c>
      <c r="V1149" s="1"/>
      <c r="W1149" s="1"/>
      <c r="X1149" s="1"/>
      <c r="Y1149" s="1" t="s">
        <v>208</v>
      </c>
      <c r="Z1149" s="2" t="str">
        <f t="shared" si="51"/>
        <v>C830</v>
      </c>
      <c r="AA1149" s="3" t="str">
        <f t="shared" si="52"/>
        <v>1/2/2019</v>
      </c>
      <c r="AB1149" s="2" t="str">
        <f t="shared" si="53"/>
        <v>No delay</v>
      </c>
    </row>
    <row r="1150" spans="1:28" s="7" customFormat="1" ht="114" x14ac:dyDescent="0.45">
      <c r="A1150" s="1">
        <v>1234</v>
      </c>
      <c r="B1150" s="3">
        <v>43499</v>
      </c>
      <c r="C1150" s="4">
        <v>0.46180555555555558</v>
      </c>
      <c r="D1150" s="2">
        <v>0</v>
      </c>
      <c r="E1150" s="1">
        <v>0</v>
      </c>
      <c r="F1150" s="2" t="s">
        <v>46</v>
      </c>
      <c r="G1150" s="1">
        <v>24</v>
      </c>
      <c r="H1150" s="1" t="s">
        <v>6241</v>
      </c>
      <c r="I1150" s="1" t="s">
        <v>6241</v>
      </c>
      <c r="J1150" s="1" t="s">
        <v>2136</v>
      </c>
      <c r="K1150" s="1" t="s">
        <v>2135</v>
      </c>
      <c r="L1150" s="1">
        <v>203863</v>
      </c>
      <c r="M1150" s="1" t="s">
        <v>12526</v>
      </c>
      <c r="N1150" s="2" t="s">
        <v>4522</v>
      </c>
      <c r="O1150" s="1" t="s">
        <v>14375</v>
      </c>
      <c r="P1150" s="2" t="s">
        <v>41</v>
      </c>
      <c r="Q1150" s="1" t="s">
        <v>217</v>
      </c>
      <c r="R1150" s="1" t="s">
        <v>4409</v>
      </c>
      <c r="S1150" s="1"/>
      <c r="T1150" s="1"/>
      <c r="U1150" s="1" t="s">
        <v>12528</v>
      </c>
      <c r="V1150" s="1"/>
      <c r="W1150" s="1"/>
      <c r="X1150" s="1"/>
      <c r="Y1150" s="1" t="s">
        <v>216</v>
      </c>
      <c r="Z1150" s="2" t="str">
        <f t="shared" si="51"/>
        <v>C830</v>
      </c>
      <c r="AA1150" s="3" t="str">
        <f t="shared" si="52"/>
        <v>1/2/2019</v>
      </c>
      <c r="AB1150" s="2" t="str">
        <f t="shared" si="53"/>
        <v>No delay</v>
      </c>
    </row>
    <row r="1151" spans="1:28" s="7" customFormat="1" ht="28.5" x14ac:dyDescent="0.45">
      <c r="A1151" s="1">
        <v>1244</v>
      </c>
      <c r="B1151" s="3">
        <v>43499</v>
      </c>
      <c r="C1151" s="4">
        <v>0.9055671296296296</v>
      </c>
      <c r="D1151" s="2">
        <v>0</v>
      </c>
      <c r="E1151" s="1">
        <v>0</v>
      </c>
      <c r="F1151" s="2" t="s">
        <v>58</v>
      </c>
      <c r="G1151" s="1">
        <v>51</v>
      </c>
      <c r="H1151" s="1" t="s">
        <v>4570</v>
      </c>
      <c r="I1151" s="1" t="s">
        <v>4570</v>
      </c>
      <c r="J1151" s="1" t="s">
        <v>14376</v>
      </c>
      <c r="K1151" s="1" t="s">
        <v>2137</v>
      </c>
      <c r="L1151" s="1">
        <v>203920</v>
      </c>
      <c r="M1151" s="1" t="s">
        <v>12526</v>
      </c>
      <c r="N1151" s="2" t="s">
        <v>4522</v>
      </c>
      <c r="O1151" s="1" t="s">
        <v>14377</v>
      </c>
      <c r="P1151" s="2" t="s">
        <v>33</v>
      </c>
      <c r="Q1151" s="1" t="s">
        <v>12615</v>
      </c>
      <c r="R1151" s="1" t="s">
        <v>4409</v>
      </c>
      <c r="S1151" s="1"/>
      <c r="T1151" s="1"/>
      <c r="U1151" s="1" t="s">
        <v>12528</v>
      </c>
      <c r="V1151" s="1"/>
      <c r="W1151" s="1"/>
      <c r="X1151" s="1"/>
      <c r="Y1151" s="1" t="s">
        <v>12532</v>
      </c>
      <c r="Z1151" s="2" t="str">
        <f t="shared" si="51"/>
        <v>C830</v>
      </c>
      <c r="AA1151" s="3" t="str">
        <f t="shared" si="52"/>
        <v>1/2/2019</v>
      </c>
      <c r="AB1151" s="2" t="str">
        <f t="shared" si="53"/>
        <v>No delay</v>
      </c>
    </row>
    <row r="1152" spans="1:28" s="7" customFormat="1" ht="99.75" x14ac:dyDescent="0.45">
      <c r="A1152" s="1" t="s">
        <v>14378</v>
      </c>
      <c r="B1152" s="3">
        <v>43499</v>
      </c>
      <c r="C1152" s="4">
        <v>0.86458333333333337</v>
      </c>
      <c r="D1152" s="2">
        <v>0</v>
      </c>
      <c r="E1152" s="1">
        <v>0</v>
      </c>
      <c r="F1152" s="2" t="s">
        <v>99</v>
      </c>
      <c r="G1152" s="1">
        <v>35</v>
      </c>
      <c r="H1152" s="1" t="s">
        <v>4665</v>
      </c>
      <c r="I1152" s="1" t="s">
        <v>4598</v>
      </c>
      <c r="J1152" s="1" t="s">
        <v>4854</v>
      </c>
      <c r="K1152" s="1" t="s">
        <v>2142</v>
      </c>
      <c r="L1152" s="1">
        <v>203917</v>
      </c>
      <c r="M1152" s="1" t="s">
        <v>12526</v>
      </c>
      <c r="N1152" s="2" t="s">
        <v>4409</v>
      </c>
      <c r="O1152" s="1" t="s">
        <v>14379</v>
      </c>
      <c r="P1152" s="2" t="s">
        <v>79</v>
      </c>
      <c r="Q1152" s="1" t="s">
        <v>209</v>
      </c>
      <c r="R1152" s="1" t="s">
        <v>13589</v>
      </c>
      <c r="S1152" s="1"/>
      <c r="T1152" s="1"/>
      <c r="U1152" s="1" t="s">
        <v>12528</v>
      </c>
      <c r="V1152" s="1"/>
      <c r="W1152" s="1"/>
      <c r="X1152" s="1"/>
      <c r="Y1152" s="1" t="s">
        <v>208</v>
      </c>
      <c r="Z1152" s="2" t="str">
        <f t="shared" si="51"/>
        <v>C830</v>
      </c>
      <c r="AA1152" s="3" t="str">
        <f t="shared" si="52"/>
        <v>1/2/2019</v>
      </c>
      <c r="AB1152" s="2" t="str">
        <f t="shared" si="53"/>
        <v>No delay</v>
      </c>
    </row>
    <row r="1153" spans="1:28" s="7" customFormat="1" ht="99.75" x14ac:dyDescent="0.45">
      <c r="A1153" s="1">
        <v>1247</v>
      </c>
      <c r="B1153" s="3">
        <v>43500</v>
      </c>
      <c r="C1153" s="4">
        <v>3.6111111111111115E-2</v>
      </c>
      <c r="D1153" s="2">
        <v>0</v>
      </c>
      <c r="E1153" s="1">
        <v>0</v>
      </c>
      <c r="F1153" s="2" t="s">
        <v>215</v>
      </c>
      <c r="G1153" s="1">
        <v>27</v>
      </c>
      <c r="H1153" s="1" t="s">
        <v>4696</v>
      </c>
      <c r="I1153" s="1" t="s">
        <v>4696</v>
      </c>
      <c r="J1153" s="1" t="s">
        <v>14380</v>
      </c>
      <c r="K1153" s="1" t="s">
        <v>2143</v>
      </c>
      <c r="L1153" s="1">
        <v>203931</v>
      </c>
      <c r="M1153" s="1" t="s">
        <v>12526</v>
      </c>
      <c r="N1153" s="2" t="s">
        <v>4409</v>
      </c>
      <c r="O1153" s="1" t="s">
        <v>14381</v>
      </c>
      <c r="P1153" s="2" t="s">
        <v>21</v>
      </c>
      <c r="Q1153" s="1" t="s">
        <v>290</v>
      </c>
      <c r="R1153" s="1" t="s">
        <v>4409</v>
      </c>
      <c r="S1153" s="1"/>
      <c r="T1153" s="1"/>
      <c r="U1153" s="1" t="s">
        <v>12528</v>
      </c>
      <c r="V1153" s="1"/>
      <c r="W1153" s="1"/>
      <c r="X1153" s="1"/>
      <c r="Y1153" s="1" t="s">
        <v>179</v>
      </c>
      <c r="Z1153" s="2" t="str">
        <f t="shared" si="51"/>
        <v>C830C</v>
      </c>
      <c r="AA1153" s="3" t="str">
        <f t="shared" si="52"/>
        <v>1/2/2019</v>
      </c>
      <c r="AB1153" s="2" t="str">
        <f t="shared" si="53"/>
        <v>No delay</v>
      </c>
    </row>
    <row r="1154" spans="1:28" s="7" customFormat="1" ht="99.75" x14ac:dyDescent="0.45">
      <c r="A1154" s="1">
        <v>1270</v>
      </c>
      <c r="B1154" s="3">
        <v>43500</v>
      </c>
      <c r="C1154" s="4">
        <v>0.49305555555555558</v>
      </c>
      <c r="D1154" s="2">
        <v>0</v>
      </c>
      <c r="E1154" s="1">
        <v>0</v>
      </c>
      <c r="F1154" s="2" t="s">
        <v>48</v>
      </c>
      <c r="G1154" s="1">
        <v>14</v>
      </c>
      <c r="H1154" s="1" t="s">
        <v>4811</v>
      </c>
      <c r="I1154" s="1" t="s">
        <v>4811</v>
      </c>
      <c r="J1154" s="1" t="s">
        <v>14382</v>
      </c>
      <c r="K1154" s="1" t="s">
        <v>2144</v>
      </c>
      <c r="L1154" s="1">
        <v>203987</v>
      </c>
      <c r="M1154" s="1" t="s">
        <v>12526</v>
      </c>
      <c r="N1154" s="2" t="s">
        <v>4522</v>
      </c>
      <c r="O1154" s="1" t="s">
        <v>14383</v>
      </c>
      <c r="P1154" s="2" t="s">
        <v>79</v>
      </c>
      <c r="Q1154" s="1" t="s">
        <v>139</v>
      </c>
      <c r="R1154" s="1" t="s">
        <v>4409</v>
      </c>
      <c r="S1154" s="1"/>
      <c r="T1154" s="1"/>
      <c r="U1154" s="1" t="s">
        <v>12528</v>
      </c>
      <c r="V1154" s="1"/>
      <c r="W1154" s="1"/>
      <c r="X1154" s="1"/>
      <c r="Y1154" s="1" t="s">
        <v>117</v>
      </c>
      <c r="Z1154" s="2" t="str">
        <f t="shared" si="51"/>
        <v>C830</v>
      </c>
      <c r="AA1154" s="3" t="str">
        <f t="shared" si="52"/>
        <v>1/2/2019</v>
      </c>
      <c r="AB1154" s="2" t="str">
        <f t="shared" si="53"/>
        <v>No delay</v>
      </c>
    </row>
    <row r="1155" spans="1:28" s="7" customFormat="1" ht="57" x14ac:dyDescent="0.45">
      <c r="A1155" s="1">
        <v>1284</v>
      </c>
      <c r="B1155" s="3">
        <v>43500</v>
      </c>
      <c r="C1155" s="4">
        <v>0.91899305555555555</v>
      </c>
      <c r="D1155" s="2">
        <v>0</v>
      </c>
      <c r="E1155" s="1">
        <v>0</v>
      </c>
      <c r="F1155" s="2" t="s">
        <v>10</v>
      </c>
      <c r="G1155" s="1">
        <v>38</v>
      </c>
      <c r="H1155" s="1" t="s">
        <v>4570</v>
      </c>
      <c r="I1155" s="1" t="s">
        <v>4570</v>
      </c>
      <c r="J1155" s="1" t="s">
        <v>2146</v>
      </c>
      <c r="K1155" s="1" t="s">
        <v>2145</v>
      </c>
      <c r="L1155" s="1">
        <v>204051</v>
      </c>
      <c r="M1155" s="1" t="s">
        <v>12526</v>
      </c>
      <c r="N1155" s="2" t="s">
        <v>4409</v>
      </c>
      <c r="O1155" s="1" t="s">
        <v>14384</v>
      </c>
      <c r="P1155" s="2" t="s">
        <v>79</v>
      </c>
      <c r="Q1155" s="1" t="s">
        <v>139</v>
      </c>
      <c r="R1155" s="1" t="s">
        <v>4409</v>
      </c>
      <c r="S1155" s="1"/>
      <c r="T1155" s="1"/>
      <c r="U1155" s="1" t="s">
        <v>12528</v>
      </c>
      <c r="V1155" s="1"/>
      <c r="W1155" s="1"/>
      <c r="X1155" s="1"/>
      <c r="Y1155" s="1" t="s">
        <v>117</v>
      </c>
      <c r="Z1155" s="2" t="str">
        <f t="shared" ref="Z1155:Z1218" si="54">IF(_xlfn.NUMBERVALUE(MID(F1155,3,2))&lt;41,"C830","C830C")</f>
        <v>C830</v>
      </c>
      <c r="AA1155" s="3" t="str">
        <f t="shared" ref="AA1155:AA1218" si="55">DAY(1)&amp;"/"&amp;MONTH(B1155)&amp;"/"&amp;YEAR(B1155)</f>
        <v>1/2/2019</v>
      </c>
      <c r="AB1155" s="2" t="str">
        <f t="shared" ref="AB1155:AB1218" si="56">IF(D1155&gt;5,"More than 5mins",IF(D1155&gt;0,"More than 0 mins","No delay"))</f>
        <v>No delay</v>
      </c>
    </row>
    <row r="1156" spans="1:28" s="7" customFormat="1" ht="42.75" x14ac:dyDescent="0.45">
      <c r="A1156" s="1" t="s">
        <v>14385</v>
      </c>
      <c r="B1156" s="3">
        <v>43501</v>
      </c>
      <c r="C1156" s="4">
        <v>0.87569444444444444</v>
      </c>
      <c r="D1156" s="2">
        <v>0</v>
      </c>
      <c r="E1156" s="1">
        <v>5</v>
      </c>
      <c r="F1156" s="2" t="s">
        <v>142</v>
      </c>
      <c r="G1156" s="1">
        <v>39</v>
      </c>
      <c r="H1156" s="1" t="s">
        <v>4628</v>
      </c>
      <c r="I1156" s="1" t="s">
        <v>4628</v>
      </c>
      <c r="J1156" s="1" t="s">
        <v>2148</v>
      </c>
      <c r="K1156" s="1" t="s">
        <v>2147</v>
      </c>
      <c r="L1156" s="1">
        <v>204134</v>
      </c>
      <c r="M1156" s="1" t="s">
        <v>12526</v>
      </c>
      <c r="N1156" s="2" t="s">
        <v>4522</v>
      </c>
      <c r="O1156" s="1" t="s">
        <v>14386</v>
      </c>
      <c r="P1156" s="2" t="s">
        <v>128</v>
      </c>
      <c r="Q1156" s="1" t="s">
        <v>183</v>
      </c>
      <c r="R1156" s="1" t="s">
        <v>4409</v>
      </c>
      <c r="S1156" s="1"/>
      <c r="T1156" s="1"/>
      <c r="U1156" s="1" t="s">
        <v>12528</v>
      </c>
      <c r="V1156" s="1"/>
      <c r="W1156" s="1"/>
      <c r="X1156" s="1"/>
      <c r="Y1156" s="1" t="s">
        <v>12529</v>
      </c>
      <c r="Z1156" s="2" t="str">
        <f t="shared" si="54"/>
        <v>C830C</v>
      </c>
      <c r="AA1156" s="3" t="str">
        <f t="shared" si="55"/>
        <v>1/2/2019</v>
      </c>
      <c r="AB1156" s="2" t="str">
        <f t="shared" si="56"/>
        <v>No delay</v>
      </c>
    </row>
    <row r="1157" spans="1:28" s="7" customFormat="1" ht="57" x14ac:dyDescent="0.45">
      <c r="A1157" s="1">
        <v>1333</v>
      </c>
      <c r="B1157" s="3">
        <v>43502</v>
      </c>
      <c r="C1157" s="4">
        <v>0.94791666666666663</v>
      </c>
      <c r="D1157" s="2">
        <v>0</v>
      </c>
      <c r="E1157" s="1">
        <v>0</v>
      </c>
      <c r="F1157" s="2" t="s">
        <v>78</v>
      </c>
      <c r="G1157" s="1">
        <v>1</v>
      </c>
      <c r="H1157" s="1" t="s">
        <v>4797</v>
      </c>
      <c r="I1157" s="1" t="s">
        <v>4797</v>
      </c>
      <c r="J1157" s="1" t="s">
        <v>2150</v>
      </c>
      <c r="K1157" s="1" t="s">
        <v>2149</v>
      </c>
      <c r="L1157" s="1">
        <v>204218</v>
      </c>
      <c r="M1157" s="1" t="s">
        <v>12526</v>
      </c>
      <c r="N1157" s="2" t="s">
        <v>4409</v>
      </c>
      <c r="O1157" s="1" t="s">
        <v>14387</v>
      </c>
      <c r="P1157" s="2" t="s">
        <v>79</v>
      </c>
      <c r="Q1157" s="1" t="s">
        <v>139</v>
      </c>
      <c r="R1157" s="1" t="s">
        <v>4409</v>
      </c>
      <c r="S1157" s="1"/>
      <c r="T1157" s="1"/>
      <c r="U1157" s="1" t="s">
        <v>12528</v>
      </c>
      <c r="V1157" s="1"/>
      <c r="W1157" s="1"/>
      <c r="X1157" s="1"/>
      <c r="Y1157" s="1" t="s">
        <v>117</v>
      </c>
      <c r="Z1157" s="2" t="str">
        <f t="shared" si="54"/>
        <v>C830</v>
      </c>
      <c r="AA1157" s="3" t="str">
        <f t="shared" si="55"/>
        <v>1/2/2019</v>
      </c>
      <c r="AB1157" s="2" t="str">
        <f t="shared" si="56"/>
        <v>No delay</v>
      </c>
    </row>
    <row r="1158" spans="1:28" s="7" customFormat="1" ht="99.75" x14ac:dyDescent="0.45">
      <c r="A1158" s="1">
        <v>1347</v>
      </c>
      <c r="B1158" s="3">
        <v>43503</v>
      </c>
      <c r="C1158" s="4">
        <v>0.37468750000000001</v>
      </c>
      <c r="D1158" s="2">
        <v>0</v>
      </c>
      <c r="E1158" s="1">
        <v>0</v>
      </c>
      <c r="F1158" s="2" t="s">
        <v>123</v>
      </c>
      <c r="G1158" s="1">
        <v>70</v>
      </c>
      <c r="H1158" s="1" t="s">
        <v>5840</v>
      </c>
      <c r="I1158" s="1" t="s">
        <v>4569</v>
      </c>
      <c r="J1158" s="1" t="s">
        <v>2156</v>
      </c>
      <c r="K1158" s="1" t="s">
        <v>2155</v>
      </c>
      <c r="L1158" s="1">
        <v>204249</v>
      </c>
      <c r="M1158" s="1" t="s">
        <v>12526</v>
      </c>
      <c r="N1158" s="2" t="s">
        <v>4522</v>
      </c>
      <c r="O1158" s="1" t="s">
        <v>14388</v>
      </c>
      <c r="P1158" s="2" t="s">
        <v>281</v>
      </c>
      <c r="Q1158" s="1" t="s">
        <v>1356</v>
      </c>
      <c r="R1158" s="1" t="s">
        <v>13594</v>
      </c>
      <c r="S1158" s="1"/>
      <c r="T1158" s="1"/>
      <c r="U1158" s="1" t="s">
        <v>12528</v>
      </c>
      <c r="V1158" s="1"/>
      <c r="W1158" s="1"/>
      <c r="X1158" s="1"/>
      <c r="Y1158" s="1" t="s">
        <v>1355</v>
      </c>
      <c r="Z1158" s="2" t="str">
        <f t="shared" si="54"/>
        <v>C830C</v>
      </c>
      <c r="AA1158" s="3" t="str">
        <f t="shared" si="55"/>
        <v>1/2/2019</v>
      </c>
      <c r="AB1158" s="2" t="str">
        <f t="shared" si="56"/>
        <v>No delay</v>
      </c>
    </row>
    <row r="1159" spans="1:28" s="7" customFormat="1" ht="28.5" x14ac:dyDescent="0.45">
      <c r="A1159" s="1">
        <v>1351</v>
      </c>
      <c r="B1159" s="3">
        <v>43503</v>
      </c>
      <c r="C1159" s="4">
        <v>0.47844907407407405</v>
      </c>
      <c r="D1159" s="2">
        <v>0</v>
      </c>
      <c r="E1159" s="1">
        <v>0</v>
      </c>
      <c r="F1159" s="2" t="s">
        <v>91</v>
      </c>
      <c r="G1159" s="1" t="s">
        <v>14389</v>
      </c>
      <c r="H1159" s="1" t="s">
        <v>5744</v>
      </c>
      <c r="I1159" s="1" t="s">
        <v>5404</v>
      </c>
      <c r="J1159" s="1" t="s">
        <v>2152</v>
      </c>
      <c r="K1159" s="1" t="s">
        <v>2151</v>
      </c>
      <c r="L1159" s="1">
        <v>204267</v>
      </c>
      <c r="M1159" s="1" t="s">
        <v>12526</v>
      </c>
      <c r="N1159" s="2" t="s">
        <v>4409</v>
      </c>
      <c r="O1159" s="1" t="s">
        <v>14390</v>
      </c>
      <c r="P1159" s="2" t="s">
        <v>26</v>
      </c>
      <c r="Q1159" s="1" t="s">
        <v>164</v>
      </c>
      <c r="R1159" s="1" t="s">
        <v>4409</v>
      </c>
      <c r="S1159" s="1"/>
      <c r="T1159" s="1"/>
      <c r="U1159" s="1" t="s">
        <v>12528</v>
      </c>
      <c r="V1159" s="1"/>
      <c r="W1159" s="1"/>
      <c r="X1159" s="1"/>
      <c r="Y1159" s="1" t="s">
        <v>27</v>
      </c>
      <c r="Z1159" s="2" t="str">
        <f t="shared" si="54"/>
        <v>C830</v>
      </c>
      <c r="AA1159" s="3" t="str">
        <f t="shared" si="55"/>
        <v>1/2/2019</v>
      </c>
      <c r="AB1159" s="2" t="str">
        <f t="shared" si="56"/>
        <v>No delay</v>
      </c>
    </row>
    <row r="1160" spans="1:28" s="7" customFormat="1" ht="128.25" x14ac:dyDescent="0.45">
      <c r="A1160" s="1">
        <v>1368</v>
      </c>
      <c r="B1160" s="3">
        <v>43503</v>
      </c>
      <c r="C1160" s="4">
        <v>0.71666666666666667</v>
      </c>
      <c r="D1160" s="2">
        <v>0</v>
      </c>
      <c r="E1160" s="1">
        <v>0</v>
      </c>
      <c r="F1160" s="2" t="s">
        <v>99</v>
      </c>
      <c r="G1160" s="1">
        <v>60</v>
      </c>
      <c r="H1160" s="1" t="s">
        <v>5372</v>
      </c>
      <c r="I1160" s="1" t="s">
        <v>4962</v>
      </c>
      <c r="J1160" s="1" t="s">
        <v>14391</v>
      </c>
      <c r="K1160" s="1" t="s">
        <v>14392</v>
      </c>
      <c r="L1160" s="1">
        <v>204306</v>
      </c>
      <c r="M1160" s="1" t="s">
        <v>12526</v>
      </c>
      <c r="N1160" s="2" t="s">
        <v>4409</v>
      </c>
      <c r="O1160" s="1" t="s">
        <v>14393</v>
      </c>
      <c r="P1160" s="2" t="s">
        <v>79</v>
      </c>
      <c r="Q1160" s="1" t="s">
        <v>209</v>
      </c>
      <c r="R1160" s="1" t="s">
        <v>13589</v>
      </c>
      <c r="S1160" s="1"/>
      <c r="T1160" s="1"/>
      <c r="U1160" s="1" t="s">
        <v>12528</v>
      </c>
      <c r="V1160" s="1"/>
      <c r="W1160" s="1"/>
      <c r="X1160" s="1"/>
      <c r="Y1160" s="1" t="s">
        <v>208</v>
      </c>
      <c r="Z1160" s="2" t="str">
        <f t="shared" si="54"/>
        <v>C830</v>
      </c>
      <c r="AA1160" s="3" t="str">
        <f t="shared" si="55"/>
        <v>1/2/2019</v>
      </c>
      <c r="AB1160" s="2" t="str">
        <f t="shared" si="56"/>
        <v>No delay</v>
      </c>
    </row>
    <row r="1161" spans="1:28" s="7" customFormat="1" ht="57" x14ac:dyDescent="0.45">
      <c r="A1161" s="1" t="s">
        <v>14394</v>
      </c>
      <c r="B1161" s="3">
        <v>43503</v>
      </c>
      <c r="C1161" s="4">
        <v>4.1793981481481481E-2</v>
      </c>
      <c r="D1161" s="2">
        <v>0</v>
      </c>
      <c r="E1161" s="1">
        <v>0</v>
      </c>
      <c r="F1161" s="2" t="s">
        <v>57</v>
      </c>
      <c r="G1161" s="1" t="s">
        <v>57</v>
      </c>
      <c r="H1161" s="1" t="s">
        <v>4892</v>
      </c>
      <c r="I1161" s="1" t="s">
        <v>4892</v>
      </c>
      <c r="J1161" s="1" t="s">
        <v>2154</v>
      </c>
      <c r="K1161" s="1" t="s">
        <v>2153</v>
      </c>
      <c r="L1161" s="1">
        <v>204225</v>
      </c>
      <c r="M1161" s="1" t="s">
        <v>12526</v>
      </c>
      <c r="N1161" s="2" t="s">
        <v>4409</v>
      </c>
      <c r="O1161" s="1" t="s">
        <v>14395</v>
      </c>
      <c r="P1161" s="2" t="s">
        <v>128</v>
      </c>
      <c r="Q1161" s="1" t="s">
        <v>183</v>
      </c>
      <c r="R1161" s="1" t="s">
        <v>4409</v>
      </c>
      <c r="S1161" s="1"/>
      <c r="T1161" s="1"/>
      <c r="U1161" s="1" t="s">
        <v>12528</v>
      </c>
      <c r="V1161" s="1"/>
      <c r="W1161" s="1"/>
      <c r="X1161" s="1"/>
      <c r="Y1161" s="1" t="s">
        <v>12529</v>
      </c>
      <c r="Z1161" s="2" t="str">
        <f t="shared" si="54"/>
        <v>C830</v>
      </c>
      <c r="AA1161" s="3" t="str">
        <f t="shared" si="55"/>
        <v>1/2/2019</v>
      </c>
      <c r="AB1161" s="2" t="str">
        <f t="shared" si="56"/>
        <v>No delay</v>
      </c>
    </row>
    <row r="1162" spans="1:28" s="7" customFormat="1" ht="114" x14ac:dyDescent="0.45">
      <c r="A1162" s="1">
        <v>1398</v>
      </c>
      <c r="B1162" s="3">
        <v>43504</v>
      </c>
      <c r="C1162" s="4">
        <v>0.59236111111111112</v>
      </c>
      <c r="D1162" s="2">
        <v>3</v>
      </c>
      <c r="E1162" s="1">
        <v>0</v>
      </c>
      <c r="F1162" s="2" t="s">
        <v>108</v>
      </c>
      <c r="G1162" s="1">
        <v>41</v>
      </c>
      <c r="H1162" s="1" t="s">
        <v>4775</v>
      </c>
      <c r="I1162" s="1" t="s">
        <v>4570</v>
      </c>
      <c r="J1162" s="1" t="s">
        <v>2160</v>
      </c>
      <c r="K1162" s="1" t="s">
        <v>2159</v>
      </c>
      <c r="L1162" s="1">
        <v>204397</v>
      </c>
      <c r="M1162" s="1" t="s">
        <v>12526</v>
      </c>
      <c r="N1162" s="2" t="s">
        <v>4523</v>
      </c>
      <c r="O1162" s="1" t="s">
        <v>14396</v>
      </c>
      <c r="P1162" s="2" t="s">
        <v>33</v>
      </c>
      <c r="Q1162" s="1" t="s">
        <v>313</v>
      </c>
      <c r="R1162" s="1" t="s">
        <v>4409</v>
      </c>
      <c r="S1162" s="1"/>
      <c r="T1162" s="1"/>
      <c r="U1162" s="1" t="s">
        <v>12528</v>
      </c>
      <c r="V1162" s="1"/>
      <c r="W1162" s="1"/>
      <c r="X1162" s="1"/>
      <c r="Y1162" s="1" t="s">
        <v>32</v>
      </c>
      <c r="Z1162" s="2" t="str">
        <f t="shared" si="54"/>
        <v>C830</v>
      </c>
      <c r="AA1162" s="3" t="str">
        <f t="shared" si="55"/>
        <v>1/2/2019</v>
      </c>
      <c r="AB1162" s="2" t="str">
        <f t="shared" si="56"/>
        <v>More than 0 mins</v>
      </c>
    </row>
    <row r="1163" spans="1:28" s="7" customFormat="1" ht="85.5" x14ac:dyDescent="0.45">
      <c r="A1163" s="1">
        <v>1403</v>
      </c>
      <c r="B1163" s="3">
        <v>43504</v>
      </c>
      <c r="C1163" s="4">
        <v>0.79917824074074073</v>
      </c>
      <c r="D1163" s="2">
        <v>0</v>
      </c>
      <c r="E1163" s="1">
        <v>0</v>
      </c>
      <c r="F1163" s="2" t="s">
        <v>141</v>
      </c>
      <c r="G1163" s="1">
        <v>31</v>
      </c>
      <c r="H1163" s="1" t="s">
        <v>4598</v>
      </c>
      <c r="I1163" s="1" t="s">
        <v>4962</v>
      </c>
      <c r="J1163" s="1" t="s">
        <v>2158</v>
      </c>
      <c r="K1163" s="1" t="s">
        <v>2157</v>
      </c>
      <c r="L1163" s="1">
        <v>204426</v>
      </c>
      <c r="M1163" s="1" t="s">
        <v>12526</v>
      </c>
      <c r="N1163" s="2" t="s">
        <v>4522</v>
      </c>
      <c r="O1163" s="1" t="s">
        <v>14397</v>
      </c>
      <c r="P1163" s="2" t="s">
        <v>7</v>
      </c>
      <c r="Q1163" s="1" t="s">
        <v>169</v>
      </c>
      <c r="R1163" s="1" t="s">
        <v>4409</v>
      </c>
      <c r="S1163" s="1"/>
      <c r="T1163" s="1"/>
      <c r="U1163" s="1" t="s">
        <v>12528</v>
      </c>
      <c r="V1163" s="1"/>
      <c r="W1163" s="1"/>
      <c r="X1163" s="1"/>
      <c r="Y1163" s="1" t="s">
        <v>18</v>
      </c>
      <c r="Z1163" s="2" t="str">
        <f t="shared" si="54"/>
        <v>C830</v>
      </c>
      <c r="AA1163" s="3" t="str">
        <f t="shared" si="55"/>
        <v>1/2/2019</v>
      </c>
      <c r="AB1163" s="2" t="str">
        <f t="shared" si="56"/>
        <v>No delay</v>
      </c>
    </row>
    <row r="1164" spans="1:28" s="7" customFormat="1" ht="42.75" x14ac:dyDescent="0.45">
      <c r="A1164" s="1">
        <v>1415</v>
      </c>
      <c r="B1164" s="3">
        <v>43505</v>
      </c>
      <c r="C1164" s="4">
        <v>0.375</v>
      </c>
      <c r="D1164" s="2">
        <v>0</v>
      </c>
      <c r="E1164" s="1">
        <v>0</v>
      </c>
      <c r="F1164" s="2" t="s">
        <v>81</v>
      </c>
      <c r="G1164" s="1" t="s">
        <v>14398</v>
      </c>
      <c r="H1164" s="1" t="s">
        <v>4849</v>
      </c>
      <c r="I1164" s="1" t="s">
        <v>4570</v>
      </c>
      <c r="J1164" s="1" t="s">
        <v>2162</v>
      </c>
      <c r="K1164" s="1" t="s">
        <v>2161</v>
      </c>
      <c r="L1164" s="1">
        <v>204477</v>
      </c>
      <c r="M1164" s="1" t="s">
        <v>12526</v>
      </c>
      <c r="N1164" s="2" t="s">
        <v>4409</v>
      </c>
      <c r="O1164" s="1" t="s">
        <v>14399</v>
      </c>
      <c r="P1164" s="2" t="s">
        <v>128</v>
      </c>
      <c r="Q1164" s="1" t="s">
        <v>276</v>
      </c>
      <c r="R1164" s="1" t="s">
        <v>4409</v>
      </c>
      <c r="S1164" s="1"/>
      <c r="T1164" s="1"/>
      <c r="U1164" s="1" t="s">
        <v>12528</v>
      </c>
      <c r="V1164" s="1"/>
      <c r="W1164" s="1"/>
      <c r="X1164" s="1"/>
      <c r="Y1164" s="1" t="s">
        <v>275</v>
      </c>
      <c r="Z1164" s="2" t="str">
        <f t="shared" si="54"/>
        <v>C830</v>
      </c>
      <c r="AA1164" s="3" t="str">
        <f t="shared" si="55"/>
        <v>1/2/2019</v>
      </c>
      <c r="AB1164" s="2" t="str">
        <f t="shared" si="56"/>
        <v>No delay</v>
      </c>
    </row>
    <row r="1165" spans="1:28" s="7" customFormat="1" ht="28.5" x14ac:dyDescent="0.45">
      <c r="A1165" s="1" t="s">
        <v>14400</v>
      </c>
      <c r="B1165" s="3">
        <v>43506</v>
      </c>
      <c r="C1165" s="4">
        <v>0.35326388888888888</v>
      </c>
      <c r="D1165" s="2">
        <v>0</v>
      </c>
      <c r="E1165" s="1">
        <v>0</v>
      </c>
      <c r="F1165" s="2" t="s">
        <v>60</v>
      </c>
      <c r="G1165" s="1">
        <v>19</v>
      </c>
      <c r="H1165" s="1" t="s">
        <v>5625</v>
      </c>
      <c r="I1165" s="1" t="s">
        <v>5625</v>
      </c>
      <c r="J1165" s="1" t="s">
        <v>14401</v>
      </c>
      <c r="K1165" s="1" t="s">
        <v>2163</v>
      </c>
      <c r="L1165" s="1">
        <v>204564</v>
      </c>
      <c r="M1165" s="1" t="s">
        <v>12526</v>
      </c>
      <c r="N1165" s="2" t="s">
        <v>4409</v>
      </c>
      <c r="O1165" s="1" t="s">
        <v>14402</v>
      </c>
      <c r="P1165" s="2" t="s">
        <v>43</v>
      </c>
      <c r="Q1165" s="1" t="s">
        <v>192</v>
      </c>
      <c r="R1165" s="1" t="s">
        <v>4409</v>
      </c>
      <c r="S1165" s="1"/>
      <c r="T1165" s="1"/>
      <c r="U1165" s="1" t="s">
        <v>12528</v>
      </c>
      <c r="V1165" s="1"/>
      <c r="W1165" s="1"/>
      <c r="X1165" s="1"/>
      <c r="Y1165" s="1" t="s">
        <v>191</v>
      </c>
      <c r="Z1165" s="2" t="str">
        <f t="shared" si="54"/>
        <v>C830</v>
      </c>
      <c r="AA1165" s="3" t="str">
        <f t="shared" si="55"/>
        <v>1/2/2019</v>
      </c>
      <c r="AB1165" s="2" t="str">
        <f t="shared" si="56"/>
        <v>No delay</v>
      </c>
    </row>
    <row r="1166" spans="1:28" s="7" customFormat="1" ht="57" x14ac:dyDescent="0.45">
      <c r="A1166" s="1">
        <v>1485</v>
      </c>
      <c r="B1166" s="3">
        <v>43507</v>
      </c>
      <c r="C1166" s="4">
        <v>0.32291666666666669</v>
      </c>
      <c r="D1166" s="2">
        <v>0</v>
      </c>
      <c r="E1166" s="1">
        <v>0</v>
      </c>
      <c r="F1166" s="2" t="s">
        <v>119</v>
      </c>
      <c r="G1166" s="1">
        <v>23</v>
      </c>
      <c r="H1166" s="1" t="s">
        <v>4679</v>
      </c>
      <c r="I1166" s="1" t="s">
        <v>4679</v>
      </c>
      <c r="J1166" s="1" t="s">
        <v>2167</v>
      </c>
      <c r="K1166" s="1" t="s">
        <v>2166</v>
      </c>
      <c r="L1166" s="1">
        <v>204647</v>
      </c>
      <c r="M1166" s="1" t="s">
        <v>12526</v>
      </c>
      <c r="N1166" s="2" t="s">
        <v>4409</v>
      </c>
      <c r="O1166" s="1" t="s">
        <v>14403</v>
      </c>
      <c r="P1166" s="2" t="s">
        <v>33</v>
      </c>
      <c r="Q1166" s="1" t="s">
        <v>313</v>
      </c>
      <c r="R1166" s="1" t="s">
        <v>4409</v>
      </c>
      <c r="S1166" s="1"/>
      <c r="T1166" s="1"/>
      <c r="U1166" s="1" t="s">
        <v>12528</v>
      </c>
      <c r="V1166" s="1"/>
      <c r="W1166" s="1"/>
      <c r="X1166" s="1"/>
      <c r="Y1166" s="1" t="s">
        <v>33</v>
      </c>
      <c r="Z1166" s="2" t="str">
        <f t="shared" si="54"/>
        <v>C830</v>
      </c>
      <c r="AA1166" s="3" t="str">
        <f t="shared" si="55"/>
        <v>1/2/2019</v>
      </c>
      <c r="AB1166" s="2" t="str">
        <f t="shared" si="56"/>
        <v>No delay</v>
      </c>
    </row>
    <row r="1167" spans="1:28" s="7" customFormat="1" ht="42.75" x14ac:dyDescent="0.45">
      <c r="A1167" s="1">
        <v>1503</v>
      </c>
      <c r="B1167" s="3">
        <v>43507</v>
      </c>
      <c r="C1167" s="4">
        <v>0.624537037037037</v>
      </c>
      <c r="D1167" s="2">
        <v>0</v>
      </c>
      <c r="E1167" s="1">
        <v>0</v>
      </c>
      <c r="F1167" s="2" t="s">
        <v>101</v>
      </c>
      <c r="G1167" s="1">
        <v>17</v>
      </c>
      <c r="H1167" s="1" t="s">
        <v>4577</v>
      </c>
      <c r="I1167" s="1" t="s">
        <v>4598</v>
      </c>
      <c r="J1167" s="1" t="s">
        <v>2165</v>
      </c>
      <c r="K1167" s="1" t="s">
        <v>2164</v>
      </c>
      <c r="L1167" s="1">
        <v>204714</v>
      </c>
      <c r="M1167" s="1" t="s">
        <v>12526</v>
      </c>
      <c r="N1167" s="2" t="s">
        <v>4409</v>
      </c>
      <c r="O1167" s="1" t="s">
        <v>14404</v>
      </c>
      <c r="P1167" s="2" t="s">
        <v>26</v>
      </c>
      <c r="Q1167" s="1" t="s">
        <v>98</v>
      </c>
      <c r="R1167" s="1" t="s">
        <v>4409</v>
      </c>
      <c r="S1167" s="1"/>
      <c r="T1167" s="1"/>
      <c r="U1167" s="1" t="s">
        <v>12528</v>
      </c>
      <c r="V1167" s="1"/>
      <c r="W1167" s="1"/>
      <c r="X1167" s="1"/>
      <c r="Y1167" s="1" t="s">
        <v>27</v>
      </c>
      <c r="Z1167" s="2" t="str">
        <f t="shared" si="54"/>
        <v>C830</v>
      </c>
      <c r="AA1167" s="3" t="str">
        <f t="shared" si="55"/>
        <v>1/2/2019</v>
      </c>
      <c r="AB1167" s="2" t="str">
        <f t="shared" si="56"/>
        <v>No delay</v>
      </c>
    </row>
    <row r="1168" spans="1:28" s="7" customFormat="1" ht="57" x14ac:dyDescent="0.45">
      <c r="A1168" s="1">
        <v>1514</v>
      </c>
      <c r="B1168" s="3">
        <v>43507</v>
      </c>
      <c r="C1168" s="4">
        <v>0.87013888888888891</v>
      </c>
      <c r="D1168" s="2">
        <v>4</v>
      </c>
      <c r="E1168" s="1">
        <v>0</v>
      </c>
      <c r="F1168" s="2" t="s">
        <v>119</v>
      </c>
      <c r="G1168" s="1">
        <v>23</v>
      </c>
      <c r="H1168" s="1" t="s">
        <v>5316</v>
      </c>
      <c r="I1168" s="1" t="s">
        <v>4570</v>
      </c>
      <c r="J1168" s="1" t="s">
        <v>14405</v>
      </c>
      <c r="K1168" s="1" t="s">
        <v>14406</v>
      </c>
      <c r="L1168" s="1">
        <v>204765</v>
      </c>
      <c r="M1168" s="1" t="s">
        <v>12526</v>
      </c>
      <c r="N1168" s="2" t="s">
        <v>4523</v>
      </c>
      <c r="O1168" s="1" t="s">
        <v>14407</v>
      </c>
      <c r="P1168" s="2" t="s">
        <v>33</v>
      </c>
      <c r="Q1168" s="1" t="s">
        <v>313</v>
      </c>
      <c r="R1168" s="1" t="s">
        <v>4409</v>
      </c>
      <c r="S1168" s="1"/>
      <c r="T1168" s="1"/>
      <c r="U1168" s="1" t="s">
        <v>12528</v>
      </c>
      <c r="V1168" s="1"/>
      <c r="W1168" s="1"/>
      <c r="X1168" s="1"/>
      <c r="Y1168" s="1" t="s">
        <v>32</v>
      </c>
      <c r="Z1168" s="2" t="str">
        <f t="shared" si="54"/>
        <v>C830</v>
      </c>
      <c r="AA1168" s="3" t="str">
        <f t="shared" si="55"/>
        <v>1/2/2019</v>
      </c>
      <c r="AB1168" s="2" t="str">
        <f t="shared" si="56"/>
        <v>More than 0 mins</v>
      </c>
    </row>
    <row r="1169" spans="1:28" s="7" customFormat="1" ht="71.25" x14ac:dyDescent="0.45">
      <c r="A1169" s="1">
        <v>1524</v>
      </c>
      <c r="B1169" s="3">
        <v>43508</v>
      </c>
      <c r="C1169" s="4">
        <v>0.25347222222222221</v>
      </c>
      <c r="D1169" s="2">
        <v>0</v>
      </c>
      <c r="E1169" s="1">
        <v>0</v>
      </c>
      <c r="F1169" s="2" t="s">
        <v>61</v>
      </c>
      <c r="G1169" s="1">
        <v>32</v>
      </c>
      <c r="H1169" s="1" t="s">
        <v>4933</v>
      </c>
      <c r="I1169" s="1" t="s">
        <v>4771</v>
      </c>
      <c r="J1169" s="1" t="s">
        <v>2171</v>
      </c>
      <c r="K1169" s="1" t="s">
        <v>2170</v>
      </c>
      <c r="L1169" s="1">
        <v>204790</v>
      </c>
      <c r="M1169" s="1" t="s">
        <v>12526</v>
      </c>
      <c r="N1169" s="2" t="s">
        <v>4522</v>
      </c>
      <c r="O1169" s="1" t="s">
        <v>14408</v>
      </c>
      <c r="P1169" s="2" t="s">
        <v>73</v>
      </c>
      <c r="Q1169" s="1" t="s">
        <v>1132</v>
      </c>
      <c r="R1169" s="1" t="s">
        <v>4409</v>
      </c>
      <c r="S1169" s="1"/>
      <c r="T1169" s="1"/>
      <c r="U1169" s="1" t="s">
        <v>12528</v>
      </c>
      <c r="V1169" s="1"/>
      <c r="W1169" s="1"/>
      <c r="X1169" s="1"/>
      <c r="Y1169" s="1" t="s">
        <v>157</v>
      </c>
      <c r="Z1169" s="2" t="str">
        <f t="shared" si="54"/>
        <v>C830</v>
      </c>
      <c r="AA1169" s="3" t="str">
        <f t="shared" si="55"/>
        <v>1/2/2019</v>
      </c>
      <c r="AB1169" s="2" t="str">
        <f t="shared" si="56"/>
        <v>No delay</v>
      </c>
    </row>
    <row r="1170" spans="1:28" s="7" customFormat="1" ht="28.5" x14ac:dyDescent="0.45">
      <c r="A1170" s="1">
        <v>1528</v>
      </c>
      <c r="B1170" s="3">
        <v>43508</v>
      </c>
      <c r="C1170" s="4">
        <v>0.34640046296296295</v>
      </c>
      <c r="D1170" s="2">
        <v>0</v>
      </c>
      <c r="E1170" s="1">
        <v>0</v>
      </c>
      <c r="F1170" s="2" t="s">
        <v>154</v>
      </c>
      <c r="G1170" s="1">
        <v>51</v>
      </c>
      <c r="H1170" s="1" t="s">
        <v>4570</v>
      </c>
      <c r="I1170" s="1" t="s">
        <v>4570</v>
      </c>
      <c r="J1170" s="1" t="s">
        <v>2169</v>
      </c>
      <c r="K1170" s="1" t="s">
        <v>2168</v>
      </c>
      <c r="L1170" s="1">
        <v>204812</v>
      </c>
      <c r="M1170" s="1" t="s">
        <v>12526</v>
      </c>
      <c r="N1170" s="2" t="s">
        <v>4409</v>
      </c>
      <c r="O1170" s="1" t="s">
        <v>14409</v>
      </c>
      <c r="P1170" s="2" t="s">
        <v>26</v>
      </c>
      <c r="Q1170" s="1" t="s">
        <v>98</v>
      </c>
      <c r="R1170" s="1" t="s">
        <v>4409</v>
      </c>
      <c r="S1170" s="1"/>
      <c r="T1170" s="1"/>
      <c r="U1170" s="1" t="s">
        <v>12528</v>
      </c>
      <c r="V1170" s="1"/>
      <c r="W1170" s="1"/>
      <c r="X1170" s="1"/>
      <c r="Y1170" s="1" t="s">
        <v>27</v>
      </c>
      <c r="Z1170" s="2" t="str">
        <f t="shared" si="54"/>
        <v>C830C</v>
      </c>
      <c r="AA1170" s="3" t="str">
        <f t="shared" si="55"/>
        <v>1/2/2019</v>
      </c>
      <c r="AB1170" s="2" t="str">
        <f t="shared" si="56"/>
        <v>No delay</v>
      </c>
    </row>
    <row r="1171" spans="1:28" s="7" customFormat="1" ht="42.75" x14ac:dyDescent="0.45">
      <c r="A1171" s="1" t="s">
        <v>14410</v>
      </c>
      <c r="B1171" s="3">
        <v>43508</v>
      </c>
      <c r="C1171" s="4">
        <v>0.67146990740740742</v>
      </c>
      <c r="D1171" s="2">
        <v>0</v>
      </c>
      <c r="E1171" s="1">
        <v>0</v>
      </c>
      <c r="F1171" s="2" t="s">
        <v>61</v>
      </c>
      <c r="G1171" s="1">
        <v>8</v>
      </c>
      <c r="H1171" s="1" t="s">
        <v>4615</v>
      </c>
      <c r="I1171" s="1" t="s">
        <v>4615</v>
      </c>
      <c r="J1171" s="1" t="s">
        <v>2173</v>
      </c>
      <c r="K1171" s="1" t="s">
        <v>2172</v>
      </c>
      <c r="L1171" s="1">
        <v>204873</v>
      </c>
      <c r="M1171" s="1" t="s">
        <v>12526</v>
      </c>
      <c r="N1171" s="2" t="s">
        <v>4409</v>
      </c>
      <c r="O1171" s="1" t="s">
        <v>14411</v>
      </c>
      <c r="P1171" s="2" t="s">
        <v>128</v>
      </c>
      <c r="Q1171" s="1" t="s">
        <v>183</v>
      </c>
      <c r="R1171" s="1" t="s">
        <v>4409</v>
      </c>
      <c r="S1171" s="1"/>
      <c r="T1171" s="1"/>
      <c r="U1171" s="1" t="s">
        <v>12528</v>
      </c>
      <c r="V1171" s="1"/>
      <c r="W1171" s="1"/>
      <c r="X1171" s="1"/>
      <c r="Y1171" s="1" t="s">
        <v>12529</v>
      </c>
      <c r="Z1171" s="2" t="str">
        <f t="shared" si="54"/>
        <v>C830</v>
      </c>
      <c r="AA1171" s="3" t="str">
        <f t="shared" si="55"/>
        <v>1/2/2019</v>
      </c>
      <c r="AB1171" s="2" t="str">
        <f t="shared" si="56"/>
        <v>No delay</v>
      </c>
    </row>
    <row r="1172" spans="1:28" s="7" customFormat="1" ht="85.5" x14ac:dyDescent="0.45">
      <c r="A1172" s="1">
        <v>1559</v>
      </c>
      <c r="B1172" s="3">
        <v>43509</v>
      </c>
      <c r="C1172" s="4">
        <v>0.35143518518518518</v>
      </c>
      <c r="D1172" s="2">
        <v>0</v>
      </c>
      <c r="E1172" s="1">
        <v>0</v>
      </c>
      <c r="F1172" s="2" t="s">
        <v>77</v>
      </c>
      <c r="G1172" s="1">
        <v>1</v>
      </c>
      <c r="H1172" s="1" t="s">
        <v>4710</v>
      </c>
      <c r="I1172" s="1" t="s">
        <v>4691</v>
      </c>
      <c r="J1172" s="1" t="s">
        <v>2176</v>
      </c>
      <c r="K1172" s="1" t="s">
        <v>2175</v>
      </c>
      <c r="L1172" s="1">
        <v>204980</v>
      </c>
      <c r="M1172" s="1" t="s">
        <v>12526</v>
      </c>
      <c r="N1172" s="2" t="s">
        <v>4522</v>
      </c>
      <c r="O1172" s="1" t="s">
        <v>14412</v>
      </c>
      <c r="P1172" s="2" t="s">
        <v>73</v>
      </c>
      <c r="Q1172" s="1" t="s">
        <v>74</v>
      </c>
      <c r="R1172" s="1" t="s">
        <v>4409</v>
      </c>
      <c r="S1172" s="1"/>
      <c r="T1172" s="1"/>
      <c r="U1172" s="1" t="s">
        <v>12528</v>
      </c>
      <c r="V1172" s="1"/>
      <c r="W1172" s="1"/>
      <c r="X1172" s="1"/>
      <c r="Y1172" s="1" t="s">
        <v>74</v>
      </c>
      <c r="Z1172" s="2" t="str">
        <f t="shared" si="54"/>
        <v>C830</v>
      </c>
      <c r="AA1172" s="3" t="str">
        <f t="shared" si="55"/>
        <v>1/2/2019</v>
      </c>
      <c r="AB1172" s="2" t="str">
        <f t="shared" si="56"/>
        <v>No delay</v>
      </c>
    </row>
    <row r="1173" spans="1:28" s="7" customFormat="1" ht="28.5" x14ac:dyDescent="0.45">
      <c r="A1173" s="1">
        <v>1582</v>
      </c>
      <c r="B1173" s="3">
        <v>43509</v>
      </c>
      <c r="C1173" s="4">
        <v>0.79986111111111102</v>
      </c>
      <c r="D1173" s="2">
        <v>0</v>
      </c>
      <c r="E1173" s="1">
        <v>0</v>
      </c>
      <c r="F1173" s="2" t="s">
        <v>64</v>
      </c>
      <c r="G1173" s="1">
        <v>29</v>
      </c>
      <c r="H1173" s="1" t="s">
        <v>4961</v>
      </c>
      <c r="I1173" s="1" t="s">
        <v>4961</v>
      </c>
      <c r="J1173" s="1" t="s">
        <v>14413</v>
      </c>
      <c r="K1173" s="1" t="s">
        <v>2174</v>
      </c>
      <c r="L1173" s="1">
        <v>205058</v>
      </c>
      <c r="M1173" s="1" t="s">
        <v>12526</v>
      </c>
      <c r="N1173" s="2" t="s">
        <v>4409</v>
      </c>
      <c r="O1173" s="1" t="s">
        <v>14414</v>
      </c>
      <c r="P1173" s="2" t="s">
        <v>26</v>
      </c>
      <c r="Q1173" s="1" t="s">
        <v>98</v>
      </c>
      <c r="R1173" s="1" t="s">
        <v>4409</v>
      </c>
      <c r="S1173" s="1"/>
      <c r="T1173" s="1"/>
      <c r="U1173" s="1" t="s">
        <v>12528</v>
      </c>
      <c r="V1173" s="1"/>
      <c r="W1173" s="1"/>
      <c r="X1173" s="1"/>
      <c r="Y1173" s="1" t="s">
        <v>27</v>
      </c>
      <c r="Z1173" s="2" t="str">
        <f t="shared" si="54"/>
        <v>C830</v>
      </c>
      <c r="AA1173" s="3" t="str">
        <f t="shared" si="55"/>
        <v>1/2/2019</v>
      </c>
      <c r="AB1173" s="2" t="str">
        <f t="shared" si="56"/>
        <v>No delay</v>
      </c>
    </row>
    <row r="1174" spans="1:28" s="7" customFormat="1" ht="85.5" x14ac:dyDescent="0.45">
      <c r="A1174" s="1">
        <v>1617</v>
      </c>
      <c r="B1174" s="3">
        <v>43510</v>
      </c>
      <c r="C1174" s="4">
        <v>0.60966435185185186</v>
      </c>
      <c r="D1174" s="2">
        <v>0</v>
      </c>
      <c r="E1174" s="1">
        <v>0</v>
      </c>
      <c r="F1174" s="2" t="s">
        <v>93</v>
      </c>
      <c r="G1174" s="1" t="s">
        <v>14415</v>
      </c>
      <c r="H1174" s="1" t="s">
        <v>4577</v>
      </c>
      <c r="I1174" s="1" t="s">
        <v>4569</v>
      </c>
      <c r="J1174" s="1" t="s">
        <v>2180</v>
      </c>
      <c r="K1174" s="1" t="s">
        <v>2179</v>
      </c>
      <c r="L1174" s="1">
        <v>205179</v>
      </c>
      <c r="M1174" s="1" t="s">
        <v>12526</v>
      </c>
      <c r="N1174" s="2" t="s">
        <v>4409</v>
      </c>
      <c r="O1174" s="1" t="s">
        <v>14416</v>
      </c>
      <c r="P1174" s="2" t="s">
        <v>73</v>
      </c>
      <c r="Q1174" s="1" t="s">
        <v>167</v>
      </c>
      <c r="R1174" s="1" t="s">
        <v>4409</v>
      </c>
      <c r="S1174" s="1"/>
      <c r="T1174" s="1"/>
      <c r="U1174" s="1" t="s">
        <v>12528</v>
      </c>
      <c r="V1174" s="1"/>
      <c r="W1174" s="1"/>
      <c r="X1174" s="1"/>
      <c r="Y1174" s="1" t="s">
        <v>166</v>
      </c>
      <c r="Z1174" s="2" t="str">
        <f t="shared" si="54"/>
        <v>C830</v>
      </c>
      <c r="AA1174" s="3" t="str">
        <f t="shared" si="55"/>
        <v>1/2/2019</v>
      </c>
      <c r="AB1174" s="2" t="str">
        <f t="shared" si="56"/>
        <v>No delay</v>
      </c>
    </row>
    <row r="1175" spans="1:28" s="7" customFormat="1" ht="42.75" x14ac:dyDescent="0.45">
      <c r="A1175" s="1">
        <v>1620</v>
      </c>
      <c r="B1175" s="3">
        <v>43510</v>
      </c>
      <c r="C1175" s="4">
        <v>0.65126157407407403</v>
      </c>
      <c r="D1175" s="2">
        <v>0</v>
      </c>
      <c r="E1175" s="1">
        <v>0</v>
      </c>
      <c r="F1175" s="2" t="s">
        <v>70</v>
      </c>
      <c r="G1175" s="1">
        <v>17</v>
      </c>
      <c r="H1175" s="1" t="s">
        <v>4577</v>
      </c>
      <c r="I1175" s="1" t="s">
        <v>4569</v>
      </c>
      <c r="J1175" s="1" t="s">
        <v>2178</v>
      </c>
      <c r="K1175" s="1" t="s">
        <v>2177</v>
      </c>
      <c r="L1175" s="1">
        <v>205188</v>
      </c>
      <c r="M1175" s="1" t="s">
        <v>12526</v>
      </c>
      <c r="N1175" s="2" t="s">
        <v>4522</v>
      </c>
      <c r="O1175" s="1" t="s">
        <v>14417</v>
      </c>
      <c r="P1175" s="2" t="s">
        <v>36</v>
      </c>
      <c r="Q1175" s="1" t="s">
        <v>350</v>
      </c>
      <c r="R1175" s="1" t="s">
        <v>4409</v>
      </c>
      <c r="S1175" s="1"/>
      <c r="T1175" s="1"/>
      <c r="U1175" s="1" t="s">
        <v>12528</v>
      </c>
      <c r="V1175" s="1"/>
      <c r="W1175" s="1"/>
      <c r="X1175" s="1"/>
      <c r="Y1175" s="1" t="s">
        <v>322</v>
      </c>
      <c r="Z1175" s="2" t="str">
        <f t="shared" si="54"/>
        <v>C830C</v>
      </c>
      <c r="AA1175" s="3" t="str">
        <f t="shared" si="55"/>
        <v>1/2/2019</v>
      </c>
      <c r="AB1175" s="2" t="str">
        <f t="shared" si="56"/>
        <v>No delay</v>
      </c>
    </row>
    <row r="1176" spans="1:28" s="7" customFormat="1" ht="28.5" x14ac:dyDescent="0.45">
      <c r="A1176" s="1">
        <v>1637</v>
      </c>
      <c r="B1176" s="3">
        <v>43511</v>
      </c>
      <c r="C1176" s="4">
        <v>0.51589120370370367</v>
      </c>
      <c r="D1176" s="2">
        <v>0</v>
      </c>
      <c r="E1176" s="1">
        <v>0</v>
      </c>
      <c r="F1176" s="2" t="s">
        <v>230</v>
      </c>
      <c r="G1176" s="1">
        <v>4</v>
      </c>
      <c r="H1176" s="1" t="s">
        <v>5011</v>
      </c>
      <c r="I1176" s="1" t="s">
        <v>4570</v>
      </c>
      <c r="J1176" s="1" t="s">
        <v>2184</v>
      </c>
      <c r="K1176" s="1" t="s">
        <v>2183</v>
      </c>
      <c r="L1176" s="1">
        <v>205306</v>
      </c>
      <c r="M1176" s="1" t="s">
        <v>12526</v>
      </c>
      <c r="N1176" s="2" t="s">
        <v>4409</v>
      </c>
      <c r="O1176" s="1" t="s">
        <v>14418</v>
      </c>
      <c r="P1176" s="2" t="s">
        <v>26</v>
      </c>
      <c r="Q1176" s="1" t="s">
        <v>98</v>
      </c>
      <c r="R1176" s="1" t="s">
        <v>4409</v>
      </c>
      <c r="S1176" s="1"/>
      <c r="T1176" s="1"/>
      <c r="U1176" s="1" t="s">
        <v>12528</v>
      </c>
      <c r="V1176" s="1"/>
      <c r="W1176" s="1"/>
      <c r="X1176" s="1"/>
      <c r="Y1176" s="1" t="s">
        <v>27</v>
      </c>
      <c r="Z1176" s="2" t="str">
        <f t="shared" si="54"/>
        <v>C830C</v>
      </c>
      <c r="AA1176" s="3" t="str">
        <f t="shared" si="55"/>
        <v>1/2/2019</v>
      </c>
      <c r="AB1176" s="2" t="str">
        <f t="shared" si="56"/>
        <v>No delay</v>
      </c>
    </row>
    <row r="1177" spans="1:28" s="7" customFormat="1" ht="42.75" x14ac:dyDescent="0.45">
      <c r="A1177" s="1">
        <v>1651</v>
      </c>
      <c r="B1177" s="3">
        <v>43511</v>
      </c>
      <c r="C1177" s="4">
        <v>0.69305555555555554</v>
      </c>
      <c r="D1177" s="2">
        <v>0</v>
      </c>
      <c r="E1177" s="1">
        <v>0</v>
      </c>
      <c r="F1177" s="2" t="s">
        <v>111</v>
      </c>
      <c r="G1177" s="1">
        <v>53</v>
      </c>
      <c r="H1177" s="1" t="s">
        <v>6064</v>
      </c>
      <c r="I1177" s="1" t="s">
        <v>6064</v>
      </c>
      <c r="J1177" s="1" t="s">
        <v>2188</v>
      </c>
      <c r="K1177" s="1" t="s">
        <v>2187</v>
      </c>
      <c r="L1177" s="1">
        <v>205330</v>
      </c>
      <c r="M1177" s="1" t="s">
        <v>12526</v>
      </c>
      <c r="N1177" s="2" t="s">
        <v>4522</v>
      </c>
      <c r="O1177" s="1" t="s">
        <v>14419</v>
      </c>
      <c r="P1177" s="2" t="s">
        <v>90</v>
      </c>
      <c r="Q1177" s="1" t="s">
        <v>209</v>
      </c>
      <c r="R1177" s="1" t="s">
        <v>13589</v>
      </c>
      <c r="S1177" s="1"/>
      <c r="T1177" s="1"/>
      <c r="U1177" s="1" t="s">
        <v>12528</v>
      </c>
      <c r="V1177" s="1"/>
      <c r="W1177" s="1"/>
      <c r="X1177" s="1"/>
      <c r="Y1177" s="1" t="s">
        <v>208</v>
      </c>
      <c r="Z1177" s="2" t="str">
        <f t="shared" si="54"/>
        <v>C830</v>
      </c>
      <c r="AA1177" s="3" t="str">
        <f t="shared" si="55"/>
        <v>1/2/2019</v>
      </c>
      <c r="AB1177" s="2" t="str">
        <f t="shared" si="56"/>
        <v>No delay</v>
      </c>
    </row>
    <row r="1178" spans="1:28" s="7" customFormat="1" ht="57" x14ac:dyDescent="0.45">
      <c r="A1178" s="1">
        <v>1654</v>
      </c>
      <c r="B1178" s="3">
        <v>43511</v>
      </c>
      <c r="C1178" s="4">
        <v>0.78055555555555556</v>
      </c>
      <c r="D1178" s="2">
        <v>0</v>
      </c>
      <c r="E1178" s="1">
        <v>0</v>
      </c>
      <c r="F1178" s="2" t="s">
        <v>45</v>
      </c>
      <c r="G1178" s="1">
        <v>48</v>
      </c>
      <c r="H1178" s="1" t="s">
        <v>5011</v>
      </c>
      <c r="I1178" s="1" t="s">
        <v>5011</v>
      </c>
      <c r="J1178" s="1" t="s">
        <v>2186</v>
      </c>
      <c r="K1178" s="1" t="s">
        <v>2185</v>
      </c>
      <c r="L1178" s="1">
        <v>205349</v>
      </c>
      <c r="M1178" s="1" t="s">
        <v>12526</v>
      </c>
      <c r="N1178" s="2" t="s">
        <v>4522</v>
      </c>
      <c r="O1178" s="1" t="s">
        <v>14420</v>
      </c>
      <c r="P1178" s="2" t="s">
        <v>79</v>
      </c>
      <c r="Q1178" s="1" t="s">
        <v>209</v>
      </c>
      <c r="R1178" s="1" t="s">
        <v>13589</v>
      </c>
      <c r="S1178" s="1"/>
      <c r="T1178" s="1"/>
      <c r="U1178" s="1" t="s">
        <v>12528</v>
      </c>
      <c r="V1178" s="1"/>
      <c r="W1178" s="1"/>
      <c r="X1178" s="1"/>
      <c r="Y1178" s="1" t="s">
        <v>208</v>
      </c>
      <c r="Z1178" s="2" t="str">
        <f t="shared" si="54"/>
        <v>C830</v>
      </c>
      <c r="AA1178" s="3" t="str">
        <f t="shared" si="55"/>
        <v>1/2/2019</v>
      </c>
      <c r="AB1178" s="2" t="str">
        <f t="shared" si="56"/>
        <v>No delay</v>
      </c>
    </row>
    <row r="1179" spans="1:28" s="7" customFormat="1" ht="57" x14ac:dyDescent="0.45">
      <c r="A1179" s="1">
        <v>1656</v>
      </c>
      <c r="B1179" s="3">
        <v>43511</v>
      </c>
      <c r="C1179" s="4">
        <v>0.81805555555555554</v>
      </c>
      <c r="D1179" s="2">
        <v>0</v>
      </c>
      <c r="E1179" s="1">
        <v>0</v>
      </c>
      <c r="F1179" s="2" t="s">
        <v>108</v>
      </c>
      <c r="G1179" s="1">
        <v>42</v>
      </c>
      <c r="H1179" s="1" t="s">
        <v>4603</v>
      </c>
      <c r="I1179" s="1" t="s">
        <v>4603</v>
      </c>
      <c r="J1179" s="1" t="s">
        <v>2182</v>
      </c>
      <c r="K1179" s="1" t="s">
        <v>2181</v>
      </c>
      <c r="L1179" s="1">
        <v>205353</v>
      </c>
      <c r="M1179" s="1" t="s">
        <v>12526</v>
      </c>
      <c r="N1179" s="2" t="s">
        <v>4522</v>
      </c>
      <c r="O1179" s="1" t="s">
        <v>14421</v>
      </c>
      <c r="P1179" s="2" t="s">
        <v>33</v>
      </c>
      <c r="Q1179" s="1" t="s">
        <v>56</v>
      </c>
      <c r="R1179" s="1" t="s">
        <v>4409</v>
      </c>
      <c r="S1179" s="1"/>
      <c r="T1179" s="1"/>
      <c r="U1179" s="1" t="s">
        <v>12528</v>
      </c>
      <c r="V1179" s="1"/>
      <c r="W1179" s="1"/>
      <c r="X1179" s="1"/>
      <c r="Y1179" s="1" t="s">
        <v>55</v>
      </c>
      <c r="Z1179" s="2" t="str">
        <f t="shared" si="54"/>
        <v>C830</v>
      </c>
      <c r="AA1179" s="3" t="str">
        <f t="shared" si="55"/>
        <v>1/2/2019</v>
      </c>
      <c r="AB1179" s="2" t="str">
        <f t="shared" si="56"/>
        <v>No delay</v>
      </c>
    </row>
    <row r="1180" spans="1:28" s="7" customFormat="1" x14ac:dyDescent="0.45">
      <c r="A1180" s="1">
        <v>1681</v>
      </c>
      <c r="B1180" s="3">
        <v>43512</v>
      </c>
      <c r="C1180" s="4">
        <v>0.36692129629629627</v>
      </c>
      <c r="D1180" s="2">
        <v>0</v>
      </c>
      <c r="E1180" s="1">
        <v>0</v>
      </c>
      <c r="F1180" s="2" t="s">
        <v>116</v>
      </c>
      <c r="G1180" s="1">
        <v>9</v>
      </c>
      <c r="H1180" s="1" t="s">
        <v>4570</v>
      </c>
      <c r="I1180" s="1" t="s">
        <v>4570</v>
      </c>
      <c r="J1180" s="1" t="s">
        <v>2190</v>
      </c>
      <c r="K1180" s="1" t="s">
        <v>2189</v>
      </c>
      <c r="L1180" s="1">
        <v>205385</v>
      </c>
      <c r="M1180" s="1" t="s">
        <v>12526</v>
      </c>
      <c r="N1180" s="2" t="s">
        <v>4409</v>
      </c>
      <c r="O1180" s="1" t="s">
        <v>14422</v>
      </c>
      <c r="P1180" s="2" t="s">
        <v>149</v>
      </c>
      <c r="Q1180" s="1" t="s">
        <v>12622</v>
      </c>
      <c r="R1180" s="1" t="s">
        <v>13589</v>
      </c>
      <c r="S1180" s="1"/>
      <c r="T1180" s="1"/>
      <c r="U1180" s="1" t="s">
        <v>12528</v>
      </c>
      <c r="V1180" s="1"/>
      <c r="W1180" s="1"/>
      <c r="X1180" s="1"/>
      <c r="Y1180" s="1" t="s">
        <v>12622</v>
      </c>
      <c r="Z1180" s="2" t="str">
        <f t="shared" si="54"/>
        <v>C830C</v>
      </c>
      <c r="AA1180" s="3" t="str">
        <f t="shared" si="55"/>
        <v>1/2/2019</v>
      </c>
      <c r="AB1180" s="2" t="str">
        <f t="shared" si="56"/>
        <v>No delay</v>
      </c>
    </row>
    <row r="1181" spans="1:28" s="7" customFormat="1" ht="57" x14ac:dyDescent="0.45">
      <c r="A1181" s="1">
        <v>1706</v>
      </c>
      <c r="B1181" s="3">
        <v>43512</v>
      </c>
      <c r="C1181" s="4">
        <v>0.8534722222222223</v>
      </c>
      <c r="D1181" s="2">
        <v>0</v>
      </c>
      <c r="E1181" s="1">
        <v>0</v>
      </c>
      <c r="F1181" s="2" t="s">
        <v>42</v>
      </c>
      <c r="G1181" s="1">
        <v>10</v>
      </c>
      <c r="H1181" s="1" t="s">
        <v>5839</v>
      </c>
      <c r="I1181" s="1" t="s">
        <v>4570</v>
      </c>
      <c r="J1181" s="1" t="s">
        <v>14423</v>
      </c>
      <c r="K1181" s="1" t="s">
        <v>2191</v>
      </c>
      <c r="L1181" s="1">
        <v>205441</v>
      </c>
      <c r="M1181" s="1" t="s">
        <v>12526</v>
      </c>
      <c r="N1181" s="2" t="s">
        <v>4522</v>
      </c>
      <c r="O1181" s="1" t="s">
        <v>14424</v>
      </c>
      <c r="P1181" s="2" t="s">
        <v>79</v>
      </c>
      <c r="Q1181" s="1" t="s">
        <v>139</v>
      </c>
      <c r="R1181" s="1" t="s">
        <v>4409</v>
      </c>
      <c r="S1181" s="1"/>
      <c r="T1181" s="1"/>
      <c r="U1181" s="1" t="s">
        <v>12528</v>
      </c>
      <c r="V1181" s="1"/>
      <c r="W1181" s="1"/>
      <c r="X1181" s="1"/>
      <c r="Y1181" s="1" t="s">
        <v>117</v>
      </c>
      <c r="Z1181" s="2" t="str">
        <f t="shared" si="54"/>
        <v>C830</v>
      </c>
      <c r="AA1181" s="3" t="str">
        <f t="shared" si="55"/>
        <v>1/2/2019</v>
      </c>
      <c r="AB1181" s="2" t="str">
        <f t="shared" si="56"/>
        <v>No delay</v>
      </c>
    </row>
    <row r="1182" spans="1:28" s="7" customFormat="1" ht="156.75" x14ac:dyDescent="0.45">
      <c r="A1182" s="1" t="s">
        <v>14425</v>
      </c>
      <c r="B1182" s="3">
        <v>43513</v>
      </c>
      <c r="C1182" s="4">
        <v>0.40347222222222223</v>
      </c>
      <c r="D1182" s="2">
        <v>0</v>
      </c>
      <c r="E1182" s="1">
        <v>0</v>
      </c>
      <c r="F1182" s="2" t="s">
        <v>135</v>
      </c>
      <c r="G1182" s="1">
        <v>3</v>
      </c>
      <c r="H1182" s="1" t="s">
        <v>4569</v>
      </c>
      <c r="I1182" s="1" t="s">
        <v>4569</v>
      </c>
      <c r="J1182" s="1" t="s">
        <v>2193</v>
      </c>
      <c r="K1182" s="1" t="s">
        <v>2192</v>
      </c>
      <c r="L1182" s="1">
        <v>205483</v>
      </c>
      <c r="M1182" s="1" t="s">
        <v>12526</v>
      </c>
      <c r="N1182" s="2" t="s">
        <v>4409</v>
      </c>
      <c r="O1182" s="1" t="s">
        <v>14426</v>
      </c>
      <c r="P1182" s="2" t="s">
        <v>128</v>
      </c>
      <c r="Q1182" s="1" t="s">
        <v>183</v>
      </c>
      <c r="R1182" s="1" t="s">
        <v>4409</v>
      </c>
      <c r="S1182" s="1"/>
      <c r="T1182" s="1"/>
      <c r="U1182" s="1" t="s">
        <v>12528</v>
      </c>
      <c r="V1182" s="1"/>
      <c r="W1182" s="1"/>
      <c r="X1182" s="1"/>
      <c r="Y1182" s="1" t="s">
        <v>12529</v>
      </c>
      <c r="Z1182" s="2" t="str">
        <f t="shared" si="54"/>
        <v>C830</v>
      </c>
      <c r="AA1182" s="3" t="str">
        <f t="shared" si="55"/>
        <v>1/2/2019</v>
      </c>
      <c r="AB1182" s="2" t="str">
        <f t="shared" si="56"/>
        <v>No delay</v>
      </c>
    </row>
    <row r="1183" spans="1:28" s="7" customFormat="1" ht="71.25" x14ac:dyDescent="0.45">
      <c r="A1183" s="1">
        <v>1795</v>
      </c>
      <c r="B1183" s="3">
        <v>43515</v>
      </c>
      <c r="C1183" s="4">
        <v>0.24141203703703704</v>
      </c>
      <c r="D1183" s="2">
        <v>0</v>
      </c>
      <c r="E1183" s="1">
        <v>0</v>
      </c>
      <c r="F1183" s="2" t="s">
        <v>154</v>
      </c>
      <c r="G1183" s="1">
        <v>12</v>
      </c>
      <c r="H1183" s="1" t="s">
        <v>4570</v>
      </c>
      <c r="I1183" s="1" t="s">
        <v>4570</v>
      </c>
      <c r="J1183" s="1" t="s">
        <v>2198</v>
      </c>
      <c r="K1183" s="1" t="s">
        <v>2197</v>
      </c>
      <c r="L1183" s="1">
        <v>205706</v>
      </c>
      <c r="M1183" s="1" t="s">
        <v>12526</v>
      </c>
      <c r="N1183" s="2" t="s">
        <v>4409</v>
      </c>
      <c r="O1183" s="1" t="s">
        <v>14427</v>
      </c>
      <c r="P1183" s="2" t="s">
        <v>73</v>
      </c>
      <c r="Q1183" s="1" t="s">
        <v>105</v>
      </c>
      <c r="R1183" s="1" t="s">
        <v>4409</v>
      </c>
      <c r="S1183" s="1"/>
      <c r="T1183" s="1"/>
      <c r="U1183" s="1" t="s">
        <v>12528</v>
      </c>
      <c r="V1183" s="1"/>
      <c r="W1183" s="1"/>
      <c r="X1183" s="1"/>
      <c r="Y1183" s="1" t="s">
        <v>105</v>
      </c>
      <c r="Z1183" s="2" t="str">
        <f t="shared" si="54"/>
        <v>C830C</v>
      </c>
      <c r="AA1183" s="3" t="str">
        <f t="shared" si="55"/>
        <v>1/2/2019</v>
      </c>
      <c r="AB1183" s="2" t="str">
        <f t="shared" si="56"/>
        <v>No delay</v>
      </c>
    </row>
    <row r="1184" spans="1:28" s="7" customFormat="1" ht="114" x14ac:dyDescent="0.45">
      <c r="A1184" s="1">
        <v>1796</v>
      </c>
      <c r="B1184" s="3">
        <v>43515</v>
      </c>
      <c r="C1184" s="4">
        <v>0.24469907407407407</v>
      </c>
      <c r="D1184" s="2">
        <v>0</v>
      </c>
      <c r="E1184" s="1">
        <v>0</v>
      </c>
      <c r="F1184" s="2" t="s">
        <v>35</v>
      </c>
      <c r="G1184" s="1">
        <v>8</v>
      </c>
      <c r="H1184" s="1" t="s">
        <v>4570</v>
      </c>
      <c r="I1184" s="1" t="s">
        <v>4570</v>
      </c>
      <c r="J1184" s="1" t="s">
        <v>2195</v>
      </c>
      <c r="K1184" s="1" t="s">
        <v>2194</v>
      </c>
      <c r="L1184" s="1">
        <v>205707</v>
      </c>
      <c r="M1184" s="1" t="s">
        <v>12526</v>
      </c>
      <c r="N1184" s="2" t="s">
        <v>4522</v>
      </c>
      <c r="O1184" s="1" t="s">
        <v>14428</v>
      </c>
      <c r="P1184" s="2" t="s">
        <v>36</v>
      </c>
      <c r="Q1184" s="1" t="s">
        <v>238</v>
      </c>
      <c r="R1184" s="1" t="s">
        <v>4409</v>
      </c>
      <c r="S1184" s="1"/>
      <c r="T1184" s="1"/>
      <c r="U1184" s="1" t="s">
        <v>12528</v>
      </c>
      <c r="V1184" s="1"/>
      <c r="W1184" s="1"/>
      <c r="X1184" s="1"/>
      <c r="Y1184" s="1" t="s">
        <v>94</v>
      </c>
      <c r="Z1184" s="2" t="str">
        <f t="shared" si="54"/>
        <v>C830</v>
      </c>
      <c r="AA1184" s="3" t="str">
        <f t="shared" si="55"/>
        <v>1/2/2019</v>
      </c>
      <c r="AB1184" s="2" t="str">
        <f t="shared" si="56"/>
        <v>No delay</v>
      </c>
    </row>
    <row r="1185" spans="1:28" s="7" customFormat="1" ht="85.5" x14ac:dyDescent="0.45">
      <c r="A1185" s="1">
        <v>1830</v>
      </c>
      <c r="B1185" s="3">
        <v>43515</v>
      </c>
      <c r="C1185" s="4">
        <v>0.70783564814814814</v>
      </c>
      <c r="D1185" s="2">
        <v>0</v>
      </c>
      <c r="E1185" s="1">
        <v>0</v>
      </c>
      <c r="F1185" s="2" t="s">
        <v>198</v>
      </c>
      <c r="G1185" s="1">
        <v>20</v>
      </c>
      <c r="H1185" s="1" t="s">
        <v>4577</v>
      </c>
      <c r="I1185" s="1" t="s">
        <v>4570</v>
      </c>
      <c r="J1185" s="1" t="s">
        <v>14429</v>
      </c>
      <c r="K1185" s="1" t="s">
        <v>2196</v>
      </c>
      <c r="L1185" s="1">
        <v>205804</v>
      </c>
      <c r="M1185" s="1" t="s">
        <v>12526</v>
      </c>
      <c r="N1185" s="2" t="s">
        <v>4522</v>
      </c>
      <c r="O1185" s="1" t="s">
        <v>14430</v>
      </c>
      <c r="P1185" s="2" t="s">
        <v>36</v>
      </c>
      <c r="Q1185" s="1" t="s">
        <v>13023</v>
      </c>
      <c r="R1185" s="1" t="s">
        <v>4409</v>
      </c>
      <c r="S1185" s="1"/>
      <c r="T1185" s="1"/>
      <c r="U1185" s="1" t="s">
        <v>12528</v>
      </c>
      <c r="V1185" s="1"/>
      <c r="W1185" s="1"/>
      <c r="X1185" s="1"/>
      <c r="Y1185" s="1" t="s">
        <v>153</v>
      </c>
      <c r="Z1185" s="2" t="str">
        <f t="shared" si="54"/>
        <v>C830C</v>
      </c>
      <c r="AA1185" s="3" t="str">
        <f t="shared" si="55"/>
        <v>1/2/2019</v>
      </c>
      <c r="AB1185" s="2" t="str">
        <f t="shared" si="56"/>
        <v>No delay</v>
      </c>
    </row>
    <row r="1186" spans="1:28" s="7" customFormat="1" ht="42.75" x14ac:dyDescent="0.45">
      <c r="A1186" s="1">
        <v>1864</v>
      </c>
      <c r="B1186" s="3">
        <v>43516</v>
      </c>
      <c r="C1186" s="4">
        <v>0.39878472222222222</v>
      </c>
      <c r="D1186" s="2">
        <v>0</v>
      </c>
      <c r="E1186" s="1">
        <v>0</v>
      </c>
      <c r="F1186" s="2" t="s">
        <v>93</v>
      </c>
      <c r="G1186" s="1">
        <v>12</v>
      </c>
      <c r="H1186" s="1" t="s">
        <v>5042</v>
      </c>
      <c r="I1186" s="1" t="s">
        <v>5042</v>
      </c>
      <c r="J1186" s="1" t="s">
        <v>14431</v>
      </c>
      <c r="K1186" s="1" t="s">
        <v>2200</v>
      </c>
      <c r="L1186" s="1">
        <v>205897</v>
      </c>
      <c r="M1186" s="1" t="s">
        <v>12526</v>
      </c>
      <c r="N1186" s="2" t="s">
        <v>4409</v>
      </c>
      <c r="O1186" s="1" t="s">
        <v>14432</v>
      </c>
      <c r="P1186" s="2" t="s">
        <v>26</v>
      </c>
      <c r="Q1186" s="1" t="s">
        <v>164</v>
      </c>
      <c r="R1186" s="1" t="s">
        <v>4409</v>
      </c>
      <c r="S1186" s="1"/>
      <c r="T1186" s="1"/>
      <c r="U1186" s="1" t="s">
        <v>12528</v>
      </c>
      <c r="V1186" s="1"/>
      <c r="W1186" s="1"/>
      <c r="X1186" s="1"/>
      <c r="Y1186" s="1" t="s">
        <v>27</v>
      </c>
      <c r="Z1186" s="2" t="str">
        <f t="shared" si="54"/>
        <v>C830</v>
      </c>
      <c r="AA1186" s="3" t="str">
        <f t="shared" si="55"/>
        <v>1/2/2019</v>
      </c>
      <c r="AB1186" s="2" t="str">
        <f t="shared" si="56"/>
        <v>No delay</v>
      </c>
    </row>
    <row r="1187" spans="1:28" s="7" customFormat="1" ht="28.5" x14ac:dyDescent="0.45">
      <c r="A1187" s="1">
        <v>1865</v>
      </c>
      <c r="B1187" s="3">
        <v>43516</v>
      </c>
      <c r="C1187" s="4">
        <v>0.40335648148148145</v>
      </c>
      <c r="D1187" s="2">
        <v>0</v>
      </c>
      <c r="E1187" s="1">
        <v>0</v>
      </c>
      <c r="F1187" s="2" t="s">
        <v>142</v>
      </c>
      <c r="G1187" s="1">
        <v>5</v>
      </c>
      <c r="H1187" s="1" t="s">
        <v>4570</v>
      </c>
      <c r="I1187" s="1" t="s">
        <v>4570</v>
      </c>
      <c r="J1187" s="1" t="s">
        <v>14433</v>
      </c>
      <c r="K1187" s="1" t="s">
        <v>2205</v>
      </c>
      <c r="L1187" s="1">
        <v>205899</v>
      </c>
      <c r="M1187" s="1" t="s">
        <v>12526</v>
      </c>
      <c r="N1187" s="2" t="s">
        <v>4409</v>
      </c>
      <c r="O1187" s="1" t="s">
        <v>14434</v>
      </c>
      <c r="P1187" s="2" t="s">
        <v>149</v>
      </c>
      <c r="Q1187" s="1" t="s">
        <v>247</v>
      </c>
      <c r="R1187" s="1" t="s">
        <v>4409</v>
      </c>
      <c r="S1187" s="1"/>
      <c r="T1187" s="1"/>
      <c r="U1187" s="1" t="s">
        <v>12528</v>
      </c>
      <c r="V1187" s="1"/>
      <c r="W1187" s="1"/>
      <c r="X1187" s="1"/>
      <c r="Y1187" s="1" t="s">
        <v>1360</v>
      </c>
      <c r="Z1187" s="2" t="str">
        <f t="shared" si="54"/>
        <v>C830C</v>
      </c>
      <c r="AA1187" s="3" t="str">
        <f t="shared" si="55"/>
        <v>1/2/2019</v>
      </c>
      <c r="AB1187" s="2" t="str">
        <f t="shared" si="56"/>
        <v>No delay</v>
      </c>
    </row>
    <row r="1188" spans="1:28" s="7" customFormat="1" ht="28.5" x14ac:dyDescent="0.45">
      <c r="A1188" s="1">
        <v>1875</v>
      </c>
      <c r="B1188" s="3">
        <v>43516</v>
      </c>
      <c r="C1188" s="4">
        <v>0.53541666666666665</v>
      </c>
      <c r="D1188" s="2">
        <v>0</v>
      </c>
      <c r="E1188" s="1">
        <v>0</v>
      </c>
      <c r="F1188" s="2" t="s">
        <v>131</v>
      </c>
      <c r="G1188" s="1"/>
      <c r="H1188" s="1" t="s">
        <v>4570</v>
      </c>
      <c r="I1188" s="1"/>
      <c r="J1188" s="1" t="s">
        <v>14435</v>
      </c>
      <c r="K1188" s="1">
        <v>5985138</v>
      </c>
      <c r="L1188" s="1"/>
      <c r="M1188" s="1" t="s">
        <v>12526</v>
      </c>
      <c r="N1188" s="2" t="s">
        <v>4409</v>
      </c>
      <c r="O1188" s="1" t="s">
        <v>14436</v>
      </c>
      <c r="P1188" s="2" t="s">
        <v>26</v>
      </c>
      <c r="Q1188" s="1" t="s">
        <v>98</v>
      </c>
      <c r="R1188" s="1" t="s">
        <v>4409</v>
      </c>
      <c r="S1188" s="1"/>
      <c r="T1188" s="1"/>
      <c r="U1188" s="1" t="s">
        <v>12528</v>
      </c>
      <c r="V1188" s="1"/>
      <c r="W1188" s="1"/>
      <c r="X1188" s="1"/>
      <c r="Y1188" s="1" t="s">
        <v>27</v>
      </c>
      <c r="Z1188" s="2" t="str">
        <f t="shared" si="54"/>
        <v>C830C</v>
      </c>
      <c r="AA1188" s="3" t="str">
        <f t="shared" si="55"/>
        <v>1/2/2019</v>
      </c>
      <c r="AB1188" s="2" t="str">
        <f t="shared" si="56"/>
        <v>No delay</v>
      </c>
    </row>
    <row r="1189" spans="1:28" s="7" customFormat="1" ht="57" x14ac:dyDescent="0.45">
      <c r="A1189" s="1">
        <v>1886</v>
      </c>
      <c r="B1189" s="3">
        <v>43516</v>
      </c>
      <c r="C1189" s="4">
        <v>0.68541666666666667</v>
      </c>
      <c r="D1189" s="2">
        <v>0</v>
      </c>
      <c r="E1189" s="1">
        <v>0</v>
      </c>
      <c r="F1189" s="2" t="s">
        <v>77</v>
      </c>
      <c r="G1189" s="1">
        <v>59</v>
      </c>
      <c r="H1189" s="1" t="s">
        <v>4933</v>
      </c>
      <c r="I1189" s="1" t="s">
        <v>4570</v>
      </c>
      <c r="J1189" s="1" t="s">
        <v>14437</v>
      </c>
      <c r="K1189" s="1" t="s">
        <v>2199</v>
      </c>
      <c r="L1189" s="1">
        <v>205951</v>
      </c>
      <c r="M1189" s="1" t="s">
        <v>12526</v>
      </c>
      <c r="N1189" s="2" t="s">
        <v>4409</v>
      </c>
      <c r="O1189" s="1" t="s">
        <v>14438</v>
      </c>
      <c r="P1189" s="2" t="s">
        <v>7</v>
      </c>
      <c r="Q1189" s="1" t="s">
        <v>209</v>
      </c>
      <c r="R1189" s="1" t="s">
        <v>13589</v>
      </c>
      <c r="S1189" s="1"/>
      <c r="T1189" s="1"/>
      <c r="U1189" s="1" t="s">
        <v>12528</v>
      </c>
      <c r="V1189" s="1"/>
      <c r="W1189" s="1"/>
      <c r="X1189" s="1"/>
      <c r="Y1189" s="1" t="s">
        <v>208</v>
      </c>
      <c r="Z1189" s="2" t="str">
        <f t="shared" si="54"/>
        <v>C830</v>
      </c>
      <c r="AA1189" s="3" t="str">
        <f t="shared" si="55"/>
        <v>1/2/2019</v>
      </c>
      <c r="AB1189" s="2" t="str">
        <f t="shared" si="56"/>
        <v>No delay</v>
      </c>
    </row>
    <row r="1190" spans="1:28" s="7" customFormat="1" ht="42.75" x14ac:dyDescent="0.45">
      <c r="A1190" s="1" t="s">
        <v>14439</v>
      </c>
      <c r="B1190" s="3">
        <v>43516</v>
      </c>
      <c r="C1190" s="4">
        <v>0.2946064814814815</v>
      </c>
      <c r="D1190" s="2">
        <v>0</v>
      </c>
      <c r="E1190" s="1">
        <v>0</v>
      </c>
      <c r="F1190" s="2" t="s">
        <v>46</v>
      </c>
      <c r="G1190" s="1">
        <v>0</v>
      </c>
      <c r="H1190" s="1" t="s">
        <v>4615</v>
      </c>
      <c r="I1190" s="1" t="s">
        <v>4615</v>
      </c>
      <c r="J1190" s="1" t="s">
        <v>2204</v>
      </c>
      <c r="K1190" s="1" t="s">
        <v>2203</v>
      </c>
      <c r="L1190" s="1">
        <v>205874</v>
      </c>
      <c r="M1190" s="1" t="s">
        <v>12526</v>
      </c>
      <c r="N1190" s="2" t="s">
        <v>4409</v>
      </c>
      <c r="O1190" s="1" t="s">
        <v>14440</v>
      </c>
      <c r="P1190" s="2" t="s">
        <v>128</v>
      </c>
      <c r="Q1190" s="1" t="s">
        <v>183</v>
      </c>
      <c r="R1190" s="1" t="s">
        <v>4409</v>
      </c>
      <c r="S1190" s="1"/>
      <c r="T1190" s="1"/>
      <c r="U1190" s="1" t="s">
        <v>12528</v>
      </c>
      <c r="V1190" s="1"/>
      <c r="W1190" s="1"/>
      <c r="X1190" s="1"/>
      <c r="Y1190" s="1" t="s">
        <v>12529</v>
      </c>
      <c r="Z1190" s="2" t="str">
        <f t="shared" si="54"/>
        <v>C830</v>
      </c>
      <c r="AA1190" s="3" t="str">
        <f t="shared" si="55"/>
        <v>1/2/2019</v>
      </c>
      <c r="AB1190" s="2" t="str">
        <f t="shared" si="56"/>
        <v>No delay</v>
      </c>
    </row>
    <row r="1191" spans="1:28" s="7" customFormat="1" ht="42.75" x14ac:dyDescent="0.45">
      <c r="A1191" s="1" t="s">
        <v>14441</v>
      </c>
      <c r="B1191" s="3">
        <v>43516</v>
      </c>
      <c r="C1191" s="4">
        <v>0.29768518518518522</v>
      </c>
      <c r="D1191" s="2">
        <v>0</v>
      </c>
      <c r="E1191" s="1">
        <v>0</v>
      </c>
      <c r="F1191" s="2" t="s">
        <v>20</v>
      </c>
      <c r="G1191" s="1">
        <v>0</v>
      </c>
      <c r="H1191" s="1" t="s">
        <v>4615</v>
      </c>
      <c r="I1191" s="1" t="s">
        <v>4615</v>
      </c>
      <c r="J1191" s="1" t="s">
        <v>2202</v>
      </c>
      <c r="K1191" s="1" t="s">
        <v>2201</v>
      </c>
      <c r="L1191" s="1">
        <v>205875</v>
      </c>
      <c r="M1191" s="1" t="s">
        <v>12526</v>
      </c>
      <c r="N1191" s="2" t="s">
        <v>4409</v>
      </c>
      <c r="O1191" s="1" t="s">
        <v>14442</v>
      </c>
      <c r="P1191" s="2" t="s">
        <v>128</v>
      </c>
      <c r="Q1191" s="1" t="s">
        <v>183</v>
      </c>
      <c r="R1191" s="1" t="s">
        <v>4409</v>
      </c>
      <c r="S1191" s="1"/>
      <c r="T1191" s="1"/>
      <c r="U1191" s="1" t="s">
        <v>12528</v>
      </c>
      <c r="V1191" s="1"/>
      <c r="W1191" s="1"/>
      <c r="X1191" s="1"/>
      <c r="Y1191" s="1" t="s">
        <v>12529</v>
      </c>
      <c r="Z1191" s="2" t="str">
        <f t="shared" si="54"/>
        <v>C830</v>
      </c>
      <c r="AA1191" s="3" t="str">
        <f t="shared" si="55"/>
        <v>1/2/2019</v>
      </c>
      <c r="AB1191" s="2" t="str">
        <f t="shared" si="56"/>
        <v>No delay</v>
      </c>
    </row>
    <row r="1192" spans="1:28" s="7" customFormat="1" ht="28.5" x14ac:dyDescent="0.45">
      <c r="A1192" s="1">
        <v>1904</v>
      </c>
      <c r="B1192" s="3">
        <v>43517</v>
      </c>
      <c r="C1192" s="4">
        <v>0.40556712962962965</v>
      </c>
      <c r="D1192" s="2">
        <v>0</v>
      </c>
      <c r="E1192" s="1">
        <v>0</v>
      </c>
      <c r="F1192" s="2" t="s">
        <v>106</v>
      </c>
      <c r="G1192" s="1">
        <v>35</v>
      </c>
      <c r="H1192" s="1" t="s">
        <v>5011</v>
      </c>
      <c r="I1192" s="1" t="s">
        <v>5011</v>
      </c>
      <c r="J1192" s="1" t="s">
        <v>2208</v>
      </c>
      <c r="K1192" s="1" t="s">
        <v>2207</v>
      </c>
      <c r="L1192" s="1">
        <v>206031</v>
      </c>
      <c r="M1192" s="1" t="s">
        <v>12526</v>
      </c>
      <c r="N1192" s="2" t="s">
        <v>4409</v>
      </c>
      <c r="O1192" s="1" t="s">
        <v>14443</v>
      </c>
      <c r="P1192" s="2" t="s">
        <v>26</v>
      </c>
      <c r="Q1192" s="1" t="s">
        <v>98</v>
      </c>
      <c r="R1192" s="1" t="s">
        <v>4409</v>
      </c>
      <c r="S1192" s="1"/>
      <c r="T1192" s="1"/>
      <c r="U1192" s="1" t="s">
        <v>12528</v>
      </c>
      <c r="V1192" s="1"/>
      <c r="W1192" s="1"/>
      <c r="X1192" s="1"/>
      <c r="Y1192" s="1" t="s">
        <v>27</v>
      </c>
      <c r="Z1192" s="2" t="str">
        <f t="shared" si="54"/>
        <v>C830C</v>
      </c>
      <c r="AA1192" s="3" t="str">
        <f t="shared" si="55"/>
        <v>1/2/2019</v>
      </c>
      <c r="AB1192" s="2" t="str">
        <f t="shared" si="56"/>
        <v>No delay</v>
      </c>
    </row>
    <row r="1193" spans="1:28" s="7" customFormat="1" ht="42.75" x14ac:dyDescent="0.45">
      <c r="A1193" s="1">
        <v>1922</v>
      </c>
      <c r="B1193" s="3">
        <v>43517</v>
      </c>
      <c r="C1193" s="4">
        <v>0.77083333333333337</v>
      </c>
      <c r="D1193" s="2">
        <v>0</v>
      </c>
      <c r="E1193" s="1">
        <v>0</v>
      </c>
      <c r="F1193" s="2" t="s">
        <v>46</v>
      </c>
      <c r="G1193" s="1">
        <v>75</v>
      </c>
      <c r="H1193" s="1" t="s">
        <v>4570</v>
      </c>
      <c r="I1193" s="1" t="s">
        <v>4570</v>
      </c>
      <c r="J1193" s="1" t="s">
        <v>14444</v>
      </c>
      <c r="K1193" s="1" t="s">
        <v>2206</v>
      </c>
      <c r="L1193" s="1">
        <v>206091</v>
      </c>
      <c r="M1193" s="1" t="s">
        <v>12526</v>
      </c>
      <c r="N1193" s="2" t="s">
        <v>4409</v>
      </c>
      <c r="O1193" s="1" t="s">
        <v>14445</v>
      </c>
      <c r="P1193" s="2" t="s">
        <v>7</v>
      </c>
      <c r="Q1193" s="1" t="s">
        <v>209</v>
      </c>
      <c r="R1193" s="1" t="s">
        <v>13589</v>
      </c>
      <c r="S1193" s="1"/>
      <c r="T1193" s="1"/>
      <c r="U1193" s="1" t="s">
        <v>12528</v>
      </c>
      <c r="V1193" s="1"/>
      <c r="W1193" s="1"/>
      <c r="X1193" s="1"/>
      <c r="Y1193" s="1" t="s">
        <v>208</v>
      </c>
      <c r="Z1193" s="2" t="str">
        <f t="shared" si="54"/>
        <v>C830</v>
      </c>
      <c r="AA1193" s="3" t="str">
        <f t="shared" si="55"/>
        <v>1/2/2019</v>
      </c>
      <c r="AB1193" s="2" t="str">
        <f t="shared" si="56"/>
        <v>No delay</v>
      </c>
    </row>
    <row r="1194" spans="1:28" s="7" customFormat="1" ht="42.75" x14ac:dyDescent="0.45">
      <c r="A1194" s="1">
        <v>1941</v>
      </c>
      <c r="B1194" s="3">
        <v>43518</v>
      </c>
      <c r="C1194" s="4">
        <v>0.32447916666666665</v>
      </c>
      <c r="D1194" s="2">
        <v>0</v>
      </c>
      <c r="E1194" s="1">
        <v>0</v>
      </c>
      <c r="F1194" s="2" t="s">
        <v>70</v>
      </c>
      <c r="G1194" s="1">
        <v>7</v>
      </c>
      <c r="H1194" s="1" t="s">
        <v>4734</v>
      </c>
      <c r="I1194" s="1" t="s">
        <v>4570</v>
      </c>
      <c r="J1194" s="1" t="s">
        <v>2217</v>
      </c>
      <c r="K1194" s="1" t="s">
        <v>2216</v>
      </c>
      <c r="L1194" s="1">
        <v>206128</v>
      </c>
      <c r="M1194" s="1" t="s">
        <v>12526</v>
      </c>
      <c r="N1194" s="2" t="s">
        <v>4409</v>
      </c>
      <c r="O1194" s="1" t="s">
        <v>14446</v>
      </c>
      <c r="P1194" s="2" t="s">
        <v>112</v>
      </c>
      <c r="Q1194" s="1" t="s">
        <v>301</v>
      </c>
      <c r="R1194" s="1" t="s">
        <v>4409</v>
      </c>
      <c r="S1194" s="1"/>
      <c r="T1194" s="1"/>
      <c r="U1194" s="1" t="s">
        <v>12528</v>
      </c>
      <c r="V1194" s="1"/>
      <c r="W1194" s="1"/>
      <c r="X1194" s="1"/>
      <c r="Y1194" s="1" t="s">
        <v>170</v>
      </c>
      <c r="Z1194" s="2" t="str">
        <f t="shared" si="54"/>
        <v>C830C</v>
      </c>
      <c r="AA1194" s="3" t="str">
        <f t="shared" si="55"/>
        <v>1/2/2019</v>
      </c>
      <c r="AB1194" s="2" t="str">
        <f t="shared" si="56"/>
        <v>No delay</v>
      </c>
    </row>
    <row r="1195" spans="1:28" s="7" customFormat="1" ht="42.75" x14ac:dyDescent="0.45">
      <c r="A1195" s="1">
        <v>1960</v>
      </c>
      <c r="B1195" s="3">
        <v>43518</v>
      </c>
      <c r="C1195" s="4">
        <v>0.66752314814814817</v>
      </c>
      <c r="D1195" s="2">
        <v>0</v>
      </c>
      <c r="E1195" s="1">
        <v>0</v>
      </c>
      <c r="F1195" s="2" t="s">
        <v>17</v>
      </c>
      <c r="G1195" s="1">
        <v>47</v>
      </c>
      <c r="H1195" s="1" t="s">
        <v>4570</v>
      </c>
      <c r="I1195" s="1" t="s">
        <v>4570</v>
      </c>
      <c r="J1195" s="1" t="s">
        <v>2211</v>
      </c>
      <c r="K1195" s="1" t="s">
        <v>2210</v>
      </c>
      <c r="L1195" s="1">
        <v>206189</v>
      </c>
      <c r="M1195" s="1" t="s">
        <v>12526</v>
      </c>
      <c r="N1195" s="2" t="s">
        <v>4409</v>
      </c>
      <c r="O1195" s="1" t="s">
        <v>14447</v>
      </c>
      <c r="P1195" s="2" t="s">
        <v>26</v>
      </c>
      <c r="Q1195" s="1" t="s">
        <v>98</v>
      </c>
      <c r="R1195" s="1" t="s">
        <v>4409</v>
      </c>
      <c r="S1195" s="1"/>
      <c r="T1195" s="1"/>
      <c r="U1195" s="1" t="s">
        <v>12528</v>
      </c>
      <c r="V1195" s="1"/>
      <c r="W1195" s="1"/>
      <c r="X1195" s="1"/>
      <c r="Y1195" s="1" t="s">
        <v>27</v>
      </c>
      <c r="Z1195" s="2" t="str">
        <f t="shared" si="54"/>
        <v>C830</v>
      </c>
      <c r="AA1195" s="3" t="str">
        <f t="shared" si="55"/>
        <v>1/2/2019</v>
      </c>
      <c r="AB1195" s="2" t="str">
        <f t="shared" si="56"/>
        <v>No delay</v>
      </c>
    </row>
    <row r="1196" spans="1:28" s="7" customFormat="1" ht="114" x14ac:dyDescent="0.45">
      <c r="A1196" s="1">
        <v>1961</v>
      </c>
      <c r="B1196" s="3">
        <v>43518</v>
      </c>
      <c r="C1196" s="4">
        <v>0.69616898148148154</v>
      </c>
      <c r="D1196" s="2">
        <v>0</v>
      </c>
      <c r="E1196" s="1">
        <v>0</v>
      </c>
      <c r="F1196" s="2" t="s">
        <v>142</v>
      </c>
      <c r="G1196" s="1">
        <v>48</v>
      </c>
      <c r="H1196" s="1" t="s">
        <v>4832</v>
      </c>
      <c r="I1196" s="1" t="s">
        <v>4570</v>
      </c>
      <c r="J1196" s="1" t="s">
        <v>2214</v>
      </c>
      <c r="K1196" s="1" t="s">
        <v>2213</v>
      </c>
      <c r="L1196" s="1">
        <v>206196</v>
      </c>
      <c r="M1196" s="1" t="s">
        <v>12526</v>
      </c>
      <c r="N1196" s="2" t="s">
        <v>4522</v>
      </c>
      <c r="O1196" s="1" t="s">
        <v>14448</v>
      </c>
      <c r="P1196" s="2" t="s">
        <v>33</v>
      </c>
      <c r="Q1196" s="1" t="s">
        <v>313</v>
      </c>
      <c r="R1196" s="1" t="s">
        <v>4409</v>
      </c>
      <c r="S1196" s="1"/>
      <c r="T1196" s="1"/>
      <c r="U1196" s="1" t="s">
        <v>12528</v>
      </c>
      <c r="V1196" s="1"/>
      <c r="W1196" s="1"/>
      <c r="X1196" s="1"/>
      <c r="Y1196" s="1" t="s">
        <v>32</v>
      </c>
      <c r="Z1196" s="2" t="str">
        <f t="shared" si="54"/>
        <v>C830C</v>
      </c>
      <c r="AA1196" s="3" t="str">
        <f t="shared" si="55"/>
        <v>1/2/2019</v>
      </c>
      <c r="AB1196" s="2" t="str">
        <f t="shared" si="56"/>
        <v>No delay</v>
      </c>
    </row>
    <row r="1197" spans="1:28" s="7" customFormat="1" ht="114" x14ac:dyDescent="0.45">
      <c r="A1197" s="1">
        <v>1974</v>
      </c>
      <c r="B1197" s="3">
        <v>43518</v>
      </c>
      <c r="C1197" s="4">
        <v>0.87091435185185195</v>
      </c>
      <c r="D1197" s="2">
        <v>0</v>
      </c>
      <c r="E1197" s="1">
        <v>0</v>
      </c>
      <c r="F1197" s="2" t="s">
        <v>35</v>
      </c>
      <c r="G1197" s="1">
        <v>22</v>
      </c>
      <c r="H1197" s="1" t="s">
        <v>4570</v>
      </c>
      <c r="I1197" s="1" t="s">
        <v>4570</v>
      </c>
      <c r="J1197" s="1" t="s">
        <v>14449</v>
      </c>
      <c r="K1197" s="1" t="s">
        <v>2209</v>
      </c>
      <c r="L1197" s="1">
        <v>206244</v>
      </c>
      <c r="M1197" s="1" t="s">
        <v>12526</v>
      </c>
      <c r="N1197" s="2" t="s">
        <v>4409</v>
      </c>
      <c r="O1197" s="1" t="s">
        <v>14450</v>
      </c>
      <c r="P1197" s="2" t="s">
        <v>36</v>
      </c>
      <c r="Q1197" s="1" t="s">
        <v>623</v>
      </c>
      <c r="R1197" s="1" t="s">
        <v>4409</v>
      </c>
      <c r="S1197" s="1"/>
      <c r="T1197" s="1"/>
      <c r="U1197" s="1" t="s">
        <v>12528</v>
      </c>
      <c r="V1197" s="1"/>
      <c r="W1197" s="1"/>
      <c r="X1197" s="1"/>
      <c r="Y1197" s="1" t="s">
        <v>94</v>
      </c>
      <c r="Z1197" s="2" t="str">
        <f t="shared" si="54"/>
        <v>C830</v>
      </c>
      <c r="AA1197" s="3" t="str">
        <f t="shared" si="55"/>
        <v>1/2/2019</v>
      </c>
      <c r="AB1197" s="2" t="str">
        <f t="shared" si="56"/>
        <v>No delay</v>
      </c>
    </row>
    <row r="1198" spans="1:28" s="7" customFormat="1" ht="28.5" x14ac:dyDescent="0.45">
      <c r="A1198" s="1">
        <v>1985</v>
      </c>
      <c r="B1198" s="3">
        <v>43519</v>
      </c>
      <c r="C1198" s="4">
        <v>0.22787037037037036</v>
      </c>
      <c r="D1198" s="2">
        <v>0</v>
      </c>
      <c r="E1198" s="1">
        <v>0</v>
      </c>
      <c r="F1198" s="2" t="s">
        <v>124</v>
      </c>
      <c r="G1198" s="1">
        <v>24</v>
      </c>
      <c r="H1198" s="1" t="s">
        <v>4710</v>
      </c>
      <c r="I1198" s="1" t="s">
        <v>4710</v>
      </c>
      <c r="J1198" s="1" t="s">
        <v>2219</v>
      </c>
      <c r="K1198" s="1" t="s">
        <v>2218</v>
      </c>
      <c r="L1198" s="1">
        <v>206274</v>
      </c>
      <c r="M1198" s="1" t="s">
        <v>12526</v>
      </c>
      <c r="N1198" s="2" t="s">
        <v>4409</v>
      </c>
      <c r="O1198" s="1" t="s">
        <v>14451</v>
      </c>
      <c r="P1198" s="2" t="s">
        <v>79</v>
      </c>
      <c r="Q1198" s="1" t="s">
        <v>209</v>
      </c>
      <c r="R1198" s="1" t="s">
        <v>13589</v>
      </c>
      <c r="S1198" s="1"/>
      <c r="T1198" s="1"/>
      <c r="U1198" s="1" t="s">
        <v>12528</v>
      </c>
      <c r="V1198" s="1"/>
      <c r="W1198" s="1"/>
      <c r="X1198" s="1"/>
      <c r="Y1198" s="1" t="s">
        <v>208</v>
      </c>
      <c r="Z1198" s="2" t="str">
        <f t="shared" si="54"/>
        <v>C830C</v>
      </c>
      <c r="AA1198" s="3" t="str">
        <f t="shared" si="55"/>
        <v>1/2/2019</v>
      </c>
      <c r="AB1198" s="2" t="str">
        <f t="shared" si="56"/>
        <v>No delay</v>
      </c>
    </row>
    <row r="1199" spans="1:28" s="7" customFormat="1" ht="57" x14ac:dyDescent="0.45">
      <c r="A1199" s="1">
        <v>2010</v>
      </c>
      <c r="B1199" s="3">
        <v>43519</v>
      </c>
      <c r="C1199" s="4">
        <v>0.79364583333333327</v>
      </c>
      <c r="D1199" s="2">
        <v>0</v>
      </c>
      <c r="E1199" s="1">
        <v>0</v>
      </c>
      <c r="F1199" s="2" t="s">
        <v>45</v>
      </c>
      <c r="G1199" s="1">
        <v>28</v>
      </c>
      <c r="H1199" s="1" t="s">
        <v>5002</v>
      </c>
      <c r="I1199" s="1" t="s">
        <v>4962</v>
      </c>
      <c r="J1199" s="1" t="s">
        <v>14452</v>
      </c>
      <c r="K1199" s="1" t="s">
        <v>2215</v>
      </c>
      <c r="L1199" s="1">
        <v>206346</v>
      </c>
      <c r="M1199" s="1" t="s">
        <v>12526</v>
      </c>
      <c r="N1199" s="2" t="s">
        <v>4522</v>
      </c>
      <c r="O1199" s="1" t="s">
        <v>14453</v>
      </c>
      <c r="P1199" s="2" t="s">
        <v>7</v>
      </c>
      <c r="Q1199" s="1" t="s">
        <v>110</v>
      </c>
      <c r="R1199" s="1" t="s">
        <v>4409</v>
      </c>
      <c r="S1199" s="1"/>
      <c r="T1199" s="1"/>
      <c r="U1199" s="1" t="s">
        <v>12528</v>
      </c>
      <c r="V1199" s="1"/>
      <c r="W1199" s="1"/>
      <c r="X1199" s="1"/>
      <c r="Y1199" s="1" t="s">
        <v>18</v>
      </c>
      <c r="Z1199" s="2" t="str">
        <f t="shared" si="54"/>
        <v>C830</v>
      </c>
      <c r="AA1199" s="3" t="str">
        <f t="shared" si="55"/>
        <v>1/2/2019</v>
      </c>
      <c r="AB1199" s="2" t="str">
        <f t="shared" si="56"/>
        <v>No delay</v>
      </c>
    </row>
    <row r="1200" spans="1:28" s="7" customFormat="1" ht="42.75" x14ac:dyDescent="0.45">
      <c r="A1200" s="1" t="s">
        <v>14454</v>
      </c>
      <c r="B1200" s="3">
        <v>43519</v>
      </c>
      <c r="C1200" s="4">
        <v>0.83394675925925921</v>
      </c>
      <c r="D1200" s="2">
        <v>0</v>
      </c>
      <c r="E1200" s="1">
        <v>0</v>
      </c>
      <c r="F1200" s="2" t="s">
        <v>114</v>
      </c>
      <c r="G1200" s="1">
        <v>11</v>
      </c>
      <c r="H1200" s="1" t="s">
        <v>4570</v>
      </c>
      <c r="I1200" s="1" t="s">
        <v>4570</v>
      </c>
      <c r="J1200" s="1" t="s">
        <v>14455</v>
      </c>
      <c r="K1200" s="1" t="s">
        <v>2220</v>
      </c>
      <c r="L1200" s="1">
        <v>206351</v>
      </c>
      <c r="M1200" s="1" t="s">
        <v>12526</v>
      </c>
      <c r="N1200" s="2" t="s">
        <v>4409</v>
      </c>
      <c r="O1200" s="1" t="s">
        <v>14456</v>
      </c>
      <c r="P1200" s="2" t="s">
        <v>128</v>
      </c>
      <c r="Q1200" s="1" t="s">
        <v>286</v>
      </c>
      <c r="R1200" s="1" t="s">
        <v>4409</v>
      </c>
      <c r="S1200" s="1"/>
      <c r="T1200" s="1"/>
      <c r="U1200" s="1" t="s">
        <v>12528</v>
      </c>
      <c r="V1200" s="1"/>
      <c r="W1200" s="1"/>
      <c r="X1200" s="1"/>
      <c r="Y1200" s="1" t="s">
        <v>286</v>
      </c>
      <c r="Z1200" s="2" t="str">
        <f t="shared" si="54"/>
        <v>C830C</v>
      </c>
      <c r="AA1200" s="3" t="str">
        <f t="shared" si="55"/>
        <v>1/2/2019</v>
      </c>
      <c r="AB1200" s="2" t="str">
        <f t="shared" si="56"/>
        <v>No delay</v>
      </c>
    </row>
    <row r="1201" spans="1:28" s="7" customFormat="1" ht="71.25" x14ac:dyDescent="0.45">
      <c r="A1201" s="1">
        <v>2021</v>
      </c>
      <c r="B1201" s="3">
        <v>43520</v>
      </c>
      <c r="C1201" s="4">
        <v>0.2751851851851852</v>
      </c>
      <c r="D1201" s="2">
        <v>0</v>
      </c>
      <c r="E1201" s="1">
        <v>0</v>
      </c>
      <c r="F1201" s="2" t="s">
        <v>60</v>
      </c>
      <c r="G1201" s="1">
        <v>36</v>
      </c>
      <c r="H1201" s="1" t="s">
        <v>4570</v>
      </c>
      <c r="I1201" s="1" t="s">
        <v>4570</v>
      </c>
      <c r="J1201" s="1" t="s">
        <v>2223</v>
      </c>
      <c r="K1201" s="1" t="s">
        <v>2222</v>
      </c>
      <c r="L1201" s="1">
        <v>206378</v>
      </c>
      <c r="M1201" s="1" t="s">
        <v>12526</v>
      </c>
      <c r="N1201" s="2" t="s">
        <v>4409</v>
      </c>
      <c r="O1201" s="1" t="s">
        <v>14457</v>
      </c>
      <c r="P1201" s="2" t="s">
        <v>65</v>
      </c>
      <c r="Q1201" s="1" t="s">
        <v>233</v>
      </c>
      <c r="R1201" s="1" t="s">
        <v>4409</v>
      </c>
      <c r="S1201" s="1"/>
      <c r="T1201" s="1"/>
      <c r="U1201" s="1" t="s">
        <v>12528</v>
      </c>
      <c r="V1201" s="1"/>
      <c r="W1201" s="1"/>
      <c r="X1201" s="1"/>
      <c r="Y1201" s="1" t="s">
        <v>143</v>
      </c>
      <c r="Z1201" s="2" t="str">
        <f t="shared" si="54"/>
        <v>C830</v>
      </c>
      <c r="AA1201" s="3" t="str">
        <f t="shared" si="55"/>
        <v>1/2/2019</v>
      </c>
      <c r="AB1201" s="2" t="str">
        <f t="shared" si="56"/>
        <v>No delay</v>
      </c>
    </row>
    <row r="1202" spans="1:28" s="7" customFormat="1" ht="28.5" x14ac:dyDescent="0.45">
      <c r="A1202" s="1">
        <v>2023</v>
      </c>
      <c r="B1202" s="3">
        <v>43520</v>
      </c>
      <c r="C1202" s="4">
        <v>0.31527777777777777</v>
      </c>
      <c r="D1202" s="2">
        <v>0</v>
      </c>
      <c r="E1202" s="1">
        <v>0</v>
      </c>
      <c r="F1202" s="2" t="s">
        <v>14</v>
      </c>
      <c r="G1202" s="1">
        <v>25</v>
      </c>
      <c r="H1202" s="1" t="s">
        <v>4775</v>
      </c>
      <c r="I1202" s="1" t="s">
        <v>4570</v>
      </c>
      <c r="J1202" s="1" t="s">
        <v>2225</v>
      </c>
      <c r="K1202" s="1" t="s">
        <v>2224</v>
      </c>
      <c r="L1202" s="1">
        <v>206389</v>
      </c>
      <c r="M1202" s="1" t="s">
        <v>12526</v>
      </c>
      <c r="N1202" s="2" t="s">
        <v>4409</v>
      </c>
      <c r="O1202" s="1" t="s">
        <v>14458</v>
      </c>
      <c r="P1202" s="2" t="s">
        <v>26</v>
      </c>
      <c r="Q1202" s="1" t="s">
        <v>209</v>
      </c>
      <c r="R1202" s="1" t="s">
        <v>13589</v>
      </c>
      <c r="S1202" s="1"/>
      <c r="T1202" s="1"/>
      <c r="U1202" s="1" t="s">
        <v>12528</v>
      </c>
      <c r="V1202" s="1"/>
      <c r="W1202" s="1"/>
      <c r="X1202" s="1"/>
      <c r="Y1202" s="1" t="s">
        <v>208</v>
      </c>
      <c r="Z1202" s="2" t="str">
        <f t="shared" si="54"/>
        <v>C830</v>
      </c>
      <c r="AA1202" s="3" t="str">
        <f t="shared" si="55"/>
        <v>1/2/2019</v>
      </c>
      <c r="AB1202" s="2" t="str">
        <f t="shared" si="56"/>
        <v>No delay</v>
      </c>
    </row>
    <row r="1203" spans="1:28" s="7" customFormat="1" ht="85.5" x14ac:dyDescent="0.45">
      <c r="A1203" s="1" t="s">
        <v>14459</v>
      </c>
      <c r="B1203" s="3">
        <v>43520</v>
      </c>
      <c r="C1203" s="4">
        <v>0.7319444444444444</v>
      </c>
      <c r="D1203" s="2">
        <v>2.5</v>
      </c>
      <c r="E1203" s="1">
        <v>0</v>
      </c>
      <c r="F1203" s="2" t="s">
        <v>78</v>
      </c>
      <c r="G1203" s="1">
        <v>6</v>
      </c>
      <c r="H1203" s="1" t="s">
        <v>4785</v>
      </c>
      <c r="I1203" s="1" t="s">
        <v>4785</v>
      </c>
      <c r="J1203" s="1" t="s">
        <v>5008</v>
      </c>
      <c r="K1203" s="1" t="s">
        <v>2226</v>
      </c>
      <c r="L1203" s="1">
        <v>206432</v>
      </c>
      <c r="M1203" s="1" t="s">
        <v>12526</v>
      </c>
      <c r="N1203" s="2" t="s">
        <v>4522</v>
      </c>
      <c r="O1203" s="1" t="s">
        <v>14460</v>
      </c>
      <c r="P1203" s="2" t="s">
        <v>128</v>
      </c>
      <c r="Q1203" s="1" t="s">
        <v>183</v>
      </c>
      <c r="R1203" s="1" t="s">
        <v>4409</v>
      </c>
      <c r="S1203" s="1"/>
      <c r="T1203" s="1"/>
      <c r="U1203" s="1" t="s">
        <v>12528</v>
      </c>
      <c r="V1203" s="1"/>
      <c r="W1203" s="1"/>
      <c r="X1203" s="1"/>
      <c r="Y1203" s="1" t="s">
        <v>12529</v>
      </c>
      <c r="Z1203" s="2" t="str">
        <f t="shared" si="54"/>
        <v>C830</v>
      </c>
      <c r="AA1203" s="3" t="str">
        <f t="shared" si="55"/>
        <v>1/2/2019</v>
      </c>
      <c r="AB1203" s="2" t="str">
        <f t="shared" si="56"/>
        <v>More than 0 mins</v>
      </c>
    </row>
    <row r="1204" spans="1:28" s="7" customFormat="1" ht="42.75" x14ac:dyDescent="0.45">
      <c r="A1204" s="1">
        <v>2104</v>
      </c>
      <c r="B1204" s="3">
        <v>43522</v>
      </c>
      <c r="C1204" s="4">
        <v>0.22391203703703702</v>
      </c>
      <c r="D1204" s="2">
        <v>0</v>
      </c>
      <c r="E1204" s="1">
        <v>0</v>
      </c>
      <c r="F1204" s="2" t="s">
        <v>114</v>
      </c>
      <c r="G1204" s="1">
        <v>7</v>
      </c>
      <c r="H1204" s="1" t="s">
        <v>4570</v>
      </c>
      <c r="I1204" s="1" t="s">
        <v>4570</v>
      </c>
      <c r="J1204" s="1" t="s">
        <v>2231</v>
      </c>
      <c r="K1204" s="1" t="s">
        <v>2230</v>
      </c>
      <c r="L1204" s="1">
        <v>206610</v>
      </c>
      <c r="M1204" s="1" t="s">
        <v>12526</v>
      </c>
      <c r="N1204" s="2" t="s">
        <v>4409</v>
      </c>
      <c r="O1204" s="1" t="s">
        <v>14461</v>
      </c>
      <c r="P1204" s="2" t="s">
        <v>112</v>
      </c>
      <c r="Q1204" s="1" t="s">
        <v>301</v>
      </c>
      <c r="R1204" s="1" t="s">
        <v>4409</v>
      </c>
      <c r="S1204" s="1"/>
      <c r="T1204" s="1"/>
      <c r="U1204" s="1" t="s">
        <v>12528</v>
      </c>
      <c r="V1204" s="1"/>
      <c r="W1204" s="1"/>
      <c r="X1204" s="1"/>
      <c r="Y1204" s="1" t="s">
        <v>170</v>
      </c>
      <c r="Z1204" s="2" t="str">
        <f t="shared" si="54"/>
        <v>C830C</v>
      </c>
      <c r="AA1204" s="3" t="str">
        <f t="shared" si="55"/>
        <v>1/2/2019</v>
      </c>
      <c r="AB1204" s="2" t="str">
        <f t="shared" si="56"/>
        <v>No delay</v>
      </c>
    </row>
    <row r="1205" spans="1:28" s="7" customFormat="1" ht="71.25" x14ac:dyDescent="0.45">
      <c r="A1205" s="1">
        <v>2106</v>
      </c>
      <c r="B1205" s="3">
        <v>43522</v>
      </c>
      <c r="C1205" s="4">
        <v>0.25570601851851854</v>
      </c>
      <c r="D1205" s="2">
        <v>0</v>
      </c>
      <c r="E1205" s="1">
        <v>0</v>
      </c>
      <c r="F1205" s="2" t="s">
        <v>61</v>
      </c>
      <c r="G1205" s="1">
        <v>32</v>
      </c>
      <c r="H1205" s="1" t="s">
        <v>4570</v>
      </c>
      <c r="I1205" s="1" t="s">
        <v>4570</v>
      </c>
      <c r="J1205" s="1" t="s">
        <v>2229</v>
      </c>
      <c r="K1205" s="1" t="s">
        <v>2228</v>
      </c>
      <c r="L1205" s="1">
        <v>206615</v>
      </c>
      <c r="M1205" s="1" t="s">
        <v>12526</v>
      </c>
      <c r="N1205" s="2" t="s">
        <v>4522</v>
      </c>
      <c r="O1205" s="1" t="s">
        <v>14462</v>
      </c>
      <c r="P1205" s="2" t="s">
        <v>65</v>
      </c>
      <c r="Q1205" s="1" t="s">
        <v>233</v>
      </c>
      <c r="R1205" s="1" t="s">
        <v>4409</v>
      </c>
      <c r="S1205" s="1"/>
      <c r="T1205" s="1"/>
      <c r="U1205" s="1" t="s">
        <v>12528</v>
      </c>
      <c r="V1205" s="1"/>
      <c r="W1205" s="1"/>
      <c r="X1205" s="1"/>
      <c r="Y1205" s="1" t="s">
        <v>143</v>
      </c>
      <c r="Z1205" s="2" t="str">
        <f t="shared" si="54"/>
        <v>C830</v>
      </c>
      <c r="AA1205" s="3" t="str">
        <f t="shared" si="55"/>
        <v>1/2/2019</v>
      </c>
      <c r="AB1205" s="2" t="str">
        <f t="shared" si="56"/>
        <v>No delay</v>
      </c>
    </row>
    <row r="1206" spans="1:28" s="7" customFormat="1" ht="28.5" x14ac:dyDescent="0.45">
      <c r="A1206" s="1">
        <v>2117</v>
      </c>
      <c r="B1206" s="3">
        <v>43522</v>
      </c>
      <c r="C1206" s="4">
        <v>0.43541666666666662</v>
      </c>
      <c r="D1206" s="2">
        <v>0</v>
      </c>
      <c r="E1206" s="1">
        <v>0</v>
      </c>
      <c r="F1206" s="2" t="s">
        <v>154</v>
      </c>
      <c r="G1206" s="1"/>
      <c r="H1206" s="1" t="s">
        <v>4570</v>
      </c>
      <c r="I1206" s="1"/>
      <c r="J1206" s="1" t="s">
        <v>14463</v>
      </c>
      <c r="K1206" s="1">
        <v>5991904</v>
      </c>
      <c r="L1206" s="1"/>
      <c r="M1206" s="1" t="s">
        <v>12526</v>
      </c>
      <c r="N1206" s="2" t="s">
        <v>4409</v>
      </c>
      <c r="O1206" s="1" t="s">
        <v>14464</v>
      </c>
      <c r="P1206" s="2" t="s">
        <v>7</v>
      </c>
      <c r="Q1206" s="1" t="s">
        <v>247</v>
      </c>
      <c r="R1206" s="1" t="s">
        <v>13586</v>
      </c>
      <c r="S1206" s="1"/>
      <c r="T1206" s="1"/>
      <c r="U1206" s="1" t="s">
        <v>12528</v>
      </c>
      <c r="V1206" s="1"/>
      <c r="W1206" s="1"/>
      <c r="X1206" s="1"/>
      <c r="Y1206" s="1" t="s">
        <v>246</v>
      </c>
      <c r="Z1206" s="2" t="str">
        <f t="shared" si="54"/>
        <v>C830C</v>
      </c>
      <c r="AA1206" s="3" t="str">
        <f t="shared" si="55"/>
        <v>1/2/2019</v>
      </c>
      <c r="AB1206" s="2" t="str">
        <f t="shared" si="56"/>
        <v>No delay</v>
      </c>
    </row>
    <row r="1207" spans="1:28" s="7" customFormat="1" ht="57" x14ac:dyDescent="0.45">
      <c r="A1207" s="1">
        <v>2163</v>
      </c>
      <c r="B1207" s="3">
        <v>43523</v>
      </c>
      <c r="C1207" s="4">
        <v>0.5493055555555556</v>
      </c>
      <c r="D1207" s="2">
        <v>0</v>
      </c>
      <c r="E1207" s="1">
        <v>0</v>
      </c>
      <c r="F1207" s="2" t="s">
        <v>42</v>
      </c>
      <c r="G1207" s="1">
        <v>6</v>
      </c>
      <c r="H1207" s="1" t="s">
        <v>5145</v>
      </c>
      <c r="I1207" s="1" t="s">
        <v>4570</v>
      </c>
      <c r="J1207" s="1" t="s">
        <v>2233</v>
      </c>
      <c r="K1207" s="1" t="s">
        <v>2232</v>
      </c>
      <c r="L1207" s="1">
        <v>206818</v>
      </c>
      <c r="M1207" s="1" t="s">
        <v>12526</v>
      </c>
      <c r="N1207" s="2" t="s">
        <v>4409</v>
      </c>
      <c r="O1207" s="1" t="s">
        <v>14465</v>
      </c>
      <c r="P1207" s="2" t="s">
        <v>73</v>
      </c>
      <c r="Q1207" s="1" t="s">
        <v>422</v>
      </c>
      <c r="R1207" s="1" t="s">
        <v>4409</v>
      </c>
      <c r="S1207" s="1"/>
      <c r="T1207" s="1"/>
      <c r="U1207" s="1" t="s">
        <v>12528</v>
      </c>
      <c r="V1207" s="1"/>
      <c r="W1207" s="1"/>
      <c r="X1207" s="1"/>
      <c r="Y1207" s="1" t="s">
        <v>243</v>
      </c>
      <c r="Z1207" s="2" t="str">
        <f t="shared" si="54"/>
        <v>C830</v>
      </c>
      <c r="AA1207" s="3" t="str">
        <f t="shared" si="55"/>
        <v>1/2/2019</v>
      </c>
      <c r="AB1207" s="2" t="str">
        <f t="shared" si="56"/>
        <v>No delay</v>
      </c>
    </row>
    <row r="1208" spans="1:28" s="7" customFormat="1" ht="42.75" x14ac:dyDescent="0.45">
      <c r="A1208" s="1">
        <v>2173</v>
      </c>
      <c r="B1208" s="3">
        <v>43523</v>
      </c>
      <c r="C1208" s="4">
        <v>0.82265046296296296</v>
      </c>
      <c r="D1208" s="2">
        <v>0</v>
      </c>
      <c r="E1208" s="1">
        <v>0</v>
      </c>
      <c r="F1208" s="2" t="s">
        <v>77</v>
      </c>
      <c r="G1208" s="1">
        <v>48</v>
      </c>
      <c r="H1208" s="1" t="s">
        <v>5744</v>
      </c>
      <c r="I1208" s="1" t="s">
        <v>4771</v>
      </c>
      <c r="J1208" s="1" t="s">
        <v>2239</v>
      </c>
      <c r="K1208" s="1" t="s">
        <v>2238</v>
      </c>
      <c r="L1208" s="1">
        <v>206864</v>
      </c>
      <c r="M1208" s="1" t="s">
        <v>12526</v>
      </c>
      <c r="N1208" s="2" t="s">
        <v>4522</v>
      </c>
      <c r="O1208" s="1" t="s">
        <v>14466</v>
      </c>
      <c r="P1208" s="2" t="s">
        <v>79</v>
      </c>
      <c r="Q1208" s="1" t="s">
        <v>1356</v>
      </c>
      <c r="R1208" s="1" t="s">
        <v>13594</v>
      </c>
      <c r="S1208" s="1"/>
      <c r="T1208" s="1"/>
      <c r="U1208" s="1" t="s">
        <v>12528</v>
      </c>
      <c r="V1208" s="1"/>
      <c r="W1208" s="1"/>
      <c r="X1208" s="1"/>
      <c r="Y1208" s="1" t="s">
        <v>1355</v>
      </c>
      <c r="Z1208" s="2" t="str">
        <f t="shared" si="54"/>
        <v>C830</v>
      </c>
      <c r="AA1208" s="3" t="str">
        <f t="shared" si="55"/>
        <v>1/2/2019</v>
      </c>
      <c r="AB1208" s="2" t="str">
        <f t="shared" si="56"/>
        <v>No delay</v>
      </c>
    </row>
    <row r="1209" spans="1:28" s="7" customFormat="1" ht="28.5" x14ac:dyDescent="0.45">
      <c r="A1209" s="1" t="s">
        <v>14467</v>
      </c>
      <c r="B1209" s="3">
        <v>43523</v>
      </c>
      <c r="C1209" s="4">
        <v>6.5972222222222224E-2</v>
      </c>
      <c r="D1209" s="2">
        <v>0</v>
      </c>
      <c r="E1209" s="1">
        <v>0</v>
      </c>
      <c r="F1209" s="2" t="s">
        <v>99</v>
      </c>
      <c r="G1209" s="1">
        <v>0</v>
      </c>
      <c r="H1209" s="1" t="s">
        <v>4615</v>
      </c>
      <c r="I1209" s="1" t="s">
        <v>4615</v>
      </c>
      <c r="J1209" s="1" t="s">
        <v>2235</v>
      </c>
      <c r="K1209" s="1" t="s">
        <v>2234</v>
      </c>
      <c r="L1209" s="1">
        <v>206755</v>
      </c>
      <c r="M1209" s="1" t="s">
        <v>12526</v>
      </c>
      <c r="N1209" s="2" t="s">
        <v>4409</v>
      </c>
      <c r="O1209" s="1" t="s">
        <v>14468</v>
      </c>
      <c r="P1209" s="2" t="s">
        <v>128</v>
      </c>
      <c r="Q1209" s="1" t="s">
        <v>183</v>
      </c>
      <c r="R1209" s="1" t="s">
        <v>4409</v>
      </c>
      <c r="S1209" s="1"/>
      <c r="T1209" s="1"/>
      <c r="U1209" s="1" t="s">
        <v>12528</v>
      </c>
      <c r="V1209" s="1"/>
      <c r="W1209" s="1"/>
      <c r="X1209" s="1"/>
      <c r="Y1209" s="1" t="s">
        <v>12529</v>
      </c>
      <c r="Z1209" s="2" t="str">
        <f t="shared" si="54"/>
        <v>C830</v>
      </c>
      <c r="AA1209" s="3" t="str">
        <f t="shared" si="55"/>
        <v>1/2/2019</v>
      </c>
      <c r="AB1209" s="2" t="str">
        <f t="shared" si="56"/>
        <v>No delay</v>
      </c>
    </row>
    <row r="1210" spans="1:28" s="7" customFormat="1" ht="28.5" x14ac:dyDescent="0.45">
      <c r="A1210" s="1" t="s">
        <v>14469</v>
      </c>
      <c r="B1210" s="3">
        <v>43523</v>
      </c>
      <c r="C1210" s="4">
        <v>0.27638888888888885</v>
      </c>
      <c r="D1210" s="2">
        <v>0</v>
      </c>
      <c r="E1210" s="1">
        <v>3</v>
      </c>
      <c r="F1210" s="2" t="s">
        <v>104</v>
      </c>
      <c r="G1210" s="1">
        <v>45</v>
      </c>
      <c r="H1210" s="1" t="s">
        <v>4725</v>
      </c>
      <c r="I1210" s="1" t="s">
        <v>4725</v>
      </c>
      <c r="J1210" s="1" t="s">
        <v>2237</v>
      </c>
      <c r="K1210" s="1" t="s">
        <v>2236</v>
      </c>
      <c r="L1210" s="1">
        <v>206768</v>
      </c>
      <c r="M1210" s="1" t="s">
        <v>12526</v>
      </c>
      <c r="N1210" s="2" t="s">
        <v>4409</v>
      </c>
      <c r="O1210" s="1" t="s">
        <v>14470</v>
      </c>
      <c r="P1210" s="2" t="s">
        <v>128</v>
      </c>
      <c r="Q1210" s="1" t="s">
        <v>183</v>
      </c>
      <c r="R1210" s="1" t="s">
        <v>4409</v>
      </c>
      <c r="S1210" s="1"/>
      <c r="T1210" s="1"/>
      <c r="U1210" s="1" t="s">
        <v>12528</v>
      </c>
      <c r="V1210" s="1"/>
      <c r="W1210" s="1"/>
      <c r="X1210" s="1"/>
      <c r="Y1210" s="1" t="s">
        <v>12529</v>
      </c>
      <c r="Z1210" s="2" t="str">
        <f t="shared" si="54"/>
        <v>C830C</v>
      </c>
      <c r="AA1210" s="3" t="str">
        <f t="shared" si="55"/>
        <v>1/2/2019</v>
      </c>
      <c r="AB1210" s="2" t="str">
        <f t="shared" si="56"/>
        <v>No delay</v>
      </c>
    </row>
    <row r="1211" spans="1:28" s="7" customFormat="1" ht="71.25" x14ac:dyDescent="0.45">
      <c r="A1211" s="1">
        <v>2191</v>
      </c>
      <c r="B1211" s="3">
        <v>43524</v>
      </c>
      <c r="C1211" s="4">
        <v>0.33662037037037035</v>
      </c>
      <c r="D1211" s="2">
        <v>0</v>
      </c>
      <c r="E1211" s="1">
        <v>0</v>
      </c>
      <c r="F1211" s="2" t="s">
        <v>35</v>
      </c>
      <c r="G1211" s="1">
        <v>65</v>
      </c>
      <c r="H1211" s="1" t="s">
        <v>4570</v>
      </c>
      <c r="I1211" s="1" t="s">
        <v>4570</v>
      </c>
      <c r="J1211" s="1" t="s">
        <v>14471</v>
      </c>
      <c r="K1211" s="1" t="s">
        <v>2240</v>
      </c>
      <c r="L1211" s="1">
        <v>206925</v>
      </c>
      <c r="M1211" s="1" t="s">
        <v>12526</v>
      </c>
      <c r="N1211" s="2" t="s">
        <v>4522</v>
      </c>
      <c r="O1211" s="1" t="s">
        <v>14472</v>
      </c>
      <c r="P1211" s="2" t="s">
        <v>36</v>
      </c>
      <c r="Q1211" s="1" t="s">
        <v>103</v>
      </c>
      <c r="R1211" s="1" t="s">
        <v>4409</v>
      </c>
      <c r="S1211" s="1"/>
      <c r="T1211" s="1"/>
      <c r="U1211" s="1" t="s">
        <v>12528</v>
      </c>
      <c r="V1211" s="1"/>
      <c r="W1211" s="1"/>
      <c r="X1211" s="1"/>
      <c r="Y1211" s="1" t="s">
        <v>102</v>
      </c>
      <c r="Z1211" s="2" t="str">
        <f t="shared" si="54"/>
        <v>C830</v>
      </c>
      <c r="AA1211" s="3" t="str">
        <f t="shared" si="55"/>
        <v>1/2/2019</v>
      </c>
      <c r="AB1211" s="2" t="str">
        <f t="shared" si="56"/>
        <v>No delay</v>
      </c>
    </row>
    <row r="1212" spans="1:28" s="7" customFormat="1" ht="99.75" x14ac:dyDescent="0.45">
      <c r="A1212" s="1">
        <v>2216</v>
      </c>
      <c r="B1212" s="3">
        <v>43524</v>
      </c>
      <c r="C1212" s="4">
        <v>0.82777777777777783</v>
      </c>
      <c r="D1212" s="2">
        <v>2</v>
      </c>
      <c r="E1212" s="1">
        <v>0</v>
      </c>
      <c r="F1212" s="2" t="s">
        <v>101</v>
      </c>
      <c r="G1212" s="1">
        <v>12</v>
      </c>
      <c r="H1212" s="1" t="s">
        <v>4785</v>
      </c>
      <c r="I1212" s="1" t="s">
        <v>4785</v>
      </c>
      <c r="J1212" s="1" t="s">
        <v>14473</v>
      </c>
      <c r="K1212" s="1" t="s">
        <v>2241</v>
      </c>
      <c r="L1212" s="1">
        <v>207009</v>
      </c>
      <c r="M1212" s="1" t="s">
        <v>12526</v>
      </c>
      <c r="N1212" s="2" t="s">
        <v>4522</v>
      </c>
      <c r="O1212" s="1" t="s">
        <v>14474</v>
      </c>
      <c r="P1212" s="2" t="s">
        <v>73</v>
      </c>
      <c r="Q1212" s="1" t="s">
        <v>188</v>
      </c>
      <c r="R1212" s="1" t="s">
        <v>4409</v>
      </c>
      <c r="S1212" s="1"/>
      <c r="T1212" s="1"/>
      <c r="U1212" s="1" t="s">
        <v>12528</v>
      </c>
      <c r="V1212" s="1"/>
      <c r="W1212" s="1"/>
      <c r="X1212" s="1"/>
      <c r="Y1212" s="1" t="s">
        <v>157</v>
      </c>
      <c r="Z1212" s="2" t="str">
        <f t="shared" si="54"/>
        <v>C830</v>
      </c>
      <c r="AA1212" s="3" t="str">
        <f t="shared" si="55"/>
        <v>1/2/2019</v>
      </c>
      <c r="AB1212" s="2" t="str">
        <f t="shared" si="56"/>
        <v>More than 0 mins</v>
      </c>
    </row>
    <row r="1213" spans="1:28" s="7" customFormat="1" ht="42.75" x14ac:dyDescent="0.45">
      <c r="A1213" s="1">
        <v>2218</v>
      </c>
      <c r="B1213" s="3">
        <v>43524</v>
      </c>
      <c r="C1213" s="4">
        <v>0.97083333333333333</v>
      </c>
      <c r="D1213" s="2">
        <v>0</v>
      </c>
      <c r="E1213" s="1">
        <v>0</v>
      </c>
      <c r="F1213" s="2" t="s">
        <v>142</v>
      </c>
      <c r="G1213" s="1">
        <v>25</v>
      </c>
      <c r="H1213" s="1" t="s">
        <v>4665</v>
      </c>
      <c r="I1213" s="1" t="s">
        <v>4569</v>
      </c>
      <c r="J1213" s="1" t="s">
        <v>14475</v>
      </c>
      <c r="K1213" s="1" t="s">
        <v>2242</v>
      </c>
      <c r="L1213" s="1">
        <v>207030</v>
      </c>
      <c r="M1213" s="1" t="s">
        <v>12526</v>
      </c>
      <c r="N1213" s="2" t="s">
        <v>4409</v>
      </c>
      <c r="O1213" s="1" t="s">
        <v>14476</v>
      </c>
      <c r="P1213" s="2" t="s">
        <v>73</v>
      </c>
      <c r="Q1213" s="1" t="s">
        <v>274</v>
      </c>
      <c r="R1213" s="1" t="s">
        <v>4409</v>
      </c>
      <c r="S1213" s="1"/>
      <c r="T1213" s="1"/>
      <c r="U1213" s="1" t="s">
        <v>12528</v>
      </c>
      <c r="V1213" s="1"/>
      <c r="W1213" s="1"/>
      <c r="X1213" s="1"/>
      <c r="Y1213" s="1" t="s">
        <v>157</v>
      </c>
      <c r="Z1213" s="2" t="str">
        <f t="shared" si="54"/>
        <v>C830C</v>
      </c>
      <c r="AA1213" s="3" t="str">
        <f t="shared" si="55"/>
        <v>1/2/2019</v>
      </c>
      <c r="AB1213" s="2" t="str">
        <f t="shared" si="56"/>
        <v>No delay</v>
      </c>
    </row>
    <row r="1214" spans="1:28" s="7" customFormat="1" ht="57" x14ac:dyDescent="0.45">
      <c r="A1214" s="1">
        <v>2225</v>
      </c>
      <c r="B1214" s="3">
        <v>43525</v>
      </c>
      <c r="C1214" s="4">
        <v>0.29942129629629627</v>
      </c>
      <c r="D1214" s="2">
        <v>0</v>
      </c>
      <c r="E1214" s="1">
        <v>0</v>
      </c>
      <c r="F1214" s="2" t="s">
        <v>35</v>
      </c>
      <c r="G1214" s="1">
        <v>58</v>
      </c>
      <c r="H1214" s="1" t="s">
        <v>4570</v>
      </c>
      <c r="I1214" s="1" t="s">
        <v>4570</v>
      </c>
      <c r="J1214" s="1" t="s">
        <v>14477</v>
      </c>
      <c r="K1214" s="1" t="s">
        <v>2243</v>
      </c>
      <c r="L1214" s="1">
        <v>207056</v>
      </c>
      <c r="M1214" s="1" t="s">
        <v>12526</v>
      </c>
      <c r="N1214" s="2" t="s">
        <v>4409</v>
      </c>
      <c r="O1214" s="1" t="s">
        <v>14478</v>
      </c>
      <c r="P1214" s="2" t="s">
        <v>36</v>
      </c>
      <c r="Q1214" s="1" t="s">
        <v>122</v>
      </c>
      <c r="R1214" s="1" t="s">
        <v>4409</v>
      </c>
      <c r="S1214" s="1"/>
      <c r="T1214" s="1"/>
      <c r="U1214" s="1" t="s">
        <v>12528</v>
      </c>
      <c r="V1214" s="1"/>
      <c r="W1214" s="1"/>
      <c r="X1214" s="1"/>
      <c r="Y1214" s="1" t="s">
        <v>122</v>
      </c>
      <c r="Z1214" s="2" t="str">
        <f t="shared" si="54"/>
        <v>C830</v>
      </c>
      <c r="AA1214" s="3" t="str">
        <f t="shared" si="55"/>
        <v>1/3/2019</v>
      </c>
      <c r="AB1214" s="2" t="str">
        <f t="shared" si="56"/>
        <v>No delay</v>
      </c>
    </row>
    <row r="1215" spans="1:28" s="7" customFormat="1" ht="28.5" x14ac:dyDescent="0.45">
      <c r="A1215" s="1">
        <v>2232</v>
      </c>
      <c r="B1215" s="3">
        <v>43525</v>
      </c>
      <c r="C1215" s="4">
        <v>0.3480671296296296</v>
      </c>
      <c r="D1215" s="2">
        <v>0</v>
      </c>
      <c r="E1215" s="1">
        <v>0</v>
      </c>
      <c r="F1215" s="2" t="s">
        <v>29</v>
      </c>
      <c r="G1215" s="1">
        <v>39</v>
      </c>
      <c r="H1215" s="1" t="s">
        <v>5744</v>
      </c>
      <c r="I1215" s="1" t="s">
        <v>5744</v>
      </c>
      <c r="J1215" s="1" t="s">
        <v>14479</v>
      </c>
      <c r="K1215" s="1" t="s">
        <v>2244</v>
      </c>
      <c r="L1215" s="1">
        <v>207066</v>
      </c>
      <c r="M1215" s="1" t="s">
        <v>12526</v>
      </c>
      <c r="N1215" s="2" t="s">
        <v>4409</v>
      </c>
      <c r="O1215" s="1" t="s">
        <v>14480</v>
      </c>
      <c r="P1215" s="2" t="s">
        <v>26</v>
      </c>
      <c r="Q1215" s="1" t="s">
        <v>98</v>
      </c>
      <c r="R1215" s="1" t="s">
        <v>4409</v>
      </c>
      <c r="S1215" s="1"/>
      <c r="T1215" s="1"/>
      <c r="U1215" s="1" t="s">
        <v>12528</v>
      </c>
      <c r="V1215" s="1"/>
      <c r="W1215" s="1"/>
      <c r="X1215" s="1"/>
      <c r="Y1215" s="1" t="s">
        <v>27</v>
      </c>
      <c r="Z1215" s="2" t="str">
        <f t="shared" si="54"/>
        <v>C830C</v>
      </c>
      <c r="AA1215" s="3" t="str">
        <f t="shared" si="55"/>
        <v>1/3/2019</v>
      </c>
      <c r="AB1215" s="2" t="str">
        <f t="shared" si="56"/>
        <v>No delay</v>
      </c>
    </row>
    <row r="1216" spans="1:28" s="7" customFormat="1" x14ac:dyDescent="0.45">
      <c r="A1216" s="1">
        <v>2240</v>
      </c>
      <c r="B1216" s="3">
        <v>43525</v>
      </c>
      <c r="C1216" s="4">
        <v>0.47291666666666665</v>
      </c>
      <c r="D1216" s="2">
        <v>0</v>
      </c>
      <c r="E1216" s="1">
        <v>0</v>
      </c>
      <c r="F1216" s="2" t="s">
        <v>58</v>
      </c>
      <c r="G1216" s="1"/>
      <c r="H1216" s="1" t="s">
        <v>4570</v>
      </c>
      <c r="I1216" s="1"/>
      <c r="J1216" s="1" t="s">
        <v>14481</v>
      </c>
      <c r="K1216" s="1">
        <v>5997654</v>
      </c>
      <c r="L1216" s="1"/>
      <c r="M1216" s="1" t="s">
        <v>12526</v>
      </c>
      <c r="N1216" s="2" t="s">
        <v>4409</v>
      </c>
      <c r="O1216" s="1" t="s">
        <v>14482</v>
      </c>
      <c r="P1216" s="2" t="s">
        <v>149</v>
      </c>
      <c r="Q1216" s="1" t="s">
        <v>347</v>
      </c>
      <c r="R1216" s="1" t="s">
        <v>4409</v>
      </c>
      <c r="S1216" s="1"/>
      <c r="T1216" s="1"/>
      <c r="U1216" s="1" t="s">
        <v>12528</v>
      </c>
      <c r="V1216" s="1"/>
      <c r="W1216" s="1"/>
      <c r="X1216" s="1"/>
      <c r="Y1216" s="1" t="s">
        <v>347</v>
      </c>
      <c r="Z1216" s="2" t="str">
        <f t="shared" si="54"/>
        <v>C830</v>
      </c>
      <c r="AA1216" s="3" t="str">
        <f t="shared" si="55"/>
        <v>1/3/2019</v>
      </c>
      <c r="AB1216" s="2" t="str">
        <f t="shared" si="56"/>
        <v>No delay</v>
      </c>
    </row>
    <row r="1217" spans="1:28" s="7" customFormat="1" ht="28.5" x14ac:dyDescent="0.45">
      <c r="A1217" s="1">
        <v>2242</v>
      </c>
      <c r="B1217" s="3">
        <v>43525</v>
      </c>
      <c r="C1217" s="4">
        <v>0.53819444444444442</v>
      </c>
      <c r="D1217" s="2">
        <v>0</v>
      </c>
      <c r="E1217" s="1">
        <v>0</v>
      </c>
      <c r="F1217" s="2" t="s">
        <v>50</v>
      </c>
      <c r="G1217" s="1"/>
      <c r="H1217" s="1" t="s">
        <v>5280</v>
      </c>
      <c r="I1217" s="1" t="s">
        <v>4665</v>
      </c>
      <c r="J1217" s="1" t="s">
        <v>14483</v>
      </c>
      <c r="K1217" s="1">
        <v>5997656</v>
      </c>
      <c r="L1217" s="1"/>
      <c r="M1217" s="1" t="s">
        <v>12526</v>
      </c>
      <c r="N1217" s="2" t="s">
        <v>4409</v>
      </c>
      <c r="O1217" s="1" t="s">
        <v>14484</v>
      </c>
      <c r="P1217" s="2" t="s">
        <v>33</v>
      </c>
      <c r="Q1217" s="1" t="s">
        <v>247</v>
      </c>
      <c r="R1217" s="1" t="s">
        <v>13586</v>
      </c>
      <c r="S1217" s="1"/>
      <c r="T1217" s="1"/>
      <c r="U1217" s="1" t="s">
        <v>12528</v>
      </c>
      <c r="V1217" s="1"/>
      <c r="W1217" s="1"/>
      <c r="X1217" s="1"/>
      <c r="Y1217" s="1" t="s">
        <v>1393</v>
      </c>
      <c r="Z1217" s="2" t="str">
        <f t="shared" si="54"/>
        <v>C830</v>
      </c>
      <c r="AA1217" s="3" t="str">
        <f t="shared" si="55"/>
        <v>1/3/2019</v>
      </c>
      <c r="AB1217" s="2" t="str">
        <f t="shared" si="56"/>
        <v>No delay</v>
      </c>
    </row>
    <row r="1218" spans="1:28" s="7" customFormat="1" ht="42.75" x14ac:dyDescent="0.45">
      <c r="A1218" s="1" t="s">
        <v>14485</v>
      </c>
      <c r="B1218" s="3">
        <v>43525</v>
      </c>
      <c r="C1218" s="4">
        <v>0.34097222222222223</v>
      </c>
      <c r="D1218" s="2">
        <v>0</v>
      </c>
      <c r="E1218" s="1">
        <v>0</v>
      </c>
      <c r="F1218" s="2" t="s">
        <v>14</v>
      </c>
      <c r="G1218" s="1"/>
      <c r="H1218" s="1" t="s">
        <v>4570</v>
      </c>
      <c r="I1218" s="1"/>
      <c r="J1218" s="1" t="s">
        <v>14486</v>
      </c>
      <c r="K1218" s="1">
        <v>5997623</v>
      </c>
      <c r="L1218" s="1"/>
      <c r="M1218" s="1" t="s">
        <v>12526</v>
      </c>
      <c r="N1218" s="2" t="s">
        <v>4409</v>
      </c>
      <c r="O1218" s="1" t="s">
        <v>14487</v>
      </c>
      <c r="P1218" s="2" t="s">
        <v>128</v>
      </c>
      <c r="Q1218" s="1" t="s">
        <v>276</v>
      </c>
      <c r="R1218" s="1" t="s">
        <v>4409</v>
      </c>
      <c r="S1218" s="1"/>
      <c r="T1218" s="1"/>
      <c r="U1218" s="1" t="s">
        <v>12528</v>
      </c>
      <c r="V1218" s="1"/>
      <c r="W1218" s="1"/>
      <c r="X1218" s="1"/>
      <c r="Y1218" s="1" t="s">
        <v>275</v>
      </c>
      <c r="Z1218" s="2" t="str">
        <f t="shared" si="54"/>
        <v>C830</v>
      </c>
      <c r="AA1218" s="3" t="str">
        <f t="shared" si="55"/>
        <v>1/3/2019</v>
      </c>
      <c r="AB1218" s="2" t="str">
        <f t="shared" si="56"/>
        <v>No delay</v>
      </c>
    </row>
    <row r="1219" spans="1:28" s="7" customFormat="1" ht="28.5" x14ac:dyDescent="0.45">
      <c r="A1219" s="1">
        <v>2262</v>
      </c>
      <c r="B1219" s="3">
        <v>43526</v>
      </c>
      <c r="C1219" s="4">
        <v>0.38417824074074075</v>
      </c>
      <c r="D1219" s="2">
        <v>0</v>
      </c>
      <c r="E1219" s="1">
        <v>0</v>
      </c>
      <c r="F1219" s="2" t="s">
        <v>123</v>
      </c>
      <c r="G1219" s="1">
        <v>4</v>
      </c>
      <c r="H1219" s="1" t="s">
        <v>4570</v>
      </c>
      <c r="I1219" s="1" t="s">
        <v>4570</v>
      </c>
      <c r="J1219" s="1" t="s">
        <v>2246</v>
      </c>
      <c r="K1219" s="1" t="s">
        <v>2245</v>
      </c>
      <c r="L1219" s="1">
        <v>207197</v>
      </c>
      <c r="M1219" s="1" t="s">
        <v>12526</v>
      </c>
      <c r="N1219" s="2" t="s">
        <v>4409</v>
      </c>
      <c r="O1219" s="1" t="s">
        <v>14488</v>
      </c>
      <c r="P1219" s="2" t="s">
        <v>149</v>
      </c>
      <c r="Q1219" s="1" t="s">
        <v>347</v>
      </c>
      <c r="R1219" s="1" t="s">
        <v>4409</v>
      </c>
      <c r="S1219" s="1"/>
      <c r="T1219" s="1"/>
      <c r="U1219" s="1" t="s">
        <v>12528</v>
      </c>
      <c r="V1219" s="1"/>
      <c r="W1219" s="1"/>
      <c r="X1219" s="1"/>
      <c r="Y1219" s="1" t="s">
        <v>347</v>
      </c>
      <c r="Z1219" s="2" t="str">
        <f t="shared" ref="Z1219:Z1282" si="57">IF(_xlfn.NUMBERVALUE(MID(F1219,3,2))&lt;41,"C830","C830C")</f>
        <v>C830C</v>
      </c>
      <c r="AA1219" s="3" t="str">
        <f t="shared" ref="AA1219:AA1282" si="58">DAY(1)&amp;"/"&amp;MONTH(B1219)&amp;"/"&amp;YEAR(B1219)</f>
        <v>1/3/2019</v>
      </c>
      <c r="AB1219" s="2" t="str">
        <f t="shared" ref="AB1219:AB1282" si="59">IF(D1219&gt;5,"More than 5mins",IF(D1219&gt;0,"More than 0 mins","No delay"))</f>
        <v>No delay</v>
      </c>
    </row>
    <row r="1220" spans="1:28" s="7" customFormat="1" ht="71.25" x14ac:dyDescent="0.45">
      <c r="A1220" s="1">
        <v>2289</v>
      </c>
      <c r="B1220" s="3">
        <v>43527</v>
      </c>
      <c r="C1220" s="4">
        <v>0.54442129629629632</v>
      </c>
      <c r="D1220" s="2">
        <v>0</v>
      </c>
      <c r="E1220" s="1">
        <v>0</v>
      </c>
      <c r="F1220" s="2" t="s">
        <v>104</v>
      </c>
      <c r="G1220" s="1">
        <v>32</v>
      </c>
      <c r="H1220" s="1" t="s">
        <v>4577</v>
      </c>
      <c r="I1220" s="1" t="s">
        <v>4569</v>
      </c>
      <c r="J1220" s="1" t="s">
        <v>2248</v>
      </c>
      <c r="K1220" s="1" t="s">
        <v>2247</v>
      </c>
      <c r="L1220" s="1">
        <v>207300</v>
      </c>
      <c r="M1220" s="1" t="s">
        <v>12526</v>
      </c>
      <c r="N1220" s="2" t="s">
        <v>4522</v>
      </c>
      <c r="O1220" s="1" t="s">
        <v>14489</v>
      </c>
      <c r="P1220" s="2" t="s">
        <v>36</v>
      </c>
      <c r="Q1220" s="1" t="s">
        <v>350</v>
      </c>
      <c r="R1220" s="1" t="s">
        <v>4409</v>
      </c>
      <c r="S1220" s="1"/>
      <c r="T1220" s="1"/>
      <c r="U1220" s="1" t="s">
        <v>12528</v>
      </c>
      <c r="V1220" s="1"/>
      <c r="W1220" s="1"/>
      <c r="X1220" s="1"/>
      <c r="Y1220" s="1" t="s">
        <v>322</v>
      </c>
      <c r="Z1220" s="2" t="str">
        <f t="shared" si="57"/>
        <v>C830C</v>
      </c>
      <c r="AA1220" s="3" t="str">
        <f t="shared" si="58"/>
        <v>1/3/2019</v>
      </c>
      <c r="AB1220" s="2" t="str">
        <f t="shared" si="59"/>
        <v>No delay</v>
      </c>
    </row>
    <row r="1221" spans="1:28" s="7" customFormat="1" x14ac:dyDescent="0.45">
      <c r="A1221" s="1">
        <v>2293</v>
      </c>
      <c r="B1221" s="3">
        <v>43527</v>
      </c>
      <c r="C1221" s="4">
        <v>0.6141550925925926</v>
      </c>
      <c r="D1221" s="2">
        <v>0</v>
      </c>
      <c r="E1221" s="1">
        <v>0</v>
      </c>
      <c r="F1221" s="2" t="s">
        <v>91</v>
      </c>
      <c r="G1221" s="1">
        <v>6</v>
      </c>
      <c r="H1221" s="1" t="s">
        <v>4570</v>
      </c>
      <c r="I1221" s="1" t="s">
        <v>4570</v>
      </c>
      <c r="J1221" s="1" t="s">
        <v>2250</v>
      </c>
      <c r="K1221" s="1" t="s">
        <v>2249</v>
      </c>
      <c r="L1221" s="1">
        <v>207307</v>
      </c>
      <c r="M1221" s="1" t="s">
        <v>12526</v>
      </c>
      <c r="N1221" s="2" t="s">
        <v>4409</v>
      </c>
      <c r="O1221" s="1" t="s">
        <v>14490</v>
      </c>
      <c r="P1221" s="2" t="s">
        <v>149</v>
      </c>
      <c r="Q1221" s="1" t="s">
        <v>347</v>
      </c>
      <c r="R1221" s="1" t="s">
        <v>4409</v>
      </c>
      <c r="S1221" s="1"/>
      <c r="T1221" s="1"/>
      <c r="U1221" s="1" t="s">
        <v>12528</v>
      </c>
      <c r="V1221" s="1"/>
      <c r="W1221" s="1"/>
      <c r="X1221" s="1"/>
      <c r="Y1221" s="1" t="s">
        <v>347</v>
      </c>
      <c r="Z1221" s="2" t="str">
        <f t="shared" si="57"/>
        <v>C830</v>
      </c>
      <c r="AA1221" s="3" t="str">
        <f t="shared" si="58"/>
        <v>1/3/2019</v>
      </c>
      <c r="AB1221" s="2" t="str">
        <f t="shared" si="59"/>
        <v>No delay</v>
      </c>
    </row>
    <row r="1222" spans="1:28" s="7" customFormat="1" ht="28.5" x14ac:dyDescent="0.45">
      <c r="A1222" s="1" t="s">
        <v>14491</v>
      </c>
      <c r="B1222" s="3">
        <v>43527</v>
      </c>
      <c r="C1222" s="4">
        <v>0.29444444444444445</v>
      </c>
      <c r="D1222" s="2">
        <v>0</v>
      </c>
      <c r="E1222" s="1">
        <v>0</v>
      </c>
      <c r="F1222" s="2" t="s">
        <v>10</v>
      </c>
      <c r="G1222" s="1">
        <v>16</v>
      </c>
      <c r="H1222" s="1" t="s">
        <v>5067</v>
      </c>
      <c r="I1222" s="1" t="s">
        <v>5067</v>
      </c>
      <c r="J1222" s="1" t="s">
        <v>5068</v>
      </c>
      <c r="K1222" s="1" t="s">
        <v>2251</v>
      </c>
      <c r="L1222" s="1">
        <v>207281</v>
      </c>
      <c r="M1222" s="1" t="s">
        <v>12526</v>
      </c>
      <c r="N1222" s="2" t="s">
        <v>4522</v>
      </c>
      <c r="O1222" s="1" t="s">
        <v>14492</v>
      </c>
      <c r="P1222" s="2" t="s">
        <v>43</v>
      </c>
      <c r="Q1222" s="1" t="s">
        <v>192</v>
      </c>
      <c r="R1222" s="1" t="s">
        <v>4409</v>
      </c>
      <c r="S1222" s="1"/>
      <c r="T1222" s="1"/>
      <c r="U1222" s="1" t="s">
        <v>12528</v>
      </c>
      <c r="V1222" s="1"/>
      <c r="W1222" s="1"/>
      <c r="X1222" s="1"/>
      <c r="Y1222" s="1" t="s">
        <v>191</v>
      </c>
      <c r="Z1222" s="2" t="str">
        <f t="shared" si="57"/>
        <v>C830</v>
      </c>
      <c r="AA1222" s="3" t="str">
        <f t="shared" si="58"/>
        <v>1/3/2019</v>
      </c>
      <c r="AB1222" s="2" t="str">
        <f t="shared" si="59"/>
        <v>No delay</v>
      </c>
    </row>
    <row r="1223" spans="1:28" s="7" customFormat="1" ht="57" x14ac:dyDescent="0.45">
      <c r="A1223" s="1" t="s">
        <v>14493</v>
      </c>
      <c r="B1223" s="3">
        <v>43527</v>
      </c>
      <c r="C1223" s="4">
        <v>0.42083333333333334</v>
      </c>
      <c r="D1223" s="2">
        <v>0</v>
      </c>
      <c r="E1223" s="1">
        <v>5</v>
      </c>
      <c r="F1223" s="2" t="s">
        <v>178</v>
      </c>
      <c r="G1223" s="1">
        <v>22</v>
      </c>
      <c r="H1223" s="1" t="s">
        <v>4628</v>
      </c>
      <c r="I1223" s="1" t="s">
        <v>4628</v>
      </c>
      <c r="J1223" s="1" t="s">
        <v>2253</v>
      </c>
      <c r="K1223" s="1" t="s">
        <v>2252</v>
      </c>
      <c r="L1223" s="1">
        <v>207291</v>
      </c>
      <c r="M1223" s="1" t="s">
        <v>12526</v>
      </c>
      <c r="N1223" s="2" t="s">
        <v>4522</v>
      </c>
      <c r="O1223" s="1" t="s">
        <v>14494</v>
      </c>
      <c r="P1223" s="2" t="s">
        <v>128</v>
      </c>
      <c r="Q1223" s="1" t="s">
        <v>183</v>
      </c>
      <c r="R1223" s="1" t="s">
        <v>4409</v>
      </c>
      <c r="S1223" s="1"/>
      <c r="T1223" s="1"/>
      <c r="U1223" s="1" t="s">
        <v>12528</v>
      </c>
      <c r="V1223" s="1"/>
      <c r="W1223" s="1"/>
      <c r="X1223" s="1"/>
      <c r="Y1223" s="1" t="s">
        <v>12529</v>
      </c>
      <c r="Z1223" s="2" t="str">
        <f t="shared" si="57"/>
        <v>C830C</v>
      </c>
      <c r="AA1223" s="3" t="str">
        <f t="shared" si="58"/>
        <v>1/3/2019</v>
      </c>
      <c r="AB1223" s="2" t="str">
        <f t="shared" si="59"/>
        <v>No delay</v>
      </c>
    </row>
    <row r="1224" spans="1:28" s="7" customFormat="1" ht="71.25" x14ac:dyDescent="0.45">
      <c r="A1224" s="1">
        <v>2333</v>
      </c>
      <c r="B1224" s="3">
        <v>43528</v>
      </c>
      <c r="C1224" s="4">
        <v>0.67594907407407412</v>
      </c>
      <c r="D1224" s="2">
        <v>0</v>
      </c>
      <c r="E1224" s="1">
        <v>0</v>
      </c>
      <c r="F1224" s="2" t="s">
        <v>77</v>
      </c>
      <c r="G1224" s="1">
        <v>2</v>
      </c>
      <c r="H1224" s="1" t="s">
        <v>4570</v>
      </c>
      <c r="I1224" s="1" t="s">
        <v>4570</v>
      </c>
      <c r="J1224" s="1" t="s">
        <v>2257</v>
      </c>
      <c r="K1224" s="1" t="s">
        <v>2256</v>
      </c>
      <c r="L1224" s="1">
        <v>207432</v>
      </c>
      <c r="M1224" s="1" t="s">
        <v>12526</v>
      </c>
      <c r="N1224" s="2" t="s">
        <v>4522</v>
      </c>
      <c r="O1224" s="1" t="s">
        <v>14495</v>
      </c>
      <c r="P1224" s="2" t="s">
        <v>79</v>
      </c>
      <c r="Q1224" s="1" t="s">
        <v>1356</v>
      </c>
      <c r="R1224" s="1" t="s">
        <v>13594</v>
      </c>
      <c r="S1224" s="1"/>
      <c r="T1224" s="1"/>
      <c r="U1224" s="1" t="s">
        <v>12528</v>
      </c>
      <c r="V1224" s="1"/>
      <c r="W1224" s="1"/>
      <c r="X1224" s="1"/>
      <c r="Y1224" s="1" t="s">
        <v>1355</v>
      </c>
      <c r="Z1224" s="2" t="str">
        <f t="shared" si="57"/>
        <v>C830</v>
      </c>
      <c r="AA1224" s="3" t="str">
        <f t="shared" si="58"/>
        <v>1/3/2019</v>
      </c>
      <c r="AB1224" s="2" t="str">
        <f t="shared" si="59"/>
        <v>No delay</v>
      </c>
    </row>
    <row r="1225" spans="1:28" s="7" customFormat="1" ht="42.75" x14ac:dyDescent="0.45">
      <c r="A1225" s="1">
        <v>2349</v>
      </c>
      <c r="B1225" s="3">
        <v>43528</v>
      </c>
      <c r="C1225" s="4">
        <v>0.8718055555555555</v>
      </c>
      <c r="D1225" s="2">
        <v>0</v>
      </c>
      <c r="E1225" s="1">
        <v>0</v>
      </c>
      <c r="F1225" s="2" t="s">
        <v>58</v>
      </c>
      <c r="G1225" s="1">
        <v>35</v>
      </c>
      <c r="H1225" s="1" t="s">
        <v>4849</v>
      </c>
      <c r="I1225" s="1" t="s">
        <v>5011</v>
      </c>
      <c r="J1225" s="1" t="s">
        <v>2255</v>
      </c>
      <c r="K1225" s="1" t="s">
        <v>2254</v>
      </c>
      <c r="L1225" s="1">
        <v>207482</v>
      </c>
      <c r="M1225" s="1" t="s">
        <v>12526</v>
      </c>
      <c r="N1225" s="2" t="s">
        <v>4409</v>
      </c>
      <c r="O1225" s="1" t="s">
        <v>14496</v>
      </c>
      <c r="P1225" s="2" t="s">
        <v>26</v>
      </c>
      <c r="Q1225" s="1" t="s">
        <v>98</v>
      </c>
      <c r="R1225" s="1" t="s">
        <v>4409</v>
      </c>
      <c r="S1225" s="1"/>
      <c r="T1225" s="1"/>
      <c r="U1225" s="1" t="s">
        <v>12528</v>
      </c>
      <c r="V1225" s="1"/>
      <c r="W1225" s="1"/>
      <c r="X1225" s="1"/>
      <c r="Y1225" s="1" t="s">
        <v>27</v>
      </c>
      <c r="Z1225" s="2" t="str">
        <f t="shared" si="57"/>
        <v>C830</v>
      </c>
      <c r="AA1225" s="3" t="str">
        <f t="shared" si="58"/>
        <v>1/3/2019</v>
      </c>
      <c r="AB1225" s="2" t="str">
        <f t="shared" si="59"/>
        <v>No delay</v>
      </c>
    </row>
    <row r="1226" spans="1:28" s="7" customFormat="1" ht="42.75" x14ac:dyDescent="0.45">
      <c r="A1226" s="1" t="s">
        <v>14497</v>
      </c>
      <c r="B1226" s="3">
        <v>43528</v>
      </c>
      <c r="C1226" s="4">
        <v>0.53888888888888886</v>
      </c>
      <c r="D1226" s="2">
        <v>0</v>
      </c>
      <c r="E1226" s="1">
        <v>0</v>
      </c>
      <c r="F1226" s="2" t="s">
        <v>140</v>
      </c>
      <c r="G1226" s="1">
        <v>28</v>
      </c>
      <c r="H1226" s="1" t="s">
        <v>5011</v>
      </c>
      <c r="I1226" s="1" t="s">
        <v>4570</v>
      </c>
      <c r="J1226" s="1" t="s">
        <v>14498</v>
      </c>
      <c r="K1226" s="1" t="s">
        <v>14499</v>
      </c>
      <c r="L1226" s="1">
        <v>207405</v>
      </c>
      <c r="M1226" s="1" t="s">
        <v>12526</v>
      </c>
      <c r="N1226" s="2" t="s">
        <v>4409</v>
      </c>
      <c r="O1226" s="1" t="s">
        <v>14500</v>
      </c>
      <c r="P1226" s="2" t="s">
        <v>90</v>
      </c>
      <c r="Q1226" s="1" t="s">
        <v>89</v>
      </c>
      <c r="R1226" s="1" t="s">
        <v>4409</v>
      </c>
      <c r="S1226" s="1"/>
      <c r="T1226" s="1"/>
      <c r="U1226" s="1" t="s">
        <v>12528</v>
      </c>
      <c r="V1226" s="1"/>
      <c r="W1226" s="1"/>
      <c r="X1226" s="1"/>
      <c r="Y1226" s="1" t="s">
        <v>89</v>
      </c>
      <c r="Z1226" s="2" t="str">
        <f t="shared" si="57"/>
        <v>C830</v>
      </c>
      <c r="AA1226" s="3" t="str">
        <f t="shared" si="58"/>
        <v>1/3/2019</v>
      </c>
      <c r="AB1226" s="2" t="str">
        <f t="shared" si="59"/>
        <v>No delay</v>
      </c>
    </row>
    <row r="1227" spans="1:28" s="7" customFormat="1" x14ac:dyDescent="0.45">
      <c r="A1227" s="1" t="s">
        <v>14501</v>
      </c>
      <c r="B1227" s="3">
        <v>43528</v>
      </c>
      <c r="C1227" s="4">
        <v>0.55277777777777781</v>
      </c>
      <c r="D1227" s="2">
        <v>0</v>
      </c>
      <c r="E1227" s="1">
        <v>0</v>
      </c>
      <c r="F1227" s="2" t="s">
        <v>17</v>
      </c>
      <c r="G1227" s="1">
        <v>3</v>
      </c>
      <c r="H1227" s="1" t="s">
        <v>4849</v>
      </c>
      <c r="I1227" s="1" t="s">
        <v>4570</v>
      </c>
      <c r="J1227" s="1" t="s">
        <v>14502</v>
      </c>
      <c r="K1227" s="1" t="s">
        <v>14503</v>
      </c>
      <c r="L1227" s="1">
        <v>207408</v>
      </c>
      <c r="M1227" s="1" t="s">
        <v>12526</v>
      </c>
      <c r="N1227" s="2" t="s">
        <v>4409</v>
      </c>
      <c r="O1227" s="1" t="s">
        <v>14504</v>
      </c>
      <c r="P1227" s="2" t="s">
        <v>128</v>
      </c>
      <c r="Q1227" s="1" t="s">
        <v>276</v>
      </c>
      <c r="R1227" s="1" t="s">
        <v>4409</v>
      </c>
      <c r="S1227" s="1"/>
      <c r="T1227" s="1"/>
      <c r="U1227" s="1" t="s">
        <v>12528</v>
      </c>
      <c r="V1227" s="1"/>
      <c r="W1227" s="1"/>
      <c r="X1227" s="1"/>
      <c r="Y1227" s="1" t="s">
        <v>275</v>
      </c>
      <c r="Z1227" s="2" t="str">
        <f t="shared" si="57"/>
        <v>C830</v>
      </c>
      <c r="AA1227" s="3" t="str">
        <f t="shared" si="58"/>
        <v>1/3/2019</v>
      </c>
      <c r="AB1227" s="2" t="str">
        <f t="shared" si="59"/>
        <v>No delay</v>
      </c>
    </row>
    <row r="1228" spans="1:28" s="7" customFormat="1" ht="85.5" x14ac:dyDescent="0.45">
      <c r="A1228" s="1">
        <v>2366</v>
      </c>
      <c r="B1228" s="3">
        <v>43529</v>
      </c>
      <c r="C1228" s="4">
        <v>0.39680555555555558</v>
      </c>
      <c r="D1228" s="2">
        <v>0</v>
      </c>
      <c r="E1228" s="1">
        <v>0</v>
      </c>
      <c r="F1228" s="2" t="s">
        <v>123</v>
      </c>
      <c r="G1228" s="1">
        <v>14</v>
      </c>
      <c r="H1228" s="1" t="s">
        <v>4695</v>
      </c>
      <c r="I1228" s="1" t="s">
        <v>4923</v>
      </c>
      <c r="J1228" s="1" t="s">
        <v>2259</v>
      </c>
      <c r="K1228" s="1" t="s">
        <v>2258</v>
      </c>
      <c r="L1228" s="1">
        <v>207532</v>
      </c>
      <c r="M1228" s="1" t="s">
        <v>12526</v>
      </c>
      <c r="N1228" s="2" t="s">
        <v>4409</v>
      </c>
      <c r="O1228" s="1" t="s">
        <v>14505</v>
      </c>
      <c r="P1228" s="2" t="s">
        <v>33</v>
      </c>
      <c r="Q1228" s="1" t="s">
        <v>313</v>
      </c>
      <c r="R1228" s="1" t="s">
        <v>4409</v>
      </c>
      <c r="S1228" s="1"/>
      <c r="T1228" s="1"/>
      <c r="U1228" s="1" t="s">
        <v>12528</v>
      </c>
      <c r="V1228" s="1"/>
      <c r="W1228" s="1"/>
      <c r="X1228" s="1"/>
      <c r="Y1228" s="1" t="s">
        <v>32</v>
      </c>
      <c r="Z1228" s="2" t="str">
        <f t="shared" si="57"/>
        <v>C830C</v>
      </c>
      <c r="AA1228" s="3" t="str">
        <f t="shared" si="58"/>
        <v>1/3/2019</v>
      </c>
      <c r="AB1228" s="2" t="str">
        <f t="shared" si="59"/>
        <v>No delay</v>
      </c>
    </row>
    <row r="1229" spans="1:28" s="7" customFormat="1" ht="57" x14ac:dyDescent="0.45">
      <c r="A1229" s="1">
        <v>2388</v>
      </c>
      <c r="B1229" s="3">
        <v>43529</v>
      </c>
      <c r="C1229" s="4">
        <v>0.89636574074074071</v>
      </c>
      <c r="D1229" s="2">
        <v>0</v>
      </c>
      <c r="E1229" s="1">
        <v>0</v>
      </c>
      <c r="F1229" s="2" t="s">
        <v>104</v>
      </c>
      <c r="G1229" s="1">
        <v>31</v>
      </c>
      <c r="H1229" s="1" t="s">
        <v>4570</v>
      </c>
      <c r="I1229" s="1" t="s">
        <v>4570</v>
      </c>
      <c r="J1229" s="1" t="s">
        <v>2262</v>
      </c>
      <c r="K1229" s="1" t="s">
        <v>2260</v>
      </c>
      <c r="L1229" s="1">
        <v>207616</v>
      </c>
      <c r="M1229" s="1" t="s">
        <v>12526</v>
      </c>
      <c r="N1229" s="2" t="s">
        <v>4409</v>
      </c>
      <c r="O1229" s="1" t="s">
        <v>14506</v>
      </c>
      <c r="P1229" s="2" t="s">
        <v>26</v>
      </c>
      <c r="Q1229" s="1" t="s">
        <v>247</v>
      </c>
      <c r="R1229" s="1" t="s">
        <v>13586</v>
      </c>
      <c r="S1229" s="1"/>
      <c r="T1229" s="1"/>
      <c r="U1229" s="1" t="s">
        <v>12528</v>
      </c>
      <c r="V1229" s="1"/>
      <c r="W1229" s="1"/>
      <c r="X1229" s="1"/>
      <c r="Y1229" s="1" t="s">
        <v>2261</v>
      </c>
      <c r="Z1229" s="2" t="str">
        <f t="shared" si="57"/>
        <v>C830C</v>
      </c>
      <c r="AA1229" s="3" t="str">
        <f t="shared" si="58"/>
        <v>1/3/2019</v>
      </c>
      <c r="AB1229" s="2" t="str">
        <f t="shared" si="59"/>
        <v>No delay</v>
      </c>
    </row>
    <row r="1230" spans="1:28" s="7" customFormat="1" ht="42.75" x14ac:dyDescent="0.45">
      <c r="A1230" s="1" t="s">
        <v>14507</v>
      </c>
      <c r="B1230" s="3">
        <v>43529</v>
      </c>
      <c r="C1230" s="4">
        <v>0.32381944444444444</v>
      </c>
      <c r="D1230" s="2">
        <v>0</v>
      </c>
      <c r="E1230" s="1">
        <v>0</v>
      </c>
      <c r="F1230" s="2" t="s">
        <v>14508</v>
      </c>
      <c r="G1230" s="1">
        <v>30</v>
      </c>
      <c r="H1230" s="1" t="s">
        <v>5372</v>
      </c>
      <c r="I1230" s="1" t="s">
        <v>4679</v>
      </c>
      <c r="J1230" s="1" t="s">
        <v>2264</v>
      </c>
      <c r="K1230" s="1" t="s">
        <v>2263</v>
      </c>
      <c r="L1230" s="1">
        <v>207518</v>
      </c>
      <c r="M1230" s="1" t="s">
        <v>12526</v>
      </c>
      <c r="N1230" s="2" t="s">
        <v>4409</v>
      </c>
      <c r="O1230" s="1" t="s">
        <v>14509</v>
      </c>
      <c r="P1230" s="2" t="s">
        <v>128</v>
      </c>
      <c r="Q1230" s="1" t="s">
        <v>286</v>
      </c>
      <c r="R1230" s="1" t="s">
        <v>4409</v>
      </c>
      <c r="S1230" s="1"/>
      <c r="T1230" s="1"/>
      <c r="U1230" s="1" t="s">
        <v>12528</v>
      </c>
      <c r="V1230" s="1"/>
      <c r="W1230" s="1"/>
      <c r="X1230" s="1"/>
      <c r="Y1230" s="1" t="s">
        <v>286</v>
      </c>
      <c r="Z1230" s="2" t="str">
        <f t="shared" si="57"/>
        <v>C830C</v>
      </c>
      <c r="AA1230" s="3" t="str">
        <f t="shared" si="58"/>
        <v>1/3/2019</v>
      </c>
      <c r="AB1230" s="2" t="str">
        <f t="shared" si="59"/>
        <v>No delay</v>
      </c>
    </row>
    <row r="1231" spans="1:28" s="7" customFormat="1" ht="85.5" x14ac:dyDescent="0.45">
      <c r="A1231" s="1" t="s">
        <v>14510</v>
      </c>
      <c r="B1231" s="3">
        <v>43529</v>
      </c>
      <c r="C1231" s="4">
        <v>0.42222222222222222</v>
      </c>
      <c r="D1231" s="2">
        <v>0</v>
      </c>
      <c r="E1231" s="1">
        <v>0</v>
      </c>
      <c r="F1231" s="2" t="s">
        <v>142</v>
      </c>
      <c r="G1231" s="1"/>
      <c r="H1231" s="1" t="s">
        <v>4570</v>
      </c>
      <c r="I1231" s="1"/>
      <c r="J1231" s="1" t="s">
        <v>14511</v>
      </c>
      <c r="K1231" s="1">
        <v>6001183</v>
      </c>
      <c r="L1231" s="1"/>
      <c r="M1231" s="1" t="s">
        <v>12526</v>
      </c>
      <c r="N1231" s="2" t="s">
        <v>4409</v>
      </c>
      <c r="O1231" s="1" t="s">
        <v>14512</v>
      </c>
      <c r="P1231" s="2" t="s">
        <v>281</v>
      </c>
      <c r="Q1231" s="1" t="s">
        <v>247</v>
      </c>
      <c r="R1231" s="1" t="s">
        <v>13586</v>
      </c>
      <c r="S1231" s="1"/>
      <c r="T1231" s="1"/>
      <c r="U1231" s="1" t="s">
        <v>12528</v>
      </c>
      <c r="V1231" s="1"/>
      <c r="W1231" s="1"/>
      <c r="X1231" s="1"/>
      <c r="Y1231" s="1" t="s">
        <v>1867</v>
      </c>
      <c r="Z1231" s="2" t="str">
        <f t="shared" si="57"/>
        <v>C830C</v>
      </c>
      <c r="AA1231" s="3" t="str">
        <f t="shared" si="58"/>
        <v>1/3/2019</v>
      </c>
      <c r="AB1231" s="2" t="str">
        <f t="shared" si="59"/>
        <v>No delay</v>
      </c>
    </row>
    <row r="1232" spans="1:28" s="7" customFormat="1" ht="42.75" x14ac:dyDescent="0.45">
      <c r="A1232" s="1">
        <v>2398</v>
      </c>
      <c r="B1232" s="3">
        <v>43530</v>
      </c>
      <c r="C1232" s="4">
        <v>0.31468750000000001</v>
      </c>
      <c r="D1232" s="2">
        <v>0</v>
      </c>
      <c r="E1232" s="1">
        <v>0</v>
      </c>
      <c r="F1232" s="2" t="s">
        <v>78</v>
      </c>
      <c r="G1232" s="1">
        <v>8</v>
      </c>
      <c r="H1232" s="1" t="s">
        <v>5575</v>
      </c>
      <c r="I1232" s="1" t="s">
        <v>5839</v>
      </c>
      <c r="J1232" s="1" t="s">
        <v>2266</v>
      </c>
      <c r="K1232" s="1" t="s">
        <v>2265</v>
      </c>
      <c r="L1232" s="1">
        <v>207650</v>
      </c>
      <c r="M1232" s="1" t="s">
        <v>12526</v>
      </c>
      <c r="N1232" s="2" t="s">
        <v>4409</v>
      </c>
      <c r="O1232" s="1" t="s">
        <v>14513</v>
      </c>
      <c r="P1232" s="2" t="s">
        <v>33</v>
      </c>
      <c r="Q1232" s="1" t="s">
        <v>12615</v>
      </c>
      <c r="R1232" s="1" t="s">
        <v>4409</v>
      </c>
      <c r="S1232" s="1"/>
      <c r="T1232" s="1"/>
      <c r="U1232" s="1" t="s">
        <v>12528</v>
      </c>
      <c r="V1232" s="1"/>
      <c r="W1232" s="1"/>
      <c r="X1232" s="1"/>
      <c r="Y1232" s="1" t="s">
        <v>12532</v>
      </c>
      <c r="Z1232" s="2" t="str">
        <f t="shared" si="57"/>
        <v>C830</v>
      </c>
      <c r="AA1232" s="3" t="str">
        <f t="shared" si="58"/>
        <v>1/3/2019</v>
      </c>
      <c r="AB1232" s="2" t="str">
        <f t="shared" si="59"/>
        <v>No delay</v>
      </c>
    </row>
    <row r="1233" spans="1:28" s="7" customFormat="1" ht="99.75" x14ac:dyDescent="0.45">
      <c r="A1233" s="1">
        <v>2414</v>
      </c>
      <c r="B1233" s="3">
        <v>43530</v>
      </c>
      <c r="C1233" s="4">
        <v>0.52152777777777781</v>
      </c>
      <c r="D1233" s="2">
        <v>0</v>
      </c>
      <c r="E1233" s="1">
        <v>0</v>
      </c>
      <c r="F1233" s="2" t="s">
        <v>93</v>
      </c>
      <c r="G1233" s="1"/>
      <c r="H1233" s="1" t="s">
        <v>4570</v>
      </c>
      <c r="I1233" s="1"/>
      <c r="J1233" s="1" t="s">
        <v>14514</v>
      </c>
      <c r="K1233" s="1">
        <v>6002202</v>
      </c>
      <c r="L1233" s="1" t="s">
        <v>5525</v>
      </c>
      <c r="M1233" s="1" t="s">
        <v>12526</v>
      </c>
      <c r="N1233" s="2" t="s">
        <v>4409</v>
      </c>
      <c r="O1233" s="1" t="s">
        <v>14515</v>
      </c>
      <c r="P1233" s="2" t="s">
        <v>7</v>
      </c>
      <c r="Q1233" s="1" t="s">
        <v>247</v>
      </c>
      <c r="R1233" s="1" t="s">
        <v>13586</v>
      </c>
      <c r="S1233" s="1"/>
      <c r="T1233" s="1"/>
      <c r="U1233" s="1" t="s">
        <v>12528</v>
      </c>
      <c r="V1233" s="1"/>
      <c r="W1233" s="1"/>
      <c r="X1233" s="1"/>
      <c r="Y1233" s="1" t="s">
        <v>246</v>
      </c>
      <c r="Z1233" s="2" t="str">
        <f t="shared" si="57"/>
        <v>C830</v>
      </c>
      <c r="AA1233" s="3" t="str">
        <f t="shared" si="58"/>
        <v>1/3/2019</v>
      </c>
      <c r="AB1233" s="2" t="str">
        <f t="shared" si="59"/>
        <v>No delay</v>
      </c>
    </row>
    <row r="1234" spans="1:28" s="7" customFormat="1" ht="28.5" x14ac:dyDescent="0.45">
      <c r="A1234" s="1">
        <v>2427</v>
      </c>
      <c r="B1234" s="3">
        <v>43530</v>
      </c>
      <c r="C1234" s="4">
        <v>0.74232638888888891</v>
      </c>
      <c r="D1234" s="2">
        <v>0</v>
      </c>
      <c r="E1234" s="1">
        <v>0</v>
      </c>
      <c r="F1234" s="2" t="s">
        <v>133</v>
      </c>
      <c r="G1234" s="1">
        <v>61</v>
      </c>
      <c r="H1234" s="1" t="s">
        <v>5042</v>
      </c>
      <c r="I1234" s="1" t="s">
        <v>5042</v>
      </c>
      <c r="J1234" s="1" t="s">
        <v>2268</v>
      </c>
      <c r="K1234" s="1" t="s">
        <v>2267</v>
      </c>
      <c r="L1234" s="1">
        <v>207717</v>
      </c>
      <c r="M1234" s="1" t="s">
        <v>12526</v>
      </c>
      <c r="N1234" s="2" t="s">
        <v>4409</v>
      </c>
      <c r="O1234" s="1" t="s">
        <v>14516</v>
      </c>
      <c r="P1234" s="2" t="s">
        <v>128</v>
      </c>
      <c r="Q1234" s="1" t="s">
        <v>276</v>
      </c>
      <c r="R1234" s="1" t="s">
        <v>4409</v>
      </c>
      <c r="S1234" s="1"/>
      <c r="T1234" s="1"/>
      <c r="U1234" s="1" t="s">
        <v>12528</v>
      </c>
      <c r="V1234" s="1"/>
      <c r="W1234" s="1"/>
      <c r="X1234" s="1"/>
      <c r="Y1234" s="1" t="s">
        <v>275</v>
      </c>
      <c r="Z1234" s="2" t="str">
        <f t="shared" si="57"/>
        <v>C830</v>
      </c>
      <c r="AA1234" s="3" t="str">
        <f t="shared" si="58"/>
        <v>1/3/2019</v>
      </c>
      <c r="AB1234" s="2" t="str">
        <f t="shared" si="59"/>
        <v>No delay</v>
      </c>
    </row>
    <row r="1235" spans="1:28" s="7" customFormat="1" ht="57" x14ac:dyDescent="0.45">
      <c r="A1235" s="1" t="s">
        <v>14517</v>
      </c>
      <c r="B1235" s="3">
        <v>43530</v>
      </c>
      <c r="C1235" s="4">
        <v>0.8125</v>
      </c>
      <c r="D1235" s="2">
        <v>0</v>
      </c>
      <c r="E1235" s="1">
        <v>5</v>
      </c>
      <c r="F1235" s="2" t="s">
        <v>198</v>
      </c>
      <c r="G1235" s="1">
        <v>40</v>
      </c>
      <c r="H1235" s="1" t="s">
        <v>4628</v>
      </c>
      <c r="I1235" s="1" t="s">
        <v>4628</v>
      </c>
      <c r="J1235" s="1" t="s">
        <v>2270</v>
      </c>
      <c r="K1235" s="1" t="s">
        <v>2269</v>
      </c>
      <c r="L1235" s="1">
        <v>207731</v>
      </c>
      <c r="M1235" s="1" t="s">
        <v>12526</v>
      </c>
      <c r="N1235" s="2" t="s">
        <v>4522</v>
      </c>
      <c r="O1235" s="1" t="s">
        <v>14518</v>
      </c>
      <c r="P1235" s="2" t="s">
        <v>128</v>
      </c>
      <c r="Q1235" s="1" t="s">
        <v>183</v>
      </c>
      <c r="R1235" s="1" t="s">
        <v>4409</v>
      </c>
      <c r="S1235" s="1"/>
      <c r="T1235" s="1"/>
      <c r="U1235" s="1" t="s">
        <v>12528</v>
      </c>
      <c r="V1235" s="1"/>
      <c r="W1235" s="1"/>
      <c r="X1235" s="1"/>
      <c r="Y1235" s="1" t="s">
        <v>12529</v>
      </c>
      <c r="Z1235" s="2" t="str">
        <f t="shared" si="57"/>
        <v>C830C</v>
      </c>
      <c r="AA1235" s="3" t="str">
        <f t="shared" si="58"/>
        <v>1/3/2019</v>
      </c>
      <c r="AB1235" s="2" t="str">
        <f t="shared" si="59"/>
        <v>No delay</v>
      </c>
    </row>
    <row r="1236" spans="1:28" s="7" customFormat="1" ht="85.5" x14ac:dyDescent="0.45">
      <c r="A1236" s="1">
        <v>2443</v>
      </c>
      <c r="B1236" s="3">
        <v>43531</v>
      </c>
      <c r="C1236" s="4">
        <v>0.32361111111111113</v>
      </c>
      <c r="D1236" s="2">
        <v>0</v>
      </c>
      <c r="E1236" s="1">
        <v>0</v>
      </c>
      <c r="F1236" s="2" t="s">
        <v>225</v>
      </c>
      <c r="G1236" s="1" t="s">
        <v>14519</v>
      </c>
      <c r="H1236" s="1" t="s">
        <v>5744</v>
      </c>
      <c r="I1236" s="1" t="s">
        <v>5404</v>
      </c>
      <c r="J1236" s="1" t="s">
        <v>2272</v>
      </c>
      <c r="K1236" s="1" t="s">
        <v>2271</v>
      </c>
      <c r="L1236" s="1">
        <v>207783</v>
      </c>
      <c r="M1236" s="1" t="s">
        <v>12526</v>
      </c>
      <c r="N1236" s="2" t="s">
        <v>4409</v>
      </c>
      <c r="O1236" s="1" t="s">
        <v>14520</v>
      </c>
      <c r="P1236" s="2" t="s">
        <v>128</v>
      </c>
      <c r="Q1236" s="1" t="s">
        <v>276</v>
      </c>
      <c r="R1236" s="1" t="s">
        <v>4409</v>
      </c>
      <c r="S1236" s="1"/>
      <c r="T1236" s="1"/>
      <c r="U1236" s="1" t="s">
        <v>12528</v>
      </c>
      <c r="V1236" s="1"/>
      <c r="W1236" s="1"/>
      <c r="X1236" s="1"/>
      <c r="Y1236" s="1" t="s">
        <v>275</v>
      </c>
      <c r="Z1236" s="2" t="str">
        <f t="shared" si="57"/>
        <v>C830C</v>
      </c>
      <c r="AA1236" s="3" t="str">
        <f t="shared" si="58"/>
        <v>1/3/2019</v>
      </c>
      <c r="AB1236" s="2" t="str">
        <f t="shared" si="59"/>
        <v>No delay</v>
      </c>
    </row>
    <row r="1237" spans="1:28" s="7" customFormat="1" ht="71.25" x14ac:dyDescent="0.45">
      <c r="A1237" s="1">
        <v>2515</v>
      </c>
      <c r="B1237" s="3">
        <v>43532</v>
      </c>
      <c r="C1237" s="4">
        <v>0.86319444444444438</v>
      </c>
      <c r="D1237" s="2">
        <v>0</v>
      </c>
      <c r="E1237" s="1">
        <v>0</v>
      </c>
      <c r="F1237" s="2" t="s">
        <v>147</v>
      </c>
      <c r="G1237" s="1"/>
      <c r="H1237" s="1" t="s">
        <v>4570</v>
      </c>
      <c r="I1237" s="1"/>
      <c r="J1237" s="1" t="s">
        <v>14521</v>
      </c>
      <c r="K1237" s="1">
        <v>6003016</v>
      </c>
      <c r="L1237" s="1"/>
      <c r="M1237" s="1" t="s">
        <v>12526</v>
      </c>
      <c r="N1237" s="2" t="s">
        <v>4409</v>
      </c>
      <c r="O1237" s="1" t="s">
        <v>14522</v>
      </c>
      <c r="P1237" s="2" t="s">
        <v>7</v>
      </c>
      <c r="Q1237" s="1" t="s">
        <v>247</v>
      </c>
      <c r="R1237" s="1" t="s">
        <v>13586</v>
      </c>
      <c r="S1237" s="1"/>
      <c r="T1237" s="1"/>
      <c r="U1237" s="1" t="s">
        <v>12528</v>
      </c>
      <c r="V1237" s="1"/>
      <c r="W1237" s="1"/>
      <c r="X1237" s="1"/>
      <c r="Y1237" s="1" t="s">
        <v>246</v>
      </c>
      <c r="Z1237" s="2" t="str">
        <f t="shared" si="57"/>
        <v>C830</v>
      </c>
      <c r="AA1237" s="3" t="str">
        <f t="shared" si="58"/>
        <v>1/3/2019</v>
      </c>
      <c r="AB1237" s="2" t="str">
        <f t="shared" si="59"/>
        <v>No delay</v>
      </c>
    </row>
    <row r="1238" spans="1:28" s="7" customFormat="1" ht="28.5" x14ac:dyDescent="0.45">
      <c r="A1238" s="1">
        <v>2534</v>
      </c>
      <c r="B1238" s="3">
        <v>43533</v>
      </c>
      <c r="C1238" s="4">
        <v>0.47826388888888888</v>
      </c>
      <c r="D1238" s="2">
        <v>0</v>
      </c>
      <c r="E1238" s="1">
        <v>0</v>
      </c>
      <c r="F1238" s="2" t="s">
        <v>108</v>
      </c>
      <c r="G1238" s="1">
        <v>2</v>
      </c>
      <c r="H1238" s="1" t="s">
        <v>4570</v>
      </c>
      <c r="I1238" s="1" t="s">
        <v>4570</v>
      </c>
      <c r="J1238" s="1" t="s">
        <v>14523</v>
      </c>
      <c r="K1238" s="1" t="s">
        <v>2273</v>
      </c>
      <c r="L1238" s="1">
        <v>208084</v>
      </c>
      <c r="M1238" s="1" t="s">
        <v>12526</v>
      </c>
      <c r="N1238" s="2" t="s">
        <v>4409</v>
      </c>
      <c r="O1238" s="1" t="s">
        <v>14524</v>
      </c>
      <c r="P1238" s="2" t="s">
        <v>43</v>
      </c>
      <c r="Q1238" s="1" t="s">
        <v>192</v>
      </c>
      <c r="R1238" s="1" t="s">
        <v>4409</v>
      </c>
      <c r="S1238" s="1"/>
      <c r="T1238" s="1"/>
      <c r="U1238" s="1" t="s">
        <v>12528</v>
      </c>
      <c r="V1238" s="1"/>
      <c r="W1238" s="1"/>
      <c r="X1238" s="1"/>
      <c r="Y1238" s="1" t="s">
        <v>191</v>
      </c>
      <c r="Z1238" s="2" t="str">
        <f t="shared" si="57"/>
        <v>C830</v>
      </c>
      <c r="AA1238" s="3" t="str">
        <f t="shared" si="58"/>
        <v>1/3/2019</v>
      </c>
      <c r="AB1238" s="2" t="str">
        <f t="shared" si="59"/>
        <v>No delay</v>
      </c>
    </row>
    <row r="1239" spans="1:28" s="7" customFormat="1" ht="57" x14ac:dyDescent="0.45">
      <c r="A1239" s="1">
        <v>2550</v>
      </c>
      <c r="B1239" s="3">
        <v>43533</v>
      </c>
      <c r="C1239" s="4">
        <v>0.90069444444444446</v>
      </c>
      <c r="D1239" s="2">
        <v>0</v>
      </c>
      <c r="E1239" s="1">
        <v>0</v>
      </c>
      <c r="F1239" s="2" t="s">
        <v>154</v>
      </c>
      <c r="G1239" s="1"/>
      <c r="H1239" s="1" t="s">
        <v>4570</v>
      </c>
      <c r="I1239" s="1"/>
      <c r="J1239" s="1" t="s">
        <v>14525</v>
      </c>
      <c r="K1239" s="1">
        <v>6003885</v>
      </c>
      <c r="L1239" s="1"/>
      <c r="M1239" s="1" t="s">
        <v>12526</v>
      </c>
      <c r="N1239" s="2" t="s">
        <v>4409</v>
      </c>
      <c r="O1239" s="1" t="s">
        <v>14526</v>
      </c>
      <c r="P1239" s="2" t="s">
        <v>33</v>
      </c>
      <c r="Q1239" s="1" t="s">
        <v>247</v>
      </c>
      <c r="R1239" s="1" t="s">
        <v>13586</v>
      </c>
      <c r="S1239" s="1"/>
      <c r="T1239" s="1"/>
      <c r="U1239" s="1" t="s">
        <v>12528</v>
      </c>
      <c r="V1239" s="1"/>
      <c r="W1239" s="1"/>
      <c r="X1239" s="1"/>
      <c r="Y1239" s="1" t="s">
        <v>1393</v>
      </c>
      <c r="Z1239" s="2" t="str">
        <f t="shared" si="57"/>
        <v>C830C</v>
      </c>
      <c r="AA1239" s="3" t="str">
        <f t="shared" si="58"/>
        <v>1/3/2019</v>
      </c>
      <c r="AB1239" s="2" t="str">
        <f t="shared" si="59"/>
        <v>No delay</v>
      </c>
    </row>
    <row r="1240" spans="1:28" s="7" customFormat="1" ht="28.5" x14ac:dyDescent="0.45">
      <c r="A1240" s="1">
        <v>2560</v>
      </c>
      <c r="B1240" s="3">
        <v>43534</v>
      </c>
      <c r="C1240" s="4">
        <v>0.38344907407407408</v>
      </c>
      <c r="D1240" s="2">
        <v>0</v>
      </c>
      <c r="E1240" s="1">
        <v>0</v>
      </c>
      <c r="F1240" s="2" t="s">
        <v>91</v>
      </c>
      <c r="G1240" s="1">
        <v>0</v>
      </c>
      <c r="H1240" s="1" t="s">
        <v>4570</v>
      </c>
      <c r="I1240" s="1" t="s">
        <v>4570</v>
      </c>
      <c r="J1240" s="1" t="s">
        <v>2279</v>
      </c>
      <c r="K1240" s="1" t="s">
        <v>2278</v>
      </c>
      <c r="L1240" s="1">
        <v>208152</v>
      </c>
      <c r="M1240" s="1" t="s">
        <v>12526</v>
      </c>
      <c r="N1240" s="2" t="s">
        <v>4409</v>
      </c>
      <c r="O1240" s="1" t="s">
        <v>14527</v>
      </c>
      <c r="P1240" s="2" t="s">
        <v>33</v>
      </c>
      <c r="Q1240" s="1" t="s">
        <v>247</v>
      </c>
      <c r="R1240" s="1" t="s">
        <v>13586</v>
      </c>
      <c r="S1240" s="1"/>
      <c r="T1240" s="1"/>
      <c r="U1240" s="1" t="s">
        <v>12528</v>
      </c>
      <c r="V1240" s="1"/>
      <c r="W1240" s="1"/>
      <c r="X1240" s="1"/>
      <c r="Y1240" s="1" t="s">
        <v>1393</v>
      </c>
      <c r="Z1240" s="2" t="str">
        <f t="shared" si="57"/>
        <v>C830</v>
      </c>
      <c r="AA1240" s="3" t="str">
        <f t="shared" si="58"/>
        <v>1/3/2019</v>
      </c>
      <c r="AB1240" s="2" t="str">
        <f t="shared" si="59"/>
        <v>No delay</v>
      </c>
    </row>
    <row r="1241" spans="1:28" s="7" customFormat="1" ht="28.5" x14ac:dyDescent="0.45">
      <c r="A1241" s="1">
        <v>2561</v>
      </c>
      <c r="B1241" s="3">
        <v>43534</v>
      </c>
      <c r="C1241" s="4">
        <v>0.38633101851851853</v>
      </c>
      <c r="D1241" s="2">
        <v>0</v>
      </c>
      <c r="E1241" s="1">
        <v>0</v>
      </c>
      <c r="F1241" s="2" t="s">
        <v>154</v>
      </c>
      <c r="G1241" s="1">
        <v>0</v>
      </c>
      <c r="H1241" s="1" t="s">
        <v>4570</v>
      </c>
      <c r="I1241" s="1" t="s">
        <v>4570</v>
      </c>
      <c r="J1241" s="1" t="s">
        <v>14528</v>
      </c>
      <c r="K1241" s="1" t="s">
        <v>2282</v>
      </c>
      <c r="L1241" s="1">
        <v>208153</v>
      </c>
      <c r="M1241" s="1" t="s">
        <v>12526</v>
      </c>
      <c r="N1241" s="2" t="s">
        <v>4409</v>
      </c>
      <c r="O1241" s="1" t="s">
        <v>14529</v>
      </c>
      <c r="P1241" s="2" t="s">
        <v>128</v>
      </c>
      <c r="Q1241" s="1" t="s">
        <v>247</v>
      </c>
      <c r="R1241" s="1" t="s">
        <v>13586</v>
      </c>
      <c r="S1241" s="1"/>
      <c r="T1241" s="1"/>
      <c r="U1241" s="1" t="s">
        <v>12528</v>
      </c>
      <c r="V1241" s="1"/>
      <c r="W1241" s="1"/>
      <c r="X1241" s="1"/>
      <c r="Y1241" s="1" t="s">
        <v>1176</v>
      </c>
      <c r="Z1241" s="2" t="str">
        <f t="shared" si="57"/>
        <v>C830C</v>
      </c>
      <c r="AA1241" s="3" t="str">
        <f t="shared" si="58"/>
        <v>1/3/2019</v>
      </c>
      <c r="AB1241" s="2" t="str">
        <f t="shared" si="59"/>
        <v>No delay</v>
      </c>
    </row>
    <row r="1242" spans="1:28" s="7" customFormat="1" ht="42.75" x14ac:dyDescent="0.45">
      <c r="A1242" s="1">
        <v>2574</v>
      </c>
      <c r="B1242" s="3">
        <v>43534</v>
      </c>
      <c r="C1242" s="4">
        <v>0.70347222222222217</v>
      </c>
      <c r="D1242" s="2">
        <v>0</v>
      </c>
      <c r="E1242" s="1">
        <v>0</v>
      </c>
      <c r="F1242" s="2" t="s">
        <v>99</v>
      </c>
      <c r="G1242" s="1">
        <v>24</v>
      </c>
      <c r="H1242" s="1" t="s">
        <v>5174</v>
      </c>
      <c r="I1242" s="1" t="s">
        <v>4577</v>
      </c>
      <c r="J1242" s="1" t="s">
        <v>2277</v>
      </c>
      <c r="K1242" s="1" t="s">
        <v>2276</v>
      </c>
      <c r="L1242" s="1">
        <v>208196</v>
      </c>
      <c r="M1242" s="1" t="s">
        <v>12526</v>
      </c>
      <c r="N1242" s="2" t="s">
        <v>4409</v>
      </c>
      <c r="O1242" s="1" t="s">
        <v>14530</v>
      </c>
      <c r="P1242" s="2" t="s">
        <v>33</v>
      </c>
      <c r="Q1242" s="1" t="s">
        <v>12615</v>
      </c>
      <c r="R1242" s="1" t="s">
        <v>4409</v>
      </c>
      <c r="S1242" s="1"/>
      <c r="T1242" s="1"/>
      <c r="U1242" s="1" t="s">
        <v>12528</v>
      </c>
      <c r="V1242" s="1"/>
      <c r="W1242" s="1"/>
      <c r="X1242" s="1"/>
      <c r="Y1242" s="1" t="s">
        <v>12532</v>
      </c>
      <c r="Z1242" s="2" t="str">
        <f t="shared" si="57"/>
        <v>C830</v>
      </c>
      <c r="AA1242" s="3" t="str">
        <f t="shared" si="58"/>
        <v>1/3/2019</v>
      </c>
      <c r="AB1242" s="2" t="str">
        <f t="shared" si="59"/>
        <v>No delay</v>
      </c>
    </row>
    <row r="1243" spans="1:28" s="7" customFormat="1" x14ac:dyDescent="0.45">
      <c r="A1243" s="1">
        <v>2575</v>
      </c>
      <c r="B1243" s="3">
        <v>43534</v>
      </c>
      <c r="C1243" s="4">
        <v>0.71673611111111113</v>
      </c>
      <c r="D1243" s="2">
        <v>0</v>
      </c>
      <c r="E1243" s="1">
        <v>0</v>
      </c>
      <c r="F1243" s="2" t="s">
        <v>75</v>
      </c>
      <c r="G1243" s="1">
        <v>38</v>
      </c>
      <c r="H1243" s="1" t="s">
        <v>5280</v>
      </c>
      <c r="I1243" s="1" t="s">
        <v>4665</v>
      </c>
      <c r="J1243" s="1" t="s">
        <v>2275</v>
      </c>
      <c r="K1243" s="1" t="s">
        <v>2274</v>
      </c>
      <c r="L1243" s="1">
        <v>208193</v>
      </c>
      <c r="M1243" s="1" t="s">
        <v>12526</v>
      </c>
      <c r="N1243" s="2" t="s">
        <v>4409</v>
      </c>
      <c r="O1243" s="1" t="s">
        <v>14531</v>
      </c>
      <c r="P1243" s="2" t="s">
        <v>26</v>
      </c>
      <c r="Q1243" s="1" t="s">
        <v>98</v>
      </c>
      <c r="R1243" s="1" t="s">
        <v>4409</v>
      </c>
      <c r="S1243" s="1"/>
      <c r="T1243" s="1"/>
      <c r="U1243" s="1" t="s">
        <v>12528</v>
      </c>
      <c r="V1243" s="1"/>
      <c r="W1243" s="1"/>
      <c r="X1243" s="1"/>
      <c r="Y1243" s="1" t="s">
        <v>27</v>
      </c>
      <c r="Z1243" s="2" t="str">
        <f t="shared" si="57"/>
        <v>C830</v>
      </c>
      <c r="AA1243" s="3" t="str">
        <f t="shared" si="58"/>
        <v>1/3/2019</v>
      </c>
      <c r="AB1243" s="2" t="str">
        <f t="shared" si="59"/>
        <v>No delay</v>
      </c>
    </row>
    <row r="1244" spans="1:28" s="7" customFormat="1" x14ac:dyDescent="0.45">
      <c r="A1244" s="1" t="s">
        <v>14532</v>
      </c>
      <c r="B1244" s="3">
        <v>43534</v>
      </c>
      <c r="C1244" s="4">
        <v>0.74825231481481491</v>
      </c>
      <c r="D1244" s="2">
        <v>0</v>
      </c>
      <c r="E1244" s="1">
        <v>0</v>
      </c>
      <c r="F1244" s="2" t="s">
        <v>77</v>
      </c>
      <c r="G1244" s="1">
        <v>35</v>
      </c>
      <c r="H1244" s="1" t="s">
        <v>4628</v>
      </c>
      <c r="I1244" s="1" t="s">
        <v>4961</v>
      </c>
      <c r="J1244" s="1" t="s">
        <v>2281</v>
      </c>
      <c r="K1244" s="1" t="s">
        <v>2280</v>
      </c>
      <c r="L1244" s="1">
        <v>208198</v>
      </c>
      <c r="M1244" s="1" t="s">
        <v>12526</v>
      </c>
      <c r="N1244" s="2" t="s">
        <v>4409</v>
      </c>
      <c r="O1244" s="1" t="s">
        <v>14533</v>
      </c>
      <c r="P1244" s="2" t="s">
        <v>128</v>
      </c>
      <c r="Q1244" s="1" t="s">
        <v>276</v>
      </c>
      <c r="R1244" s="1" t="s">
        <v>4409</v>
      </c>
      <c r="S1244" s="1"/>
      <c r="T1244" s="1"/>
      <c r="U1244" s="1" t="s">
        <v>12528</v>
      </c>
      <c r="V1244" s="1"/>
      <c r="W1244" s="1"/>
      <c r="X1244" s="1"/>
      <c r="Y1244" s="1" t="s">
        <v>275</v>
      </c>
      <c r="Z1244" s="2" t="str">
        <f t="shared" si="57"/>
        <v>C830</v>
      </c>
      <c r="AA1244" s="3" t="str">
        <f t="shared" si="58"/>
        <v>1/3/2019</v>
      </c>
      <c r="AB1244" s="2" t="str">
        <f t="shared" si="59"/>
        <v>No delay</v>
      </c>
    </row>
    <row r="1245" spans="1:28" s="7" customFormat="1" ht="42.75" x14ac:dyDescent="0.45">
      <c r="A1245" s="1">
        <v>2600</v>
      </c>
      <c r="B1245" s="3">
        <v>43535</v>
      </c>
      <c r="C1245" s="4">
        <v>0.42983796296296295</v>
      </c>
      <c r="D1245" s="2">
        <v>0</v>
      </c>
      <c r="E1245" s="1">
        <v>0</v>
      </c>
      <c r="F1245" s="2" t="s">
        <v>45</v>
      </c>
      <c r="G1245" s="1">
        <v>0</v>
      </c>
      <c r="H1245" s="1" t="s">
        <v>4570</v>
      </c>
      <c r="I1245" s="1" t="s">
        <v>4570</v>
      </c>
      <c r="J1245" s="1" t="s">
        <v>14534</v>
      </c>
      <c r="K1245" s="1" t="s">
        <v>2283</v>
      </c>
      <c r="L1245" s="1">
        <v>208287</v>
      </c>
      <c r="M1245" s="1" t="s">
        <v>12526</v>
      </c>
      <c r="N1245" s="2" t="s">
        <v>4409</v>
      </c>
      <c r="O1245" s="1" t="s">
        <v>14535</v>
      </c>
      <c r="P1245" s="2" t="s">
        <v>7</v>
      </c>
      <c r="Q1245" s="1" t="s">
        <v>110</v>
      </c>
      <c r="R1245" s="1" t="s">
        <v>4409</v>
      </c>
      <c r="S1245" s="1"/>
      <c r="T1245" s="1"/>
      <c r="U1245" s="1" t="s">
        <v>12528</v>
      </c>
      <c r="V1245" s="1"/>
      <c r="W1245" s="1"/>
      <c r="X1245" s="1"/>
      <c r="Y1245" s="1" t="s">
        <v>18</v>
      </c>
      <c r="Z1245" s="2" t="str">
        <f t="shared" si="57"/>
        <v>C830</v>
      </c>
      <c r="AA1245" s="3" t="str">
        <f t="shared" si="58"/>
        <v>1/3/2019</v>
      </c>
      <c r="AB1245" s="2" t="str">
        <f t="shared" si="59"/>
        <v>No delay</v>
      </c>
    </row>
    <row r="1246" spans="1:28" s="7" customFormat="1" ht="85.5" x14ac:dyDescent="0.45">
      <c r="A1246" s="1">
        <v>2601</v>
      </c>
      <c r="B1246" s="3">
        <v>43535</v>
      </c>
      <c r="C1246" s="4">
        <v>0.43174768518518519</v>
      </c>
      <c r="D1246" s="2">
        <v>0</v>
      </c>
      <c r="E1246" s="1">
        <v>0</v>
      </c>
      <c r="F1246" s="2" t="s">
        <v>49</v>
      </c>
      <c r="G1246" s="1">
        <v>29</v>
      </c>
      <c r="H1246" s="1" t="s">
        <v>4570</v>
      </c>
      <c r="I1246" s="1" t="s">
        <v>4570</v>
      </c>
      <c r="J1246" s="1" t="s">
        <v>14536</v>
      </c>
      <c r="K1246" s="1" t="s">
        <v>2286</v>
      </c>
      <c r="L1246" s="1">
        <v>208288</v>
      </c>
      <c r="M1246" s="1" t="s">
        <v>12526</v>
      </c>
      <c r="N1246" s="2" t="s">
        <v>4409</v>
      </c>
      <c r="O1246" s="1" t="s">
        <v>14537</v>
      </c>
      <c r="P1246" s="2" t="s">
        <v>7</v>
      </c>
      <c r="Q1246" s="1" t="s">
        <v>247</v>
      </c>
      <c r="R1246" s="1" t="s">
        <v>13586</v>
      </c>
      <c r="S1246" s="1"/>
      <c r="T1246" s="1"/>
      <c r="U1246" s="1" t="s">
        <v>12528</v>
      </c>
      <c r="V1246" s="1"/>
      <c r="W1246" s="1"/>
      <c r="X1246" s="1"/>
      <c r="Y1246" s="1" t="s">
        <v>246</v>
      </c>
      <c r="Z1246" s="2" t="str">
        <f t="shared" si="57"/>
        <v>C830</v>
      </c>
      <c r="AA1246" s="3" t="str">
        <f t="shared" si="58"/>
        <v>1/3/2019</v>
      </c>
      <c r="AB1246" s="2" t="str">
        <f t="shared" si="59"/>
        <v>No delay</v>
      </c>
    </row>
    <row r="1247" spans="1:28" s="7" customFormat="1" ht="28.5" x14ac:dyDescent="0.45">
      <c r="A1247" s="1">
        <v>2605</v>
      </c>
      <c r="B1247" s="3">
        <v>43535</v>
      </c>
      <c r="C1247" s="4">
        <v>0.45425925925925931</v>
      </c>
      <c r="D1247" s="2">
        <v>0</v>
      </c>
      <c r="E1247" s="1">
        <v>0</v>
      </c>
      <c r="F1247" s="2" t="s">
        <v>124</v>
      </c>
      <c r="G1247" s="1">
        <v>38</v>
      </c>
      <c r="H1247" s="1" t="s">
        <v>5175</v>
      </c>
      <c r="I1247" s="1" t="s">
        <v>4570</v>
      </c>
      <c r="J1247" s="1" t="s">
        <v>2291</v>
      </c>
      <c r="K1247" s="1" t="s">
        <v>2290</v>
      </c>
      <c r="L1247" s="1">
        <v>208297</v>
      </c>
      <c r="M1247" s="1" t="s">
        <v>12526</v>
      </c>
      <c r="N1247" s="2" t="s">
        <v>4409</v>
      </c>
      <c r="O1247" s="1" t="s">
        <v>14538</v>
      </c>
      <c r="P1247" s="2" t="s">
        <v>128</v>
      </c>
      <c r="Q1247" s="1" t="s">
        <v>286</v>
      </c>
      <c r="R1247" s="1" t="s">
        <v>4409</v>
      </c>
      <c r="S1247" s="1"/>
      <c r="T1247" s="1"/>
      <c r="U1247" s="1" t="s">
        <v>12528</v>
      </c>
      <c r="V1247" s="1"/>
      <c r="W1247" s="1"/>
      <c r="X1247" s="1"/>
      <c r="Y1247" s="1" t="s">
        <v>286</v>
      </c>
      <c r="Z1247" s="2" t="str">
        <f t="shared" si="57"/>
        <v>C830C</v>
      </c>
      <c r="AA1247" s="3" t="str">
        <f t="shared" si="58"/>
        <v>1/3/2019</v>
      </c>
      <c r="AB1247" s="2" t="str">
        <f t="shared" si="59"/>
        <v>No delay</v>
      </c>
    </row>
    <row r="1248" spans="1:28" s="7" customFormat="1" ht="28.5" x14ac:dyDescent="0.45">
      <c r="A1248" s="1">
        <v>2609</v>
      </c>
      <c r="B1248" s="3">
        <v>43535</v>
      </c>
      <c r="C1248" s="4">
        <v>0.48554398148148148</v>
      </c>
      <c r="D1248" s="2">
        <v>0</v>
      </c>
      <c r="E1248" s="1">
        <v>0</v>
      </c>
      <c r="F1248" s="2" t="s">
        <v>152</v>
      </c>
      <c r="G1248" s="1">
        <v>7</v>
      </c>
      <c r="H1248" s="1" t="s">
        <v>4570</v>
      </c>
      <c r="I1248" s="1" t="s">
        <v>4570</v>
      </c>
      <c r="J1248" s="1" t="s">
        <v>2285</v>
      </c>
      <c r="K1248" s="1" t="s">
        <v>2284</v>
      </c>
      <c r="L1248" s="1">
        <v>208310</v>
      </c>
      <c r="M1248" s="1" t="s">
        <v>12526</v>
      </c>
      <c r="N1248" s="2" t="s">
        <v>4409</v>
      </c>
      <c r="O1248" s="1" t="s">
        <v>14539</v>
      </c>
      <c r="P1248" s="2" t="s">
        <v>149</v>
      </c>
      <c r="Q1248" s="1" t="s">
        <v>373</v>
      </c>
      <c r="R1248" s="1" t="s">
        <v>4409</v>
      </c>
      <c r="S1248" s="1"/>
      <c r="T1248" s="1"/>
      <c r="U1248" s="1" t="s">
        <v>12528</v>
      </c>
      <c r="V1248" s="1"/>
      <c r="W1248" s="1"/>
      <c r="X1248" s="1"/>
      <c r="Y1248" s="1" t="s">
        <v>373</v>
      </c>
      <c r="Z1248" s="2" t="str">
        <f t="shared" si="57"/>
        <v>C830C</v>
      </c>
      <c r="AA1248" s="3" t="str">
        <f t="shared" si="58"/>
        <v>1/3/2019</v>
      </c>
      <c r="AB1248" s="2" t="str">
        <f t="shared" si="59"/>
        <v>No delay</v>
      </c>
    </row>
    <row r="1249" spans="1:28" s="7" customFormat="1" ht="28.5" x14ac:dyDescent="0.45">
      <c r="A1249" s="1">
        <v>2616</v>
      </c>
      <c r="B1249" s="3">
        <v>43535</v>
      </c>
      <c r="C1249" s="4">
        <v>0.62425925925925929</v>
      </c>
      <c r="D1249" s="2">
        <v>0</v>
      </c>
      <c r="E1249" s="1">
        <v>0</v>
      </c>
      <c r="F1249" s="2" t="s">
        <v>215</v>
      </c>
      <c r="G1249" s="1">
        <v>0</v>
      </c>
      <c r="H1249" s="1" t="s">
        <v>4615</v>
      </c>
      <c r="I1249" s="1" t="s">
        <v>4615</v>
      </c>
      <c r="J1249" s="1" t="s">
        <v>14540</v>
      </c>
      <c r="K1249" s="1" t="s">
        <v>2287</v>
      </c>
      <c r="L1249" s="1">
        <v>208336</v>
      </c>
      <c r="M1249" s="1" t="s">
        <v>12526</v>
      </c>
      <c r="N1249" s="2" t="s">
        <v>4409</v>
      </c>
      <c r="O1249" s="1" t="s">
        <v>14541</v>
      </c>
      <c r="P1249" s="2" t="s">
        <v>79</v>
      </c>
      <c r="Q1249" s="1" t="s">
        <v>247</v>
      </c>
      <c r="R1249" s="1" t="s">
        <v>13586</v>
      </c>
      <c r="S1249" s="1"/>
      <c r="T1249" s="1"/>
      <c r="U1249" s="1" t="s">
        <v>12528</v>
      </c>
      <c r="V1249" s="1"/>
      <c r="W1249" s="1"/>
      <c r="X1249" s="1"/>
      <c r="Y1249" s="1" t="s">
        <v>2288</v>
      </c>
      <c r="Z1249" s="2" t="str">
        <f t="shared" si="57"/>
        <v>C830C</v>
      </c>
      <c r="AA1249" s="3" t="str">
        <f t="shared" si="58"/>
        <v>1/3/2019</v>
      </c>
      <c r="AB1249" s="2" t="str">
        <f t="shared" si="59"/>
        <v>No delay</v>
      </c>
    </row>
    <row r="1250" spans="1:28" s="7" customFormat="1" ht="213.75" x14ac:dyDescent="0.45">
      <c r="A1250" s="1">
        <v>2623</v>
      </c>
      <c r="B1250" s="3">
        <v>43535</v>
      </c>
      <c r="C1250" s="4">
        <v>0.70624999999999993</v>
      </c>
      <c r="D1250" s="2">
        <v>0</v>
      </c>
      <c r="E1250" s="1">
        <v>0</v>
      </c>
      <c r="F1250" s="2" t="s">
        <v>77</v>
      </c>
      <c r="G1250" s="1">
        <v>47</v>
      </c>
      <c r="H1250" s="1" t="s">
        <v>4797</v>
      </c>
      <c r="I1250" s="1" t="s">
        <v>4570</v>
      </c>
      <c r="J1250" s="1" t="s">
        <v>14542</v>
      </c>
      <c r="K1250" s="1" t="s">
        <v>2289</v>
      </c>
      <c r="L1250" s="1">
        <v>208358</v>
      </c>
      <c r="M1250" s="1" t="s">
        <v>12526</v>
      </c>
      <c r="N1250" s="2" t="s">
        <v>4522</v>
      </c>
      <c r="O1250" s="1" t="s">
        <v>14543</v>
      </c>
      <c r="P1250" s="2" t="s">
        <v>43</v>
      </c>
      <c r="Q1250" s="1" t="s">
        <v>192</v>
      </c>
      <c r="R1250" s="1" t="s">
        <v>4409</v>
      </c>
      <c r="S1250" s="1"/>
      <c r="T1250" s="1"/>
      <c r="U1250" s="1" t="s">
        <v>12528</v>
      </c>
      <c r="V1250" s="1"/>
      <c r="W1250" s="1"/>
      <c r="X1250" s="1"/>
      <c r="Y1250" s="1" t="s">
        <v>191</v>
      </c>
      <c r="Z1250" s="2" t="str">
        <f t="shared" si="57"/>
        <v>C830</v>
      </c>
      <c r="AA1250" s="3" t="str">
        <f t="shared" si="58"/>
        <v>1/3/2019</v>
      </c>
      <c r="AB1250" s="2" t="str">
        <f t="shared" si="59"/>
        <v>No delay</v>
      </c>
    </row>
    <row r="1251" spans="1:28" s="7" customFormat="1" ht="42.75" x14ac:dyDescent="0.45">
      <c r="A1251" s="1">
        <v>2627</v>
      </c>
      <c r="B1251" s="3">
        <v>43535</v>
      </c>
      <c r="C1251" s="4">
        <v>0.74930555555555556</v>
      </c>
      <c r="D1251" s="2">
        <v>0</v>
      </c>
      <c r="E1251" s="1">
        <v>0</v>
      </c>
      <c r="F1251" s="2" t="s">
        <v>151</v>
      </c>
      <c r="G1251" s="1"/>
      <c r="H1251" s="1" t="s">
        <v>6</v>
      </c>
      <c r="I1251" s="1"/>
      <c r="J1251" s="1" t="s">
        <v>14544</v>
      </c>
      <c r="K1251" s="1">
        <v>6007723</v>
      </c>
      <c r="L1251" s="1"/>
      <c r="M1251" s="1" t="s">
        <v>12526</v>
      </c>
      <c r="N1251" s="2" t="s">
        <v>4409</v>
      </c>
      <c r="O1251" s="1" t="s">
        <v>14545</v>
      </c>
      <c r="P1251" s="2" t="s">
        <v>7</v>
      </c>
      <c r="Q1251" s="1" t="s">
        <v>247</v>
      </c>
      <c r="R1251" s="1" t="s">
        <v>13586</v>
      </c>
      <c r="S1251" s="1"/>
      <c r="T1251" s="1"/>
      <c r="U1251" s="1" t="s">
        <v>12528</v>
      </c>
      <c r="V1251" s="1"/>
      <c r="W1251" s="1"/>
      <c r="X1251" s="1"/>
      <c r="Y1251" s="1" t="s">
        <v>246</v>
      </c>
      <c r="Z1251" s="2" t="str">
        <f t="shared" si="57"/>
        <v>C830C</v>
      </c>
      <c r="AA1251" s="3" t="str">
        <f t="shared" si="58"/>
        <v>1/3/2019</v>
      </c>
      <c r="AB1251" s="2" t="str">
        <f t="shared" si="59"/>
        <v>No delay</v>
      </c>
    </row>
    <row r="1252" spans="1:28" s="7" customFormat="1" ht="57" x14ac:dyDescent="0.45">
      <c r="A1252" s="1" t="s">
        <v>14546</v>
      </c>
      <c r="B1252" s="3">
        <v>43535</v>
      </c>
      <c r="C1252" s="4">
        <v>0.44861111111111113</v>
      </c>
      <c r="D1252" s="2">
        <v>0</v>
      </c>
      <c r="E1252" s="1">
        <v>0</v>
      </c>
      <c r="F1252" s="2" t="s">
        <v>178</v>
      </c>
      <c r="G1252" s="1"/>
      <c r="H1252" s="1" t="s">
        <v>4570</v>
      </c>
      <c r="I1252" s="1"/>
      <c r="J1252" s="1" t="s">
        <v>14547</v>
      </c>
      <c r="K1252" s="1">
        <v>6007020</v>
      </c>
      <c r="L1252" s="1"/>
      <c r="M1252" s="1" t="s">
        <v>12526</v>
      </c>
      <c r="N1252" s="2" t="s">
        <v>4409</v>
      </c>
      <c r="O1252" s="1" t="s">
        <v>14548</v>
      </c>
      <c r="P1252" s="2" t="s">
        <v>128</v>
      </c>
      <c r="Q1252" s="1" t="s">
        <v>286</v>
      </c>
      <c r="R1252" s="1" t="s">
        <v>4409</v>
      </c>
      <c r="S1252" s="1"/>
      <c r="T1252" s="1"/>
      <c r="U1252" s="1" t="s">
        <v>12528</v>
      </c>
      <c r="V1252" s="1"/>
      <c r="W1252" s="1"/>
      <c r="X1252" s="1"/>
      <c r="Y1252" s="1" t="s">
        <v>286</v>
      </c>
      <c r="Z1252" s="2" t="str">
        <f t="shared" si="57"/>
        <v>C830C</v>
      </c>
      <c r="AA1252" s="3" t="str">
        <f t="shared" si="58"/>
        <v>1/3/2019</v>
      </c>
      <c r="AB1252" s="2" t="str">
        <f t="shared" si="59"/>
        <v>No delay</v>
      </c>
    </row>
    <row r="1253" spans="1:28" s="7" customFormat="1" ht="71.25" x14ac:dyDescent="0.45">
      <c r="A1253" s="1">
        <v>2640</v>
      </c>
      <c r="B1253" s="3">
        <v>43536</v>
      </c>
      <c r="C1253" s="4">
        <v>0.2638888888888889</v>
      </c>
      <c r="D1253" s="2">
        <v>0</v>
      </c>
      <c r="E1253" s="1">
        <v>0</v>
      </c>
      <c r="F1253" s="2" t="s">
        <v>14</v>
      </c>
      <c r="G1253" s="1">
        <v>43</v>
      </c>
      <c r="H1253" s="1" t="s">
        <v>4570</v>
      </c>
      <c r="I1253" s="1" t="s">
        <v>4570</v>
      </c>
      <c r="J1253" s="1" t="s">
        <v>2293</v>
      </c>
      <c r="K1253" s="1" t="s">
        <v>2292</v>
      </c>
      <c r="L1253" s="1">
        <v>208435</v>
      </c>
      <c r="M1253" s="1" t="s">
        <v>12526</v>
      </c>
      <c r="N1253" s="2" t="s">
        <v>4522</v>
      </c>
      <c r="O1253" s="1" t="s">
        <v>14549</v>
      </c>
      <c r="P1253" s="2" t="s">
        <v>79</v>
      </c>
      <c r="Q1253" s="1" t="s">
        <v>118</v>
      </c>
      <c r="R1253" s="1" t="s">
        <v>4409</v>
      </c>
      <c r="S1253" s="1"/>
      <c r="T1253" s="1"/>
      <c r="U1253" s="1" t="s">
        <v>12528</v>
      </c>
      <c r="V1253" s="1"/>
      <c r="W1253" s="1"/>
      <c r="X1253" s="1"/>
      <c r="Y1253" s="1" t="s">
        <v>117</v>
      </c>
      <c r="Z1253" s="2" t="str">
        <f t="shared" si="57"/>
        <v>C830</v>
      </c>
      <c r="AA1253" s="3" t="str">
        <f t="shared" si="58"/>
        <v>1/3/2019</v>
      </c>
      <c r="AB1253" s="2" t="str">
        <f t="shared" si="59"/>
        <v>No delay</v>
      </c>
    </row>
    <row r="1254" spans="1:28" s="7" customFormat="1" ht="57" x14ac:dyDescent="0.45">
      <c r="A1254" s="1">
        <v>2669</v>
      </c>
      <c r="B1254" s="3">
        <v>43537</v>
      </c>
      <c r="C1254" s="4">
        <v>9.2361111111111116E-2</v>
      </c>
      <c r="D1254" s="2">
        <v>0</v>
      </c>
      <c r="E1254" s="1">
        <v>0</v>
      </c>
      <c r="F1254" s="2" t="s">
        <v>42</v>
      </c>
      <c r="G1254" s="1" t="s">
        <v>9</v>
      </c>
      <c r="H1254" s="1" t="s">
        <v>4615</v>
      </c>
      <c r="I1254" s="1" t="s">
        <v>4615</v>
      </c>
      <c r="J1254" s="1" t="s">
        <v>14550</v>
      </c>
      <c r="K1254" s="1" t="s">
        <v>2295</v>
      </c>
      <c r="L1254" s="1">
        <v>208598</v>
      </c>
      <c r="M1254" s="1" t="s">
        <v>12526</v>
      </c>
      <c r="N1254" s="2" t="s">
        <v>4409</v>
      </c>
      <c r="O1254" s="1" t="s">
        <v>14551</v>
      </c>
      <c r="P1254" s="2" t="s">
        <v>128</v>
      </c>
      <c r="Q1254" s="1" t="s">
        <v>183</v>
      </c>
      <c r="R1254" s="1" t="s">
        <v>4409</v>
      </c>
      <c r="S1254" s="1"/>
      <c r="T1254" s="1"/>
      <c r="U1254" s="1" t="s">
        <v>12528</v>
      </c>
      <c r="V1254" s="1"/>
      <c r="W1254" s="1"/>
      <c r="X1254" s="1"/>
      <c r="Y1254" s="1" t="s">
        <v>12529</v>
      </c>
      <c r="Z1254" s="2" t="str">
        <f t="shared" si="57"/>
        <v>C830</v>
      </c>
      <c r="AA1254" s="3" t="str">
        <f t="shared" si="58"/>
        <v>1/3/2019</v>
      </c>
      <c r="AB1254" s="2" t="str">
        <f t="shared" si="59"/>
        <v>No delay</v>
      </c>
    </row>
    <row r="1255" spans="1:28" s="7" customFormat="1" ht="28.5" x14ac:dyDescent="0.45">
      <c r="A1255" s="1">
        <v>2676</v>
      </c>
      <c r="B1255" s="3">
        <v>43537</v>
      </c>
      <c r="C1255" s="4">
        <v>0.36944444444444446</v>
      </c>
      <c r="D1255" s="2">
        <v>0</v>
      </c>
      <c r="E1255" s="1">
        <v>0</v>
      </c>
      <c r="F1255" s="2" t="s">
        <v>49</v>
      </c>
      <c r="G1255" s="1"/>
      <c r="H1255" s="1" t="s">
        <v>4570</v>
      </c>
      <c r="I1255" s="1"/>
      <c r="J1255" s="1" t="s">
        <v>14552</v>
      </c>
      <c r="K1255" s="1">
        <v>6012526</v>
      </c>
      <c r="L1255" s="1"/>
      <c r="M1255" s="1" t="s">
        <v>12526</v>
      </c>
      <c r="N1255" s="2" t="s">
        <v>4409</v>
      </c>
      <c r="O1255" s="1" t="s">
        <v>14553</v>
      </c>
      <c r="P1255" s="2" t="s">
        <v>128</v>
      </c>
      <c r="Q1255" s="1" t="s">
        <v>276</v>
      </c>
      <c r="R1255" s="1" t="s">
        <v>4409</v>
      </c>
      <c r="S1255" s="1"/>
      <c r="T1255" s="1"/>
      <c r="U1255" s="1" t="s">
        <v>12528</v>
      </c>
      <c r="V1255" s="1"/>
      <c r="W1255" s="1"/>
      <c r="X1255" s="1"/>
      <c r="Y1255" s="1" t="s">
        <v>275</v>
      </c>
      <c r="Z1255" s="2" t="str">
        <f t="shared" si="57"/>
        <v>C830</v>
      </c>
      <c r="AA1255" s="3" t="str">
        <f t="shared" si="58"/>
        <v>1/3/2019</v>
      </c>
      <c r="AB1255" s="2" t="str">
        <f t="shared" si="59"/>
        <v>No delay</v>
      </c>
    </row>
    <row r="1256" spans="1:28" s="7" customFormat="1" ht="57" x14ac:dyDescent="0.45">
      <c r="A1256" s="1">
        <v>2685</v>
      </c>
      <c r="B1256" s="3">
        <v>43537</v>
      </c>
      <c r="C1256" s="4">
        <v>0.52569444444444446</v>
      </c>
      <c r="D1256" s="2">
        <v>0</v>
      </c>
      <c r="E1256" s="1">
        <v>0</v>
      </c>
      <c r="F1256" s="2" t="s">
        <v>81</v>
      </c>
      <c r="G1256" s="1"/>
      <c r="H1256" s="1" t="s">
        <v>4570</v>
      </c>
      <c r="I1256" s="1"/>
      <c r="J1256" s="1" t="s">
        <v>14554</v>
      </c>
      <c r="K1256" s="1">
        <v>6012938</v>
      </c>
      <c r="L1256" s="1"/>
      <c r="M1256" s="1" t="s">
        <v>12526</v>
      </c>
      <c r="N1256" s="2" t="s">
        <v>4409</v>
      </c>
      <c r="O1256" s="1" t="s">
        <v>14555</v>
      </c>
      <c r="P1256" s="2" t="s">
        <v>149</v>
      </c>
      <c r="Q1256" s="1" t="s">
        <v>247</v>
      </c>
      <c r="R1256" s="1" t="s">
        <v>13586</v>
      </c>
      <c r="S1256" s="1"/>
      <c r="T1256" s="1"/>
      <c r="U1256" s="1" t="s">
        <v>12528</v>
      </c>
      <c r="V1256" s="1"/>
      <c r="W1256" s="1"/>
      <c r="X1256" s="1"/>
      <c r="Y1256" s="1" t="s">
        <v>1360</v>
      </c>
      <c r="Z1256" s="2" t="str">
        <f t="shared" si="57"/>
        <v>C830</v>
      </c>
      <c r="AA1256" s="3" t="str">
        <f t="shared" si="58"/>
        <v>1/3/2019</v>
      </c>
      <c r="AB1256" s="2" t="str">
        <f t="shared" si="59"/>
        <v>No delay</v>
      </c>
    </row>
    <row r="1257" spans="1:28" s="7" customFormat="1" ht="99.75" x14ac:dyDescent="0.45">
      <c r="A1257" s="1">
        <v>2702</v>
      </c>
      <c r="B1257" s="3">
        <v>43537</v>
      </c>
      <c r="C1257" s="4">
        <v>0.77986111111111101</v>
      </c>
      <c r="D1257" s="2">
        <v>0</v>
      </c>
      <c r="E1257" s="1">
        <v>0</v>
      </c>
      <c r="F1257" s="2" t="s">
        <v>123</v>
      </c>
      <c r="G1257" s="1">
        <v>7</v>
      </c>
      <c r="H1257" s="1" t="s">
        <v>4710</v>
      </c>
      <c r="I1257" s="1" t="s">
        <v>4570</v>
      </c>
      <c r="J1257" s="1" t="s">
        <v>14556</v>
      </c>
      <c r="K1257" s="1" t="s">
        <v>2294</v>
      </c>
      <c r="L1257" s="1">
        <v>208716</v>
      </c>
      <c r="M1257" s="1" t="s">
        <v>12526</v>
      </c>
      <c r="N1257" s="2" t="s">
        <v>4522</v>
      </c>
      <c r="O1257" s="1" t="s">
        <v>14557</v>
      </c>
      <c r="P1257" s="2" t="s">
        <v>36</v>
      </c>
      <c r="Q1257" s="1" t="s">
        <v>438</v>
      </c>
      <c r="R1257" s="1" t="s">
        <v>4409</v>
      </c>
      <c r="S1257" s="1"/>
      <c r="T1257" s="1"/>
      <c r="U1257" s="1" t="s">
        <v>12528</v>
      </c>
      <c r="V1257" s="1"/>
      <c r="W1257" s="1"/>
      <c r="X1257" s="1"/>
      <c r="Y1257" s="1" t="s">
        <v>322</v>
      </c>
      <c r="Z1257" s="2" t="str">
        <f t="shared" si="57"/>
        <v>C830C</v>
      </c>
      <c r="AA1257" s="3" t="str">
        <f t="shared" si="58"/>
        <v>1/3/2019</v>
      </c>
      <c r="AB1257" s="2" t="str">
        <f t="shared" si="59"/>
        <v>No delay</v>
      </c>
    </row>
    <row r="1258" spans="1:28" s="7" customFormat="1" ht="28.5" x14ac:dyDescent="0.45">
      <c r="A1258" s="1" t="s">
        <v>14558</v>
      </c>
      <c r="B1258" s="3">
        <v>43537</v>
      </c>
      <c r="C1258" s="4">
        <v>0.55208333333333337</v>
      </c>
      <c r="D1258" s="2">
        <v>0</v>
      </c>
      <c r="E1258" s="1">
        <v>0</v>
      </c>
      <c r="F1258" s="2" t="s">
        <v>77</v>
      </c>
      <c r="G1258" s="1">
        <v>0</v>
      </c>
      <c r="H1258" s="1" t="s">
        <v>4615</v>
      </c>
      <c r="I1258" s="1" t="s">
        <v>4615</v>
      </c>
      <c r="J1258" s="1" t="s">
        <v>2297</v>
      </c>
      <c r="K1258" s="1" t="s">
        <v>2296</v>
      </c>
      <c r="L1258" s="1">
        <v>208674</v>
      </c>
      <c r="M1258" s="1" t="s">
        <v>12526</v>
      </c>
      <c r="N1258" s="2" t="s">
        <v>4409</v>
      </c>
      <c r="O1258" s="1" t="s">
        <v>14559</v>
      </c>
      <c r="P1258" s="2" t="s">
        <v>128</v>
      </c>
      <c r="Q1258" s="1" t="s">
        <v>183</v>
      </c>
      <c r="R1258" s="1" t="s">
        <v>4409</v>
      </c>
      <c r="S1258" s="1"/>
      <c r="T1258" s="1"/>
      <c r="U1258" s="1" t="s">
        <v>12528</v>
      </c>
      <c r="V1258" s="1"/>
      <c r="W1258" s="1"/>
      <c r="X1258" s="1"/>
      <c r="Y1258" s="1" t="s">
        <v>12529</v>
      </c>
      <c r="Z1258" s="2" t="str">
        <f t="shared" si="57"/>
        <v>C830</v>
      </c>
      <c r="AA1258" s="3" t="str">
        <f t="shared" si="58"/>
        <v>1/3/2019</v>
      </c>
      <c r="AB1258" s="2" t="str">
        <f t="shared" si="59"/>
        <v>No delay</v>
      </c>
    </row>
    <row r="1259" spans="1:28" s="7" customFormat="1" ht="57" x14ac:dyDescent="0.45">
      <c r="A1259" s="1" t="s">
        <v>14560</v>
      </c>
      <c r="B1259" s="3">
        <v>43537</v>
      </c>
      <c r="C1259" s="4">
        <v>0.55555555555555558</v>
      </c>
      <c r="D1259" s="2">
        <v>0</v>
      </c>
      <c r="E1259" s="1">
        <v>0</v>
      </c>
      <c r="F1259" s="2" t="s">
        <v>114</v>
      </c>
      <c r="G1259" s="1">
        <v>0</v>
      </c>
      <c r="H1259" s="1" t="s">
        <v>4615</v>
      </c>
      <c r="I1259" s="1" t="s">
        <v>4615</v>
      </c>
      <c r="J1259" s="1" t="s">
        <v>2299</v>
      </c>
      <c r="K1259" s="1" t="s">
        <v>2298</v>
      </c>
      <c r="L1259" s="1">
        <v>208678</v>
      </c>
      <c r="M1259" s="1" t="s">
        <v>12526</v>
      </c>
      <c r="N1259" s="2" t="s">
        <v>4409</v>
      </c>
      <c r="O1259" s="1" t="s">
        <v>14561</v>
      </c>
      <c r="P1259" s="2" t="s">
        <v>128</v>
      </c>
      <c r="Q1259" s="1" t="s">
        <v>183</v>
      </c>
      <c r="R1259" s="1" t="s">
        <v>4409</v>
      </c>
      <c r="S1259" s="1"/>
      <c r="T1259" s="1"/>
      <c r="U1259" s="1" t="s">
        <v>12528</v>
      </c>
      <c r="V1259" s="1"/>
      <c r="W1259" s="1"/>
      <c r="X1259" s="1"/>
      <c r="Y1259" s="1" t="s">
        <v>12529</v>
      </c>
      <c r="Z1259" s="2" t="str">
        <f t="shared" si="57"/>
        <v>C830C</v>
      </c>
      <c r="AA1259" s="3" t="str">
        <f t="shared" si="58"/>
        <v>1/3/2019</v>
      </c>
      <c r="AB1259" s="2" t="str">
        <f t="shared" si="59"/>
        <v>No delay</v>
      </c>
    </row>
    <row r="1260" spans="1:28" s="7" customFormat="1" ht="85.5" x14ac:dyDescent="0.45">
      <c r="A1260" s="1">
        <v>2730</v>
      </c>
      <c r="B1260" s="3">
        <v>43538</v>
      </c>
      <c r="C1260" s="4">
        <v>0.74277777777777787</v>
      </c>
      <c r="D1260" s="2">
        <v>0</v>
      </c>
      <c r="E1260" s="1">
        <v>0</v>
      </c>
      <c r="F1260" s="2" t="s">
        <v>82</v>
      </c>
      <c r="G1260" s="1">
        <v>55</v>
      </c>
      <c r="H1260" s="1" t="s">
        <v>4710</v>
      </c>
      <c r="I1260" s="1" t="s">
        <v>4710</v>
      </c>
      <c r="J1260" s="1" t="s">
        <v>2301</v>
      </c>
      <c r="K1260" s="1" t="s">
        <v>2300</v>
      </c>
      <c r="L1260" s="1">
        <v>208854</v>
      </c>
      <c r="M1260" s="1" t="s">
        <v>12526</v>
      </c>
      <c r="N1260" s="2" t="s">
        <v>4409</v>
      </c>
      <c r="O1260" s="1" t="s">
        <v>14562</v>
      </c>
      <c r="P1260" s="2" t="s">
        <v>149</v>
      </c>
      <c r="Q1260" s="1" t="s">
        <v>12622</v>
      </c>
      <c r="R1260" s="1" t="s">
        <v>4409</v>
      </c>
      <c r="S1260" s="1"/>
      <c r="T1260" s="1"/>
      <c r="U1260" s="1" t="s">
        <v>12528</v>
      </c>
      <c r="V1260" s="1"/>
      <c r="W1260" s="1"/>
      <c r="X1260" s="1"/>
      <c r="Y1260" s="1" t="s">
        <v>12622</v>
      </c>
      <c r="Z1260" s="2" t="str">
        <f t="shared" si="57"/>
        <v>C830C</v>
      </c>
      <c r="AA1260" s="3" t="str">
        <f t="shared" si="58"/>
        <v>1/3/2019</v>
      </c>
      <c r="AB1260" s="2" t="str">
        <f t="shared" si="59"/>
        <v>No delay</v>
      </c>
    </row>
    <row r="1261" spans="1:28" s="7" customFormat="1" ht="57" x14ac:dyDescent="0.45">
      <c r="A1261" s="1">
        <v>2742</v>
      </c>
      <c r="B1261" s="3">
        <v>43539</v>
      </c>
      <c r="C1261" s="4">
        <v>1.9629629629629629E-2</v>
      </c>
      <c r="D1261" s="2">
        <v>0</v>
      </c>
      <c r="E1261" s="1">
        <v>0</v>
      </c>
      <c r="F1261" s="2" t="s">
        <v>57</v>
      </c>
      <c r="G1261" s="1">
        <v>6</v>
      </c>
      <c r="H1261" s="1" t="s">
        <v>4962</v>
      </c>
      <c r="I1261" s="1" t="s">
        <v>4570</v>
      </c>
      <c r="J1261" s="1" t="s">
        <v>2303</v>
      </c>
      <c r="K1261" s="1" t="s">
        <v>2302</v>
      </c>
      <c r="L1261" s="1">
        <v>208901</v>
      </c>
      <c r="M1261" s="1" t="s">
        <v>12526</v>
      </c>
      <c r="N1261" s="2" t="s">
        <v>4409</v>
      </c>
      <c r="O1261" s="1" t="s">
        <v>14563</v>
      </c>
      <c r="P1261" s="2" t="s">
        <v>65</v>
      </c>
      <c r="Q1261" s="1" t="s">
        <v>209</v>
      </c>
      <c r="R1261" s="1" t="s">
        <v>13589</v>
      </c>
      <c r="S1261" s="1"/>
      <c r="T1261" s="1"/>
      <c r="U1261" s="1" t="s">
        <v>12528</v>
      </c>
      <c r="V1261" s="1"/>
      <c r="W1261" s="1"/>
      <c r="X1261" s="1"/>
      <c r="Y1261" s="1" t="s">
        <v>208</v>
      </c>
      <c r="Z1261" s="2" t="str">
        <f t="shared" si="57"/>
        <v>C830</v>
      </c>
      <c r="AA1261" s="3" t="str">
        <f t="shared" si="58"/>
        <v>1/3/2019</v>
      </c>
      <c r="AB1261" s="2" t="str">
        <f t="shared" si="59"/>
        <v>No delay</v>
      </c>
    </row>
    <row r="1262" spans="1:28" s="7" customFormat="1" ht="28.5" x14ac:dyDescent="0.45">
      <c r="A1262" s="1">
        <v>2757</v>
      </c>
      <c r="B1262" s="3">
        <v>43539</v>
      </c>
      <c r="C1262" s="4">
        <v>0.44644675925925931</v>
      </c>
      <c r="D1262" s="2">
        <v>0</v>
      </c>
      <c r="E1262" s="1">
        <v>0</v>
      </c>
      <c r="F1262" s="2" t="s">
        <v>44</v>
      </c>
      <c r="G1262" s="1">
        <v>58</v>
      </c>
      <c r="H1262" s="1" t="s">
        <v>4570</v>
      </c>
      <c r="I1262" s="1" t="s">
        <v>4570</v>
      </c>
      <c r="J1262" s="1" t="s">
        <v>2305</v>
      </c>
      <c r="K1262" s="1" t="s">
        <v>2304</v>
      </c>
      <c r="L1262" s="1">
        <v>208933</v>
      </c>
      <c r="M1262" s="1" t="s">
        <v>12526</v>
      </c>
      <c r="N1262" s="2" t="s">
        <v>4409</v>
      </c>
      <c r="O1262" s="1" t="s">
        <v>14564</v>
      </c>
      <c r="P1262" s="2" t="s">
        <v>26</v>
      </c>
      <c r="Q1262" s="1" t="s">
        <v>98</v>
      </c>
      <c r="R1262" s="1" t="s">
        <v>4409</v>
      </c>
      <c r="S1262" s="1"/>
      <c r="T1262" s="1"/>
      <c r="U1262" s="1" t="s">
        <v>12528</v>
      </c>
      <c r="V1262" s="1"/>
      <c r="W1262" s="1"/>
      <c r="X1262" s="1"/>
      <c r="Y1262" s="1" t="s">
        <v>27</v>
      </c>
      <c r="Z1262" s="2" t="str">
        <f t="shared" si="57"/>
        <v>C830C</v>
      </c>
      <c r="AA1262" s="3" t="str">
        <f t="shared" si="58"/>
        <v>1/3/2019</v>
      </c>
      <c r="AB1262" s="2" t="str">
        <f t="shared" si="59"/>
        <v>No delay</v>
      </c>
    </row>
    <row r="1263" spans="1:28" s="7" customFormat="1" ht="256.5" x14ac:dyDescent="0.45">
      <c r="A1263" s="1">
        <v>2779</v>
      </c>
      <c r="B1263" s="3">
        <v>43539</v>
      </c>
      <c r="C1263" s="4">
        <v>0.72777777777777775</v>
      </c>
      <c r="D1263" s="2">
        <v>0</v>
      </c>
      <c r="E1263" s="1">
        <v>0</v>
      </c>
      <c r="F1263" s="2" t="s">
        <v>108</v>
      </c>
      <c r="G1263" s="1">
        <v>27</v>
      </c>
      <c r="H1263" s="1" t="s">
        <v>6241</v>
      </c>
      <c r="I1263" s="1" t="s">
        <v>6241</v>
      </c>
      <c r="J1263" s="1" t="s">
        <v>14565</v>
      </c>
      <c r="K1263" s="1" t="s">
        <v>14566</v>
      </c>
      <c r="L1263" s="1">
        <v>208991</v>
      </c>
      <c r="M1263" s="1" t="s">
        <v>12526</v>
      </c>
      <c r="N1263" s="2" t="s">
        <v>4522</v>
      </c>
      <c r="O1263" s="1" t="s">
        <v>14567</v>
      </c>
      <c r="P1263" s="2" t="s">
        <v>65</v>
      </c>
      <c r="Q1263" s="1" t="s">
        <v>212</v>
      </c>
      <c r="R1263" s="1" t="s">
        <v>4409</v>
      </c>
      <c r="S1263" s="1"/>
      <c r="T1263" s="1"/>
      <c r="U1263" s="1" t="s">
        <v>12528</v>
      </c>
      <c r="V1263" s="1"/>
      <c r="W1263" s="1"/>
      <c r="X1263" s="1"/>
      <c r="Y1263" s="1" t="s">
        <v>66</v>
      </c>
      <c r="Z1263" s="2" t="str">
        <f t="shared" si="57"/>
        <v>C830</v>
      </c>
      <c r="AA1263" s="3" t="str">
        <f t="shared" si="58"/>
        <v>1/3/2019</v>
      </c>
      <c r="AB1263" s="2" t="str">
        <f t="shared" si="59"/>
        <v>No delay</v>
      </c>
    </row>
    <row r="1264" spans="1:28" s="7" customFormat="1" ht="42.75" x14ac:dyDescent="0.45">
      <c r="A1264" s="1">
        <v>2797</v>
      </c>
      <c r="B1264" s="3">
        <v>43540</v>
      </c>
      <c r="C1264" s="4">
        <v>0.38750000000000001</v>
      </c>
      <c r="D1264" s="2">
        <v>0</v>
      </c>
      <c r="E1264" s="1">
        <v>0</v>
      </c>
      <c r="F1264" s="2" t="s">
        <v>44</v>
      </c>
      <c r="G1264" s="1"/>
      <c r="H1264" s="1" t="s">
        <v>4570</v>
      </c>
      <c r="I1264" s="1"/>
      <c r="J1264" s="1" t="s">
        <v>14568</v>
      </c>
      <c r="K1264" s="1">
        <v>6023865</v>
      </c>
      <c r="L1264" s="1"/>
      <c r="M1264" s="1" t="s">
        <v>12526</v>
      </c>
      <c r="N1264" s="2" t="s">
        <v>4409</v>
      </c>
      <c r="O1264" s="1" t="s">
        <v>14569</v>
      </c>
      <c r="P1264" s="2" t="s">
        <v>26</v>
      </c>
      <c r="Q1264" s="1" t="s">
        <v>98</v>
      </c>
      <c r="R1264" s="1" t="s">
        <v>4409</v>
      </c>
      <c r="S1264" s="1"/>
      <c r="T1264" s="1"/>
      <c r="U1264" s="1" t="s">
        <v>12528</v>
      </c>
      <c r="V1264" s="1"/>
      <c r="W1264" s="1"/>
      <c r="X1264" s="1"/>
      <c r="Y1264" s="1" t="s">
        <v>27</v>
      </c>
      <c r="Z1264" s="2" t="str">
        <f t="shared" si="57"/>
        <v>C830C</v>
      </c>
      <c r="AA1264" s="3" t="str">
        <f t="shared" si="58"/>
        <v>1/3/2019</v>
      </c>
      <c r="AB1264" s="2" t="str">
        <f t="shared" si="59"/>
        <v>No delay</v>
      </c>
    </row>
    <row r="1265" spans="1:28" s="7" customFormat="1" ht="99.75" x14ac:dyDescent="0.45">
      <c r="A1265" s="1">
        <v>2800</v>
      </c>
      <c r="B1265" s="3">
        <v>43540</v>
      </c>
      <c r="C1265" s="4">
        <v>0.46077546296296296</v>
      </c>
      <c r="D1265" s="2">
        <v>0</v>
      </c>
      <c r="E1265" s="1">
        <v>0</v>
      </c>
      <c r="F1265" s="2" t="s">
        <v>78</v>
      </c>
      <c r="G1265" s="1">
        <v>36</v>
      </c>
      <c r="H1265" s="1" t="s">
        <v>4570</v>
      </c>
      <c r="I1265" s="1" t="s">
        <v>4570</v>
      </c>
      <c r="J1265" s="1" t="s">
        <v>2307</v>
      </c>
      <c r="K1265" s="1" t="s">
        <v>2306</v>
      </c>
      <c r="L1265" s="1">
        <v>209049</v>
      </c>
      <c r="M1265" s="1" t="s">
        <v>12526</v>
      </c>
      <c r="N1265" s="2" t="s">
        <v>4522</v>
      </c>
      <c r="O1265" s="1" t="s">
        <v>14570</v>
      </c>
      <c r="P1265" s="2" t="s">
        <v>7</v>
      </c>
      <c r="Q1265" s="1" t="s">
        <v>19</v>
      </c>
      <c r="R1265" s="1" t="s">
        <v>4409</v>
      </c>
      <c r="S1265" s="1"/>
      <c r="T1265" s="1"/>
      <c r="U1265" s="1" t="s">
        <v>12528</v>
      </c>
      <c r="V1265" s="1"/>
      <c r="W1265" s="1"/>
      <c r="X1265" s="1"/>
      <c r="Y1265" s="1" t="s">
        <v>18</v>
      </c>
      <c r="Z1265" s="2" t="str">
        <f t="shared" si="57"/>
        <v>C830</v>
      </c>
      <c r="AA1265" s="3" t="str">
        <f t="shared" si="58"/>
        <v>1/3/2019</v>
      </c>
      <c r="AB1265" s="2" t="str">
        <f t="shared" si="59"/>
        <v>No delay</v>
      </c>
    </row>
    <row r="1266" spans="1:28" s="7" customFormat="1" ht="57" x14ac:dyDescent="0.45">
      <c r="A1266" s="1">
        <v>2807</v>
      </c>
      <c r="B1266" s="3">
        <v>43540</v>
      </c>
      <c r="C1266" s="4">
        <v>0.56458333333333333</v>
      </c>
      <c r="D1266" s="2">
        <v>1</v>
      </c>
      <c r="E1266" s="1">
        <v>0</v>
      </c>
      <c r="F1266" s="2" t="s">
        <v>42</v>
      </c>
      <c r="G1266" s="1">
        <v>21</v>
      </c>
      <c r="H1266" s="1" t="s">
        <v>4734</v>
      </c>
      <c r="I1266" s="1" t="s">
        <v>4734</v>
      </c>
      <c r="J1266" s="1" t="s">
        <v>14571</v>
      </c>
      <c r="K1266" s="1" t="s">
        <v>2308</v>
      </c>
      <c r="L1266" s="1">
        <v>209077</v>
      </c>
      <c r="M1266" s="1" t="s">
        <v>12526</v>
      </c>
      <c r="N1266" s="2" t="s">
        <v>4409</v>
      </c>
      <c r="O1266" s="1" t="s">
        <v>14572</v>
      </c>
      <c r="P1266" s="2" t="s">
        <v>33</v>
      </c>
      <c r="Q1266" s="1" t="s">
        <v>247</v>
      </c>
      <c r="R1266" s="1" t="s">
        <v>13586</v>
      </c>
      <c r="S1266" s="1"/>
      <c r="T1266" s="1"/>
      <c r="U1266" s="1" t="s">
        <v>12528</v>
      </c>
      <c r="V1266" s="1"/>
      <c r="W1266" s="1"/>
      <c r="X1266" s="1"/>
      <c r="Y1266" s="1" t="s">
        <v>1393</v>
      </c>
      <c r="Z1266" s="2" t="str">
        <f t="shared" si="57"/>
        <v>C830</v>
      </c>
      <c r="AA1266" s="3" t="str">
        <f t="shared" si="58"/>
        <v>1/3/2019</v>
      </c>
      <c r="AB1266" s="2" t="str">
        <f t="shared" si="59"/>
        <v>More than 0 mins</v>
      </c>
    </row>
    <row r="1267" spans="1:28" s="7" customFormat="1" ht="114" x14ac:dyDescent="0.45">
      <c r="A1267" s="1">
        <v>2832</v>
      </c>
      <c r="B1267" s="3">
        <v>43541</v>
      </c>
      <c r="C1267" s="4">
        <v>0.35555555555555557</v>
      </c>
      <c r="D1267" s="2">
        <v>1.5</v>
      </c>
      <c r="E1267" s="1">
        <v>0</v>
      </c>
      <c r="F1267" s="2" t="s">
        <v>39</v>
      </c>
      <c r="G1267" s="1">
        <v>4</v>
      </c>
      <c r="H1267" s="1" t="s">
        <v>4849</v>
      </c>
      <c r="I1267" s="1" t="s">
        <v>4849</v>
      </c>
      <c r="J1267" s="1" t="s">
        <v>2312</v>
      </c>
      <c r="K1267" s="1" t="s">
        <v>2311</v>
      </c>
      <c r="L1267" s="1">
        <v>209173</v>
      </c>
      <c r="M1267" s="1" t="s">
        <v>12526</v>
      </c>
      <c r="N1267" s="2" t="s">
        <v>4522</v>
      </c>
      <c r="O1267" s="1" t="s">
        <v>14573</v>
      </c>
      <c r="P1267" s="2" t="s">
        <v>33</v>
      </c>
      <c r="Q1267" s="1" t="s">
        <v>348</v>
      </c>
      <c r="R1267" s="1" t="s">
        <v>4409</v>
      </c>
      <c r="S1267" s="1"/>
      <c r="T1267" s="1"/>
      <c r="U1267" s="1" t="s">
        <v>12528</v>
      </c>
      <c r="V1267" s="1"/>
      <c r="W1267" s="1"/>
      <c r="X1267" s="1"/>
      <c r="Y1267" s="1" t="s">
        <v>12532</v>
      </c>
      <c r="Z1267" s="2" t="str">
        <f t="shared" si="57"/>
        <v>C830</v>
      </c>
      <c r="AA1267" s="3" t="str">
        <f t="shared" si="58"/>
        <v>1/3/2019</v>
      </c>
      <c r="AB1267" s="2" t="str">
        <f t="shared" si="59"/>
        <v>More than 0 mins</v>
      </c>
    </row>
    <row r="1268" spans="1:28" s="7" customFormat="1" ht="114" x14ac:dyDescent="0.45">
      <c r="A1268" s="1">
        <v>2838</v>
      </c>
      <c r="B1268" s="3">
        <v>43541</v>
      </c>
      <c r="C1268" s="4">
        <v>0.4375</v>
      </c>
      <c r="D1268" s="2">
        <v>0</v>
      </c>
      <c r="E1268" s="1">
        <v>0</v>
      </c>
      <c r="F1268" s="2" t="s">
        <v>45</v>
      </c>
      <c r="G1268" s="1"/>
      <c r="H1268" s="1" t="s">
        <v>4570</v>
      </c>
      <c r="I1268" s="1"/>
      <c r="J1268" s="1" t="s">
        <v>14574</v>
      </c>
      <c r="K1268" s="1">
        <v>6026275</v>
      </c>
      <c r="L1268" s="1"/>
      <c r="M1268" s="1" t="s">
        <v>12526</v>
      </c>
      <c r="N1268" s="2" t="s">
        <v>4409</v>
      </c>
      <c r="O1268" s="1" t="s">
        <v>14575</v>
      </c>
      <c r="P1268" s="2" t="s">
        <v>7</v>
      </c>
      <c r="Q1268" s="1" t="s">
        <v>8</v>
      </c>
      <c r="R1268" s="1" t="s">
        <v>13589</v>
      </c>
      <c r="S1268" s="1"/>
      <c r="T1268" s="1"/>
      <c r="U1268" s="1" t="s">
        <v>12528</v>
      </c>
      <c r="V1268" s="1"/>
      <c r="W1268" s="1"/>
      <c r="X1268" s="1"/>
      <c r="Y1268" s="1" t="s">
        <v>8</v>
      </c>
      <c r="Z1268" s="2" t="str">
        <f t="shared" si="57"/>
        <v>C830</v>
      </c>
      <c r="AA1268" s="3" t="str">
        <f t="shared" si="58"/>
        <v>1/3/2019</v>
      </c>
      <c r="AB1268" s="2" t="str">
        <f t="shared" si="59"/>
        <v>No delay</v>
      </c>
    </row>
    <row r="1269" spans="1:28" s="7" customFormat="1" ht="42.75" x14ac:dyDescent="0.45">
      <c r="A1269" s="1">
        <v>2846</v>
      </c>
      <c r="B1269" s="3">
        <v>43541</v>
      </c>
      <c r="C1269" s="4">
        <v>0.65072916666666669</v>
      </c>
      <c r="D1269" s="2">
        <v>0</v>
      </c>
      <c r="E1269" s="1">
        <v>0</v>
      </c>
      <c r="F1269" s="2" t="s">
        <v>142</v>
      </c>
      <c r="G1269" s="1">
        <v>11</v>
      </c>
      <c r="H1269" s="1" t="s">
        <v>4570</v>
      </c>
      <c r="I1269" s="1" t="s">
        <v>4570</v>
      </c>
      <c r="J1269" s="1" t="s">
        <v>2314</v>
      </c>
      <c r="K1269" s="1" t="s">
        <v>2313</v>
      </c>
      <c r="L1269" s="1">
        <v>209203</v>
      </c>
      <c r="M1269" s="1" t="s">
        <v>12526</v>
      </c>
      <c r="N1269" s="2" t="s">
        <v>4522</v>
      </c>
      <c r="O1269" s="1" t="s">
        <v>14576</v>
      </c>
      <c r="P1269" s="2" t="s">
        <v>281</v>
      </c>
      <c r="Q1269" s="1" t="s">
        <v>209</v>
      </c>
      <c r="R1269" s="1" t="s">
        <v>13589</v>
      </c>
      <c r="S1269" s="1"/>
      <c r="T1269" s="1"/>
      <c r="U1269" s="1" t="s">
        <v>12528</v>
      </c>
      <c r="V1269" s="1"/>
      <c r="W1269" s="1"/>
      <c r="X1269" s="1"/>
      <c r="Y1269" s="1" t="s">
        <v>208</v>
      </c>
      <c r="Z1269" s="2" t="str">
        <f t="shared" si="57"/>
        <v>C830C</v>
      </c>
      <c r="AA1269" s="3" t="str">
        <f t="shared" si="58"/>
        <v>1/3/2019</v>
      </c>
      <c r="AB1269" s="2" t="str">
        <f t="shared" si="59"/>
        <v>No delay</v>
      </c>
    </row>
    <row r="1270" spans="1:28" s="7" customFormat="1" ht="71.25" x14ac:dyDescent="0.45">
      <c r="A1270" s="1">
        <v>2857</v>
      </c>
      <c r="B1270" s="3">
        <v>43541</v>
      </c>
      <c r="C1270" s="4">
        <v>0.9458333333333333</v>
      </c>
      <c r="D1270" s="2">
        <v>3.5</v>
      </c>
      <c r="E1270" s="1">
        <v>0</v>
      </c>
      <c r="F1270" s="2" t="s">
        <v>114</v>
      </c>
      <c r="G1270" s="1">
        <v>13</v>
      </c>
      <c r="H1270" s="1" t="s">
        <v>4811</v>
      </c>
      <c r="I1270" s="1" t="s">
        <v>4811</v>
      </c>
      <c r="J1270" s="1" t="s">
        <v>2310</v>
      </c>
      <c r="K1270" s="1" t="s">
        <v>2309</v>
      </c>
      <c r="L1270" s="1">
        <v>209243</v>
      </c>
      <c r="M1270" s="1" t="s">
        <v>12526</v>
      </c>
      <c r="N1270" s="2" t="s">
        <v>4523</v>
      </c>
      <c r="O1270" s="1" t="s">
        <v>14577</v>
      </c>
      <c r="P1270" s="2" t="s">
        <v>21</v>
      </c>
      <c r="Q1270" s="1" t="s">
        <v>290</v>
      </c>
      <c r="R1270" s="1" t="s">
        <v>4409</v>
      </c>
      <c r="S1270" s="1"/>
      <c r="T1270" s="1"/>
      <c r="U1270" s="1" t="s">
        <v>12528</v>
      </c>
      <c r="V1270" s="1"/>
      <c r="W1270" s="1"/>
      <c r="X1270" s="1"/>
      <c r="Y1270" s="1" t="s">
        <v>179</v>
      </c>
      <c r="Z1270" s="2" t="str">
        <f t="shared" si="57"/>
        <v>C830C</v>
      </c>
      <c r="AA1270" s="3" t="str">
        <f t="shared" si="58"/>
        <v>1/3/2019</v>
      </c>
      <c r="AB1270" s="2" t="str">
        <f t="shared" si="59"/>
        <v>More than 0 mins</v>
      </c>
    </row>
    <row r="1271" spans="1:28" s="7" customFormat="1" ht="85.5" x14ac:dyDescent="0.45">
      <c r="A1271" s="1">
        <v>2863</v>
      </c>
      <c r="B1271" s="3">
        <v>43542</v>
      </c>
      <c r="C1271" s="4">
        <v>0.28125</v>
      </c>
      <c r="D1271" s="2">
        <v>0</v>
      </c>
      <c r="E1271" s="1">
        <v>0</v>
      </c>
      <c r="F1271" s="2" t="s">
        <v>91</v>
      </c>
      <c r="G1271" s="1">
        <v>6</v>
      </c>
      <c r="H1271" s="1" t="s">
        <v>4933</v>
      </c>
      <c r="I1271" s="1" t="s">
        <v>4933</v>
      </c>
      <c r="J1271" s="1" t="s">
        <v>2316</v>
      </c>
      <c r="K1271" s="1" t="s">
        <v>2315</v>
      </c>
      <c r="L1271" s="1">
        <v>209266</v>
      </c>
      <c r="M1271" s="1" t="s">
        <v>12526</v>
      </c>
      <c r="N1271" s="2" t="s">
        <v>4409</v>
      </c>
      <c r="O1271" s="1" t="s">
        <v>14578</v>
      </c>
      <c r="P1271" s="2" t="s">
        <v>7</v>
      </c>
      <c r="Q1271" s="1" t="s">
        <v>16</v>
      </c>
      <c r="R1271" s="1" t="s">
        <v>4409</v>
      </c>
      <c r="S1271" s="1"/>
      <c r="T1271" s="1"/>
      <c r="U1271" s="1" t="s">
        <v>12528</v>
      </c>
      <c r="V1271" s="1"/>
      <c r="W1271" s="1"/>
      <c r="X1271" s="1"/>
      <c r="Y1271" s="1" t="s">
        <v>15</v>
      </c>
      <c r="Z1271" s="2" t="str">
        <f t="shared" si="57"/>
        <v>C830</v>
      </c>
      <c r="AA1271" s="3" t="str">
        <f t="shared" si="58"/>
        <v>1/3/2019</v>
      </c>
      <c r="AB1271" s="2" t="str">
        <f t="shared" si="59"/>
        <v>No delay</v>
      </c>
    </row>
    <row r="1272" spans="1:28" s="7" customFormat="1" ht="57" x14ac:dyDescent="0.45">
      <c r="A1272" s="1">
        <v>2878</v>
      </c>
      <c r="B1272" s="3">
        <v>43542</v>
      </c>
      <c r="C1272" s="4">
        <v>0.3793171296296296</v>
      </c>
      <c r="D1272" s="2">
        <v>0</v>
      </c>
      <c r="E1272" s="1">
        <v>0</v>
      </c>
      <c r="F1272" s="2" t="s">
        <v>70</v>
      </c>
      <c r="G1272" s="1">
        <v>65</v>
      </c>
      <c r="H1272" s="1" t="s">
        <v>4570</v>
      </c>
      <c r="I1272" s="1" t="s">
        <v>4570</v>
      </c>
      <c r="J1272" s="1" t="s">
        <v>2322</v>
      </c>
      <c r="K1272" s="1" t="s">
        <v>2321</v>
      </c>
      <c r="L1272" s="1">
        <v>209286</v>
      </c>
      <c r="M1272" s="1" t="s">
        <v>12526</v>
      </c>
      <c r="N1272" s="2" t="s">
        <v>4409</v>
      </c>
      <c r="O1272" s="1" t="s">
        <v>14579</v>
      </c>
      <c r="P1272" s="2" t="s">
        <v>33</v>
      </c>
      <c r="Q1272" s="1" t="s">
        <v>326</v>
      </c>
      <c r="R1272" s="1" t="s">
        <v>4409</v>
      </c>
      <c r="S1272" s="1"/>
      <c r="T1272" s="1"/>
      <c r="U1272" s="1" t="s">
        <v>12528</v>
      </c>
      <c r="V1272" s="1"/>
      <c r="W1272" s="1"/>
      <c r="X1272" s="1"/>
      <c r="Y1272" s="1" t="s">
        <v>32</v>
      </c>
      <c r="Z1272" s="2" t="str">
        <f t="shared" si="57"/>
        <v>C830C</v>
      </c>
      <c r="AA1272" s="3" t="str">
        <f t="shared" si="58"/>
        <v>1/3/2019</v>
      </c>
      <c r="AB1272" s="2" t="str">
        <f t="shared" si="59"/>
        <v>No delay</v>
      </c>
    </row>
    <row r="1273" spans="1:28" s="7" customFormat="1" ht="28.5" x14ac:dyDescent="0.45">
      <c r="A1273" s="1">
        <v>2879</v>
      </c>
      <c r="B1273" s="3">
        <v>43542</v>
      </c>
      <c r="C1273" s="4">
        <v>0.40416666666666662</v>
      </c>
      <c r="D1273" s="2">
        <v>0</v>
      </c>
      <c r="E1273" s="1">
        <v>0</v>
      </c>
      <c r="F1273" s="2" t="s">
        <v>133</v>
      </c>
      <c r="G1273" s="1"/>
      <c r="H1273" s="1" t="s">
        <v>4570</v>
      </c>
      <c r="I1273" s="1"/>
      <c r="J1273" s="1" t="s">
        <v>14580</v>
      </c>
      <c r="K1273" s="1">
        <v>6028869</v>
      </c>
      <c r="L1273" s="1"/>
      <c r="M1273" s="1" t="s">
        <v>12526</v>
      </c>
      <c r="N1273" s="2" t="s">
        <v>4409</v>
      </c>
      <c r="O1273" s="1" t="s">
        <v>14581</v>
      </c>
      <c r="P1273" s="2" t="s">
        <v>26</v>
      </c>
      <c r="Q1273" s="1" t="s">
        <v>98</v>
      </c>
      <c r="R1273" s="1" t="s">
        <v>4409</v>
      </c>
      <c r="S1273" s="1"/>
      <c r="T1273" s="1"/>
      <c r="U1273" s="1" t="s">
        <v>12528</v>
      </c>
      <c r="V1273" s="1"/>
      <c r="W1273" s="1"/>
      <c r="X1273" s="1"/>
      <c r="Y1273" s="1" t="s">
        <v>27</v>
      </c>
      <c r="Z1273" s="2" t="str">
        <f t="shared" si="57"/>
        <v>C830</v>
      </c>
      <c r="AA1273" s="3" t="str">
        <f t="shared" si="58"/>
        <v>1/3/2019</v>
      </c>
      <c r="AB1273" s="2" t="str">
        <f t="shared" si="59"/>
        <v>No delay</v>
      </c>
    </row>
    <row r="1274" spans="1:28" s="7" customFormat="1" ht="85.5" x14ac:dyDescent="0.45">
      <c r="A1274" s="1">
        <v>2886</v>
      </c>
      <c r="B1274" s="3">
        <v>43542</v>
      </c>
      <c r="C1274" s="4">
        <v>0.61281249999999998</v>
      </c>
      <c r="D1274" s="2">
        <v>0</v>
      </c>
      <c r="E1274" s="1">
        <v>0</v>
      </c>
      <c r="F1274" s="2" t="s">
        <v>24</v>
      </c>
      <c r="G1274" s="1">
        <v>63</v>
      </c>
      <c r="H1274" s="1" t="s">
        <v>4771</v>
      </c>
      <c r="I1274" s="1" t="s">
        <v>4771</v>
      </c>
      <c r="J1274" s="1" t="s">
        <v>2326</v>
      </c>
      <c r="K1274" s="1" t="s">
        <v>2325</v>
      </c>
      <c r="L1274" s="1">
        <v>209347</v>
      </c>
      <c r="M1274" s="1" t="s">
        <v>12526</v>
      </c>
      <c r="N1274" s="2" t="s">
        <v>4409</v>
      </c>
      <c r="O1274" s="1" t="s">
        <v>14582</v>
      </c>
      <c r="P1274" s="2" t="s">
        <v>90</v>
      </c>
      <c r="Q1274" s="1" t="s">
        <v>12573</v>
      </c>
      <c r="R1274" s="1" t="s">
        <v>4409</v>
      </c>
      <c r="S1274" s="1"/>
      <c r="T1274" s="1"/>
      <c r="U1274" s="1" t="s">
        <v>12528</v>
      </c>
      <c r="V1274" s="1"/>
      <c r="W1274" s="1"/>
      <c r="X1274" s="1"/>
      <c r="Y1274" s="1" t="s">
        <v>12576</v>
      </c>
      <c r="Z1274" s="2" t="str">
        <f t="shared" si="57"/>
        <v>C830</v>
      </c>
      <c r="AA1274" s="3" t="str">
        <f t="shared" si="58"/>
        <v>1/3/2019</v>
      </c>
      <c r="AB1274" s="2" t="str">
        <f t="shared" si="59"/>
        <v>No delay</v>
      </c>
    </row>
    <row r="1275" spans="1:28" s="7" customFormat="1" ht="42.75" x14ac:dyDescent="0.45">
      <c r="A1275" s="1">
        <v>2900</v>
      </c>
      <c r="B1275" s="3">
        <v>43542</v>
      </c>
      <c r="C1275" s="4">
        <v>0.77787037037037043</v>
      </c>
      <c r="D1275" s="2">
        <v>0</v>
      </c>
      <c r="E1275" s="1">
        <v>0</v>
      </c>
      <c r="F1275" s="2" t="s">
        <v>64</v>
      </c>
      <c r="G1275" s="1">
        <v>26</v>
      </c>
      <c r="H1275" s="1" t="s">
        <v>5011</v>
      </c>
      <c r="I1275" s="1" t="s">
        <v>4570</v>
      </c>
      <c r="J1275" s="1" t="s">
        <v>2318</v>
      </c>
      <c r="K1275" s="1" t="s">
        <v>2317</v>
      </c>
      <c r="L1275" s="1">
        <v>209394</v>
      </c>
      <c r="M1275" s="1" t="s">
        <v>12526</v>
      </c>
      <c r="N1275" s="2" t="s">
        <v>4409</v>
      </c>
      <c r="O1275" s="1" t="s">
        <v>14583</v>
      </c>
      <c r="P1275" s="2" t="s">
        <v>33</v>
      </c>
      <c r="Q1275" s="1" t="s">
        <v>12615</v>
      </c>
      <c r="R1275" s="1" t="s">
        <v>4409</v>
      </c>
      <c r="S1275" s="1"/>
      <c r="T1275" s="1"/>
      <c r="U1275" s="1" t="s">
        <v>12528</v>
      </c>
      <c r="V1275" s="1"/>
      <c r="W1275" s="1"/>
      <c r="X1275" s="1"/>
      <c r="Y1275" s="1" t="s">
        <v>12532</v>
      </c>
      <c r="Z1275" s="2" t="str">
        <f t="shared" si="57"/>
        <v>C830</v>
      </c>
      <c r="AA1275" s="3" t="str">
        <f t="shared" si="58"/>
        <v>1/3/2019</v>
      </c>
      <c r="AB1275" s="2" t="str">
        <f t="shared" si="59"/>
        <v>No delay</v>
      </c>
    </row>
    <row r="1276" spans="1:28" s="7" customFormat="1" ht="57" x14ac:dyDescent="0.45">
      <c r="A1276" s="1">
        <v>2903</v>
      </c>
      <c r="B1276" s="3">
        <v>43542</v>
      </c>
      <c r="C1276" s="4">
        <v>0.83611111111111114</v>
      </c>
      <c r="D1276" s="2">
        <v>4</v>
      </c>
      <c r="E1276" s="1">
        <v>0</v>
      </c>
      <c r="F1276" s="2" t="s">
        <v>145</v>
      </c>
      <c r="G1276" s="1">
        <v>17</v>
      </c>
      <c r="H1276" s="1" t="s">
        <v>5625</v>
      </c>
      <c r="I1276" s="1" t="s">
        <v>5625</v>
      </c>
      <c r="J1276" s="1" t="s">
        <v>2320</v>
      </c>
      <c r="K1276" s="1" t="s">
        <v>2319</v>
      </c>
      <c r="L1276" s="1">
        <v>209416</v>
      </c>
      <c r="M1276" s="1" t="s">
        <v>12526</v>
      </c>
      <c r="N1276" s="2" t="s">
        <v>4523</v>
      </c>
      <c r="O1276" s="1" t="s">
        <v>14584</v>
      </c>
      <c r="P1276" s="2" t="s">
        <v>33</v>
      </c>
      <c r="Q1276" s="1" t="s">
        <v>287</v>
      </c>
      <c r="R1276" s="1" t="s">
        <v>4409</v>
      </c>
      <c r="S1276" s="1"/>
      <c r="T1276" s="1"/>
      <c r="U1276" s="1" t="s">
        <v>12528</v>
      </c>
      <c r="V1276" s="1"/>
      <c r="W1276" s="1"/>
      <c r="X1276" s="1"/>
      <c r="Y1276" s="1" t="s">
        <v>12532</v>
      </c>
      <c r="Z1276" s="2" t="str">
        <f t="shared" si="57"/>
        <v>C830</v>
      </c>
      <c r="AA1276" s="3" t="str">
        <f t="shared" si="58"/>
        <v>1/3/2019</v>
      </c>
      <c r="AB1276" s="2" t="str">
        <f t="shared" si="59"/>
        <v>More than 0 mins</v>
      </c>
    </row>
    <row r="1277" spans="1:28" s="7" customFormat="1" ht="42.75" x14ac:dyDescent="0.45">
      <c r="A1277" s="1" t="s">
        <v>14585</v>
      </c>
      <c r="B1277" s="3">
        <v>43542</v>
      </c>
      <c r="C1277" s="4">
        <v>0.33333333333333331</v>
      </c>
      <c r="D1277" s="2">
        <v>0</v>
      </c>
      <c r="E1277" s="1">
        <v>0</v>
      </c>
      <c r="F1277" s="2" t="s">
        <v>14</v>
      </c>
      <c r="G1277" s="1">
        <v>20</v>
      </c>
      <c r="H1277" s="1" t="s">
        <v>4570</v>
      </c>
      <c r="I1277" s="1" t="s">
        <v>4570</v>
      </c>
      <c r="J1277" s="1" t="s">
        <v>2324</v>
      </c>
      <c r="K1277" s="1" t="s">
        <v>2323</v>
      </c>
      <c r="L1277" s="1">
        <v>209285</v>
      </c>
      <c r="M1277" s="1" t="s">
        <v>12526</v>
      </c>
      <c r="N1277" s="2" t="s">
        <v>4409</v>
      </c>
      <c r="O1277" s="1" t="s">
        <v>14586</v>
      </c>
      <c r="P1277" s="2" t="s">
        <v>128</v>
      </c>
      <c r="Q1277" s="1" t="s">
        <v>276</v>
      </c>
      <c r="R1277" s="1" t="s">
        <v>4409</v>
      </c>
      <c r="S1277" s="1"/>
      <c r="T1277" s="1"/>
      <c r="U1277" s="1" t="s">
        <v>12528</v>
      </c>
      <c r="V1277" s="1"/>
      <c r="W1277" s="1"/>
      <c r="X1277" s="1"/>
      <c r="Y1277" s="1" t="s">
        <v>275</v>
      </c>
      <c r="Z1277" s="2" t="str">
        <f t="shared" si="57"/>
        <v>C830</v>
      </c>
      <c r="AA1277" s="3" t="str">
        <f t="shared" si="58"/>
        <v>1/3/2019</v>
      </c>
      <c r="AB1277" s="2" t="str">
        <f t="shared" si="59"/>
        <v>No delay</v>
      </c>
    </row>
    <row r="1278" spans="1:28" s="7" customFormat="1" ht="57" x14ac:dyDescent="0.45">
      <c r="A1278" s="1">
        <v>2915</v>
      </c>
      <c r="B1278" s="3">
        <v>43543</v>
      </c>
      <c r="C1278" s="4">
        <v>0.30219907407407409</v>
      </c>
      <c r="D1278" s="2">
        <v>0</v>
      </c>
      <c r="E1278" s="1">
        <v>0</v>
      </c>
      <c r="F1278" s="2" t="s">
        <v>72</v>
      </c>
      <c r="G1278" s="1">
        <v>1</v>
      </c>
      <c r="H1278" s="1" t="s">
        <v>4570</v>
      </c>
      <c r="I1278" s="1" t="s">
        <v>4570</v>
      </c>
      <c r="J1278" s="1" t="s">
        <v>2328</v>
      </c>
      <c r="K1278" s="1" t="s">
        <v>2327</v>
      </c>
      <c r="L1278" s="1">
        <v>209453</v>
      </c>
      <c r="M1278" s="1" t="s">
        <v>12526</v>
      </c>
      <c r="N1278" s="2" t="s">
        <v>4409</v>
      </c>
      <c r="O1278" s="1" t="s">
        <v>14587</v>
      </c>
      <c r="P1278" s="2" t="s">
        <v>149</v>
      </c>
      <c r="Q1278" s="1" t="s">
        <v>12622</v>
      </c>
      <c r="R1278" s="1" t="s">
        <v>4409</v>
      </c>
      <c r="S1278" s="1"/>
      <c r="T1278" s="1"/>
      <c r="U1278" s="1" t="s">
        <v>12528</v>
      </c>
      <c r="V1278" s="1"/>
      <c r="W1278" s="1"/>
      <c r="X1278" s="1"/>
      <c r="Y1278" s="1" t="s">
        <v>12622</v>
      </c>
      <c r="Z1278" s="2" t="str">
        <f t="shared" si="57"/>
        <v>C830C</v>
      </c>
      <c r="AA1278" s="3" t="str">
        <f t="shared" si="58"/>
        <v>1/3/2019</v>
      </c>
      <c r="AB1278" s="2" t="str">
        <f t="shared" si="59"/>
        <v>No delay</v>
      </c>
    </row>
    <row r="1279" spans="1:28" s="7" customFormat="1" ht="42.75" x14ac:dyDescent="0.45">
      <c r="A1279" s="1">
        <v>2933</v>
      </c>
      <c r="B1279" s="3">
        <v>43543</v>
      </c>
      <c r="C1279" s="4">
        <v>0.68825231481481486</v>
      </c>
      <c r="D1279" s="2">
        <v>0</v>
      </c>
      <c r="E1279" s="1">
        <v>0</v>
      </c>
      <c r="F1279" s="2" t="s">
        <v>17</v>
      </c>
      <c r="G1279" s="1">
        <v>2</v>
      </c>
      <c r="H1279" s="1" t="s">
        <v>4962</v>
      </c>
      <c r="I1279" s="1" t="s">
        <v>4570</v>
      </c>
      <c r="J1279" s="1" t="s">
        <v>2334</v>
      </c>
      <c r="K1279" s="1" t="s">
        <v>2333</v>
      </c>
      <c r="L1279" s="1">
        <v>209531</v>
      </c>
      <c r="M1279" s="1" t="s">
        <v>12526</v>
      </c>
      <c r="N1279" s="2" t="s">
        <v>4522</v>
      </c>
      <c r="O1279" s="1" t="s">
        <v>14588</v>
      </c>
      <c r="P1279" s="2" t="s">
        <v>79</v>
      </c>
      <c r="Q1279" s="1" t="s">
        <v>209</v>
      </c>
      <c r="R1279" s="1" t="s">
        <v>13589</v>
      </c>
      <c r="S1279" s="1"/>
      <c r="T1279" s="1"/>
      <c r="U1279" s="1" t="s">
        <v>12528</v>
      </c>
      <c r="V1279" s="1"/>
      <c r="W1279" s="1"/>
      <c r="X1279" s="1"/>
      <c r="Y1279" s="1" t="s">
        <v>208</v>
      </c>
      <c r="Z1279" s="2" t="str">
        <f t="shared" si="57"/>
        <v>C830</v>
      </c>
      <c r="AA1279" s="3" t="str">
        <f t="shared" si="58"/>
        <v>1/3/2019</v>
      </c>
      <c r="AB1279" s="2" t="str">
        <f t="shared" si="59"/>
        <v>No delay</v>
      </c>
    </row>
    <row r="1280" spans="1:28" s="7" customFormat="1" ht="28.5" x14ac:dyDescent="0.45">
      <c r="A1280" s="1" t="s">
        <v>14589</v>
      </c>
      <c r="B1280" s="3">
        <v>43543</v>
      </c>
      <c r="C1280" s="4">
        <v>0.32017361111111109</v>
      </c>
      <c r="D1280" s="2">
        <v>0</v>
      </c>
      <c r="E1280" s="1">
        <v>0</v>
      </c>
      <c r="F1280" s="2" t="s">
        <v>75</v>
      </c>
      <c r="G1280" s="1">
        <v>15</v>
      </c>
      <c r="H1280" s="1" t="s">
        <v>5042</v>
      </c>
      <c r="I1280" s="1" t="s">
        <v>5042</v>
      </c>
      <c r="J1280" s="1" t="s">
        <v>2336</v>
      </c>
      <c r="K1280" s="1" t="s">
        <v>2335</v>
      </c>
      <c r="L1280" s="1">
        <v>209459</v>
      </c>
      <c r="M1280" s="1" t="s">
        <v>12526</v>
      </c>
      <c r="N1280" s="2" t="s">
        <v>4409</v>
      </c>
      <c r="O1280" s="1" t="s">
        <v>14590</v>
      </c>
      <c r="P1280" s="2" t="s">
        <v>90</v>
      </c>
      <c r="Q1280" s="1" t="s">
        <v>89</v>
      </c>
      <c r="R1280" s="1" t="s">
        <v>4409</v>
      </c>
      <c r="S1280" s="1"/>
      <c r="T1280" s="1"/>
      <c r="U1280" s="1" t="s">
        <v>12528</v>
      </c>
      <c r="V1280" s="1"/>
      <c r="W1280" s="1"/>
      <c r="X1280" s="1"/>
      <c r="Y1280" s="1" t="s">
        <v>89</v>
      </c>
      <c r="Z1280" s="2" t="str">
        <f t="shared" si="57"/>
        <v>C830</v>
      </c>
      <c r="AA1280" s="3" t="str">
        <f t="shared" si="58"/>
        <v>1/3/2019</v>
      </c>
      <c r="AB1280" s="2" t="str">
        <f t="shared" si="59"/>
        <v>No delay</v>
      </c>
    </row>
    <row r="1281" spans="1:28" s="7" customFormat="1" ht="28.5" x14ac:dyDescent="0.45">
      <c r="A1281" s="1" t="s">
        <v>14591</v>
      </c>
      <c r="B1281" s="3">
        <v>43543</v>
      </c>
      <c r="C1281" s="4">
        <v>0.38651620370370371</v>
      </c>
      <c r="D1281" s="2">
        <v>0</v>
      </c>
      <c r="E1281" s="1">
        <v>0</v>
      </c>
      <c r="F1281" s="2" t="s">
        <v>131</v>
      </c>
      <c r="G1281" s="1">
        <v>73</v>
      </c>
      <c r="H1281" s="1" t="s">
        <v>4849</v>
      </c>
      <c r="I1281" s="1" t="s">
        <v>5011</v>
      </c>
      <c r="J1281" s="1" t="s">
        <v>2332</v>
      </c>
      <c r="K1281" s="1" t="s">
        <v>2331</v>
      </c>
      <c r="L1281" s="1">
        <v>209479</v>
      </c>
      <c r="M1281" s="1" t="s">
        <v>12526</v>
      </c>
      <c r="N1281" s="2" t="s">
        <v>4409</v>
      </c>
      <c r="O1281" s="1" t="s">
        <v>14592</v>
      </c>
      <c r="P1281" s="2" t="s">
        <v>281</v>
      </c>
      <c r="Q1281" s="1" t="s">
        <v>209</v>
      </c>
      <c r="R1281" s="1" t="s">
        <v>13589</v>
      </c>
      <c r="S1281" s="1"/>
      <c r="T1281" s="1"/>
      <c r="U1281" s="1" t="s">
        <v>12528</v>
      </c>
      <c r="V1281" s="1"/>
      <c r="W1281" s="1"/>
      <c r="X1281" s="1"/>
      <c r="Y1281" s="1" t="s">
        <v>208</v>
      </c>
      <c r="Z1281" s="2" t="str">
        <f t="shared" si="57"/>
        <v>C830C</v>
      </c>
      <c r="AA1281" s="3" t="str">
        <f t="shared" si="58"/>
        <v>1/3/2019</v>
      </c>
      <c r="AB1281" s="2" t="str">
        <f t="shared" si="59"/>
        <v>No delay</v>
      </c>
    </row>
    <row r="1282" spans="1:28" s="7" customFormat="1" x14ac:dyDescent="0.45">
      <c r="A1282" s="1" t="s">
        <v>14593</v>
      </c>
      <c r="B1282" s="3">
        <v>43543</v>
      </c>
      <c r="C1282" s="4">
        <v>0.68402777777777779</v>
      </c>
      <c r="D1282" s="2">
        <v>0</v>
      </c>
      <c r="E1282" s="1">
        <v>0</v>
      </c>
      <c r="F1282" s="2" t="s">
        <v>58</v>
      </c>
      <c r="G1282" s="1">
        <v>35</v>
      </c>
      <c r="H1282" s="1" t="s">
        <v>4849</v>
      </c>
      <c r="I1282" s="1" t="s">
        <v>5011</v>
      </c>
      <c r="J1282" s="1" t="s">
        <v>2338</v>
      </c>
      <c r="K1282" s="1" t="s">
        <v>2337</v>
      </c>
      <c r="L1282" s="1">
        <v>209537</v>
      </c>
      <c r="M1282" s="1" t="s">
        <v>12526</v>
      </c>
      <c r="N1282" s="2" t="s">
        <v>4409</v>
      </c>
      <c r="O1282" s="1" t="s">
        <v>14594</v>
      </c>
      <c r="P1282" s="2" t="s">
        <v>90</v>
      </c>
      <c r="Q1282" s="1" t="s">
        <v>89</v>
      </c>
      <c r="R1282" s="1" t="s">
        <v>4409</v>
      </c>
      <c r="S1282" s="1"/>
      <c r="T1282" s="1"/>
      <c r="U1282" s="1" t="s">
        <v>12528</v>
      </c>
      <c r="V1282" s="1"/>
      <c r="W1282" s="1"/>
      <c r="X1282" s="1"/>
      <c r="Y1282" s="1" t="s">
        <v>89</v>
      </c>
      <c r="Z1282" s="2" t="str">
        <f t="shared" si="57"/>
        <v>C830</v>
      </c>
      <c r="AA1282" s="3" t="str">
        <f t="shared" si="58"/>
        <v>1/3/2019</v>
      </c>
      <c r="AB1282" s="2" t="str">
        <f t="shared" si="59"/>
        <v>No delay</v>
      </c>
    </row>
    <row r="1283" spans="1:28" s="7" customFormat="1" ht="42.75" x14ac:dyDescent="0.45">
      <c r="A1283" s="1" t="s">
        <v>14595</v>
      </c>
      <c r="B1283" s="3">
        <v>43543</v>
      </c>
      <c r="C1283" s="4">
        <v>0.71805555555555556</v>
      </c>
      <c r="D1283" s="2">
        <v>0</v>
      </c>
      <c r="E1283" s="1">
        <v>0</v>
      </c>
      <c r="F1283" s="2" t="s">
        <v>75</v>
      </c>
      <c r="G1283" s="1">
        <v>15</v>
      </c>
      <c r="H1283" s="1" t="s">
        <v>4849</v>
      </c>
      <c r="I1283" s="1" t="s">
        <v>5011</v>
      </c>
      <c r="J1283" s="1" t="s">
        <v>2330</v>
      </c>
      <c r="K1283" s="1" t="s">
        <v>2329</v>
      </c>
      <c r="L1283" s="1">
        <v>209539</v>
      </c>
      <c r="M1283" s="1" t="s">
        <v>12526</v>
      </c>
      <c r="N1283" s="2" t="s">
        <v>4409</v>
      </c>
      <c r="O1283" s="1" t="s">
        <v>14596</v>
      </c>
      <c r="P1283" s="2" t="s">
        <v>43</v>
      </c>
      <c r="Q1283" s="1" t="s">
        <v>12784</v>
      </c>
      <c r="R1283" s="1" t="s">
        <v>4409</v>
      </c>
      <c r="S1283" s="1"/>
      <c r="T1283" s="1"/>
      <c r="U1283" s="1" t="s">
        <v>12528</v>
      </c>
      <c r="V1283" s="1"/>
      <c r="W1283" s="1"/>
      <c r="X1283" s="1"/>
      <c r="Y1283" s="1" t="s">
        <v>191</v>
      </c>
      <c r="Z1283" s="2" t="str">
        <f t="shared" ref="Z1283:Z1346" si="60">IF(_xlfn.NUMBERVALUE(MID(F1283,3,2))&lt;41,"C830","C830C")</f>
        <v>C830</v>
      </c>
      <c r="AA1283" s="3" t="str">
        <f t="shared" ref="AA1283:AA1346" si="61">DAY(1)&amp;"/"&amp;MONTH(B1283)&amp;"/"&amp;YEAR(B1283)</f>
        <v>1/3/2019</v>
      </c>
      <c r="AB1283" s="2" t="str">
        <f t="shared" ref="AB1283:AB1346" si="62">IF(D1283&gt;5,"More than 5mins",IF(D1283&gt;0,"More than 0 mins","No delay"))</f>
        <v>No delay</v>
      </c>
    </row>
    <row r="1284" spans="1:28" s="7" customFormat="1" ht="28.5" x14ac:dyDescent="0.45">
      <c r="A1284" s="1" t="s">
        <v>14597</v>
      </c>
      <c r="B1284" s="3">
        <v>43543</v>
      </c>
      <c r="C1284" s="4">
        <v>0.84460648148148154</v>
      </c>
      <c r="D1284" s="2">
        <v>0</v>
      </c>
      <c r="E1284" s="1">
        <v>0</v>
      </c>
      <c r="F1284" s="2" t="s">
        <v>147</v>
      </c>
      <c r="G1284" s="1">
        <v>42</v>
      </c>
      <c r="H1284" s="1" t="s">
        <v>5744</v>
      </c>
      <c r="I1284" s="1" t="s">
        <v>5404</v>
      </c>
      <c r="J1284" s="1" t="s">
        <v>2340</v>
      </c>
      <c r="K1284" s="1" t="s">
        <v>2339</v>
      </c>
      <c r="L1284" s="1">
        <v>209560</v>
      </c>
      <c r="M1284" s="1" t="s">
        <v>12526</v>
      </c>
      <c r="N1284" s="2" t="s">
        <v>4409</v>
      </c>
      <c r="O1284" s="1" t="s">
        <v>14598</v>
      </c>
      <c r="P1284" s="2" t="s">
        <v>90</v>
      </c>
      <c r="Q1284" s="1" t="s">
        <v>89</v>
      </c>
      <c r="R1284" s="1" t="s">
        <v>4409</v>
      </c>
      <c r="S1284" s="1"/>
      <c r="T1284" s="1"/>
      <c r="U1284" s="1" t="s">
        <v>12528</v>
      </c>
      <c r="V1284" s="1"/>
      <c r="W1284" s="1"/>
      <c r="X1284" s="1"/>
      <c r="Y1284" s="1" t="s">
        <v>89</v>
      </c>
      <c r="Z1284" s="2" t="str">
        <f t="shared" si="60"/>
        <v>C830</v>
      </c>
      <c r="AA1284" s="3" t="str">
        <f t="shared" si="61"/>
        <v>1/3/2019</v>
      </c>
      <c r="AB1284" s="2" t="str">
        <f t="shared" si="62"/>
        <v>No delay</v>
      </c>
    </row>
    <row r="1285" spans="1:28" s="7" customFormat="1" ht="114" x14ac:dyDescent="0.45">
      <c r="A1285" s="1">
        <v>2962</v>
      </c>
      <c r="B1285" s="3">
        <v>43544</v>
      </c>
      <c r="C1285" s="4">
        <v>0.375</v>
      </c>
      <c r="D1285" s="2">
        <v>0</v>
      </c>
      <c r="E1285" s="1">
        <v>0</v>
      </c>
      <c r="F1285" s="2" t="s">
        <v>108</v>
      </c>
      <c r="G1285" s="1"/>
      <c r="H1285" s="1" t="s">
        <v>4593</v>
      </c>
      <c r="I1285" s="1" t="s">
        <v>6241</v>
      </c>
      <c r="J1285" s="1" t="s">
        <v>14599</v>
      </c>
      <c r="K1285" s="1">
        <v>6032145</v>
      </c>
      <c r="L1285" s="1"/>
      <c r="M1285" s="1" t="s">
        <v>12526</v>
      </c>
      <c r="N1285" s="2" t="s">
        <v>4409</v>
      </c>
      <c r="O1285" s="1" t="s">
        <v>14600</v>
      </c>
      <c r="P1285" s="2" t="s">
        <v>65</v>
      </c>
      <c r="Q1285" s="1" t="s">
        <v>212</v>
      </c>
      <c r="R1285" s="1" t="s">
        <v>4409</v>
      </c>
      <c r="S1285" s="1"/>
      <c r="T1285" s="1"/>
      <c r="U1285" s="1" t="s">
        <v>12528</v>
      </c>
      <c r="V1285" s="1"/>
      <c r="W1285" s="1"/>
      <c r="X1285" s="1"/>
      <c r="Y1285" s="1" t="s">
        <v>66</v>
      </c>
      <c r="Z1285" s="2" t="str">
        <f t="shared" si="60"/>
        <v>C830</v>
      </c>
      <c r="AA1285" s="3" t="str">
        <f t="shared" si="61"/>
        <v>1/3/2019</v>
      </c>
      <c r="AB1285" s="2" t="str">
        <f t="shared" si="62"/>
        <v>No delay</v>
      </c>
    </row>
    <row r="1286" spans="1:28" s="7" customFormat="1" ht="28.5" x14ac:dyDescent="0.45">
      <c r="A1286" s="1">
        <v>2983</v>
      </c>
      <c r="B1286" s="3">
        <v>43544</v>
      </c>
      <c r="C1286" s="4">
        <v>0.7416666666666667</v>
      </c>
      <c r="D1286" s="2">
        <v>0</v>
      </c>
      <c r="E1286" s="1">
        <v>0</v>
      </c>
      <c r="F1286" s="2" t="s">
        <v>53</v>
      </c>
      <c r="G1286" s="1"/>
      <c r="H1286" s="1" t="s">
        <v>4570</v>
      </c>
      <c r="I1286" s="1"/>
      <c r="J1286" s="1" t="s">
        <v>14601</v>
      </c>
      <c r="K1286" s="1">
        <v>6032497</v>
      </c>
      <c r="L1286" s="1"/>
      <c r="M1286" s="1" t="s">
        <v>12526</v>
      </c>
      <c r="N1286" s="2" t="s">
        <v>4409</v>
      </c>
      <c r="O1286" s="1" t="s">
        <v>14602</v>
      </c>
      <c r="P1286" s="2" t="s">
        <v>149</v>
      </c>
      <c r="Q1286" s="1" t="s">
        <v>347</v>
      </c>
      <c r="R1286" s="1" t="s">
        <v>4409</v>
      </c>
      <c r="S1286" s="1"/>
      <c r="T1286" s="1"/>
      <c r="U1286" s="1" t="s">
        <v>12528</v>
      </c>
      <c r="V1286" s="1"/>
      <c r="W1286" s="1"/>
      <c r="X1286" s="1"/>
      <c r="Y1286" s="1" t="s">
        <v>347</v>
      </c>
      <c r="Z1286" s="2" t="str">
        <f t="shared" si="60"/>
        <v>C830</v>
      </c>
      <c r="AA1286" s="3" t="str">
        <f t="shared" si="61"/>
        <v>1/3/2019</v>
      </c>
      <c r="AB1286" s="2" t="str">
        <f t="shared" si="62"/>
        <v>No delay</v>
      </c>
    </row>
    <row r="1287" spans="1:28" s="7" customFormat="1" ht="28.5" x14ac:dyDescent="0.45">
      <c r="A1287" s="1">
        <v>2985</v>
      </c>
      <c r="B1287" s="3">
        <v>43544</v>
      </c>
      <c r="C1287" s="4">
        <v>0.80833333333333324</v>
      </c>
      <c r="D1287" s="2">
        <v>0</v>
      </c>
      <c r="E1287" s="1">
        <v>0</v>
      </c>
      <c r="F1287" s="2" t="s">
        <v>116</v>
      </c>
      <c r="G1287" s="1"/>
      <c r="H1287" s="1" t="s">
        <v>4570</v>
      </c>
      <c r="I1287" s="1"/>
      <c r="J1287" s="1" t="s">
        <v>14603</v>
      </c>
      <c r="K1287" s="1">
        <v>6032513</v>
      </c>
      <c r="L1287" s="1"/>
      <c r="M1287" s="1" t="s">
        <v>12526</v>
      </c>
      <c r="N1287" s="2" t="s">
        <v>4409</v>
      </c>
      <c r="O1287" s="1" t="s">
        <v>14602</v>
      </c>
      <c r="P1287" s="2" t="s">
        <v>149</v>
      </c>
      <c r="Q1287" s="1" t="s">
        <v>347</v>
      </c>
      <c r="R1287" s="1" t="s">
        <v>4409</v>
      </c>
      <c r="S1287" s="1"/>
      <c r="T1287" s="1"/>
      <c r="U1287" s="1" t="s">
        <v>12528</v>
      </c>
      <c r="V1287" s="1"/>
      <c r="W1287" s="1"/>
      <c r="X1287" s="1"/>
      <c r="Y1287" s="1" t="s">
        <v>347</v>
      </c>
      <c r="Z1287" s="2" t="str">
        <f t="shared" si="60"/>
        <v>C830C</v>
      </c>
      <c r="AA1287" s="3" t="str">
        <f t="shared" si="61"/>
        <v>1/3/2019</v>
      </c>
      <c r="AB1287" s="2" t="str">
        <f t="shared" si="62"/>
        <v>No delay</v>
      </c>
    </row>
    <row r="1288" spans="1:28" s="7" customFormat="1" x14ac:dyDescent="0.45">
      <c r="A1288" s="1" t="s">
        <v>14604</v>
      </c>
      <c r="B1288" s="3">
        <v>43544</v>
      </c>
      <c r="C1288" s="4">
        <v>0.30821759259259257</v>
      </c>
      <c r="D1288" s="2">
        <v>0</v>
      </c>
      <c r="E1288" s="1">
        <v>0</v>
      </c>
      <c r="F1288" s="2" t="s">
        <v>99</v>
      </c>
      <c r="G1288" s="1">
        <v>44</v>
      </c>
      <c r="H1288" s="1" t="s">
        <v>4665</v>
      </c>
      <c r="I1288" s="1" t="s">
        <v>4665</v>
      </c>
      <c r="J1288" s="1" t="s">
        <v>2342</v>
      </c>
      <c r="K1288" s="1" t="s">
        <v>2341</v>
      </c>
      <c r="L1288" s="1">
        <v>209613</v>
      </c>
      <c r="M1288" s="1" t="s">
        <v>12526</v>
      </c>
      <c r="N1288" s="2" t="s">
        <v>4409</v>
      </c>
      <c r="O1288" s="1" t="s">
        <v>14605</v>
      </c>
      <c r="P1288" s="2" t="s">
        <v>90</v>
      </c>
      <c r="Q1288" s="1" t="s">
        <v>89</v>
      </c>
      <c r="R1288" s="1" t="s">
        <v>4409</v>
      </c>
      <c r="S1288" s="1"/>
      <c r="T1288" s="1"/>
      <c r="U1288" s="1" t="s">
        <v>12528</v>
      </c>
      <c r="V1288" s="1"/>
      <c r="W1288" s="1"/>
      <c r="X1288" s="1"/>
      <c r="Y1288" s="1" t="s">
        <v>89</v>
      </c>
      <c r="Z1288" s="2" t="str">
        <f t="shared" si="60"/>
        <v>C830</v>
      </c>
      <c r="AA1288" s="3" t="str">
        <f t="shared" si="61"/>
        <v>1/3/2019</v>
      </c>
      <c r="AB1288" s="2" t="str">
        <f t="shared" si="62"/>
        <v>No delay</v>
      </c>
    </row>
    <row r="1289" spans="1:28" s="7" customFormat="1" ht="57" x14ac:dyDescent="0.45">
      <c r="A1289" s="1" t="s">
        <v>14606</v>
      </c>
      <c r="B1289" s="3">
        <v>43544</v>
      </c>
      <c r="C1289" s="4">
        <v>0.6875</v>
      </c>
      <c r="D1289" s="2">
        <v>0</v>
      </c>
      <c r="E1289" s="1">
        <v>0</v>
      </c>
      <c r="F1289" s="2" t="s">
        <v>225</v>
      </c>
      <c r="G1289" s="1"/>
      <c r="H1289" s="1" t="s">
        <v>4570</v>
      </c>
      <c r="I1289" s="1"/>
      <c r="J1289" s="1" t="s">
        <v>14607</v>
      </c>
      <c r="K1289" s="1">
        <v>6032456</v>
      </c>
      <c r="L1289" s="1"/>
      <c r="M1289" s="1" t="s">
        <v>12526</v>
      </c>
      <c r="N1289" s="2" t="s">
        <v>4409</v>
      </c>
      <c r="O1289" s="1" t="s">
        <v>14608</v>
      </c>
      <c r="P1289" s="2" t="s">
        <v>128</v>
      </c>
      <c r="Q1289" s="1" t="s">
        <v>286</v>
      </c>
      <c r="R1289" s="1" t="s">
        <v>4409</v>
      </c>
      <c r="S1289" s="1"/>
      <c r="T1289" s="1"/>
      <c r="U1289" s="1" t="s">
        <v>12528</v>
      </c>
      <c r="V1289" s="1"/>
      <c r="W1289" s="1"/>
      <c r="X1289" s="1"/>
      <c r="Y1289" s="1" t="s">
        <v>286</v>
      </c>
      <c r="Z1289" s="2" t="str">
        <f t="shared" si="60"/>
        <v>C830C</v>
      </c>
      <c r="AA1289" s="3" t="str">
        <f t="shared" si="61"/>
        <v>1/3/2019</v>
      </c>
      <c r="AB1289" s="2" t="str">
        <f t="shared" si="62"/>
        <v>No delay</v>
      </c>
    </row>
    <row r="1290" spans="1:28" s="7" customFormat="1" ht="42.75" x14ac:dyDescent="0.45">
      <c r="A1290" s="1">
        <v>2991</v>
      </c>
      <c r="B1290" s="3">
        <v>43545</v>
      </c>
      <c r="C1290" s="4">
        <v>0.33393518518518522</v>
      </c>
      <c r="D1290" s="2">
        <v>0</v>
      </c>
      <c r="E1290" s="1">
        <v>0</v>
      </c>
      <c r="F1290" s="2" t="s">
        <v>108</v>
      </c>
      <c r="G1290" s="1">
        <v>41</v>
      </c>
      <c r="H1290" s="1" t="s">
        <v>4696</v>
      </c>
      <c r="I1290" s="1" t="s">
        <v>4962</v>
      </c>
      <c r="J1290" s="1" t="s">
        <v>2344</v>
      </c>
      <c r="K1290" s="1" t="s">
        <v>2343</v>
      </c>
      <c r="L1290" s="1">
        <v>209792</v>
      </c>
      <c r="M1290" s="1" t="s">
        <v>12526</v>
      </c>
      <c r="N1290" s="2" t="s">
        <v>4522</v>
      </c>
      <c r="O1290" s="1" t="s">
        <v>14609</v>
      </c>
      <c r="P1290" s="2" t="s">
        <v>7</v>
      </c>
      <c r="Q1290" s="1" t="s">
        <v>110</v>
      </c>
      <c r="R1290" s="1" t="s">
        <v>4409</v>
      </c>
      <c r="S1290" s="1"/>
      <c r="T1290" s="1"/>
      <c r="U1290" s="1" t="s">
        <v>12528</v>
      </c>
      <c r="V1290" s="1"/>
      <c r="W1290" s="1"/>
      <c r="X1290" s="1"/>
      <c r="Y1290" s="1" t="s">
        <v>18</v>
      </c>
      <c r="Z1290" s="2" t="str">
        <f t="shared" si="60"/>
        <v>C830</v>
      </c>
      <c r="AA1290" s="3" t="str">
        <f t="shared" si="61"/>
        <v>1/3/2019</v>
      </c>
      <c r="AB1290" s="2" t="str">
        <f t="shared" si="62"/>
        <v>No delay</v>
      </c>
    </row>
    <row r="1291" spans="1:28" s="7" customFormat="1" ht="57" x14ac:dyDescent="0.45">
      <c r="A1291" s="1">
        <v>3008</v>
      </c>
      <c r="B1291" s="3">
        <v>43545</v>
      </c>
      <c r="C1291" s="4">
        <v>0.54236111111111118</v>
      </c>
      <c r="D1291" s="2">
        <v>0</v>
      </c>
      <c r="E1291" s="1">
        <v>0</v>
      </c>
      <c r="F1291" s="2" t="s">
        <v>147</v>
      </c>
      <c r="G1291" s="1">
        <v>18</v>
      </c>
      <c r="H1291" s="1" t="s">
        <v>4593</v>
      </c>
      <c r="I1291" s="1" t="s">
        <v>4962</v>
      </c>
      <c r="J1291" s="1" t="s">
        <v>2346</v>
      </c>
      <c r="K1291" s="1" t="s">
        <v>2345</v>
      </c>
      <c r="L1291" s="1">
        <v>209830</v>
      </c>
      <c r="M1291" s="1" t="s">
        <v>12526</v>
      </c>
      <c r="N1291" s="2" t="s">
        <v>4522</v>
      </c>
      <c r="O1291" s="1" t="s">
        <v>14610</v>
      </c>
      <c r="P1291" s="2" t="s">
        <v>41</v>
      </c>
      <c r="Q1291" s="1" t="s">
        <v>217</v>
      </c>
      <c r="R1291" s="1" t="s">
        <v>4409</v>
      </c>
      <c r="S1291" s="1"/>
      <c r="T1291" s="1"/>
      <c r="U1291" s="1" t="s">
        <v>12528</v>
      </c>
      <c r="V1291" s="1"/>
      <c r="W1291" s="1"/>
      <c r="X1291" s="1"/>
      <c r="Y1291" s="1" t="s">
        <v>216</v>
      </c>
      <c r="Z1291" s="2" t="str">
        <f t="shared" si="60"/>
        <v>C830</v>
      </c>
      <c r="AA1291" s="3" t="str">
        <f t="shared" si="61"/>
        <v>1/3/2019</v>
      </c>
      <c r="AB1291" s="2" t="str">
        <f t="shared" si="62"/>
        <v>No delay</v>
      </c>
    </row>
    <row r="1292" spans="1:28" s="7" customFormat="1" ht="57" x14ac:dyDescent="0.45">
      <c r="A1292" s="1">
        <v>3022</v>
      </c>
      <c r="B1292" s="3">
        <v>43545</v>
      </c>
      <c r="C1292" s="4">
        <v>0.72728009259259263</v>
      </c>
      <c r="D1292" s="2">
        <v>0</v>
      </c>
      <c r="E1292" s="1">
        <v>0</v>
      </c>
      <c r="F1292" s="2" t="s">
        <v>45</v>
      </c>
      <c r="G1292" s="1">
        <v>60</v>
      </c>
      <c r="H1292" s="1" t="s">
        <v>4570</v>
      </c>
      <c r="I1292" s="1" t="s">
        <v>4570</v>
      </c>
      <c r="J1292" s="1" t="s">
        <v>14611</v>
      </c>
      <c r="K1292" s="1" t="s">
        <v>14612</v>
      </c>
      <c r="L1292" s="1">
        <v>209860</v>
      </c>
      <c r="M1292" s="1" t="s">
        <v>12526</v>
      </c>
      <c r="N1292" s="2" t="s">
        <v>4522</v>
      </c>
      <c r="O1292" s="1" t="s">
        <v>14613</v>
      </c>
      <c r="P1292" s="2" t="s">
        <v>7</v>
      </c>
      <c r="Q1292" s="1" t="s">
        <v>8</v>
      </c>
      <c r="R1292" s="1" t="s">
        <v>13589</v>
      </c>
      <c r="S1292" s="1"/>
      <c r="T1292" s="1"/>
      <c r="U1292" s="1" t="s">
        <v>12528</v>
      </c>
      <c r="V1292" s="1"/>
      <c r="W1292" s="1"/>
      <c r="X1292" s="1"/>
      <c r="Y1292" s="1" t="s">
        <v>8</v>
      </c>
      <c r="Z1292" s="2" t="str">
        <f t="shared" si="60"/>
        <v>C830</v>
      </c>
      <c r="AA1292" s="3" t="str">
        <f t="shared" si="61"/>
        <v>1/3/2019</v>
      </c>
      <c r="AB1292" s="2" t="str">
        <f t="shared" si="62"/>
        <v>No delay</v>
      </c>
    </row>
    <row r="1293" spans="1:28" s="7" customFormat="1" ht="28.5" x14ac:dyDescent="0.45">
      <c r="A1293" s="1" t="s">
        <v>14614</v>
      </c>
      <c r="B1293" s="3">
        <v>43545</v>
      </c>
      <c r="C1293" s="4">
        <v>0.4201388888888889</v>
      </c>
      <c r="D1293" s="2">
        <v>0</v>
      </c>
      <c r="E1293" s="1">
        <v>0</v>
      </c>
      <c r="F1293" s="2" t="s">
        <v>64</v>
      </c>
      <c r="G1293" s="1"/>
      <c r="H1293" s="1" t="s">
        <v>13177</v>
      </c>
      <c r="I1293" s="1"/>
      <c r="J1293" s="1" t="s">
        <v>14615</v>
      </c>
      <c r="K1293" s="1">
        <v>6033237</v>
      </c>
      <c r="L1293" s="1"/>
      <c r="M1293" s="1" t="s">
        <v>12526</v>
      </c>
      <c r="N1293" s="2" t="s">
        <v>4409</v>
      </c>
      <c r="O1293" s="1" t="s">
        <v>14616</v>
      </c>
      <c r="P1293" s="2" t="s">
        <v>128</v>
      </c>
      <c r="Q1293" s="1" t="s">
        <v>276</v>
      </c>
      <c r="R1293" s="1" t="s">
        <v>4409</v>
      </c>
      <c r="S1293" s="1"/>
      <c r="T1293" s="1"/>
      <c r="U1293" s="1" t="s">
        <v>12528</v>
      </c>
      <c r="V1293" s="1"/>
      <c r="W1293" s="1"/>
      <c r="X1293" s="1"/>
      <c r="Y1293" s="1" t="s">
        <v>275</v>
      </c>
      <c r="Z1293" s="2" t="str">
        <f t="shared" si="60"/>
        <v>C830</v>
      </c>
      <c r="AA1293" s="3" t="str">
        <f t="shared" si="61"/>
        <v>1/3/2019</v>
      </c>
      <c r="AB1293" s="2" t="str">
        <f t="shared" si="62"/>
        <v>No delay</v>
      </c>
    </row>
    <row r="1294" spans="1:28" s="7" customFormat="1" ht="42.75" x14ac:dyDescent="0.45">
      <c r="A1294" s="1" t="s">
        <v>14617</v>
      </c>
      <c r="B1294" s="3">
        <v>43545</v>
      </c>
      <c r="C1294" s="4">
        <v>0.75709490740740737</v>
      </c>
      <c r="D1294" s="2">
        <v>0</v>
      </c>
      <c r="E1294" s="1">
        <v>0</v>
      </c>
      <c r="F1294" s="2" t="s">
        <v>70</v>
      </c>
      <c r="G1294" s="1" t="s">
        <v>14618</v>
      </c>
      <c r="H1294" s="1" t="s">
        <v>7388</v>
      </c>
      <c r="I1294" s="1" t="s">
        <v>7388</v>
      </c>
      <c r="J1294" s="1" t="s">
        <v>2348</v>
      </c>
      <c r="K1294" s="1" t="s">
        <v>2347</v>
      </c>
      <c r="L1294" s="1">
        <v>209868</v>
      </c>
      <c r="M1294" s="1" t="s">
        <v>12526</v>
      </c>
      <c r="N1294" s="2" t="s">
        <v>4409</v>
      </c>
      <c r="O1294" s="1" t="s">
        <v>14619</v>
      </c>
      <c r="P1294" s="2" t="s">
        <v>128</v>
      </c>
      <c r="Q1294" s="1" t="s">
        <v>286</v>
      </c>
      <c r="R1294" s="1" t="s">
        <v>4409</v>
      </c>
      <c r="S1294" s="1"/>
      <c r="T1294" s="1"/>
      <c r="U1294" s="1" t="s">
        <v>12528</v>
      </c>
      <c r="V1294" s="1"/>
      <c r="W1294" s="1"/>
      <c r="X1294" s="1"/>
      <c r="Y1294" s="1" t="s">
        <v>286</v>
      </c>
      <c r="Z1294" s="2" t="str">
        <f t="shared" si="60"/>
        <v>C830C</v>
      </c>
      <c r="AA1294" s="3" t="str">
        <f t="shared" si="61"/>
        <v>1/3/2019</v>
      </c>
      <c r="AB1294" s="2" t="str">
        <f t="shared" si="62"/>
        <v>No delay</v>
      </c>
    </row>
    <row r="1295" spans="1:28" s="7" customFormat="1" ht="85.5" x14ac:dyDescent="0.45">
      <c r="A1295" s="1">
        <v>3031</v>
      </c>
      <c r="B1295" s="3">
        <v>43546</v>
      </c>
      <c r="C1295" s="4">
        <v>0.23854166666666665</v>
      </c>
      <c r="D1295" s="2">
        <v>0</v>
      </c>
      <c r="E1295" s="1">
        <v>0</v>
      </c>
      <c r="F1295" s="2" t="s">
        <v>131</v>
      </c>
      <c r="G1295" s="1" t="s">
        <v>9</v>
      </c>
      <c r="H1295" s="1" t="s">
        <v>4615</v>
      </c>
      <c r="I1295" s="1" t="s">
        <v>4615</v>
      </c>
      <c r="J1295" s="1" t="s">
        <v>2350</v>
      </c>
      <c r="K1295" s="1" t="s">
        <v>2349</v>
      </c>
      <c r="L1295" s="1">
        <v>209954</v>
      </c>
      <c r="M1295" s="1" t="s">
        <v>12526</v>
      </c>
      <c r="N1295" s="2" t="s">
        <v>4409</v>
      </c>
      <c r="O1295" s="1" t="s">
        <v>14620</v>
      </c>
      <c r="P1295" s="2" t="s">
        <v>112</v>
      </c>
      <c r="Q1295" s="1" t="s">
        <v>301</v>
      </c>
      <c r="R1295" s="1" t="s">
        <v>4409</v>
      </c>
      <c r="S1295" s="1"/>
      <c r="T1295" s="1"/>
      <c r="U1295" s="1" t="s">
        <v>12528</v>
      </c>
      <c r="V1295" s="1"/>
      <c r="W1295" s="1"/>
      <c r="X1295" s="1"/>
      <c r="Y1295" s="1" t="s">
        <v>170</v>
      </c>
      <c r="Z1295" s="2" t="str">
        <f t="shared" si="60"/>
        <v>C830C</v>
      </c>
      <c r="AA1295" s="3" t="str">
        <f t="shared" si="61"/>
        <v>1/3/2019</v>
      </c>
      <c r="AB1295" s="2" t="str">
        <f t="shared" si="62"/>
        <v>No delay</v>
      </c>
    </row>
    <row r="1296" spans="1:28" s="7" customFormat="1" ht="42.75" x14ac:dyDescent="0.45">
      <c r="A1296" s="1">
        <v>3044</v>
      </c>
      <c r="B1296" s="3">
        <v>43546</v>
      </c>
      <c r="C1296" s="4">
        <v>0.45416666666666666</v>
      </c>
      <c r="D1296" s="2">
        <v>0</v>
      </c>
      <c r="E1296" s="1">
        <v>0</v>
      </c>
      <c r="F1296" s="2" t="s">
        <v>106</v>
      </c>
      <c r="G1296" s="1">
        <v>38</v>
      </c>
      <c r="H1296" s="1" t="s">
        <v>5042</v>
      </c>
      <c r="I1296" s="1" t="s">
        <v>4570</v>
      </c>
      <c r="J1296" s="1" t="s">
        <v>2352</v>
      </c>
      <c r="K1296" s="1" t="s">
        <v>2351</v>
      </c>
      <c r="L1296" s="1">
        <v>210003</v>
      </c>
      <c r="M1296" s="1" t="s">
        <v>12526</v>
      </c>
      <c r="N1296" s="2" t="s">
        <v>4409</v>
      </c>
      <c r="O1296" s="1" t="s">
        <v>14621</v>
      </c>
      <c r="P1296" s="2" t="s">
        <v>26</v>
      </c>
      <c r="Q1296" s="1" t="s">
        <v>98</v>
      </c>
      <c r="R1296" s="1" t="s">
        <v>4409</v>
      </c>
      <c r="S1296" s="1"/>
      <c r="T1296" s="1"/>
      <c r="U1296" s="1" t="s">
        <v>12528</v>
      </c>
      <c r="V1296" s="1"/>
      <c r="W1296" s="1"/>
      <c r="X1296" s="1"/>
      <c r="Y1296" s="1" t="s">
        <v>27</v>
      </c>
      <c r="Z1296" s="2" t="str">
        <f t="shared" si="60"/>
        <v>C830C</v>
      </c>
      <c r="AA1296" s="3" t="str">
        <f t="shared" si="61"/>
        <v>1/3/2019</v>
      </c>
      <c r="AB1296" s="2" t="str">
        <f t="shared" si="62"/>
        <v>No delay</v>
      </c>
    </row>
    <row r="1297" spans="1:28" s="7" customFormat="1" ht="42.75" x14ac:dyDescent="0.45">
      <c r="A1297" s="1">
        <v>3049</v>
      </c>
      <c r="B1297" s="3">
        <v>43546</v>
      </c>
      <c r="C1297" s="4">
        <v>0.53123842592592596</v>
      </c>
      <c r="D1297" s="2">
        <v>0</v>
      </c>
      <c r="E1297" s="1">
        <v>0</v>
      </c>
      <c r="F1297" s="2" t="s">
        <v>14</v>
      </c>
      <c r="G1297" s="1">
        <v>12</v>
      </c>
      <c r="H1297" s="1" t="s">
        <v>4570</v>
      </c>
      <c r="I1297" s="1" t="s">
        <v>4570</v>
      </c>
      <c r="J1297" s="1" t="s">
        <v>2354</v>
      </c>
      <c r="K1297" s="1" t="s">
        <v>2353</v>
      </c>
      <c r="L1297" s="1">
        <v>210022</v>
      </c>
      <c r="M1297" s="1" t="s">
        <v>12526</v>
      </c>
      <c r="N1297" s="2" t="s">
        <v>4522</v>
      </c>
      <c r="O1297" s="1" t="s">
        <v>14622</v>
      </c>
      <c r="P1297" s="2" t="s">
        <v>79</v>
      </c>
      <c r="Q1297" s="1" t="s">
        <v>209</v>
      </c>
      <c r="R1297" s="1" t="s">
        <v>13589</v>
      </c>
      <c r="S1297" s="1"/>
      <c r="T1297" s="1"/>
      <c r="U1297" s="1" t="s">
        <v>12528</v>
      </c>
      <c r="V1297" s="1"/>
      <c r="W1297" s="1"/>
      <c r="X1297" s="1"/>
      <c r="Y1297" s="1" t="s">
        <v>208</v>
      </c>
      <c r="Z1297" s="2" t="str">
        <f t="shared" si="60"/>
        <v>C830</v>
      </c>
      <c r="AA1297" s="3" t="str">
        <f t="shared" si="61"/>
        <v>1/3/2019</v>
      </c>
      <c r="AB1297" s="2" t="str">
        <f t="shared" si="62"/>
        <v>No delay</v>
      </c>
    </row>
    <row r="1298" spans="1:28" s="7" customFormat="1" ht="28.5" x14ac:dyDescent="0.45">
      <c r="A1298" s="1" t="s">
        <v>14623</v>
      </c>
      <c r="B1298" s="3">
        <v>43546</v>
      </c>
      <c r="C1298" s="4">
        <v>0.90971064814814817</v>
      </c>
      <c r="D1298" s="2">
        <v>0</v>
      </c>
      <c r="E1298" s="1">
        <v>0</v>
      </c>
      <c r="F1298" s="2" t="s">
        <v>111</v>
      </c>
      <c r="G1298" s="1" t="s">
        <v>14624</v>
      </c>
      <c r="H1298" s="1" t="s">
        <v>4954</v>
      </c>
      <c r="I1298" s="1" t="s">
        <v>4954</v>
      </c>
      <c r="J1298" s="1" t="s">
        <v>2356</v>
      </c>
      <c r="K1298" s="1" t="s">
        <v>2355</v>
      </c>
      <c r="L1298" s="1">
        <v>210107</v>
      </c>
      <c r="M1298" s="1" t="s">
        <v>12526</v>
      </c>
      <c r="N1298" s="2" t="s">
        <v>4409</v>
      </c>
      <c r="O1298" s="1" t="s">
        <v>14625</v>
      </c>
      <c r="P1298" s="2" t="s">
        <v>90</v>
      </c>
      <c r="Q1298" s="1" t="s">
        <v>89</v>
      </c>
      <c r="R1298" s="1" t="s">
        <v>4409</v>
      </c>
      <c r="S1298" s="1"/>
      <c r="T1298" s="1"/>
      <c r="U1298" s="1" t="s">
        <v>12528</v>
      </c>
      <c r="V1298" s="1"/>
      <c r="W1298" s="1"/>
      <c r="X1298" s="1"/>
      <c r="Y1298" s="1" t="s">
        <v>89</v>
      </c>
      <c r="Z1298" s="2" t="str">
        <f t="shared" si="60"/>
        <v>C830</v>
      </c>
      <c r="AA1298" s="3" t="str">
        <f t="shared" si="61"/>
        <v>1/3/2019</v>
      </c>
      <c r="AB1298" s="2" t="str">
        <f t="shared" si="62"/>
        <v>No delay</v>
      </c>
    </row>
    <row r="1299" spans="1:28" s="7" customFormat="1" ht="57" x14ac:dyDescent="0.45">
      <c r="A1299" s="1">
        <v>3073</v>
      </c>
      <c r="B1299" s="3">
        <v>43547</v>
      </c>
      <c r="C1299" s="4">
        <v>0.20694444444444446</v>
      </c>
      <c r="D1299" s="2">
        <v>0</v>
      </c>
      <c r="E1299" s="1">
        <v>0</v>
      </c>
      <c r="F1299" s="2" t="s">
        <v>123</v>
      </c>
      <c r="G1299" s="1">
        <v>3</v>
      </c>
      <c r="H1299" s="1" t="s">
        <v>4570</v>
      </c>
      <c r="I1299" s="1" t="s">
        <v>12987</v>
      </c>
      <c r="J1299" s="1" t="s">
        <v>14626</v>
      </c>
      <c r="K1299" s="1">
        <v>6040728</v>
      </c>
      <c r="L1299" s="1"/>
      <c r="M1299" s="1" t="s">
        <v>12526</v>
      </c>
      <c r="N1299" s="2" t="s">
        <v>4409</v>
      </c>
      <c r="O1299" s="1" t="s">
        <v>14627</v>
      </c>
      <c r="P1299" s="2" t="s">
        <v>112</v>
      </c>
      <c r="Q1299" s="1" t="s">
        <v>209</v>
      </c>
      <c r="R1299" s="1" t="s">
        <v>13589</v>
      </c>
      <c r="S1299" s="1"/>
      <c r="T1299" s="1"/>
      <c r="U1299" s="1" t="s">
        <v>12528</v>
      </c>
      <c r="V1299" s="1"/>
      <c r="W1299" s="1"/>
      <c r="X1299" s="1"/>
      <c r="Y1299" s="1" t="s">
        <v>208</v>
      </c>
      <c r="Z1299" s="2" t="str">
        <f t="shared" si="60"/>
        <v>C830C</v>
      </c>
      <c r="AA1299" s="3" t="str">
        <f t="shared" si="61"/>
        <v>1/3/2019</v>
      </c>
      <c r="AB1299" s="2" t="str">
        <f t="shared" si="62"/>
        <v>No delay</v>
      </c>
    </row>
    <row r="1300" spans="1:28" s="7" customFormat="1" ht="42.75" x14ac:dyDescent="0.45">
      <c r="A1300" s="1">
        <v>3083</v>
      </c>
      <c r="B1300" s="3">
        <v>43547</v>
      </c>
      <c r="C1300" s="4">
        <v>0.41011574074074075</v>
      </c>
      <c r="D1300" s="2">
        <v>0</v>
      </c>
      <c r="E1300" s="1">
        <v>0</v>
      </c>
      <c r="F1300" s="2" t="s">
        <v>61</v>
      </c>
      <c r="G1300" s="1">
        <v>5</v>
      </c>
      <c r="H1300" s="1" t="s">
        <v>5744</v>
      </c>
      <c r="I1300" s="1" t="s">
        <v>4570</v>
      </c>
      <c r="J1300" s="1" t="s">
        <v>2367</v>
      </c>
      <c r="K1300" s="1" t="s">
        <v>2366</v>
      </c>
      <c r="L1300" s="1">
        <v>210142</v>
      </c>
      <c r="M1300" s="1" t="s">
        <v>12526</v>
      </c>
      <c r="N1300" s="2" t="s">
        <v>4522</v>
      </c>
      <c r="O1300" s="1" t="s">
        <v>14628</v>
      </c>
      <c r="P1300" s="2" t="s">
        <v>73</v>
      </c>
      <c r="Q1300" s="1" t="s">
        <v>74</v>
      </c>
      <c r="R1300" s="1" t="s">
        <v>4409</v>
      </c>
      <c r="S1300" s="1"/>
      <c r="T1300" s="1"/>
      <c r="U1300" s="1" t="s">
        <v>12528</v>
      </c>
      <c r="V1300" s="1"/>
      <c r="W1300" s="1"/>
      <c r="X1300" s="1"/>
      <c r="Y1300" s="1" t="s">
        <v>74</v>
      </c>
      <c r="Z1300" s="2" t="str">
        <f t="shared" si="60"/>
        <v>C830</v>
      </c>
      <c r="AA1300" s="3" t="str">
        <f t="shared" si="61"/>
        <v>1/3/2019</v>
      </c>
      <c r="AB1300" s="2" t="str">
        <f t="shared" si="62"/>
        <v>No delay</v>
      </c>
    </row>
    <row r="1301" spans="1:28" s="7" customFormat="1" ht="71.25" x14ac:dyDescent="0.45">
      <c r="A1301" s="1">
        <v>3093</v>
      </c>
      <c r="B1301" s="3">
        <v>43547</v>
      </c>
      <c r="C1301" s="4">
        <v>0.7247569444444445</v>
      </c>
      <c r="D1301" s="2">
        <v>0</v>
      </c>
      <c r="E1301" s="1">
        <v>0</v>
      </c>
      <c r="F1301" s="2" t="s">
        <v>123</v>
      </c>
      <c r="G1301" s="1">
        <v>3</v>
      </c>
      <c r="H1301" s="1" t="s">
        <v>4570</v>
      </c>
      <c r="I1301" s="1" t="s">
        <v>4570</v>
      </c>
      <c r="J1301" s="1" t="s">
        <v>2360</v>
      </c>
      <c r="K1301" s="1" t="s">
        <v>2359</v>
      </c>
      <c r="L1301" s="1">
        <v>210187</v>
      </c>
      <c r="M1301" s="1" t="s">
        <v>12526</v>
      </c>
      <c r="N1301" s="2" t="s">
        <v>4409</v>
      </c>
      <c r="O1301" s="1" t="s">
        <v>14629</v>
      </c>
      <c r="P1301" s="2" t="s">
        <v>112</v>
      </c>
      <c r="Q1301" s="1" t="s">
        <v>301</v>
      </c>
      <c r="R1301" s="1" t="s">
        <v>4409</v>
      </c>
      <c r="S1301" s="1"/>
      <c r="T1301" s="1"/>
      <c r="U1301" s="1" t="s">
        <v>12528</v>
      </c>
      <c r="V1301" s="1"/>
      <c r="W1301" s="1"/>
      <c r="X1301" s="1"/>
      <c r="Y1301" s="1" t="s">
        <v>170</v>
      </c>
      <c r="Z1301" s="2" t="str">
        <f t="shared" si="60"/>
        <v>C830C</v>
      </c>
      <c r="AA1301" s="3" t="str">
        <f t="shared" si="61"/>
        <v>1/3/2019</v>
      </c>
      <c r="AB1301" s="2" t="str">
        <f t="shared" si="62"/>
        <v>No delay</v>
      </c>
    </row>
    <row r="1302" spans="1:28" s="7" customFormat="1" ht="28.5" x14ac:dyDescent="0.45">
      <c r="A1302" s="1">
        <v>3094</v>
      </c>
      <c r="B1302" s="3">
        <v>43547</v>
      </c>
      <c r="C1302" s="4">
        <v>0.72499999999999998</v>
      </c>
      <c r="D1302" s="2">
        <v>0</v>
      </c>
      <c r="E1302" s="1">
        <v>0</v>
      </c>
      <c r="F1302" s="2" t="s">
        <v>104</v>
      </c>
      <c r="G1302" s="1">
        <v>37</v>
      </c>
      <c r="H1302" s="1" t="s">
        <v>5352</v>
      </c>
      <c r="I1302" s="1" t="s">
        <v>4696</v>
      </c>
      <c r="J1302" s="1" t="s">
        <v>14630</v>
      </c>
      <c r="K1302" s="1" t="s">
        <v>14631</v>
      </c>
      <c r="L1302" s="1">
        <v>210188</v>
      </c>
      <c r="M1302" s="1" t="s">
        <v>12526</v>
      </c>
      <c r="N1302" s="2" t="s">
        <v>4409</v>
      </c>
      <c r="O1302" s="1" t="s">
        <v>14632</v>
      </c>
      <c r="P1302" s="2" t="s">
        <v>26</v>
      </c>
      <c r="Q1302" s="1" t="s">
        <v>98</v>
      </c>
      <c r="R1302" s="1" t="s">
        <v>4409</v>
      </c>
      <c r="S1302" s="1"/>
      <c r="T1302" s="1"/>
      <c r="U1302" s="1" t="s">
        <v>12528</v>
      </c>
      <c r="V1302" s="1"/>
      <c r="W1302" s="1"/>
      <c r="X1302" s="1"/>
      <c r="Y1302" s="1" t="s">
        <v>27</v>
      </c>
      <c r="Z1302" s="2" t="str">
        <f t="shared" si="60"/>
        <v>C830C</v>
      </c>
      <c r="AA1302" s="3" t="str">
        <f t="shared" si="61"/>
        <v>1/3/2019</v>
      </c>
      <c r="AB1302" s="2" t="str">
        <f t="shared" si="62"/>
        <v>No delay</v>
      </c>
    </row>
    <row r="1303" spans="1:28" s="7" customFormat="1" ht="28.5" x14ac:dyDescent="0.45">
      <c r="A1303" s="1">
        <v>3095</v>
      </c>
      <c r="B1303" s="3">
        <v>43547</v>
      </c>
      <c r="C1303" s="4">
        <v>0.75361111111111112</v>
      </c>
      <c r="D1303" s="2">
        <v>0</v>
      </c>
      <c r="E1303" s="1">
        <v>0</v>
      </c>
      <c r="F1303" s="2" t="s">
        <v>70</v>
      </c>
      <c r="G1303" s="1">
        <v>36</v>
      </c>
      <c r="H1303" s="1" t="s">
        <v>4961</v>
      </c>
      <c r="I1303" s="1" t="s">
        <v>4962</v>
      </c>
      <c r="J1303" s="1" t="s">
        <v>2377</v>
      </c>
      <c r="K1303" s="1" t="s">
        <v>2376</v>
      </c>
      <c r="L1303" s="1">
        <v>210191</v>
      </c>
      <c r="M1303" s="1" t="s">
        <v>12526</v>
      </c>
      <c r="N1303" s="2" t="s">
        <v>4522</v>
      </c>
      <c r="O1303" s="1" t="s">
        <v>14633</v>
      </c>
      <c r="P1303" s="2" t="s">
        <v>33</v>
      </c>
      <c r="Q1303" s="1" t="s">
        <v>247</v>
      </c>
      <c r="R1303" s="1" t="s">
        <v>13586</v>
      </c>
      <c r="S1303" s="1"/>
      <c r="T1303" s="1"/>
      <c r="U1303" s="1" t="s">
        <v>12528</v>
      </c>
      <c r="V1303" s="1"/>
      <c r="W1303" s="1"/>
      <c r="X1303" s="1"/>
      <c r="Y1303" s="1" t="s">
        <v>1393</v>
      </c>
      <c r="Z1303" s="2" t="str">
        <f t="shared" si="60"/>
        <v>C830C</v>
      </c>
      <c r="AA1303" s="3" t="str">
        <f t="shared" si="61"/>
        <v>1/3/2019</v>
      </c>
      <c r="AB1303" s="2" t="str">
        <f t="shared" si="62"/>
        <v>No delay</v>
      </c>
    </row>
    <row r="1304" spans="1:28" s="7" customFormat="1" x14ac:dyDescent="0.45">
      <c r="A1304" s="1">
        <v>3097</v>
      </c>
      <c r="B1304" s="3">
        <v>43547</v>
      </c>
      <c r="C1304" s="4">
        <v>0.78708333333333336</v>
      </c>
      <c r="D1304" s="2">
        <v>0</v>
      </c>
      <c r="E1304" s="1">
        <v>0</v>
      </c>
      <c r="F1304" s="2" t="s">
        <v>83</v>
      </c>
      <c r="G1304" s="1">
        <v>34</v>
      </c>
      <c r="H1304" s="1" t="s">
        <v>4570</v>
      </c>
      <c r="I1304" s="1" t="s">
        <v>4570</v>
      </c>
      <c r="J1304" s="1" t="s">
        <v>2362</v>
      </c>
      <c r="K1304" s="1" t="s">
        <v>2361</v>
      </c>
      <c r="L1304" s="1">
        <v>210196</v>
      </c>
      <c r="M1304" s="1" t="s">
        <v>12526</v>
      </c>
      <c r="N1304" s="2" t="s">
        <v>4409</v>
      </c>
      <c r="O1304" s="1" t="s">
        <v>14634</v>
      </c>
      <c r="P1304" s="2"/>
      <c r="Q1304" s="1"/>
      <c r="R1304" s="1"/>
      <c r="S1304" s="1"/>
      <c r="T1304" s="1"/>
      <c r="U1304" s="1" t="s">
        <v>13743</v>
      </c>
      <c r="V1304" s="1"/>
      <c r="W1304" s="1"/>
      <c r="X1304" s="1"/>
      <c r="Y1304" s="1"/>
      <c r="Z1304" s="2" t="str">
        <f t="shared" si="60"/>
        <v>C830C</v>
      </c>
      <c r="AA1304" s="3" t="str">
        <f t="shared" si="61"/>
        <v>1/3/2019</v>
      </c>
      <c r="AB1304" s="2" t="str">
        <f t="shared" si="62"/>
        <v>No delay</v>
      </c>
    </row>
    <row r="1305" spans="1:28" s="7" customFormat="1" ht="85.5" x14ac:dyDescent="0.45">
      <c r="A1305" s="1">
        <v>3108</v>
      </c>
      <c r="B1305" s="3">
        <v>43548</v>
      </c>
      <c r="C1305" s="4">
        <v>0.26626157407407408</v>
      </c>
      <c r="D1305" s="2">
        <v>0</v>
      </c>
      <c r="E1305" s="1">
        <v>0</v>
      </c>
      <c r="F1305" s="2" t="s">
        <v>123</v>
      </c>
      <c r="G1305" s="1">
        <v>21</v>
      </c>
      <c r="H1305" s="1" t="s">
        <v>4570</v>
      </c>
      <c r="I1305" s="1" t="s">
        <v>4570</v>
      </c>
      <c r="J1305" s="1" t="s">
        <v>14635</v>
      </c>
      <c r="K1305" s="1" t="s">
        <v>14636</v>
      </c>
      <c r="L1305" s="1">
        <v>210230</v>
      </c>
      <c r="M1305" s="1" t="s">
        <v>12526</v>
      </c>
      <c r="N1305" s="2" t="s">
        <v>4409</v>
      </c>
      <c r="O1305" s="1" t="s">
        <v>14637</v>
      </c>
      <c r="P1305" s="2" t="s">
        <v>112</v>
      </c>
      <c r="Q1305" s="1" t="s">
        <v>301</v>
      </c>
      <c r="R1305" s="1" t="s">
        <v>4409</v>
      </c>
      <c r="S1305" s="1"/>
      <c r="T1305" s="1"/>
      <c r="U1305" s="1" t="s">
        <v>12528</v>
      </c>
      <c r="V1305" s="1"/>
      <c r="W1305" s="1"/>
      <c r="X1305" s="1"/>
      <c r="Y1305" s="1" t="s">
        <v>170</v>
      </c>
      <c r="Z1305" s="2" t="str">
        <f t="shared" si="60"/>
        <v>C830C</v>
      </c>
      <c r="AA1305" s="3" t="str">
        <f t="shared" si="61"/>
        <v>1/3/2019</v>
      </c>
      <c r="AB1305" s="2" t="str">
        <f t="shared" si="62"/>
        <v>No delay</v>
      </c>
    </row>
    <row r="1306" spans="1:28" s="7" customFormat="1" ht="28.5" x14ac:dyDescent="0.45">
      <c r="A1306" s="1">
        <v>3109</v>
      </c>
      <c r="B1306" s="3">
        <v>43548</v>
      </c>
      <c r="C1306" s="4">
        <v>0.31307870370370372</v>
      </c>
      <c r="D1306" s="2">
        <v>0</v>
      </c>
      <c r="E1306" s="1">
        <v>0</v>
      </c>
      <c r="F1306" s="2" t="s">
        <v>106</v>
      </c>
      <c r="G1306" s="1">
        <v>16</v>
      </c>
      <c r="H1306" s="1" t="s">
        <v>5145</v>
      </c>
      <c r="I1306" s="1" t="s">
        <v>4570</v>
      </c>
      <c r="J1306" s="1" t="s">
        <v>14638</v>
      </c>
      <c r="K1306" s="1" t="s">
        <v>2365</v>
      </c>
      <c r="L1306" s="1">
        <v>210234</v>
      </c>
      <c r="M1306" s="1" t="s">
        <v>12526</v>
      </c>
      <c r="N1306" s="2" t="s">
        <v>4409</v>
      </c>
      <c r="O1306" s="1" t="s">
        <v>14639</v>
      </c>
      <c r="P1306" s="2" t="s">
        <v>26</v>
      </c>
      <c r="Q1306" s="1" t="s">
        <v>98</v>
      </c>
      <c r="R1306" s="1" t="s">
        <v>4409</v>
      </c>
      <c r="S1306" s="1"/>
      <c r="T1306" s="1"/>
      <c r="U1306" s="1" t="s">
        <v>12528</v>
      </c>
      <c r="V1306" s="1"/>
      <c r="W1306" s="1"/>
      <c r="X1306" s="1"/>
      <c r="Y1306" s="1" t="s">
        <v>27</v>
      </c>
      <c r="Z1306" s="2" t="str">
        <f t="shared" si="60"/>
        <v>C830C</v>
      </c>
      <c r="AA1306" s="3" t="str">
        <f t="shared" si="61"/>
        <v>1/3/2019</v>
      </c>
      <c r="AB1306" s="2" t="str">
        <f t="shared" si="62"/>
        <v>No delay</v>
      </c>
    </row>
    <row r="1307" spans="1:28" s="7" customFormat="1" x14ac:dyDescent="0.45">
      <c r="A1307" s="1">
        <v>3112</v>
      </c>
      <c r="B1307" s="3">
        <v>43548</v>
      </c>
      <c r="C1307" s="4">
        <v>0.44354166666666667</v>
      </c>
      <c r="D1307" s="2">
        <v>0</v>
      </c>
      <c r="E1307" s="1">
        <v>0</v>
      </c>
      <c r="F1307" s="2" t="s">
        <v>44</v>
      </c>
      <c r="G1307" s="1">
        <v>29</v>
      </c>
      <c r="H1307" s="1" t="s">
        <v>4569</v>
      </c>
      <c r="I1307" s="1" t="s">
        <v>4570</v>
      </c>
      <c r="J1307" s="1" t="s">
        <v>2364</v>
      </c>
      <c r="K1307" s="1" t="s">
        <v>2363</v>
      </c>
      <c r="L1307" s="1">
        <v>210248</v>
      </c>
      <c r="M1307" s="1" t="s">
        <v>12526</v>
      </c>
      <c r="N1307" s="2" t="s">
        <v>4409</v>
      </c>
      <c r="O1307" s="1" t="s">
        <v>14640</v>
      </c>
      <c r="P1307" s="2" t="s">
        <v>149</v>
      </c>
      <c r="Q1307" s="1" t="s">
        <v>12694</v>
      </c>
      <c r="R1307" s="1" t="s">
        <v>4409</v>
      </c>
      <c r="S1307" s="1"/>
      <c r="T1307" s="1"/>
      <c r="U1307" s="1" t="s">
        <v>12528</v>
      </c>
      <c r="V1307" s="1"/>
      <c r="W1307" s="1"/>
      <c r="X1307" s="1"/>
      <c r="Y1307" s="1" t="s">
        <v>12694</v>
      </c>
      <c r="Z1307" s="2" t="str">
        <f t="shared" si="60"/>
        <v>C830C</v>
      </c>
      <c r="AA1307" s="3" t="str">
        <f t="shared" si="61"/>
        <v>1/3/2019</v>
      </c>
      <c r="AB1307" s="2" t="str">
        <f t="shared" si="62"/>
        <v>No delay</v>
      </c>
    </row>
    <row r="1308" spans="1:28" s="7" customFormat="1" ht="57" x14ac:dyDescent="0.45">
      <c r="A1308" s="1">
        <v>3129</v>
      </c>
      <c r="B1308" s="3">
        <v>43549</v>
      </c>
      <c r="C1308" s="4">
        <v>0.26374999999999998</v>
      </c>
      <c r="D1308" s="2">
        <v>0</v>
      </c>
      <c r="E1308" s="1">
        <v>0</v>
      </c>
      <c r="F1308" s="2" t="s">
        <v>57</v>
      </c>
      <c r="G1308" s="1">
        <v>2</v>
      </c>
      <c r="H1308" s="1" t="s">
        <v>4570</v>
      </c>
      <c r="I1308" s="1" t="s">
        <v>4570</v>
      </c>
      <c r="J1308" s="1" t="s">
        <v>2358</v>
      </c>
      <c r="K1308" s="1" t="s">
        <v>2357</v>
      </c>
      <c r="L1308" s="1">
        <v>210320</v>
      </c>
      <c r="M1308" s="1" t="s">
        <v>12526</v>
      </c>
      <c r="N1308" s="2" t="s">
        <v>4409</v>
      </c>
      <c r="O1308" s="1" t="s">
        <v>14641</v>
      </c>
      <c r="P1308" s="2" t="s">
        <v>7</v>
      </c>
      <c r="Q1308" s="1" t="s">
        <v>62</v>
      </c>
      <c r="R1308" s="1" t="s">
        <v>4409</v>
      </c>
      <c r="S1308" s="1"/>
      <c r="T1308" s="1"/>
      <c r="U1308" s="1" t="s">
        <v>12528</v>
      </c>
      <c r="V1308" s="1"/>
      <c r="W1308" s="1"/>
      <c r="X1308" s="1"/>
      <c r="Y1308" s="1" t="s">
        <v>18</v>
      </c>
      <c r="Z1308" s="2" t="str">
        <f t="shared" si="60"/>
        <v>C830</v>
      </c>
      <c r="AA1308" s="3" t="str">
        <f t="shared" si="61"/>
        <v>1/3/2019</v>
      </c>
      <c r="AB1308" s="2" t="str">
        <f t="shared" si="62"/>
        <v>No delay</v>
      </c>
    </row>
    <row r="1309" spans="1:28" s="7" customFormat="1" ht="57" x14ac:dyDescent="0.45">
      <c r="A1309" s="1">
        <v>3136</v>
      </c>
      <c r="B1309" s="3">
        <v>43549</v>
      </c>
      <c r="C1309" s="4">
        <v>0.41015046296296293</v>
      </c>
      <c r="D1309" s="2">
        <v>0</v>
      </c>
      <c r="E1309" s="1">
        <v>0</v>
      </c>
      <c r="F1309" s="2" t="s">
        <v>29</v>
      </c>
      <c r="G1309" s="1">
        <v>58</v>
      </c>
      <c r="H1309" s="1" t="s">
        <v>5011</v>
      </c>
      <c r="I1309" s="1" t="s">
        <v>4570</v>
      </c>
      <c r="J1309" s="1" t="s">
        <v>2371</v>
      </c>
      <c r="K1309" s="1" t="s">
        <v>2370</v>
      </c>
      <c r="L1309" s="1">
        <v>210363</v>
      </c>
      <c r="M1309" s="1" t="s">
        <v>12526</v>
      </c>
      <c r="N1309" s="2" t="s">
        <v>4409</v>
      </c>
      <c r="O1309" s="1" t="s">
        <v>14642</v>
      </c>
      <c r="P1309" s="2" t="s">
        <v>33</v>
      </c>
      <c r="Q1309" s="1" t="s">
        <v>313</v>
      </c>
      <c r="R1309" s="1" t="s">
        <v>4409</v>
      </c>
      <c r="S1309" s="1"/>
      <c r="T1309" s="1"/>
      <c r="U1309" s="1" t="s">
        <v>12528</v>
      </c>
      <c r="V1309" s="1"/>
      <c r="W1309" s="1"/>
      <c r="X1309" s="1"/>
      <c r="Y1309" s="1" t="s">
        <v>32</v>
      </c>
      <c r="Z1309" s="2" t="str">
        <f t="shared" si="60"/>
        <v>C830C</v>
      </c>
      <c r="AA1309" s="3" t="str">
        <f t="shared" si="61"/>
        <v>1/3/2019</v>
      </c>
      <c r="AB1309" s="2" t="str">
        <f t="shared" si="62"/>
        <v>No delay</v>
      </c>
    </row>
    <row r="1310" spans="1:28" s="7" customFormat="1" ht="42.75" x14ac:dyDescent="0.45">
      <c r="A1310" s="1">
        <v>3143</v>
      </c>
      <c r="B1310" s="3">
        <v>43549</v>
      </c>
      <c r="C1310" s="4">
        <v>0.65209490740740739</v>
      </c>
      <c r="D1310" s="2">
        <v>0</v>
      </c>
      <c r="E1310" s="1">
        <v>0</v>
      </c>
      <c r="F1310" s="2" t="s">
        <v>60</v>
      </c>
      <c r="G1310" s="1">
        <v>26</v>
      </c>
      <c r="H1310" s="1" t="s">
        <v>4961</v>
      </c>
      <c r="I1310" s="1" t="s">
        <v>4962</v>
      </c>
      <c r="J1310" s="1" t="s">
        <v>2375</v>
      </c>
      <c r="K1310" s="1" t="s">
        <v>2374</v>
      </c>
      <c r="L1310" s="1">
        <v>210407</v>
      </c>
      <c r="M1310" s="1" t="s">
        <v>12526</v>
      </c>
      <c r="N1310" s="2" t="s">
        <v>4522</v>
      </c>
      <c r="O1310" s="1" t="s">
        <v>14643</v>
      </c>
      <c r="P1310" s="2" t="s">
        <v>128</v>
      </c>
      <c r="Q1310" s="1" t="s">
        <v>247</v>
      </c>
      <c r="R1310" s="1" t="s">
        <v>13586</v>
      </c>
      <c r="S1310" s="1"/>
      <c r="T1310" s="1"/>
      <c r="U1310" s="1" t="s">
        <v>12528</v>
      </c>
      <c r="V1310" s="1"/>
      <c r="W1310" s="1"/>
      <c r="X1310" s="1"/>
      <c r="Y1310" s="1" t="s">
        <v>1176</v>
      </c>
      <c r="Z1310" s="2" t="str">
        <f t="shared" si="60"/>
        <v>C830</v>
      </c>
      <c r="AA1310" s="3" t="str">
        <f t="shared" si="61"/>
        <v>1/3/2019</v>
      </c>
      <c r="AB1310" s="2" t="str">
        <f t="shared" si="62"/>
        <v>No delay</v>
      </c>
    </row>
    <row r="1311" spans="1:28" s="7" customFormat="1" ht="42.75" x14ac:dyDescent="0.45">
      <c r="A1311" s="1">
        <v>3145</v>
      </c>
      <c r="B1311" s="3">
        <v>43549</v>
      </c>
      <c r="C1311" s="4">
        <v>0.6585185185185185</v>
      </c>
      <c r="D1311" s="2">
        <v>0</v>
      </c>
      <c r="E1311" s="1">
        <v>0</v>
      </c>
      <c r="F1311" s="2" t="s">
        <v>50</v>
      </c>
      <c r="G1311" s="1">
        <v>40</v>
      </c>
      <c r="H1311" s="1" t="s">
        <v>4570</v>
      </c>
      <c r="I1311" s="1" t="s">
        <v>4570</v>
      </c>
      <c r="J1311" s="1" t="s">
        <v>2369</v>
      </c>
      <c r="K1311" s="1" t="s">
        <v>2368</v>
      </c>
      <c r="L1311" s="1">
        <v>210409</v>
      </c>
      <c r="M1311" s="1" t="s">
        <v>12526</v>
      </c>
      <c r="N1311" s="2" t="s">
        <v>4409</v>
      </c>
      <c r="O1311" s="1" t="s">
        <v>14644</v>
      </c>
      <c r="P1311" s="2" t="s">
        <v>33</v>
      </c>
      <c r="Q1311" s="1" t="s">
        <v>12615</v>
      </c>
      <c r="R1311" s="1" t="s">
        <v>4409</v>
      </c>
      <c r="S1311" s="1"/>
      <c r="T1311" s="1"/>
      <c r="U1311" s="1" t="s">
        <v>12528</v>
      </c>
      <c r="V1311" s="1"/>
      <c r="W1311" s="1"/>
      <c r="X1311" s="1"/>
      <c r="Y1311" s="1" t="s">
        <v>12532</v>
      </c>
      <c r="Z1311" s="2" t="str">
        <f t="shared" si="60"/>
        <v>C830</v>
      </c>
      <c r="AA1311" s="3" t="str">
        <f t="shared" si="61"/>
        <v>1/3/2019</v>
      </c>
      <c r="AB1311" s="2" t="str">
        <f t="shared" si="62"/>
        <v>No delay</v>
      </c>
    </row>
    <row r="1312" spans="1:28" s="7" customFormat="1" ht="128.25" x14ac:dyDescent="0.45">
      <c r="A1312" s="1">
        <v>3148</v>
      </c>
      <c r="B1312" s="3">
        <v>43549</v>
      </c>
      <c r="C1312" s="4">
        <v>0.72327546296296286</v>
      </c>
      <c r="D1312" s="2">
        <v>0</v>
      </c>
      <c r="E1312" s="1">
        <v>0</v>
      </c>
      <c r="F1312" s="2" t="s">
        <v>24</v>
      </c>
      <c r="G1312" s="1">
        <v>24</v>
      </c>
      <c r="H1312" s="1" t="s">
        <v>4577</v>
      </c>
      <c r="I1312" s="1" t="s">
        <v>4962</v>
      </c>
      <c r="J1312" s="1" t="s">
        <v>2373</v>
      </c>
      <c r="K1312" s="1" t="s">
        <v>2372</v>
      </c>
      <c r="L1312" s="1">
        <v>210432</v>
      </c>
      <c r="M1312" s="1" t="s">
        <v>12526</v>
      </c>
      <c r="N1312" s="2" t="s">
        <v>4522</v>
      </c>
      <c r="O1312" s="1" t="s">
        <v>14645</v>
      </c>
      <c r="P1312" s="2" t="s">
        <v>7</v>
      </c>
      <c r="Q1312" s="1" t="s">
        <v>247</v>
      </c>
      <c r="R1312" s="1" t="s">
        <v>13586</v>
      </c>
      <c r="S1312" s="1"/>
      <c r="T1312" s="1"/>
      <c r="U1312" s="1" t="s">
        <v>12528</v>
      </c>
      <c r="V1312" s="1"/>
      <c r="W1312" s="1"/>
      <c r="X1312" s="1"/>
      <c r="Y1312" s="1" t="s">
        <v>246</v>
      </c>
      <c r="Z1312" s="2" t="str">
        <f t="shared" si="60"/>
        <v>C830</v>
      </c>
      <c r="AA1312" s="3" t="str">
        <f t="shared" si="61"/>
        <v>1/3/2019</v>
      </c>
      <c r="AB1312" s="2" t="str">
        <f t="shared" si="62"/>
        <v>No delay</v>
      </c>
    </row>
    <row r="1313" spans="1:28" s="7" customFormat="1" ht="85.5" x14ac:dyDescent="0.45">
      <c r="A1313" s="1">
        <v>3150</v>
      </c>
      <c r="B1313" s="3">
        <v>43549</v>
      </c>
      <c r="C1313" s="4">
        <v>0.75096064814814811</v>
      </c>
      <c r="D1313" s="2">
        <v>0</v>
      </c>
      <c r="E1313" s="1">
        <v>0</v>
      </c>
      <c r="F1313" s="2" t="s">
        <v>91</v>
      </c>
      <c r="G1313" s="1">
        <v>50</v>
      </c>
      <c r="H1313" s="1" t="s">
        <v>4570</v>
      </c>
      <c r="I1313" s="1" t="s">
        <v>4570</v>
      </c>
      <c r="J1313" s="1" t="s">
        <v>2379</v>
      </c>
      <c r="K1313" s="1" t="s">
        <v>2378</v>
      </c>
      <c r="L1313" s="1">
        <v>210438</v>
      </c>
      <c r="M1313" s="1" t="s">
        <v>12526</v>
      </c>
      <c r="N1313" s="2" t="s">
        <v>4522</v>
      </c>
      <c r="O1313" s="1" t="s">
        <v>14646</v>
      </c>
      <c r="P1313" s="2" t="s">
        <v>79</v>
      </c>
      <c r="Q1313" s="1" t="s">
        <v>156</v>
      </c>
      <c r="R1313" s="1" t="s">
        <v>4409</v>
      </c>
      <c r="S1313" s="1"/>
      <c r="T1313" s="1"/>
      <c r="U1313" s="1" t="s">
        <v>12528</v>
      </c>
      <c r="V1313" s="1"/>
      <c r="W1313" s="1"/>
      <c r="X1313" s="1"/>
      <c r="Y1313" s="1" t="s">
        <v>117</v>
      </c>
      <c r="Z1313" s="2" t="str">
        <f t="shared" si="60"/>
        <v>C830</v>
      </c>
      <c r="AA1313" s="3" t="str">
        <f t="shared" si="61"/>
        <v>1/3/2019</v>
      </c>
      <c r="AB1313" s="2" t="str">
        <f t="shared" si="62"/>
        <v>No delay</v>
      </c>
    </row>
    <row r="1314" spans="1:28" s="7" customFormat="1" ht="128.25" x14ac:dyDescent="0.45">
      <c r="A1314" s="1">
        <v>3163</v>
      </c>
      <c r="B1314" s="3">
        <v>43550</v>
      </c>
      <c r="C1314" s="4">
        <v>0.29583333333333334</v>
      </c>
      <c r="D1314" s="2">
        <v>0</v>
      </c>
      <c r="E1314" s="1">
        <v>0</v>
      </c>
      <c r="F1314" s="2" t="s">
        <v>44</v>
      </c>
      <c r="G1314" s="1">
        <v>54</v>
      </c>
      <c r="H1314" s="1" t="s">
        <v>5011</v>
      </c>
      <c r="I1314" s="1" t="s">
        <v>4570</v>
      </c>
      <c r="J1314" s="1" t="s">
        <v>14647</v>
      </c>
      <c r="K1314" s="1" t="s">
        <v>2380</v>
      </c>
      <c r="L1314" s="1">
        <v>210525</v>
      </c>
      <c r="M1314" s="1" t="s">
        <v>12526</v>
      </c>
      <c r="N1314" s="2" t="s">
        <v>4522</v>
      </c>
      <c r="O1314" s="1" t="s">
        <v>14648</v>
      </c>
      <c r="P1314" s="2" t="s">
        <v>7</v>
      </c>
      <c r="Q1314" s="1" t="s">
        <v>1356</v>
      </c>
      <c r="R1314" s="1" t="s">
        <v>13594</v>
      </c>
      <c r="S1314" s="1"/>
      <c r="T1314" s="1"/>
      <c r="U1314" s="1" t="s">
        <v>12528</v>
      </c>
      <c r="V1314" s="1"/>
      <c r="W1314" s="1"/>
      <c r="X1314" s="1"/>
      <c r="Y1314" s="1" t="s">
        <v>1355</v>
      </c>
      <c r="Z1314" s="2" t="str">
        <f t="shared" si="60"/>
        <v>C830C</v>
      </c>
      <c r="AA1314" s="3" t="str">
        <f t="shared" si="61"/>
        <v>1/3/2019</v>
      </c>
      <c r="AB1314" s="2" t="str">
        <f t="shared" si="62"/>
        <v>No delay</v>
      </c>
    </row>
    <row r="1315" spans="1:28" s="7" customFormat="1" ht="28.5" x14ac:dyDescent="0.45">
      <c r="A1315" s="1">
        <v>3164</v>
      </c>
      <c r="B1315" s="3">
        <v>43550</v>
      </c>
      <c r="C1315" s="4">
        <v>0.3215277777777778</v>
      </c>
      <c r="D1315" s="2">
        <v>0</v>
      </c>
      <c r="E1315" s="1">
        <v>0</v>
      </c>
      <c r="F1315" s="2" t="s">
        <v>104</v>
      </c>
      <c r="G1315" s="1"/>
      <c r="H1315" s="1" t="s">
        <v>4570</v>
      </c>
      <c r="I1315" s="1"/>
      <c r="J1315" s="1" t="s">
        <v>14649</v>
      </c>
      <c r="K1315" s="1">
        <v>6041394</v>
      </c>
      <c r="L1315" s="1"/>
      <c r="M1315" s="1" t="s">
        <v>12526</v>
      </c>
      <c r="N1315" s="2" t="s">
        <v>4409</v>
      </c>
      <c r="O1315" s="1" t="s">
        <v>14632</v>
      </c>
      <c r="P1315" s="2" t="s">
        <v>26</v>
      </c>
      <c r="Q1315" s="1" t="s">
        <v>98</v>
      </c>
      <c r="R1315" s="1" t="s">
        <v>4409</v>
      </c>
      <c r="S1315" s="1"/>
      <c r="T1315" s="1"/>
      <c r="U1315" s="1" t="s">
        <v>12528</v>
      </c>
      <c r="V1315" s="1"/>
      <c r="W1315" s="1"/>
      <c r="X1315" s="1"/>
      <c r="Y1315" s="1" t="s">
        <v>27</v>
      </c>
      <c r="Z1315" s="2" t="str">
        <f t="shared" si="60"/>
        <v>C830C</v>
      </c>
      <c r="AA1315" s="3" t="str">
        <f t="shared" si="61"/>
        <v>1/3/2019</v>
      </c>
      <c r="AB1315" s="2" t="str">
        <f t="shared" si="62"/>
        <v>No delay</v>
      </c>
    </row>
    <row r="1316" spans="1:28" s="7" customFormat="1" ht="42.75" x14ac:dyDescent="0.45">
      <c r="A1316" s="1">
        <v>3182</v>
      </c>
      <c r="B1316" s="3">
        <v>43550</v>
      </c>
      <c r="C1316" s="4">
        <v>0.67077546296296298</v>
      </c>
      <c r="D1316" s="2">
        <v>0</v>
      </c>
      <c r="E1316" s="1">
        <v>0</v>
      </c>
      <c r="F1316" s="2" t="s">
        <v>116</v>
      </c>
      <c r="G1316" s="1">
        <v>28</v>
      </c>
      <c r="H1316" s="1" t="s">
        <v>4915</v>
      </c>
      <c r="I1316" s="1" t="s">
        <v>5404</v>
      </c>
      <c r="J1316" s="1" t="s">
        <v>2383</v>
      </c>
      <c r="K1316" s="1" t="s">
        <v>2382</v>
      </c>
      <c r="L1316" s="1">
        <v>210579</v>
      </c>
      <c r="M1316" s="1" t="s">
        <v>12526</v>
      </c>
      <c r="N1316" s="2" t="s">
        <v>4409</v>
      </c>
      <c r="O1316" s="1" t="s">
        <v>14650</v>
      </c>
      <c r="P1316" s="2" t="s">
        <v>33</v>
      </c>
      <c r="Q1316" s="1" t="s">
        <v>247</v>
      </c>
      <c r="R1316" s="1" t="s">
        <v>13586</v>
      </c>
      <c r="S1316" s="1"/>
      <c r="T1316" s="1"/>
      <c r="U1316" s="1" t="s">
        <v>12528</v>
      </c>
      <c r="V1316" s="1"/>
      <c r="W1316" s="1"/>
      <c r="X1316" s="1"/>
      <c r="Y1316" s="1" t="s">
        <v>1393</v>
      </c>
      <c r="Z1316" s="2" t="str">
        <f t="shared" si="60"/>
        <v>C830C</v>
      </c>
      <c r="AA1316" s="3" t="str">
        <f t="shared" si="61"/>
        <v>1/3/2019</v>
      </c>
      <c r="AB1316" s="2" t="str">
        <f t="shared" si="62"/>
        <v>No delay</v>
      </c>
    </row>
    <row r="1317" spans="1:28" s="7" customFormat="1" ht="85.5" x14ac:dyDescent="0.45">
      <c r="A1317" s="1">
        <v>3183</v>
      </c>
      <c r="B1317" s="3">
        <v>43550</v>
      </c>
      <c r="C1317" s="4">
        <v>0.67608796296296303</v>
      </c>
      <c r="D1317" s="2">
        <v>0</v>
      </c>
      <c r="E1317" s="1">
        <v>0</v>
      </c>
      <c r="F1317" s="2" t="s">
        <v>81</v>
      </c>
      <c r="G1317" s="1">
        <v>23</v>
      </c>
      <c r="H1317" s="1" t="s">
        <v>7642</v>
      </c>
      <c r="I1317" s="1" t="s">
        <v>5339</v>
      </c>
      <c r="J1317" s="1" t="s">
        <v>2385</v>
      </c>
      <c r="K1317" s="1" t="s">
        <v>2384</v>
      </c>
      <c r="L1317" s="1">
        <v>210580</v>
      </c>
      <c r="M1317" s="1" t="s">
        <v>12526</v>
      </c>
      <c r="N1317" s="2" t="s">
        <v>4522</v>
      </c>
      <c r="O1317" s="1" t="s">
        <v>14651</v>
      </c>
      <c r="P1317" s="2" t="s">
        <v>79</v>
      </c>
      <c r="Q1317" s="1" t="s">
        <v>222</v>
      </c>
      <c r="R1317" s="1" t="s">
        <v>4409</v>
      </c>
      <c r="S1317" s="1"/>
      <c r="T1317" s="1"/>
      <c r="U1317" s="1" t="s">
        <v>12528</v>
      </c>
      <c r="V1317" s="1"/>
      <c r="W1317" s="1"/>
      <c r="X1317" s="1"/>
      <c r="Y1317" s="1" t="s">
        <v>117</v>
      </c>
      <c r="Z1317" s="2" t="str">
        <f t="shared" si="60"/>
        <v>C830</v>
      </c>
      <c r="AA1317" s="3" t="str">
        <f t="shared" si="61"/>
        <v>1/3/2019</v>
      </c>
      <c r="AB1317" s="2" t="str">
        <f t="shared" si="62"/>
        <v>No delay</v>
      </c>
    </row>
    <row r="1318" spans="1:28" s="7" customFormat="1" ht="28.5" x14ac:dyDescent="0.45">
      <c r="A1318" s="1" t="s">
        <v>14652</v>
      </c>
      <c r="B1318" s="3">
        <v>43550</v>
      </c>
      <c r="C1318" s="4">
        <v>0.27076388888888886</v>
      </c>
      <c r="D1318" s="2">
        <v>0</v>
      </c>
      <c r="E1318" s="1">
        <v>0</v>
      </c>
      <c r="F1318" s="2" t="s">
        <v>35</v>
      </c>
      <c r="G1318" s="1">
        <v>18</v>
      </c>
      <c r="H1318" s="1" t="s">
        <v>4621</v>
      </c>
      <c r="I1318" s="1" t="s">
        <v>4621</v>
      </c>
      <c r="J1318" s="1" t="s">
        <v>14653</v>
      </c>
      <c r="K1318" s="1" t="s">
        <v>2381</v>
      </c>
      <c r="L1318" s="1">
        <v>210500</v>
      </c>
      <c r="M1318" s="1" t="s">
        <v>12526</v>
      </c>
      <c r="N1318" s="2" t="s">
        <v>4409</v>
      </c>
      <c r="O1318" s="1" t="s">
        <v>14654</v>
      </c>
      <c r="P1318" s="2" t="s">
        <v>128</v>
      </c>
      <c r="Q1318" s="1" t="s">
        <v>276</v>
      </c>
      <c r="R1318" s="1" t="s">
        <v>4409</v>
      </c>
      <c r="S1318" s="1"/>
      <c r="T1318" s="1"/>
      <c r="U1318" s="1" t="s">
        <v>12528</v>
      </c>
      <c r="V1318" s="1"/>
      <c r="W1318" s="1"/>
      <c r="X1318" s="1"/>
      <c r="Y1318" s="1" t="s">
        <v>275</v>
      </c>
      <c r="Z1318" s="2" t="str">
        <f t="shared" si="60"/>
        <v>C830</v>
      </c>
      <c r="AA1318" s="3" t="str">
        <f t="shared" si="61"/>
        <v>1/3/2019</v>
      </c>
      <c r="AB1318" s="2" t="str">
        <f t="shared" si="62"/>
        <v>No delay</v>
      </c>
    </row>
    <row r="1319" spans="1:28" s="7" customFormat="1" ht="57" x14ac:dyDescent="0.45">
      <c r="A1319" s="1">
        <v>3242</v>
      </c>
      <c r="B1319" s="3">
        <v>43552</v>
      </c>
      <c r="C1319" s="4">
        <v>0.35584490740740743</v>
      </c>
      <c r="D1319" s="2">
        <v>0</v>
      </c>
      <c r="E1319" s="1">
        <v>0</v>
      </c>
      <c r="F1319" s="2" t="s">
        <v>44</v>
      </c>
      <c r="G1319" s="1">
        <v>72</v>
      </c>
      <c r="H1319" s="1" t="s">
        <v>4570</v>
      </c>
      <c r="I1319" s="1" t="s">
        <v>4570</v>
      </c>
      <c r="J1319" s="1" t="s">
        <v>14655</v>
      </c>
      <c r="K1319" s="1" t="s">
        <v>2388</v>
      </c>
      <c r="L1319" s="1">
        <v>210826</v>
      </c>
      <c r="M1319" s="1" t="s">
        <v>12526</v>
      </c>
      <c r="N1319" s="2" t="s">
        <v>4409</v>
      </c>
      <c r="O1319" s="1" t="s">
        <v>14656</v>
      </c>
      <c r="P1319" s="2" t="s">
        <v>7</v>
      </c>
      <c r="Q1319" s="1" t="s">
        <v>247</v>
      </c>
      <c r="R1319" s="1" t="s">
        <v>13586</v>
      </c>
      <c r="S1319" s="1"/>
      <c r="T1319" s="1"/>
      <c r="U1319" s="1" t="s">
        <v>12528</v>
      </c>
      <c r="V1319" s="1"/>
      <c r="W1319" s="1"/>
      <c r="X1319" s="1"/>
      <c r="Y1319" s="1" t="s">
        <v>246</v>
      </c>
      <c r="Z1319" s="2" t="str">
        <f t="shared" si="60"/>
        <v>C830C</v>
      </c>
      <c r="AA1319" s="3" t="str">
        <f t="shared" si="61"/>
        <v>1/3/2019</v>
      </c>
      <c r="AB1319" s="2" t="str">
        <f t="shared" si="62"/>
        <v>No delay</v>
      </c>
    </row>
    <row r="1320" spans="1:28" s="7" customFormat="1" ht="71.25" x14ac:dyDescent="0.45">
      <c r="A1320" s="1">
        <v>3249</v>
      </c>
      <c r="B1320" s="3">
        <v>43552</v>
      </c>
      <c r="C1320" s="4">
        <v>0.43987268518518513</v>
      </c>
      <c r="D1320" s="2">
        <v>0</v>
      </c>
      <c r="E1320" s="1">
        <v>0</v>
      </c>
      <c r="F1320" s="2" t="s">
        <v>81</v>
      </c>
      <c r="G1320" s="1">
        <v>65</v>
      </c>
      <c r="H1320" s="1" t="s">
        <v>5688</v>
      </c>
      <c r="I1320" s="1" t="s">
        <v>4570</v>
      </c>
      <c r="J1320" s="1" t="s">
        <v>14657</v>
      </c>
      <c r="K1320" s="1" t="s">
        <v>2387</v>
      </c>
      <c r="L1320" s="1">
        <v>210847</v>
      </c>
      <c r="M1320" s="1" t="s">
        <v>12526</v>
      </c>
      <c r="N1320" s="2" t="s">
        <v>4409</v>
      </c>
      <c r="O1320" s="1" t="s">
        <v>14658</v>
      </c>
      <c r="P1320" s="2" t="s">
        <v>33</v>
      </c>
      <c r="Q1320" s="1" t="s">
        <v>327</v>
      </c>
      <c r="R1320" s="1" t="s">
        <v>4409</v>
      </c>
      <c r="S1320" s="1"/>
      <c r="T1320" s="1"/>
      <c r="U1320" s="1" t="s">
        <v>12528</v>
      </c>
      <c r="V1320" s="1"/>
      <c r="W1320" s="1"/>
      <c r="X1320" s="1"/>
      <c r="Y1320" s="1" t="s">
        <v>12532</v>
      </c>
      <c r="Z1320" s="2" t="str">
        <f t="shared" si="60"/>
        <v>C830</v>
      </c>
      <c r="AA1320" s="3" t="str">
        <f t="shared" si="61"/>
        <v>1/3/2019</v>
      </c>
      <c r="AB1320" s="2" t="str">
        <f t="shared" si="62"/>
        <v>No delay</v>
      </c>
    </row>
    <row r="1321" spans="1:28" s="7" customFormat="1" ht="42.75" x14ac:dyDescent="0.45">
      <c r="A1321" s="1">
        <v>3257</v>
      </c>
      <c r="B1321" s="3">
        <v>43552</v>
      </c>
      <c r="C1321" s="4">
        <v>0.57708333333333328</v>
      </c>
      <c r="D1321" s="2">
        <v>0</v>
      </c>
      <c r="E1321" s="1">
        <v>0</v>
      </c>
      <c r="F1321" s="2" t="s">
        <v>225</v>
      </c>
      <c r="G1321" s="1"/>
      <c r="H1321" s="1" t="s">
        <v>4570</v>
      </c>
      <c r="I1321" s="1"/>
      <c r="J1321" s="1" t="s">
        <v>14659</v>
      </c>
      <c r="K1321" s="1">
        <v>6043602</v>
      </c>
      <c r="L1321" s="1"/>
      <c r="M1321" s="1" t="s">
        <v>12526</v>
      </c>
      <c r="N1321" s="2" t="s">
        <v>4409</v>
      </c>
      <c r="O1321" s="1" t="s">
        <v>14660</v>
      </c>
      <c r="P1321" s="2" t="s">
        <v>128</v>
      </c>
      <c r="Q1321" s="1" t="s">
        <v>286</v>
      </c>
      <c r="R1321" s="1" t="s">
        <v>4409</v>
      </c>
      <c r="S1321" s="1"/>
      <c r="T1321" s="1"/>
      <c r="U1321" s="1" t="s">
        <v>12528</v>
      </c>
      <c r="V1321" s="1"/>
      <c r="W1321" s="1"/>
      <c r="X1321" s="1"/>
      <c r="Y1321" s="1" t="s">
        <v>286</v>
      </c>
      <c r="Z1321" s="2" t="str">
        <f t="shared" si="60"/>
        <v>C830C</v>
      </c>
      <c r="AA1321" s="3" t="str">
        <f t="shared" si="61"/>
        <v>1/3/2019</v>
      </c>
      <c r="AB1321" s="2" t="str">
        <f t="shared" si="62"/>
        <v>No delay</v>
      </c>
    </row>
    <row r="1322" spans="1:28" s="7" customFormat="1" ht="57" x14ac:dyDescent="0.45">
      <c r="A1322" s="1">
        <v>3267</v>
      </c>
      <c r="B1322" s="3">
        <v>43552</v>
      </c>
      <c r="C1322" s="4">
        <v>0.70138888888888884</v>
      </c>
      <c r="D1322" s="2">
        <v>0</v>
      </c>
      <c r="E1322" s="1">
        <v>0</v>
      </c>
      <c r="F1322" s="2" t="s">
        <v>123</v>
      </c>
      <c r="G1322" s="1">
        <v>42</v>
      </c>
      <c r="H1322" s="1" t="s">
        <v>4933</v>
      </c>
      <c r="I1322" s="1" t="s">
        <v>4570</v>
      </c>
      <c r="J1322" s="1" t="s">
        <v>14661</v>
      </c>
      <c r="K1322" s="1" t="s">
        <v>2386</v>
      </c>
      <c r="L1322" s="1">
        <v>210896</v>
      </c>
      <c r="M1322" s="1" t="s">
        <v>12526</v>
      </c>
      <c r="N1322" s="2" t="s">
        <v>4522</v>
      </c>
      <c r="O1322" s="1" t="s">
        <v>14662</v>
      </c>
      <c r="P1322" s="2" t="s">
        <v>36</v>
      </c>
      <c r="Q1322" s="1" t="s">
        <v>13023</v>
      </c>
      <c r="R1322" s="1" t="s">
        <v>4409</v>
      </c>
      <c r="S1322" s="1"/>
      <c r="T1322" s="1"/>
      <c r="U1322" s="1" t="s">
        <v>12528</v>
      </c>
      <c r="V1322" s="1"/>
      <c r="W1322" s="1"/>
      <c r="X1322" s="1"/>
      <c r="Y1322" s="1" t="s">
        <v>153</v>
      </c>
      <c r="Z1322" s="2" t="str">
        <f t="shared" si="60"/>
        <v>C830C</v>
      </c>
      <c r="AA1322" s="3" t="str">
        <f t="shared" si="61"/>
        <v>1/3/2019</v>
      </c>
      <c r="AB1322" s="2" t="str">
        <f t="shared" si="62"/>
        <v>No delay</v>
      </c>
    </row>
    <row r="1323" spans="1:28" s="7" customFormat="1" ht="57" x14ac:dyDescent="0.45">
      <c r="A1323" s="1">
        <v>3307</v>
      </c>
      <c r="B1323" s="3">
        <v>43553</v>
      </c>
      <c r="C1323" s="4">
        <v>0.90893518518518512</v>
      </c>
      <c r="D1323" s="2">
        <v>0</v>
      </c>
      <c r="E1323" s="1">
        <v>0</v>
      </c>
      <c r="F1323" s="2" t="s">
        <v>147</v>
      </c>
      <c r="G1323" s="1">
        <v>19</v>
      </c>
      <c r="H1323" s="1" t="s">
        <v>6241</v>
      </c>
      <c r="I1323" s="1" t="s">
        <v>4570</v>
      </c>
      <c r="J1323" s="1" t="s">
        <v>14663</v>
      </c>
      <c r="K1323" s="1" t="s">
        <v>2389</v>
      </c>
      <c r="L1323" s="1">
        <v>211070</v>
      </c>
      <c r="M1323" s="1" t="s">
        <v>12526</v>
      </c>
      <c r="N1323" s="2" t="s">
        <v>4522</v>
      </c>
      <c r="O1323" s="1" t="s">
        <v>14664</v>
      </c>
      <c r="P1323" s="2" t="s">
        <v>73</v>
      </c>
      <c r="Q1323" s="1" t="s">
        <v>166</v>
      </c>
      <c r="R1323" s="1" t="s">
        <v>4409</v>
      </c>
      <c r="S1323" s="1"/>
      <c r="T1323" s="1"/>
      <c r="U1323" s="1" t="s">
        <v>12528</v>
      </c>
      <c r="V1323" s="1"/>
      <c r="W1323" s="1"/>
      <c r="X1323" s="1"/>
      <c r="Y1323" s="1" t="s">
        <v>166</v>
      </c>
      <c r="Z1323" s="2" t="str">
        <f t="shared" si="60"/>
        <v>C830</v>
      </c>
      <c r="AA1323" s="3" t="str">
        <f t="shared" si="61"/>
        <v>1/3/2019</v>
      </c>
      <c r="AB1323" s="2" t="str">
        <f t="shared" si="62"/>
        <v>No delay</v>
      </c>
    </row>
    <row r="1324" spans="1:28" s="7" customFormat="1" ht="85.5" x14ac:dyDescent="0.45">
      <c r="A1324" s="1">
        <v>3339</v>
      </c>
      <c r="B1324" s="3">
        <v>43554</v>
      </c>
      <c r="C1324" s="4">
        <v>0.85098379629629628</v>
      </c>
      <c r="D1324" s="2">
        <v>0</v>
      </c>
      <c r="E1324" s="1">
        <v>0</v>
      </c>
      <c r="F1324" s="2" t="s">
        <v>60</v>
      </c>
      <c r="G1324" s="1">
        <v>8</v>
      </c>
      <c r="H1324" s="1" t="s">
        <v>5174</v>
      </c>
      <c r="I1324" s="1" t="s">
        <v>4570</v>
      </c>
      <c r="J1324" s="1" t="s">
        <v>14665</v>
      </c>
      <c r="K1324" s="1" t="s">
        <v>2390</v>
      </c>
      <c r="L1324" s="1">
        <v>211172</v>
      </c>
      <c r="M1324" s="1" t="s">
        <v>12526</v>
      </c>
      <c r="N1324" s="2" t="s">
        <v>4522</v>
      </c>
      <c r="O1324" s="1" t="s">
        <v>14666</v>
      </c>
      <c r="P1324" s="2" t="s">
        <v>7</v>
      </c>
      <c r="Q1324" s="1" t="s">
        <v>247</v>
      </c>
      <c r="R1324" s="1" t="s">
        <v>13586</v>
      </c>
      <c r="S1324" s="1"/>
      <c r="T1324" s="1"/>
      <c r="U1324" s="1" t="s">
        <v>12528</v>
      </c>
      <c r="V1324" s="1"/>
      <c r="W1324" s="1"/>
      <c r="X1324" s="1"/>
      <c r="Y1324" s="1" t="s">
        <v>246</v>
      </c>
      <c r="Z1324" s="2" t="str">
        <f t="shared" si="60"/>
        <v>C830</v>
      </c>
      <c r="AA1324" s="3" t="str">
        <f t="shared" si="61"/>
        <v>1/3/2019</v>
      </c>
      <c r="AB1324" s="2" t="str">
        <f t="shared" si="62"/>
        <v>No delay</v>
      </c>
    </row>
    <row r="1325" spans="1:28" s="7" customFormat="1" ht="57" x14ac:dyDescent="0.45">
      <c r="A1325" s="1">
        <v>3354</v>
      </c>
      <c r="B1325" s="3">
        <v>43555</v>
      </c>
      <c r="C1325" s="4">
        <v>0.46120370370370373</v>
      </c>
      <c r="D1325" s="2">
        <v>0</v>
      </c>
      <c r="E1325" s="1">
        <v>0</v>
      </c>
      <c r="F1325" s="2" t="s">
        <v>142</v>
      </c>
      <c r="G1325" s="1">
        <v>29</v>
      </c>
      <c r="H1325" s="1" t="s">
        <v>5011</v>
      </c>
      <c r="I1325" s="1" t="s">
        <v>4570</v>
      </c>
      <c r="J1325" s="1" t="s">
        <v>2392</v>
      </c>
      <c r="K1325" s="1" t="s">
        <v>2391</v>
      </c>
      <c r="L1325" s="1">
        <v>211212</v>
      </c>
      <c r="M1325" s="1" t="s">
        <v>12526</v>
      </c>
      <c r="N1325" s="2" t="s">
        <v>4409</v>
      </c>
      <c r="O1325" s="1" t="s">
        <v>14667</v>
      </c>
      <c r="P1325" s="2" t="s">
        <v>149</v>
      </c>
      <c r="Q1325" s="1" t="s">
        <v>12622</v>
      </c>
      <c r="R1325" s="1" t="s">
        <v>4409</v>
      </c>
      <c r="S1325" s="1"/>
      <c r="T1325" s="1"/>
      <c r="U1325" s="1" t="s">
        <v>12528</v>
      </c>
      <c r="V1325" s="1"/>
      <c r="W1325" s="1"/>
      <c r="X1325" s="1"/>
      <c r="Y1325" s="1" t="s">
        <v>12622</v>
      </c>
      <c r="Z1325" s="2" t="str">
        <f t="shared" si="60"/>
        <v>C830C</v>
      </c>
      <c r="AA1325" s="3" t="str">
        <f t="shared" si="61"/>
        <v>1/3/2019</v>
      </c>
      <c r="AB1325" s="2" t="str">
        <f t="shared" si="62"/>
        <v>No delay</v>
      </c>
    </row>
    <row r="1326" spans="1:28" s="7" customFormat="1" ht="71.25" x14ac:dyDescent="0.45">
      <c r="A1326" s="1">
        <v>3359</v>
      </c>
      <c r="B1326" s="3">
        <v>43555</v>
      </c>
      <c r="C1326" s="4">
        <v>0.53125</v>
      </c>
      <c r="D1326" s="2">
        <v>0</v>
      </c>
      <c r="E1326" s="1">
        <v>0</v>
      </c>
      <c r="F1326" s="2" t="s">
        <v>91</v>
      </c>
      <c r="G1326" s="1">
        <v>35</v>
      </c>
      <c r="H1326" s="1" t="s">
        <v>4933</v>
      </c>
      <c r="I1326" s="1" t="s">
        <v>4710</v>
      </c>
      <c r="J1326" s="1" t="s">
        <v>2394</v>
      </c>
      <c r="K1326" s="1" t="s">
        <v>2393</v>
      </c>
      <c r="L1326" s="1">
        <v>211222</v>
      </c>
      <c r="M1326" s="1" t="s">
        <v>12526</v>
      </c>
      <c r="N1326" s="2" t="s">
        <v>4522</v>
      </c>
      <c r="O1326" s="1" t="s">
        <v>14668</v>
      </c>
      <c r="P1326" s="2" t="s">
        <v>73</v>
      </c>
      <c r="Q1326" s="1" t="s">
        <v>247</v>
      </c>
      <c r="R1326" s="1" t="s">
        <v>13586</v>
      </c>
      <c r="S1326" s="1"/>
      <c r="T1326" s="1"/>
      <c r="U1326" s="1" t="s">
        <v>12528</v>
      </c>
      <c r="V1326" s="1"/>
      <c r="W1326" s="1"/>
      <c r="X1326" s="1"/>
      <c r="Y1326" s="1" t="s">
        <v>2045</v>
      </c>
      <c r="Z1326" s="2" t="str">
        <f t="shared" si="60"/>
        <v>C830</v>
      </c>
      <c r="AA1326" s="3" t="str">
        <f t="shared" si="61"/>
        <v>1/3/2019</v>
      </c>
      <c r="AB1326" s="2" t="str">
        <f t="shared" si="62"/>
        <v>No delay</v>
      </c>
    </row>
    <row r="1327" spans="1:28" s="7" customFormat="1" ht="228" x14ac:dyDescent="0.45">
      <c r="A1327" s="1">
        <v>3378</v>
      </c>
      <c r="B1327" s="3">
        <v>43556</v>
      </c>
      <c r="C1327" s="4">
        <v>0.22491898148148148</v>
      </c>
      <c r="D1327" s="2">
        <v>0</v>
      </c>
      <c r="E1327" s="1">
        <v>0</v>
      </c>
      <c r="F1327" s="2" t="s">
        <v>84</v>
      </c>
      <c r="G1327" s="1">
        <v>2</v>
      </c>
      <c r="H1327" s="1" t="s">
        <v>4933</v>
      </c>
      <c r="I1327" s="1" t="s">
        <v>4570</v>
      </c>
      <c r="J1327" s="1" t="s">
        <v>2396</v>
      </c>
      <c r="K1327" s="1" t="s">
        <v>2395</v>
      </c>
      <c r="L1327" s="1">
        <v>211280</v>
      </c>
      <c r="M1327" s="1" t="s">
        <v>12526</v>
      </c>
      <c r="N1327" s="2" t="s">
        <v>4409</v>
      </c>
      <c r="O1327" s="1" t="s">
        <v>14669</v>
      </c>
      <c r="P1327" s="2" t="s">
        <v>7</v>
      </c>
      <c r="Q1327" s="1" t="s">
        <v>203</v>
      </c>
      <c r="R1327" s="1" t="s">
        <v>4409</v>
      </c>
      <c r="S1327" s="1"/>
      <c r="T1327" s="1"/>
      <c r="U1327" s="1" t="s">
        <v>12528</v>
      </c>
      <c r="V1327" s="1"/>
      <c r="W1327" s="1"/>
      <c r="X1327" s="1"/>
      <c r="Y1327" s="1" t="s">
        <v>12</v>
      </c>
      <c r="Z1327" s="2" t="str">
        <f t="shared" si="60"/>
        <v>C830C</v>
      </c>
      <c r="AA1327" s="3" t="str">
        <f t="shared" si="61"/>
        <v>1/4/2019</v>
      </c>
      <c r="AB1327" s="2" t="str">
        <f t="shared" si="62"/>
        <v>No delay</v>
      </c>
    </row>
    <row r="1328" spans="1:28" s="7" customFormat="1" ht="57" x14ac:dyDescent="0.45">
      <c r="A1328" s="1">
        <v>3379</v>
      </c>
      <c r="B1328" s="3">
        <v>43556</v>
      </c>
      <c r="C1328" s="4">
        <v>0.28325231481481478</v>
      </c>
      <c r="D1328" s="2">
        <v>0</v>
      </c>
      <c r="E1328" s="1">
        <v>0</v>
      </c>
      <c r="F1328" s="2" t="s">
        <v>35</v>
      </c>
      <c r="G1328" s="1">
        <v>67</v>
      </c>
      <c r="H1328" s="1" t="s">
        <v>4634</v>
      </c>
      <c r="I1328" s="1" t="s">
        <v>4634</v>
      </c>
      <c r="J1328" s="1" t="s">
        <v>2398</v>
      </c>
      <c r="K1328" s="1" t="s">
        <v>2397</v>
      </c>
      <c r="L1328" s="1">
        <v>211288</v>
      </c>
      <c r="M1328" s="1" t="s">
        <v>12526</v>
      </c>
      <c r="N1328" s="2" t="s">
        <v>4409</v>
      </c>
      <c r="O1328" s="1" t="s">
        <v>14670</v>
      </c>
      <c r="P1328" s="2" t="s">
        <v>36</v>
      </c>
      <c r="Q1328" s="1" t="s">
        <v>209</v>
      </c>
      <c r="R1328" s="1" t="s">
        <v>13589</v>
      </c>
      <c r="S1328" s="1"/>
      <c r="T1328" s="1"/>
      <c r="U1328" s="1" t="s">
        <v>12528</v>
      </c>
      <c r="V1328" s="1"/>
      <c r="W1328" s="1"/>
      <c r="X1328" s="1"/>
      <c r="Y1328" s="1" t="s">
        <v>208</v>
      </c>
      <c r="Z1328" s="2" t="str">
        <f t="shared" si="60"/>
        <v>C830</v>
      </c>
      <c r="AA1328" s="3" t="str">
        <f t="shared" si="61"/>
        <v>1/4/2019</v>
      </c>
      <c r="AB1328" s="2" t="str">
        <f t="shared" si="62"/>
        <v>No delay</v>
      </c>
    </row>
    <row r="1329" spans="1:28" s="7" customFormat="1" ht="409.5" x14ac:dyDescent="0.45">
      <c r="A1329" s="1">
        <v>3380</v>
      </c>
      <c r="B1329" s="3">
        <v>43556</v>
      </c>
      <c r="C1329" s="4">
        <v>0.30833333333333335</v>
      </c>
      <c r="D1329" s="2">
        <v>0</v>
      </c>
      <c r="E1329" s="1">
        <v>0</v>
      </c>
      <c r="F1329" s="2" t="s">
        <v>84</v>
      </c>
      <c r="G1329" s="1">
        <v>2</v>
      </c>
      <c r="H1329" s="1" t="s">
        <v>5002</v>
      </c>
      <c r="I1329" s="1" t="s">
        <v>4570</v>
      </c>
      <c r="J1329" s="1" t="s">
        <v>14671</v>
      </c>
      <c r="K1329" s="1" t="s">
        <v>14672</v>
      </c>
      <c r="L1329" s="1">
        <v>211308</v>
      </c>
      <c r="M1329" s="1" t="s">
        <v>12526</v>
      </c>
      <c r="N1329" s="2" t="s">
        <v>4522</v>
      </c>
      <c r="O1329" s="1" t="s">
        <v>14673</v>
      </c>
      <c r="P1329" s="2" t="s">
        <v>7</v>
      </c>
      <c r="Q1329" s="1" t="s">
        <v>203</v>
      </c>
      <c r="R1329" s="1" t="s">
        <v>4409</v>
      </c>
      <c r="S1329" s="1"/>
      <c r="T1329" s="1"/>
      <c r="U1329" s="1" t="s">
        <v>12528</v>
      </c>
      <c r="V1329" s="1"/>
      <c r="W1329" s="1"/>
      <c r="X1329" s="1"/>
      <c r="Y1329" s="1" t="s">
        <v>12</v>
      </c>
      <c r="Z1329" s="2" t="str">
        <f t="shared" si="60"/>
        <v>C830C</v>
      </c>
      <c r="AA1329" s="3" t="str">
        <f t="shared" si="61"/>
        <v>1/4/2019</v>
      </c>
      <c r="AB1329" s="2" t="str">
        <f t="shared" si="62"/>
        <v>No delay</v>
      </c>
    </row>
    <row r="1330" spans="1:28" s="7" customFormat="1" ht="57" x14ac:dyDescent="0.45">
      <c r="A1330" s="1">
        <v>3409</v>
      </c>
      <c r="B1330" s="3">
        <v>43556</v>
      </c>
      <c r="C1330" s="4">
        <v>0.52916666666666667</v>
      </c>
      <c r="D1330" s="2">
        <v>0</v>
      </c>
      <c r="E1330" s="1">
        <v>0</v>
      </c>
      <c r="F1330" s="2" t="s">
        <v>145</v>
      </c>
      <c r="G1330" s="1">
        <v>20</v>
      </c>
      <c r="H1330" s="1" t="s">
        <v>5175</v>
      </c>
      <c r="I1330" s="1" t="s">
        <v>5175</v>
      </c>
      <c r="J1330" s="1" t="s">
        <v>2401</v>
      </c>
      <c r="K1330" s="1" t="s">
        <v>2400</v>
      </c>
      <c r="L1330" s="1">
        <v>211350</v>
      </c>
      <c r="M1330" s="1" t="s">
        <v>12526</v>
      </c>
      <c r="N1330" s="2" t="s">
        <v>4522</v>
      </c>
      <c r="O1330" s="1" t="s">
        <v>14674</v>
      </c>
      <c r="P1330" s="2" t="s">
        <v>79</v>
      </c>
      <c r="Q1330" s="1" t="s">
        <v>139</v>
      </c>
      <c r="R1330" s="1" t="s">
        <v>4409</v>
      </c>
      <c r="S1330" s="1"/>
      <c r="T1330" s="1"/>
      <c r="U1330" s="1" t="s">
        <v>12528</v>
      </c>
      <c r="V1330" s="1"/>
      <c r="W1330" s="1"/>
      <c r="X1330" s="1"/>
      <c r="Y1330" s="1" t="s">
        <v>117</v>
      </c>
      <c r="Z1330" s="2" t="str">
        <f t="shared" si="60"/>
        <v>C830</v>
      </c>
      <c r="AA1330" s="3" t="str">
        <f t="shared" si="61"/>
        <v>1/4/2019</v>
      </c>
      <c r="AB1330" s="2" t="str">
        <f t="shared" si="62"/>
        <v>No delay</v>
      </c>
    </row>
    <row r="1331" spans="1:28" s="7" customFormat="1" ht="71.25" x14ac:dyDescent="0.45">
      <c r="A1331" s="1">
        <v>3429</v>
      </c>
      <c r="B1331" s="3">
        <v>43556</v>
      </c>
      <c r="C1331" s="4">
        <v>0.82811342592592585</v>
      </c>
      <c r="D1331" s="2">
        <v>0</v>
      </c>
      <c r="E1331" s="1">
        <v>0</v>
      </c>
      <c r="F1331" s="2" t="s">
        <v>64</v>
      </c>
      <c r="G1331" s="1">
        <v>17</v>
      </c>
      <c r="H1331" s="1" t="s">
        <v>4570</v>
      </c>
      <c r="I1331" s="1" t="s">
        <v>4570</v>
      </c>
      <c r="J1331" s="1" t="s">
        <v>14675</v>
      </c>
      <c r="K1331" s="1" t="s">
        <v>2399</v>
      </c>
      <c r="L1331" s="1">
        <v>211394</v>
      </c>
      <c r="M1331" s="1" t="s">
        <v>12526</v>
      </c>
      <c r="N1331" s="2" t="s">
        <v>4522</v>
      </c>
      <c r="O1331" s="1" t="s">
        <v>14676</v>
      </c>
      <c r="P1331" s="2" t="s">
        <v>33</v>
      </c>
      <c r="Q1331" s="1" t="s">
        <v>209</v>
      </c>
      <c r="R1331" s="1" t="s">
        <v>13589</v>
      </c>
      <c r="S1331" s="1"/>
      <c r="T1331" s="1"/>
      <c r="U1331" s="1" t="s">
        <v>12528</v>
      </c>
      <c r="V1331" s="1"/>
      <c r="W1331" s="1"/>
      <c r="X1331" s="1"/>
      <c r="Y1331" s="1" t="s">
        <v>208</v>
      </c>
      <c r="Z1331" s="2" t="str">
        <f t="shared" si="60"/>
        <v>C830</v>
      </c>
      <c r="AA1331" s="3" t="str">
        <f t="shared" si="61"/>
        <v>1/4/2019</v>
      </c>
      <c r="AB1331" s="2" t="str">
        <f t="shared" si="62"/>
        <v>No delay</v>
      </c>
    </row>
    <row r="1332" spans="1:28" s="7" customFormat="1" ht="42.75" x14ac:dyDescent="0.45">
      <c r="A1332" s="1">
        <v>3432</v>
      </c>
      <c r="B1332" s="3">
        <v>43556</v>
      </c>
      <c r="C1332" s="4">
        <v>0.90005787037037033</v>
      </c>
      <c r="D1332" s="2">
        <v>0</v>
      </c>
      <c r="E1332" s="1">
        <v>0</v>
      </c>
      <c r="F1332" s="2" t="s">
        <v>111</v>
      </c>
      <c r="G1332" s="1">
        <v>18</v>
      </c>
      <c r="H1332" s="1" t="s">
        <v>5067</v>
      </c>
      <c r="I1332" s="1" t="s">
        <v>4570</v>
      </c>
      <c r="J1332" s="1" t="s">
        <v>14677</v>
      </c>
      <c r="K1332" s="1" t="s">
        <v>2402</v>
      </c>
      <c r="L1332" s="1">
        <v>211417</v>
      </c>
      <c r="M1332" s="1" t="s">
        <v>12526</v>
      </c>
      <c r="N1332" s="2" t="s">
        <v>4522</v>
      </c>
      <c r="O1332" s="1" t="s">
        <v>14678</v>
      </c>
      <c r="P1332" s="2" t="s">
        <v>79</v>
      </c>
      <c r="Q1332" s="1" t="s">
        <v>1356</v>
      </c>
      <c r="R1332" s="1" t="s">
        <v>13594</v>
      </c>
      <c r="S1332" s="1"/>
      <c r="T1332" s="1"/>
      <c r="U1332" s="1" t="s">
        <v>12528</v>
      </c>
      <c r="V1332" s="1"/>
      <c r="W1332" s="1"/>
      <c r="X1332" s="1"/>
      <c r="Y1332" s="1" t="s">
        <v>1355</v>
      </c>
      <c r="Z1332" s="2" t="str">
        <f t="shared" si="60"/>
        <v>C830</v>
      </c>
      <c r="AA1332" s="3" t="str">
        <f t="shared" si="61"/>
        <v>1/4/2019</v>
      </c>
      <c r="AB1332" s="2" t="str">
        <f t="shared" si="62"/>
        <v>No delay</v>
      </c>
    </row>
    <row r="1333" spans="1:28" s="7" customFormat="1" ht="57" x14ac:dyDescent="0.45">
      <c r="A1333" s="1">
        <v>3441</v>
      </c>
      <c r="B1333" s="3">
        <v>43557</v>
      </c>
      <c r="C1333" s="4">
        <v>0.43297453703703703</v>
      </c>
      <c r="D1333" s="2">
        <v>0</v>
      </c>
      <c r="E1333" s="1">
        <v>0</v>
      </c>
      <c r="F1333" s="2" t="s">
        <v>133</v>
      </c>
      <c r="G1333" s="1">
        <v>29</v>
      </c>
      <c r="H1333" s="1" t="s">
        <v>4679</v>
      </c>
      <c r="I1333" s="1" t="s">
        <v>4570</v>
      </c>
      <c r="J1333" s="1" t="s">
        <v>2404</v>
      </c>
      <c r="K1333" s="1" t="s">
        <v>2403</v>
      </c>
      <c r="L1333" s="1">
        <v>211506</v>
      </c>
      <c r="M1333" s="1" t="s">
        <v>12526</v>
      </c>
      <c r="N1333" s="2" t="s">
        <v>4522</v>
      </c>
      <c r="O1333" s="1" t="s">
        <v>14679</v>
      </c>
      <c r="P1333" s="2" t="s">
        <v>51</v>
      </c>
      <c r="Q1333" s="1" t="s">
        <v>206</v>
      </c>
      <c r="R1333" s="1" t="s">
        <v>4409</v>
      </c>
      <c r="S1333" s="1"/>
      <c r="T1333" s="1"/>
      <c r="U1333" s="1" t="s">
        <v>12528</v>
      </c>
      <c r="V1333" s="1"/>
      <c r="W1333" s="1"/>
      <c r="X1333" s="1"/>
      <c r="Y1333" s="1" t="s">
        <v>206</v>
      </c>
      <c r="Z1333" s="2" t="str">
        <f t="shared" si="60"/>
        <v>C830</v>
      </c>
      <c r="AA1333" s="3" t="str">
        <f t="shared" si="61"/>
        <v>1/4/2019</v>
      </c>
      <c r="AB1333" s="2" t="str">
        <f t="shared" si="62"/>
        <v>No delay</v>
      </c>
    </row>
    <row r="1334" spans="1:28" s="7" customFormat="1" ht="57" x14ac:dyDescent="0.45">
      <c r="A1334" s="1">
        <v>3456</v>
      </c>
      <c r="B1334" s="3">
        <v>43557</v>
      </c>
      <c r="C1334" s="4">
        <v>0.70694444444444438</v>
      </c>
      <c r="D1334" s="2">
        <v>0</v>
      </c>
      <c r="E1334" s="1">
        <v>0</v>
      </c>
      <c r="F1334" s="2" t="s">
        <v>82</v>
      </c>
      <c r="G1334" s="1">
        <v>27</v>
      </c>
      <c r="H1334" s="1" t="s">
        <v>5372</v>
      </c>
      <c r="I1334" s="1" t="s">
        <v>5372</v>
      </c>
      <c r="J1334" s="1" t="s">
        <v>2406</v>
      </c>
      <c r="K1334" s="1" t="s">
        <v>2405</v>
      </c>
      <c r="L1334" s="1">
        <v>211553</v>
      </c>
      <c r="M1334" s="1" t="s">
        <v>12526</v>
      </c>
      <c r="N1334" s="2" t="s">
        <v>4522</v>
      </c>
      <c r="O1334" s="1" t="s">
        <v>14680</v>
      </c>
      <c r="P1334" s="2" t="s">
        <v>33</v>
      </c>
      <c r="Q1334" s="1" t="s">
        <v>34</v>
      </c>
      <c r="R1334" s="1" t="s">
        <v>4409</v>
      </c>
      <c r="S1334" s="1"/>
      <c r="T1334" s="1"/>
      <c r="U1334" s="1" t="s">
        <v>12528</v>
      </c>
      <c r="V1334" s="1"/>
      <c r="W1334" s="1"/>
      <c r="X1334" s="1"/>
      <c r="Y1334" s="1" t="s">
        <v>12532</v>
      </c>
      <c r="Z1334" s="2" t="str">
        <f t="shared" si="60"/>
        <v>C830C</v>
      </c>
      <c r="AA1334" s="3" t="str">
        <f t="shared" si="61"/>
        <v>1/4/2019</v>
      </c>
      <c r="AB1334" s="2" t="str">
        <f t="shared" si="62"/>
        <v>No delay</v>
      </c>
    </row>
    <row r="1335" spans="1:28" s="7" customFormat="1" ht="71.25" x14ac:dyDescent="0.45">
      <c r="A1335" s="1">
        <v>3487</v>
      </c>
      <c r="B1335" s="3">
        <v>43558</v>
      </c>
      <c r="C1335" s="4">
        <v>0.33078703703703705</v>
      </c>
      <c r="D1335" s="2">
        <v>0</v>
      </c>
      <c r="E1335" s="1">
        <v>0</v>
      </c>
      <c r="F1335" s="2" t="s">
        <v>61</v>
      </c>
      <c r="G1335" s="1">
        <v>63</v>
      </c>
      <c r="H1335" s="1" t="s">
        <v>4570</v>
      </c>
      <c r="I1335" s="1" t="s">
        <v>4570</v>
      </c>
      <c r="J1335" s="1" t="s">
        <v>2412</v>
      </c>
      <c r="K1335" s="1" t="s">
        <v>2411</v>
      </c>
      <c r="L1335" s="1">
        <v>211653</v>
      </c>
      <c r="M1335" s="1" t="s">
        <v>12526</v>
      </c>
      <c r="N1335" s="2" t="s">
        <v>4522</v>
      </c>
      <c r="O1335" s="1" t="s">
        <v>14681</v>
      </c>
      <c r="P1335" s="2" t="s">
        <v>79</v>
      </c>
      <c r="Q1335" s="1" t="s">
        <v>196</v>
      </c>
      <c r="R1335" s="1" t="s">
        <v>4409</v>
      </c>
      <c r="S1335" s="1"/>
      <c r="T1335" s="1"/>
      <c r="U1335" s="1" t="s">
        <v>12528</v>
      </c>
      <c r="V1335" s="1"/>
      <c r="W1335" s="1"/>
      <c r="X1335" s="1"/>
      <c r="Y1335" s="1" t="s">
        <v>117</v>
      </c>
      <c r="Z1335" s="2" t="str">
        <f t="shared" si="60"/>
        <v>C830</v>
      </c>
      <c r="AA1335" s="3" t="str">
        <f t="shared" si="61"/>
        <v>1/4/2019</v>
      </c>
      <c r="AB1335" s="2" t="str">
        <f t="shared" si="62"/>
        <v>No delay</v>
      </c>
    </row>
    <row r="1336" spans="1:28" s="7" customFormat="1" ht="57" x14ac:dyDescent="0.45">
      <c r="A1336" s="1">
        <v>3508</v>
      </c>
      <c r="B1336" s="3">
        <v>43558</v>
      </c>
      <c r="C1336" s="4">
        <v>0.71736111111111101</v>
      </c>
      <c r="D1336" s="2">
        <v>0</v>
      </c>
      <c r="E1336" s="1">
        <v>0</v>
      </c>
      <c r="F1336" s="2" t="s">
        <v>230</v>
      </c>
      <c r="G1336" s="1">
        <v>60</v>
      </c>
      <c r="H1336" s="1" t="s">
        <v>5372</v>
      </c>
      <c r="I1336" s="1" t="s">
        <v>5372</v>
      </c>
      <c r="J1336" s="1" t="s">
        <v>2410</v>
      </c>
      <c r="K1336" s="1" t="s">
        <v>2409</v>
      </c>
      <c r="L1336" s="1">
        <v>211729</v>
      </c>
      <c r="M1336" s="1" t="s">
        <v>12526</v>
      </c>
      <c r="N1336" s="2" t="s">
        <v>4409</v>
      </c>
      <c r="O1336" s="1" t="s">
        <v>14682</v>
      </c>
      <c r="P1336" s="2" t="s">
        <v>112</v>
      </c>
      <c r="Q1336" s="1" t="s">
        <v>1356</v>
      </c>
      <c r="R1336" s="1" t="s">
        <v>13594</v>
      </c>
      <c r="S1336" s="1"/>
      <c r="T1336" s="1"/>
      <c r="U1336" s="1" t="s">
        <v>12528</v>
      </c>
      <c r="V1336" s="1"/>
      <c r="W1336" s="1"/>
      <c r="X1336" s="1"/>
      <c r="Y1336" s="1" t="s">
        <v>1355</v>
      </c>
      <c r="Z1336" s="2" t="str">
        <f t="shared" si="60"/>
        <v>C830C</v>
      </c>
      <c r="AA1336" s="3" t="str">
        <f t="shared" si="61"/>
        <v>1/4/2019</v>
      </c>
      <c r="AB1336" s="2" t="str">
        <f t="shared" si="62"/>
        <v>No delay</v>
      </c>
    </row>
    <row r="1337" spans="1:28" s="7" customFormat="1" x14ac:dyDescent="0.45">
      <c r="A1337" s="1">
        <v>3509</v>
      </c>
      <c r="B1337" s="3">
        <v>43558</v>
      </c>
      <c r="C1337" s="4">
        <v>0.76111111111111107</v>
      </c>
      <c r="D1337" s="2">
        <v>0</v>
      </c>
      <c r="E1337" s="1">
        <v>0</v>
      </c>
      <c r="F1337" s="2" t="s">
        <v>81</v>
      </c>
      <c r="G1337" s="1"/>
      <c r="H1337" s="1" t="s">
        <v>4570</v>
      </c>
      <c r="I1337" s="1"/>
      <c r="J1337" s="1" t="s">
        <v>14683</v>
      </c>
      <c r="K1337" s="1">
        <v>6052854</v>
      </c>
      <c r="L1337" s="1" t="s">
        <v>5525</v>
      </c>
      <c r="M1337" s="1" t="s">
        <v>12526</v>
      </c>
      <c r="N1337" s="2" t="s">
        <v>4409</v>
      </c>
      <c r="O1337" s="1" t="s">
        <v>14684</v>
      </c>
      <c r="P1337" s="2" t="s">
        <v>149</v>
      </c>
      <c r="Q1337" s="1" t="s">
        <v>347</v>
      </c>
      <c r="R1337" s="1" t="s">
        <v>4409</v>
      </c>
      <c r="S1337" s="1"/>
      <c r="T1337" s="1"/>
      <c r="U1337" s="1" t="s">
        <v>12528</v>
      </c>
      <c r="V1337" s="1"/>
      <c r="W1337" s="1"/>
      <c r="X1337" s="1"/>
      <c r="Y1337" s="1" t="s">
        <v>347</v>
      </c>
      <c r="Z1337" s="2" t="str">
        <f t="shared" si="60"/>
        <v>C830</v>
      </c>
      <c r="AA1337" s="3" t="str">
        <f t="shared" si="61"/>
        <v>1/4/2019</v>
      </c>
      <c r="AB1337" s="2" t="str">
        <f t="shared" si="62"/>
        <v>No delay</v>
      </c>
    </row>
    <row r="1338" spans="1:28" s="7" customFormat="1" ht="42.75" x14ac:dyDescent="0.45">
      <c r="A1338" s="1">
        <v>3515</v>
      </c>
      <c r="B1338" s="3">
        <v>43558</v>
      </c>
      <c r="C1338" s="4">
        <v>0.80208333333333337</v>
      </c>
      <c r="D1338" s="2">
        <v>0</v>
      </c>
      <c r="E1338" s="1">
        <v>0</v>
      </c>
      <c r="F1338" s="2" t="s">
        <v>131</v>
      </c>
      <c r="G1338" s="1">
        <v>64</v>
      </c>
      <c r="H1338" s="1" t="s">
        <v>4615</v>
      </c>
      <c r="I1338" s="1" t="s">
        <v>4615</v>
      </c>
      <c r="J1338" s="1" t="s">
        <v>2408</v>
      </c>
      <c r="K1338" s="1" t="s">
        <v>2407</v>
      </c>
      <c r="L1338" s="1">
        <v>211744</v>
      </c>
      <c r="M1338" s="1" t="s">
        <v>12526</v>
      </c>
      <c r="N1338" s="2" t="s">
        <v>4409</v>
      </c>
      <c r="O1338" s="1" t="s">
        <v>14685</v>
      </c>
      <c r="P1338" s="2" t="s">
        <v>7</v>
      </c>
      <c r="Q1338" s="1" t="s">
        <v>109</v>
      </c>
      <c r="R1338" s="1" t="s">
        <v>4409</v>
      </c>
      <c r="S1338" s="1"/>
      <c r="T1338" s="1"/>
      <c r="U1338" s="1" t="s">
        <v>12528</v>
      </c>
      <c r="V1338" s="1"/>
      <c r="W1338" s="1"/>
      <c r="X1338" s="1"/>
      <c r="Y1338" s="1" t="s">
        <v>18</v>
      </c>
      <c r="Z1338" s="2" t="str">
        <f t="shared" si="60"/>
        <v>C830C</v>
      </c>
      <c r="AA1338" s="3" t="str">
        <f t="shared" si="61"/>
        <v>1/4/2019</v>
      </c>
      <c r="AB1338" s="2" t="str">
        <f t="shared" si="62"/>
        <v>No delay</v>
      </c>
    </row>
    <row r="1339" spans="1:28" s="7" customFormat="1" ht="28.5" x14ac:dyDescent="0.45">
      <c r="A1339" s="1">
        <v>3516</v>
      </c>
      <c r="B1339" s="3">
        <v>43558</v>
      </c>
      <c r="C1339" s="4">
        <v>0.82152777777777775</v>
      </c>
      <c r="D1339" s="2">
        <v>0</v>
      </c>
      <c r="E1339" s="1">
        <v>0</v>
      </c>
      <c r="F1339" s="2" t="s">
        <v>114</v>
      </c>
      <c r="G1339" s="1"/>
      <c r="H1339" s="1" t="s">
        <v>4570</v>
      </c>
      <c r="I1339" s="1"/>
      <c r="J1339" s="1" t="s">
        <v>14686</v>
      </c>
      <c r="K1339" s="1">
        <v>6052895</v>
      </c>
      <c r="L1339" s="1" t="s">
        <v>5525</v>
      </c>
      <c r="M1339" s="1" t="s">
        <v>12526</v>
      </c>
      <c r="N1339" s="2" t="s">
        <v>4409</v>
      </c>
      <c r="O1339" s="1" t="s">
        <v>14687</v>
      </c>
      <c r="P1339" s="2" t="s">
        <v>26</v>
      </c>
      <c r="Q1339" s="1" t="s">
        <v>98</v>
      </c>
      <c r="R1339" s="1" t="s">
        <v>4409</v>
      </c>
      <c r="S1339" s="1"/>
      <c r="T1339" s="1"/>
      <c r="U1339" s="1" t="s">
        <v>12528</v>
      </c>
      <c r="V1339" s="1"/>
      <c r="W1339" s="1"/>
      <c r="X1339" s="1"/>
      <c r="Y1339" s="1" t="s">
        <v>27</v>
      </c>
      <c r="Z1339" s="2" t="str">
        <f t="shared" si="60"/>
        <v>C830C</v>
      </c>
      <c r="AA1339" s="3" t="str">
        <f t="shared" si="61"/>
        <v>1/4/2019</v>
      </c>
      <c r="AB1339" s="2" t="str">
        <f t="shared" si="62"/>
        <v>No delay</v>
      </c>
    </row>
    <row r="1340" spans="1:28" s="7" customFormat="1" x14ac:dyDescent="0.45">
      <c r="A1340" s="1">
        <v>3552</v>
      </c>
      <c r="B1340" s="3">
        <v>43559</v>
      </c>
      <c r="C1340" s="4">
        <v>0.75266203703703705</v>
      </c>
      <c r="D1340" s="2">
        <v>0</v>
      </c>
      <c r="E1340" s="1">
        <v>0</v>
      </c>
      <c r="F1340" s="2" t="s">
        <v>50</v>
      </c>
      <c r="G1340" s="1">
        <v>62</v>
      </c>
      <c r="H1340" s="1" t="s">
        <v>4592</v>
      </c>
      <c r="I1340" s="1" t="s">
        <v>4570</v>
      </c>
      <c r="J1340" s="1" t="s">
        <v>2414</v>
      </c>
      <c r="K1340" s="1" t="s">
        <v>2413</v>
      </c>
      <c r="L1340" s="1">
        <v>211889</v>
      </c>
      <c r="M1340" s="1" t="s">
        <v>12526</v>
      </c>
      <c r="N1340" s="2" t="s">
        <v>4409</v>
      </c>
      <c r="O1340" s="1" t="s">
        <v>14688</v>
      </c>
      <c r="P1340" s="2" t="s">
        <v>26</v>
      </c>
      <c r="Q1340" s="1" t="s">
        <v>98</v>
      </c>
      <c r="R1340" s="1" t="s">
        <v>4409</v>
      </c>
      <c r="S1340" s="1"/>
      <c r="T1340" s="1"/>
      <c r="U1340" s="1" t="s">
        <v>12528</v>
      </c>
      <c r="V1340" s="1"/>
      <c r="W1340" s="1"/>
      <c r="X1340" s="1"/>
      <c r="Y1340" s="1" t="s">
        <v>27</v>
      </c>
      <c r="Z1340" s="2" t="str">
        <f t="shared" si="60"/>
        <v>C830</v>
      </c>
      <c r="AA1340" s="3" t="str">
        <f t="shared" si="61"/>
        <v>1/4/2019</v>
      </c>
      <c r="AB1340" s="2" t="str">
        <f t="shared" si="62"/>
        <v>No delay</v>
      </c>
    </row>
    <row r="1341" spans="1:28" s="7" customFormat="1" ht="185.25" x14ac:dyDescent="0.45">
      <c r="A1341" s="1" t="s">
        <v>14689</v>
      </c>
      <c r="B1341" s="3">
        <v>43559</v>
      </c>
      <c r="C1341" s="4">
        <v>0.3659722222222222</v>
      </c>
      <c r="D1341" s="2">
        <v>0</v>
      </c>
      <c r="E1341" s="1">
        <v>0</v>
      </c>
      <c r="F1341" s="2" t="s">
        <v>83</v>
      </c>
      <c r="G1341" s="1">
        <v>0</v>
      </c>
      <c r="H1341" s="1" t="s">
        <v>5501</v>
      </c>
      <c r="I1341" s="1" t="s">
        <v>4710</v>
      </c>
      <c r="J1341" s="1" t="s">
        <v>14690</v>
      </c>
      <c r="K1341" s="1" t="s">
        <v>2415</v>
      </c>
      <c r="L1341" s="1">
        <v>211815</v>
      </c>
      <c r="M1341" s="1" t="s">
        <v>12526</v>
      </c>
      <c r="N1341" s="2" t="s">
        <v>4409</v>
      </c>
      <c r="O1341" s="1" t="s">
        <v>14691</v>
      </c>
      <c r="P1341" s="2" t="s">
        <v>73</v>
      </c>
      <c r="Q1341" s="1" t="s">
        <v>1897</v>
      </c>
      <c r="R1341" s="1" t="s">
        <v>4409</v>
      </c>
      <c r="S1341" s="1"/>
      <c r="T1341" s="1"/>
      <c r="U1341" s="1" t="s">
        <v>12528</v>
      </c>
      <c r="V1341" s="1"/>
      <c r="W1341" s="1"/>
      <c r="X1341" s="1"/>
      <c r="Y1341" s="1" t="s">
        <v>243</v>
      </c>
      <c r="Z1341" s="2" t="str">
        <f t="shared" si="60"/>
        <v>C830C</v>
      </c>
      <c r="AA1341" s="3" t="str">
        <f t="shared" si="61"/>
        <v>1/4/2019</v>
      </c>
      <c r="AB1341" s="2" t="str">
        <f t="shared" si="62"/>
        <v>No delay</v>
      </c>
    </row>
    <row r="1342" spans="1:28" s="7" customFormat="1" ht="42.75" x14ac:dyDescent="0.45">
      <c r="A1342" s="1">
        <v>3568</v>
      </c>
      <c r="B1342" s="3">
        <v>43560</v>
      </c>
      <c r="C1342" s="4">
        <v>0.34236111111111112</v>
      </c>
      <c r="D1342" s="2">
        <v>0</v>
      </c>
      <c r="E1342" s="1">
        <v>0</v>
      </c>
      <c r="F1342" s="2" t="s">
        <v>44</v>
      </c>
      <c r="G1342" s="1"/>
      <c r="H1342" s="1" t="s">
        <v>4570</v>
      </c>
      <c r="I1342" s="1"/>
      <c r="J1342" s="1" t="s">
        <v>14692</v>
      </c>
      <c r="K1342" s="1">
        <v>6054640</v>
      </c>
      <c r="L1342" s="1"/>
      <c r="M1342" s="1" t="s">
        <v>12526</v>
      </c>
      <c r="N1342" s="2" t="s">
        <v>4409</v>
      </c>
      <c r="O1342" s="1" t="s">
        <v>14693</v>
      </c>
      <c r="P1342" s="2" t="s">
        <v>281</v>
      </c>
      <c r="Q1342" s="1" t="s">
        <v>247</v>
      </c>
      <c r="R1342" s="1" t="s">
        <v>13586</v>
      </c>
      <c r="S1342" s="1"/>
      <c r="T1342" s="1"/>
      <c r="U1342" s="1" t="s">
        <v>12528</v>
      </c>
      <c r="V1342" s="1"/>
      <c r="W1342" s="1"/>
      <c r="X1342" s="1"/>
      <c r="Y1342" s="1" t="s">
        <v>1867</v>
      </c>
      <c r="Z1342" s="2" t="str">
        <f t="shared" si="60"/>
        <v>C830C</v>
      </c>
      <c r="AA1342" s="3" t="str">
        <f t="shared" si="61"/>
        <v>1/4/2019</v>
      </c>
      <c r="AB1342" s="2" t="str">
        <f t="shared" si="62"/>
        <v>No delay</v>
      </c>
    </row>
    <row r="1343" spans="1:28" s="7" customFormat="1" ht="71.25" x14ac:dyDescent="0.45">
      <c r="A1343" s="1">
        <v>3592</v>
      </c>
      <c r="B1343" s="3">
        <v>43560</v>
      </c>
      <c r="C1343" s="4">
        <v>0.7904282407407407</v>
      </c>
      <c r="D1343" s="2">
        <v>0</v>
      </c>
      <c r="E1343" s="1">
        <v>0</v>
      </c>
      <c r="F1343" s="2" t="s">
        <v>93</v>
      </c>
      <c r="G1343" s="1">
        <v>36</v>
      </c>
      <c r="H1343" s="1" t="s">
        <v>4933</v>
      </c>
      <c r="I1343" s="1" t="s">
        <v>4954</v>
      </c>
      <c r="J1343" s="1" t="s">
        <v>14694</v>
      </c>
      <c r="K1343" s="1" t="s">
        <v>2417</v>
      </c>
      <c r="L1343" s="1">
        <v>212057</v>
      </c>
      <c r="M1343" s="1" t="s">
        <v>12526</v>
      </c>
      <c r="N1343" s="2" t="s">
        <v>4523</v>
      </c>
      <c r="O1343" s="1" t="s">
        <v>14695</v>
      </c>
      <c r="P1343" s="2" t="s">
        <v>33</v>
      </c>
      <c r="Q1343" s="1" t="s">
        <v>2418</v>
      </c>
      <c r="R1343" s="1" t="s">
        <v>4409</v>
      </c>
      <c r="S1343" s="1"/>
      <c r="T1343" s="1"/>
      <c r="U1343" s="1" t="s">
        <v>12528</v>
      </c>
      <c r="V1343" s="1"/>
      <c r="W1343" s="1"/>
      <c r="X1343" s="1"/>
      <c r="Y1343" s="1" t="s">
        <v>96</v>
      </c>
      <c r="Z1343" s="2" t="str">
        <f t="shared" si="60"/>
        <v>C830</v>
      </c>
      <c r="AA1343" s="3" t="str">
        <f t="shared" si="61"/>
        <v>1/4/2019</v>
      </c>
      <c r="AB1343" s="2" t="str">
        <f t="shared" si="62"/>
        <v>No delay</v>
      </c>
    </row>
    <row r="1344" spans="1:28" s="7" customFormat="1" ht="28.5" x14ac:dyDescent="0.45">
      <c r="A1344" s="1">
        <v>3593</v>
      </c>
      <c r="B1344" s="3">
        <v>43560</v>
      </c>
      <c r="C1344" s="4">
        <v>0.80964120370370374</v>
      </c>
      <c r="D1344" s="2">
        <v>0</v>
      </c>
      <c r="E1344" s="1">
        <v>0</v>
      </c>
      <c r="F1344" s="2" t="s">
        <v>45</v>
      </c>
      <c r="G1344" s="1">
        <v>42</v>
      </c>
      <c r="H1344" s="1" t="s">
        <v>4570</v>
      </c>
      <c r="I1344" s="1" t="s">
        <v>4570</v>
      </c>
      <c r="J1344" s="1" t="s">
        <v>14696</v>
      </c>
      <c r="K1344" s="1" t="s">
        <v>14697</v>
      </c>
      <c r="L1344" s="1">
        <v>212059</v>
      </c>
      <c r="M1344" s="1" t="s">
        <v>12526</v>
      </c>
      <c r="N1344" s="2" t="s">
        <v>4409</v>
      </c>
      <c r="O1344" s="1" t="s">
        <v>14698</v>
      </c>
      <c r="P1344" s="2" t="s">
        <v>26</v>
      </c>
      <c r="Q1344" s="1" t="s">
        <v>164</v>
      </c>
      <c r="R1344" s="1" t="s">
        <v>4409</v>
      </c>
      <c r="S1344" s="1"/>
      <c r="T1344" s="1"/>
      <c r="U1344" s="1" t="s">
        <v>12528</v>
      </c>
      <c r="V1344" s="1"/>
      <c r="W1344" s="1"/>
      <c r="X1344" s="1"/>
      <c r="Y1344" s="1" t="s">
        <v>27</v>
      </c>
      <c r="Z1344" s="2" t="str">
        <f t="shared" si="60"/>
        <v>C830</v>
      </c>
      <c r="AA1344" s="3" t="str">
        <f t="shared" si="61"/>
        <v>1/4/2019</v>
      </c>
      <c r="AB1344" s="2" t="str">
        <f t="shared" si="62"/>
        <v>No delay</v>
      </c>
    </row>
    <row r="1345" spans="1:28" s="7" customFormat="1" ht="42.75" x14ac:dyDescent="0.45">
      <c r="A1345" s="1">
        <v>3594</v>
      </c>
      <c r="B1345" s="3">
        <v>43560</v>
      </c>
      <c r="C1345" s="4">
        <v>0.81380787037037028</v>
      </c>
      <c r="D1345" s="2">
        <v>0</v>
      </c>
      <c r="E1345" s="1">
        <v>0</v>
      </c>
      <c r="F1345" s="2" t="s">
        <v>78</v>
      </c>
      <c r="G1345" s="1">
        <v>2</v>
      </c>
      <c r="H1345" s="1" t="s">
        <v>4570</v>
      </c>
      <c r="I1345" s="1" t="s">
        <v>4570</v>
      </c>
      <c r="J1345" s="1" t="s">
        <v>14699</v>
      </c>
      <c r="K1345" s="1" t="s">
        <v>2416</v>
      </c>
      <c r="L1345" s="1">
        <v>212061</v>
      </c>
      <c r="M1345" s="1" t="s">
        <v>12526</v>
      </c>
      <c r="N1345" s="2" t="s">
        <v>4522</v>
      </c>
      <c r="O1345" s="1" t="s">
        <v>14700</v>
      </c>
      <c r="P1345" s="2" t="s">
        <v>51</v>
      </c>
      <c r="Q1345" s="1" t="s">
        <v>12501</v>
      </c>
      <c r="R1345" s="1" t="s">
        <v>4409</v>
      </c>
      <c r="S1345" s="1"/>
      <c r="T1345" s="1"/>
      <c r="U1345" s="1" t="s">
        <v>12528</v>
      </c>
      <c r="V1345" s="1"/>
      <c r="W1345" s="1"/>
      <c r="X1345" s="1"/>
      <c r="Y1345" s="1" t="s">
        <v>12500</v>
      </c>
      <c r="Z1345" s="2" t="str">
        <f t="shared" si="60"/>
        <v>C830</v>
      </c>
      <c r="AA1345" s="3" t="str">
        <f t="shared" si="61"/>
        <v>1/4/2019</v>
      </c>
      <c r="AB1345" s="2" t="str">
        <f t="shared" si="62"/>
        <v>No delay</v>
      </c>
    </row>
    <row r="1346" spans="1:28" s="7" customFormat="1" ht="42.75" x14ac:dyDescent="0.45">
      <c r="A1346" s="1">
        <v>3599</v>
      </c>
      <c r="B1346" s="3">
        <v>43560</v>
      </c>
      <c r="C1346" s="4">
        <v>0.94444444444444453</v>
      </c>
      <c r="D1346" s="2">
        <v>0</v>
      </c>
      <c r="E1346" s="1">
        <v>0</v>
      </c>
      <c r="F1346" s="2" t="s">
        <v>133</v>
      </c>
      <c r="G1346" s="1">
        <v>2</v>
      </c>
      <c r="H1346" s="1" t="s">
        <v>4771</v>
      </c>
      <c r="I1346" s="1" t="s">
        <v>4771</v>
      </c>
      <c r="J1346" s="1" t="s">
        <v>2420</v>
      </c>
      <c r="K1346" s="1" t="s">
        <v>2419</v>
      </c>
      <c r="L1346" s="1">
        <v>212073</v>
      </c>
      <c r="M1346" s="1" t="s">
        <v>12526</v>
      </c>
      <c r="N1346" s="2" t="s">
        <v>4409</v>
      </c>
      <c r="O1346" s="1" t="s">
        <v>14701</v>
      </c>
      <c r="P1346" s="2" t="s">
        <v>90</v>
      </c>
      <c r="Q1346" s="1" t="s">
        <v>194</v>
      </c>
      <c r="R1346" s="1" t="s">
        <v>4409</v>
      </c>
      <c r="S1346" s="1"/>
      <c r="T1346" s="1"/>
      <c r="U1346" s="1" t="s">
        <v>12528</v>
      </c>
      <c r="V1346" s="1"/>
      <c r="W1346" s="1"/>
      <c r="X1346" s="1"/>
      <c r="Y1346" s="1" t="s">
        <v>176</v>
      </c>
      <c r="Z1346" s="2" t="str">
        <f t="shared" si="60"/>
        <v>C830</v>
      </c>
      <c r="AA1346" s="3" t="str">
        <f t="shared" si="61"/>
        <v>1/4/2019</v>
      </c>
      <c r="AB1346" s="2" t="str">
        <f t="shared" si="62"/>
        <v>No delay</v>
      </c>
    </row>
    <row r="1347" spans="1:28" s="7" customFormat="1" ht="28.5" x14ac:dyDescent="0.45">
      <c r="A1347" s="1">
        <v>3619</v>
      </c>
      <c r="B1347" s="3">
        <v>43561</v>
      </c>
      <c r="C1347" s="4">
        <v>0.6255208333333333</v>
      </c>
      <c r="D1347" s="2">
        <v>0</v>
      </c>
      <c r="E1347" s="1">
        <v>0</v>
      </c>
      <c r="F1347" s="2" t="s">
        <v>64</v>
      </c>
      <c r="G1347" s="1">
        <v>7</v>
      </c>
      <c r="H1347" s="1" t="s">
        <v>4962</v>
      </c>
      <c r="I1347" s="1" t="s">
        <v>5110</v>
      </c>
      <c r="J1347" s="1" t="s">
        <v>14702</v>
      </c>
      <c r="K1347" s="1" t="s">
        <v>2421</v>
      </c>
      <c r="L1347" s="1">
        <v>212139</v>
      </c>
      <c r="M1347" s="1" t="s">
        <v>12526</v>
      </c>
      <c r="N1347" s="2" t="s">
        <v>4409</v>
      </c>
      <c r="O1347" s="1" t="s">
        <v>14703</v>
      </c>
      <c r="P1347" s="2" t="s">
        <v>26</v>
      </c>
      <c r="Q1347" s="1" t="s">
        <v>164</v>
      </c>
      <c r="R1347" s="1" t="s">
        <v>4409</v>
      </c>
      <c r="S1347" s="1"/>
      <c r="T1347" s="1"/>
      <c r="U1347" s="1" t="s">
        <v>12528</v>
      </c>
      <c r="V1347" s="1"/>
      <c r="W1347" s="1"/>
      <c r="X1347" s="1"/>
      <c r="Y1347" s="1" t="s">
        <v>27</v>
      </c>
      <c r="Z1347" s="2" t="str">
        <f t="shared" ref="Z1347:Z1410" si="63">IF(_xlfn.NUMBERVALUE(MID(F1347,3,2))&lt;41,"C830","C830C")</f>
        <v>C830</v>
      </c>
      <c r="AA1347" s="3" t="str">
        <f t="shared" ref="AA1347:AA1410" si="64">DAY(1)&amp;"/"&amp;MONTH(B1347)&amp;"/"&amp;YEAR(B1347)</f>
        <v>1/4/2019</v>
      </c>
      <c r="AB1347" s="2" t="str">
        <f t="shared" ref="AB1347:AB1410" si="65">IF(D1347&gt;5,"More than 5mins",IF(D1347&gt;0,"More than 0 mins","No delay"))</f>
        <v>No delay</v>
      </c>
    </row>
    <row r="1348" spans="1:28" s="7" customFormat="1" ht="28.5" x14ac:dyDescent="0.45">
      <c r="A1348" s="1">
        <v>3623</v>
      </c>
      <c r="B1348" s="3">
        <v>43561</v>
      </c>
      <c r="C1348" s="4">
        <v>0.76944444444444438</v>
      </c>
      <c r="D1348" s="2">
        <v>0</v>
      </c>
      <c r="E1348" s="1">
        <v>0</v>
      </c>
      <c r="F1348" s="2" t="s">
        <v>72</v>
      </c>
      <c r="G1348" s="1">
        <v>34</v>
      </c>
      <c r="H1348" s="1" t="s">
        <v>5280</v>
      </c>
      <c r="I1348" s="1" t="s">
        <v>4570</v>
      </c>
      <c r="J1348" s="1" t="s">
        <v>14704</v>
      </c>
      <c r="K1348" s="1" t="s">
        <v>2422</v>
      </c>
      <c r="L1348" s="1">
        <v>212153</v>
      </c>
      <c r="M1348" s="1" t="s">
        <v>12526</v>
      </c>
      <c r="N1348" s="2" t="s">
        <v>4409</v>
      </c>
      <c r="O1348" s="1" t="s">
        <v>14705</v>
      </c>
      <c r="P1348" s="2" t="s">
        <v>26</v>
      </c>
      <c r="Q1348" s="1" t="s">
        <v>98</v>
      </c>
      <c r="R1348" s="1" t="s">
        <v>4409</v>
      </c>
      <c r="S1348" s="1"/>
      <c r="T1348" s="1"/>
      <c r="U1348" s="1" t="s">
        <v>12528</v>
      </c>
      <c r="V1348" s="1"/>
      <c r="W1348" s="1"/>
      <c r="X1348" s="1"/>
      <c r="Y1348" s="1" t="s">
        <v>27</v>
      </c>
      <c r="Z1348" s="2" t="str">
        <f t="shared" si="63"/>
        <v>C830C</v>
      </c>
      <c r="AA1348" s="3" t="str">
        <f t="shared" si="64"/>
        <v>1/4/2019</v>
      </c>
      <c r="AB1348" s="2" t="str">
        <f t="shared" si="65"/>
        <v>No delay</v>
      </c>
    </row>
    <row r="1349" spans="1:28" s="7" customFormat="1" ht="71.25" x14ac:dyDescent="0.45">
      <c r="A1349" s="1" t="s">
        <v>14706</v>
      </c>
      <c r="B1349" s="3">
        <v>43561</v>
      </c>
      <c r="C1349" s="4">
        <v>0.51597222222222217</v>
      </c>
      <c r="D1349" s="2">
        <v>0</v>
      </c>
      <c r="E1349" s="1">
        <v>2.5</v>
      </c>
      <c r="F1349" s="2" t="s">
        <v>215</v>
      </c>
      <c r="G1349" s="1">
        <v>21</v>
      </c>
      <c r="H1349" s="1" t="s">
        <v>4593</v>
      </c>
      <c r="I1349" s="1" t="s">
        <v>4593</v>
      </c>
      <c r="J1349" s="1" t="s">
        <v>5251</v>
      </c>
      <c r="K1349" s="1" t="s">
        <v>2423</v>
      </c>
      <c r="L1349" s="1">
        <v>212124</v>
      </c>
      <c r="M1349" s="1" t="s">
        <v>12526</v>
      </c>
      <c r="N1349" s="2" t="s">
        <v>4409</v>
      </c>
      <c r="O1349" s="1" t="s">
        <v>14707</v>
      </c>
      <c r="P1349" s="2" t="s">
        <v>128</v>
      </c>
      <c r="Q1349" s="1" t="s">
        <v>183</v>
      </c>
      <c r="R1349" s="1" t="s">
        <v>4409</v>
      </c>
      <c r="S1349" s="1"/>
      <c r="T1349" s="1"/>
      <c r="U1349" s="1" t="s">
        <v>12528</v>
      </c>
      <c r="V1349" s="1"/>
      <c r="W1349" s="1"/>
      <c r="X1349" s="1"/>
      <c r="Y1349" s="1" t="s">
        <v>12529</v>
      </c>
      <c r="Z1349" s="2" t="str">
        <f t="shared" si="63"/>
        <v>C830C</v>
      </c>
      <c r="AA1349" s="3" t="str">
        <f t="shared" si="64"/>
        <v>1/4/2019</v>
      </c>
      <c r="AB1349" s="2" t="str">
        <f t="shared" si="65"/>
        <v>No delay</v>
      </c>
    </row>
    <row r="1350" spans="1:28" s="7" customFormat="1" ht="28.5" x14ac:dyDescent="0.45">
      <c r="A1350" s="1">
        <v>3637</v>
      </c>
      <c r="B1350" s="3">
        <v>43562</v>
      </c>
      <c r="C1350" s="4">
        <v>0.33064814814814814</v>
      </c>
      <c r="D1350" s="2">
        <v>0</v>
      </c>
      <c r="E1350" s="1">
        <v>0</v>
      </c>
      <c r="F1350" s="2" t="s">
        <v>230</v>
      </c>
      <c r="G1350" s="1">
        <v>16</v>
      </c>
      <c r="H1350" s="1" t="s">
        <v>4570</v>
      </c>
      <c r="I1350" s="1" t="s">
        <v>4570</v>
      </c>
      <c r="J1350" s="1" t="s">
        <v>2425</v>
      </c>
      <c r="K1350" s="1" t="s">
        <v>2424</v>
      </c>
      <c r="L1350" s="1">
        <v>212187</v>
      </c>
      <c r="M1350" s="1" t="s">
        <v>12526</v>
      </c>
      <c r="N1350" s="2" t="s">
        <v>4409</v>
      </c>
      <c r="O1350" s="1" t="s">
        <v>14708</v>
      </c>
      <c r="P1350" s="2" t="s">
        <v>112</v>
      </c>
      <c r="Q1350" s="1" t="s">
        <v>209</v>
      </c>
      <c r="R1350" s="1" t="s">
        <v>13589</v>
      </c>
      <c r="S1350" s="1"/>
      <c r="T1350" s="1"/>
      <c r="U1350" s="1" t="s">
        <v>12528</v>
      </c>
      <c r="V1350" s="1"/>
      <c r="W1350" s="1"/>
      <c r="X1350" s="1"/>
      <c r="Y1350" s="1" t="s">
        <v>208</v>
      </c>
      <c r="Z1350" s="2" t="str">
        <f t="shared" si="63"/>
        <v>C830C</v>
      </c>
      <c r="AA1350" s="3" t="str">
        <f t="shared" si="64"/>
        <v>1/4/2019</v>
      </c>
      <c r="AB1350" s="2" t="str">
        <f t="shared" si="65"/>
        <v>No delay</v>
      </c>
    </row>
    <row r="1351" spans="1:28" s="7" customFormat="1" ht="57" x14ac:dyDescent="0.45">
      <c r="A1351" s="1">
        <v>3647</v>
      </c>
      <c r="B1351" s="3">
        <v>43562</v>
      </c>
      <c r="C1351" s="4">
        <v>0.56892361111111112</v>
      </c>
      <c r="D1351" s="2">
        <v>0</v>
      </c>
      <c r="E1351" s="1">
        <v>0</v>
      </c>
      <c r="F1351" s="2" t="s">
        <v>152</v>
      </c>
      <c r="G1351" s="1">
        <v>15</v>
      </c>
      <c r="H1351" s="1" t="s">
        <v>4570</v>
      </c>
      <c r="I1351" s="1" t="s">
        <v>4570</v>
      </c>
      <c r="J1351" s="1" t="s">
        <v>2427</v>
      </c>
      <c r="K1351" s="1" t="s">
        <v>2426</v>
      </c>
      <c r="L1351" s="1">
        <v>212215</v>
      </c>
      <c r="M1351" s="1" t="s">
        <v>12526</v>
      </c>
      <c r="N1351" s="2" t="s">
        <v>4409</v>
      </c>
      <c r="O1351" s="1" t="s">
        <v>14709</v>
      </c>
      <c r="P1351" s="2" t="s">
        <v>149</v>
      </c>
      <c r="Q1351" s="1" t="s">
        <v>12694</v>
      </c>
      <c r="R1351" s="1" t="s">
        <v>4409</v>
      </c>
      <c r="S1351" s="1"/>
      <c r="T1351" s="1"/>
      <c r="U1351" s="1" t="s">
        <v>12528</v>
      </c>
      <c r="V1351" s="1"/>
      <c r="W1351" s="1"/>
      <c r="X1351" s="1"/>
      <c r="Y1351" s="1" t="s">
        <v>12694</v>
      </c>
      <c r="Z1351" s="2" t="str">
        <f t="shared" si="63"/>
        <v>C830C</v>
      </c>
      <c r="AA1351" s="3" t="str">
        <f t="shared" si="64"/>
        <v>1/4/2019</v>
      </c>
      <c r="AB1351" s="2" t="str">
        <f t="shared" si="65"/>
        <v>No delay</v>
      </c>
    </row>
    <row r="1352" spans="1:28" s="7" customFormat="1" ht="71.25" x14ac:dyDescent="0.45">
      <c r="A1352" s="1" t="s">
        <v>14710</v>
      </c>
      <c r="B1352" s="3">
        <v>43562</v>
      </c>
      <c r="C1352" s="4">
        <v>0.77569444444444446</v>
      </c>
      <c r="D1352" s="2">
        <v>0</v>
      </c>
      <c r="E1352" s="1">
        <v>0</v>
      </c>
      <c r="F1352" s="2" t="s">
        <v>130</v>
      </c>
      <c r="G1352" s="1">
        <v>0</v>
      </c>
      <c r="H1352" s="1" t="s">
        <v>4615</v>
      </c>
      <c r="I1352" s="1" t="s">
        <v>4615</v>
      </c>
      <c r="J1352" s="1" t="s">
        <v>2429</v>
      </c>
      <c r="K1352" s="1" t="s">
        <v>2428</v>
      </c>
      <c r="L1352" s="1">
        <v>212244</v>
      </c>
      <c r="M1352" s="1" t="s">
        <v>12526</v>
      </c>
      <c r="N1352" s="2" t="s">
        <v>4409</v>
      </c>
      <c r="O1352" s="1" t="s">
        <v>14711</v>
      </c>
      <c r="P1352" s="2" t="s">
        <v>43</v>
      </c>
      <c r="Q1352" s="1" t="s">
        <v>192</v>
      </c>
      <c r="R1352" s="1" t="s">
        <v>4409</v>
      </c>
      <c r="S1352" s="1"/>
      <c r="T1352" s="1"/>
      <c r="U1352" s="1" t="s">
        <v>12528</v>
      </c>
      <c r="V1352" s="1"/>
      <c r="W1352" s="1"/>
      <c r="X1352" s="1"/>
      <c r="Y1352" s="1" t="s">
        <v>191</v>
      </c>
      <c r="Z1352" s="2" t="str">
        <f t="shared" si="63"/>
        <v>C830</v>
      </c>
      <c r="AA1352" s="3" t="str">
        <f t="shared" si="64"/>
        <v>1/4/2019</v>
      </c>
      <c r="AB1352" s="2" t="str">
        <f t="shared" si="65"/>
        <v>No delay</v>
      </c>
    </row>
    <row r="1353" spans="1:28" s="7" customFormat="1" ht="42.75" x14ac:dyDescent="0.45">
      <c r="A1353" s="1">
        <v>3659</v>
      </c>
      <c r="B1353" s="3">
        <v>43563</v>
      </c>
      <c r="C1353" s="4">
        <v>0.22886574074074073</v>
      </c>
      <c r="D1353" s="2">
        <v>0</v>
      </c>
      <c r="E1353" s="1">
        <v>0</v>
      </c>
      <c r="F1353" s="2" t="s">
        <v>123</v>
      </c>
      <c r="G1353" s="1">
        <v>31</v>
      </c>
      <c r="H1353" s="1" t="s">
        <v>4598</v>
      </c>
      <c r="I1353" s="1" t="s">
        <v>4598</v>
      </c>
      <c r="J1353" s="1" t="s">
        <v>2433</v>
      </c>
      <c r="K1353" s="1" t="s">
        <v>2432</v>
      </c>
      <c r="L1353" s="1">
        <v>212265</v>
      </c>
      <c r="M1353" s="1" t="s">
        <v>12526</v>
      </c>
      <c r="N1353" s="2" t="s">
        <v>4522</v>
      </c>
      <c r="O1353" s="1" t="s">
        <v>14712</v>
      </c>
      <c r="P1353" s="2" t="s">
        <v>36</v>
      </c>
      <c r="Q1353" s="1" t="s">
        <v>370</v>
      </c>
      <c r="R1353" s="1" t="s">
        <v>4409</v>
      </c>
      <c r="S1353" s="1"/>
      <c r="T1353" s="1"/>
      <c r="U1353" s="1" t="s">
        <v>12528</v>
      </c>
      <c r="V1353" s="1"/>
      <c r="W1353" s="1"/>
      <c r="X1353" s="1"/>
      <c r="Y1353" s="1" t="s">
        <v>322</v>
      </c>
      <c r="Z1353" s="2" t="str">
        <f t="shared" si="63"/>
        <v>C830C</v>
      </c>
      <c r="AA1353" s="3" t="str">
        <f t="shared" si="64"/>
        <v>1/4/2019</v>
      </c>
      <c r="AB1353" s="2" t="str">
        <f t="shared" si="65"/>
        <v>No delay</v>
      </c>
    </row>
    <row r="1354" spans="1:28" s="7" customFormat="1" ht="71.25" x14ac:dyDescent="0.45">
      <c r="A1354" s="1">
        <v>3687</v>
      </c>
      <c r="B1354" s="3">
        <v>43563</v>
      </c>
      <c r="C1354" s="4">
        <v>0.74689814814814814</v>
      </c>
      <c r="D1354" s="2">
        <v>0</v>
      </c>
      <c r="E1354" s="1">
        <v>0</v>
      </c>
      <c r="F1354" s="2" t="s">
        <v>46</v>
      </c>
      <c r="G1354" s="1">
        <v>42</v>
      </c>
      <c r="H1354" s="1" t="s">
        <v>5011</v>
      </c>
      <c r="I1354" s="1" t="s">
        <v>4570</v>
      </c>
      <c r="J1354" s="1" t="s">
        <v>2431</v>
      </c>
      <c r="K1354" s="1" t="s">
        <v>2430</v>
      </c>
      <c r="L1354" s="1">
        <v>212370</v>
      </c>
      <c r="M1354" s="1" t="s">
        <v>12526</v>
      </c>
      <c r="N1354" s="2" t="s">
        <v>4409</v>
      </c>
      <c r="O1354" s="1" t="s">
        <v>14713</v>
      </c>
      <c r="P1354" s="2" t="s">
        <v>7</v>
      </c>
      <c r="Q1354" s="1" t="s">
        <v>209</v>
      </c>
      <c r="R1354" s="1" t="s">
        <v>13589</v>
      </c>
      <c r="S1354" s="1"/>
      <c r="T1354" s="1"/>
      <c r="U1354" s="1" t="s">
        <v>12528</v>
      </c>
      <c r="V1354" s="1"/>
      <c r="W1354" s="1"/>
      <c r="X1354" s="1"/>
      <c r="Y1354" s="1" t="s">
        <v>208</v>
      </c>
      <c r="Z1354" s="2" t="str">
        <f t="shared" si="63"/>
        <v>C830</v>
      </c>
      <c r="AA1354" s="3" t="str">
        <f t="shared" si="64"/>
        <v>1/4/2019</v>
      </c>
      <c r="AB1354" s="2" t="str">
        <f t="shared" si="65"/>
        <v>No delay</v>
      </c>
    </row>
    <row r="1355" spans="1:28" s="7" customFormat="1" ht="42.75" x14ac:dyDescent="0.45">
      <c r="A1355" s="1">
        <v>3704</v>
      </c>
      <c r="B1355" s="3">
        <v>43564</v>
      </c>
      <c r="C1355" s="4">
        <v>0.4236111111111111</v>
      </c>
      <c r="D1355" s="2">
        <v>0</v>
      </c>
      <c r="E1355" s="1">
        <v>0</v>
      </c>
      <c r="F1355" s="2" t="s">
        <v>70</v>
      </c>
      <c r="G1355" s="1"/>
      <c r="H1355" s="1" t="s">
        <v>4570</v>
      </c>
      <c r="I1355" s="1"/>
      <c r="J1355" s="1" t="s">
        <v>14714</v>
      </c>
      <c r="K1355" s="1">
        <v>6063672</v>
      </c>
      <c r="L1355" s="1" t="s">
        <v>5525</v>
      </c>
      <c r="M1355" s="1" t="s">
        <v>12526</v>
      </c>
      <c r="N1355" s="2" t="s">
        <v>4409</v>
      </c>
      <c r="O1355" s="1" t="s">
        <v>14715</v>
      </c>
      <c r="P1355" s="2" t="s">
        <v>33</v>
      </c>
      <c r="Q1355" s="1" t="s">
        <v>326</v>
      </c>
      <c r="R1355" s="1" t="s">
        <v>4409</v>
      </c>
      <c r="S1355" s="1"/>
      <c r="T1355" s="1"/>
      <c r="U1355" s="1" t="s">
        <v>12528</v>
      </c>
      <c r="V1355" s="1"/>
      <c r="W1355" s="1"/>
      <c r="X1355" s="1"/>
      <c r="Y1355" s="1" t="s">
        <v>32</v>
      </c>
      <c r="Z1355" s="2" t="str">
        <f t="shared" si="63"/>
        <v>C830C</v>
      </c>
      <c r="AA1355" s="3" t="str">
        <f t="shared" si="64"/>
        <v>1/4/2019</v>
      </c>
      <c r="AB1355" s="2" t="str">
        <f t="shared" si="65"/>
        <v>No delay</v>
      </c>
    </row>
    <row r="1356" spans="1:28" s="7" customFormat="1" ht="57" x14ac:dyDescent="0.45">
      <c r="A1356" s="1">
        <v>3709</v>
      </c>
      <c r="B1356" s="3">
        <v>43564</v>
      </c>
      <c r="C1356" s="4">
        <v>0.5152430555555555</v>
      </c>
      <c r="D1356" s="2">
        <v>0</v>
      </c>
      <c r="E1356" s="1">
        <v>0</v>
      </c>
      <c r="F1356" s="2" t="s">
        <v>99</v>
      </c>
      <c r="G1356" s="1">
        <v>31</v>
      </c>
      <c r="H1356" s="1" t="s">
        <v>4577</v>
      </c>
      <c r="I1356" s="1" t="s">
        <v>4569</v>
      </c>
      <c r="J1356" s="1" t="s">
        <v>2435</v>
      </c>
      <c r="K1356" s="1" t="s">
        <v>2434</v>
      </c>
      <c r="L1356" s="1">
        <v>212471</v>
      </c>
      <c r="M1356" s="1" t="s">
        <v>12526</v>
      </c>
      <c r="N1356" s="2" t="s">
        <v>4522</v>
      </c>
      <c r="O1356" s="1" t="s">
        <v>14716</v>
      </c>
      <c r="P1356" s="2" t="s">
        <v>7</v>
      </c>
      <c r="Q1356" s="1" t="s">
        <v>16</v>
      </c>
      <c r="R1356" s="1" t="s">
        <v>4409</v>
      </c>
      <c r="S1356" s="1"/>
      <c r="T1356" s="1"/>
      <c r="U1356" s="1" t="s">
        <v>12528</v>
      </c>
      <c r="V1356" s="1"/>
      <c r="W1356" s="1"/>
      <c r="X1356" s="1"/>
      <c r="Y1356" s="1" t="s">
        <v>15</v>
      </c>
      <c r="Z1356" s="2" t="str">
        <f t="shared" si="63"/>
        <v>C830</v>
      </c>
      <c r="AA1356" s="3" t="str">
        <f t="shared" si="64"/>
        <v>1/4/2019</v>
      </c>
      <c r="AB1356" s="2" t="str">
        <f t="shared" si="65"/>
        <v>No delay</v>
      </c>
    </row>
    <row r="1357" spans="1:28" s="7" customFormat="1" ht="85.5" x14ac:dyDescent="0.45">
      <c r="A1357" s="1">
        <v>3717</v>
      </c>
      <c r="B1357" s="3">
        <v>43564</v>
      </c>
      <c r="C1357" s="4">
        <v>0.6875</v>
      </c>
      <c r="D1357" s="2">
        <v>0</v>
      </c>
      <c r="E1357" s="1">
        <v>0</v>
      </c>
      <c r="F1357" s="2" t="s">
        <v>57</v>
      </c>
      <c r="G1357" s="1">
        <v>0</v>
      </c>
      <c r="H1357" s="1" t="s">
        <v>4615</v>
      </c>
      <c r="I1357" s="1" t="s">
        <v>4615</v>
      </c>
      <c r="J1357" s="1" t="s">
        <v>2437</v>
      </c>
      <c r="K1357" s="1" t="s">
        <v>2436</v>
      </c>
      <c r="L1357" s="1">
        <v>212507</v>
      </c>
      <c r="M1357" s="1" t="s">
        <v>12526</v>
      </c>
      <c r="N1357" s="2" t="s">
        <v>4409</v>
      </c>
      <c r="O1357" s="1" t="s">
        <v>14717</v>
      </c>
      <c r="P1357" s="2" t="s">
        <v>7</v>
      </c>
      <c r="Q1357" s="1" t="s">
        <v>16</v>
      </c>
      <c r="R1357" s="1" t="s">
        <v>4409</v>
      </c>
      <c r="S1357" s="1"/>
      <c r="T1357" s="1"/>
      <c r="U1357" s="1" t="s">
        <v>12528</v>
      </c>
      <c r="V1357" s="1"/>
      <c r="W1357" s="1"/>
      <c r="X1357" s="1"/>
      <c r="Y1357" s="1" t="s">
        <v>15</v>
      </c>
      <c r="Z1357" s="2" t="str">
        <f t="shared" si="63"/>
        <v>C830</v>
      </c>
      <c r="AA1357" s="3" t="str">
        <f t="shared" si="64"/>
        <v>1/4/2019</v>
      </c>
      <c r="AB1357" s="2" t="str">
        <f t="shared" si="65"/>
        <v>No delay</v>
      </c>
    </row>
    <row r="1358" spans="1:28" s="7" customFormat="1" ht="42.75" x14ac:dyDescent="0.45">
      <c r="A1358" s="1">
        <v>3718</v>
      </c>
      <c r="B1358" s="3">
        <v>43564</v>
      </c>
      <c r="C1358" s="4">
        <v>0.6875</v>
      </c>
      <c r="D1358" s="2">
        <v>0</v>
      </c>
      <c r="E1358" s="1">
        <v>0</v>
      </c>
      <c r="F1358" s="2" t="s">
        <v>70</v>
      </c>
      <c r="G1358" s="1">
        <v>0</v>
      </c>
      <c r="H1358" s="1" t="s">
        <v>4615</v>
      </c>
      <c r="I1358" s="1" t="s">
        <v>4615</v>
      </c>
      <c r="J1358" s="1" t="s">
        <v>2439</v>
      </c>
      <c r="K1358" s="1" t="s">
        <v>2438</v>
      </c>
      <c r="L1358" s="1">
        <v>212506</v>
      </c>
      <c r="M1358" s="1" t="s">
        <v>12526</v>
      </c>
      <c r="N1358" s="2" t="s">
        <v>4409</v>
      </c>
      <c r="O1358" s="1" t="s">
        <v>14718</v>
      </c>
      <c r="P1358" s="2" t="s">
        <v>112</v>
      </c>
      <c r="Q1358" s="1" t="s">
        <v>301</v>
      </c>
      <c r="R1358" s="1" t="s">
        <v>4409</v>
      </c>
      <c r="S1358" s="1"/>
      <c r="T1358" s="1"/>
      <c r="U1358" s="1" t="s">
        <v>12528</v>
      </c>
      <c r="V1358" s="1"/>
      <c r="W1358" s="1"/>
      <c r="X1358" s="1"/>
      <c r="Y1358" s="1" t="s">
        <v>170</v>
      </c>
      <c r="Z1358" s="2" t="str">
        <f t="shared" si="63"/>
        <v>C830C</v>
      </c>
      <c r="AA1358" s="3" t="str">
        <f t="shared" si="64"/>
        <v>1/4/2019</v>
      </c>
      <c r="AB1358" s="2" t="str">
        <f t="shared" si="65"/>
        <v>No delay</v>
      </c>
    </row>
    <row r="1359" spans="1:28" s="7" customFormat="1" ht="71.25" x14ac:dyDescent="0.45">
      <c r="A1359" s="1">
        <v>3720</v>
      </c>
      <c r="B1359" s="3">
        <v>43564</v>
      </c>
      <c r="C1359" s="4">
        <v>0.7346759259259259</v>
      </c>
      <c r="D1359" s="2">
        <v>0</v>
      </c>
      <c r="E1359" s="1">
        <v>0</v>
      </c>
      <c r="F1359" s="2" t="s">
        <v>142</v>
      </c>
      <c r="G1359" s="1">
        <v>41</v>
      </c>
      <c r="H1359" s="1" t="s">
        <v>4570</v>
      </c>
      <c r="I1359" s="1" t="s">
        <v>4570</v>
      </c>
      <c r="J1359" s="1" t="s">
        <v>2443</v>
      </c>
      <c r="K1359" s="1" t="s">
        <v>2442</v>
      </c>
      <c r="L1359" s="1">
        <v>212514</v>
      </c>
      <c r="M1359" s="1" t="s">
        <v>12526</v>
      </c>
      <c r="N1359" s="2" t="s">
        <v>4522</v>
      </c>
      <c r="O1359" s="1" t="s">
        <v>14719</v>
      </c>
      <c r="P1359" s="2" t="s">
        <v>281</v>
      </c>
      <c r="Q1359" s="1" t="s">
        <v>286</v>
      </c>
      <c r="R1359" s="1" t="s">
        <v>4409</v>
      </c>
      <c r="S1359" s="1"/>
      <c r="T1359" s="1"/>
      <c r="U1359" s="1" t="s">
        <v>12528</v>
      </c>
      <c r="V1359" s="1"/>
      <c r="W1359" s="1"/>
      <c r="X1359" s="1"/>
      <c r="Y1359" s="1" t="s">
        <v>286</v>
      </c>
      <c r="Z1359" s="2" t="str">
        <f t="shared" si="63"/>
        <v>C830C</v>
      </c>
      <c r="AA1359" s="3" t="str">
        <f t="shared" si="64"/>
        <v>1/4/2019</v>
      </c>
      <c r="AB1359" s="2" t="str">
        <f t="shared" si="65"/>
        <v>No delay</v>
      </c>
    </row>
    <row r="1360" spans="1:28" s="7" customFormat="1" ht="42.75" x14ac:dyDescent="0.45">
      <c r="A1360" s="1">
        <v>3724</v>
      </c>
      <c r="B1360" s="3">
        <v>43564</v>
      </c>
      <c r="C1360" s="4">
        <v>0.77149305555555558</v>
      </c>
      <c r="D1360" s="2">
        <v>0</v>
      </c>
      <c r="E1360" s="1">
        <v>0</v>
      </c>
      <c r="F1360" s="2" t="s">
        <v>124</v>
      </c>
      <c r="G1360" s="1">
        <v>18</v>
      </c>
      <c r="H1360" s="1" t="s">
        <v>4570</v>
      </c>
      <c r="I1360" s="1" t="s">
        <v>4570</v>
      </c>
      <c r="J1360" s="1" t="s">
        <v>2441</v>
      </c>
      <c r="K1360" s="1" t="s">
        <v>2440</v>
      </c>
      <c r="L1360" s="1">
        <v>212522</v>
      </c>
      <c r="M1360" s="1" t="s">
        <v>12526</v>
      </c>
      <c r="N1360" s="2" t="s">
        <v>4409</v>
      </c>
      <c r="O1360" s="1" t="s">
        <v>14720</v>
      </c>
      <c r="P1360" s="2" t="s">
        <v>26</v>
      </c>
      <c r="Q1360" s="1" t="s">
        <v>98</v>
      </c>
      <c r="R1360" s="1" t="s">
        <v>4409</v>
      </c>
      <c r="S1360" s="1"/>
      <c r="T1360" s="1"/>
      <c r="U1360" s="1" t="s">
        <v>12528</v>
      </c>
      <c r="V1360" s="1"/>
      <c r="W1360" s="1"/>
      <c r="X1360" s="1"/>
      <c r="Y1360" s="1" t="s">
        <v>27</v>
      </c>
      <c r="Z1360" s="2" t="str">
        <f t="shared" si="63"/>
        <v>C830C</v>
      </c>
      <c r="AA1360" s="3" t="str">
        <f t="shared" si="64"/>
        <v>1/4/2019</v>
      </c>
      <c r="AB1360" s="2" t="str">
        <f t="shared" si="65"/>
        <v>No delay</v>
      </c>
    </row>
    <row r="1361" spans="1:28" s="7" customFormat="1" ht="85.5" x14ac:dyDescent="0.45">
      <c r="A1361" s="1">
        <v>3733</v>
      </c>
      <c r="B1361" s="3">
        <v>43565</v>
      </c>
      <c r="C1361" s="4">
        <v>2.2222222222222223E-2</v>
      </c>
      <c r="D1361" s="2">
        <v>0</v>
      </c>
      <c r="E1361" s="1">
        <v>0</v>
      </c>
      <c r="F1361" s="2" t="s">
        <v>48</v>
      </c>
      <c r="G1361" s="1">
        <v>41</v>
      </c>
      <c r="H1361" s="1" t="s">
        <v>6064</v>
      </c>
      <c r="I1361" s="1" t="s">
        <v>4621</v>
      </c>
      <c r="J1361" s="1" t="s">
        <v>2445</v>
      </c>
      <c r="K1361" s="1" t="s">
        <v>2444</v>
      </c>
      <c r="L1361" s="1">
        <v>212565</v>
      </c>
      <c r="M1361" s="1" t="s">
        <v>12526</v>
      </c>
      <c r="N1361" s="2" t="s">
        <v>4523</v>
      </c>
      <c r="O1361" s="1" t="s">
        <v>14721</v>
      </c>
      <c r="P1361" s="2" t="s">
        <v>21</v>
      </c>
      <c r="Q1361" s="1" t="s">
        <v>344</v>
      </c>
      <c r="R1361" s="1" t="s">
        <v>4409</v>
      </c>
      <c r="S1361" s="1"/>
      <c r="T1361" s="1"/>
      <c r="U1361" s="1" t="s">
        <v>12528</v>
      </c>
      <c r="V1361" s="1"/>
      <c r="W1361" s="1"/>
      <c r="X1361" s="1"/>
      <c r="Y1361" s="1" t="s">
        <v>22</v>
      </c>
      <c r="Z1361" s="2" t="str">
        <f t="shared" si="63"/>
        <v>C830</v>
      </c>
      <c r="AA1361" s="3" t="str">
        <f t="shared" si="64"/>
        <v>1/4/2019</v>
      </c>
      <c r="AB1361" s="2" t="str">
        <f t="shared" si="65"/>
        <v>No delay</v>
      </c>
    </row>
    <row r="1362" spans="1:28" s="7" customFormat="1" ht="42.75" x14ac:dyDescent="0.45">
      <c r="A1362" s="1">
        <v>3774</v>
      </c>
      <c r="B1362" s="3">
        <v>43565</v>
      </c>
      <c r="C1362" s="4">
        <v>0.9115509259259259</v>
      </c>
      <c r="D1362" s="2">
        <v>0</v>
      </c>
      <c r="E1362" s="1">
        <v>0</v>
      </c>
      <c r="F1362" s="2" t="s">
        <v>20</v>
      </c>
      <c r="G1362" s="1">
        <v>22</v>
      </c>
      <c r="H1362" s="1" t="s">
        <v>4696</v>
      </c>
      <c r="I1362" s="1" t="s">
        <v>4696</v>
      </c>
      <c r="J1362" s="1" t="s">
        <v>2447</v>
      </c>
      <c r="K1362" s="1" t="s">
        <v>2446</v>
      </c>
      <c r="L1362" s="1">
        <v>212708</v>
      </c>
      <c r="M1362" s="1" t="s">
        <v>12526</v>
      </c>
      <c r="N1362" s="2" t="s">
        <v>4409</v>
      </c>
      <c r="O1362" s="1" t="s">
        <v>14722</v>
      </c>
      <c r="P1362" s="2" t="s">
        <v>26</v>
      </c>
      <c r="Q1362" s="1" t="s">
        <v>98</v>
      </c>
      <c r="R1362" s="1" t="s">
        <v>4409</v>
      </c>
      <c r="S1362" s="1"/>
      <c r="T1362" s="1"/>
      <c r="U1362" s="1" t="s">
        <v>12528</v>
      </c>
      <c r="V1362" s="1"/>
      <c r="W1362" s="1"/>
      <c r="X1362" s="1"/>
      <c r="Y1362" s="1" t="s">
        <v>27</v>
      </c>
      <c r="Z1362" s="2" t="str">
        <f t="shared" si="63"/>
        <v>C830</v>
      </c>
      <c r="AA1362" s="3" t="str">
        <f t="shared" si="64"/>
        <v>1/4/2019</v>
      </c>
      <c r="AB1362" s="2" t="str">
        <f t="shared" si="65"/>
        <v>No delay</v>
      </c>
    </row>
    <row r="1363" spans="1:28" s="7" customFormat="1" x14ac:dyDescent="0.45">
      <c r="A1363" s="1" t="s">
        <v>10625</v>
      </c>
      <c r="B1363" s="3">
        <v>43565</v>
      </c>
      <c r="C1363" s="4">
        <v>0.7336111111111111</v>
      </c>
      <c r="D1363" s="2">
        <v>0</v>
      </c>
      <c r="E1363" s="1">
        <v>0</v>
      </c>
      <c r="F1363" s="2" t="s">
        <v>91</v>
      </c>
      <c r="G1363" s="1">
        <v>42</v>
      </c>
      <c r="H1363" s="1" t="s">
        <v>4710</v>
      </c>
      <c r="I1363" s="1" t="s">
        <v>4710</v>
      </c>
      <c r="J1363" s="1" t="s">
        <v>2449</v>
      </c>
      <c r="K1363" s="1" t="s">
        <v>2448</v>
      </c>
      <c r="L1363" s="1">
        <v>212666</v>
      </c>
      <c r="M1363" s="1" t="s">
        <v>12526</v>
      </c>
      <c r="N1363" s="2" t="s">
        <v>4409</v>
      </c>
      <c r="O1363" s="1" t="s">
        <v>14723</v>
      </c>
      <c r="P1363" s="2" t="s">
        <v>90</v>
      </c>
      <c r="Q1363" s="1" t="s">
        <v>89</v>
      </c>
      <c r="R1363" s="1" t="s">
        <v>4409</v>
      </c>
      <c r="S1363" s="1"/>
      <c r="T1363" s="1"/>
      <c r="U1363" s="1" t="s">
        <v>12528</v>
      </c>
      <c r="V1363" s="1"/>
      <c r="W1363" s="1"/>
      <c r="X1363" s="1"/>
      <c r="Y1363" s="1" t="s">
        <v>89</v>
      </c>
      <c r="Z1363" s="2" t="str">
        <f t="shared" si="63"/>
        <v>C830</v>
      </c>
      <c r="AA1363" s="3" t="str">
        <f t="shared" si="64"/>
        <v>1/4/2019</v>
      </c>
      <c r="AB1363" s="2" t="str">
        <f t="shared" si="65"/>
        <v>No delay</v>
      </c>
    </row>
    <row r="1364" spans="1:28" s="7" customFormat="1" ht="42.75" x14ac:dyDescent="0.45">
      <c r="A1364" s="1">
        <v>3810</v>
      </c>
      <c r="B1364" s="3">
        <v>43566</v>
      </c>
      <c r="C1364" s="4">
        <v>0.71556712962962965</v>
      </c>
      <c r="D1364" s="2">
        <v>0</v>
      </c>
      <c r="E1364" s="1">
        <v>0</v>
      </c>
      <c r="F1364" s="2" t="s">
        <v>42</v>
      </c>
      <c r="G1364" s="1">
        <v>13</v>
      </c>
      <c r="H1364" s="1" t="s">
        <v>4961</v>
      </c>
      <c r="I1364" s="1" t="s">
        <v>4962</v>
      </c>
      <c r="J1364" s="1" t="s">
        <v>2453</v>
      </c>
      <c r="K1364" s="1" t="s">
        <v>2452</v>
      </c>
      <c r="L1364" s="1">
        <v>212826</v>
      </c>
      <c r="M1364" s="1" t="s">
        <v>12526</v>
      </c>
      <c r="N1364" s="2" t="s">
        <v>4522</v>
      </c>
      <c r="O1364" s="1" t="s">
        <v>14724</v>
      </c>
      <c r="P1364" s="2" t="s">
        <v>73</v>
      </c>
      <c r="Q1364" s="1" t="s">
        <v>209</v>
      </c>
      <c r="R1364" s="1" t="s">
        <v>13589</v>
      </c>
      <c r="S1364" s="1"/>
      <c r="T1364" s="1"/>
      <c r="U1364" s="1" t="s">
        <v>12528</v>
      </c>
      <c r="V1364" s="1"/>
      <c r="W1364" s="1"/>
      <c r="X1364" s="1"/>
      <c r="Y1364" s="1" t="s">
        <v>208</v>
      </c>
      <c r="Z1364" s="2" t="str">
        <f t="shared" si="63"/>
        <v>C830</v>
      </c>
      <c r="AA1364" s="3" t="str">
        <f t="shared" si="64"/>
        <v>1/4/2019</v>
      </c>
      <c r="AB1364" s="2" t="str">
        <f t="shared" si="65"/>
        <v>No delay</v>
      </c>
    </row>
    <row r="1365" spans="1:28" s="7" customFormat="1" x14ac:dyDescent="0.45">
      <c r="A1365" s="1">
        <v>3819</v>
      </c>
      <c r="B1365" s="3">
        <v>43566</v>
      </c>
      <c r="C1365" s="4">
        <v>0.77840277777777767</v>
      </c>
      <c r="D1365" s="2">
        <v>0</v>
      </c>
      <c r="E1365" s="1">
        <v>0</v>
      </c>
      <c r="F1365" s="2" t="s">
        <v>114</v>
      </c>
      <c r="G1365" s="1">
        <v>22</v>
      </c>
      <c r="H1365" s="1" t="s">
        <v>4570</v>
      </c>
      <c r="I1365" s="1" t="s">
        <v>4570</v>
      </c>
      <c r="J1365" s="1" t="s">
        <v>2451</v>
      </c>
      <c r="K1365" s="1" t="s">
        <v>2450</v>
      </c>
      <c r="L1365" s="1">
        <v>212838</v>
      </c>
      <c r="M1365" s="1" t="s">
        <v>12526</v>
      </c>
      <c r="N1365" s="2" t="s">
        <v>4409</v>
      </c>
      <c r="O1365" s="1" t="s">
        <v>14725</v>
      </c>
      <c r="P1365" s="2" t="s">
        <v>26</v>
      </c>
      <c r="Q1365" s="1" t="s">
        <v>98</v>
      </c>
      <c r="R1365" s="1" t="s">
        <v>4409</v>
      </c>
      <c r="S1365" s="1"/>
      <c r="T1365" s="1"/>
      <c r="U1365" s="1" t="s">
        <v>12528</v>
      </c>
      <c r="V1365" s="1"/>
      <c r="W1365" s="1"/>
      <c r="X1365" s="1"/>
      <c r="Y1365" s="1" t="s">
        <v>27</v>
      </c>
      <c r="Z1365" s="2" t="str">
        <f t="shared" si="63"/>
        <v>C830C</v>
      </c>
      <c r="AA1365" s="3" t="str">
        <f t="shared" si="64"/>
        <v>1/4/2019</v>
      </c>
      <c r="AB1365" s="2" t="str">
        <f t="shared" si="65"/>
        <v>No delay</v>
      </c>
    </row>
    <row r="1366" spans="1:28" s="7" customFormat="1" ht="42.75" x14ac:dyDescent="0.45">
      <c r="A1366" s="1" t="s">
        <v>14726</v>
      </c>
      <c r="B1366" s="3">
        <v>43566</v>
      </c>
      <c r="C1366" s="4">
        <v>0.90270833333333333</v>
      </c>
      <c r="D1366" s="2">
        <v>0</v>
      </c>
      <c r="E1366" s="1">
        <v>0</v>
      </c>
      <c r="F1366" s="2" t="s">
        <v>225</v>
      </c>
      <c r="G1366" s="1">
        <v>6</v>
      </c>
      <c r="H1366" s="1" t="s">
        <v>5372</v>
      </c>
      <c r="I1366" s="1" t="s">
        <v>4679</v>
      </c>
      <c r="J1366" s="1" t="s">
        <v>2455</v>
      </c>
      <c r="K1366" s="1" t="s">
        <v>2454</v>
      </c>
      <c r="L1366" s="1">
        <v>212856</v>
      </c>
      <c r="M1366" s="1" t="s">
        <v>12526</v>
      </c>
      <c r="N1366" s="2" t="s">
        <v>4409</v>
      </c>
      <c r="O1366" s="1" t="s">
        <v>14727</v>
      </c>
      <c r="P1366" s="2" t="s">
        <v>128</v>
      </c>
      <c r="Q1366" s="1" t="s">
        <v>286</v>
      </c>
      <c r="R1366" s="1" t="s">
        <v>4409</v>
      </c>
      <c r="S1366" s="1"/>
      <c r="T1366" s="1"/>
      <c r="U1366" s="1" t="s">
        <v>12528</v>
      </c>
      <c r="V1366" s="1"/>
      <c r="W1366" s="1"/>
      <c r="X1366" s="1"/>
      <c r="Y1366" s="1" t="s">
        <v>286</v>
      </c>
      <c r="Z1366" s="2" t="str">
        <f t="shared" si="63"/>
        <v>C830C</v>
      </c>
      <c r="AA1366" s="3" t="str">
        <f t="shared" si="64"/>
        <v>1/4/2019</v>
      </c>
      <c r="AB1366" s="2" t="str">
        <f t="shared" si="65"/>
        <v>No delay</v>
      </c>
    </row>
    <row r="1367" spans="1:28" s="7" customFormat="1" ht="409.5" x14ac:dyDescent="0.45">
      <c r="A1367" s="1">
        <v>3835</v>
      </c>
      <c r="B1367" s="3">
        <v>43567</v>
      </c>
      <c r="C1367" s="4">
        <v>0.30972222222222223</v>
      </c>
      <c r="D1367" s="2">
        <v>0</v>
      </c>
      <c r="E1367" s="1">
        <v>0</v>
      </c>
      <c r="F1367" s="2" t="s">
        <v>53</v>
      </c>
      <c r="G1367" s="1">
        <v>1</v>
      </c>
      <c r="H1367" s="1" t="s">
        <v>4570</v>
      </c>
      <c r="I1367" s="1" t="s">
        <v>4570</v>
      </c>
      <c r="J1367" s="1" t="s">
        <v>2458</v>
      </c>
      <c r="K1367" s="1" t="s">
        <v>2456</v>
      </c>
      <c r="L1367" s="1">
        <v>212890</v>
      </c>
      <c r="M1367" s="1" t="s">
        <v>12526</v>
      </c>
      <c r="N1367" s="2" t="s">
        <v>4522</v>
      </c>
      <c r="O1367" s="1" t="s">
        <v>14728</v>
      </c>
      <c r="P1367" s="2" t="s">
        <v>73</v>
      </c>
      <c r="Q1367" s="1" t="s">
        <v>2457</v>
      </c>
      <c r="R1367" s="1" t="s">
        <v>4409</v>
      </c>
      <c r="S1367" s="1"/>
      <c r="T1367" s="1"/>
      <c r="U1367" s="1" t="s">
        <v>12528</v>
      </c>
      <c r="V1367" s="1"/>
      <c r="W1367" s="1"/>
      <c r="X1367" s="1"/>
      <c r="Y1367" s="1" t="s">
        <v>1576</v>
      </c>
      <c r="Z1367" s="2" t="str">
        <f t="shared" si="63"/>
        <v>C830</v>
      </c>
      <c r="AA1367" s="3" t="str">
        <f t="shared" si="64"/>
        <v>1/4/2019</v>
      </c>
      <c r="AB1367" s="2" t="str">
        <f t="shared" si="65"/>
        <v>No delay</v>
      </c>
    </row>
    <row r="1368" spans="1:28" s="7" customFormat="1" ht="28.5" x14ac:dyDescent="0.45">
      <c r="A1368" s="1">
        <v>3850</v>
      </c>
      <c r="B1368" s="3">
        <v>43567</v>
      </c>
      <c r="C1368" s="4">
        <v>0.53819444444444442</v>
      </c>
      <c r="D1368" s="2">
        <v>0</v>
      </c>
      <c r="E1368" s="1">
        <v>0</v>
      </c>
      <c r="F1368" s="2" t="s">
        <v>14</v>
      </c>
      <c r="G1368" s="1">
        <v>41</v>
      </c>
      <c r="H1368" s="1" t="s">
        <v>4570</v>
      </c>
      <c r="I1368" s="1" t="s">
        <v>4570</v>
      </c>
      <c r="J1368" s="1" t="s">
        <v>14729</v>
      </c>
      <c r="K1368" s="1" t="s">
        <v>2459</v>
      </c>
      <c r="L1368" s="1">
        <v>212939</v>
      </c>
      <c r="M1368" s="1" t="s">
        <v>12526</v>
      </c>
      <c r="N1368" s="2" t="s">
        <v>4409</v>
      </c>
      <c r="O1368" s="1" t="s">
        <v>14730</v>
      </c>
      <c r="P1368" s="2" t="s">
        <v>79</v>
      </c>
      <c r="Q1368" s="1" t="s">
        <v>209</v>
      </c>
      <c r="R1368" s="1" t="s">
        <v>13589</v>
      </c>
      <c r="S1368" s="1"/>
      <c r="T1368" s="1"/>
      <c r="U1368" s="1" t="s">
        <v>12528</v>
      </c>
      <c r="V1368" s="1"/>
      <c r="W1368" s="1"/>
      <c r="X1368" s="1"/>
      <c r="Y1368" s="1" t="s">
        <v>208</v>
      </c>
      <c r="Z1368" s="2" t="str">
        <f t="shared" si="63"/>
        <v>C830</v>
      </c>
      <c r="AA1368" s="3" t="str">
        <f t="shared" si="64"/>
        <v>1/4/2019</v>
      </c>
      <c r="AB1368" s="2" t="str">
        <f t="shared" si="65"/>
        <v>No delay</v>
      </c>
    </row>
    <row r="1369" spans="1:28" s="7" customFormat="1" ht="85.5" x14ac:dyDescent="0.45">
      <c r="A1369" s="1">
        <v>3887</v>
      </c>
      <c r="B1369" s="3">
        <v>43568</v>
      </c>
      <c r="C1369" s="4">
        <v>0.4993055555555555</v>
      </c>
      <c r="D1369" s="2">
        <v>0</v>
      </c>
      <c r="E1369" s="1">
        <v>5</v>
      </c>
      <c r="F1369" s="2" t="s">
        <v>130</v>
      </c>
      <c r="G1369" s="1">
        <v>6</v>
      </c>
      <c r="H1369" s="1" t="s">
        <v>5042</v>
      </c>
      <c r="I1369" s="1" t="s">
        <v>5042</v>
      </c>
      <c r="J1369" s="1" t="s">
        <v>14731</v>
      </c>
      <c r="K1369" s="1" t="s">
        <v>2460</v>
      </c>
      <c r="L1369" s="1">
        <v>213049</v>
      </c>
      <c r="M1369" s="1" t="s">
        <v>12526</v>
      </c>
      <c r="N1369" s="2" t="s">
        <v>4409</v>
      </c>
      <c r="O1369" s="1" t="s">
        <v>14732</v>
      </c>
      <c r="P1369" s="2" t="s">
        <v>51</v>
      </c>
      <c r="Q1369" s="1" t="s">
        <v>14733</v>
      </c>
      <c r="R1369" s="1" t="s">
        <v>4409</v>
      </c>
      <c r="S1369" s="1"/>
      <c r="T1369" s="1"/>
      <c r="U1369" s="1" t="s">
        <v>12528</v>
      </c>
      <c r="V1369" s="1"/>
      <c r="W1369" s="1"/>
      <c r="X1369" s="1"/>
      <c r="Y1369" s="1" t="s">
        <v>14734</v>
      </c>
      <c r="Z1369" s="2" t="str">
        <f t="shared" si="63"/>
        <v>C830</v>
      </c>
      <c r="AA1369" s="3" t="str">
        <f t="shared" si="64"/>
        <v>1/4/2019</v>
      </c>
      <c r="AB1369" s="2" t="str">
        <f t="shared" si="65"/>
        <v>No delay</v>
      </c>
    </row>
    <row r="1370" spans="1:28" s="7" customFormat="1" ht="99.75" x14ac:dyDescent="0.45">
      <c r="A1370" s="1">
        <v>3917</v>
      </c>
      <c r="B1370" s="3">
        <v>43569</v>
      </c>
      <c r="C1370" s="4">
        <v>0.39513888888888887</v>
      </c>
      <c r="D1370" s="2">
        <v>0</v>
      </c>
      <c r="E1370" s="1">
        <v>0</v>
      </c>
      <c r="F1370" s="2" t="s">
        <v>35</v>
      </c>
      <c r="G1370" s="1">
        <v>35</v>
      </c>
      <c r="H1370" s="1" t="s">
        <v>4569</v>
      </c>
      <c r="I1370" s="1" t="s">
        <v>4570</v>
      </c>
      <c r="J1370" s="1" t="s">
        <v>14735</v>
      </c>
      <c r="K1370" s="1" t="s">
        <v>2461</v>
      </c>
      <c r="L1370" s="1">
        <v>213120</v>
      </c>
      <c r="M1370" s="1" t="s">
        <v>12526</v>
      </c>
      <c r="N1370" s="2" t="s">
        <v>4522</v>
      </c>
      <c r="O1370" s="1" t="s">
        <v>14736</v>
      </c>
      <c r="P1370" s="2" t="s">
        <v>36</v>
      </c>
      <c r="Q1370" s="1" t="s">
        <v>94</v>
      </c>
      <c r="R1370" s="1" t="s">
        <v>4409</v>
      </c>
      <c r="S1370" s="1"/>
      <c r="T1370" s="1"/>
      <c r="U1370" s="1" t="s">
        <v>12528</v>
      </c>
      <c r="V1370" s="1"/>
      <c r="W1370" s="1"/>
      <c r="X1370" s="1"/>
      <c r="Y1370" s="1" t="s">
        <v>94</v>
      </c>
      <c r="Z1370" s="2" t="str">
        <f t="shared" si="63"/>
        <v>C830</v>
      </c>
      <c r="AA1370" s="3" t="str">
        <f t="shared" si="64"/>
        <v>1/4/2019</v>
      </c>
      <c r="AB1370" s="2" t="str">
        <f t="shared" si="65"/>
        <v>No delay</v>
      </c>
    </row>
    <row r="1371" spans="1:28" s="7" customFormat="1" ht="57" x14ac:dyDescent="0.45">
      <c r="A1371" s="1">
        <v>3932</v>
      </c>
      <c r="B1371" s="3">
        <v>43569</v>
      </c>
      <c r="C1371" s="4">
        <v>0.78751157407407402</v>
      </c>
      <c r="D1371" s="2">
        <v>0</v>
      </c>
      <c r="E1371" s="1">
        <v>0</v>
      </c>
      <c r="F1371" s="2" t="s">
        <v>72</v>
      </c>
      <c r="G1371" s="1">
        <v>20</v>
      </c>
      <c r="H1371" s="1" t="s">
        <v>4961</v>
      </c>
      <c r="I1371" s="1" t="s">
        <v>4962</v>
      </c>
      <c r="J1371" s="1" t="s">
        <v>2463</v>
      </c>
      <c r="K1371" s="1" t="s">
        <v>2462</v>
      </c>
      <c r="L1371" s="1">
        <v>213151</v>
      </c>
      <c r="M1371" s="1" t="s">
        <v>12526</v>
      </c>
      <c r="N1371" s="2" t="s">
        <v>4522</v>
      </c>
      <c r="O1371" s="1" t="s">
        <v>14737</v>
      </c>
      <c r="P1371" s="2" t="s">
        <v>36</v>
      </c>
      <c r="Q1371" s="1" t="s">
        <v>13023</v>
      </c>
      <c r="R1371" s="1" t="s">
        <v>4409</v>
      </c>
      <c r="S1371" s="1"/>
      <c r="T1371" s="1"/>
      <c r="U1371" s="1" t="s">
        <v>12528</v>
      </c>
      <c r="V1371" s="1"/>
      <c r="W1371" s="1"/>
      <c r="X1371" s="1"/>
      <c r="Y1371" s="1" t="s">
        <v>153</v>
      </c>
      <c r="Z1371" s="2" t="str">
        <f t="shared" si="63"/>
        <v>C830C</v>
      </c>
      <c r="AA1371" s="3" t="str">
        <f t="shared" si="64"/>
        <v>1/4/2019</v>
      </c>
      <c r="AB1371" s="2" t="str">
        <f t="shared" si="65"/>
        <v>No delay</v>
      </c>
    </row>
    <row r="1372" spans="1:28" s="7" customFormat="1" x14ac:dyDescent="0.45">
      <c r="A1372" s="1" t="s">
        <v>14738</v>
      </c>
      <c r="B1372" s="3">
        <v>43569</v>
      </c>
      <c r="C1372" s="4">
        <v>0.98217592592592595</v>
      </c>
      <c r="D1372" s="2">
        <v>0</v>
      </c>
      <c r="E1372" s="1">
        <v>0</v>
      </c>
      <c r="F1372" s="2" t="s">
        <v>53</v>
      </c>
      <c r="G1372" s="1">
        <v>0</v>
      </c>
      <c r="H1372" s="1" t="s">
        <v>4615</v>
      </c>
      <c r="I1372" s="1" t="s">
        <v>4615</v>
      </c>
      <c r="J1372" s="1" t="s">
        <v>2465</v>
      </c>
      <c r="K1372" s="1" t="s">
        <v>2464</v>
      </c>
      <c r="L1372" s="1">
        <v>213173</v>
      </c>
      <c r="M1372" s="1" t="s">
        <v>12526</v>
      </c>
      <c r="N1372" s="2" t="s">
        <v>4409</v>
      </c>
      <c r="O1372" s="1" t="s">
        <v>14739</v>
      </c>
      <c r="P1372" s="2" t="s">
        <v>128</v>
      </c>
      <c r="Q1372" s="1" t="s">
        <v>303</v>
      </c>
      <c r="R1372" s="1" t="s">
        <v>13589</v>
      </c>
      <c r="S1372" s="1"/>
      <c r="T1372" s="1"/>
      <c r="U1372" s="1" t="s">
        <v>12528</v>
      </c>
      <c r="V1372" s="1"/>
      <c r="W1372" s="1"/>
      <c r="X1372" s="1"/>
      <c r="Y1372" s="1" t="s">
        <v>302</v>
      </c>
      <c r="Z1372" s="2" t="str">
        <f t="shared" si="63"/>
        <v>C830</v>
      </c>
      <c r="AA1372" s="3" t="str">
        <f t="shared" si="64"/>
        <v>1/4/2019</v>
      </c>
      <c r="AB1372" s="2" t="str">
        <f t="shared" si="65"/>
        <v>No delay</v>
      </c>
    </row>
    <row r="1373" spans="1:28" s="7" customFormat="1" ht="28.5" x14ac:dyDescent="0.45">
      <c r="A1373" s="1">
        <v>3940</v>
      </c>
      <c r="B1373" s="3">
        <v>43570</v>
      </c>
      <c r="C1373" s="4">
        <v>0.31511574074074072</v>
      </c>
      <c r="D1373" s="2">
        <v>0</v>
      </c>
      <c r="E1373" s="1">
        <v>0</v>
      </c>
      <c r="F1373" s="2" t="s">
        <v>29</v>
      </c>
      <c r="G1373" s="1">
        <v>67</v>
      </c>
      <c r="H1373" s="1" t="s">
        <v>4710</v>
      </c>
      <c r="I1373" s="1" t="s">
        <v>4570</v>
      </c>
      <c r="J1373" s="1" t="s">
        <v>14740</v>
      </c>
      <c r="K1373" s="1" t="s">
        <v>2467</v>
      </c>
      <c r="L1373" s="1">
        <v>213197</v>
      </c>
      <c r="M1373" s="1" t="s">
        <v>12526</v>
      </c>
      <c r="N1373" s="2" t="s">
        <v>4409</v>
      </c>
      <c r="O1373" s="1" t="s">
        <v>14741</v>
      </c>
      <c r="P1373" s="2" t="s">
        <v>149</v>
      </c>
      <c r="Q1373" s="1" t="s">
        <v>12622</v>
      </c>
      <c r="R1373" s="1" t="s">
        <v>4409</v>
      </c>
      <c r="S1373" s="1"/>
      <c r="T1373" s="1"/>
      <c r="U1373" s="1" t="s">
        <v>12528</v>
      </c>
      <c r="V1373" s="1"/>
      <c r="W1373" s="1"/>
      <c r="X1373" s="1"/>
      <c r="Y1373" s="1" t="s">
        <v>12622</v>
      </c>
      <c r="Z1373" s="2" t="str">
        <f t="shared" si="63"/>
        <v>C830C</v>
      </c>
      <c r="AA1373" s="3" t="str">
        <f t="shared" si="64"/>
        <v>1/4/2019</v>
      </c>
      <c r="AB1373" s="2" t="str">
        <f t="shared" si="65"/>
        <v>No delay</v>
      </c>
    </row>
    <row r="1374" spans="1:28" s="7" customFormat="1" ht="57" x14ac:dyDescent="0.45">
      <c r="A1374" s="1">
        <v>3943</v>
      </c>
      <c r="B1374" s="3">
        <v>43570</v>
      </c>
      <c r="C1374" s="4">
        <v>0.32222222222222224</v>
      </c>
      <c r="D1374" s="2">
        <v>0</v>
      </c>
      <c r="E1374" s="1">
        <v>5</v>
      </c>
      <c r="F1374" s="2" t="s">
        <v>48</v>
      </c>
      <c r="G1374" s="1">
        <v>15</v>
      </c>
      <c r="H1374" s="1" t="s">
        <v>5042</v>
      </c>
      <c r="I1374" s="1" t="s">
        <v>5042</v>
      </c>
      <c r="J1374" s="1" t="s">
        <v>14742</v>
      </c>
      <c r="K1374" s="1" t="s">
        <v>2466</v>
      </c>
      <c r="L1374" s="1">
        <v>213207</v>
      </c>
      <c r="M1374" s="1" t="s">
        <v>12526</v>
      </c>
      <c r="N1374" s="2" t="s">
        <v>4409</v>
      </c>
      <c r="O1374" s="1" t="s">
        <v>14743</v>
      </c>
      <c r="P1374" s="2" t="s">
        <v>21</v>
      </c>
      <c r="Q1374" s="1" t="s">
        <v>366</v>
      </c>
      <c r="R1374" s="1" t="s">
        <v>4409</v>
      </c>
      <c r="S1374" s="1"/>
      <c r="T1374" s="1"/>
      <c r="U1374" s="1" t="s">
        <v>12528</v>
      </c>
      <c r="V1374" s="1"/>
      <c r="W1374" s="1"/>
      <c r="X1374" s="1"/>
      <c r="Y1374" s="1" t="s">
        <v>22</v>
      </c>
      <c r="Z1374" s="2" t="str">
        <f t="shared" si="63"/>
        <v>C830</v>
      </c>
      <c r="AA1374" s="3" t="str">
        <f t="shared" si="64"/>
        <v>1/4/2019</v>
      </c>
      <c r="AB1374" s="2" t="str">
        <f t="shared" si="65"/>
        <v>No delay</v>
      </c>
    </row>
    <row r="1375" spans="1:28" s="7" customFormat="1" ht="42.75" x14ac:dyDescent="0.45">
      <c r="A1375" s="1">
        <v>3946</v>
      </c>
      <c r="B1375" s="3">
        <v>43570</v>
      </c>
      <c r="C1375" s="4">
        <v>0.34722222222222227</v>
      </c>
      <c r="D1375" s="2">
        <v>0</v>
      </c>
      <c r="E1375" s="1">
        <v>0</v>
      </c>
      <c r="F1375" s="2" t="s">
        <v>20</v>
      </c>
      <c r="G1375" s="1"/>
      <c r="H1375" s="1" t="s">
        <v>4570</v>
      </c>
      <c r="I1375" s="1"/>
      <c r="J1375" s="1" t="s">
        <v>14744</v>
      </c>
      <c r="K1375" s="1">
        <v>6075003</v>
      </c>
      <c r="L1375" s="1"/>
      <c r="M1375" s="1" t="s">
        <v>12526</v>
      </c>
      <c r="N1375" s="2" t="s">
        <v>4409</v>
      </c>
      <c r="O1375" s="1">
        <v>1878124</v>
      </c>
      <c r="P1375" s="2" t="s">
        <v>128</v>
      </c>
      <c r="Q1375" s="1" t="s">
        <v>266</v>
      </c>
      <c r="R1375" s="1" t="s">
        <v>13586</v>
      </c>
      <c r="S1375" s="1"/>
      <c r="T1375" s="1"/>
      <c r="U1375" s="1" t="s">
        <v>12528</v>
      </c>
      <c r="V1375" s="1"/>
      <c r="W1375" s="1"/>
      <c r="X1375" s="1"/>
      <c r="Y1375" s="1" t="s">
        <v>265</v>
      </c>
      <c r="Z1375" s="2" t="str">
        <f t="shared" si="63"/>
        <v>C830</v>
      </c>
      <c r="AA1375" s="3" t="str">
        <f t="shared" si="64"/>
        <v>1/4/2019</v>
      </c>
      <c r="AB1375" s="2" t="str">
        <f t="shared" si="65"/>
        <v>No delay</v>
      </c>
    </row>
    <row r="1376" spans="1:28" s="7" customFormat="1" ht="71.25" x14ac:dyDescent="0.45">
      <c r="A1376" s="1">
        <v>3953</v>
      </c>
      <c r="B1376" s="3">
        <v>43570</v>
      </c>
      <c r="C1376" s="4">
        <v>0.40494212962962961</v>
      </c>
      <c r="D1376" s="2">
        <v>0</v>
      </c>
      <c r="E1376" s="1">
        <v>0</v>
      </c>
      <c r="F1376" s="2" t="s">
        <v>142</v>
      </c>
      <c r="G1376" s="1">
        <v>58</v>
      </c>
      <c r="H1376" s="1" t="s">
        <v>4849</v>
      </c>
      <c r="I1376" s="1" t="s">
        <v>4832</v>
      </c>
      <c r="J1376" s="1" t="s">
        <v>2475</v>
      </c>
      <c r="K1376" s="1" t="s">
        <v>2474</v>
      </c>
      <c r="L1376" s="1">
        <v>213222</v>
      </c>
      <c r="M1376" s="1" t="s">
        <v>12526</v>
      </c>
      <c r="N1376" s="2" t="s">
        <v>4409</v>
      </c>
      <c r="O1376" s="1" t="s">
        <v>14745</v>
      </c>
      <c r="P1376" s="2" t="s">
        <v>281</v>
      </c>
      <c r="Q1376" s="1" t="s">
        <v>247</v>
      </c>
      <c r="R1376" s="1" t="s">
        <v>13589</v>
      </c>
      <c r="S1376" s="1"/>
      <c r="T1376" s="1"/>
      <c r="U1376" s="1" t="s">
        <v>12528</v>
      </c>
      <c r="V1376" s="1"/>
      <c r="W1376" s="1"/>
      <c r="X1376" s="1"/>
      <c r="Y1376" s="1" t="s">
        <v>1867</v>
      </c>
      <c r="Z1376" s="2" t="str">
        <f t="shared" si="63"/>
        <v>C830C</v>
      </c>
      <c r="AA1376" s="3" t="str">
        <f t="shared" si="64"/>
        <v>1/4/2019</v>
      </c>
      <c r="AB1376" s="2" t="str">
        <f t="shared" si="65"/>
        <v>No delay</v>
      </c>
    </row>
    <row r="1377" spans="1:28" s="7" customFormat="1" ht="42.75" x14ac:dyDescent="0.45">
      <c r="A1377" s="1">
        <v>3969</v>
      </c>
      <c r="B1377" s="3">
        <v>43570</v>
      </c>
      <c r="C1377" s="4">
        <v>0.69173611111111111</v>
      </c>
      <c r="D1377" s="2">
        <v>0</v>
      </c>
      <c r="E1377" s="1">
        <v>0</v>
      </c>
      <c r="F1377" s="2" t="s">
        <v>45</v>
      </c>
      <c r="G1377" s="1">
        <v>53</v>
      </c>
      <c r="H1377" s="1" t="s">
        <v>4811</v>
      </c>
      <c r="I1377" s="1" t="s">
        <v>4570</v>
      </c>
      <c r="J1377" s="1" t="s">
        <v>2472</v>
      </c>
      <c r="K1377" s="1" t="s">
        <v>2471</v>
      </c>
      <c r="L1377" s="1">
        <v>213279</v>
      </c>
      <c r="M1377" s="1" t="s">
        <v>12526</v>
      </c>
      <c r="N1377" s="2" t="s">
        <v>4522</v>
      </c>
      <c r="O1377" s="1" t="s">
        <v>14746</v>
      </c>
      <c r="P1377" s="2" t="s">
        <v>7</v>
      </c>
      <c r="Q1377" s="1" t="s">
        <v>247</v>
      </c>
      <c r="R1377" s="1" t="s">
        <v>13589</v>
      </c>
      <c r="S1377" s="1"/>
      <c r="T1377" s="1"/>
      <c r="U1377" s="1" t="s">
        <v>12528</v>
      </c>
      <c r="V1377" s="1"/>
      <c r="W1377" s="1"/>
      <c r="X1377" s="1"/>
      <c r="Y1377" s="1" t="s">
        <v>246</v>
      </c>
      <c r="Z1377" s="2" t="str">
        <f t="shared" si="63"/>
        <v>C830</v>
      </c>
      <c r="AA1377" s="3" t="str">
        <f t="shared" si="64"/>
        <v>1/4/2019</v>
      </c>
      <c r="AB1377" s="2" t="str">
        <f t="shared" si="65"/>
        <v>No delay</v>
      </c>
    </row>
    <row r="1378" spans="1:28" s="7" customFormat="1" ht="42.75" x14ac:dyDescent="0.45">
      <c r="A1378" s="1">
        <v>3970</v>
      </c>
      <c r="B1378" s="3">
        <v>43570</v>
      </c>
      <c r="C1378" s="4">
        <v>0.70843750000000005</v>
      </c>
      <c r="D1378" s="2">
        <v>0</v>
      </c>
      <c r="E1378" s="1">
        <v>0</v>
      </c>
      <c r="F1378" s="2" t="s">
        <v>39</v>
      </c>
      <c r="G1378" s="1">
        <v>9</v>
      </c>
      <c r="H1378" s="1" t="s">
        <v>4570</v>
      </c>
      <c r="I1378" s="1" t="s">
        <v>4570</v>
      </c>
      <c r="J1378" s="1" t="s">
        <v>14747</v>
      </c>
      <c r="K1378" s="1" t="s">
        <v>2473</v>
      </c>
      <c r="L1378" s="1">
        <v>213282</v>
      </c>
      <c r="M1378" s="1" t="s">
        <v>12526</v>
      </c>
      <c r="N1378" s="2" t="s">
        <v>4522</v>
      </c>
      <c r="O1378" s="1" t="s">
        <v>14748</v>
      </c>
      <c r="P1378" s="2" t="s">
        <v>7</v>
      </c>
      <c r="Q1378" s="1" t="s">
        <v>247</v>
      </c>
      <c r="R1378" s="1" t="s">
        <v>13589</v>
      </c>
      <c r="S1378" s="1"/>
      <c r="T1378" s="1"/>
      <c r="U1378" s="1" t="s">
        <v>12528</v>
      </c>
      <c r="V1378" s="1"/>
      <c r="W1378" s="1"/>
      <c r="X1378" s="1"/>
      <c r="Y1378" s="1" t="s">
        <v>246</v>
      </c>
      <c r="Z1378" s="2" t="str">
        <f t="shared" si="63"/>
        <v>C830</v>
      </c>
      <c r="AA1378" s="3" t="str">
        <f t="shared" si="64"/>
        <v>1/4/2019</v>
      </c>
      <c r="AB1378" s="2" t="str">
        <f t="shared" si="65"/>
        <v>No delay</v>
      </c>
    </row>
    <row r="1379" spans="1:28" s="7" customFormat="1" ht="57" x14ac:dyDescent="0.45">
      <c r="A1379" s="1">
        <v>3971</v>
      </c>
      <c r="B1379" s="3">
        <v>43570</v>
      </c>
      <c r="C1379" s="4">
        <v>0.72116898148148145</v>
      </c>
      <c r="D1379" s="2">
        <v>0</v>
      </c>
      <c r="E1379" s="1">
        <v>0</v>
      </c>
      <c r="F1379" s="2" t="s">
        <v>49</v>
      </c>
      <c r="G1379" s="1">
        <v>55</v>
      </c>
      <c r="H1379" s="1" t="s">
        <v>4570</v>
      </c>
      <c r="I1379" s="1" t="s">
        <v>4570</v>
      </c>
      <c r="J1379" s="1" t="s">
        <v>14749</v>
      </c>
      <c r="K1379" s="1" t="s">
        <v>2470</v>
      </c>
      <c r="L1379" s="1">
        <v>213285</v>
      </c>
      <c r="M1379" s="1" t="s">
        <v>12526</v>
      </c>
      <c r="N1379" s="2" t="s">
        <v>4522</v>
      </c>
      <c r="O1379" s="1" t="s">
        <v>14750</v>
      </c>
      <c r="P1379" s="2" t="s">
        <v>73</v>
      </c>
      <c r="Q1379" s="1" t="s">
        <v>188</v>
      </c>
      <c r="R1379" s="1" t="s">
        <v>4409</v>
      </c>
      <c r="S1379" s="1"/>
      <c r="T1379" s="1"/>
      <c r="U1379" s="1" t="s">
        <v>12528</v>
      </c>
      <c r="V1379" s="1"/>
      <c r="W1379" s="1"/>
      <c r="X1379" s="1"/>
      <c r="Y1379" s="1" t="s">
        <v>157</v>
      </c>
      <c r="Z1379" s="2" t="str">
        <f t="shared" si="63"/>
        <v>C830</v>
      </c>
      <c r="AA1379" s="3" t="str">
        <f t="shared" si="64"/>
        <v>1/4/2019</v>
      </c>
      <c r="AB1379" s="2" t="str">
        <f t="shared" si="65"/>
        <v>No delay</v>
      </c>
    </row>
    <row r="1380" spans="1:28" s="7" customFormat="1" ht="28.5" x14ac:dyDescent="0.45">
      <c r="A1380" s="1">
        <v>3973</v>
      </c>
      <c r="B1380" s="3">
        <v>43570</v>
      </c>
      <c r="C1380" s="4">
        <v>0.7567476851851852</v>
      </c>
      <c r="D1380" s="2">
        <v>0</v>
      </c>
      <c r="E1380" s="1">
        <v>0</v>
      </c>
      <c r="F1380" s="2" t="s">
        <v>114</v>
      </c>
      <c r="G1380" s="1">
        <v>26</v>
      </c>
      <c r="H1380" s="1" t="s">
        <v>4570</v>
      </c>
      <c r="I1380" s="1" t="s">
        <v>4570</v>
      </c>
      <c r="J1380" s="1" t="s">
        <v>2469</v>
      </c>
      <c r="K1380" s="1" t="s">
        <v>2468</v>
      </c>
      <c r="L1380" s="1">
        <v>213292</v>
      </c>
      <c r="M1380" s="1" t="s">
        <v>12526</v>
      </c>
      <c r="N1380" s="2" t="s">
        <v>4409</v>
      </c>
      <c r="O1380" s="1" t="s">
        <v>14751</v>
      </c>
      <c r="P1380" s="2" t="s">
        <v>26</v>
      </c>
      <c r="Q1380" s="1" t="s">
        <v>98</v>
      </c>
      <c r="R1380" s="1" t="s">
        <v>4409</v>
      </c>
      <c r="S1380" s="1"/>
      <c r="T1380" s="1"/>
      <c r="U1380" s="1" t="s">
        <v>12528</v>
      </c>
      <c r="V1380" s="1"/>
      <c r="W1380" s="1"/>
      <c r="X1380" s="1"/>
      <c r="Y1380" s="1" t="s">
        <v>27</v>
      </c>
      <c r="Z1380" s="2" t="str">
        <f t="shared" si="63"/>
        <v>C830C</v>
      </c>
      <c r="AA1380" s="3" t="str">
        <f t="shared" si="64"/>
        <v>1/4/2019</v>
      </c>
      <c r="AB1380" s="2" t="str">
        <f t="shared" si="65"/>
        <v>No delay</v>
      </c>
    </row>
    <row r="1381" spans="1:28" s="7" customFormat="1" ht="57" x14ac:dyDescent="0.45">
      <c r="A1381" s="1">
        <v>4014</v>
      </c>
      <c r="B1381" s="3">
        <v>43571</v>
      </c>
      <c r="C1381" s="4">
        <v>0.7090277777777777</v>
      </c>
      <c r="D1381" s="2">
        <v>0</v>
      </c>
      <c r="E1381" s="1">
        <v>0</v>
      </c>
      <c r="F1381" s="2" t="s">
        <v>49</v>
      </c>
      <c r="G1381" s="1">
        <v>27</v>
      </c>
      <c r="H1381" s="1" t="s">
        <v>5372</v>
      </c>
      <c r="I1381" s="1" t="s">
        <v>4570</v>
      </c>
      <c r="J1381" s="1" t="s">
        <v>14752</v>
      </c>
      <c r="K1381" s="1" t="s">
        <v>14753</v>
      </c>
      <c r="L1381" s="1">
        <v>213422</v>
      </c>
      <c r="M1381" s="1" t="s">
        <v>12526</v>
      </c>
      <c r="N1381" s="2" t="s">
        <v>4522</v>
      </c>
      <c r="O1381" s="1" t="s">
        <v>14754</v>
      </c>
      <c r="P1381" s="2" t="s">
        <v>73</v>
      </c>
      <c r="Q1381" s="1" t="s">
        <v>188</v>
      </c>
      <c r="R1381" s="1" t="s">
        <v>4409</v>
      </c>
      <c r="S1381" s="1"/>
      <c r="T1381" s="1"/>
      <c r="U1381" s="1" t="s">
        <v>12528</v>
      </c>
      <c r="V1381" s="1"/>
      <c r="W1381" s="1"/>
      <c r="X1381" s="1"/>
      <c r="Y1381" s="1" t="s">
        <v>157</v>
      </c>
      <c r="Z1381" s="2" t="str">
        <f t="shared" si="63"/>
        <v>C830</v>
      </c>
      <c r="AA1381" s="3" t="str">
        <f t="shared" si="64"/>
        <v>1/4/2019</v>
      </c>
      <c r="AB1381" s="2" t="str">
        <f t="shared" si="65"/>
        <v>No delay</v>
      </c>
    </row>
    <row r="1382" spans="1:28" s="7" customFormat="1" ht="57" x14ac:dyDescent="0.45">
      <c r="A1382" s="1">
        <v>4018</v>
      </c>
      <c r="B1382" s="3">
        <v>43571</v>
      </c>
      <c r="C1382" s="4">
        <v>0.74791666666666667</v>
      </c>
      <c r="D1382" s="2">
        <v>0</v>
      </c>
      <c r="E1382" s="1">
        <v>0</v>
      </c>
      <c r="F1382" s="2" t="s">
        <v>17</v>
      </c>
      <c r="G1382" s="1">
        <v>21</v>
      </c>
      <c r="H1382" s="1" t="s">
        <v>5002</v>
      </c>
      <c r="I1382" s="1" t="s">
        <v>4570</v>
      </c>
      <c r="J1382" s="1" t="s">
        <v>2477</v>
      </c>
      <c r="K1382" s="1" t="s">
        <v>2476</v>
      </c>
      <c r="L1382" s="1">
        <v>213428</v>
      </c>
      <c r="M1382" s="1" t="s">
        <v>12526</v>
      </c>
      <c r="N1382" s="2" t="s">
        <v>4522</v>
      </c>
      <c r="O1382" s="1" t="s">
        <v>14755</v>
      </c>
      <c r="P1382" s="2" t="s">
        <v>21</v>
      </c>
      <c r="Q1382" s="1" t="s">
        <v>180</v>
      </c>
      <c r="R1382" s="1" t="s">
        <v>4409</v>
      </c>
      <c r="S1382" s="1"/>
      <c r="T1382" s="1"/>
      <c r="U1382" s="1" t="s">
        <v>12528</v>
      </c>
      <c r="V1382" s="1"/>
      <c r="W1382" s="1"/>
      <c r="X1382" s="1"/>
      <c r="Y1382" s="1" t="s">
        <v>179</v>
      </c>
      <c r="Z1382" s="2" t="str">
        <f t="shared" si="63"/>
        <v>C830</v>
      </c>
      <c r="AA1382" s="3" t="str">
        <f t="shared" si="64"/>
        <v>1/4/2019</v>
      </c>
      <c r="AB1382" s="2" t="str">
        <f t="shared" si="65"/>
        <v>No delay</v>
      </c>
    </row>
    <row r="1383" spans="1:28" s="7" customFormat="1" x14ac:dyDescent="0.45">
      <c r="A1383" s="1" t="s">
        <v>14756</v>
      </c>
      <c r="B1383" s="3">
        <v>43571</v>
      </c>
      <c r="C1383" s="4">
        <v>0.39898148148148144</v>
      </c>
      <c r="D1383" s="2">
        <v>0</v>
      </c>
      <c r="E1383" s="1">
        <v>0</v>
      </c>
      <c r="F1383" s="2" t="s">
        <v>10</v>
      </c>
      <c r="G1383" s="1">
        <v>44</v>
      </c>
      <c r="H1383" s="1" t="s">
        <v>7642</v>
      </c>
      <c r="I1383" s="1" t="s">
        <v>7642</v>
      </c>
      <c r="J1383" s="1" t="s">
        <v>2481</v>
      </c>
      <c r="K1383" s="1" t="s">
        <v>2480</v>
      </c>
      <c r="L1383" s="1">
        <v>213367</v>
      </c>
      <c r="M1383" s="1" t="s">
        <v>12526</v>
      </c>
      <c r="N1383" s="2" t="s">
        <v>4409</v>
      </c>
      <c r="O1383" s="1" t="s">
        <v>14757</v>
      </c>
      <c r="P1383" s="2" t="s">
        <v>90</v>
      </c>
      <c r="Q1383" s="1" t="s">
        <v>89</v>
      </c>
      <c r="R1383" s="1" t="s">
        <v>13589</v>
      </c>
      <c r="S1383" s="1"/>
      <c r="T1383" s="1"/>
      <c r="U1383" s="1" t="s">
        <v>12528</v>
      </c>
      <c r="V1383" s="1"/>
      <c r="W1383" s="1"/>
      <c r="X1383" s="1"/>
      <c r="Y1383" s="1" t="s">
        <v>89</v>
      </c>
      <c r="Z1383" s="2" t="str">
        <f t="shared" si="63"/>
        <v>C830</v>
      </c>
      <c r="AA1383" s="3" t="str">
        <f t="shared" si="64"/>
        <v>1/4/2019</v>
      </c>
      <c r="AB1383" s="2" t="str">
        <f t="shared" si="65"/>
        <v>No delay</v>
      </c>
    </row>
    <row r="1384" spans="1:28" s="7" customFormat="1" ht="99.75" x14ac:dyDescent="0.45">
      <c r="A1384" s="1" t="s">
        <v>14758</v>
      </c>
      <c r="B1384" s="3">
        <v>43571</v>
      </c>
      <c r="C1384" s="4">
        <v>0.74167824074074085</v>
      </c>
      <c r="D1384" s="2">
        <v>0</v>
      </c>
      <c r="E1384" s="1">
        <v>0</v>
      </c>
      <c r="F1384" s="2" t="s">
        <v>49</v>
      </c>
      <c r="G1384" s="1">
        <v>27</v>
      </c>
      <c r="H1384" s="1" t="s">
        <v>4569</v>
      </c>
      <c r="I1384" s="1" t="s">
        <v>5002</v>
      </c>
      <c r="J1384" s="1" t="s">
        <v>2479</v>
      </c>
      <c r="K1384" s="1" t="s">
        <v>2478</v>
      </c>
      <c r="L1384" s="1">
        <v>213425</v>
      </c>
      <c r="M1384" s="1" t="s">
        <v>12526</v>
      </c>
      <c r="N1384" s="2" t="s">
        <v>4409</v>
      </c>
      <c r="O1384" s="1" t="s">
        <v>14759</v>
      </c>
      <c r="P1384" s="2" t="s">
        <v>79</v>
      </c>
      <c r="Q1384" s="1" t="s">
        <v>196</v>
      </c>
      <c r="R1384" s="1" t="s">
        <v>4409</v>
      </c>
      <c r="S1384" s="1"/>
      <c r="T1384" s="1"/>
      <c r="U1384" s="1" t="s">
        <v>12528</v>
      </c>
      <c r="V1384" s="1"/>
      <c r="W1384" s="1"/>
      <c r="X1384" s="1"/>
      <c r="Y1384" s="1" t="s">
        <v>117</v>
      </c>
      <c r="Z1384" s="2" t="str">
        <f t="shared" si="63"/>
        <v>C830</v>
      </c>
      <c r="AA1384" s="3" t="str">
        <f t="shared" si="64"/>
        <v>1/4/2019</v>
      </c>
      <c r="AB1384" s="2" t="str">
        <f t="shared" si="65"/>
        <v>No delay</v>
      </c>
    </row>
    <row r="1385" spans="1:28" s="7" customFormat="1" ht="42.75" x14ac:dyDescent="0.45">
      <c r="A1385" s="1">
        <v>4043</v>
      </c>
      <c r="B1385" s="3">
        <v>43572</v>
      </c>
      <c r="C1385" s="4">
        <v>0.45298611111111109</v>
      </c>
      <c r="D1385" s="2">
        <v>0</v>
      </c>
      <c r="E1385" s="1">
        <v>0</v>
      </c>
      <c r="F1385" s="2" t="s">
        <v>147</v>
      </c>
      <c r="G1385" s="1" t="s">
        <v>14760</v>
      </c>
      <c r="H1385" s="1" t="s">
        <v>5474</v>
      </c>
      <c r="I1385" s="1" t="s">
        <v>5474</v>
      </c>
      <c r="J1385" s="1" t="s">
        <v>14761</v>
      </c>
      <c r="K1385" s="1" t="s">
        <v>2485</v>
      </c>
      <c r="L1385" s="1">
        <v>213539</v>
      </c>
      <c r="M1385" s="1" t="s">
        <v>12526</v>
      </c>
      <c r="N1385" s="2" t="s">
        <v>4409</v>
      </c>
      <c r="O1385" s="1" t="s">
        <v>14762</v>
      </c>
      <c r="P1385" s="2" t="s">
        <v>26</v>
      </c>
      <c r="Q1385" s="1" t="s">
        <v>98</v>
      </c>
      <c r="R1385" s="1" t="s">
        <v>4409</v>
      </c>
      <c r="S1385" s="1"/>
      <c r="T1385" s="1"/>
      <c r="U1385" s="1" t="s">
        <v>12528</v>
      </c>
      <c r="V1385" s="1"/>
      <c r="W1385" s="1"/>
      <c r="X1385" s="1"/>
      <c r="Y1385" s="1" t="s">
        <v>27</v>
      </c>
      <c r="Z1385" s="2" t="str">
        <f t="shared" si="63"/>
        <v>C830</v>
      </c>
      <c r="AA1385" s="3" t="str">
        <f t="shared" si="64"/>
        <v>1/4/2019</v>
      </c>
      <c r="AB1385" s="2" t="str">
        <f t="shared" si="65"/>
        <v>No delay</v>
      </c>
    </row>
    <row r="1386" spans="1:28" s="7" customFormat="1" ht="99.75" x14ac:dyDescent="0.45">
      <c r="A1386" s="1" t="s">
        <v>14763</v>
      </c>
      <c r="B1386" s="3">
        <v>43572</v>
      </c>
      <c r="C1386" s="4">
        <v>0.36736111111111108</v>
      </c>
      <c r="D1386" s="2">
        <v>0</v>
      </c>
      <c r="E1386" s="1">
        <v>0</v>
      </c>
      <c r="F1386" s="2" t="s">
        <v>60</v>
      </c>
      <c r="G1386" s="1">
        <v>0</v>
      </c>
      <c r="H1386" s="1" t="s">
        <v>5297</v>
      </c>
      <c r="I1386" s="1" t="s">
        <v>5297</v>
      </c>
      <c r="J1386" s="1" t="s">
        <v>2484</v>
      </c>
      <c r="K1386" s="1" t="s">
        <v>2482</v>
      </c>
      <c r="L1386" s="1">
        <v>213520</v>
      </c>
      <c r="M1386" s="1" t="s">
        <v>12526</v>
      </c>
      <c r="N1386" s="2" t="s">
        <v>4522</v>
      </c>
      <c r="O1386" s="1" t="s">
        <v>14764</v>
      </c>
      <c r="P1386" s="2" t="s">
        <v>36</v>
      </c>
      <c r="Q1386" s="1" t="s">
        <v>2483</v>
      </c>
      <c r="R1386" s="1" t="s">
        <v>4409</v>
      </c>
      <c r="S1386" s="1"/>
      <c r="T1386" s="1"/>
      <c r="U1386" s="1" t="s">
        <v>12528</v>
      </c>
      <c r="V1386" s="1"/>
      <c r="W1386" s="1"/>
      <c r="X1386" s="1"/>
      <c r="Y1386" s="1" t="s">
        <v>243</v>
      </c>
      <c r="Z1386" s="2" t="str">
        <f t="shared" si="63"/>
        <v>C830</v>
      </c>
      <c r="AA1386" s="3" t="str">
        <f t="shared" si="64"/>
        <v>1/4/2019</v>
      </c>
      <c r="AB1386" s="2" t="str">
        <f t="shared" si="65"/>
        <v>No delay</v>
      </c>
    </row>
    <row r="1387" spans="1:28" s="7" customFormat="1" ht="85.5" x14ac:dyDescent="0.45">
      <c r="A1387" s="1">
        <v>4060</v>
      </c>
      <c r="B1387" s="3">
        <v>43573</v>
      </c>
      <c r="C1387" s="4">
        <v>0.32222222222222224</v>
      </c>
      <c r="D1387" s="2">
        <v>0</v>
      </c>
      <c r="E1387" s="1">
        <v>0</v>
      </c>
      <c r="F1387" s="2" t="s">
        <v>48</v>
      </c>
      <c r="G1387" s="1">
        <v>14</v>
      </c>
      <c r="H1387" s="1" t="s">
        <v>4932</v>
      </c>
      <c r="I1387" s="1" t="s">
        <v>4570</v>
      </c>
      <c r="J1387" s="1" t="s">
        <v>2487</v>
      </c>
      <c r="K1387" s="1" t="s">
        <v>2486</v>
      </c>
      <c r="L1387" s="1">
        <v>213646</v>
      </c>
      <c r="M1387" s="1" t="s">
        <v>12526</v>
      </c>
      <c r="N1387" s="2" t="s">
        <v>4522</v>
      </c>
      <c r="O1387" s="1" t="s">
        <v>14765</v>
      </c>
      <c r="P1387" s="2" t="s">
        <v>33</v>
      </c>
      <c r="Q1387" s="1" t="s">
        <v>56</v>
      </c>
      <c r="R1387" s="1" t="s">
        <v>4409</v>
      </c>
      <c r="S1387" s="1"/>
      <c r="T1387" s="1"/>
      <c r="U1387" s="1" t="s">
        <v>12528</v>
      </c>
      <c r="V1387" s="1"/>
      <c r="W1387" s="1"/>
      <c r="X1387" s="1"/>
      <c r="Y1387" s="1" t="s">
        <v>55</v>
      </c>
      <c r="Z1387" s="2" t="str">
        <f t="shared" si="63"/>
        <v>C830</v>
      </c>
      <c r="AA1387" s="3" t="str">
        <f t="shared" si="64"/>
        <v>1/4/2019</v>
      </c>
      <c r="AB1387" s="2" t="str">
        <f t="shared" si="65"/>
        <v>No delay</v>
      </c>
    </row>
    <row r="1388" spans="1:28" s="7" customFormat="1" ht="42.75" x14ac:dyDescent="0.45">
      <c r="A1388" s="1" t="s">
        <v>14766</v>
      </c>
      <c r="B1388" s="3">
        <v>43573</v>
      </c>
      <c r="C1388" s="4">
        <v>0.36010416666666667</v>
      </c>
      <c r="D1388" s="2">
        <v>0</v>
      </c>
      <c r="E1388" s="1">
        <v>0</v>
      </c>
      <c r="F1388" s="2" t="s">
        <v>225</v>
      </c>
      <c r="G1388" s="1">
        <v>62</v>
      </c>
      <c r="H1388" s="1" t="s">
        <v>5744</v>
      </c>
      <c r="I1388" s="1" t="s">
        <v>5404</v>
      </c>
      <c r="J1388" s="1" t="s">
        <v>2489</v>
      </c>
      <c r="K1388" s="1" t="s">
        <v>2488</v>
      </c>
      <c r="L1388" s="1">
        <v>213650</v>
      </c>
      <c r="M1388" s="1" t="s">
        <v>12526</v>
      </c>
      <c r="N1388" s="2" t="s">
        <v>4409</v>
      </c>
      <c r="O1388" s="1" t="s">
        <v>14767</v>
      </c>
      <c r="P1388" s="2" t="s">
        <v>43</v>
      </c>
      <c r="Q1388" s="1" t="s">
        <v>192</v>
      </c>
      <c r="R1388" s="1" t="s">
        <v>13589</v>
      </c>
      <c r="S1388" s="1"/>
      <c r="T1388" s="1"/>
      <c r="U1388" s="1" t="s">
        <v>12528</v>
      </c>
      <c r="V1388" s="1"/>
      <c r="W1388" s="1"/>
      <c r="X1388" s="1"/>
      <c r="Y1388" s="1" t="s">
        <v>191</v>
      </c>
      <c r="Z1388" s="2" t="str">
        <f t="shared" si="63"/>
        <v>C830C</v>
      </c>
      <c r="AA1388" s="3" t="str">
        <f t="shared" si="64"/>
        <v>1/4/2019</v>
      </c>
      <c r="AB1388" s="2" t="str">
        <f t="shared" si="65"/>
        <v>No delay</v>
      </c>
    </row>
    <row r="1389" spans="1:28" s="7" customFormat="1" ht="42.75" x14ac:dyDescent="0.45">
      <c r="A1389" s="1" t="s">
        <v>14768</v>
      </c>
      <c r="B1389" s="3">
        <v>43574</v>
      </c>
      <c r="C1389" s="4">
        <v>0.3125</v>
      </c>
      <c r="D1389" s="2">
        <v>0</v>
      </c>
      <c r="E1389" s="1">
        <v>0</v>
      </c>
      <c r="F1389" s="2" t="s">
        <v>101</v>
      </c>
      <c r="G1389" s="1">
        <v>18</v>
      </c>
      <c r="H1389" s="1" t="s">
        <v>5042</v>
      </c>
      <c r="I1389" s="1" t="s">
        <v>5042</v>
      </c>
      <c r="J1389" s="1" t="s">
        <v>2493</v>
      </c>
      <c r="K1389" s="1" t="s">
        <v>2492</v>
      </c>
      <c r="L1389" s="1">
        <v>213803</v>
      </c>
      <c r="M1389" s="1" t="s">
        <v>12526</v>
      </c>
      <c r="N1389" s="2" t="s">
        <v>4409</v>
      </c>
      <c r="O1389" s="1" t="s">
        <v>14769</v>
      </c>
      <c r="P1389" s="2" t="s">
        <v>90</v>
      </c>
      <c r="Q1389" s="1" t="s">
        <v>89</v>
      </c>
      <c r="R1389" s="1" t="s">
        <v>13589</v>
      </c>
      <c r="S1389" s="1"/>
      <c r="T1389" s="1"/>
      <c r="U1389" s="1" t="s">
        <v>12528</v>
      </c>
      <c r="V1389" s="1"/>
      <c r="W1389" s="1"/>
      <c r="X1389" s="1"/>
      <c r="Y1389" s="1" t="s">
        <v>89</v>
      </c>
      <c r="Z1389" s="2" t="str">
        <f t="shared" si="63"/>
        <v>C830</v>
      </c>
      <c r="AA1389" s="3" t="str">
        <f t="shared" si="64"/>
        <v>1/4/2019</v>
      </c>
      <c r="AB1389" s="2" t="str">
        <f t="shared" si="65"/>
        <v>No delay</v>
      </c>
    </row>
    <row r="1390" spans="1:28" s="7" customFormat="1" ht="85.5" x14ac:dyDescent="0.45">
      <c r="A1390" s="1" t="s">
        <v>14770</v>
      </c>
      <c r="B1390" s="3">
        <v>43574</v>
      </c>
      <c r="C1390" s="4">
        <v>0.91805555555555562</v>
      </c>
      <c r="D1390" s="2">
        <v>3</v>
      </c>
      <c r="E1390" s="1">
        <v>0</v>
      </c>
      <c r="F1390" s="2" t="s">
        <v>198</v>
      </c>
      <c r="G1390" s="1">
        <v>3</v>
      </c>
      <c r="H1390" s="1" t="s">
        <v>5352</v>
      </c>
      <c r="I1390" s="1" t="s">
        <v>5352</v>
      </c>
      <c r="J1390" s="1" t="s">
        <v>2491</v>
      </c>
      <c r="K1390" s="1" t="s">
        <v>2490</v>
      </c>
      <c r="L1390" s="1">
        <v>213903</v>
      </c>
      <c r="M1390" s="1" t="s">
        <v>12526</v>
      </c>
      <c r="N1390" s="2" t="s">
        <v>4522</v>
      </c>
      <c r="O1390" s="1" t="s">
        <v>14771</v>
      </c>
      <c r="P1390" s="2" t="s">
        <v>43</v>
      </c>
      <c r="Q1390" s="1" t="s">
        <v>192</v>
      </c>
      <c r="R1390" s="1" t="s">
        <v>13589</v>
      </c>
      <c r="S1390" s="1"/>
      <c r="T1390" s="1"/>
      <c r="U1390" s="1" t="s">
        <v>12528</v>
      </c>
      <c r="V1390" s="1"/>
      <c r="W1390" s="1"/>
      <c r="X1390" s="1"/>
      <c r="Y1390" s="1" t="s">
        <v>191</v>
      </c>
      <c r="Z1390" s="2" t="str">
        <f t="shared" si="63"/>
        <v>C830C</v>
      </c>
      <c r="AA1390" s="3" t="str">
        <f t="shared" si="64"/>
        <v>1/4/2019</v>
      </c>
      <c r="AB1390" s="2" t="str">
        <f t="shared" si="65"/>
        <v>More than 0 mins</v>
      </c>
    </row>
    <row r="1391" spans="1:28" s="7" customFormat="1" ht="28.5" x14ac:dyDescent="0.45">
      <c r="A1391" s="1" t="s">
        <v>14772</v>
      </c>
      <c r="B1391" s="3">
        <v>43576</v>
      </c>
      <c r="C1391" s="4">
        <v>0.28391203703703705</v>
      </c>
      <c r="D1391" s="2">
        <v>0</v>
      </c>
      <c r="E1391" s="1">
        <v>0</v>
      </c>
      <c r="F1391" s="2" t="s">
        <v>61</v>
      </c>
      <c r="G1391" s="1">
        <v>14</v>
      </c>
      <c r="H1391" s="1" t="s">
        <v>5174</v>
      </c>
      <c r="I1391" s="1" t="s">
        <v>5174</v>
      </c>
      <c r="J1391" s="1" t="s">
        <v>14773</v>
      </c>
      <c r="K1391" s="1" t="s">
        <v>2494</v>
      </c>
      <c r="L1391" s="1">
        <v>214040</v>
      </c>
      <c r="M1391" s="1" t="s">
        <v>12526</v>
      </c>
      <c r="N1391" s="2" t="s">
        <v>4409</v>
      </c>
      <c r="O1391" s="1" t="s">
        <v>14774</v>
      </c>
      <c r="P1391" s="2" t="s">
        <v>90</v>
      </c>
      <c r="Q1391" s="1" t="s">
        <v>89</v>
      </c>
      <c r="R1391" s="1" t="s">
        <v>13589</v>
      </c>
      <c r="S1391" s="1"/>
      <c r="T1391" s="1"/>
      <c r="U1391" s="1" t="s">
        <v>12528</v>
      </c>
      <c r="V1391" s="1"/>
      <c r="W1391" s="1"/>
      <c r="X1391" s="1"/>
      <c r="Y1391" s="1" t="s">
        <v>89</v>
      </c>
      <c r="Z1391" s="2" t="str">
        <f t="shared" si="63"/>
        <v>C830</v>
      </c>
      <c r="AA1391" s="3" t="str">
        <f t="shared" si="64"/>
        <v>1/4/2019</v>
      </c>
      <c r="AB1391" s="2" t="str">
        <f t="shared" si="65"/>
        <v>No delay</v>
      </c>
    </row>
    <row r="1392" spans="1:28" s="7" customFormat="1" ht="57" x14ac:dyDescent="0.45">
      <c r="A1392" s="1">
        <v>4191</v>
      </c>
      <c r="B1392" s="3">
        <v>43577</v>
      </c>
      <c r="C1392" s="4">
        <v>0.2870949074074074</v>
      </c>
      <c r="D1392" s="2">
        <v>0</v>
      </c>
      <c r="E1392" s="1">
        <v>2.5</v>
      </c>
      <c r="F1392" s="2" t="s">
        <v>130</v>
      </c>
      <c r="G1392" s="1">
        <v>58</v>
      </c>
      <c r="H1392" s="1" t="s">
        <v>4725</v>
      </c>
      <c r="I1392" s="1" t="s">
        <v>4570</v>
      </c>
      <c r="J1392" s="1" t="s">
        <v>2496</v>
      </c>
      <c r="K1392" s="1" t="s">
        <v>2495</v>
      </c>
      <c r="L1392" s="1">
        <v>214150</v>
      </c>
      <c r="M1392" s="1" t="s">
        <v>12526</v>
      </c>
      <c r="N1392" s="2" t="s">
        <v>4409</v>
      </c>
      <c r="O1392" s="1" t="s">
        <v>14775</v>
      </c>
      <c r="P1392" s="2" t="s">
        <v>36</v>
      </c>
      <c r="Q1392" s="1" t="s">
        <v>209</v>
      </c>
      <c r="R1392" s="1" t="s">
        <v>13589</v>
      </c>
      <c r="S1392" s="1"/>
      <c r="T1392" s="1"/>
      <c r="U1392" s="1" t="s">
        <v>12528</v>
      </c>
      <c r="V1392" s="1"/>
      <c r="W1392" s="1"/>
      <c r="X1392" s="1"/>
      <c r="Y1392" s="1" t="s">
        <v>208</v>
      </c>
      <c r="Z1392" s="2" t="str">
        <f t="shared" si="63"/>
        <v>C830</v>
      </c>
      <c r="AA1392" s="3" t="str">
        <f t="shared" si="64"/>
        <v>1/4/2019</v>
      </c>
      <c r="AB1392" s="2" t="str">
        <f t="shared" si="65"/>
        <v>No delay</v>
      </c>
    </row>
    <row r="1393" spans="1:28" s="7" customFormat="1" ht="28.5" x14ac:dyDescent="0.45">
      <c r="A1393" s="1" t="s">
        <v>14776</v>
      </c>
      <c r="B1393" s="3">
        <v>43577</v>
      </c>
      <c r="C1393" s="4">
        <v>0.57222222222222219</v>
      </c>
      <c r="D1393" s="2">
        <v>0</v>
      </c>
      <c r="E1393" s="1">
        <v>0</v>
      </c>
      <c r="F1393" s="2" t="s">
        <v>48</v>
      </c>
      <c r="G1393" s="1">
        <v>0</v>
      </c>
      <c r="H1393" s="1" t="s">
        <v>4615</v>
      </c>
      <c r="I1393" s="1" t="s">
        <v>4615</v>
      </c>
      <c r="J1393" s="1" t="s">
        <v>5357</v>
      </c>
      <c r="K1393" s="1" t="s">
        <v>2497</v>
      </c>
      <c r="L1393" s="1">
        <v>214227</v>
      </c>
      <c r="M1393" s="1" t="s">
        <v>12526</v>
      </c>
      <c r="N1393" s="2" t="s">
        <v>4409</v>
      </c>
      <c r="O1393" s="1" t="s">
        <v>14777</v>
      </c>
      <c r="P1393" s="2" t="s">
        <v>128</v>
      </c>
      <c r="Q1393" s="1" t="s">
        <v>183</v>
      </c>
      <c r="R1393" s="1" t="s">
        <v>13589</v>
      </c>
      <c r="S1393" s="1"/>
      <c r="T1393" s="1"/>
      <c r="U1393" s="1" t="s">
        <v>12528</v>
      </c>
      <c r="V1393" s="1"/>
      <c r="W1393" s="1"/>
      <c r="X1393" s="1"/>
      <c r="Y1393" s="1" t="s">
        <v>12529</v>
      </c>
      <c r="Z1393" s="2" t="str">
        <f t="shared" si="63"/>
        <v>C830</v>
      </c>
      <c r="AA1393" s="3" t="str">
        <f t="shared" si="64"/>
        <v>1/4/2019</v>
      </c>
      <c r="AB1393" s="2" t="str">
        <f t="shared" si="65"/>
        <v>No delay</v>
      </c>
    </row>
    <row r="1394" spans="1:28" s="7" customFormat="1" ht="71.25" x14ac:dyDescent="0.45">
      <c r="A1394" s="1">
        <v>4253</v>
      </c>
      <c r="B1394" s="3">
        <v>43578</v>
      </c>
      <c r="C1394" s="4">
        <v>0.48104166666666665</v>
      </c>
      <c r="D1394" s="2">
        <v>0</v>
      </c>
      <c r="E1394" s="1">
        <v>0</v>
      </c>
      <c r="F1394" s="2" t="s">
        <v>39</v>
      </c>
      <c r="G1394" s="1">
        <v>35</v>
      </c>
      <c r="H1394" s="1" t="s">
        <v>4802</v>
      </c>
      <c r="I1394" s="1" t="s">
        <v>4570</v>
      </c>
      <c r="J1394" s="1" t="s">
        <v>2503</v>
      </c>
      <c r="K1394" s="1" t="s">
        <v>2502</v>
      </c>
      <c r="L1394" s="1">
        <v>214364</v>
      </c>
      <c r="M1394" s="1" t="s">
        <v>12526</v>
      </c>
      <c r="N1394" s="2" t="s">
        <v>4409</v>
      </c>
      <c r="O1394" s="1" t="s">
        <v>14778</v>
      </c>
      <c r="P1394" s="2" t="s">
        <v>73</v>
      </c>
      <c r="Q1394" s="1" t="s">
        <v>1132</v>
      </c>
      <c r="R1394" s="1" t="s">
        <v>4409</v>
      </c>
      <c r="S1394" s="1"/>
      <c r="T1394" s="1"/>
      <c r="U1394" s="1" t="s">
        <v>12528</v>
      </c>
      <c r="V1394" s="1"/>
      <c r="W1394" s="1"/>
      <c r="X1394" s="1"/>
      <c r="Y1394" s="1" t="s">
        <v>157</v>
      </c>
      <c r="Z1394" s="2" t="str">
        <f t="shared" si="63"/>
        <v>C830</v>
      </c>
      <c r="AA1394" s="3" t="str">
        <f t="shared" si="64"/>
        <v>1/4/2019</v>
      </c>
      <c r="AB1394" s="2" t="str">
        <f t="shared" si="65"/>
        <v>No delay</v>
      </c>
    </row>
    <row r="1395" spans="1:28" s="7" customFormat="1" ht="28.5" x14ac:dyDescent="0.45">
      <c r="A1395" s="1">
        <v>4261</v>
      </c>
      <c r="B1395" s="3">
        <v>43578</v>
      </c>
      <c r="C1395" s="4">
        <v>0.70833333333333337</v>
      </c>
      <c r="D1395" s="2">
        <v>0</v>
      </c>
      <c r="E1395" s="1">
        <v>0</v>
      </c>
      <c r="F1395" s="2" t="s">
        <v>142</v>
      </c>
      <c r="G1395" s="1">
        <v>48</v>
      </c>
      <c r="H1395" s="1" t="s">
        <v>4811</v>
      </c>
      <c r="I1395" s="1" t="s">
        <v>4570</v>
      </c>
      <c r="J1395" s="1" t="s">
        <v>2499</v>
      </c>
      <c r="K1395" s="1" t="s">
        <v>2498</v>
      </c>
      <c r="L1395" s="1">
        <v>214406</v>
      </c>
      <c r="M1395" s="1" t="s">
        <v>12526</v>
      </c>
      <c r="N1395" s="2" t="s">
        <v>4522</v>
      </c>
      <c r="O1395" s="1" t="s">
        <v>14779</v>
      </c>
      <c r="P1395" s="2" t="s">
        <v>7</v>
      </c>
      <c r="Q1395" s="1" t="s">
        <v>209</v>
      </c>
      <c r="R1395" s="1" t="s">
        <v>13589</v>
      </c>
      <c r="S1395" s="1"/>
      <c r="T1395" s="1"/>
      <c r="U1395" s="1" t="s">
        <v>12528</v>
      </c>
      <c r="V1395" s="1"/>
      <c r="W1395" s="1"/>
      <c r="X1395" s="1"/>
      <c r="Y1395" s="1" t="s">
        <v>208</v>
      </c>
      <c r="Z1395" s="2" t="str">
        <f t="shared" si="63"/>
        <v>C830C</v>
      </c>
      <c r="AA1395" s="3" t="str">
        <f t="shared" si="64"/>
        <v>1/4/2019</v>
      </c>
      <c r="AB1395" s="2" t="str">
        <f t="shared" si="65"/>
        <v>No delay</v>
      </c>
    </row>
    <row r="1396" spans="1:28" s="7" customFormat="1" ht="71.25" x14ac:dyDescent="0.45">
      <c r="A1396" s="1">
        <v>4269</v>
      </c>
      <c r="B1396" s="3">
        <v>43578</v>
      </c>
      <c r="C1396" s="4">
        <v>0.81445601851851857</v>
      </c>
      <c r="D1396" s="2">
        <v>0</v>
      </c>
      <c r="E1396" s="1">
        <v>0</v>
      </c>
      <c r="F1396" s="2" t="s">
        <v>123</v>
      </c>
      <c r="G1396" s="1">
        <v>71</v>
      </c>
      <c r="H1396" s="1" t="s">
        <v>5175</v>
      </c>
      <c r="I1396" s="1" t="s">
        <v>4962</v>
      </c>
      <c r="J1396" s="1" t="s">
        <v>2501</v>
      </c>
      <c r="K1396" s="1" t="s">
        <v>2500</v>
      </c>
      <c r="L1396" s="1">
        <v>214432</v>
      </c>
      <c r="M1396" s="1" t="s">
        <v>12526</v>
      </c>
      <c r="N1396" s="2" t="s">
        <v>4409</v>
      </c>
      <c r="O1396" s="1" t="s">
        <v>14780</v>
      </c>
      <c r="P1396" s="2" t="s">
        <v>36</v>
      </c>
      <c r="Q1396" s="1" t="s">
        <v>153</v>
      </c>
      <c r="R1396" s="1" t="s">
        <v>4409</v>
      </c>
      <c r="S1396" s="1"/>
      <c r="T1396" s="1"/>
      <c r="U1396" s="1" t="s">
        <v>12528</v>
      </c>
      <c r="V1396" s="1"/>
      <c r="W1396" s="1"/>
      <c r="X1396" s="1"/>
      <c r="Y1396" s="1" t="s">
        <v>153</v>
      </c>
      <c r="Z1396" s="2" t="str">
        <f t="shared" si="63"/>
        <v>C830C</v>
      </c>
      <c r="AA1396" s="3" t="str">
        <f t="shared" si="64"/>
        <v>1/4/2019</v>
      </c>
      <c r="AB1396" s="2" t="str">
        <f t="shared" si="65"/>
        <v>No delay</v>
      </c>
    </row>
    <row r="1397" spans="1:28" s="7" customFormat="1" x14ac:dyDescent="0.45">
      <c r="A1397" s="1" t="s">
        <v>14781</v>
      </c>
      <c r="B1397" s="3">
        <v>43578</v>
      </c>
      <c r="C1397" s="4">
        <v>0.38125000000000003</v>
      </c>
      <c r="D1397" s="2">
        <v>0</v>
      </c>
      <c r="E1397" s="1">
        <v>0</v>
      </c>
      <c r="F1397" s="2" t="s">
        <v>70</v>
      </c>
      <c r="G1397" s="1"/>
      <c r="H1397" s="1" t="s">
        <v>4570</v>
      </c>
      <c r="I1397" s="1"/>
      <c r="J1397" s="1" t="s">
        <v>14782</v>
      </c>
      <c r="K1397" s="1">
        <v>6079904</v>
      </c>
      <c r="L1397" s="1"/>
      <c r="M1397" s="1" t="s">
        <v>12526</v>
      </c>
      <c r="N1397" s="2" t="s">
        <v>4409</v>
      </c>
      <c r="O1397" s="1" t="s">
        <v>14783</v>
      </c>
      <c r="P1397" s="2" t="s">
        <v>128</v>
      </c>
      <c r="Q1397" s="1" t="s">
        <v>286</v>
      </c>
      <c r="R1397" s="1" t="s">
        <v>13589</v>
      </c>
      <c r="S1397" s="1"/>
      <c r="T1397" s="1"/>
      <c r="U1397" s="1" t="s">
        <v>12528</v>
      </c>
      <c r="V1397" s="1"/>
      <c r="W1397" s="1"/>
      <c r="X1397" s="1"/>
      <c r="Y1397" s="1" t="s">
        <v>286</v>
      </c>
      <c r="Z1397" s="2" t="str">
        <f t="shared" si="63"/>
        <v>C830C</v>
      </c>
      <c r="AA1397" s="3" t="str">
        <f t="shared" si="64"/>
        <v>1/4/2019</v>
      </c>
      <c r="AB1397" s="2" t="str">
        <f t="shared" si="65"/>
        <v>No delay</v>
      </c>
    </row>
    <row r="1398" spans="1:28" s="7" customFormat="1" ht="28.5" x14ac:dyDescent="0.45">
      <c r="A1398" s="1" t="s">
        <v>14784</v>
      </c>
      <c r="B1398" s="3">
        <v>43578</v>
      </c>
      <c r="C1398" s="4">
        <v>0.38472222222222219</v>
      </c>
      <c r="D1398" s="2">
        <v>0</v>
      </c>
      <c r="E1398" s="1">
        <v>0</v>
      </c>
      <c r="F1398" s="2" t="s">
        <v>124</v>
      </c>
      <c r="G1398" s="1"/>
      <c r="H1398" s="1" t="s">
        <v>4570</v>
      </c>
      <c r="I1398" s="1"/>
      <c r="J1398" s="1" t="s">
        <v>14785</v>
      </c>
      <c r="K1398" s="1">
        <v>6079905</v>
      </c>
      <c r="L1398" s="1"/>
      <c r="M1398" s="1" t="s">
        <v>12526</v>
      </c>
      <c r="N1398" s="2" t="s">
        <v>4409</v>
      </c>
      <c r="O1398" s="1" t="s">
        <v>14786</v>
      </c>
      <c r="P1398" s="2" t="s">
        <v>128</v>
      </c>
      <c r="Q1398" s="1" t="s">
        <v>286</v>
      </c>
      <c r="R1398" s="1" t="s">
        <v>13589</v>
      </c>
      <c r="S1398" s="1"/>
      <c r="T1398" s="1"/>
      <c r="U1398" s="1" t="s">
        <v>12528</v>
      </c>
      <c r="V1398" s="1"/>
      <c r="W1398" s="1"/>
      <c r="X1398" s="1"/>
      <c r="Y1398" s="1" t="s">
        <v>286</v>
      </c>
      <c r="Z1398" s="2" t="str">
        <f t="shared" si="63"/>
        <v>C830C</v>
      </c>
      <c r="AA1398" s="3" t="str">
        <f t="shared" si="64"/>
        <v>1/4/2019</v>
      </c>
      <c r="AB1398" s="2" t="str">
        <f t="shared" si="65"/>
        <v>No delay</v>
      </c>
    </row>
    <row r="1399" spans="1:28" s="7" customFormat="1" x14ac:dyDescent="0.45">
      <c r="A1399" s="1" t="s">
        <v>14787</v>
      </c>
      <c r="B1399" s="3">
        <v>43578</v>
      </c>
      <c r="C1399" s="4">
        <v>0.40625</v>
      </c>
      <c r="D1399" s="2">
        <v>0</v>
      </c>
      <c r="E1399" s="1">
        <v>0</v>
      </c>
      <c r="F1399" s="2" t="s">
        <v>49</v>
      </c>
      <c r="G1399" s="1"/>
      <c r="H1399" s="1" t="s">
        <v>4570</v>
      </c>
      <c r="I1399" s="1"/>
      <c r="J1399" s="1" t="s">
        <v>14788</v>
      </c>
      <c r="K1399" s="1">
        <v>6079903</v>
      </c>
      <c r="L1399" s="1"/>
      <c r="M1399" s="1" t="s">
        <v>12526</v>
      </c>
      <c r="N1399" s="2" t="s">
        <v>4409</v>
      </c>
      <c r="O1399" s="1" t="s">
        <v>14789</v>
      </c>
      <c r="P1399" s="2" t="s">
        <v>90</v>
      </c>
      <c r="Q1399" s="1" t="s">
        <v>89</v>
      </c>
      <c r="R1399" s="1" t="s">
        <v>13589</v>
      </c>
      <c r="S1399" s="1"/>
      <c r="T1399" s="1"/>
      <c r="U1399" s="1" t="s">
        <v>12528</v>
      </c>
      <c r="V1399" s="1"/>
      <c r="W1399" s="1"/>
      <c r="X1399" s="1"/>
      <c r="Y1399" s="1" t="s">
        <v>89</v>
      </c>
      <c r="Z1399" s="2" t="str">
        <f t="shared" si="63"/>
        <v>C830</v>
      </c>
      <c r="AA1399" s="3" t="str">
        <f t="shared" si="64"/>
        <v>1/4/2019</v>
      </c>
      <c r="AB1399" s="2" t="str">
        <f t="shared" si="65"/>
        <v>No delay</v>
      </c>
    </row>
    <row r="1400" spans="1:28" s="7" customFormat="1" ht="71.25" x14ac:dyDescent="0.45">
      <c r="A1400" s="1">
        <v>4276</v>
      </c>
      <c r="B1400" s="3">
        <v>43579</v>
      </c>
      <c r="C1400" s="4">
        <v>0.24236111111111111</v>
      </c>
      <c r="D1400" s="2">
        <v>0</v>
      </c>
      <c r="E1400" s="1">
        <v>0</v>
      </c>
      <c r="F1400" s="2" t="s">
        <v>130</v>
      </c>
      <c r="G1400" s="1">
        <v>12</v>
      </c>
      <c r="H1400" s="1" t="s">
        <v>4849</v>
      </c>
      <c r="I1400" s="1" t="s">
        <v>4570</v>
      </c>
      <c r="J1400" s="1" t="s">
        <v>2513</v>
      </c>
      <c r="K1400" s="1" t="s">
        <v>2512</v>
      </c>
      <c r="L1400" s="1">
        <v>214467</v>
      </c>
      <c r="M1400" s="1" t="s">
        <v>12526</v>
      </c>
      <c r="N1400" s="2" t="s">
        <v>4409</v>
      </c>
      <c r="O1400" s="1" t="s">
        <v>14790</v>
      </c>
      <c r="P1400" s="2" t="s">
        <v>36</v>
      </c>
      <c r="Q1400" s="1" t="s">
        <v>209</v>
      </c>
      <c r="R1400" s="1" t="s">
        <v>13589</v>
      </c>
      <c r="S1400" s="1"/>
      <c r="T1400" s="1"/>
      <c r="U1400" s="1" t="s">
        <v>12528</v>
      </c>
      <c r="V1400" s="1"/>
      <c r="W1400" s="1"/>
      <c r="X1400" s="1"/>
      <c r="Y1400" s="1" t="s">
        <v>208</v>
      </c>
      <c r="Z1400" s="2" t="str">
        <f t="shared" si="63"/>
        <v>C830</v>
      </c>
      <c r="AA1400" s="3" t="str">
        <f t="shared" si="64"/>
        <v>1/4/2019</v>
      </c>
      <c r="AB1400" s="2" t="str">
        <f t="shared" si="65"/>
        <v>No delay</v>
      </c>
    </row>
    <row r="1401" spans="1:28" s="7" customFormat="1" ht="42.75" x14ac:dyDescent="0.45">
      <c r="A1401" s="1">
        <v>4278</v>
      </c>
      <c r="B1401" s="3">
        <v>43579</v>
      </c>
      <c r="C1401" s="4">
        <v>0.25277777777777777</v>
      </c>
      <c r="D1401" s="2">
        <v>0</v>
      </c>
      <c r="E1401" s="1">
        <v>0</v>
      </c>
      <c r="F1401" s="2" t="s">
        <v>141</v>
      </c>
      <c r="G1401" s="1">
        <v>23</v>
      </c>
      <c r="H1401" s="1" t="s">
        <v>4933</v>
      </c>
      <c r="I1401" s="1" t="s">
        <v>4933</v>
      </c>
      <c r="J1401" s="1" t="s">
        <v>2505</v>
      </c>
      <c r="K1401" s="1" t="s">
        <v>2504</v>
      </c>
      <c r="L1401" s="1">
        <v>214468</v>
      </c>
      <c r="M1401" s="1" t="s">
        <v>12526</v>
      </c>
      <c r="N1401" s="2" t="s">
        <v>4409</v>
      </c>
      <c r="O1401" s="1" t="s">
        <v>14791</v>
      </c>
      <c r="P1401" s="2" t="s">
        <v>7</v>
      </c>
      <c r="Q1401" s="1" t="s">
        <v>62</v>
      </c>
      <c r="R1401" s="1" t="s">
        <v>4409</v>
      </c>
      <c r="S1401" s="1"/>
      <c r="T1401" s="1"/>
      <c r="U1401" s="1" t="s">
        <v>12528</v>
      </c>
      <c r="V1401" s="1"/>
      <c r="W1401" s="1"/>
      <c r="X1401" s="1"/>
      <c r="Y1401" s="1" t="s">
        <v>18</v>
      </c>
      <c r="Z1401" s="2" t="str">
        <f t="shared" si="63"/>
        <v>C830</v>
      </c>
      <c r="AA1401" s="3" t="str">
        <f t="shared" si="64"/>
        <v>1/4/2019</v>
      </c>
      <c r="AB1401" s="2" t="str">
        <f t="shared" si="65"/>
        <v>No delay</v>
      </c>
    </row>
    <row r="1402" spans="1:28" s="7" customFormat="1" ht="28.5" x14ac:dyDescent="0.45">
      <c r="A1402" s="1">
        <v>4299</v>
      </c>
      <c r="B1402" s="3">
        <v>43579</v>
      </c>
      <c r="C1402" s="4">
        <v>0.78194444444444444</v>
      </c>
      <c r="D1402" s="2">
        <v>0</v>
      </c>
      <c r="E1402" s="1">
        <v>0</v>
      </c>
      <c r="F1402" s="2" t="s">
        <v>84</v>
      </c>
      <c r="G1402" s="1"/>
      <c r="H1402" s="1" t="s">
        <v>4570</v>
      </c>
      <c r="I1402" s="1"/>
      <c r="J1402" s="1" t="s">
        <v>14792</v>
      </c>
      <c r="K1402" s="1">
        <v>6080386</v>
      </c>
      <c r="L1402" s="1"/>
      <c r="M1402" s="1" t="s">
        <v>12526</v>
      </c>
      <c r="N1402" s="2" t="s">
        <v>4409</v>
      </c>
      <c r="O1402" s="1" t="s">
        <v>14793</v>
      </c>
      <c r="P1402" s="2" t="s">
        <v>26</v>
      </c>
      <c r="Q1402" s="1" t="s">
        <v>98</v>
      </c>
      <c r="R1402" s="1" t="s">
        <v>4409</v>
      </c>
      <c r="S1402" s="1"/>
      <c r="T1402" s="1"/>
      <c r="U1402" s="1" t="s">
        <v>12528</v>
      </c>
      <c r="V1402" s="1"/>
      <c r="W1402" s="1"/>
      <c r="X1402" s="1"/>
      <c r="Y1402" s="1" t="s">
        <v>27</v>
      </c>
      <c r="Z1402" s="2" t="str">
        <f t="shared" si="63"/>
        <v>C830C</v>
      </c>
      <c r="AA1402" s="3" t="str">
        <f t="shared" si="64"/>
        <v>1/4/2019</v>
      </c>
      <c r="AB1402" s="2" t="str">
        <f t="shared" si="65"/>
        <v>No delay</v>
      </c>
    </row>
    <row r="1403" spans="1:28" s="7" customFormat="1" ht="57" x14ac:dyDescent="0.45">
      <c r="A1403" s="1">
        <v>4304</v>
      </c>
      <c r="B1403" s="3">
        <v>43579</v>
      </c>
      <c r="C1403" s="4">
        <v>0.93815972222222221</v>
      </c>
      <c r="D1403" s="2">
        <v>0</v>
      </c>
      <c r="E1403" s="1">
        <v>0</v>
      </c>
      <c r="F1403" s="2" t="s">
        <v>93</v>
      </c>
      <c r="G1403" s="1">
        <v>49</v>
      </c>
      <c r="H1403" s="1" t="s">
        <v>4679</v>
      </c>
      <c r="I1403" s="1" t="s">
        <v>4961</v>
      </c>
      <c r="J1403" s="1" t="s">
        <v>2509</v>
      </c>
      <c r="K1403" s="1" t="s">
        <v>2508</v>
      </c>
      <c r="L1403" s="1">
        <v>214628</v>
      </c>
      <c r="M1403" s="1" t="s">
        <v>12526</v>
      </c>
      <c r="N1403" s="2" t="s">
        <v>4522</v>
      </c>
      <c r="O1403" s="1" t="s">
        <v>14794</v>
      </c>
      <c r="P1403" s="2" t="s">
        <v>79</v>
      </c>
      <c r="Q1403" s="1" t="s">
        <v>195</v>
      </c>
      <c r="R1403" s="1" t="s">
        <v>4409</v>
      </c>
      <c r="S1403" s="1"/>
      <c r="T1403" s="1"/>
      <c r="U1403" s="1" t="s">
        <v>12528</v>
      </c>
      <c r="V1403" s="1"/>
      <c r="W1403" s="1"/>
      <c r="X1403" s="1"/>
      <c r="Y1403" s="1" t="s">
        <v>117</v>
      </c>
      <c r="Z1403" s="2" t="str">
        <f t="shared" si="63"/>
        <v>C830</v>
      </c>
      <c r="AA1403" s="3" t="str">
        <f t="shared" si="64"/>
        <v>1/4/2019</v>
      </c>
      <c r="AB1403" s="2" t="str">
        <f t="shared" si="65"/>
        <v>No delay</v>
      </c>
    </row>
    <row r="1404" spans="1:28" s="7" customFormat="1" x14ac:dyDescent="0.45">
      <c r="A1404" s="1" t="s">
        <v>14795</v>
      </c>
      <c r="B1404" s="3">
        <v>43579</v>
      </c>
      <c r="C1404" s="4">
        <v>0.25</v>
      </c>
      <c r="D1404" s="2">
        <v>0</v>
      </c>
      <c r="E1404" s="1">
        <v>0</v>
      </c>
      <c r="F1404" s="2" t="s">
        <v>99</v>
      </c>
      <c r="G1404" s="1">
        <v>35</v>
      </c>
      <c r="H1404" s="1" t="s">
        <v>4577</v>
      </c>
      <c r="I1404" s="1" t="s">
        <v>4570</v>
      </c>
      <c r="J1404" s="1" t="s">
        <v>2511</v>
      </c>
      <c r="K1404" s="1" t="s">
        <v>2510</v>
      </c>
      <c r="L1404" s="1">
        <v>214469</v>
      </c>
      <c r="M1404" s="1" t="s">
        <v>12526</v>
      </c>
      <c r="N1404" s="2" t="s">
        <v>4409</v>
      </c>
      <c r="O1404" s="1" t="s">
        <v>14796</v>
      </c>
      <c r="P1404" s="2" t="s">
        <v>90</v>
      </c>
      <c r="Q1404" s="1" t="s">
        <v>89</v>
      </c>
      <c r="R1404" s="1" t="s">
        <v>13589</v>
      </c>
      <c r="S1404" s="1"/>
      <c r="T1404" s="1"/>
      <c r="U1404" s="1" t="s">
        <v>12528</v>
      </c>
      <c r="V1404" s="1"/>
      <c r="W1404" s="1"/>
      <c r="X1404" s="1"/>
      <c r="Y1404" s="1" t="s">
        <v>89</v>
      </c>
      <c r="Z1404" s="2" t="str">
        <f t="shared" si="63"/>
        <v>C830</v>
      </c>
      <c r="AA1404" s="3" t="str">
        <f t="shared" si="64"/>
        <v>1/4/2019</v>
      </c>
      <c r="AB1404" s="2" t="str">
        <f t="shared" si="65"/>
        <v>No delay</v>
      </c>
    </row>
    <row r="1405" spans="1:28" s="7" customFormat="1" ht="28.5" x14ac:dyDescent="0.45">
      <c r="A1405" s="1" t="s">
        <v>14797</v>
      </c>
      <c r="B1405" s="3">
        <v>43579</v>
      </c>
      <c r="C1405" s="4">
        <v>0.67361111111111116</v>
      </c>
      <c r="D1405" s="2">
        <v>0</v>
      </c>
      <c r="E1405" s="1">
        <v>0</v>
      </c>
      <c r="F1405" s="2" t="s">
        <v>20</v>
      </c>
      <c r="G1405" s="1">
        <v>0</v>
      </c>
      <c r="H1405" s="1" t="s">
        <v>4615</v>
      </c>
      <c r="I1405" s="1" t="s">
        <v>4615</v>
      </c>
      <c r="J1405" s="1" t="s">
        <v>2507</v>
      </c>
      <c r="K1405" s="1" t="s">
        <v>2506</v>
      </c>
      <c r="L1405" s="1">
        <v>214580</v>
      </c>
      <c r="M1405" s="1" t="s">
        <v>12526</v>
      </c>
      <c r="N1405" s="2" t="s">
        <v>4409</v>
      </c>
      <c r="O1405" s="1" t="s">
        <v>14798</v>
      </c>
      <c r="P1405" s="2" t="s">
        <v>128</v>
      </c>
      <c r="Q1405" s="1" t="s">
        <v>183</v>
      </c>
      <c r="R1405" s="1" t="s">
        <v>13586</v>
      </c>
      <c r="S1405" s="1"/>
      <c r="T1405" s="1"/>
      <c r="U1405" s="1" t="s">
        <v>12528</v>
      </c>
      <c r="V1405" s="1"/>
      <c r="W1405" s="1"/>
      <c r="X1405" s="1"/>
      <c r="Y1405" s="1" t="s">
        <v>12529</v>
      </c>
      <c r="Z1405" s="2" t="str">
        <f t="shared" si="63"/>
        <v>C830</v>
      </c>
      <c r="AA1405" s="3" t="str">
        <f t="shared" si="64"/>
        <v>1/4/2019</v>
      </c>
      <c r="AB1405" s="2" t="str">
        <f t="shared" si="65"/>
        <v>No delay</v>
      </c>
    </row>
    <row r="1406" spans="1:28" s="7" customFormat="1" ht="42.75" x14ac:dyDescent="0.45">
      <c r="A1406" s="1">
        <v>4311</v>
      </c>
      <c r="B1406" s="3">
        <v>43580</v>
      </c>
      <c r="C1406" s="4">
        <v>0.26666666666666666</v>
      </c>
      <c r="D1406" s="2">
        <v>0</v>
      </c>
      <c r="E1406" s="1">
        <v>0</v>
      </c>
      <c r="F1406" s="2" t="s">
        <v>141</v>
      </c>
      <c r="G1406" s="1">
        <v>43</v>
      </c>
      <c r="H1406" s="1" t="s">
        <v>5002</v>
      </c>
      <c r="I1406" s="1" t="s">
        <v>4570</v>
      </c>
      <c r="J1406" s="1" t="s">
        <v>14799</v>
      </c>
      <c r="K1406" s="1" t="s">
        <v>14800</v>
      </c>
      <c r="L1406" s="1">
        <v>214644</v>
      </c>
      <c r="M1406" s="1" t="s">
        <v>12526</v>
      </c>
      <c r="N1406" s="2" t="s">
        <v>4409</v>
      </c>
      <c r="O1406" s="1" t="s">
        <v>14801</v>
      </c>
      <c r="P1406" s="2" t="s">
        <v>7</v>
      </c>
      <c r="Q1406" s="1" t="s">
        <v>62</v>
      </c>
      <c r="R1406" s="1" t="s">
        <v>4409</v>
      </c>
      <c r="S1406" s="1"/>
      <c r="T1406" s="1"/>
      <c r="U1406" s="1" t="s">
        <v>12528</v>
      </c>
      <c r="V1406" s="1"/>
      <c r="W1406" s="1"/>
      <c r="X1406" s="1"/>
      <c r="Y1406" s="1" t="s">
        <v>18</v>
      </c>
      <c r="Z1406" s="2" t="str">
        <f t="shared" si="63"/>
        <v>C830</v>
      </c>
      <c r="AA1406" s="3" t="str">
        <f t="shared" si="64"/>
        <v>1/4/2019</v>
      </c>
      <c r="AB1406" s="2" t="str">
        <f t="shared" si="65"/>
        <v>No delay</v>
      </c>
    </row>
    <row r="1407" spans="1:28" s="7" customFormat="1" ht="42.75" x14ac:dyDescent="0.45">
      <c r="A1407" s="1">
        <v>4320</v>
      </c>
      <c r="B1407" s="3">
        <v>43580</v>
      </c>
      <c r="C1407" s="4">
        <v>0.32815972222222223</v>
      </c>
      <c r="D1407" s="2">
        <v>0</v>
      </c>
      <c r="E1407" s="1">
        <v>0</v>
      </c>
      <c r="F1407" s="2" t="s">
        <v>35</v>
      </c>
      <c r="G1407" s="1">
        <v>22</v>
      </c>
      <c r="H1407" s="1" t="s">
        <v>4710</v>
      </c>
      <c r="I1407" s="1" t="s">
        <v>4570</v>
      </c>
      <c r="J1407" s="1" t="s">
        <v>2517</v>
      </c>
      <c r="K1407" s="1" t="s">
        <v>2516</v>
      </c>
      <c r="L1407" s="1">
        <v>214658</v>
      </c>
      <c r="M1407" s="1" t="s">
        <v>12526</v>
      </c>
      <c r="N1407" s="2" t="s">
        <v>4409</v>
      </c>
      <c r="O1407" s="1" t="s">
        <v>14802</v>
      </c>
      <c r="P1407" s="2" t="s">
        <v>128</v>
      </c>
      <c r="Q1407" s="1" t="s">
        <v>266</v>
      </c>
      <c r="R1407" s="1" t="s">
        <v>4409</v>
      </c>
      <c r="S1407" s="1"/>
      <c r="T1407" s="1"/>
      <c r="U1407" s="1" t="s">
        <v>12528</v>
      </c>
      <c r="V1407" s="1"/>
      <c r="W1407" s="1"/>
      <c r="X1407" s="1"/>
      <c r="Y1407" s="1" t="s">
        <v>265</v>
      </c>
      <c r="Z1407" s="2" t="str">
        <f t="shared" si="63"/>
        <v>C830</v>
      </c>
      <c r="AA1407" s="3" t="str">
        <f t="shared" si="64"/>
        <v>1/4/2019</v>
      </c>
      <c r="AB1407" s="2" t="str">
        <f t="shared" si="65"/>
        <v>No delay</v>
      </c>
    </row>
    <row r="1408" spans="1:28" s="7" customFormat="1" ht="28.5" x14ac:dyDescent="0.45">
      <c r="A1408" s="1">
        <v>4330</v>
      </c>
      <c r="B1408" s="3">
        <v>43580</v>
      </c>
      <c r="C1408" s="4">
        <v>0.39583333333333331</v>
      </c>
      <c r="D1408" s="2">
        <v>0</v>
      </c>
      <c r="E1408" s="1">
        <v>0</v>
      </c>
      <c r="F1408" s="2" t="s">
        <v>225</v>
      </c>
      <c r="G1408" s="1"/>
      <c r="H1408" s="1" t="s">
        <v>4570</v>
      </c>
      <c r="I1408" s="1"/>
      <c r="J1408" s="1" t="s">
        <v>14803</v>
      </c>
      <c r="K1408" s="1">
        <v>6080609</v>
      </c>
      <c r="L1408" s="1"/>
      <c r="M1408" s="1" t="s">
        <v>12526</v>
      </c>
      <c r="N1408" s="2" t="s">
        <v>4409</v>
      </c>
      <c r="O1408" s="1" t="s">
        <v>14804</v>
      </c>
      <c r="P1408" s="2" t="s">
        <v>26</v>
      </c>
      <c r="Q1408" s="1" t="s">
        <v>209</v>
      </c>
      <c r="R1408" s="1" t="s">
        <v>13589</v>
      </c>
      <c r="S1408" s="1"/>
      <c r="T1408" s="1"/>
      <c r="U1408" s="1" t="s">
        <v>12528</v>
      </c>
      <c r="V1408" s="1"/>
      <c r="W1408" s="1"/>
      <c r="X1408" s="1"/>
      <c r="Y1408" s="1" t="s">
        <v>208</v>
      </c>
      <c r="Z1408" s="2" t="str">
        <f t="shared" si="63"/>
        <v>C830C</v>
      </c>
      <c r="AA1408" s="3" t="str">
        <f t="shared" si="64"/>
        <v>1/4/2019</v>
      </c>
      <c r="AB1408" s="2" t="str">
        <f t="shared" si="65"/>
        <v>No delay</v>
      </c>
    </row>
    <row r="1409" spans="1:28" s="7" customFormat="1" ht="28.5" x14ac:dyDescent="0.45">
      <c r="A1409" s="1">
        <v>4337</v>
      </c>
      <c r="B1409" s="3">
        <v>43580</v>
      </c>
      <c r="C1409" s="4">
        <v>0.4812731481481482</v>
      </c>
      <c r="D1409" s="2">
        <v>0</v>
      </c>
      <c r="E1409" s="1">
        <v>0</v>
      </c>
      <c r="F1409" s="2" t="s">
        <v>17</v>
      </c>
      <c r="G1409" s="1">
        <v>51</v>
      </c>
      <c r="H1409" s="1" t="s">
        <v>4696</v>
      </c>
      <c r="I1409" s="1" t="s">
        <v>4570</v>
      </c>
      <c r="J1409" s="1" t="s">
        <v>2515</v>
      </c>
      <c r="K1409" s="1" t="s">
        <v>2514</v>
      </c>
      <c r="L1409" s="1">
        <v>214700</v>
      </c>
      <c r="M1409" s="1" t="s">
        <v>12526</v>
      </c>
      <c r="N1409" s="2" t="s">
        <v>4409</v>
      </c>
      <c r="O1409" s="1" t="s">
        <v>14805</v>
      </c>
      <c r="P1409" s="2" t="s">
        <v>26</v>
      </c>
      <c r="Q1409" s="1" t="s">
        <v>98</v>
      </c>
      <c r="R1409" s="1" t="s">
        <v>4409</v>
      </c>
      <c r="S1409" s="1"/>
      <c r="T1409" s="1"/>
      <c r="U1409" s="1" t="s">
        <v>12528</v>
      </c>
      <c r="V1409" s="1"/>
      <c r="W1409" s="1"/>
      <c r="X1409" s="1"/>
      <c r="Y1409" s="1" t="s">
        <v>27</v>
      </c>
      <c r="Z1409" s="2" t="str">
        <f t="shared" si="63"/>
        <v>C830</v>
      </c>
      <c r="AA1409" s="3" t="str">
        <f t="shared" si="64"/>
        <v>1/4/2019</v>
      </c>
      <c r="AB1409" s="2" t="str">
        <f t="shared" si="65"/>
        <v>No delay</v>
      </c>
    </row>
    <row r="1410" spans="1:28" s="7" customFormat="1" x14ac:dyDescent="0.45">
      <c r="A1410" s="1" t="s">
        <v>14806</v>
      </c>
      <c r="B1410" s="3">
        <v>43580</v>
      </c>
      <c r="C1410" s="4">
        <v>0.3972222222222222</v>
      </c>
      <c r="D1410" s="2">
        <v>0</v>
      </c>
      <c r="E1410" s="1">
        <v>0</v>
      </c>
      <c r="F1410" s="2" t="s">
        <v>93</v>
      </c>
      <c r="G1410" s="1"/>
      <c r="H1410" s="1" t="s">
        <v>4570</v>
      </c>
      <c r="I1410" s="1"/>
      <c r="J1410" s="1" t="s">
        <v>14807</v>
      </c>
      <c r="K1410" s="1">
        <v>6080610</v>
      </c>
      <c r="L1410" s="1"/>
      <c r="M1410" s="1" t="s">
        <v>12526</v>
      </c>
      <c r="N1410" s="2" t="s">
        <v>4409</v>
      </c>
      <c r="O1410" s="1" t="s">
        <v>14808</v>
      </c>
      <c r="P1410" s="2" t="s">
        <v>90</v>
      </c>
      <c r="Q1410" s="1" t="s">
        <v>89</v>
      </c>
      <c r="R1410" s="1" t="s">
        <v>13589</v>
      </c>
      <c r="S1410" s="1"/>
      <c r="T1410" s="1"/>
      <c r="U1410" s="1" t="s">
        <v>12528</v>
      </c>
      <c r="V1410" s="1"/>
      <c r="W1410" s="1"/>
      <c r="X1410" s="1"/>
      <c r="Y1410" s="1" t="s">
        <v>89</v>
      </c>
      <c r="Z1410" s="2" t="str">
        <f t="shared" si="63"/>
        <v>C830</v>
      </c>
      <c r="AA1410" s="3" t="str">
        <f t="shared" si="64"/>
        <v>1/4/2019</v>
      </c>
      <c r="AB1410" s="2" t="str">
        <f t="shared" si="65"/>
        <v>No delay</v>
      </c>
    </row>
    <row r="1411" spans="1:28" s="7" customFormat="1" ht="85.5" x14ac:dyDescent="0.45">
      <c r="A1411" s="1" t="s">
        <v>14809</v>
      </c>
      <c r="B1411" s="3">
        <v>43580</v>
      </c>
      <c r="C1411" s="4">
        <v>0.78333333333333333</v>
      </c>
      <c r="D1411" s="2">
        <v>5</v>
      </c>
      <c r="E1411" s="1">
        <v>0</v>
      </c>
      <c r="F1411" s="2" t="s">
        <v>154</v>
      </c>
      <c r="G1411" s="1">
        <v>17</v>
      </c>
      <c r="H1411" s="1" t="s">
        <v>5352</v>
      </c>
      <c r="I1411" s="1" t="s">
        <v>5352</v>
      </c>
      <c r="J1411" s="1" t="s">
        <v>2519</v>
      </c>
      <c r="K1411" s="1" t="s">
        <v>2518</v>
      </c>
      <c r="L1411" s="1">
        <v>214764</v>
      </c>
      <c r="M1411" s="1" t="s">
        <v>12526</v>
      </c>
      <c r="N1411" s="2" t="s">
        <v>4409</v>
      </c>
      <c r="O1411" s="1" t="s">
        <v>14810</v>
      </c>
      <c r="P1411" s="2" t="s">
        <v>128</v>
      </c>
      <c r="Q1411" s="1" t="s">
        <v>276</v>
      </c>
      <c r="R1411" s="1" t="s">
        <v>13586</v>
      </c>
      <c r="S1411" s="1"/>
      <c r="T1411" s="1"/>
      <c r="U1411" s="1" t="s">
        <v>12528</v>
      </c>
      <c r="V1411" s="1"/>
      <c r="W1411" s="1"/>
      <c r="X1411" s="1"/>
      <c r="Y1411" s="1" t="s">
        <v>275</v>
      </c>
      <c r="Z1411" s="2" t="str">
        <f t="shared" ref="Z1411:Z1474" si="66">IF(_xlfn.NUMBERVALUE(MID(F1411,3,2))&lt;41,"C830","C830C")</f>
        <v>C830C</v>
      </c>
      <c r="AA1411" s="3" t="str">
        <f t="shared" ref="AA1411:AA1474" si="67">DAY(1)&amp;"/"&amp;MONTH(B1411)&amp;"/"&amp;YEAR(B1411)</f>
        <v>1/4/2019</v>
      </c>
      <c r="AB1411" s="2" t="str">
        <f t="shared" ref="AB1411:AB1474" si="68">IF(D1411&gt;5,"More than 5mins",IF(D1411&gt;0,"More than 0 mins","No delay"))</f>
        <v>More than 0 mins</v>
      </c>
    </row>
    <row r="1412" spans="1:28" s="7" customFormat="1" ht="71.25" x14ac:dyDescent="0.45">
      <c r="A1412" s="1">
        <v>4366</v>
      </c>
      <c r="B1412" s="3">
        <v>43581</v>
      </c>
      <c r="C1412" s="4">
        <v>0.25805555555555554</v>
      </c>
      <c r="D1412" s="2">
        <v>0</v>
      </c>
      <c r="E1412" s="1">
        <v>0</v>
      </c>
      <c r="F1412" s="2" t="s">
        <v>140</v>
      </c>
      <c r="G1412" s="1">
        <v>37</v>
      </c>
      <c r="H1412" s="1" t="s">
        <v>4593</v>
      </c>
      <c r="I1412" s="1" t="s">
        <v>4962</v>
      </c>
      <c r="J1412" s="1" t="s">
        <v>14811</v>
      </c>
      <c r="K1412" s="1" t="s">
        <v>2521</v>
      </c>
      <c r="L1412" s="1">
        <v>214801</v>
      </c>
      <c r="M1412" s="1" t="s">
        <v>12526</v>
      </c>
      <c r="N1412" s="2" t="s">
        <v>4522</v>
      </c>
      <c r="O1412" s="1" t="s">
        <v>14812</v>
      </c>
      <c r="P1412" s="2" t="s">
        <v>41</v>
      </c>
      <c r="Q1412" s="1" t="s">
        <v>87</v>
      </c>
      <c r="R1412" s="1" t="s">
        <v>4409</v>
      </c>
      <c r="S1412" s="1"/>
      <c r="T1412" s="1"/>
      <c r="U1412" s="1" t="s">
        <v>12528</v>
      </c>
      <c r="V1412" s="1"/>
      <c r="W1412" s="1"/>
      <c r="X1412" s="1"/>
      <c r="Y1412" s="1" t="s">
        <v>86</v>
      </c>
      <c r="Z1412" s="2" t="str">
        <f t="shared" si="66"/>
        <v>C830</v>
      </c>
      <c r="AA1412" s="3" t="str">
        <f t="shared" si="67"/>
        <v>1/4/2019</v>
      </c>
      <c r="AB1412" s="2" t="str">
        <f t="shared" si="68"/>
        <v>No delay</v>
      </c>
    </row>
    <row r="1413" spans="1:28" s="7" customFormat="1" ht="57" x14ac:dyDescent="0.45">
      <c r="A1413" s="1">
        <v>4374</v>
      </c>
      <c r="B1413" s="3">
        <v>43581</v>
      </c>
      <c r="C1413" s="4">
        <v>0.3427546296296296</v>
      </c>
      <c r="D1413" s="2">
        <v>0</v>
      </c>
      <c r="E1413" s="1">
        <v>0</v>
      </c>
      <c r="F1413" s="2" t="s">
        <v>141</v>
      </c>
      <c r="G1413" s="1">
        <v>64</v>
      </c>
      <c r="H1413" s="1" t="s">
        <v>4570</v>
      </c>
      <c r="I1413" s="1" t="s">
        <v>4570</v>
      </c>
      <c r="J1413" s="1" t="s">
        <v>14813</v>
      </c>
      <c r="K1413" s="1" t="s">
        <v>2520</v>
      </c>
      <c r="L1413" s="1">
        <v>214826</v>
      </c>
      <c r="M1413" s="1" t="s">
        <v>12526</v>
      </c>
      <c r="N1413" s="2" t="s">
        <v>4409</v>
      </c>
      <c r="O1413" s="1" t="s">
        <v>14814</v>
      </c>
      <c r="P1413" s="2" t="s">
        <v>43</v>
      </c>
      <c r="Q1413" s="1" t="s">
        <v>12784</v>
      </c>
      <c r="R1413" s="1" t="s">
        <v>4409</v>
      </c>
      <c r="S1413" s="1"/>
      <c r="T1413" s="1"/>
      <c r="U1413" s="1" t="s">
        <v>12528</v>
      </c>
      <c r="V1413" s="1"/>
      <c r="W1413" s="1"/>
      <c r="X1413" s="1"/>
      <c r="Y1413" s="1" t="s">
        <v>191</v>
      </c>
      <c r="Z1413" s="2" t="str">
        <f t="shared" si="66"/>
        <v>C830</v>
      </c>
      <c r="AA1413" s="3" t="str">
        <f t="shared" si="67"/>
        <v>1/4/2019</v>
      </c>
      <c r="AB1413" s="2" t="str">
        <f t="shared" si="68"/>
        <v>No delay</v>
      </c>
    </row>
    <row r="1414" spans="1:28" s="7" customFormat="1" ht="57" x14ac:dyDescent="0.45">
      <c r="A1414" s="1">
        <v>4399</v>
      </c>
      <c r="B1414" s="3">
        <v>43581</v>
      </c>
      <c r="C1414" s="4">
        <v>0.76597222222222217</v>
      </c>
      <c r="D1414" s="2">
        <v>0</v>
      </c>
      <c r="E1414" s="1">
        <v>0</v>
      </c>
      <c r="F1414" s="2" t="s">
        <v>124</v>
      </c>
      <c r="G1414" s="1">
        <v>20</v>
      </c>
      <c r="H1414" s="1" t="s">
        <v>4933</v>
      </c>
      <c r="I1414" s="1" t="s">
        <v>4570</v>
      </c>
      <c r="J1414" s="1" t="s">
        <v>2523</v>
      </c>
      <c r="K1414" s="1" t="s">
        <v>2522</v>
      </c>
      <c r="L1414" s="1">
        <v>214970</v>
      </c>
      <c r="M1414" s="1" t="s">
        <v>12526</v>
      </c>
      <c r="N1414" s="2" t="s">
        <v>4409</v>
      </c>
      <c r="O1414" s="1" t="s">
        <v>14815</v>
      </c>
      <c r="P1414" s="2" t="s">
        <v>7</v>
      </c>
      <c r="Q1414" s="1" t="s">
        <v>247</v>
      </c>
      <c r="R1414" s="1" t="s">
        <v>13589</v>
      </c>
      <c r="S1414" s="1"/>
      <c r="T1414" s="1"/>
      <c r="U1414" s="1" t="s">
        <v>12528</v>
      </c>
      <c r="V1414" s="1"/>
      <c r="W1414" s="1"/>
      <c r="X1414" s="1"/>
      <c r="Y1414" s="1" t="s">
        <v>246</v>
      </c>
      <c r="Z1414" s="2" t="str">
        <f t="shared" si="66"/>
        <v>C830C</v>
      </c>
      <c r="AA1414" s="3" t="str">
        <f t="shared" si="67"/>
        <v>1/4/2019</v>
      </c>
      <c r="AB1414" s="2" t="str">
        <f t="shared" si="68"/>
        <v>No delay</v>
      </c>
    </row>
    <row r="1415" spans="1:28" s="7" customFormat="1" ht="71.25" x14ac:dyDescent="0.45">
      <c r="A1415" s="1" t="s">
        <v>14816</v>
      </c>
      <c r="B1415" s="3">
        <v>43582</v>
      </c>
      <c r="C1415" s="4">
        <v>0.68819444444444444</v>
      </c>
      <c r="D1415" s="2">
        <v>0</v>
      </c>
      <c r="E1415" s="1">
        <v>5</v>
      </c>
      <c r="F1415" s="2" t="s">
        <v>198</v>
      </c>
      <c r="G1415" s="1">
        <v>21</v>
      </c>
      <c r="H1415" s="1" t="s">
        <v>4628</v>
      </c>
      <c r="I1415" s="1" t="s">
        <v>4628</v>
      </c>
      <c r="J1415" s="1" t="s">
        <v>5393</v>
      </c>
      <c r="K1415" s="1" t="s">
        <v>2524</v>
      </c>
      <c r="L1415" s="1">
        <v>215089</v>
      </c>
      <c r="M1415" s="1" t="s">
        <v>12526</v>
      </c>
      <c r="N1415" s="2" t="s">
        <v>4522</v>
      </c>
      <c r="O1415" s="1" t="s">
        <v>14817</v>
      </c>
      <c r="P1415" s="2" t="s">
        <v>128</v>
      </c>
      <c r="Q1415" s="1" t="s">
        <v>183</v>
      </c>
      <c r="R1415" s="1" t="s">
        <v>4409</v>
      </c>
      <c r="S1415" s="1"/>
      <c r="T1415" s="1"/>
      <c r="U1415" s="1" t="s">
        <v>12528</v>
      </c>
      <c r="V1415" s="1"/>
      <c r="W1415" s="1"/>
      <c r="X1415" s="1"/>
      <c r="Y1415" s="1" t="s">
        <v>183</v>
      </c>
      <c r="Z1415" s="2" t="str">
        <f t="shared" si="66"/>
        <v>C830C</v>
      </c>
      <c r="AA1415" s="3" t="str">
        <f t="shared" si="67"/>
        <v>1/4/2019</v>
      </c>
      <c r="AB1415" s="2" t="str">
        <f t="shared" si="68"/>
        <v>No delay</v>
      </c>
    </row>
    <row r="1416" spans="1:28" s="7" customFormat="1" ht="71.25" x14ac:dyDescent="0.45">
      <c r="A1416" s="1">
        <v>4447</v>
      </c>
      <c r="B1416" s="3">
        <v>43583</v>
      </c>
      <c r="C1416" s="4">
        <v>0.48478009259259264</v>
      </c>
      <c r="D1416" s="2">
        <v>0</v>
      </c>
      <c r="E1416" s="1">
        <v>0</v>
      </c>
      <c r="F1416" s="2" t="s">
        <v>49</v>
      </c>
      <c r="G1416" s="1">
        <v>5</v>
      </c>
      <c r="H1416" s="1" t="s">
        <v>4570</v>
      </c>
      <c r="I1416" s="1" t="s">
        <v>4570</v>
      </c>
      <c r="J1416" s="1" t="s">
        <v>2526</v>
      </c>
      <c r="K1416" s="1" t="s">
        <v>2525</v>
      </c>
      <c r="L1416" s="1">
        <v>215180</v>
      </c>
      <c r="M1416" s="1" t="s">
        <v>12526</v>
      </c>
      <c r="N1416" s="2" t="s">
        <v>4522</v>
      </c>
      <c r="O1416" s="1" t="s">
        <v>14818</v>
      </c>
      <c r="P1416" s="2" t="s">
        <v>33</v>
      </c>
      <c r="Q1416" s="1" t="s">
        <v>209</v>
      </c>
      <c r="R1416" s="1" t="s">
        <v>13586</v>
      </c>
      <c r="S1416" s="1"/>
      <c r="T1416" s="1"/>
      <c r="U1416" s="1" t="s">
        <v>12528</v>
      </c>
      <c r="V1416" s="1"/>
      <c r="W1416" s="1"/>
      <c r="X1416" s="1"/>
      <c r="Y1416" s="1" t="s">
        <v>208</v>
      </c>
      <c r="Z1416" s="2" t="str">
        <f t="shared" si="66"/>
        <v>C830</v>
      </c>
      <c r="AA1416" s="3" t="str">
        <f t="shared" si="67"/>
        <v>1/4/2019</v>
      </c>
      <c r="AB1416" s="2" t="str">
        <f t="shared" si="68"/>
        <v>No delay</v>
      </c>
    </row>
    <row r="1417" spans="1:28" s="7" customFormat="1" ht="128.25" x14ac:dyDescent="0.45">
      <c r="A1417" s="1">
        <v>4464</v>
      </c>
      <c r="B1417" s="3">
        <v>43584</v>
      </c>
      <c r="C1417" s="4">
        <v>0.26855324074074077</v>
      </c>
      <c r="D1417" s="2">
        <v>0</v>
      </c>
      <c r="E1417" s="1">
        <v>0</v>
      </c>
      <c r="F1417" s="2" t="s">
        <v>58</v>
      </c>
      <c r="G1417" s="1">
        <v>66</v>
      </c>
      <c r="H1417" s="1" t="s">
        <v>4634</v>
      </c>
      <c r="I1417" s="1" t="s">
        <v>4633</v>
      </c>
      <c r="J1417" s="1" t="s">
        <v>2530</v>
      </c>
      <c r="K1417" s="1" t="s">
        <v>2529</v>
      </c>
      <c r="L1417" s="1">
        <v>215271</v>
      </c>
      <c r="M1417" s="1" t="s">
        <v>12526</v>
      </c>
      <c r="N1417" s="2" t="s">
        <v>4409</v>
      </c>
      <c r="O1417" s="1" t="s">
        <v>14819</v>
      </c>
      <c r="P1417" s="2" t="s">
        <v>36</v>
      </c>
      <c r="Q1417" s="1" t="s">
        <v>1356</v>
      </c>
      <c r="R1417" s="1" t="s">
        <v>13594</v>
      </c>
      <c r="S1417" s="1"/>
      <c r="T1417" s="1"/>
      <c r="U1417" s="1" t="s">
        <v>12528</v>
      </c>
      <c r="V1417" s="1"/>
      <c r="W1417" s="1"/>
      <c r="X1417" s="1"/>
      <c r="Y1417" s="1" t="s">
        <v>14820</v>
      </c>
      <c r="Z1417" s="2" t="str">
        <f t="shared" si="66"/>
        <v>C830</v>
      </c>
      <c r="AA1417" s="3" t="str">
        <f t="shared" si="67"/>
        <v>1/4/2019</v>
      </c>
      <c r="AB1417" s="2" t="str">
        <f t="shared" si="68"/>
        <v>No delay</v>
      </c>
    </row>
    <row r="1418" spans="1:28" s="7" customFormat="1" ht="156.75" x14ac:dyDescent="0.45">
      <c r="A1418" s="1">
        <v>4472</v>
      </c>
      <c r="B1418" s="3">
        <v>43584</v>
      </c>
      <c r="C1418" s="4">
        <v>0.42832175925925925</v>
      </c>
      <c r="D1418" s="2">
        <v>0</v>
      </c>
      <c r="E1418" s="1">
        <v>0</v>
      </c>
      <c r="F1418" s="2" t="s">
        <v>53</v>
      </c>
      <c r="G1418" s="1">
        <v>28</v>
      </c>
      <c r="H1418" s="1" t="s">
        <v>4961</v>
      </c>
      <c r="I1418" s="1" t="s">
        <v>4962</v>
      </c>
      <c r="J1418" s="1" t="s">
        <v>2536</v>
      </c>
      <c r="K1418" s="1" t="s">
        <v>2535</v>
      </c>
      <c r="L1418" s="1">
        <v>215317</v>
      </c>
      <c r="M1418" s="1" t="s">
        <v>12526</v>
      </c>
      <c r="N1418" s="2" t="s">
        <v>4522</v>
      </c>
      <c r="O1418" s="1" t="s">
        <v>14821</v>
      </c>
      <c r="P1418" s="2" t="s">
        <v>79</v>
      </c>
      <c r="Q1418" s="1" t="s">
        <v>196</v>
      </c>
      <c r="R1418" s="1" t="s">
        <v>4409</v>
      </c>
      <c r="S1418" s="1"/>
      <c r="T1418" s="1"/>
      <c r="U1418" s="1" t="s">
        <v>12528</v>
      </c>
      <c r="V1418" s="1"/>
      <c r="W1418" s="1"/>
      <c r="X1418" s="1"/>
      <c r="Y1418" s="1" t="s">
        <v>117</v>
      </c>
      <c r="Z1418" s="2" t="str">
        <f t="shared" si="66"/>
        <v>C830</v>
      </c>
      <c r="AA1418" s="3" t="str">
        <f t="shared" si="67"/>
        <v>1/4/2019</v>
      </c>
      <c r="AB1418" s="2" t="str">
        <f t="shared" si="68"/>
        <v>No delay</v>
      </c>
    </row>
    <row r="1419" spans="1:28" s="7" customFormat="1" ht="42.75" x14ac:dyDescent="0.45">
      <c r="A1419" s="1">
        <v>4483</v>
      </c>
      <c r="B1419" s="3">
        <v>43584</v>
      </c>
      <c r="C1419" s="4">
        <v>0.56805555555555554</v>
      </c>
      <c r="D1419" s="2">
        <v>0</v>
      </c>
      <c r="E1419" s="1">
        <v>0</v>
      </c>
      <c r="F1419" s="2" t="s">
        <v>124</v>
      </c>
      <c r="G1419" s="1"/>
      <c r="H1419" s="1" t="s">
        <v>4570</v>
      </c>
      <c r="I1419" s="1"/>
      <c r="J1419" s="1" t="s">
        <v>14822</v>
      </c>
      <c r="K1419" s="1">
        <v>6083553</v>
      </c>
      <c r="L1419" s="1"/>
      <c r="M1419" s="1" t="s">
        <v>12526</v>
      </c>
      <c r="N1419" s="2" t="s">
        <v>4409</v>
      </c>
      <c r="O1419" s="1" t="s">
        <v>14823</v>
      </c>
      <c r="P1419" s="2" t="s">
        <v>281</v>
      </c>
      <c r="Q1419" s="1" t="s">
        <v>286</v>
      </c>
      <c r="R1419" s="1" t="s">
        <v>4409</v>
      </c>
      <c r="S1419" s="1"/>
      <c r="T1419" s="1"/>
      <c r="U1419" s="1" t="s">
        <v>12528</v>
      </c>
      <c r="V1419" s="1"/>
      <c r="W1419" s="1"/>
      <c r="X1419" s="1"/>
      <c r="Y1419" s="1" t="s">
        <v>286</v>
      </c>
      <c r="Z1419" s="2" t="str">
        <f t="shared" si="66"/>
        <v>C830C</v>
      </c>
      <c r="AA1419" s="3" t="str">
        <f t="shared" si="67"/>
        <v>1/4/2019</v>
      </c>
      <c r="AB1419" s="2" t="str">
        <f t="shared" si="68"/>
        <v>No delay</v>
      </c>
    </row>
    <row r="1420" spans="1:28" s="7" customFormat="1" ht="99.75" x14ac:dyDescent="0.45">
      <c r="A1420" s="1">
        <v>4499</v>
      </c>
      <c r="B1420" s="3">
        <v>43584</v>
      </c>
      <c r="C1420" s="4">
        <v>0.77383101851851854</v>
      </c>
      <c r="D1420" s="2">
        <v>0</v>
      </c>
      <c r="E1420" s="1">
        <v>0</v>
      </c>
      <c r="F1420" s="2" t="s">
        <v>50</v>
      </c>
      <c r="G1420" s="1" t="s">
        <v>50</v>
      </c>
      <c r="H1420" s="1" t="s">
        <v>4733</v>
      </c>
      <c r="I1420" s="1" t="s">
        <v>4771</v>
      </c>
      <c r="J1420" s="1" t="s">
        <v>2528</v>
      </c>
      <c r="K1420" s="1" t="s">
        <v>2527</v>
      </c>
      <c r="L1420" s="1">
        <v>215394</v>
      </c>
      <c r="M1420" s="1" t="s">
        <v>12526</v>
      </c>
      <c r="N1420" s="2" t="s">
        <v>4409</v>
      </c>
      <c r="O1420" s="1" t="s">
        <v>14824</v>
      </c>
      <c r="P1420" s="2" t="s">
        <v>7</v>
      </c>
      <c r="Q1420" s="1" t="s">
        <v>209</v>
      </c>
      <c r="R1420" s="1" t="s">
        <v>13586</v>
      </c>
      <c r="S1420" s="1"/>
      <c r="T1420" s="1"/>
      <c r="U1420" s="1" t="s">
        <v>12528</v>
      </c>
      <c r="V1420" s="1"/>
      <c r="W1420" s="1"/>
      <c r="X1420" s="1"/>
      <c r="Y1420" s="1" t="s">
        <v>208</v>
      </c>
      <c r="Z1420" s="2" t="str">
        <f t="shared" si="66"/>
        <v>C830</v>
      </c>
      <c r="AA1420" s="3" t="str">
        <f t="shared" si="67"/>
        <v>1/4/2019</v>
      </c>
      <c r="AB1420" s="2" t="str">
        <f t="shared" si="68"/>
        <v>No delay</v>
      </c>
    </row>
    <row r="1421" spans="1:28" s="7" customFormat="1" ht="99.75" x14ac:dyDescent="0.45">
      <c r="A1421" s="1">
        <v>4501</v>
      </c>
      <c r="B1421" s="3">
        <v>43584</v>
      </c>
      <c r="C1421" s="4">
        <v>0.79166666666666663</v>
      </c>
      <c r="D1421" s="2">
        <v>0</v>
      </c>
      <c r="E1421" s="1">
        <v>0</v>
      </c>
      <c r="F1421" s="2" t="s">
        <v>140</v>
      </c>
      <c r="G1421" s="1"/>
      <c r="H1421" s="1" t="s">
        <v>4570</v>
      </c>
      <c r="I1421" s="1"/>
      <c r="J1421" s="1" t="s">
        <v>14825</v>
      </c>
      <c r="K1421" s="1">
        <v>6083647</v>
      </c>
      <c r="L1421" s="1" t="s">
        <v>5525</v>
      </c>
      <c r="M1421" s="1" t="s">
        <v>12526</v>
      </c>
      <c r="N1421" s="2" t="s">
        <v>4409</v>
      </c>
      <c r="O1421" s="1" t="s">
        <v>14826</v>
      </c>
      <c r="P1421" s="2" t="s">
        <v>90</v>
      </c>
      <c r="Q1421" s="1" t="s">
        <v>247</v>
      </c>
      <c r="R1421" s="1" t="s">
        <v>13589</v>
      </c>
      <c r="S1421" s="1"/>
      <c r="T1421" s="1"/>
      <c r="U1421" s="1" t="s">
        <v>12528</v>
      </c>
      <c r="V1421" s="1"/>
      <c r="W1421" s="1"/>
      <c r="X1421" s="1"/>
      <c r="Y1421" s="1" t="s">
        <v>1463</v>
      </c>
      <c r="Z1421" s="2" t="str">
        <f t="shared" si="66"/>
        <v>C830</v>
      </c>
      <c r="AA1421" s="3" t="str">
        <f t="shared" si="67"/>
        <v>1/4/2019</v>
      </c>
      <c r="AB1421" s="2" t="str">
        <f t="shared" si="68"/>
        <v>No delay</v>
      </c>
    </row>
    <row r="1422" spans="1:28" s="7" customFormat="1" ht="71.25" x14ac:dyDescent="0.45">
      <c r="A1422" s="1">
        <v>4504</v>
      </c>
      <c r="B1422" s="3">
        <v>43584</v>
      </c>
      <c r="C1422" s="4">
        <v>0.85504629629629625</v>
      </c>
      <c r="D1422" s="2">
        <v>0</v>
      </c>
      <c r="E1422" s="1">
        <v>0</v>
      </c>
      <c r="F1422" s="2" t="s">
        <v>111</v>
      </c>
      <c r="G1422" s="1">
        <v>21</v>
      </c>
      <c r="H1422" s="1" t="s">
        <v>5625</v>
      </c>
      <c r="I1422" s="1" t="s">
        <v>4771</v>
      </c>
      <c r="J1422" s="1" t="s">
        <v>2534</v>
      </c>
      <c r="K1422" s="1" t="s">
        <v>2533</v>
      </c>
      <c r="L1422" s="1">
        <v>215423</v>
      </c>
      <c r="M1422" s="1" t="s">
        <v>12526</v>
      </c>
      <c r="N1422" s="2" t="s">
        <v>4522</v>
      </c>
      <c r="O1422" s="1" t="s">
        <v>14827</v>
      </c>
      <c r="P1422" s="2" t="s">
        <v>79</v>
      </c>
      <c r="Q1422" s="1" t="s">
        <v>209</v>
      </c>
      <c r="R1422" s="1" t="s">
        <v>13589</v>
      </c>
      <c r="S1422" s="1"/>
      <c r="T1422" s="1"/>
      <c r="U1422" s="1" t="s">
        <v>12528</v>
      </c>
      <c r="V1422" s="1"/>
      <c r="W1422" s="1"/>
      <c r="X1422" s="1"/>
      <c r="Y1422" s="1" t="s">
        <v>208</v>
      </c>
      <c r="Z1422" s="2" t="str">
        <f t="shared" si="66"/>
        <v>C830</v>
      </c>
      <c r="AA1422" s="3" t="str">
        <f t="shared" si="67"/>
        <v>1/4/2019</v>
      </c>
      <c r="AB1422" s="2" t="str">
        <f t="shared" si="68"/>
        <v>No delay</v>
      </c>
    </row>
    <row r="1423" spans="1:28" s="7" customFormat="1" ht="42.75" x14ac:dyDescent="0.45">
      <c r="A1423" s="1">
        <v>4507</v>
      </c>
      <c r="B1423" s="3">
        <v>43584</v>
      </c>
      <c r="C1423" s="4">
        <v>0.87222222222222223</v>
      </c>
      <c r="D1423" s="2">
        <v>0</v>
      </c>
      <c r="E1423" s="1">
        <v>0</v>
      </c>
      <c r="F1423" s="2" t="s">
        <v>106</v>
      </c>
      <c r="G1423" s="1" t="s">
        <v>14828</v>
      </c>
      <c r="H1423" s="1" t="s">
        <v>5744</v>
      </c>
      <c r="I1423" s="1" t="s">
        <v>4570</v>
      </c>
      <c r="J1423" s="1" t="s">
        <v>2532</v>
      </c>
      <c r="K1423" s="1" t="s">
        <v>2531</v>
      </c>
      <c r="L1423" s="1">
        <v>215437</v>
      </c>
      <c r="M1423" s="1" t="s">
        <v>12526</v>
      </c>
      <c r="N1423" s="2" t="s">
        <v>4409</v>
      </c>
      <c r="O1423" s="1" t="s">
        <v>14829</v>
      </c>
      <c r="P1423" s="2" t="s">
        <v>26</v>
      </c>
      <c r="Q1423" s="1" t="s">
        <v>98</v>
      </c>
      <c r="R1423" s="1" t="s">
        <v>4409</v>
      </c>
      <c r="S1423" s="1"/>
      <c r="T1423" s="1"/>
      <c r="U1423" s="1" t="s">
        <v>12528</v>
      </c>
      <c r="V1423" s="1"/>
      <c r="W1423" s="1"/>
      <c r="X1423" s="1"/>
      <c r="Y1423" s="1" t="s">
        <v>27</v>
      </c>
      <c r="Z1423" s="2" t="str">
        <f t="shared" si="66"/>
        <v>C830C</v>
      </c>
      <c r="AA1423" s="3" t="str">
        <f t="shared" si="67"/>
        <v>1/4/2019</v>
      </c>
      <c r="AB1423" s="2" t="str">
        <f t="shared" si="68"/>
        <v>No delay</v>
      </c>
    </row>
    <row r="1424" spans="1:28" s="7" customFormat="1" ht="28.5" x14ac:dyDescent="0.45">
      <c r="A1424" s="1" t="s">
        <v>14830</v>
      </c>
      <c r="B1424" s="3">
        <v>43584</v>
      </c>
      <c r="C1424" s="4">
        <v>0.56874999999999998</v>
      </c>
      <c r="D1424" s="2">
        <v>0</v>
      </c>
      <c r="E1424" s="1">
        <v>0</v>
      </c>
      <c r="F1424" s="2" t="s">
        <v>10</v>
      </c>
      <c r="G1424" s="1"/>
      <c r="H1424" s="1" t="s">
        <v>4570</v>
      </c>
      <c r="I1424" s="1"/>
      <c r="J1424" s="1" t="s">
        <v>14831</v>
      </c>
      <c r="K1424" s="1">
        <v>6083566</v>
      </c>
      <c r="L1424" s="1"/>
      <c r="M1424" s="1" t="s">
        <v>12526</v>
      </c>
      <c r="N1424" s="2" t="s">
        <v>4409</v>
      </c>
      <c r="O1424" s="1" t="s">
        <v>14832</v>
      </c>
      <c r="P1424" s="2" t="s">
        <v>90</v>
      </c>
      <c r="Q1424" s="1" t="s">
        <v>89</v>
      </c>
      <c r="R1424" s="1" t="s">
        <v>13586</v>
      </c>
      <c r="S1424" s="1"/>
      <c r="T1424" s="1"/>
      <c r="U1424" s="1" t="s">
        <v>12528</v>
      </c>
      <c r="V1424" s="1"/>
      <c r="W1424" s="1"/>
      <c r="X1424" s="1"/>
      <c r="Y1424" s="1" t="s">
        <v>89</v>
      </c>
      <c r="Z1424" s="2" t="str">
        <f t="shared" si="66"/>
        <v>C830</v>
      </c>
      <c r="AA1424" s="3" t="str">
        <f t="shared" si="67"/>
        <v>1/4/2019</v>
      </c>
      <c r="AB1424" s="2" t="str">
        <f t="shared" si="68"/>
        <v>No delay</v>
      </c>
    </row>
    <row r="1425" spans="1:28" s="7" customFormat="1" x14ac:dyDescent="0.45">
      <c r="A1425" s="1" t="s">
        <v>14833</v>
      </c>
      <c r="B1425" s="3">
        <v>43584</v>
      </c>
      <c r="C1425" s="4">
        <v>0.56944444444444442</v>
      </c>
      <c r="D1425" s="2">
        <v>0</v>
      </c>
      <c r="E1425" s="1">
        <v>0</v>
      </c>
      <c r="F1425" s="2" t="s">
        <v>54</v>
      </c>
      <c r="G1425" s="1"/>
      <c r="H1425" s="1" t="s">
        <v>4570</v>
      </c>
      <c r="I1425" s="1"/>
      <c r="J1425" s="1" t="s">
        <v>14834</v>
      </c>
      <c r="K1425" s="1">
        <v>6083569</v>
      </c>
      <c r="L1425" s="1"/>
      <c r="M1425" s="1" t="s">
        <v>12526</v>
      </c>
      <c r="N1425" s="2" t="s">
        <v>4409</v>
      </c>
      <c r="O1425" s="1" t="s">
        <v>14835</v>
      </c>
      <c r="P1425" s="2" t="s">
        <v>90</v>
      </c>
      <c r="Q1425" s="1" t="s">
        <v>89</v>
      </c>
      <c r="R1425" s="1" t="s">
        <v>13589</v>
      </c>
      <c r="S1425" s="1"/>
      <c r="T1425" s="1"/>
      <c r="U1425" s="1" t="s">
        <v>12528</v>
      </c>
      <c r="V1425" s="1"/>
      <c r="W1425" s="1"/>
      <c r="X1425" s="1"/>
      <c r="Y1425" s="1" t="s">
        <v>89</v>
      </c>
      <c r="Z1425" s="2" t="str">
        <f t="shared" si="66"/>
        <v>C830</v>
      </c>
      <c r="AA1425" s="3" t="str">
        <f t="shared" si="67"/>
        <v>1/4/2019</v>
      </c>
      <c r="AB1425" s="2" t="str">
        <f t="shared" si="68"/>
        <v>No delay</v>
      </c>
    </row>
    <row r="1426" spans="1:28" s="7" customFormat="1" ht="42.75" x14ac:dyDescent="0.45">
      <c r="A1426" s="1">
        <v>4517</v>
      </c>
      <c r="B1426" s="3">
        <v>43585</v>
      </c>
      <c r="C1426" s="4">
        <v>0.32173611111111111</v>
      </c>
      <c r="D1426" s="2">
        <v>0</v>
      </c>
      <c r="E1426" s="1">
        <v>0</v>
      </c>
      <c r="F1426" s="2" t="s">
        <v>106</v>
      </c>
      <c r="G1426" s="1">
        <v>63</v>
      </c>
      <c r="H1426" s="1" t="s">
        <v>4592</v>
      </c>
      <c r="I1426" s="1" t="s">
        <v>4570</v>
      </c>
      <c r="J1426" s="1" t="s">
        <v>14836</v>
      </c>
      <c r="K1426" s="1" t="s">
        <v>14837</v>
      </c>
      <c r="L1426" s="1">
        <v>215495</v>
      </c>
      <c r="M1426" s="1" t="s">
        <v>12526</v>
      </c>
      <c r="N1426" s="2" t="s">
        <v>4409</v>
      </c>
      <c r="O1426" s="1" t="s">
        <v>14838</v>
      </c>
      <c r="P1426" s="2" t="s">
        <v>26</v>
      </c>
      <c r="Q1426" s="1" t="s">
        <v>98</v>
      </c>
      <c r="R1426" s="1" t="s">
        <v>4409</v>
      </c>
      <c r="S1426" s="1"/>
      <c r="T1426" s="1"/>
      <c r="U1426" s="1" t="s">
        <v>12528</v>
      </c>
      <c r="V1426" s="1"/>
      <c r="W1426" s="1"/>
      <c r="X1426" s="1"/>
      <c r="Y1426" s="1" t="s">
        <v>27</v>
      </c>
      <c r="Z1426" s="2" t="str">
        <f t="shared" si="66"/>
        <v>C830C</v>
      </c>
      <c r="AA1426" s="3" t="str">
        <f t="shared" si="67"/>
        <v>1/4/2019</v>
      </c>
      <c r="AB1426" s="2" t="str">
        <f t="shared" si="68"/>
        <v>No delay</v>
      </c>
    </row>
    <row r="1427" spans="1:28" s="7" customFormat="1" x14ac:dyDescent="0.45">
      <c r="A1427" s="1">
        <v>4529</v>
      </c>
      <c r="B1427" s="3">
        <v>43585</v>
      </c>
      <c r="C1427" s="4">
        <v>0.50780092592592596</v>
      </c>
      <c r="D1427" s="2">
        <v>0</v>
      </c>
      <c r="E1427" s="1">
        <v>0</v>
      </c>
      <c r="F1427" s="2" t="s">
        <v>88</v>
      </c>
      <c r="G1427" s="1">
        <v>2</v>
      </c>
      <c r="H1427" s="1" t="s">
        <v>4621</v>
      </c>
      <c r="I1427" s="1" t="s">
        <v>4570</v>
      </c>
      <c r="J1427" s="1" t="s">
        <v>2538</v>
      </c>
      <c r="K1427" s="1" t="s">
        <v>2537</v>
      </c>
      <c r="L1427" s="1">
        <v>215540</v>
      </c>
      <c r="M1427" s="1" t="s">
        <v>12526</v>
      </c>
      <c r="N1427" s="2" t="s">
        <v>4409</v>
      </c>
      <c r="O1427" s="1" t="s">
        <v>14839</v>
      </c>
      <c r="P1427" s="2" t="s">
        <v>26</v>
      </c>
      <c r="Q1427" s="1" t="s">
        <v>98</v>
      </c>
      <c r="R1427" s="1" t="s">
        <v>4409</v>
      </c>
      <c r="S1427" s="1"/>
      <c r="T1427" s="1"/>
      <c r="U1427" s="1" t="s">
        <v>12528</v>
      </c>
      <c r="V1427" s="1"/>
      <c r="W1427" s="1"/>
      <c r="X1427" s="1"/>
      <c r="Y1427" s="1" t="s">
        <v>27</v>
      </c>
      <c r="Z1427" s="2" t="str">
        <f t="shared" si="66"/>
        <v>C830</v>
      </c>
      <c r="AA1427" s="3" t="str">
        <f t="shared" si="67"/>
        <v>1/4/2019</v>
      </c>
      <c r="AB1427" s="2" t="str">
        <f t="shared" si="68"/>
        <v>No delay</v>
      </c>
    </row>
    <row r="1428" spans="1:28" s="7" customFormat="1" x14ac:dyDescent="0.45">
      <c r="A1428" s="1" t="s">
        <v>14840</v>
      </c>
      <c r="B1428" s="3">
        <v>43585</v>
      </c>
      <c r="C1428" s="4">
        <v>0.45093749999999999</v>
      </c>
      <c r="D1428" s="2">
        <v>0</v>
      </c>
      <c r="E1428" s="1">
        <v>0</v>
      </c>
      <c r="F1428" s="2" t="s">
        <v>17</v>
      </c>
      <c r="G1428" s="1">
        <v>28</v>
      </c>
      <c r="H1428" s="1" t="s">
        <v>4832</v>
      </c>
      <c r="I1428" s="1" t="s">
        <v>4570</v>
      </c>
      <c r="J1428" s="1" t="s">
        <v>2540</v>
      </c>
      <c r="K1428" s="1" t="s">
        <v>2539</v>
      </c>
      <c r="L1428" s="1">
        <v>215528</v>
      </c>
      <c r="M1428" s="1" t="s">
        <v>12526</v>
      </c>
      <c r="N1428" s="2" t="s">
        <v>4409</v>
      </c>
      <c r="O1428" s="1" t="s">
        <v>14841</v>
      </c>
      <c r="P1428" s="2" t="s">
        <v>90</v>
      </c>
      <c r="Q1428" s="1" t="s">
        <v>89</v>
      </c>
      <c r="R1428" s="1" t="s">
        <v>13594</v>
      </c>
      <c r="S1428" s="1"/>
      <c r="T1428" s="1"/>
      <c r="U1428" s="1" t="s">
        <v>12528</v>
      </c>
      <c r="V1428" s="1"/>
      <c r="W1428" s="1"/>
      <c r="X1428" s="1"/>
      <c r="Y1428" s="1" t="s">
        <v>89</v>
      </c>
      <c r="Z1428" s="2" t="str">
        <f t="shared" si="66"/>
        <v>C830</v>
      </c>
      <c r="AA1428" s="3" t="str">
        <f t="shared" si="67"/>
        <v>1/4/2019</v>
      </c>
      <c r="AB1428" s="2" t="str">
        <f t="shared" si="68"/>
        <v>No delay</v>
      </c>
    </row>
    <row r="1429" spans="1:28" s="7" customFormat="1" ht="128.25" x14ac:dyDescent="0.45">
      <c r="A1429" s="1">
        <v>4586</v>
      </c>
      <c r="B1429" s="3">
        <v>43586</v>
      </c>
      <c r="C1429" s="4">
        <v>0.80555555555555547</v>
      </c>
      <c r="D1429" s="2">
        <v>0</v>
      </c>
      <c r="E1429" s="1">
        <v>0</v>
      </c>
      <c r="F1429" s="2" t="s">
        <v>106</v>
      </c>
      <c r="G1429" s="1">
        <v>40</v>
      </c>
      <c r="H1429" s="1" t="s">
        <v>4933</v>
      </c>
      <c r="I1429" s="1" t="s">
        <v>4933</v>
      </c>
      <c r="J1429" s="1" t="s">
        <v>2542</v>
      </c>
      <c r="K1429" s="1" t="s">
        <v>2541</v>
      </c>
      <c r="L1429" s="1">
        <v>215703</v>
      </c>
      <c r="M1429" s="1" t="s">
        <v>12526</v>
      </c>
      <c r="N1429" s="2" t="s">
        <v>4409</v>
      </c>
      <c r="O1429" s="1" t="s">
        <v>14842</v>
      </c>
      <c r="P1429" s="2" t="s">
        <v>7</v>
      </c>
      <c r="Q1429" s="1" t="s">
        <v>209</v>
      </c>
      <c r="R1429" s="1" t="s">
        <v>13589</v>
      </c>
      <c r="S1429" s="1"/>
      <c r="T1429" s="1"/>
      <c r="U1429" s="1" t="s">
        <v>12528</v>
      </c>
      <c r="V1429" s="1"/>
      <c r="W1429" s="1"/>
      <c r="X1429" s="1"/>
      <c r="Y1429" s="1" t="s">
        <v>208</v>
      </c>
      <c r="Z1429" s="2" t="str">
        <f t="shared" si="66"/>
        <v>C830C</v>
      </c>
      <c r="AA1429" s="3" t="str">
        <f t="shared" si="67"/>
        <v>1/5/2019</v>
      </c>
      <c r="AB1429" s="2" t="str">
        <f t="shared" si="68"/>
        <v>No delay</v>
      </c>
    </row>
    <row r="1430" spans="1:28" s="7" customFormat="1" x14ac:dyDescent="0.45">
      <c r="A1430" s="1" t="s">
        <v>14843</v>
      </c>
      <c r="B1430" s="3">
        <v>43586</v>
      </c>
      <c r="C1430" s="4">
        <v>0.72480324074074076</v>
      </c>
      <c r="D1430" s="2">
        <v>0</v>
      </c>
      <c r="E1430" s="1">
        <v>0</v>
      </c>
      <c r="F1430" s="2" t="s">
        <v>85</v>
      </c>
      <c r="G1430" s="1">
        <v>36</v>
      </c>
      <c r="H1430" s="1" t="s">
        <v>4570</v>
      </c>
      <c r="I1430" s="1" t="s">
        <v>4570</v>
      </c>
      <c r="J1430" s="1" t="s">
        <v>2544</v>
      </c>
      <c r="K1430" s="1" t="s">
        <v>2543</v>
      </c>
      <c r="L1430" s="1">
        <v>215683</v>
      </c>
      <c r="M1430" s="1" t="s">
        <v>12526</v>
      </c>
      <c r="N1430" s="2" t="s">
        <v>4409</v>
      </c>
      <c r="O1430" s="1" t="s">
        <v>14844</v>
      </c>
      <c r="P1430" s="2" t="s">
        <v>128</v>
      </c>
      <c r="Q1430" s="1" t="s">
        <v>286</v>
      </c>
      <c r="R1430" s="1" t="s">
        <v>13586</v>
      </c>
      <c r="S1430" s="1"/>
      <c r="T1430" s="1"/>
      <c r="U1430" s="1" t="s">
        <v>12528</v>
      </c>
      <c r="V1430" s="1"/>
      <c r="W1430" s="1"/>
      <c r="X1430" s="1"/>
      <c r="Y1430" s="1" t="s">
        <v>286</v>
      </c>
      <c r="Z1430" s="2" t="str">
        <f t="shared" si="66"/>
        <v>C830C</v>
      </c>
      <c r="AA1430" s="3" t="str">
        <f t="shared" si="67"/>
        <v>1/5/2019</v>
      </c>
      <c r="AB1430" s="2" t="str">
        <f t="shared" si="68"/>
        <v>No delay</v>
      </c>
    </row>
    <row r="1431" spans="1:28" s="7" customFormat="1" ht="156.75" x14ac:dyDescent="0.45">
      <c r="A1431" s="1">
        <v>4601</v>
      </c>
      <c r="B1431" s="3">
        <v>43587</v>
      </c>
      <c r="C1431" s="4">
        <v>0.26974537037037039</v>
      </c>
      <c r="D1431" s="2">
        <v>0</v>
      </c>
      <c r="E1431" s="1">
        <v>0</v>
      </c>
      <c r="F1431" s="2" t="s">
        <v>45</v>
      </c>
      <c r="G1431" s="1">
        <v>33</v>
      </c>
      <c r="H1431" s="1" t="s">
        <v>4796</v>
      </c>
      <c r="I1431" s="1" t="s">
        <v>4954</v>
      </c>
      <c r="J1431" s="1" t="s">
        <v>14845</v>
      </c>
      <c r="K1431" s="1" t="s">
        <v>2545</v>
      </c>
      <c r="L1431" s="1">
        <v>215736</v>
      </c>
      <c r="M1431" s="1" t="s">
        <v>12526</v>
      </c>
      <c r="N1431" s="2" t="s">
        <v>4522</v>
      </c>
      <c r="O1431" s="1" t="s">
        <v>14846</v>
      </c>
      <c r="P1431" s="2" t="s">
        <v>36</v>
      </c>
      <c r="Q1431" s="1" t="s">
        <v>209</v>
      </c>
      <c r="R1431" s="1" t="s">
        <v>13586</v>
      </c>
      <c r="S1431" s="1"/>
      <c r="T1431" s="1"/>
      <c r="U1431" s="1" t="s">
        <v>12528</v>
      </c>
      <c r="V1431" s="1"/>
      <c r="W1431" s="1"/>
      <c r="X1431" s="1"/>
      <c r="Y1431" s="1" t="s">
        <v>208</v>
      </c>
      <c r="Z1431" s="2" t="str">
        <f t="shared" si="66"/>
        <v>C830</v>
      </c>
      <c r="AA1431" s="3" t="str">
        <f t="shared" si="67"/>
        <v>1/5/2019</v>
      </c>
      <c r="AB1431" s="2" t="str">
        <f t="shared" si="68"/>
        <v>No delay</v>
      </c>
    </row>
    <row r="1432" spans="1:28" s="7" customFormat="1" ht="42.75" x14ac:dyDescent="0.45">
      <c r="A1432" s="1">
        <v>4607</v>
      </c>
      <c r="B1432" s="3">
        <v>43587</v>
      </c>
      <c r="C1432" s="4">
        <v>0.34166666666666662</v>
      </c>
      <c r="D1432" s="2">
        <v>0</v>
      </c>
      <c r="E1432" s="1">
        <v>0</v>
      </c>
      <c r="F1432" s="2" t="s">
        <v>39</v>
      </c>
      <c r="G1432" s="1">
        <v>51</v>
      </c>
      <c r="H1432" s="1" t="s">
        <v>5625</v>
      </c>
      <c r="I1432" s="1" t="s">
        <v>4570</v>
      </c>
      <c r="J1432" s="1" t="s">
        <v>14847</v>
      </c>
      <c r="K1432" s="1" t="s">
        <v>2550</v>
      </c>
      <c r="L1432" s="1">
        <v>215765</v>
      </c>
      <c r="M1432" s="1" t="s">
        <v>12526</v>
      </c>
      <c r="N1432" s="2" t="s">
        <v>4522</v>
      </c>
      <c r="O1432" s="1" t="s">
        <v>14848</v>
      </c>
      <c r="P1432" s="2" t="s">
        <v>33</v>
      </c>
      <c r="Q1432" s="1" t="s">
        <v>209</v>
      </c>
      <c r="R1432" s="1" t="s">
        <v>13586</v>
      </c>
      <c r="S1432" s="1"/>
      <c r="T1432" s="1"/>
      <c r="U1432" s="1" t="s">
        <v>12528</v>
      </c>
      <c r="V1432" s="1"/>
      <c r="W1432" s="1"/>
      <c r="X1432" s="1"/>
      <c r="Y1432" s="1" t="s">
        <v>208</v>
      </c>
      <c r="Z1432" s="2" t="str">
        <f t="shared" si="66"/>
        <v>C830</v>
      </c>
      <c r="AA1432" s="3" t="str">
        <f t="shared" si="67"/>
        <v>1/5/2019</v>
      </c>
      <c r="AB1432" s="2" t="str">
        <f t="shared" si="68"/>
        <v>No delay</v>
      </c>
    </row>
    <row r="1433" spans="1:28" s="7" customFormat="1" ht="156.75" x14ac:dyDescent="0.45">
      <c r="A1433" s="1">
        <v>4610</v>
      </c>
      <c r="B1433" s="3">
        <v>43587</v>
      </c>
      <c r="C1433" s="4">
        <v>0.36736111111111108</v>
      </c>
      <c r="D1433" s="2">
        <v>0</v>
      </c>
      <c r="E1433" s="1">
        <v>0</v>
      </c>
      <c r="F1433" s="2" t="s">
        <v>111</v>
      </c>
      <c r="G1433" s="1">
        <v>31</v>
      </c>
      <c r="H1433" s="1" t="s">
        <v>4966</v>
      </c>
      <c r="I1433" s="1" t="s">
        <v>4570</v>
      </c>
      <c r="J1433" s="1" t="s">
        <v>14849</v>
      </c>
      <c r="K1433" s="1" t="s">
        <v>2553</v>
      </c>
      <c r="L1433" s="1">
        <v>215764</v>
      </c>
      <c r="M1433" s="1" t="s">
        <v>12526</v>
      </c>
      <c r="N1433" s="2" t="s">
        <v>4522</v>
      </c>
      <c r="O1433" s="1" t="s">
        <v>14850</v>
      </c>
      <c r="P1433" s="2" t="s">
        <v>79</v>
      </c>
      <c r="Q1433" s="1" t="s">
        <v>196</v>
      </c>
      <c r="R1433" s="1" t="s">
        <v>4409</v>
      </c>
      <c r="S1433" s="1"/>
      <c r="T1433" s="1"/>
      <c r="U1433" s="1" t="s">
        <v>12528</v>
      </c>
      <c r="V1433" s="1"/>
      <c r="W1433" s="1"/>
      <c r="X1433" s="1"/>
      <c r="Y1433" s="1" t="s">
        <v>117</v>
      </c>
      <c r="Z1433" s="2" t="str">
        <f t="shared" si="66"/>
        <v>C830</v>
      </c>
      <c r="AA1433" s="3" t="str">
        <f t="shared" si="67"/>
        <v>1/5/2019</v>
      </c>
      <c r="AB1433" s="2" t="str">
        <f t="shared" si="68"/>
        <v>No delay</v>
      </c>
    </row>
    <row r="1434" spans="1:28" s="7" customFormat="1" ht="42.75" x14ac:dyDescent="0.45">
      <c r="A1434" s="1">
        <v>4629</v>
      </c>
      <c r="B1434" s="3">
        <v>43587</v>
      </c>
      <c r="C1434" s="4">
        <v>0.66181712962962969</v>
      </c>
      <c r="D1434" s="2">
        <v>0</v>
      </c>
      <c r="E1434" s="1">
        <v>0</v>
      </c>
      <c r="F1434" s="2" t="s">
        <v>154</v>
      </c>
      <c r="G1434" s="1">
        <v>6</v>
      </c>
      <c r="H1434" s="1" t="s">
        <v>4849</v>
      </c>
      <c r="I1434" s="1" t="s">
        <v>4570</v>
      </c>
      <c r="J1434" s="1" t="s">
        <v>2552</v>
      </c>
      <c r="K1434" s="1" t="s">
        <v>2551</v>
      </c>
      <c r="L1434" s="1">
        <v>215810</v>
      </c>
      <c r="M1434" s="1" t="s">
        <v>12526</v>
      </c>
      <c r="N1434" s="2" t="s">
        <v>4409</v>
      </c>
      <c r="O1434" s="1" t="s">
        <v>14851</v>
      </c>
      <c r="P1434" s="2" t="s">
        <v>26</v>
      </c>
      <c r="Q1434" s="1" t="s">
        <v>98</v>
      </c>
      <c r="R1434" s="1" t="s">
        <v>4409</v>
      </c>
      <c r="S1434" s="1"/>
      <c r="T1434" s="1"/>
      <c r="U1434" s="1" t="s">
        <v>12528</v>
      </c>
      <c r="V1434" s="1"/>
      <c r="W1434" s="1"/>
      <c r="X1434" s="1"/>
      <c r="Y1434" s="1" t="s">
        <v>27</v>
      </c>
      <c r="Z1434" s="2" t="str">
        <f t="shared" si="66"/>
        <v>C830C</v>
      </c>
      <c r="AA1434" s="3" t="str">
        <f t="shared" si="67"/>
        <v>1/5/2019</v>
      </c>
      <c r="AB1434" s="2" t="str">
        <f t="shared" si="68"/>
        <v>No delay</v>
      </c>
    </row>
    <row r="1435" spans="1:28" s="7" customFormat="1" ht="42.75" x14ac:dyDescent="0.45">
      <c r="A1435" s="1">
        <v>4637</v>
      </c>
      <c r="B1435" s="3">
        <v>43587</v>
      </c>
      <c r="C1435" s="4">
        <v>0.71111111111111114</v>
      </c>
      <c r="D1435" s="2">
        <v>0</v>
      </c>
      <c r="E1435" s="1">
        <v>0</v>
      </c>
      <c r="F1435" s="2" t="s">
        <v>123</v>
      </c>
      <c r="G1435" s="1">
        <v>0</v>
      </c>
      <c r="H1435" s="1" t="s">
        <v>4634</v>
      </c>
      <c r="I1435" s="1" t="s">
        <v>4634</v>
      </c>
      <c r="J1435" s="1" t="s">
        <v>2549</v>
      </c>
      <c r="K1435" s="1" t="s">
        <v>2548</v>
      </c>
      <c r="L1435" s="1">
        <v>215823</v>
      </c>
      <c r="M1435" s="1" t="s">
        <v>12526</v>
      </c>
      <c r="N1435" s="2" t="s">
        <v>4409</v>
      </c>
      <c r="O1435" s="1" t="s">
        <v>14852</v>
      </c>
      <c r="P1435" s="2" t="s">
        <v>36</v>
      </c>
      <c r="Q1435" s="1" t="s">
        <v>153</v>
      </c>
      <c r="R1435" s="1" t="s">
        <v>4409</v>
      </c>
      <c r="S1435" s="1"/>
      <c r="T1435" s="1"/>
      <c r="U1435" s="1" t="s">
        <v>12528</v>
      </c>
      <c r="V1435" s="1"/>
      <c r="W1435" s="1"/>
      <c r="X1435" s="1"/>
      <c r="Y1435" s="1" t="s">
        <v>153</v>
      </c>
      <c r="Z1435" s="2" t="str">
        <f t="shared" si="66"/>
        <v>C830C</v>
      </c>
      <c r="AA1435" s="3" t="str">
        <f t="shared" si="67"/>
        <v>1/5/2019</v>
      </c>
      <c r="AB1435" s="2" t="str">
        <f t="shared" si="68"/>
        <v>No delay</v>
      </c>
    </row>
    <row r="1436" spans="1:28" s="7" customFormat="1" ht="128.25" x14ac:dyDescent="0.45">
      <c r="A1436" s="1">
        <v>4642</v>
      </c>
      <c r="B1436" s="3">
        <v>43587</v>
      </c>
      <c r="C1436" s="4">
        <v>0.81329861111111112</v>
      </c>
      <c r="D1436" s="2">
        <v>0</v>
      </c>
      <c r="E1436" s="1">
        <v>0</v>
      </c>
      <c r="F1436" s="2" t="s">
        <v>133</v>
      </c>
      <c r="G1436" s="1">
        <v>29</v>
      </c>
      <c r="H1436" s="1" t="s">
        <v>5110</v>
      </c>
      <c r="I1436" s="1" t="s">
        <v>4570</v>
      </c>
      <c r="J1436" s="1" t="s">
        <v>2547</v>
      </c>
      <c r="K1436" s="1" t="s">
        <v>2546</v>
      </c>
      <c r="L1436" s="1">
        <v>215849</v>
      </c>
      <c r="M1436" s="1" t="s">
        <v>12526</v>
      </c>
      <c r="N1436" s="2" t="s">
        <v>4522</v>
      </c>
      <c r="O1436" s="1" t="s">
        <v>14853</v>
      </c>
      <c r="P1436" s="2" t="s">
        <v>36</v>
      </c>
      <c r="Q1436" s="1" t="s">
        <v>238</v>
      </c>
      <c r="R1436" s="1" t="s">
        <v>4409</v>
      </c>
      <c r="S1436" s="1"/>
      <c r="T1436" s="1"/>
      <c r="U1436" s="1" t="s">
        <v>12528</v>
      </c>
      <c r="V1436" s="1"/>
      <c r="W1436" s="1"/>
      <c r="X1436" s="1"/>
      <c r="Y1436" s="1" t="s">
        <v>94</v>
      </c>
      <c r="Z1436" s="2" t="str">
        <f t="shared" si="66"/>
        <v>C830</v>
      </c>
      <c r="AA1436" s="3" t="str">
        <f t="shared" si="67"/>
        <v>1/5/2019</v>
      </c>
      <c r="AB1436" s="2" t="str">
        <f t="shared" si="68"/>
        <v>No delay</v>
      </c>
    </row>
    <row r="1437" spans="1:28" s="7" customFormat="1" ht="213.75" x14ac:dyDescent="0.45">
      <c r="A1437" s="1">
        <v>4657</v>
      </c>
      <c r="B1437" s="3">
        <v>43588</v>
      </c>
      <c r="C1437" s="4">
        <v>0.20625000000000002</v>
      </c>
      <c r="D1437" s="2">
        <v>0</v>
      </c>
      <c r="E1437" s="1">
        <v>0</v>
      </c>
      <c r="F1437" s="2" t="s">
        <v>78</v>
      </c>
      <c r="G1437" s="1">
        <v>36</v>
      </c>
      <c r="H1437" s="1" t="s">
        <v>4570</v>
      </c>
      <c r="I1437" s="1" t="s">
        <v>4570</v>
      </c>
      <c r="J1437" s="1" t="s">
        <v>2557</v>
      </c>
      <c r="K1437" s="1" t="s">
        <v>2556</v>
      </c>
      <c r="L1437" s="1">
        <v>215883</v>
      </c>
      <c r="M1437" s="1" t="s">
        <v>12526</v>
      </c>
      <c r="N1437" s="2" t="s">
        <v>4409</v>
      </c>
      <c r="O1437" s="1" t="s">
        <v>14854</v>
      </c>
      <c r="P1437" s="2" t="s">
        <v>73</v>
      </c>
      <c r="Q1437" s="1" t="s">
        <v>1132</v>
      </c>
      <c r="R1437" s="1" t="s">
        <v>4409</v>
      </c>
      <c r="S1437" s="1"/>
      <c r="T1437" s="1"/>
      <c r="U1437" s="1" t="s">
        <v>12528</v>
      </c>
      <c r="V1437" s="1"/>
      <c r="W1437" s="1"/>
      <c r="X1437" s="1"/>
      <c r="Y1437" s="1" t="s">
        <v>157</v>
      </c>
      <c r="Z1437" s="2" t="str">
        <f t="shared" si="66"/>
        <v>C830</v>
      </c>
      <c r="AA1437" s="3" t="str">
        <f t="shared" si="67"/>
        <v>1/5/2019</v>
      </c>
      <c r="AB1437" s="2" t="str">
        <f t="shared" si="68"/>
        <v>No delay</v>
      </c>
    </row>
    <row r="1438" spans="1:28" s="7" customFormat="1" ht="99.75" x14ac:dyDescent="0.45">
      <c r="A1438" s="1">
        <v>4678</v>
      </c>
      <c r="B1438" s="3">
        <v>43588</v>
      </c>
      <c r="C1438" s="4">
        <v>0.61111111111111105</v>
      </c>
      <c r="D1438" s="2">
        <v>0</v>
      </c>
      <c r="E1438" s="1">
        <v>0</v>
      </c>
      <c r="F1438" s="2" t="s">
        <v>108</v>
      </c>
      <c r="G1438" s="1">
        <v>31</v>
      </c>
      <c r="H1438" s="1" t="s">
        <v>4569</v>
      </c>
      <c r="I1438" s="1" t="s">
        <v>4570</v>
      </c>
      <c r="J1438" s="1" t="s">
        <v>2555</v>
      </c>
      <c r="K1438" s="1" t="s">
        <v>2554</v>
      </c>
      <c r="L1438" s="1">
        <v>215952</v>
      </c>
      <c r="M1438" s="1" t="s">
        <v>12526</v>
      </c>
      <c r="N1438" s="2" t="s">
        <v>4522</v>
      </c>
      <c r="O1438" s="1" t="s">
        <v>14855</v>
      </c>
      <c r="P1438" s="2" t="s">
        <v>7</v>
      </c>
      <c r="Q1438" s="1" t="s">
        <v>8</v>
      </c>
      <c r="R1438" s="1" t="s">
        <v>4409</v>
      </c>
      <c r="S1438" s="1"/>
      <c r="T1438" s="1"/>
      <c r="U1438" s="1" t="s">
        <v>12528</v>
      </c>
      <c r="V1438" s="1"/>
      <c r="W1438" s="1"/>
      <c r="X1438" s="1"/>
      <c r="Y1438" s="1" t="s">
        <v>8</v>
      </c>
      <c r="Z1438" s="2" t="str">
        <f t="shared" si="66"/>
        <v>C830</v>
      </c>
      <c r="AA1438" s="3" t="str">
        <f t="shared" si="67"/>
        <v>1/5/2019</v>
      </c>
      <c r="AB1438" s="2" t="str">
        <f t="shared" si="68"/>
        <v>No delay</v>
      </c>
    </row>
    <row r="1439" spans="1:28" s="7" customFormat="1" ht="71.25" x14ac:dyDescent="0.45">
      <c r="A1439" s="1">
        <v>4679</v>
      </c>
      <c r="B1439" s="3">
        <v>43588</v>
      </c>
      <c r="C1439" s="4">
        <v>0.67708333333333337</v>
      </c>
      <c r="D1439" s="2">
        <v>0</v>
      </c>
      <c r="E1439" s="1">
        <v>0</v>
      </c>
      <c r="F1439" s="2" t="s">
        <v>215</v>
      </c>
      <c r="G1439" s="1">
        <v>61</v>
      </c>
      <c r="H1439" s="1" t="s">
        <v>4849</v>
      </c>
      <c r="I1439" s="1" t="s">
        <v>5011</v>
      </c>
      <c r="J1439" s="1" t="s">
        <v>2559</v>
      </c>
      <c r="K1439" s="1" t="s">
        <v>2558</v>
      </c>
      <c r="L1439" s="1">
        <v>215963</v>
      </c>
      <c r="M1439" s="1" t="s">
        <v>12526</v>
      </c>
      <c r="N1439" s="2" t="s">
        <v>4522</v>
      </c>
      <c r="O1439" s="1" t="s">
        <v>14856</v>
      </c>
      <c r="P1439" s="2" t="s">
        <v>7</v>
      </c>
      <c r="Q1439" s="1" t="s">
        <v>247</v>
      </c>
      <c r="R1439" s="1" t="s">
        <v>13586</v>
      </c>
      <c r="S1439" s="1"/>
      <c r="T1439" s="1"/>
      <c r="U1439" s="1" t="s">
        <v>12528</v>
      </c>
      <c r="V1439" s="1"/>
      <c r="W1439" s="1"/>
      <c r="X1439" s="1"/>
      <c r="Y1439" s="1" t="s">
        <v>246</v>
      </c>
      <c r="Z1439" s="2" t="str">
        <f t="shared" si="66"/>
        <v>C830C</v>
      </c>
      <c r="AA1439" s="3" t="str">
        <f t="shared" si="67"/>
        <v>1/5/2019</v>
      </c>
      <c r="AB1439" s="2" t="str">
        <f t="shared" si="68"/>
        <v>No delay</v>
      </c>
    </row>
    <row r="1440" spans="1:28" s="7" customFormat="1" x14ac:dyDescent="0.45">
      <c r="A1440" s="1">
        <v>4709</v>
      </c>
      <c r="B1440" s="3">
        <v>43589</v>
      </c>
      <c r="C1440" s="4">
        <v>0.34722222222222227</v>
      </c>
      <c r="D1440" s="2">
        <v>0</v>
      </c>
      <c r="E1440" s="1">
        <v>0</v>
      </c>
      <c r="F1440" s="2" t="s">
        <v>99</v>
      </c>
      <c r="G1440" s="1">
        <v>4</v>
      </c>
      <c r="H1440" s="1" t="s">
        <v>5372</v>
      </c>
      <c r="I1440" s="1" t="s">
        <v>4570</v>
      </c>
      <c r="J1440" s="1" t="s">
        <v>2562</v>
      </c>
      <c r="K1440" s="1" t="s">
        <v>2561</v>
      </c>
      <c r="L1440" s="1">
        <v>216054</v>
      </c>
      <c r="M1440" s="1" t="s">
        <v>12526</v>
      </c>
      <c r="N1440" s="2" t="s">
        <v>4522</v>
      </c>
      <c r="O1440" s="1" t="s">
        <v>14857</v>
      </c>
      <c r="P1440" s="2" t="s">
        <v>33</v>
      </c>
      <c r="Q1440" s="1" t="s">
        <v>247</v>
      </c>
      <c r="R1440" s="1" t="s">
        <v>13586</v>
      </c>
      <c r="S1440" s="1"/>
      <c r="T1440" s="1"/>
      <c r="U1440" s="1" t="s">
        <v>12528</v>
      </c>
      <c r="V1440" s="1"/>
      <c r="W1440" s="1"/>
      <c r="X1440" s="1"/>
      <c r="Y1440" s="1" t="s">
        <v>1393</v>
      </c>
      <c r="Z1440" s="2" t="str">
        <f t="shared" si="66"/>
        <v>C830</v>
      </c>
      <c r="AA1440" s="3" t="str">
        <f t="shared" si="67"/>
        <v>1/5/2019</v>
      </c>
      <c r="AB1440" s="2" t="str">
        <f t="shared" si="68"/>
        <v>No delay</v>
      </c>
    </row>
    <row r="1441" spans="1:28" s="7" customFormat="1" ht="42.75" x14ac:dyDescent="0.45">
      <c r="A1441" s="1">
        <v>4720</v>
      </c>
      <c r="B1441" s="3">
        <v>43589</v>
      </c>
      <c r="C1441" s="4">
        <v>0.5600694444444444</v>
      </c>
      <c r="D1441" s="2">
        <v>0</v>
      </c>
      <c r="E1441" s="1">
        <v>0</v>
      </c>
      <c r="F1441" s="2" t="s">
        <v>61</v>
      </c>
      <c r="G1441" s="1">
        <v>3</v>
      </c>
      <c r="H1441" s="1" t="s">
        <v>5744</v>
      </c>
      <c r="I1441" s="1" t="s">
        <v>4570</v>
      </c>
      <c r="J1441" s="1" t="s">
        <v>14858</v>
      </c>
      <c r="K1441" s="1" t="s">
        <v>2560</v>
      </c>
      <c r="L1441" s="1">
        <v>216085</v>
      </c>
      <c r="M1441" s="1" t="s">
        <v>12526</v>
      </c>
      <c r="N1441" s="2" t="s">
        <v>4409</v>
      </c>
      <c r="O1441" s="1" t="s">
        <v>14859</v>
      </c>
      <c r="P1441" s="2" t="s">
        <v>26</v>
      </c>
      <c r="Q1441" s="1" t="s">
        <v>98</v>
      </c>
      <c r="R1441" s="1" t="s">
        <v>4409</v>
      </c>
      <c r="S1441" s="1"/>
      <c r="T1441" s="1"/>
      <c r="U1441" s="1" t="s">
        <v>12528</v>
      </c>
      <c r="V1441" s="1"/>
      <c r="W1441" s="1"/>
      <c r="X1441" s="1"/>
      <c r="Y1441" s="1" t="s">
        <v>27</v>
      </c>
      <c r="Z1441" s="2" t="str">
        <f t="shared" si="66"/>
        <v>C830</v>
      </c>
      <c r="AA1441" s="3" t="str">
        <f t="shared" si="67"/>
        <v>1/5/2019</v>
      </c>
      <c r="AB1441" s="2" t="str">
        <f t="shared" si="68"/>
        <v>No delay</v>
      </c>
    </row>
    <row r="1442" spans="1:28" s="7" customFormat="1" ht="57" x14ac:dyDescent="0.45">
      <c r="A1442" s="1">
        <v>4749</v>
      </c>
      <c r="B1442" s="3">
        <v>43590</v>
      </c>
      <c r="C1442" s="4">
        <v>0.69499999999999995</v>
      </c>
      <c r="D1442" s="2">
        <v>0</v>
      </c>
      <c r="E1442" s="1">
        <v>0</v>
      </c>
      <c r="F1442" s="2" t="s">
        <v>35</v>
      </c>
      <c r="G1442" s="1">
        <v>4</v>
      </c>
      <c r="H1442" s="1" t="s">
        <v>4775</v>
      </c>
      <c r="I1442" s="1" t="s">
        <v>4570</v>
      </c>
      <c r="J1442" s="1" t="s">
        <v>2564</v>
      </c>
      <c r="K1442" s="1" t="s">
        <v>2563</v>
      </c>
      <c r="L1442" s="1">
        <v>216213</v>
      </c>
      <c r="M1442" s="1" t="s">
        <v>12526</v>
      </c>
      <c r="N1442" s="2" t="s">
        <v>4522</v>
      </c>
      <c r="O1442" s="1" t="s">
        <v>14860</v>
      </c>
      <c r="P1442" s="2" t="s">
        <v>36</v>
      </c>
      <c r="Q1442" s="1" t="s">
        <v>95</v>
      </c>
      <c r="R1442" s="1" t="s">
        <v>4409</v>
      </c>
      <c r="S1442" s="1"/>
      <c r="T1442" s="1"/>
      <c r="U1442" s="1" t="s">
        <v>12528</v>
      </c>
      <c r="V1442" s="1"/>
      <c r="W1442" s="1"/>
      <c r="X1442" s="1"/>
      <c r="Y1442" s="1" t="s">
        <v>94</v>
      </c>
      <c r="Z1442" s="2" t="str">
        <f t="shared" si="66"/>
        <v>C830</v>
      </c>
      <c r="AA1442" s="3" t="str">
        <f t="shared" si="67"/>
        <v>1/5/2019</v>
      </c>
      <c r="AB1442" s="2" t="str">
        <f t="shared" si="68"/>
        <v>No delay</v>
      </c>
    </row>
    <row r="1443" spans="1:28" s="7" customFormat="1" ht="85.5" x14ac:dyDescent="0.45">
      <c r="A1443" s="1">
        <v>4751</v>
      </c>
      <c r="B1443" s="3">
        <v>43590</v>
      </c>
      <c r="C1443" s="4">
        <v>0.75069444444444444</v>
      </c>
      <c r="D1443" s="2">
        <v>0</v>
      </c>
      <c r="E1443" s="1">
        <v>0</v>
      </c>
      <c r="F1443" s="2" t="s">
        <v>154</v>
      </c>
      <c r="G1443" s="1">
        <v>19</v>
      </c>
      <c r="H1443" s="1" t="s">
        <v>5175</v>
      </c>
      <c r="I1443" s="1" t="s">
        <v>5067</v>
      </c>
      <c r="J1443" s="1" t="s">
        <v>2568</v>
      </c>
      <c r="K1443" s="1" t="s">
        <v>2567</v>
      </c>
      <c r="L1443" s="1">
        <v>216219</v>
      </c>
      <c r="M1443" s="1" t="s">
        <v>12526</v>
      </c>
      <c r="N1443" s="2" t="s">
        <v>4522</v>
      </c>
      <c r="O1443" s="1" t="s">
        <v>14861</v>
      </c>
      <c r="P1443" s="2" t="s">
        <v>73</v>
      </c>
      <c r="Q1443" s="1" t="s">
        <v>1802</v>
      </c>
      <c r="R1443" s="1" t="s">
        <v>4409</v>
      </c>
      <c r="S1443" s="1"/>
      <c r="T1443" s="1"/>
      <c r="U1443" s="1" t="s">
        <v>12528</v>
      </c>
      <c r="V1443" s="1"/>
      <c r="W1443" s="1"/>
      <c r="X1443" s="1"/>
      <c r="Y1443" s="1" t="s">
        <v>74</v>
      </c>
      <c r="Z1443" s="2" t="str">
        <f t="shared" si="66"/>
        <v>C830C</v>
      </c>
      <c r="AA1443" s="3" t="str">
        <f t="shared" si="67"/>
        <v>1/5/2019</v>
      </c>
      <c r="AB1443" s="2" t="str">
        <f t="shared" si="68"/>
        <v>No delay</v>
      </c>
    </row>
    <row r="1444" spans="1:28" s="7" customFormat="1" ht="42.75" x14ac:dyDescent="0.45">
      <c r="A1444" s="1">
        <v>4752</v>
      </c>
      <c r="B1444" s="3">
        <v>43590</v>
      </c>
      <c r="C1444" s="4">
        <v>0.75784722222222223</v>
      </c>
      <c r="D1444" s="2">
        <v>0</v>
      </c>
      <c r="E1444" s="1">
        <v>0</v>
      </c>
      <c r="F1444" s="2" t="s">
        <v>72</v>
      </c>
      <c r="G1444" s="1">
        <v>30</v>
      </c>
      <c r="H1444" s="1" t="s">
        <v>4569</v>
      </c>
      <c r="I1444" s="1" t="s">
        <v>4570</v>
      </c>
      <c r="J1444" s="1" t="s">
        <v>2566</v>
      </c>
      <c r="K1444" s="1" t="s">
        <v>2565</v>
      </c>
      <c r="L1444" s="1">
        <v>216218</v>
      </c>
      <c r="M1444" s="1" t="s">
        <v>12526</v>
      </c>
      <c r="N1444" s="2" t="s">
        <v>4522</v>
      </c>
      <c r="O1444" s="1" t="s">
        <v>14862</v>
      </c>
      <c r="P1444" s="2" t="s">
        <v>36</v>
      </c>
      <c r="Q1444" s="1" t="s">
        <v>13023</v>
      </c>
      <c r="R1444" s="1" t="s">
        <v>4409</v>
      </c>
      <c r="S1444" s="1"/>
      <c r="T1444" s="1"/>
      <c r="U1444" s="1" t="s">
        <v>12528</v>
      </c>
      <c r="V1444" s="1"/>
      <c r="W1444" s="1"/>
      <c r="X1444" s="1"/>
      <c r="Y1444" s="1" t="s">
        <v>153</v>
      </c>
      <c r="Z1444" s="2" t="str">
        <f t="shared" si="66"/>
        <v>C830C</v>
      </c>
      <c r="AA1444" s="3" t="str">
        <f t="shared" si="67"/>
        <v>1/5/2019</v>
      </c>
      <c r="AB1444" s="2" t="str">
        <f t="shared" si="68"/>
        <v>No delay</v>
      </c>
    </row>
    <row r="1445" spans="1:28" s="7" customFormat="1" ht="57" x14ac:dyDescent="0.45">
      <c r="A1445" s="1" t="s">
        <v>14863</v>
      </c>
      <c r="B1445" s="3">
        <v>43590</v>
      </c>
      <c r="C1445" s="4">
        <v>0.3125</v>
      </c>
      <c r="D1445" s="2">
        <v>0</v>
      </c>
      <c r="E1445" s="1">
        <v>0</v>
      </c>
      <c r="F1445" s="2" t="s">
        <v>50</v>
      </c>
      <c r="G1445" s="1">
        <v>28</v>
      </c>
      <c r="H1445" s="1" t="s">
        <v>4570</v>
      </c>
      <c r="I1445" s="1" t="s">
        <v>4570</v>
      </c>
      <c r="J1445" s="1" t="s">
        <v>2570</v>
      </c>
      <c r="K1445" s="1" t="s">
        <v>2569</v>
      </c>
      <c r="L1445" s="1">
        <v>216162</v>
      </c>
      <c r="M1445" s="1" t="s">
        <v>12526</v>
      </c>
      <c r="N1445" s="2" t="s">
        <v>4409</v>
      </c>
      <c r="O1445" s="1" t="s">
        <v>14864</v>
      </c>
      <c r="P1445" s="2" t="s">
        <v>90</v>
      </c>
      <c r="Q1445" s="1" t="s">
        <v>209</v>
      </c>
      <c r="R1445" s="1" t="s">
        <v>13589</v>
      </c>
      <c r="S1445" s="1"/>
      <c r="T1445" s="1"/>
      <c r="U1445" s="1" t="s">
        <v>12528</v>
      </c>
      <c r="V1445" s="1"/>
      <c r="W1445" s="1"/>
      <c r="X1445" s="1"/>
      <c r="Y1445" s="1" t="s">
        <v>208</v>
      </c>
      <c r="Z1445" s="2" t="str">
        <f t="shared" si="66"/>
        <v>C830</v>
      </c>
      <c r="AA1445" s="3" t="str">
        <f t="shared" si="67"/>
        <v>1/5/2019</v>
      </c>
      <c r="AB1445" s="2" t="str">
        <f t="shared" si="68"/>
        <v>No delay</v>
      </c>
    </row>
    <row r="1446" spans="1:28" s="7" customFormat="1" ht="57" x14ac:dyDescent="0.45">
      <c r="A1446" s="1">
        <v>4758</v>
      </c>
      <c r="B1446" s="3">
        <v>43591</v>
      </c>
      <c r="C1446" s="4">
        <v>0.25160879629629629</v>
      </c>
      <c r="D1446" s="2">
        <v>0</v>
      </c>
      <c r="E1446" s="1">
        <v>0</v>
      </c>
      <c r="F1446" s="2" t="s">
        <v>44</v>
      </c>
      <c r="G1446" s="1">
        <v>37</v>
      </c>
      <c r="H1446" s="1" t="s">
        <v>4933</v>
      </c>
      <c r="I1446" s="1" t="s">
        <v>4570</v>
      </c>
      <c r="J1446" s="1" t="s">
        <v>2572</v>
      </c>
      <c r="K1446" s="1" t="s">
        <v>2571</v>
      </c>
      <c r="L1446" s="1">
        <v>216268</v>
      </c>
      <c r="M1446" s="1" t="s">
        <v>12526</v>
      </c>
      <c r="N1446" s="2" t="s">
        <v>4409</v>
      </c>
      <c r="O1446" s="1" t="s">
        <v>14865</v>
      </c>
      <c r="P1446" s="2" t="s">
        <v>7</v>
      </c>
      <c r="Q1446" s="1" t="s">
        <v>8</v>
      </c>
      <c r="R1446" s="1" t="s">
        <v>4409</v>
      </c>
      <c r="S1446" s="1"/>
      <c r="T1446" s="1"/>
      <c r="U1446" s="1" t="s">
        <v>12528</v>
      </c>
      <c r="V1446" s="1"/>
      <c r="W1446" s="1"/>
      <c r="X1446" s="1"/>
      <c r="Y1446" s="1" t="s">
        <v>8</v>
      </c>
      <c r="Z1446" s="2" t="str">
        <f t="shared" si="66"/>
        <v>C830C</v>
      </c>
      <c r="AA1446" s="3" t="str">
        <f t="shared" si="67"/>
        <v>1/5/2019</v>
      </c>
      <c r="AB1446" s="2" t="str">
        <f t="shared" si="68"/>
        <v>No delay</v>
      </c>
    </row>
    <row r="1447" spans="1:28" s="7" customFormat="1" ht="28.5" x14ac:dyDescent="0.45">
      <c r="A1447" s="1">
        <v>4790</v>
      </c>
      <c r="B1447" s="3">
        <v>43591</v>
      </c>
      <c r="C1447" s="4">
        <v>0.68194444444444446</v>
      </c>
      <c r="D1447" s="2">
        <v>0</v>
      </c>
      <c r="E1447" s="1">
        <v>0</v>
      </c>
      <c r="F1447" s="2" t="s">
        <v>60</v>
      </c>
      <c r="G1447" s="1">
        <v>30</v>
      </c>
      <c r="H1447" s="1" t="s">
        <v>5352</v>
      </c>
      <c r="I1447" s="1" t="s">
        <v>4570</v>
      </c>
      <c r="J1447" s="1" t="s">
        <v>2576</v>
      </c>
      <c r="K1447" s="1" t="s">
        <v>2575</v>
      </c>
      <c r="L1447" s="1">
        <v>216375</v>
      </c>
      <c r="M1447" s="1" t="s">
        <v>12526</v>
      </c>
      <c r="N1447" s="2" t="s">
        <v>4522</v>
      </c>
      <c r="O1447" s="1" t="s">
        <v>14866</v>
      </c>
      <c r="P1447" s="2" t="s">
        <v>73</v>
      </c>
      <c r="Q1447" s="1" t="s">
        <v>247</v>
      </c>
      <c r="R1447" s="1" t="s">
        <v>13586</v>
      </c>
      <c r="S1447" s="1"/>
      <c r="T1447" s="1"/>
      <c r="U1447" s="1" t="s">
        <v>12528</v>
      </c>
      <c r="V1447" s="1"/>
      <c r="W1447" s="1"/>
      <c r="X1447" s="1"/>
      <c r="Y1447" s="1" t="s">
        <v>2045</v>
      </c>
      <c r="Z1447" s="2" t="str">
        <f t="shared" si="66"/>
        <v>C830</v>
      </c>
      <c r="AA1447" s="3" t="str">
        <f t="shared" si="67"/>
        <v>1/5/2019</v>
      </c>
      <c r="AB1447" s="2" t="str">
        <f t="shared" si="68"/>
        <v>No delay</v>
      </c>
    </row>
    <row r="1448" spans="1:28" s="7" customFormat="1" ht="57" x14ac:dyDescent="0.45">
      <c r="A1448" s="1">
        <v>4794</v>
      </c>
      <c r="B1448" s="3">
        <v>43591</v>
      </c>
      <c r="C1448" s="4">
        <v>0.86248842592592589</v>
      </c>
      <c r="D1448" s="2">
        <v>0</v>
      </c>
      <c r="E1448" s="1">
        <v>0</v>
      </c>
      <c r="F1448" s="2" t="s">
        <v>130</v>
      </c>
      <c r="G1448" s="1">
        <v>76</v>
      </c>
      <c r="H1448" s="1" t="s">
        <v>4615</v>
      </c>
      <c r="I1448" s="1" t="s">
        <v>4615</v>
      </c>
      <c r="J1448" s="1" t="s">
        <v>2574</v>
      </c>
      <c r="K1448" s="1" t="s">
        <v>2573</v>
      </c>
      <c r="L1448" s="1">
        <v>216400</v>
      </c>
      <c r="M1448" s="1" t="s">
        <v>12526</v>
      </c>
      <c r="N1448" s="2" t="s">
        <v>4409</v>
      </c>
      <c r="O1448" s="1" t="s">
        <v>14867</v>
      </c>
      <c r="P1448" s="2" t="s">
        <v>33</v>
      </c>
      <c r="Q1448" s="1" t="s">
        <v>159</v>
      </c>
      <c r="R1448" s="1" t="s">
        <v>4409</v>
      </c>
      <c r="S1448" s="1"/>
      <c r="T1448" s="1"/>
      <c r="U1448" s="1" t="s">
        <v>12528</v>
      </c>
      <c r="V1448" s="1"/>
      <c r="W1448" s="1"/>
      <c r="X1448" s="1"/>
      <c r="Y1448" s="1" t="s">
        <v>12532</v>
      </c>
      <c r="Z1448" s="2" t="str">
        <f t="shared" si="66"/>
        <v>C830</v>
      </c>
      <c r="AA1448" s="3" t="str">
        <f t="shared" si="67"/>
        <v>1/5/2019</v>
      </c>
      <c r="AB1448" s="2" t="str">
        <f t="shared" si="68"/>
        <v>No delay</v>
      </c>
    </row>
    <row r="1449" spans="1:28" s="7" customFormat="1" x14ac:dyDescent="0.45">
      <c r="A1449" s="1" t="s">
        <v>14868</v>
      </c>
      <c r="B1449" s="3">
        <v>43591</v>
      </c>
      <c r="C1449" s="4">
        <v>0.59026620370370375</v>
      </c>
      <c r="D1449" s="2">
        <v>0</v>
      </c>
      <c r="E1449" s="1">
        <v>0</v>
      </c>
      <c r="F1449" s="2" t="s">
        <v>141</v>
      </c>
      <c r="G1449" s="1">
        <v>36</v>
      </c>
      <c r="H1449" s="1" t="s">
        <v>4570</v>
      </c>
      <c r="I1449" s="1" t="s">
        <v>4570</v>
      </c>
      <c r="J1449" s="1" t="s">
        <v>14869</v>
      </c>
      <c r="K1449" s="1" t="s">
        <v>2577</v>
      </c>
      <c r="L1449" s="1">
        <v>216350</v>
      </c>
      <c r="M1449" s="1" t="s">
        <v>12526</v>
      </c>
      <c r="N1449" s="2" t="s">
        <v>4409</v>
      </c>
      <c r="O1449" s="1" t="s">
        <v>14870</v>
      </c>
      <c r="P1449" s="2" t="s">
        <v>90</v>
      </c>
      <c r="Q1449" s="1" t="s">
        <v>89</v>
      </c>
      <c r="R1449" s="1" t="s">
        <v>13589</v>
      </c>
      <c r="S1449" s="1"/>
      <c r="T1449" s="1"/>
      <c r="U1449" s="1" t="s">
        <v>12528</v>
      </c>
      <c r="V1449" s="1"/>
      <c r="W1449" s="1"/>
      <c r="X1449" s="1"/>
      <c r="Y1449" s="1" t="s">
        <v>89</v>
      </c>
      <c r="Z1449" s="2" t="str">
        <f t="shared" si="66"/>
        <v>C830</v>
      </c>
      <c r="AA1449" s="3" t="str">
        <f t="shared" si="67"/>
        <v>1/5/2019</v>
      </c>
      <c r="AB1449" s="2" t="str">
        <f t="shared" si="68"/>
        <v>No delay</v>
      </c>
    </row>
    <row r="1450" spans="1:28" s="7" customFormat="1" ht="57" x14ac:dyDescent="0.45">
      <c r="A1450" s="1">
        <v>4803</v>
      </c>
      <c r="B1450" s="3">
        <v>43592</v>
      </c>
      <c r="C1450" s="4">
        <v>0.19027777777777777</v>
      </c>
      <c r="D1450" s="2">
        <v>0</v>
      </c>
      <c r="E1450" s="1">
        <v>0</v>
      </c>
      <c r="F1450" s="2" t="s">
        <v>24</v>
      </c>
      <c r="G1450" s="1">
        <v>0</v>
      </c>
      <c r="H1450" s="1" t="s">
        <v>4733</v>
      </c>
      <c r="I1450" s="1" t="s">
        <v>4733</v>
      </c>
      <c r="J1450" s="1" t="s">
        <v>2582</v>
      </c>
      <c r="K1450" s="1" t="s">
        <v>2581</v>
      </c>
      <c r="L1450" s="1">
        <v>216421</v>
      </c>
      <c r="M1450" s="1" t="s">
        <v>12526</v>
      </c>
      <c r="N1450" s="2" t="s">
        <v>4522</v>
      </c>
      <c r="O1450" s="1" t="s">
        <v>14871</v>
      </c>
      <c r="P1450" s="2" t="s">
        <v>36</v>
      </c>
      <c r="Q1450" s="1" t="s">
        <v>122</v>
      </c>
      <c r="R1450" s="1" t="s">
        <v>4409</v>
      </c>
      <c r="S1450" s="1"/>
      <c r="T1450" s="1"/>
      <c r="U1450" s="1" t="s">
        <v>12528</v>
      </c>
      <c r="V1450" s="1"/>
      <c r="W1450" s="1"/>
      <c r="X1450" s="1"/>
      <c r="Y1450" s="1" t="s">
        <v>122</v>
      </c>
      <c r="Z1450" s="2" t="str">
        <f t="shared" si="66"/>
        <v>C830</v>
      </c>
      <c r="AA1450" s="3" t="str">
        <f t="shared" si="67"/>
        <v>1/5/2019</v>
      </c>
      <c r="AB1450" s="2" t="str">
        <f t="shared" si="68"/>
        <v>No delay</v>
      </c>
    </row>
    <row r="1451" spans="1:28" s="7" customFormat="1" ht="128.25" x14ac:dyDescent="0.45">
      <c r="A1451" s="1">
        <v>4830</v>
      </c>
      <c r="B1451" s="3">
        <v>43592</v>
      </c>
      <c r="C1451" s="4">
        <v>0.77708333333333324</v>
      </c>
      <c r="D1451" s="2">
        <v>0</v>
      </c>
      <c r="E1451" s="1">
        <v>0</v>
      </c>
      <c r="F1451" s="2" t="s">
        <v>61</v>
      </c>
      <c r="G1451" s="1">
        <v>15</v>
      </c>
      <c r="H1451" s="1" t="s">
        <v>4570</v>
      </c>
      <c r="I1451" s="1" t="s">
        <v>4570</v>
      </c>
      <c r="J1451" s="1" t="s">
        <v>14872</v>
      </c>
      <c r="K1451" s="1" t="s">
        <v>2578</v>
      </c>
      <c r="L1451" s="1">
        <v>216555</v>
      </c>
      <c r="M1451" s="1" t="s">
        <v>12526</v>
      </c>
      <c r="N1451" s="2" t="s">
        <v>4522</v>
      </c>
      <c r="O1451" s="1" t="s">
        <v>14873</v>
      </c>
      <c r="P1451" s="2" t="s">
        <v>7</v>
      </c>
      <c r="Q1451" s="1" t="s">
        <v>16</v>
      </c>
      <c r="R1451" s="1" t="s">
        <v>4409</v>
      </c>
      <c r="S1451" s="1"/>
      <c r="T1451" s="1"/>
      <c r="U1451" s="1" t="s">
        <v>12528</v>
      </c>
      <c r="V1451" s="1"/>
      <c r="W1451" s="1"/>
      <c r="X1451" s="1"/>
      <c r="Y1451" s="1" t="s">
        <v>15</v>
      </c>
      <c r="Z1451" s="2" t="str">
        <f t="shared" si="66"/>
        <v>C830</v>
      </c>
      <c r="AA1451" s="3" t="str">
        <f t="shared" si="67"/>
        <v>1/5/2019</v>
      </c>
      <c r="AB1451" s="2" t="str">
        <f t="shared" si="68"/>
        <v>No delay</v>
      </c>
    </row>
    <row r="1452" spans="1:28" s="7" customFormat="1" ht="28.5" x14ac:dyDescent="0.45">
      <c r="A1452" s="1">
        <v>4834</v>
      </c>
      <c r="B1452" s="3">
        <v>43592</v>
      </c>
      <c r="C1452" s="4">
        <v>0.86692129629629633</v>
      </c>
      <c r="D1452" s="2">
        <v>0</v>
      </c>
      <c r="E1452" s="1">
        <v>0</v>
      </c>
      <c r="F1452" s="2" t="s">
        <v>124</v>
      </c>
      <c r="G1452" s="1">
        <v>17</v>
      </c>
      <c r="H1452" s="1" t="s">
        <v>5744</v>
      </c>
      <c r="I1452" s="1" t="s">
        <v>5744</v>
      </c>
      <c r="J1452" s="1" t="s">
        <v>2584</v>
      </c>
      <c r="K1452" s="1" t="s">
        <v>2583</v>
      </c>
      <c r="L1452" s="1">
        <v>216567</v>
      </c>
      <c r="M1452" s="1" t="s">
        <v>12526</v>
      </c>
      <c r="N1452" s="2" t="s">
        <v>4409</v>
      </c>
      <c r="O1452" s="1" t="s">
        <v>14874</v>
      </c>
      <c r="P1452" s="2" t="s">
        <v>26</v>
      </c>
      <c r="Q1452" s="1" t="s">
        <v>98</v>
      </c>
      <c r="R1452" s="1" t="s">
        <v>4409</v>
      </c>
      <c r="S1452" s="1"/>
      <c r="T1452" s="1"/>
      <c r="U1452" s="1" t="s">
        <v>12528</v>
      </c>
      <c r="V1452" s="1"/>
      <c r="W1452" s="1"/>
      <c r="X1452" s="1"/>
      <c r="Y1452" s="1" t="s">
        <v>27</v>
      </c>
      <c r="Z1452" s="2" t="str">
        <f t="shared" si="66"/>
        <v>C830C</v>
      </c>
      <c r="AA1452" s="3" t="str">
        <f t="shared" si="67"/>
        <v>1/5/2019</v>
      </c>
      <c r="AB1452" s="2" t="str">
        <f t="shared" si="68"/>
        <v>No delay</v>
      </c>
    </row>
    <row r="1453" spans="1:28" s="7" customFormat="1" ht="57" x14ac:dyDescent="0.45">
      <c r="A1453" s="1">
        <v>4835</v>
      </c>
      <c r="B1453" s="3">
        <v>43592</v>
      </c>
      <c r="C1453" s="4">
        <v>0.88421296296296292</v>
      </c>
      <c r="D1453" s="2">
        <v>0</v>
      </c>
      <c r="E1453" s="1">
        <v>0</v>
      </c>
      <c r="F1453" s="2" t="s">
        <v>106</v>
      </c>
      <c r="G1453" s="1">
        <v>2</v>
      </c>
      <c r="H1453" s="1" t="s">
        <v>4570</v>
      </c>
      <c r="I1453" s="1" t="s">
        <v>4570</v>
      </c>
      <c r="J1453" s="1" t="s">
        <v>2580</v>
      </c>
      <c r="K1453" s="1" t="s">
        <v>2579</v>
      </c>
      <c r="L1453" s="1">
        <v>216574</v>
      </c>
      <c r="M1453" s="1" t="s">
        <v>12526</v>
      </c>
      <c r="N1453" s="2" t="s">
        <v>4409</v>
      </c>
      <c r="O1453" s="1" t="s">
        <v>14875</v>
      </c>
      <c r="P1453" s="2" t="s">
        <v>7</v>
      </c>
      <c r="Q1453" s="1" t="s">
        <v>209</v>
      </c>
      <c r="R1453" s="1" t="s">
        <v>13586</v>
      </c>
      <c r="S1453" s="1"/>
      <c r="T1453" s="1"/>
      <c r="U1453" s="1" t="s">
        <v>12528</v>
      </c>
      <c r="V1453" s="1"/>
      <c r="W1453" s="1"/>
      <c r="X1453" s="1"/>
      <c r="Y1453" s="1" t="s">
        <v>208</v>
      </c>
      <c r="Z1453" s="2" t="str">
        <f t="shared" si="66"/>
        <v>C830C</v>
      </c>
      <c r="AA1453" s="3" t="str">
        <f t="shared" si="67"/>
        <v>1/5/2019</v>
      </c>
      <c r="AB1453" s="2" t="str">
        <f t="shared" si="68"/>
        <v>No delay</v>
      </c>
    </row>
    <row r="1454" spans="1:28" s="7" customFormat="1" ht="28.5" x14ac:dyDescent="0.45">
      <c r="A1454" s="1">
        <v>4836</v>
      </c>
      <c r="B1454" s="3">
        <v>43592</v>
      </c>
      <c r="C1454" s="4">
        <v>0.91666666666666663</v>
      </c>
      <c r="D1454" s="2">
        <v>0</v>
      </c>
      <c r="E1454" s="1">
        <v>0</v>
      </c>
      <c r="F1454" s="2" t="s">
        <v>82</v>
      </c>
      <c r="G1454" s="1" t="s">
        <v>14876</v>
      </c>
      <c r="H1454" s="1" t="s">
        <v>4849</v>
      </c>
      <c r="I1454" s="1" t="s">
        <v>4570</v>
      </c>
      <c r="J1454" s="1" t="s">
        <v>2586</v>
      </c>
      <c r="K1454" s="1" t="s">
        <v>2585</v>
      </c>
      <c r="L1454" s="1">
        <v>216586</v>
      </c>
      <c r="M1454" s="1" t="s">
        <v>12526</v>
      </c>
      <c r="N1454" s="2" t="s">
        <v>4409</v>
      </c>
      <c r="O1454" s="1" t="s">
        <v>14877</v>
      </c>
      <c r="P1454" s="2" t="s">
        <v>26</v>
      </c>
      <c r="Q1454" s="1" t="s">
        <v>98</v>
      </c>
      <c r="R1454" s="1" t="s">
        <v>4409</v>
      </c>
      <c r="S1454" s="1"/>
      <c r="T1454" s="1"/>
      <c r="U1454" s="1" t="s">
        <v>12528</v>
      </c>
      <c r="V1454" s="1"/>
      <c r="W1454" s="1"/>
      <c r="X1454" s="1"/>
      <c r="Y1454" s="1" t="s">
        <v>27</v>
      </c>
      <c r="Z1454" s="2" t="str">
        <f t="shared" si="66"/>
        <v>C830C</v>
      </c>
      <c r="AA1454" s="3" t="str">
        <f t="shared" si="67"/>
        <v>1/5/2019</v>
      </c>
      <c r="AB1454" s="2" t="str">
        <f t="shared" si="68"/>
        <v>No delay</v>
      </c>
    </row>
    <row r="1455" spans="1:28" s="7" customFormat="1" ht="28.5" x14ac:dyDescent="0.45">
      <c r="A1455" s="1" t="s">
        <v>14878</v>
      </c>
      <c r="B1455" s="3">
        <v>43592</v>
      </c>
      <c r="C1455" s="4">
        <v>0.29166666666666669</v>
      </c>
      <c r="D1455" s="2">
        <v>0</v>
      </c>
      <c r="E1455" s="1">
        <v>0</v>
      </c>
      <c r="F1455" s="2" t="s">
        <v>20</v>
      </c>
      <c r="G1455" s="1">
        <v>22</v>
      </c>
      <c r="H1455" s="1" t="s">
        <v>4962</v>
      </c>
      <c r="I1455" s="1" t="s">
        <v>4962</v>
      </c>
      <c r="J1455" s="1" t="s">
        <v>2588</v>
      </c>
      <c r="K1455" s="1" t="s">
        <v>2587</v>
      </c>
      <c r="L1455" s="1">
        <v>216495</v>
      </c>
      <c r="M1455" s="1" t="s">
        <v>12526</v>
      </c>
      <c r="N1455" s="2" t="s">
        <v>4522</v>
      </c>
      <c r="O1455" s="1" t="s">
        <v>14879</v>
      </c>
      <c r="P1455" s="2" t="s">
        <v>128</v>
      </c>
      <c r="Q1455" s="1" t="s">
        <v>276</v>
      </c>
      <c r="R1455" s="1" t="s">
        <v>13589</v>
      </c>
      <c r="S1455" s="1"/>
      <c r="T1455" s="1"/>
      <c r="U1455" s="1" t="s">
        <v>12528</v>
      </c>
      <c r="V1455" s="1"/>
      <c r="W1455" s="1"/>
      <c r="X1455" s="1"/>
      <c r="Y1455" s="1" t="s">
        <v>275</v>
      </c>
      <c r="Z1455" s="2" t="str">
        <f t="shared" si="66"/>
        <v>C830</v>
      </c>
      <c r="AA1455" s="3" t="str">
        <f t="shared" si="67"/>
        <v>1/5/2019</v>
      </c>
      <c r="AB1455" s="2" t="str">
        <f t="shared" si="68"/>
        <v>No delay</v>
      </c>
    </row>
    <row r="1456" spans="1:28" s="7" customFormat="1" ht="128.25" x14ac:dyDescent="0.45">
      <c r="A1456" s="1">
        <v>4845</v>
      </c>
      <c r="B1456" s="3">
        <v>43593</v>
      </c>
      <c r="C1456" s="4">
        <v>0.2673726851851852</v>
      </c>
      <c r="D1456" s="2">
        <v>0</v>
      </c>
      <c r="E1456" s="1">
        <v>0</v>
      </c>
      <c r="F1456" s="2" t="s">
        <v>83</v>
      </c>
      <c r="G1456" s="1">
        <v>54</v>
      </c>
      <c r="H1456" s="1" t="s">
        <v>4797</v>
      </c>
      <c r="I1456" s="1" t="s">
        <v>4570</v>
      </c>
      <c r="J1456" s="1" t="s">
        <v>2591</v>
      </c>
      <c r="K1456" s="1" t="s">
        <v>2592</v>
      </c>
      <c r="L1456" s="1">
        <v>216613</v>
      </c>
      <c r="M1456" s="1" t="s">
        <v>12526</v>
      </c>
      <c r="N1456" s="2" t="s">
        <v>4409</v>
      </c>
      <c r="O1456" s="1" t="s">
        <v>14880</v>
      </c>
      <c r="P1456" s="2" t="s">
        <v>112</v>
      </c>
      <c r="Q1456" s="1" t="s">
        <v>301</v>
      </c>
      <c r="R1456" s="1" t="s">
        <v>4409</v>
      </c>
      <c r="S1456" s="1"/>
      <c r="T1456" s="1"/>
      <c r="U1456" s="1" t="s">
        <v>12528</v>
      </c>
      <c r="V1456" s="1"/>
      <c r="W1456" s="1"/>
      <c r="X1456" s="1"/>
      <c r="Y1456" s="1" t="s">
        <v>170</v>
      </c>
      <c r="Z1456" s="2" t="str">
        <f t="shared" si="66"/>
        <v>C830C</v>
      </c>
      <c r="AA1456" s="3" t="str">
        <f t="shared" si="67"/>
        <v>1/5/2019</v>
      </c>
      <c r="AB1456" s="2" t="str">
        <f t="shared" si="68"/>
        <v>No delay</v>
      </c>
    </row>
    <row r="1457" spans="1:28" s="7" customFormat="1" ht="128.25" x14ac:dyDescent="0.45">
      <c r="A1457" s="1">
        <v>4847</v>
      </c>
      <c r="B1457" s="3">
        <v>43593</v>
      </c>
      <c r="C1457" s="4">
        <v>0.27076388888888886</v>
      </c>
      <c r="D1457" s="2">
        <v>0</v>
      </c>
      <c r="E1457" s="1">
        <v>0</v>
      </c>
      <c r="F1457" s="2" t="s">
        <v>82</v>
      </c>
      <c r="G1457" s="1">
        <v>4</v>
      </c>
      <c r="H1457" s="1" t="s">
        <v>5404</v>
      </c>
      <c r="I1457" s="1" t="s">
        <v>4570</v>
      </c>
      <c r="J1457" s="1" t="s">
        <v>2594</v>
      </c>
      <c r="K1457" s="1" t="s">
        <v>2593</v>
      </c>
      <c r="L1457" s="1">
        <v>216614</v>
      </c>
      <c r="M1457" s="1" t="s">
        <v>12526</v>
      </c>
      <c r="N1457" s="2" t="s">
        <v>4409</v>
      </c>
      <c r="O1457" s="1" t="s">
        <v>14881</v>
      </c>
      <c r="P1457" s="2" t="s">
        <v>112</v>
      </c>
      <c r="Q1457" s="1" t="s">
        <v>1356</v>
      </c>
      <c r="R1457" s="1" t="s">
        <v>4409</v>
      </c>
      <c r="S1457" s="1"/>
      <c r="T1457" s="1"/>
      <c r="U1457" s="1" t="s">
        <v>12528</v>
      </c>
      <c r="V1457" s="1"/>
      <c r="W1457" s="1"/>
      <c r="X1457" s="1"/>
      <c r="Y1457" s="1" t="s">
        <v>1355</v>
      </c>
      <c r="Z1457" s="2" t="str">
        <f t="shared" si="66"/>
        <v>C830C</v>
      </c>
      <c r="AA1457" s="3" t="str">
        <f t="shared" si="67"/>
        <v>1/5/2019</v>
      </c>
      <c r="AB1457" s="2" t="str">
        <f t="shared" si="68"/>
        <v>No delay</v>
      </c>
    </row>
    <row r="1458" spans="1:28" s="7" customFormat="1" ht="128.25" x14ac:dyDescent="0.45">
      <c r="A1458" s="1">
        <v>4848</v>
      </c>
      <c r="B1458" s="3">
        <v>43593</v>
      </c>
      <c r="C1458" s="4">
        <v>0.27243055555555556</v>
      </c>
      <c r="D1458" s="2">
        <v>0</v>
      </c>
      <c r="E1458" s="1">
        <v>0</v>
      </c>
      <c r="F1458" s="2" t="s">
        <v>145</v>
      </c>
      <c r="G1458" s="1">
        <v>66</v>
      </c>
      <c r="H1458" s="1" t="s">
        <v>4811</v>
      </c>
      <c r="I1458" s="1" t="s">
        <v>4570</v>
      </c>
      <c r="J1458" s="1" t="s">
        <v>2591</v>
      </c>
      <c r="K1458" s="1" t="s">
        <v>2590</v>
      </c>
      <c r="L1458" s="1">
        <v>216615</v>
      </c>
      <c r="M1458" s="1" t="s">
        <v>12526</v>
      </c>
      <c r="N1458" s="2" t="s">
        <v>4409</v>
      </c>
      <c r="O1458" s="1" t="s">
        <v>14882</v>
      </c>
      <c r="P1458" s="2" t="s">
        <v>112</v>
      </c>
      <c r="Q1458" s="1" t="s">
        <v>171</v>
      </c>
      <c r="R1458" s="1" t="s">
        <v>4409</v>
      </c>
      <c r="S1458" s="1"/>
      <c r="T1458" s="1"/>
      <c r="U1458" s="1" t="s">
        <v>12528</v>
      </c>
      <c r="V1458" s="1"/>
      <c r="W1458" s="1"/>
      <c r="X1458" s="1"/>
      <c r="Y1458" s="1" t="s">
        <v>171</v>
      </c>
      <c r="Z1458" s="2" t="str">
        <f t="shared" si="66"/>
        <v>C830</v>
      </c>
      <c r="AA1458" s="3" t="str">
        <f t="shared" si="67"/>
        <v>1/5/2019</v>
      </c>
      <c r="AB1458" s="2" t="str">
        <f t="shared" si="68"/>
        <v>No delay</v>
      </c>
    </row>
    <row r="1459" spans="1:28" s="7" customFormat="1" ht="99.75" x14ac:dyDescent="0.45">
      <c r="A1459" s="1">
        <v>4849</v>
      </c>
      <c r="B1459" s="3">
        <v>43593</v>
      </c>
      <c r="C1459" s="4">
        <v>0.27410879629629631</v>
      </c>
      <c r="D1459" s="2">
        <v>0</v>
      </c>
      <c r="E1459" s="1">
        <v>0</v>
      </c>
      <c r="F1459" s="2" t="s">
        <v>151</v>
      </c>
      <c r="G1459" s="1">
        <v>40</v>
      </c>
      <c r="H1459" s="1" t="s">
        <v>4811</v>
      </c>
      <c r="I1459" s="1" t="s">
        <v>4570</v>
      </c>
      <c r="J1459" s="1" t="s">
        <v>2596</v>
      </c>
      <c r="K1459" s="1" t="s">
        <v>2595</v>
      </c>
      <c r="L1459" s="1">
        <v>216617</v>
      </c>
      <c r="M1459" s="1" t="s">
        <v>12526</v>
      </c>
      <c r="N1459" s="2" t="s">
        <v>4409</v>
      </c>
      <c r="O1459" s="1" t="s">
        <v>14883</v>
      </c>
      <c r="P1459" s="2" t="s">
        <v>112</v>
      </c>
      <c r="Q1459" s="1" t="s">
        <v>301</v>
      </c>
      <c r="R1459" s="1" t="s">
        <v>4409</v>
      </c>
      <c r="S1459" s="1"/>
      <c r="T1459" s="1"/>
      <c r="U1459" s="1" t="s">
        <v>12528</v>
      </c>
      <c r="V1459" s="1"/>
      <c r="W1459" s="1"/>
      <c r="X1459" s="1"/>
      <c r="Y1459" s="1" t="s">
        <v>170</v>
      </c>
      <c r="Z1459" s="2" t="str">
        <f t="shared" si="66"/>
        <v>C830C</v>
      </c>
      <c r="AA1459" s="3" t="str">
        <f t="shared" si="67"/>
        <v>1/5/2019</v>
      </c>
      <c r="AB1459" s="2" t="str">
        <f t="shared" si="68"/>
        <v>No delay</v>
      </c>
    </row>
    <row r="1460" spans="1:28" s="7" customFormat="1" ht="99.75" x14ac:dyDescent="0.45">
      <c r="A1460" s="1">
        <v>4850</v>
      </c>
      <c r="B1460" s="3">
        <v>43593</v>
      </c>
      <c r="C1460" s="4">
        <v>0.27662037037037041</v>
      </c>
      <c r="D1460" s="2">
        <v>0</v>
      </c>
      <c r="E1460" s="1">
        <v>0</v>
      </c>
      <c r="F1460" s="2" t="s">
        <v>230</v>
      </c>
      <c r="G1460" s="1">
        <v>5</v>
      </c>
      <c r="H1460" s="1" t="s">
        <v>4932</v>
      </c>
      <c r="I1460" s="1" t="s">
        <v>4570</v>
      </c>
      <c r="J1460" s="1" t="s">
        <v>2598</v>
      </c>
      <c r="K1460" s="1" t="s">
        <v>2597</v>
      </c>
      <c r="L1460" s="1">
        <v>216619</v>
      </c>
      <c r="M1460" s="1" t="s">
        <v>12526</v>
      </c>
      <c r="N1460" s="2" t="s">
        <v>4409</v>
      </c>
      <c r="O1460" s="1" t="s">
        <v>14884</v>
      </c>
      <c r="P1460" s="2" t="s">
        <v>112</v>
      </c>
      <c r="Q1460" s="1" t="s">
        <v>301</v>
      </c>
      <c r="R1460" s="1" t="s">
        <v>4409</v>
      </c>
      <c r="S1460" s="1"/>
      <c r="T1460" s="1"/>
      <c r="U1460" s="1" t="s">
        <v>12528</v>
      </c>
      <c r="V1460" s="1"/>
      <c r="W1460" s="1"/>
      <c r="X1460" s="1"/>
      <c r="Y1460" s="1" t="s">
        <v>170</v>
      </c>
      <c r="Z1460" s="2" t="str">
        <f t="shared" si="66"/>
        <v>C830C</v>
      </c>
      <c r="AA1460" s="3" t="str">
        <f t="shared" si="67"/>
        <v>1/5/2019</v>
      </c>
      <c r="AB1460" s="2" t="str">
        <f t="shared" si="68"/>
        <v>No delay</v>
      </c>
    </row>
    <row r="1461" spans="1:28" s="7" customFormat="1" ht="99.75" x14ac:dyDescent="0.45">
      <c r="A1461" s="1">
        <v>4897</v>
      </c>
      <c r="B1461" s="3">
        <v>43593</v>
      </c>
      <c r="C1461" s="4">
        <v>0.66666666666666663</v>
      </c>
      <c r="D1461" s="2">
        <v>0</v>
      </c>
      <c r="E1461" s="1">
        <v>0</v>
      </c>
      <c r="F1461" s="2" t="s">
        <v>151</v>
      </c>
      <c r="G1461" s="1">
        <v>40</v>
      </c>
      <c r="H1461" s="1" t="s">
        <v>4570</v>
      </c>
      <c r="I1461" s="1" t="s">
        <v>4570</v>
      </c>
      <c r="J1461" s="1" t="s">
        <v>2600</v>
      </c>
      <c r="K1461" s="1" t="s">
        <v>2599</v>
      </c>
      <c r="L1461" s="1">
        <v>216743</v>
      </c>
      <c r="M1461" s="1" t="s">
        <v>12526</v>
      </c>
      <c r="N1461" s="2" t="s">
        <v>4409</v>
      </c>
      <c r="O1461" s="1" t="s">
        <v>14885</v>
      </c>
      <c r="P1461" s="2" t="s">
        <v>33</v>
      </c>
      <c r="Q1461" s="1" t="s">
        <v>313</v>
      </c>
      <c r="R1461" s="1" t="s">
        <v>4409</v>
      </c>
      <c r="S1461" s="1"/>
      <c r="T1461" s="1"/>
      <c r="U1461" s="1" t="s">
        <v>12528</v>
      </c>
      <c r="V1461" s="1"/>
      <c r="W1461" s="1"/>
      <c r="X1461" s="1"/>
      <c r="Y1461" s="1" t="s">
        <v>32</v>
      </c>
      <c r="Z1461" s="2" t="str">
        <f t="shared" si="66"/>
        <v>C830C</v>
      </c>
      <c r="AA1461" s="3" t="str">
        <f t="shared" si="67"/>
        <v>1/5/2019</v>
      </c>
      <c r="AB1461" s="2" t="str">
        <f t="shared" si="68"/>
        <v>No delay</v>
      </c>
    </row>
    <row r="1462" spans="1:28" s="7" customFormat="1" ht="213.75" x14ac:dyDescent="0.45">
      <c r="A1462" s="1">
        <v>4909</v>
      </c>
      <c r="B1462" s="3">
        <v>43593</v>
      </c>
      <c r="C1462" s="4">
        <v>0.77462962962962967</v>
      </c>
      <c r="D1462" s="2">
        <v>0</v>
      </c>
      <c r="E1462" s="1">
        <v>0</v>
      </c>
      <c r="F1462" s="2" t="s">
        <v>50</v>
      </c>
      <c r="G1462" s="1">
        <v>76</v>
      </c>
      <c r="H1462" s="1" t="s">
        <v>4570</v>
      </c>
      <c r="I1462" s="1" t="s">
        <v>4570</v>
      </c>
      <c r="J1462" s="1" t="s">
        <v>14886</v>
      </c>
      <c r="K1462" s="1" t="s">
        <v>2589</v>
      </c>
      <c r="L1462" s="1">
        <v>216732</v>
      </c>
      <c r="M1462" s="1" t="s">
        <v>12526</v>
      </c>
      <c r="N1462" s="2" t="s">
        <v>4409</v>
      </c>
      <c r="O1462" s="1" t="s">
        <v>14887</v>
      </c>
      <c r="P1462" s="2" t="s">
        <v>7</v>
      </c>
      <c r="Q1462" s="1" t="s">
        <v>169</v>
      </c>
      <c r="R1462" s="1" t="s">
        <v>4409</v>
      </c>
      <c r="S1462" s="1"/>
      <c r="T1462" s="1"/>
      <c r="U1462" s="1" t="s">
        <v>12528</v>
      </c>
      <c r="V1462" s="1"/>
      <c r="W1462" s="1"/>
      <c r="X1462" s="1"/>
      <c r="Y1462" s="1" t="s">
        <v>18</v>
      </c>
      <c r="Z1462" s="2" t="str">
        <f t="shared" si="66"/>
        <v>C830</v>
      </c>
      <c r="AA1462" s="3" t="str">
        <f t="shared" si="67"/>
        <v>1/5/2019</v>
      </c>
      <c r="AB1462" s="2" t="str">
        <f t="shared" si="68"/>
        <v>No delay</v>
      </c>
    </row>
    <row r="1463" spans="1:28" s="7" customFormat="1" ht="42.75" x14ac:dyDescent="0.45">
      <c r="A1463" s="1" t="s">
        <v>14888</v>
      </c>
      <c r="B1463" s="3">
        <v>43593</v>
      </c>
      <c r="C1463" s="4">
        <v>0.30555555555555552</v>
      </c>
      <c r="D1463" s="2">
        <v>0</v>
      </c>
      <c r="E1463" s="1">
        <v>0</v>
      </c>
      <c r="F1463" s="2" t="s">
        <v>154</v>
      </c>
      <c r="G1463" s="1">
        <v>73</v>
      </c>
      <c r="H1463" s="1" t="s">
        <v>4615</v>
      </c>
      <c r="I1463" s="1" t="s">
        <v>4615</v>
      </c>
      <c r="J1463" s="1" t="s">
        <v>2602</v>
      </c>
      <c r="K1463" s="1" t="s">
        <v>2601</v>
      </c>
      <c r="L1463" s="1">
        <v>216632</v>
      </c>
      <c r="M1463" s="1" t="s">
        <v>12526</v>
      </c>
      <c r="N1463" s="2" t="s">
        <v>4409</v>
      </c>
      <c r="O1463" s="1" t="s">
        <v>14889</v>
      </c>
      <c r="P1463" s="2" t="s">
        <v>128</v>
      </c>
      <c r="Q1463" s="1" t="s">
        <v>183</v>
      </c>
      <c r="R1463" s="1" t="s">
        <v>4409</v>
      </c>
      <c r="S1463" s="1"/>
      <c r="T1463" s="1"/>
      <c r="U1463" s="1" t="s">
        <v>12528</v>
      </c>
      <c r="V1463" s="1"/>
      <c r="W1463" s="1"/>
      <c r="X1463" s="1"/>
      <c r="Y1463" s="1" t="s">
        <v>12529</v>
      </c>
      <c r="Z1463" s="2" t="str">
        <f t="shared" si="66"/>
        <v>C830C</v>
      </c>
      <c r="AA1463" s="3" t="str">
        <f t="shared" si="67"/>
        <v>1/5/2019</v>
      </c>
      <c r="AB1463" s="2" t="str">
        <f t="shared" si="68"/>
        <v>No delay</v>
      </c>
    </row>
    <row r="1464" spans="1:28" s="7" customFormat="1" x14ac:dyDescent="0.45">
      <c r="A1464" s="1">
        <v>4932</v>
      </c>
      <c r="B1464" s="3">
        <v>43594</v>
      </c>
      <c r="C1464" s="4">
        <v>0.32962962962962966</v>
      </c>
      <c r="D1464" s="2">
        <v>0</v>
      </c>
      <c r="E1464" s="1">
        <v>0</v>
      </c>
      <c r="F1464" s="2" t="s">
        <v>45</v>
      </c>
      <c r="G1464" s="1">
        <v>29</v>
      </c>
      <c r="H1464" s="1" t="s">
        <v>4628</v>
      </c>
      <c r="I1464" s="1" t="s">
        <v>4570</v>
      </c>
      <c r="J1464" s="1" t="s">
        <v>2607</v>
      </c>
      <c r="K1464" s="1" t="s">
        <v>2606</v>
      </c>
      <c r="L1464" s="1">
        <v>216789</v>
      </c>
      <c r="M1464" s="1" t="s">
        <v>12526</v>
      </c>
      <c r="N1464" s="2" t="s">
        <v>4409</v>
      </c>
      <c r="O1464" s="1" t="s">
        <v>14890</v>
      </c>
      <c r="P1464" s="2" t="s">
        <v>26</v>
      </c>
      <c r="Q1464" s="1" t="s">
        <v>98</v>
      </c>
      <c r="R1464" s="1" t="s">
        <v>4409</v>
      </c>
      <c r="S1464" s="1"/>
      <c r="T1464" s="1"/>
      <c r="U1464" s="1" t="s">
        <v>12528</v>
      </c>
      <c r="V1464" s="1"/>
      <c r="W1464" s="1"/>
      <c r="X1464" s="1"/>
      <c r="Y1464" s="1" t="s">
        <v>27</v>
      </c>
      <c r="Z1464" s="2" t="str">
        <f t="shared" si="66"/>
        <v>C830</v>
      </c>
      <c r="AA1464" s="3" t="str">
        <f t="shared" si="67"/>
        <v>1/5/2019</v>
      </c>
      <c r="AB1464" s="2" t="str">
        <f t="shared" si="68"/>
        <v>No delay</v>
      </c>
    </row>
    <row r="1465" spans="1:28" s="7" customFormat="1" ht="128.25" x14ac:dyDescent="0.45">
      <c r="A1465" s="1">
        <v>4950</v>
      </c>
      <c r="B1465" s="3">
        <v>43594</v>
      </c>
      <c r="C1465" s="4">
        <v>0.48819444444444443</v>
      </c>
      <c r="D1465" s="2">
        <v>0</v>
      </c>
      <c r="E1465" s="1">
        <v>0</v>
      </c>
      <c r="F1465" s="2" t="s">
        <v>20</v>
      </c>
      <c r="G1465" s="1"/>
      <c r="H1465" s="1" t="s">
        <v>4570</v>
      </c>
      <c r="I1465" s="1"/>
      <c r="J1465" s="1" t="s">
        <v>14891</v>
      </c>
      <c r="K1465" s="1">
        <v>6095958</v>
      </c>
      <c r="L1465" s="1"/>
      <c r="M1465" s="1" t="s">
        <v>12526</v>
      </c>
      <c r="N1465" s="2" t="s">
        <v>4409</v>
      </c>
      <c r="O1465" s="1" t="s">
        <v>14892</v>
      </c>
      <c r="P1465" s="2" t="s">
        <v>33</v>
      </c>
      <c r="Q1465" s="1" t="s">
        <v>313</v>
      </c>
      <c r="R1465" s="1" t="s">
        <v>4409</v>
      </c>
      <c r="S1465" s="1"/>
      <c r="T1465" s="1"/>
      <c r="U1465" s="1" t="s">
        <v>12528</v>
      </c>
      <c r="V1465" s="1"/>
      <c r="W1465" s="1"/>
      <c r="X1465" s="1"/>
      <c r="Y1465" s="1" t="s">
        <v>32</v>
      </c>
      <c r="Z1465" s="2" t="str">
        <f t="shared" si="66"/>
        <v>C830</v>
      </c>
      <c r="AA1465" s="3" t="str">
        <f t="shared" si="67"/>
        <v>1/5/2019</v>
      </c>
      <c r="AB1465" s="2" t="str">
        <f t="shared" si="68"/>
        <v>No delay</v>
      </c>
    </row>
    <row r="1466" spans="1:28" s="7" customFormat="1" ht="114" x14ac:dyDescent="0.45">
      <c r="A1466" s="1">
        <v>4959</v>
      </c>
      <c r="B1466" s="3">
        <v>43594</v>
      </c>
      <c r="C1466" s="4">
        <v>0.71597222222222223</v>
      </c>
      <c r="D1466" s="2">
        <v>13</v>
      </c>
      <c r="E1466" s="1">
        <v>0</v>
      </c>
      <c r="F1466" s="2" t="s">
        <v>130</v>
      </c>
      <c r="G1466" s="1">
        <v>71</v>
      </c>
      <c r="H1466" s="1" t="s">
        <v>5839</v>
      </c>
      <c r="I1466" s="1" t="s">
        <v>5840</v>
      </c>
      <c r="J1466" s="1" t="s">
        <v>14893</v>
      </c>
      <c r="K1466" s="1" t="s">
        <v>2603</v>
      </c>
      <c r="L1466" s="1">
        <v>216955</v>
      </c>
      <c r="M1466" s="1" t="s">
        <v>12526</v>
      </c>
      <c r="N1466" s="2" t="s">
        <v>4409</v>
      </c>
      <c r="O1466" s="1" t="s">
        <v>14894</v>
      </c>
      <c r="P1466" s="2" t="s">
        <v>51</v>
      </c>
      <c r="Q1466" s="1" t="s">
        <v>1946</v>
      </c>
      <c r="R1466" s="1" t="s">
        <v>4409</v>
      </c>
      <c r="S1466" s="1"/>
      <c r="T1466" s="1"/>
      <c r="U1466" s="1" t="s">
        <v>12528</v>
      </c>
      <c r="V1466" s="1"/>
      <c r="W1466" s="1"/>
      <c r="X1466" s="1"/>
      <c r="Y1466" s="1" t="s">
        <v>376</v>
      </c>
      <c r="Z1466" s="2" t="str">
        <f t="shared" si="66"/>
        <v>C830</v>
      </c>
      <c r="AA1466" s="3" t="str">
        <f t="shared" si="67"/>
        <v>1/5/2019</v>
      </c>
      <c r="AB1466" s="2" t="str">
        <f t="shared" si="68"/>
        <v>More than 5mins</v>
      </c>
    </row>
    <row r="1467" spans="1:28" s="7" customFormat="1" ht="128.25" x14ac:dyDescent="0.45">
      <c r="A1467" s="1">
        <v>4969</v>
      </c>
      <c r="B1467" s="3">
        <v>43594</v>
      </c>
      <c r="C1467" s="4">
        <v>0.83750000000000002</v>
      </c>
      <c r="D1467" s="2">
        <v>0</v>
      </c>
      <c r="E1467" s="1">
        <v>0</v>
      </c>
      <c r="F1467" s="2" t="s">
        <v>154</v>
      </c>
      <c r="G1467" s="1"/>
      <c r="H1467" s="1" t="s">
        <v>4570</v>
      </c>
      <c r="I1467" s="1"/>
      <c r="J1467" s="1" t="s">
        <v>14895</v>
      </c>
      <c r="K1467" s="1">
        <v>6096372</v>
      </c>
      <c r="L1467" s="1"/>
      <c r="M1467" s="1" t="s">
        <v>12526</v>
      </c>
      <c r="N1467" s="2" t="s">
        <v>4409</v>
      </c>
      <c r="O1467" s="1" t="s">
        <v>14896</v>
      </c>
      <c r="P1467" s="2" t="s">
        <v>33</v>
      </c>
      <c r="Q1467" s="1" t="s">
        <v>313</v>
      </c>
      <c r="R1467" s="1" t="s">
        <v>4409</v>
      </c>
      <c r="S1467" s="1"/>
      <c r="T1467" s="1"/>
      <c r="U1467" s="1" t="s">
        <v>12528</v>
      </c>
      <c r="V1467" s="1"/>
      <c r="W1467" s="1"/>
      <c r="X1467" s="1"/>
      <c r="Y1467" s="1" t="s">
        <v>32</v>
      </c>
      <c r="Z1467" s="2" t="str">
        <f t="shared" si="66"/>
        <v>C830C</v>
      </c>
      <c r="AA1467" s="3" t="str">
        <f t="shared" si="67"/>
        <v>1/5/2019</v>
      </c>
      <c r="AB1467" s="2" t="str">
        <f t="shared" si="68"/>
        <v>No delay</v>
      </c>
    </row>
    <row r="1468" spans="1:28" s="7" customFormat="1" ht="42.75" x14ac:dyDescent="0.45">
      <c r="A1468" s="1">
        <v>4970</v>
      </c>
      <c r="B1468" s="3">
        <v>43594</v>
      </c>
      <c r="C1468" s="4">
        <v>0.83958333333333324</v>
      </c>
      <c r="D1468" s="2">
        <v>0</v>
      </c>
      <c r="E1468" s="1">
        <v>0</v>
      </c>
      <c r="F1468" s="2" t="s">
        <v>88</v>
      </c>
      <c r="G1468" s="1"/>
      <c r="H1468" s="1" t="s">
        <v>4570</v>
      </c>
      <c r="I1468" s="1"/>
      <c r="J1468" s="1" t="s">
        <v>14897</v>
      </c>
      <c r="K1468" s="1">
        <v>6096373</v>
      </c>
      <c r="L1468" s="1"/>
      <c r="M1468" s="1" t="s">
        <v>12526</v>
      </c>
      <c r="N1468" s="2" t="s">
        <v>4409</v>
      </c>
      <c r="O1468" s="1" t="s">
        <v>14898</v>
      </c>
      <c r="P1468" s="2" t="s">
        <v>26</v>
      </c>
      <c r="Q1468" s="1" t="s">
        <v>98</v>
      </c>
      <c r="R1468" s="1" t="s">
        <v>4409</v>
      </c>
      <c r="S1468" s="1"/>
      <c r="T1468" s="1"/>
      <c r="U1468" s="1" t="s">
        <v>12528</v>
      </c>
      <c r="V1468" s="1"/>
      <c r="W1468" s="1"/>
      <c r="X1468" s="1"/>
      <c r="Y1468" s="1" t="s">
        <v>27</v>
      </c>
      <c r="Z1468" s="2" t="str">
        <f t="shared" si="66"/>
        <v>C830</v>
      </c>
      <c r="AA1468" s="3" t="str">
        <f t="shared" si="67"/>
        <v>1/5/2019</v>
      </c>
      <c r="AB1468" s="2" t="str">
        <f t="shared" si="68"/>
        <v>No delay</v>
      </c>
    </row>
    <row r="1469" spans="1:28" s="7" customFormat="1" ht="185.25" x14ac:dyDescent="0.45">
      <c r="A1469" s="1">
        <v>4973</v>
      </c>
      <c r="B1469" s="3">
        <v>43594</v>
      </c>
      <c r="C1469" s="4">
        <v>0.91041666666666676</v>
      </c>
      <c r="D1469" s="2">
        <v>0</v>
      </c>
      <c r="E1469" s="1">
        <v>0</v>
      </c>
      <c r="F1469" s="2" t="s">
        <v>70</v>
      </c>
      <c r="G1469" s="1"/>
      <c r="H1469" s="1" t="s">
        <v>4570</v>
      </c>
      <c r="I1469" s="1"/>
      <c r="J1469" s="1" t="s">
        <v>14899</v>
      </c>
      <c r="K1469" s="1">
        <v>6096405</v>
      </c>
      <c r="L1469" s="1"/>
      <c r="M1469" s="1" t="s">
        <v>12526</v>
      </c>
      <c r="N1469" s="2" t="s">
        <v>4409</v>
      </c>
      <c r="O1469" s="1" t="s">
        <v>14900</v>
      </c>
      <c r="P1469" s="2" t="s">
        <v>26</v>
      </c>
      <c r="Q1469" s="1" t="s">
        <v>98</v>
      </c>
      <c r="R1469" s="1" t="s">
        <v>4409</v>
      </c>
      <c r="S1469" s="1"/>
      <c r="T1469" s="1"/>
      <c r="U1469" s="1" t="s">
        <v>12528</v>
      </c>
      <c r="V1469" s="1"/>
      <c r="W1469" s="1"/>
      <c r="X1469" s="1"/>
      <c r="Y1469" s="1" t="s">
        <v>27</v>
      </c>
      <c r="Z1469" s="2" t="str">
        <f t="shared" si="66"/>
        <v>C830C</v>
      </c>
      <c r="AA1469" s="3" t="str">
        <f t="shared" si="67"/>
        <v>1/5/2019</v>
      </c>
      <c r="AB1469" s="2" t="str">
        <f t="shared" si="68"/>
        <v>No delay</v>
      </c>
    </row>
    <row r="1470" spans="1:28" s="7" customFormat="1" ht="71.25" x14ac:dyDescent="0.45">
      <c r="A1470" s="1">
        <v>4975</v>
      </c>
      <c r="B1470" s="3">
        <v>43594</v>
      </c>
      <c r="C1470" s="4">
        <v>0.91319444444444453</v>
      </c>
      <c r="D1470" s="2">
        <v>0</v>
      </c>
      <c r="E1470" s="1">
        <v>0</v>
      </c>
      <c r="F1470" s="2" t="s">
        <v>145</v>
      </c>
      <c r="G1470" s="1">
        <v>62</v>
      </c>
      <c r="H1470" s="1" t="s">
        <v>4679</v>
      </c>
      <c r="I1470" s="1" t="s">
        <v>4679</v>
      </c>
      <c r="J1470" s="1" t="s">
        <v>2605</v>
      </c>
      <c r="K1470" s="1" t="s">
        <v>2604</v>
      </c>
      <c r="L1470" s="1">
        <v>216965</v>
      </c>
      <c r="M1470" s="1" t="s">
        <v>12526</v>
      </c>
      <c r="N1470" s="2" t="s">
        <v>4409</v>
      </c>
      <c r="O1470" s="1" t="s">
        <v>14901</v>
      </c>
      <c r="P1470" s="2" t="s">
        <v>65</v>
      </c>
      <c r="Q1470" s="1" t="s">
        <v>1356</v>
      </c>
      <c r="R1470" s="1" t="s">
        <v>4409</v>
      </c>
      <c r="S1470" s="1"/>
      <c r="T1470" s="1"/>
      <c r="U1470" s="1" t="s">
        <v>12528</v>
      </c>
      <c r="V1470" s="1"/>
      <c r="W1470" s="1"/>
      <c r="X1470" s="1"/>
      <c r="Y1470" s="1" t="s">
        <v>1355</v>
      </c>
      <c r="Z1470" s="2" t="str">
        <f t="shared" si="66"/>
        <v>C830</v>
      </c>
      <c r="AA1470" s="3" t="str">
        <f t="shared" si="67"/>
        <v>1/5/2019</v>
      </c>
      <c r="AB1470" s="2" t="str">
        <f t="shared" si="68"/>
        <v>No delay</v>
      </c>
    </row>
    <row r="1471" spans="1:28" s="7" customFormat="1" ht="28.5" x14ac:dyDescent="0.45">
      <c r="A1471" s="1" t="s">
        <v>14902</v>
      </c>
      <c r="B1471" s="3">
        <v>43594</v>
      </c>
      <c r="C1471" s="4">
        <v>0.71736111111111101</v>
      </c>
      <c r="D1471" s="2">
        <v>0</v>
      </c>
      <c r="E1471" s="1">
        <v>0</v>
      </c>
      <c r="F1471" s="2" t="s">
        <v>91</v>
      </c>
      <c r="G1471" s="1"/>
      <c r="H1471" s="1" t="s">
        <v>4570</v>
      </c>
      <c r="I1471" s="1"/>
      <c r="J1471" s="1" t="s">
        <v>14903</v>
      </c>
      <c r="K1471" s="1">
        <v>6096238</v>
      </c>
      <c r="L1471" s="1"/>
      <c r="M1471" s="1" t="s">
        <v>12526</v>
      </c>
      <c r="N1471" s="2" t="s">
        <v>4409</v>
      </c>
      <c r="O1471" s="1" t="s">
        <v>14904</v>
      </c>
      <c r="P1471" s="2" t="s">
        <v>90</v>
      </c>
      <c r="Q1471" s="1" t="s">
        <v>89</v>
      </c>
      <c r="R1471" s="1" t="s">
        <v>4409</v>
      </c>
      <c r="S1471" s="1"/>
      <c r="T1471" s="1"/>
      <c r="U1471" s="1" t="s">
        <v>12528</v>
      </c>
      <c r="V1471" s="1"/>
      <c r="W1471" s="1"/>
      <c r="X1471" s="1"/>
      <c r="Y1471" s="1" t="s">
        <v>89</v>
      </c>
      <c r="Z1471" s="2" t="str">
        <f t="shared" si="66"/>
        <v>C830</v>
      </c>
      <c r="AA1471" s="3" t="str">
        <f t="shared" si="67"/>
        <v>1/5/2019</v>
      </c>
      <c r="AB1471" s="2" t="str">
        <f t="shared" si="68"/>
        <v>No delay</v>
      </c>
    </row>
    <row r="1472" spans="1:28" s="7" customFormat="1" ht="114" x14ac:dyDescent="0.45">
      <c r="A1472" s="1">
        <v>4984</v>
      </c>
      <c r="B1472" s="3">
        <v>43595</v>
      </c>
      <c r="C1472" s="4">
        <v>0.2537847222222222</v>
      </c>
      <c r="D1472" s="2">
        <v>0</v>
      </c>
      <c r="E1472" s="1">
        <v>0</v>
      </c>
      <c r="F1472" s="2" t="s">
        <v>123</v>
      </c>
      <c r="G1472" s="1">
        <v>0</v>
      </c>
      <c r="H1472" s="1" t="s">
        <v>5567</v>
      </c>
      <c r="I1472" s="1" t="s">
        <v>5567</v>
      </c>
      <c r="J1472" s="1" t="s">
        <v>14905</v>
      </c>
      <c r="K1472" s="1" t="s">
        <v>2610</v>
      </c>
      <c r="L1472" s="1">
        <v>216992</v>
      </c>
      <c r="M1472" s="1" t="s">
        <v>12526</v>
      </c>
      <c r="N1472" s="2" t="s">
        <v>4409</v>
      </c>
      <c r="O1472" s="1" t="s">
        <v>14906</v>
      </c>
      <c r="P1472" s="2" t="s">
        <v>36</v>
      </c>
      <c r="Q1472" s="1" t="s">
        <v>370</v>
      </c>
      <c r="R1472" s="1" t="s">
        <v>4409</v>
      </c>
      <c r="S1472" s="1"/>
      <c r="T1472" s="1"/>
      <c r="U1472" s="1" t="s">
        <v>12528</v>
      </c>
      <c r="V1472" s="1"/>
      <c r="W1472" s="1"/>
      <c r="X1472" s="1"/>
      <c r="Y1472" s="1" t="s">
        <v>322</v>
      </c>
      <c r="Z1472" s="2" t="str">
        <f t="shared" si="66"/>
        <v>C830C</v>
      </c>
      <c r="AA1472" s="3" t="str">
        <f t="shared" si="67"/>
        <v>1/5/2019</v>
      </c>
      <c r="AB1472" s="2" t="str">
        <f t="shared" si="68"/>
        <v>No delay</v>
      </c>
    </row>
    <row r="1473" spans="1:28" s="7" customFormat="1" ht="71.25" x14ac:dyDescent="0.45">
      <c r="A1473" s="1">
        <v>4990</v>
      </c>
      <c r="B1473" s="3">
        <v>43595</v>
      </c>
      <c r="C1473" s="4">
        <v>0.34011574074074075</v>
      </c>
      <c r="D1473" s="2">
        <v>0</v>
      </c>
      <c r="E1473" s="1">
        <v>0</v>
      </c>
      <c r="F1473" s="2" t="s">
        <v>77</v>
      </c>
      <c r="G1473" s="1">
        <v>10</v>
      </c>
      <c r="H1473" s="1" t="s">
        <v>4811</v>
      </c>
      <c r="I1473" s="1" t="s">
        <v>4570</v>
      </c>
      <c r="J1473" s="1" t="s">
        <v>2609</v>
      </c>
      <c r="K1473" s="1" t="s">
        <v>2608</v>
      </c>
      <c r="L1473" s="1">
        <v>217014</v>
      </c>
      <c r="M1473" s="1" t="s">
        <v>12526</v>
      </c>
      <c r="N1473" s="2" t="s">
        <v>4522</v>
      </c>
      <c r="O1473" s="1" t="s">
        <v>14907</v>
      </c>
      <c r="P1473" s="2" t="s">
        <v>7</v>
      </c>
      <c r="Q1473" s="1" t="s">
        <v>209</v>
      </c>
      <c r="R1473" s="1" t="s">
        <v>13589</v>
      </c>
      <c r="S1473" s="1"/>
      <c r="T1473" s="1"/>
      <c r="U1473" s="1" t="s">
        <v>12528</v>
      </c>
      <c r="V1473" s="1"/>
      <c r="W1473" s="1"/>
      <c r="X1473" s="1"/>
      <c r="Y1473" s="1" t="s">
        <v>208</v>
      </c>
      <c r="Z1473" s="2" t="str">
        <f t="shared" si="66"/>
        <v>C830</v>
      </c>
      <c r="AA1473" s="3" t="str">
        <f t="shared" si="67"/>
        <v>1/5/2019</v>
      </c>
      <c r="AB1473" s="2" t="str">
        <f t="shared" si="68"/>
        <v>No delay</v>
      </c>
    </row>
    <row r="1474" spans="1:28" s="7" customFormat="1" ht="242.25" x14ac:dyDescent="0.45">
      <c r="A1474" s="1">
        <v>5015</v>
      </c>
      <c r="B1474" s="3">
        <v>43595</v>
      </c>
      <c r="C1474" s="4">
        <v>0.70833333333333337</v>
      </c>
      <c r="D1474" s="2">
        <v>0</v>
      </c>
      <c r="E1474" s="1">
        <v>0</v>
      </c>
      <c r="F1474" s="2" t="s">
        <v>20</v>
      </c>
      <c r="G1474" s="1">
        <v>71</v>
      </c>
      <c r="H1474" s="1" t="s">
        <v>5372</v>
      </c>
      <c r="I1474" s="1" t="s">
        <v>5372</v>
      </c>
      <c r="J1474" s="1" t="s">
        <v>2612</v>
      </c>
      <c r="K1474" s="1" t="s">
        <v>2611</v>
      </c>
      <c r="L1474" s="1">
        <v>217103</v>
      </c>
      <c r="M1474" s="1" t="s">
        <v>12526</v>
      </c>
      <c r="N1474" s="2" t="s">
        <v>4522</v>
      </c>
      <c r="O1474" s="1" t="s">
        <v>14908</v>
      </c>
      <c r="P1474" s="2" t="s">
        <v>73</v>
      </c>
      <c r="Q1474" s="1" t="s">
        <v>1132</v>
      </c>
      <c r="R1474" s="1" t="s">
        <v>4409</v>
      </c>
      <c r="S1474" s="1"/>
      <c r="T1474" s="1"/>
      <c r="U1474" s="1" t="s">
        <v>12528</v>
      </c>
      <c r="V1474" s="1"/>
      <c r="W1474" s="1"/>
      <c r="X1474" s="1"/>
      <c r="Y1474" s="1" t="s">
        <v>157</v>
      </c>
      <c r="Z1474" s="2" t="str">
        <f t="shared" si="66"/>
        <v>C830</v>
      </c>
      <c r="AA1474" s="3" t="str">
        <f t="shared" si="67"/>
        <v>1/5/2019</v>
      </c>
      <c r="AB1474" s="2" t="str">
        <f t="shared" si="68"/>
        <v>No delay</v>
      </c>
    </row>
    <row r="1475" spans="1:28" s="7" customFormat="1" ht="57" x14ac:dyDescent="0.45">
      <c r="A1475" s="1" t="s">
        <v>14909</v>
      </c>
      <c r="B1475" s="3">
        <v>43595</v>
      </c>
      <c r="C1475" s="4">
        <v>0.23700231481481482</v>
      </c>
      <c r="D1475" s="2">
        <v>0</v>
      </c>
      <c r="E1475" s="1">
        <v>0</v>
      </c>
      <c r="F1475" s="2" t="s">
        <v>75</v>
      </c>
      <c r="G1475" s="1">
        <v>0</v>
      </c>
      <c r="H1475" s="1" t="s">
        <v>5474</v>
      </c>
      <c r="I1475" s="1" t="s">
        <v>5474</v>
      </c>
      <c r="J1475" s="1" t="s">
        <v>5475</v>
      </c>
      <c r="K1475" s="1" t="s">
        <v>2613</v>
      </c>
      <c r="L1475" s="1">
        <v>216990</v>
      </c>
      <c r="M1475" s="1" t="s">
        <v>12526</v>
      </c>
      <c r="N1475" s="2" t="s">
        <v>4409</v>
      </c>
      <c r="O1475" s="1" t="s">
        <v>14910</v>
      </c>
      <c r="P1475" s="2" t="s">
        <v>33</v>
      </c>
      <c r="Q1475" s="1" t="s">
        <v>159</v>
      </c>
      <c r="R1475" s="1" t="s">
        <v>4409</v>
      </c>
      <c r="S1475" s="1"/>
      <c r="T1475" s="1"/>
      <c r="U1475" s="1" t="s">
        <v>12528</v>
      </c>
      <c r="V1475" s="1"/>
      <c r="W1475" s="1"/>
      <c r="X1475" s="1"/>
      <c r="Y1475" s="1" t="s">
        <v>12532</v>
      </c>
      <c r="Z1475" s="2" t="str">
        <f t="shared" ref="Z1475:Z1538" si="69">IF(_xlfn.NUMBERVALUE(MID(F1475,3,2))&lt;41,"C830","C830C")</f>
        <v>C830</v>
      </c>
      <c r="AA1475" s="3" t="str">
        <f t="shared" ref="AA1475:AA1538" si="70">DAY(1)&amp;"/"&amp;MONTH(B1475)&amp;"/"&amp;YEAR(B1475)</f>
        <v>1/5/2019</v>
      </c>
      <c r="AB1475" s="2" t="str">
        <f t="shared" ref="AB1475:AB1538" si="71">IF(D1475&gt;5,"More than 5mins",IF(D1475&gt;0,"More than 0 mins","No delay"))</f>
        <v>No delay</v>
      </c>
    </row>
    <row r="1476" spans="1:28" s="7" customFormat="1" x14ac:dyDescent="0.45">
      <c r="A1476" s="1">
        <v>5060</v>
      </c>
      <c r="B1476" s="3">
        <v>43597</v>
      </c>
      <c r="C1476" s="4">
        <v>0.38663194444444443</v>
      </c>
      <c r="D1476" s="2">
        <v>0</v>
      </c>
      <c r="E1476" s="1">
        <v>0</v>
      </c>
      <c r="F1476" s="2" t="s">
        <v>114</v>
      </c>
      <c r="G1476" s="1">
        <v>23</v>
      </c>
      <c r="H1476" s="1" t="s">
        <v>5316</v>
      </c>
      <c r="I1476" s="1" t="s">
        <v>4915</v>
      </c>
      <c r="J1476" s="1" t="s">
        <v>2617</v>
      </c>
      <c r="K1476" s="1" t="s">
        <v>2616</v>
      </c>
      <c r="L1476" s="1">
        <v>217256</v>
      </c>
      <c r="M1476" s="1" t="s">
        <v>12526</v>
      </c>
      <c r="N1476" s="2" t="s">
        <v>4409</v>
      </c>
      <c r="O1476" s="1" t="s">
        <v>14911</v>
      </c>
      <c r="P1476" s="2" t="s">
        <v>128</v>
      </c>
      <c r="Q1476" s="1" t="s">
        <v>286</v>
      </c>
      <c r="R1476" s="1" t="s">
        <v>4409</v>
      </c>
      <c r="S1476" s="1"/>
      <c r="T1476" s="1"/>
      <c r="U1476" s="1" t="s">
        <v>12528</v>
      </c>
      <c r="V1476" s="1"/>
      <c r="W1476" s="1"/>
      <c r="X1476" s="1"/>
      <c r="Y1476" s="1" t="s">
        <v>286</v>
      </c>
      <c r="Z1476" s="2" t="str">
        <f t="shared" si="69"/>
        <v>C830C</v>
      </c>
      <c r="AA1476" s="3" t="str">
        <f t="shared" si="70"/>
        <v>1/5/2019</v>
      </c>
      <c r="AB1476" s="2" t="str">
        <f t="shared" si="71"/>
        <v>No delay</v>
      </c>
    </row>
    <row r="1477" spans="1:28" s="7" customFormat="1" ht="71.25" x14ac:dyDescent="0.45">
      <c r="A1477" s="1">
        <v>5070</v>
      </c>
      <c r="B1477" s="3">
        <v>43597</v>
      </c>
      <c r="C1477" s="4">
        <v>0.46597222222222223</v>
      </c>
      <c r="D1477" s="2">
        <v>0</v>
      </c>
      <c r="E1477" s="1">
        <v>0</v>
      </c>
      <c r="F1477" s="2" t="s">
        <v>45</v>
      </c>
      <c r="G1477" s="1">
        <v>26</v>
      </c>
      <c r="H1477" s="1" t="s">
        <v>4603</v>
      </c>
      <c r="I1477" s="1" t="s">
        <v>4570</v>
      </c>
      <c r="J1477" s="1" t="s">
        <v>2615</v>
      </c>
      <c r="K1477" s="1" t="s">
        <v>2614</v>
      </c>
      <c r="L1477" s="1">
        <v>217272</v>
      </c>
      <c r="M1477" s="1" t="s">
        <v>12526</v>
      </c>
      <c r="N1477" s="2" t="s">
        <v>4522</v>
      </c>
      <c r="O1477" s="1" t="s">
        <v>14912</v>
      </c>
      <c r="P1477" s="2" t="s">
        <v>38</v>
      </c>
      <c r="Q1477" s="1" t="s">
        <v>148</v>
      </c>
      <c r="R1477" s="1" t="s">
        <v>4409</v>
      </c>
      <c r="S1477" s="1"/>
      <c r="T1477" s="1"/>
      <c r="U1477" s="1" t="s">
        <v>12528</v>
      </c>
      <c r="V1477" s="1"/>
      <c r="W1477" s="1"/>
      <c r="X1477" s="1"/>
      <c r="Y1477" s="1" t="s">
        <v>125</v>
      </c>
      <c r="Z1477" s="2" t="str">
        <f t="shared" si="69"/>
        <v>C830</v>
      </c>
      <c r="AA1477" s="3" t="str">
        <f t="shared" si="70"/>
        <v>1/5/2019</v>
      </c>
      <c r="AB1477" s="2" t="str">
        <f t="shared" si="71"/>
        <v>No delay</v>
      </c>
    </row>
    <row r="1478" spans="1:28" s="7" customFormat="1" ht="71.25" x14ac:dyDescent="0.45">
      <c r="A1478" s="1" t="s">
        <v>14913</v>
      </c>
      <c r="B1478" s="3">
        <v>43597</v>
      </c>
      <c r="C1478" s="4">
        <v>0.43263888888888885</v>
      </c>
      <c r="D1478" s="2">
        <v>0</v>
      </c>
      <c r="E1478" s="1">
        <v>0</v>
      </c>
      <c r="F1478" s="2" t="s">
        <v>106</v>
      </c>
      <c r="G1478" s="1">
        <v>32</v>
      </c>
      <c r="H1478" s="1" t="s">
        <v>5501</v>
      </c>
      <c r="I1478" s="1" t="s">
        <v>4710</v>
      </c>
      <c r="J1478" s="1" t="s">
        <v>2619</v>
      </c>
      <c r="K1478" s="1" t="s">
        <v>2618</v>
      </c>
      <c r="L1478" s="1">
        <v>217260</v>
      </c>
      <c r="M1478" s="1" t="s">
        <v>12526</v>
      </c>
      <c r="N1478" s="2" t="s">
        <v>4409</v>
      </c>
      <c r="O1478" s="1" t="s">
        <v>14914</v>
      </c>
      <c r="P1478" s="2" t="s">
        <v>128</v>
      </c>
      <c r="Q1478" s="1" t="s">
        <v>276</v>
      </c>
      <c r="R1478" s="1" t="s">
        <v>4409</v>
      </c>
      <c r="S1478" s="1"/>
      <c r="T1478" s="1"/>
      <c r="U1478" s="1" t="s">
        <v>12528</v>
      </c>
      <c r="V1478" s="1"/>
      <c r="W1478" s="1"/>
      <c r="X1478" s="1"/>
      <c r="Y1478" s="1" t="s">
        <v>275</v>
      </c>
      <c r="Z1478" s="2" t="str">
        <f t="shared" si="69"/>
        <v>C830C</v>
      </c>
      <c r="AA1478" s="3" t="str">
        <f t="shared" si="70"/>
        <v>1/5/2019</v>
      </c>
      <c r="AB1478" s="2" t="str">
        <f t="shared" si="71"/>
        <v>No delay</v>
      </c>
    </row>
    <row r="1479" spans="1:28" s="7" customFormat="1" ht="85.5" x14ac:dyDescent="0.45">
      <c r="A1479" s="1">
        <v>5098</v>
      </c>
      <c r="B1479" s="3">
        <v>43598</v>
      </c>
      <c r="C1479" s="4">
        <v>0.30486111111111108</v>
      </c>
      <c r="D1479" s="2">
        <v>0</v>
      </c>
      <c r="E1479" s="1">
        <v>0</v>
      </c>
      <c r="F1479" s="2" t="s">
        <v>99</v>
      </c>
      <c r="G1479" s="1">
        <v>67</v>
      </c>
      <c r="H1479" s="1" t="s">
        <v>6064</v>
      </c>
      <c r="I1479" s="1" t="s">
        <v>4570</v>
      </c>
      <c r="J1479" s="1" t="s">
        <v>2623</v>
      </c>
      <c r="K1479" s="1" t="s">
        <v>2622</v>
      </c>
      <c r="L1479" s="1">
        <v>217365</v>
      </c>
      <c r="M1479" s="1" t="s">
        <v>12526</v>
      </c>
      <c r="N1479" s="2" t="s">
        <v>4522</v>
      </c>
      <c r="O1479" s="1" t="s">
        <v>14915</v>
      </c>
      <c r="P1479" s="2" t="s">
        <v>41</v>
      </c>
      <c r="Q1479" s="1" t="s">
        <v>87</v>
      </c>
      <c r="R1479" s="1" t="s">
        <v>4409</v>
      </c>
      <c r="S1479" s="1"/>
      <c r="T1479" s="1"/>
      <c r="U1479" s="1" t="s">
        <v>12528</v>
      </c>
      <c r="V1479" s="1"/>
      <c r="W1479" s="1"/>
      <c r="X1479" s="1"/>
      <c r="Y1479" s="1" t="s">
        <v>86</v>
      </c>
      <c r="Z1479" s="2" t="str">
        <f t="shared" si="69"/>
        <v>C830</v>
      </c>
      <c r="AA1479" s="3" t="str">
        <f t="shared" si="70"/>
        <v>1/5/2019</v>
      </c>
      <c r="AB1479" s="2" t="str">
        <f t="shared" si="71"/>
        <v>No delay</v>
      </c>
    </row>
    <row r="1480" spans="1:28" s="7" customFormat="1" ht="57" x14ac:dyDescent="0.45">
      <c r="A1480" s="1">
        <v>5136</v>
      </c>
      <c r="B1480" s="3">
        <v>43598</v>
      </c>
      <c r="C1480" s="4">
        <v>0.77947916666666661</v>
      </c>
      <c r="D1480" s="2">
        <v>0</v>
      </c>
      <c r="E1480" s="1">
        <v>0</v>
      </c>
      <c r="F1480" s="2" t="s">
        <v>46</v>
      </c>
      <c r="G1480" s="1">
        <v>64</v>
      </c>
      <c r="H1480" s="1" t="s">
        <v>5744</v>
      </c>
      <c r="I1480" s="1" t="s">
        <v>4771</v>
      </c>
      <c r="J1480" s="1" t="s">
        <v>2621</v>
      </c>
      <c r="K1480" s="1" t="s">
        <v>2620</v>
      </c>
      <c r="L1480" s="1">
        <v>217486</v>
      </c>
      <c r="M1480" s="1" t="s">
        <v>12526</v>
      </c>
      <c r="N1480" s="2" t="s">
        <v>4409</v>
      </c>
      <c r="O1480" s="1" t="s">
        <v>14916</v>
      </c>
      <c r="P1480" s="2" t="s">
        <v>7</v>
      </c>
      <c r="Q1480" s="1" t="s">
        <v>8</v>
      </c>
      <c r="R1480" s="1" t="s">
        <v>4409</v>
      </c>
      <c r="S1480" s="1"/>
      <c r="T1480" s="1"/>
      <c r="U1480" s="1" t="s">
        <v>12528</v>
      </c>
      <c r="V1480" s="1"/>
      <c r="W1480" s="1"/>
      <c r="X1480" s="1"/>
      <c r="Y1480" s="1" t="s">
        <v>8</v>
      </c>
      <c r="Z1480" s="2" t="str">
        <f t="shared" si="69"/>
        <v>C830</v>
      </c>
      <c r="AA1480" s="3" t="str">
        <f t="shared" si="70"/>
        <v>1/5/2019</v>
      </c>
      <c r="AB1480" s="2" t="str">
        <f t="shared" si="71"/>
        <v>No delay</v>
      </c>
    </row>
    <row r="1481" spans="1:28" s="7" customFormat="1" ht="57" x14ac:dyDescent="0.45">
      <c r="A1481" s="1" t="s">
        <v>14917</v>
      </c>
      <c r="B1481" s="3">
        <v>43598</v>
      </c>
      <c r="C1481" s="4">
        <v>0.31666666666666665</v>
      </c>
      <c r="D1481" s="2">
        <v>0</v>
      </c>
      <c r="E1481" s="1">
        <v>0</v>
      </c>
      <c r="F1481" s="2" t="s">
        <v>101</v>
      </c>
      <c r="G1481" s="1">
        <v>25</v>
      </c>
      <c r="H1481" s="1" t="s">
        <v>4570</v>
      </c>
      <c r="I1481" s="1" t="s">
        <v>4570</v>
      </c>
      <c r="J1481" s="1" t="s">
        <v>14918</v>
      </c>
      <c r="K1481" s="1" t="s">
        <v>2624</v>
      </c>
      <c r="L1481" s="1">
        <v>217399</v>
      </c>
      <c r="M1481" s="1" t="s">
        <v>12526</v>
      </c>
      <c r="N1481" s="2" t="s">
        <v>4409</v>
      </c>
      <c r="O1481" s="1" t="s">
        <v>14919</v>
      </c>
      <c r="P1481" s="2" t="s">
        <v>128</v>
      </c>
      <c r="Q1481" s="1" t="s">
        <v>276</v>
      </c>
      <c r="R1481" s="1" t="s">
        <v>4409</v>
      </c>
      <c r="S1481" s="1"/>
      <c r="T1481" s="1"/>
      <c r="U1481" s="1" t="s">
        <v>12528</v>
      </c>
      <c r="V1481" s="1"/>
      <c r="W1481" s="1"/>
      <c r="X1481" s="1"/>
      <c r="Y1481" s="1" t="s">
        <v>275</v>
      </c>
      <c r="Z1481" s="2" t="str">
        <f t="shared" si="69"/>
        <v>C830</v>
      </c>
      <c r="AA1481" s="3" t="str">
        <f t="shared" si="70"/>
        <v>1/5/2019</v>
      </c>
      <c r="AB1481" s="2" t="str">
        <f t="shared" si="71"/>
        <v>No delay</v>
      </c>
    </row>
    <row r="1482" spans="1:28" s="7" customFormat="1" x14ac:dyDescent="0.45">
      <c r="A1482" s="1" t="s">
        <v>14920</v>
      </c>
      <c r="B1482" s="3">
        <v>43598</v>
      </c>
      <c r="C1482" s="4">
        <v>0.65625</v>
      </c>
      <c r="D1482" s="2">
        <v>0</v>
      </c>
      <c r="E1482" s="1">
        <v>0</v>
      </c>
      <c r="F1482" s="2" t="s">
        <v>24</v>
      </c>
      <c r="G1482" s="1"/>
      <c r="H1482" s="1" t="s">
        <v>4570</v>
      </c>
      <c r="I1482" s="1"/>
      <c r="J1482" s="1" t="s">
        <v>14921</v>
      </c>
      <c r="K1482" s="1">
        <v>6103594</v>
      </c>
      <c r="L1482" s="1"/>
      <c r="M1482" s="1" t="s">
        <v>12526</v>
      </c>
      <c r="N1482" s="2" t="s">
        <v>4409</v>
      </c>
      <c r="O1482" s="1" t="s">
        <v>14922</v>
      </c>
      <c r="P1482" s="2" t="s">
        <v>90</v>
      </c>
      <c r="Q1482" s="1" t="s">
        <v>89</v>
      </c>
      <c r="R1482" s="1" t="s">
        <v>4409</v>
      </c>
      <c r="S1482" s="1"/>
      <c r="T1482" s="1"/>
      <c r="U1482" s="1" t="s">
        <v>12528</v>
      </c>
      <c r="V1482" s="1"/>
      <c r="W1482" s="1"/>
      <c r="X1482" s="1"/>
      <c r="Y1482" s="1" t="s">
        <v>89</v>
      </c>
      <c r="Z1482" s="2" t="str">
        <f t="shared" si="69"/>
        <v>C830</v>
      </c>
      <c r="AA1482" s="3" t="str">
        <f t="shared" si="70"/>
        <v>1/5/2019</v>
      </c>
      <c r="AB1482" s="2" t="str">
        <f t="shared" si="71"/>
        <v>No delay</v>
      </c>
    </row>
    <row r="1483" spans="1:28" s="7" customFormat="1" ht="85.5" x14ac:dyDescent="0.45">
      <c r="A1483" s="1">
        <v>5142</v>
      </c>
      <c r="B1483" s="3">
        <v>43599</v>
      </c>
      <c r="C1483" s="4">
        <v>0.28790509259259262</v>
      </c>
      <c r="D1483" s="2">
        <v>0</v>
      </c>
      <c r="E1483" s="1">
        <v>0</v>
      </c>
      <c r="F1483" s="2" t="s">
        <v>50</v>
      </c>
      <c r="G1483" s="1">
        <v>45</v>
      </c>
      <c r="H1483" s="1" t="s">
        <v>5372</v>
      </c>
      <c r="I1483" s="1" t="s">
        <v>5372</v>
      </c>
      <c r="J1483" s="1" t="s">
        <v>2627</v>
      </c>
      <c r="K1483" s="1" t="s">
        <v>2626</v>
      </c>
      <c r="L1483" s="1">
        <v>217525</v>
      </c>
      <c r="M1483" s="1" t="s">
        <v>12526</v>
      </c>
      <c r="N1483" s="2" t="s">
        <v>4522</v>
      </c>
      <c r="O1483" s="1" t="s">
        <v>14923</v>
      </c>
      <c r="P1483" s="2" t="s">
        <v>73</v>
      </c>
      <c r="Q1483" s="1" t="s">
        <v>74</v>
      </c>
      <c r="R1483" s="1" t="s">
        <v>4409</v>
      </c>
      <c r="S1483" s="1"/>
      <c r="T1483" s="1"/>
      <c r="U1483" s="1" t="s">
        <v>12528</v>
      </c>
      <c r="V1483" s="1"/>
      <c r="W1483" s="1"/>
      <c r="X1483" s="1"/>
      <c r="Y1483" s="1" t="s">
        <v>74</v>
      </c>
      <c r="Z1483" s="2" t="str">
        <f t="shared" si="69"/>
        <v>C830</v>
      </c>
      <c r="AA1483" s="3" t="str">
        <f t="shared" si="70"/>
        <v>1/5/2019</v>
      </c>
      <c r="AB1483" s="2" t="str">
        <f t="shared" si="71"/>
        <v>No delay</v>
      </c>
    </row>
    <row r="1484" spans="1:28" s="7" customFormat="1" ht="42.75" x14ac:dyDescent="0.45">
      <c r="A1484" s="1">
        <v>5155</v>
      </c>
      <c r="B1484" s="3">
        <v>43599</v>
      </c>
      <c r="C1484" s="4">
        <v>0.44166666666666665</v>
      </c>
      <c r="D1484" s="2">
        <v>0</v>
      </c>
      <c r="E1484" s="1">
        <v>0</v>
      </c>
      <c r="F1484" s="2" t="s">
        <v>85</v>
      </c>
      <c r="G1484" s="1"/>
      <c r="H1484" s="1" t="s">
        <v>4570</v>
      </c>
      <c r="I1484" s="1"/>
      <c r="J1484" s="1" t="s">
        <v>14924</v>
      </c>
      <c r="K1484" s="1">
        <v>6105581</v>
      </c>
      <c r="L1484" s="1"/>
      <c r="M1484" s="1" t="s">
        <v>12526</v>
      </c>
      <c r="N1484" s="2" t="s">
        <v>4409</v>
      </c>
      <c r="O1484" s="1" t="s">
        <v>14925</v>
      </c>
      <c r="P1484" s="2" t="s">
        <v>281</v>
      </c>
      <c r="Q1484" s="1" t="s">
        <v>247</v>
      </c>
      <c r="R1484" s="1" t="s">
        <v>13586</v>
      </c>
      <c r="S1484" s="1"/>
      <c r="T1484" s="1"/>
      <c r="U1484" s="1" t="s">
        <v>12528</v>
      </c>
      <c r="V1484" s="1"/>
      <c r="W1484" s="1"/>
      <c r="X1484" s="1"/>
      <c r="Y1484" s="1" t="s">
        <v>1867</v>
      </c>
      <c r="Z1484" s="2" t="str">
        <f t="shared" si="69"/>
        <v>C830C</v>
      </c>
      <c r="AA1484" s="3" t="str">
        <f t="shared" si="70"/>
        <v>1/5/2019</v>
      </c>
      <c r="AB1484" s="2" t="str">
        <f t="shared" si="71"/>
        <v>No delay</v>
      </c>
    </row>
    <row r="1485" spans="1:28" s="7" customFormat="1" ht="71.25" x14ac:dyDescent="0.45">
      <c r="A1485" s="1">
        <v>5194</v>
      </c>
      <c r="B1485" s="3">
        <v>43599</v>
      </c>
      <c r="C1485" s="4">
        <v>0.88680555555555562</v>
      </c>
      <c r="D1485" s="2">
        <v>0</v>
      </c>
      <c r="E1485" s="1">
        <v>0</v>
      </c>
      <c r="F1485" s="2" t="s">
        <v>131</v>
      </c>
      <c r="G1485" s="1">
        <v>53</v>
      </c>
      <c r="H1485" s="1" t="s">
        <v>4570</v>
      </c>
      <c r="I1485" s="1" t="s">
        <v>4570</v>
      </c>
      <c r="J1485" s="1" t="s">
        <v>2629</v>
      </c>
      <c r="K1485" s="1" t="s">
        <v>2628</v>
      </c>
      <c r="L1485" s="1">
        <v>217696</v>
      </c>
      <c r="M1485" s="1" t="s">
        <v>12526</v>
      </c>
      <c r="N1485" s="2" t="s">
        <v>4409</v>
      </c>
      <c r="O1485" s="1" t="s">
        <v>14926</v>
      </c>
      <c r="P1485" s="2" t="s">
        <v>33</v>
      </c>
      <c r="Q1485" s="1" t="s">
        <v>326</v>
      </c>
      <c r="R1485" s="1" t="s">
        <v>4409</v>
      </c>
      <c r="S1485" s="1"/>
      <c r="T1485" s="1"/>
      <c r="U1485" s="1" t="s">
        <v>12528</v>
      </c>
      <c r="V1485" s="1"/>
      <c r="W1485" s="1"/>
      <c r="X1485" s="1"/>
      <c r="Y1485" s="1" t="s">
        <v>32</v>
      </c>
      <c r="Z1485" s="2" t="str">
        <f t="shared" si="69"/>
        <v>C830C</v>
      </c>
      <c r="AA1485" s="3" t="str">
        <f t="shared" si="70"/>
        <v>1/5/2019</v>
      </c>
      <c r="AB1485" s="2" t="str">
        <f t="shared" si="71"/>
        <v>No delay</v>
      </c>
    </row>
    <row r="1486" spans="1:28" s="7" customFormat="1" ht="28.5" x14ac:dyDescent="0.45">
      <c r="A1486" s="1">
        <v>5245</v>
      </c>
      <c r="B1486" s="3">
        <v>43601</v>
      </c>
      <c r="C1486" s="4">
        <v>0.33550925925925923</v>
      </c>
      <c r="D1486" s="2">
        <v>0</v>
      </c>
      <c r="E1486" s="1">
        <v>0</v>
      </c>
      <c r="F1486" s="2" t="s">
        <v>108</v>
      </c>
      <c r="G1486" s="1">
        <v>36</v>
      </c>
      <c r="H1486" s="1" t="s">
        <v>4603</v>
      </c>
      <c r="I1486" s="1" t="s">
        <v>4603</v>
      </c>
      <c r="J1486" s="1" t="s">
        <v>2632</v>
      </c>
      <c r="K1486" s="1" t="s">
        <v>2631</v>
      </c>
      <c r="L1486" s="1">
        <v>217884</v>
      </c>
      <c r="M1486" s="1" t="s">
        <v>12526</v>
      </c>
      <c r="N1486" s="2" t="s">
        <v>4409</v>
      </c>
      <c r="O1486" s="1" t="s">
        <v>14927</v>
      </c>
      <c r="P1486" s="2" t="s">
        <v>149</v>
      </c>
      <c r="Q1486" s="1" t="s">
        <v>209</v>
      </c>
      <c r="R1486" s="1" t="s">
        <v>13589</v>
      </c>
      <c r="S1486" s="1"/>
      <c r="T1486" s="1"/>
      <c r="U1486" s="1" t="s">
        <v>12528</v>
      </c>
      <c r="V1486" s="1"/>
      <c r="W1486" s="1"/>
      <c r="X1486" s="1"/>
      <c r="Y1486" s="1" t="s">
        <v>208</v>
      </c>
      <c r="Z1486" s="2" t="str">
        <f t="shared" si="69"/>
        <v>C830</v>
      </c>
      <c r="AA1486" s="3" t="str">
        <f t="shared" si="70"/>
        <v>1/5/2019</v>
      </c>
      <c r="AB1486" s="2" t="str">
        <f t="shared" si="71"/>
        <v>No delay</v>
      </c>
    </row>
    <row r="1487" spans="1:28" s="7" customFormat="1" ht="42.75" x14ac:dyDescent="0.45">
      <c r="A1487" s="1">
        <v>5246</v>
      </c>
      <c r="B1487" s="3">
        <v>43601</v>
      </c>
      <c r="C1487" s="4">
        <v>0.34160879629629631</v>
      </c>
      <c r="D1487" s="2">
        <v>0</v>
      </c>
      <c r="E1487" s="1">
        <v>0</v>
      </c>
      <c r="F1487" s="2" t="s">
        <v>17</v>
      </c>
      <c r="G1487" s="1">
        <v>58</v>
      </c>
      <c r="H1487" s="1" t="s">
        <v>4710</v>
      </c>
      <c r="I1487" s="1" t="s">
        <v>4771</v>
      </c>
      <c r="J1487" s="1" t="s">
        <v>2634</v>
      </c>
      <c r="K1487" s="1" t="s">
        <v>2633</v>
      </c>
      <c r="L1487" s="1">
        <v>217886</v>
      </c>
      <c r="M1487" s="1" t="s">
        <v>12526</v>
      </c>
      <c r="N1487" s="2" t="s">
        <v>4522</v>
      </c>
      <c r="O1487" s="1" t="s">
        <v>14928</v>
      </c>
      <c r="P1487" s="2" t="s">
        <v>43</v>
      </c>
      <c r="Q1487" s="1" t="s">
        <v>40</v>
      </c>
      <c r="R1487" s="1" t="s">
        <v>4409</v>
      </c>
      <c r="S1487" s="1"/>
      <c r="T1487" s="1"/>
      <c r="U1487" s="1" t="s">
        <v>12528</v>
      </c>
      <c r="V1487" s="1"/>
      <c r="W1487" s="1"/>
      <c r="X1487" s="1"/>
      <c r="Y1487" s="1" t="s">
        <v>191</v>
      </c>
      <c r="Z1487" s="2" t="str">
        <f t="shared" si="69"/>
        <v>C830</v>
      </c>
      <c r="AA1487" s="3" t="str">
        <f t="shared" si="70"/>
        <v>1/5/2019</v>
      </c>
      <c r="AB1487" s="2" t="str">
        <f t="shared" si="71"/>
        <v>No delay</v>
      </c>
    </row>
    <row r="1488" spans="1:28" s="7" customFormat="1" ht="42.75" x14ac:dyDescent="0.45">
      <c r="A1488" s="1">
        <v>5270</v>
      </c>
      <c r="B1488" s="3">
        <v>43601</v>
      </c>
      <c r="C1488" s="4">
        <v>0.64583333333333337</v>
      </c>
      <c r="D1488" s="2">
        <v>0</v>
      </c>
      <c r="E1488" s="1">
        <v>0</v>
      </c>
      <c r="F1488" s="2" t="s">
        <v>81</v>
      </c>
      <c r="G1488" s="1">
        <v>12</v>
      </c>
      <c r="H1488" s="1" t="s">
        <v>4570</v>
      </c>
      <c r="I1488" s="1" t="s">
        <v>4570</v>
      </c>
      <c r="J1488" s="1" t="s">
        <v>14929</v>
      </c>
      <c r="K1488" s="1" t="s">
        <v>2630</v>
      </c>
      <c r="L1488" s="1">
        <v>217962</v>
      </c>
      <c r="M1488" s="1" t="s">
        <v>12526</v>
      </c>
      <c r="N1488" s="2" t="s">
        <v>4409</v>
      </c>
      <c r="O1488" s="1" t="s">
        <v>14930</v>
      </c>
      <c r="P1488" s="2" t="s">
        <v>33</v>
      </c>
      <c r="Q1488" s="1" t="s">
        <v>69</v>
      </c>
      <c r="R1488" s="1" t="s">
        <v>4409</v>
      </c>
      <c r="S1488" s="1"/>
      <c r="T1488" s="1"/>
      <c r="U1488" s="1" t="s">
        <v>12528</v>
      </c>
      <c r="V1488" s="1"/>
      <c r="W1488" s="1"/>
      <c r="X1488" s="1"/>
      <c r="Y1488" s="1" t="s">
        <v>68</v>
      </c>
      <c r="Z1488" s="2" t="str">
        <f t="shared" si="69"/>
        <v>C830</v>
      </c>
      <c r="AA1488" s="3" t="str">
        <f t="shared" si="70"/>
        <v>1/5/2019</v>
      </c>
      <c r="AB1488" s="2" t="str">
        <f t="shared" si="71"/>
        <v>No delay</v>
      </c>
    </row>
    <row r="1489" spans="1:28" s="7" customFormat="1" ht="142.5" x14ac:dyDescent="0.45">
      <c r="A1489" s="1">
        <v>5303</v>
      </c>
      <c r="B1489" s="3">
        <v>43602</v>
      </c>
      <c r="C1489" s="4">
        <v>0.25876157407407407</v>
      </c>
      <c r="D1489" s="2">
        <v>0</v>
      </c>
      <c r="E1489" s="1">
        <v>0</v>
      </c>
      <c r="F1489" s="2" t="s">
        <v>151</v>
      </c>
      <c r="G1489" s="1">
        <v>1</v>
      </c>
      <c r="H1489" s="1" t="s">
        <v>4570</v>
      </c>
      <c r="I1489" s="1" t="s">
        <v>4570</v>
      </c>
      <c r="J1489" s="1" t="s">
        <v>2636</v>
      </c>
      <c r="K1489" s="1" t="s">
        <v>2635</v>
      </c>
      <c r="L1489" s="1">
        <v>218064</v>
      </c>
      <c r="M1489" s="1" t="s">
        <v>12526</v>
      </c>
      <c r="N1489" s="2" t="s">
        <v>4522</v>
      </c>
      <c r="O1489" s="1" t="s">
        <v>14931</v>
      </c>
      <c r="P1489" s="2" t="s">
        <v>7</v>
      </c>
      <c r="Q1489" s="1" t="s">
        <v>8</v>
      </c>
      <c r="R1489" s="1" t="s">
        <v>4409</v>
      </c>
      <c r="S1489" s="1"/>
      <c r="T1489" s="1"/>
      <c r="U1489" s="1" t="s">
        <v>12528</v>
      </c>
      <c r="V1489" s="1"/>
      <c r="W1489" s="1"/>
      <c r="X1489" s="1"/>
      <c r="Y1489" s="1" t="s">
        <v>8</v>
      </c>
      <c r="Z1489" s="2" t="str">
        <f t="shared" si="69"/>
        <v>C830C</v>
      </c>
      <c r="AA1489" s="3" t="str">
        <f t="shared" si="70"/>
        <v>1/5/2019</v>
      </c>
      <c r="AB1489" s="2" t="str">
        <f t="shared" si="71"/>
        <v>No delay</v>
      </c>
    </row>
    <row r="1490" spans="1:28" s="7" customFormat="1" ht="71.25" x14ac:dyDescent="0.45">
      <c r="A1490" s="1">
        <v>5308</v>
      </c>
      <c r="B1490" s="3">
        <v>43602</v>
      </c>
      <c r="C1490" s="4">
        <v>0.32760416666666664</v>
      </c>
      <c r="D1490" s="2">
        <v>0</v>
      </c>
      <c r="E1490" s="1">
        <v>0</v>
      </c>
      <c r="F1490" s="2" t="s">
        <v>93</v>
      </c>
      <c r="G1490" s="1">
        <v>19</v>
      </c>
      <c r="H1490" s="1" t="s">
        <v>4570</v>
      </c>
      <c r="I1490" s="1" t="s">
        <v>4570</v>
      </c>
      <c r="J1490" s="1" t="s">
        <v>14932</v>
      </c>
      <c r="K1490" s="1" t="s">
        <v>2637</v>
      </c>
      <c r="L1490" s="1">
        <v>218075</v>
      </c>
      <c r="M1490" s="1" t="s">
        <v>12526</v>
      </c>
      <c r="N1490" s="2" t="s">
        <v>4522</v>
      </c>
      <c r="O1490" s="1" t="s">
        <v>14933</v>
      </c>
      <c r="P1490" s="2" t="s">
        <v>73</v>
      </c>
      <c r="Q1490" s="1" t="s">
        <v>138</v>
      </c>
      <c r="R1490" s="1" t="s">
        <v>4409</v>
      </c>
      <c r="S1490" s="1"/>
      <c r="T1490" s="1"/>
      <c r="U1490" s="1" t="s">
        <v>12528</v>
      </c>
      <c r="V1490" s="1"/>
      <c r="W1490" s="1"/>
      <c r="X1490" s="1"/>
      <c r="Y1490" s="1" t="s">
        <v>138</v>
      </c>
      <c r="Z1490" s="2" t="str">
        <f t="shared" si="69"/>
        <v>C830</v>
      </c>
      <c r="AA1490" s="3" t="str">
        <f t="shared" si="70"/>
        <v>1/5/2019</v>
      </c>
      <c r="AB1490" s="2" t="str">
        <f t="shared" si="71"/>
        <v>No delay</v>
      </c>
    </row>
    <row r="1491" spans="1:28" s="7" customFormat="1" ht="128.25" x14ac:dyDescent="0.45">
      <c r="A1491" s="1">
        <v>5357</v>
      </c>
      <c r="B1491" s="3">
        <v>43603</v>
      </c>
      <c r="C1491" s="4">
        <v>0.15277777777777776</v>
      </c>
      <c r="D1491" s="2">
        <v>0</v>
      </c>
      <c r="E1491" s="1">
        <v>0</v>
      </c>
      <c r="F1491" s="2" t="s">
        <v>10</v>
      </c>
      <c r="G1491" s="1">
        <v>26</v>
      </c>
      <c r="H1491" s="1" t="s">
        <v>4615</v>
      </c>
      <c r="I1491" s="1" t="s">
        <v>4615</v>
      </c>
      <c r="J1491" s="1" t="s">
        <v>2640</v>
      </c>
      <c r="K1491" s="1" t="s">
        <v>2639</v>
      </c>
      <c r="L1491" s="1">
        <v>218214</v>
      </c>
      <c r="M1491" s="1" t="s">
        <v>12526</v>
      </c>
      <c r="N1491" s="2" t="s">
        <v>4409</v>
      </c>
      <c r="O1491" s="1" t="s">
        <v>14934</v>
      </c>
      <c r="P1491" s="2" t="s">
        <v>79</v>
      </c>
      <c r="Q1491" s="1" t="s">
        <v>1356</v>
      </c>
      <c r="R1491" s="1" t="s">
        <v>13594</v>
      </c>
      <c r="S1491" s="1"/>
      <c r="T1491" s="1"/>
      <c r="U1491" s="1" t="s">
        <v>12528</v>
      </c>
      <c r="V1491" s="1"/>
      <c r="W1491" s="1"/>
      <c r="X1491" s="1"/>
      <c r="Y1491" s="1" t="s">
        <v>1355</v>
      </c>
      <c r="Z1491" s="2" t="str">
        <f t="shared" si="69"/>
        <v>C830</v>
      </c>
      <c r="AA1491" s="3" t="str">
        <f t="shared" si="70"/>
        <v>1/5/2019</v>
      </c>
      <c r="AB1491" s="2" t="str">
        <f t="shared" si="71"/>
        <v>No delay</v>
      </c>
    </row>
    <row r="1492" spans="1:28" s="7" customFormat="1" ht="57" x14ac:dyDescent="0.45">
      <c r="A1492" s="1">
        <v>5383</v>
      </c>
      <c r="B1492" s="3">
        <v>43603</v>
      </c>
      <c r="C1492" s="4">
        <v>0.6291782407407408</v>
      </c>
      <c r="D1492" s="2">
        <v>0</v>
      </c>
      <c r="E1492" s="1">
        <v>0</v>
      </c>
      <c r="F1492" s="2" t="s">
        <v>50</v>
      </c>
      <c r="G1492" s="1">
        <v>1</v>
      </c>
      <c r="H1492" s="1" t="s">
        <v>5404</v>
      </c>
      <c r="I1492" s="1" t="s">
        <v>4771</v>
      </c>
      <c r="J1492" s="1" t="s">
        <v>14935</v>
      </c>
      <c r="K1492" s="1" t="s">
        <v>2638</v>
      </c>
      <c r="L1492" s="1">
        <v>218282</v>
      </c>
      <c r="M1492" s="1" t="s">
        <v>12526</v>
      </c>
      <c r="N1492" s="2" t="s">
        <v>4522</v>
      </c>
      <c r="O1492" s="1" t="s">
        <v>14936</v>
      </c>
      <c r="P1492" s="2" t="s">
        <v>38</v>
      </c>
      <c r="Q1492" s="1" t="s">
        <v>148</v>
      </c>
      <c r="R1492" s="1" t="s">
        <v>4409</v>
      </c>
      <c r="S1492" s="1"/>
      <c r="T1492" s="1"/>
      <c r="U1492" s="1" t="s">
        <v>12528</v>
      </c>
      <c r="V1492" s="1"/>
      <c r="W1492" s="1"/>
      <c r="X1492" s="1"/>
      <c r="Y1492" s="1" t="s">
        <v>125</v>
      </c>
      <c r="Z1492" s="2" t="str">
        <f t="shared" si="69"/>
        <v>C830</v>
      </c>
      <c r="AA1492" s="3" t="str">
        <f t="shared" si="70"/>
        <v>1/5/2019</v>
      </c>
      <c r="AB1492" s="2" t="str">
        <f t="shared" si="71"/>
        <v>No delay</v>
      </c>
    </row>
    <row r="1493" spans="1:28" s="7" customFormat="1" ht="28.5" x14ac:dyDescent="0.45">
      <c r="A1493" s="1">
        <v>5385</v>
      </c>
      <c r="B1493" s="3">
        <v>43603</v>
      </c>
      <c r="C1493" s="4">
        <v>0.68888888888888899</v>
      </c>
      <c r="D1493" s="2">
        <v>0</v>
      </c>
      <c r="E1493" s="1">
        <v>0</v>
      </c>
      <c r="F1493" s="2" t="s">
        <v>83</v>
      </c>
      <c r="G1493" s="1"/>
      <c r="H1493" s="1" t="s">
        <v>4570</v>
      </c>
      <c r="I1493" s="1"/>
      <c r="J1493" s="1" t="s">
        <v>14937</v>
      </c>
      <c r="K1493" s="1">
        <v>6114063</v>
      </c>
      <c r="L1493" s="1"/>
      <c r="M1493" s="1" t="s">
        <v>12526</v>
      </c>
      <c r="N1493" s="2" t="s">
        <v>4409</v>
      </c>
      <c r="O1493" s="1" t="s">
        <v>14938</v>
      </c>
      <c r="P1493" s="2" t="s">
        <v>33</v>
      </c>
      <c r="Q1493" s="1" t="s">
        <v>313</v>
      </c>
      <c r="R1493" s="1" t="s">
        <v>4409</v>
      </c>
      <c r="S1493" s="1"/>
      <c r="T1493" s="1"/>
      <c r="U1493" s="1" t="s">
        <v>12528</v>
      </c>
      <c r="V1493" s="1"/>
      <c r="W1493" s="1"/>
      <c r="X1493" s="1"/>
      <c r="Y1493" s="1" t="s">
        <v>32</v>
      </c>
      <c r="Z1493" s="2" t="str">
        <f t="shared" si="69"/>
        <v>C830C</v>
      </c>
      <c r="AA1493" s="3" t="str">
        <f t="shared" si="70"/>
        <v>1/5/2019</v>
      </c>
      <c r="AB1493" s="2" t="str">
        <f t="shared" si="71"/>
        <v>No delay</v>
      </c>
    </row>
    <row r="1494" spans="1:28" s="7" customFormat="1" ht="28.5" x14ac:dyDescent="0.45">
      <c r="A1494" s="1">
        <v>5442</v>
      </c>
      <c r="B1494" s="3">
        <v>43605</v>
      </c>
      <c r="C1494" s="4">
        <v>0.64116898148148149</v>
      </c>
      <c r="D1494" s="2">
        <v>0</v>
      </c>
      <c r="E1494" s="1">
        <v>0</v>
      </c>
      <c r="F1494" s="2" t="s">
        <v>151</v>
      </c>
      <c r="G1494" s="1">
        <v>32</v>
      </c>
      <c r="H1494" s="1" t="s">
        <v>4570</v>
      </c>
      <c r="I1494" s="1" t="s">
        <v>4570</v>
      </c>
      <c r="J1494" s="1" t="s">
        <v>2642</v>
      </c>
      <c r="K1494" s="1" t="s">
        <v>2641</v>
      </c>
      <c r="L1494" s="1">
        <v>218504</v>
      </c>
      <c r="M1494" s="1" t="s">
        <v>12526</v>
      </c>
      <c r="N1494" s="2" t="s">
        <v>4409</v>
      </c>
      <c r="O1494" s="1" t="s">
        <v>14939</v>
      </c>
      <c r="P1494" s="2" t="s">
        <v>149</v>
      </c>
      <c r="Q1494" s="1" t="s">
        <v>209</v>
      </c>
      <c r="R1494" s="1" t="s">
        <v>13589</v>
      </c>
      <c r="S1494" s="1"/>
      <c r="T1494" s="1"/>
      <c r="U1494" s="1" t="s">
        <v>12528</v>
      </c>
      <c r="V1494" s="1"/>
      <c r="W1494" s="1"/>
      <c r="X1494" s="1"/>
      <c r="Y1494" s="1" t="s">
        <v>208</v>
      </c>
      <c r="Z1494" s="2" t="str">
        <f t="shared" si="69"/>
        <v>C830C</v>
      </c>
      <c r="AA1494" s="3" t="str">
        <f t="shared" si="70"/>
        <v>1/5/2019</v>
      </c>
      <c r="AB1494" s="2" t="str">
        <f t="shared" si="71"/>
        <v>No delay</v>
      </c>
    </row>
    <row r="1495" spans="1:28" s="7" customFormat="1" ht="71.25" x14ac:dyDescent="0.45">
      <c r="A1495" s="1">
        <v>5447</v>
      </c>
      <c r="B1495" s="3">
        <v>43605</v>
      </c>
      <c r="C1495" s="4">
        <v>0.82284722222222229</v>
      </c>
      <c r="D1495" s="2">
        <v>0</v>
      </c>
      <c r="E1495" s="1">
        <v>0</v>
      </c>
      <c r="F1495" s="2" t="s">
        <v>49</v>
      </c>
      <c r="G1495" s="1">
        <v>37</v>
      </c>
      <c r="H1495" s="1" t="s">
        <v>5110</v>
      </c>
      <c r="I1495" s="1" t="s">
        <v>4954</v>
      </c>
      <c r="J1495" s="1" t="s">
        <v>14940</v>
      </c>
      <c r="K1495" s="1" t="s">
        <v>2643</v>
      </c>
      <c r="L1495" s="1">
        <v>218541</v>
      </c>
      <c r="M1495" s="1" t="s">
        <v>12526</v>
      </c>
      <c r="N1495" s="2" t="s">
        <v>4522</v>
      </c>
      <c r="O1495" s="1" t="s">
        <v>14941</v>
      </c>
      <c r="P1495" s="2" t="s">
        <v>73</v>
      </c>
      <c r="Q1495" s="1" t="s">
        <v>138</v>
      </c>
      <c r="R1495" s="1" t="s">
        <v>4409</v>
      </c>
      <c r="S1495" s="1"/>
      <c r="T1495" s="1"/>
      <c r="U1495" s="1" t="s">
        <v>12528</v>
      </c>
      <c r="V1495" s="1"/>
      <c r="W1495" s="1"/>
      <c r="X1495" s="1"/>
      <c r="Y1495" s="1" t="s">
        <v>138</v>
      </c>
      <c r="Z1495" s="2" t="str">
        <f t="shared" si="69"/>
        <v>C830</v>
      </c>
      <c r="AA1495" s="3" t="str">
        <f t="shared" si="70"/>
        <v>1/5/2019</v>
      </c>
      <c r="AB1495" s="2" t="str">
        <f t="shared" si="71"/>
        <v>No delay</v>
      </c>
    </row>
    <row r="1496" spans="1:28" s="7" customFormat="1" ht="57" x14ac:dyDescent="0.45">
      <c r="A1496" s="1">
        <v>5464</v>
      </c>
      <c r="B1496" s="3">
        <v>43606</v>
      </c>
      <c r="C1496" s="4">
        <v>0.34142361111111108</v>
      </c>
      <c r="D1496" s="2">
        <v>0</v>
      </c>
      <c r="E1496" s="1">
        <v>0</v>
      </c>
      <c r="F1496" s="2" t="s">
        <v>145</v>
      </c>
      <c r="G1496" s="1">
        <v>15</v>
      </c>
      <c r="H1496" s="1" t="s">
        <v>4622</v>
      </c>
      <c r="I1496" s="1" t="s">
        <v>4570</v>
      </c>
      <c r="J1496" s="1" t="s">
        <v>2645</v>
      </c>
      <c r="K1496" s="1" t="s">
        <v>2644</v>
      </c>
      <c r="L1496" s="1">
        <v>218610</v>
      </c>
      <c r="M1496" s="1" t="s">
        <v>12526</v>
      </c>
      <c r="N1496" s="2" t="s">
        <v>4522</v>
      </c>
      <c r="O1496" s="1" t="s">
        <v>14942</v>
      </c>
      <c r="P1496" s="2" t="s">
        <v>79</v>
      </c>
      <c r="Q1496" s="1" t="s">
        <v>139</v>
      </c>
      <c r="R1496" s="1" t="s">
        <v>4409</v>
      </c>
      <c r="S1496" s="1"/>
      <c r="T1496" s="1"/>
      <c r="U1496" s="1" t="s">
        <v>12528</v>
      </c>
      <c r="V1496" s="1"/>
      <c r="W1496" s="1"/>
      <c r="X1496" s="1"/>
      <c r="Y1496" s="1" t="s">
        <v>117</v>
      </c>
      <c r="Z1496" s="2" t="str">
        <f t="shared" si="69"/>
        <v>C830</v>
      </c>
      <c r="AA1496" s="3" t="str">
        <f t="shared" si="70"/>
        <v>1/5/2019</v>
      </c>
      <c r="AB1496" s="2" t="str">
        <f t="shared" si="71"/>
        <v>No delay</v>
      </c>
    </row>
    <row r="1497" spans="1:28" s="7" customFormat="1" ht="42.75" x14ac:dyDescent="0.45">
      <c r="A1497" s="1">
        <v>5517</v>
      </c>
      <c r="B1497" s="3">
        <v>43607</v>
      </c>
      <c r="C1497" s="4">
        <v>0.25</v>
      </c>
      <c r="D1497" s="2">
        <v>0</v>
      </c>
      <c r="E1497" s="1">
        <v>0</v>
      </c>
      <c r="F1497" s="2" t="s">
        <v>70</v>
      </c>
      <c r="G1497" s="1">
        <v>16</v>
      </c>
      <c r="H1497" s="1" t="s">
        <v>4570</v>
      </c>
      <c r="I1497" s="1" t="s">
        <v>4570</v>
      </c>
      <c r="J1497" s="1" t="s">
        <v>2649</v>
      </c>
      <c r="K1497" s="1" t="s">
        <v>2648</v>
      </c>
      <c r="L1497" s="1">
        <v>218745</v>
      </c>
      <c r="M1497" s="1" t="s">
        <v>12526</v>
      </c>
      <c r="N1497" s="2" t="s">
        <v>4409</v>
      </c>
      <c r="O1497" s="1" t="s">
        <v>14943</v>
      </c>
      <c r="P1497" s="2" t="s">
        <v>112</v>
      </c>
      <c r="Q1497" s="1" t="s">
        <v>1356</v>
      </c>
      <c r="R1497" s="1" t="s">
        <v>13594</v>
      </c>
      <c r="S1497" s="1"/>
      <c r="T1497" s="1"/>
      <c r="U1497" s="1" t="s">
        <v>12528</v>
      </c>
      <c r="V1497" s="1"/>
      <c r="W1497" s="1"/>
      <c r="X1497" s="1"/>
      <c r="Y1497" s="1" t="s">
        <v>1356</v>
      </c>
      <c r="Z1497" s="2" t="str">
        <f t="shared" si="69"/>
        <v>C830C</v>
      </c>
      <c r="AA1497" s="3" t="str">
        <f t="shared" si="70"/>
        <v>1/5/2019</v>
      </c>
      <c r="AB1497" s="2" t="str">
        <f t="shared" si="71"/>
        <v>No delay</v>
      </c>
    </row>
    <row r="1498" spans="1:28" s="7" customFormat="1" ht="85.5" x14ac:dyDescent="0.45">
      <c r="A1498" s="1">
        <v>5525</v>
      </c>
      <c r="B1498" s="3">
        <v>43607</v>
      </c>
      <c r="C1498" s="4">
        <v>0.3263888888888889</v>
      </c>
      <c r="D1498" s="2">
        <v>4</v>
      </c>
      <c r="E1498" s="1">
        <v>0</v>
      </c>
      <c r="F1498" s="2" t="s">
        <v>114</v>
      </c>
      <c r="G1498" s="1">
        <v>66</v>
      </c>
      <c r="H1498" s="1" t="s">
        <v>4695</v>
      </c>
      <c r="I1498" s="1" t="s">
        <v>4695</v>
      </c>
      <c r="J1498" s="1" t="s">
        <v>2651</v>
      </c>
      <c r="K1498" s="1" t="s">
        <v>2650</v>
      </c>
      <c r="L1498" s="1">
        <v>218777</v>
      </c>
      <c r="M1498" s="1" t="s">
        <v>12526</v>
      </c>
      <c r="N1498" s="2" t="s">
        <v>4409</v>
      </c>
      <c r="O1498" s="1" t="s">
        <v>14944</v>
      </c>
      <c r="P1498" s="2" t="s">
        <v>33</v>
      </c>
      <c r="Q1498" s="1" t="s">
        <v>247</v>
      </c>
      <c r="R1498" s="1" t="s">
        <v>13586</v>
      </c>
      <c r="S1498" s="1"/>
      <c r="T1498" s="1"/>
      <c r="U1498" s="1" t="s">
        <v>12528</v>
      </c>
      <c r="V1498" s="1"/>
      <c r="W1498" s="1"/>
      <c r="X1498" s="1"/>
      <c r="Y1498" s="1" t="s">
        <v>1393</v>
      </c>
      <c r="Z1498" s="2" t="str">
        <f t="shared" si="69"/>
        <v>C830C</v>
      </c>
      <c r="AA1498" s="3" t="str">
        <f t="shared" si="70"/>
        <v>1/5/2019</v>
      </c>
      <c r="AB1498" s="2" t="str">
        <f t="shared" si="71"/>
        <v>More than 0 mins</v>
      </c>
    </row>
    <row r="1499" spans="1:28" s="7" customFormat="1" ht="213.75" x14ac:dyDescent="0.45">
      <c r="A1499" s="1">
        <v>5540</v>
      </c>
      <c r="B1499" s="3">
        <v>43607</v>
      </c>
      <c r="C1499" s="4">
        <v>0.51527777777777783</v>
      </c>
      <c r="D1499" s="2">
        <v>28</v>
      </c>
      <c r="E1499" s="1">
        <v>0</v>
      </c>
      <c r="F1499" s="2" t="s">
        <v>48</v>
      </c>
      <c r="G1499" s="1">
        <v>23</v>
      </c>
      <c r="H1499" s="1" t="s">
        <v>5175</v>
      </c>
      <c r="I1499" s="1" t="s">
        <v>5067</v>
      </c>
      <c r="J1499" s="1" t="s">
        <v>14945</v>
      </c>
      <c r="K1499" s="1" t="s">
        <v>2647</v>
      </c>
      <c r="L1499" s="1">
        <v>218846</v>
      </c>
      <c r="M1499" s="1" t="s">
        <v>12526</v>
      </c>
      <c r="N1499" s="2" t="s">
        <v>4409</v>
      </c>
      <c r="O1499" s="1" t="s">
        <v>14946</v>
      </c>
      <c r="P1499" s="2" t="s">
        <v>51</v>
      </c>
      <c r="Q1499" s="1" t="s">
        <v>376</v>
      </c>
      <c r="R1499" s="1" t="s">
        <v>4409</v>
      </c>
      <c r="S1499" s="1"/>
      <c r="T1499" s="1"/>
      <c r="U1499" s="1" t="s">
        <v>12528</v>
      </c>
      <c r="V1499" s="1"/>
      <c r="W1499" s="1"/>
      <c r="X1499" s="1"/>
      <c r="Y1499" s="1" t="s">
        <v>376</v>
      </c>
      <c r="Z1499" s="2" t="str">
        <f t="shared" si="69"/>
        <v>C830</v>
      </c>
      <c r="AA1499" s="3" t="str">
        <f t="shared" si="70"/>
        <v>1/5/2019</v>
      </c>
      <c r="AB1499" s="2" t="str">
        <f t="shared" si="71"/>
        <v>More than 5mins</v>
      </c>
    </row>
    <row r="1500" spans="1:28" s="7" customFormat="1" ht="28.5" x14ac:dyDescent="0.45">
      <c r="A1500" s="1">
        <v>5550</v>
      </c>
      <c r="B1500" s="3">
        <v>43607</v>
      </c>
      <c r="C1500" s="4">
        <v>0.77262731481481473</v>
      </c>
      <c r="D1500" s="2">
        <v>0</v>
      </c>
      <c r="E1500" s="1">
        <v>0</v>
      </c>
      <c r="F1500" s="2" t="s">
        <v>39</v>
      </c>
      <c r="G1500" s="1">
        <v>76</v>
      </c>
      <c r="H1500" s="1" t="s">
        <v>5744</v>
      </c>
      <c r="I1500" s="1" t="s">
        <v>5372</v>
      </c>
      <c r="J1500" s="1" t="s">
        <v>14947</v>
      </c>
      <c r="K1500" s="1" t="s">
        <v>2646</v>
      </c>
      <c r="L1500" s="1">
        <v>218864</v>
      </c>
      <c r="M1500" s="1" t="s">
        <v>12526</v>
      </c>
      <c r="N1500" s="2" t="s">
        <v>4409</v>
      </c>
      <c r="O1500" s="1" t="s">
        <v>14948</v>
      </c>
      <c r="P1500" s="2" t="s">
        <v>7</v>
      </c>
      <c r="Q1500" s="1" t="s">
        <v>110</v>
      </c>
      <c r="R1500" s="1" t="s">
        <v>4409</v>
      </c>
      <c r="S1500" s="1"/>
      <c r="T1500" s="1"/>
      <c r="U1500" s="1" t="s">
        <v>12528</v>
      </c>
      <c r="V1500" s="1"/>
      <c r="W1500" s="1"/>
      <c r="X1500" s="1"/>
      <c r="Y1500" s="1" t="s">
        <v>18</v>
      </c>
      <c r="Z1500" s="2" t="str">
        <f t="shared" si="69"/>
        <v>C830</v>
      </c>
      <c r="AA1500" s="3" t="str">
        <f t="shared" si="70"/>
        <v>1/5/2019</v>
      </c>
      <c r="AB1500" s="2" t="str">
        <f t="shared" si="71"/>
        <v>No delay</v>
      </c>
    </row>
    <row r="1501" spans="1:28" s="7" customFormat="1" x14ac:dyDescent="0.45">
      <c r="A1501" s="1" t="s">
        <v>14949</v>
      </c>
      <c r="B1501" s="3">
        <v>43607</v>
      </c>
      <c r="C1501" s="4">
        <v>0.41666666666666669</v>
      </c>
      <c r="D1501" s="2">
        <v>0</v>
      </c>
      <c r="E1501" s="1">
        <v>0</v>
      </c>
      <c r="F1501" s="2" t="s">
        <v>142</v>
      </c>
      <c r="G1501" s="1">
        <v>0</v>
      </c>
      <c r="H1501" s="1" t="s">
        <v>4615</v>
      </c>
      <c r="I1501" s="1" t="s">
        <v>4615</v>
      </c>
      <c r="J1501" s="1" t="s">
        <v>2653</v>
      </c>
      <c r="K1501" s="1" t="s">
        <v>2652</v>
      </c>
      <c r="L1501" s="1">
        <v>218793</v>
      </c>
      <c r="M1501" s="1" t="s">
        <v>12526</v>
      </c>
      <c r="N1501" s="2" t="s">
        <v>4409</v>
      </c>
      <c r="O1501" s="1" t="s">
        <v>14950</v>
      </c>
      <c r="P1501" s="2" t="s">
        <v>128</v>
      </c>
      <c r="Q1501" s="1" t="s">
        <v>183</v>
      </c>
      <c r="R1501" s="1" t="s">
        <v>4409</v>
      </c>
      <c r="S1501" s="1"/>
      <c r="T1501" s="1"/>
      <c r="U1501" s="1" t="s">
        <v>12528</v>
      </c>
      <c r="V1501" s="1"/>
      <c r="W1501" s="1"/>
      <c r="X1501" s="1"/>
      <c r="Y1501" s="1" t="s">
        <v>12529</v>
      </c>
      <c r="Z1501" s="2" t="str">
        <f t="shared" si="69"/>
        <v>C830C</v>
      </c>
      <c r="AA1501" s="3" t="str">
        <f t="shared" si="70"/>
        <v>1/5/2019</v>
      </c>
      <c r="AB1501" s="2" t="str">
        <f t="shared" si="71"/>
        <v>No delay</v>
      </c>
    </row>
    <row r="1502" spans="1:28" s="7" customFormat="1" ht="28.5" x14ac:dyDescent="0.45">
      <c r="A1502" s="1" t="s">
        <v>14951</v>
      </c>
      <c r="B1502" s="3">
        <v>43607</v>
      </c>
      <c r="C1502" s="4">
        <v>0.55486111111111114</v>
      </c>
      <c r="D1502" s="2">
        <v>0</v>
      </c>
      <c r="E1502" s="1">
        <v>0</v>
      </c>
      <c r="F1502" s="2" t="s">
        <v>44</v>
      </c>
      <c r="G1502" s="1"/>
      <c r="H1502" s="1" t="s">
        <v>4570</v>
      </c>
      <c r="I1502" s="1"/>
      <c r="J1502" s="1" t="s">
        <v>14952</v>
      </c>
      <c r="K1502" s="1">
        <v>6118618</v>
      </c>
      <c r="L1502" s="1"/>
      <c r="M1502" s="1" t="s">
        <v>12526</v>
      </c>
      <c r="N1502" s="2" t="s">
        <v>4409</v>
      </c>
      <c r="O1502" s="1" t="s">
        <v>14953</v>
      </c>
      <c r="P1502" s="2" t="s">
        <v>128</v>
      </c>
      <c r="Q1502" s="1" t="s">
        <v>276</v>
      </c>
      <c r="R1502" s="1" t="s">
        <v>4409</v>
      </c>
      <c r="S1502" s="1"/>
      <c r="T1502" s="1"/>
      <c r="U1502" s="1" t="s">
        <v>12528</v>
      </c>
      <c r="V1502" s="1"/>
      <c r="W1502" s="1"/>
      <c r="X1502" s="1"/>
      <c r="Y1502" s="1" t="s">
        <v>275</v>
      </c>
      <c r="Z1502" s="2" t="str">
        <f t="shared" si="69"/>
        <v>C830C</v>
      </c>
      <c r="AA1502" s="3" t="str">
        <f t="shared" si="70"/>
        <v>1/5/2019</v>
      </c>
      <c r="AB1502" s="2" t="str">
        <f t="shared" si="71"/>
        <v>No delay</v>
      </c>
    </row>
    <row r="1503" spans="1:28" s="7" customFormat="1" ht="99.75" x14ac:dyDescent="0.45">
      <c r="A1503" s="1">
        <v>5559</v>
      </c>
      <c r="B1503" s="3">
        <v>43608</v>
      </c>
      <c r="C1503" s="4">
        <v>0.25658564814814816</v>
      </c>
      <c r="D1503" s="2">
        <v>0</v>
      </c>
      <c r="E1503" s="1">
        <v>0</v>
      </c>
      <c r="F1503" s="2" t="s">
        <v>50</v>
      </c>
      <c r="G1503" s="1">
        <v>47</v>
      </c>
      <c r="H1503" s="1" t="s">
        <v>4665</v>
      </c>
      <c r="I1503" s="1" t="s">
        <v>4569</v>
      </c>
      <c r="J1503" s="1" t="s">
        <v>2655</v>
      </c>
      <c r="K1503" s="1" t="s">
        <v>2654</v>
      </c>
      <c r="L1503" s="1">
        <v>218928</v>
      </c>
      <c r="M1503" s="1" t="s">
        <v>12526</v>
      </c>
      <c r="N1503" s="2" t="s">
        <v>4522</v>
      </c>
      <c r="O1503" s="1" t="s">
        <v>14954</v>
      </c>
      <c r="P1503" s="2" t="s">
        <v>38</v>
      </c>
      <c r="Q1503" s="1" t="s">
        <v>148</v>
      </c>
      <c r="R1503" s="1" t="s">
        <v>4409</v>
      </c>
      <c r="S1503" s="1"/>
      <c r="T1503" s="1"/>
      <c r="U1503" s="1" t="s">
        <v>12528</v>
      </c>
      <c r="V1503" s="1"/>
      <c r="W1503" s="1"/>
      <c r="X1503" s="1"/>
      <c r="Y1503" s="1" t="s">
        <v>125</v>
      </c>
      <c r="Z1503" s="2" t="str">
        <f t="shared" si="69"/>
        <v>C830</v>
      </c>
      <c r="AA1503" s="3" t="str">
        <f t="shared" si="70"/>
        <v>1/5/2019</v>
      </c>
      <c r="AB1503" s="2" t="str">
        <f t="shared" si="71"/>
        <v>No delay</v>
      </c>
    </row>
    <row r="1504" spans="1:28" s="7" customFormat="1" ht="128.25" x14ac:dyDescent="0.45">
      <c r="A1504" s="1">
        <v>5564</v>
      </c>
      <c r="B1504" s="3">
        <v>43608</v>
      </c>
      <c r="C1504" s="4">
        <v>0.27947916666666667</v>
      </c>
      <c r="D1504" s="2">
        <v>0</v>
      </c>
      <c r="E1504" s="1">
        <v>0</v>
      </c>
      <c r="F1504" s="2" t="s">
        <v>81</v>
      </c>
      <c r="G1504" s="1">
        <v>15</v>
      </c>
      <c r="H1504" s="1" t="s">
        <v>4570</v>
      </c>
      <c r="I1504" s="1" t="s">
        <v>4570</v>
      </c>
      <c r="J1504" s="1" t="s">
        <v>2662</v>
      </c>
      <c r="K1504" s="1" t="s">
        <v>2661</v>
      </c>
      <c r="L1504" s="1">
        <v>218933</v>
      </c>
      <c r="M1504" s="1" t="s">
        <v>12526</v>
      </c>
      <c r="N1504" s="2" t="s">
        <v>4409</v>
      </c>
      <c r="O1504" s="1" t="s">
        <v>14955</v>
      </c>
      <c r="P1504" s="2" t="s">
        <v>41</v>
      </c>
      <c r="Q1504" s="1" t="s">
        <v>162</v>
      </c>
      <c r="R1504" s="1" t="s">
        <v>4409</v>
      </c>
      <c r="S1504" s="1"/>
      <c r="T1504" s="1"/>
      <c r="U1504" s="1" t="s">
        <v>12528</v>
      </c>
      <c r="V1504" s="1"/>
      <c r="W1504" s="1"/>
      <c r="X1504" s="1"/>
      <c r="Y1504" s="1" t="s">
        <v>86</v>
      </c>
      <c r="Z1504" s="2" t="str">
        <f t="shared" si="69"/>
        <v>C830</v>
      </c>
      <c r="AA1504" s="3" t="str">
        <f t="shared" si="70"/>
        <v>1/5/2019</v>
      </c>
      <c r="AB1504" s="2" t="str">
        <f t="shared" si="71"/>
        <v>No delay</v>
      </c>
    </row>
    <row r="1505" spans="1:28" s="7" customFormat="1" ht="57" x14ac:dyDescent="0.45">
      <c r="A1505" s="1">
        <v>5584</v>
      </c>
      <c r="B1505" s="3">
        <v>43608</v>
      </c>
      <c r="C1505" s="4">
        <v>0.34930555555555554</v>
      </c>
      <c r="D1505" s="2">
        <v>0</v>
      </c>
      <c r="E1505" s="1">
        <v>0</v>
      </c>
      <c r="F1505" s="2" t="s">
        <v>88</v>
      </c>
      <c r="G1505" s="1">
        <v>5</v>
      </c>
      <c r="H1505" s="1" t="s">
        <v>4570</v>
      </c>
      <c r="I1505" s="1" t="s">
        <v>4570</v>
      </c>
      <c r="J1505" s="1" t="s">
        <v>14956</v>
      </c>
      <c r="K1505" s="1" t="s">
        <v>2663</v>
      </c>
      <c r="L1505" s="1">
        <v>218995</v>
      </c>
      <c r="M1505" s="1" t="s">
        <v>12526</v>
      </c>
      <c r="N1505" s="2" t="s">
        <v>4409</v>
      </c>
      <c r="O1505" s="1" t="s">
        <v>14957</v>
      </c>
      <c r="P1505" s="2" t="s">
        <v>33</v>
      </c>
      <c r="Q1505" s="1" t="s">
        <v>313</v>
      </c>
      <c r="R1505" s="1" t="s">
        <v>4409</v>
      </c>
      <c r="S1505" s="1"/>
      <c r="T1505" s="1"/>
      <c r="U1505" s="1" t="s">
        <v>12528</v>
      </c>
      <c r="V1505" s="1"/>
      <c r="W1505" s="1"/>
      <c r="X1505" s="1"/>
      <c r="Y1505" s="1" t="s">
        <v>32</v>
      </c>
      <c r="Z1505" s="2" t="str">
        <f t="shared" si="69"/>
        <v>C830</v>
      </c>
      <c r="AA1505" s="3" t="str">
        <f t="shared" si="70"/>
        <v>1/5/2019</v>
      </c>
      <c r="AB1505" s="2" t="str">
        <f t="shared" si="71"/>
        <v>No delay</v>
      </c>
    </row>
    <row r="1506" spans="1:28" s="7" customFormat="1" ht="42.75" x14ac:dyDescent="0.45">
      <c r="A1506" s="1">
        <v>5590</v>
      </c>
      <c r="B1506" s="3">
        <v>43608</v>
      </c>
      <c r="C1506" s="4">
        <v>0.45165509259259262</v>
      </c>
      <c r="D1506" s="2">
        <v>0</v>
      </c>
      <c r="E1506" s="1">
        <v>0</v>
      </c>
      <c r="F1506" s="2" t="s">
        <v>111</v>
      </c>
      <c r="G1506" s="1">
        <v>63</v>
      </c>
      <c r="H1506" s="1" t="s">
        <v>4849</v>
      </c>
      <c r="I1506" s="1" t="s">
        <v>5011</v>
      </c>
      <c r="J1506" s="1" t="s">
        <v>2657</v>
      </c>
      <c r="K1506" s="1" t="s">
        <v>2656</v>
      </c>
      <c r="L1506" s="1">
        <v>218979</v>
      </c>
      <c r="M1506" s="1" t="s">
        <v>12526</v>
      </c>
      <c r="N1506" s="2" t="s">
        <v>4409</v>
      </c>
      <c r="O1506" s="1" t="s">
        <v>14958</v>
      </c>
      <c r="P1506" s="2" t="s">
        <v>26</v>
      </c>
      <c r="Q1506" s="1" t="s">
        <v>98</v>
      </c>
      <c r="R1506" s="1" t="s">
        <v>4409</v>
      </c>
      <c r="S1506" s="1"/>
      <c r="T1506" s="1"/>
      <c r="U1506" s="1" t="s">
        <v>12528</v>
      </c>
      <c r="V1506" s="1"/>
      <c r="W1506" s="1"/>
      <c r="X1506" s="1"/>
      <c r="Y1506" s="1" t="s">
        <v>27</v>
      </c>
      <c r="Z1506" s="2" t="str">
        <f t="shared" si="69"/>
        <v>C830</v>
      </c>
      <c r="AA1506" s="3" t="str">
        <f t="shared" si="70"/>
        <v>1/5/2019</v>
      </c>
      <c r="AB1506" s="2" t="str">
        <f t="shared" si="71"/>
        <v>No delay</v>
      </c>
    </row>
    <row r="1507" spans="1:28" s="7" customFormat="1" ht="42.75" x14ac:dyDescent="0.45">
      <c r="A1507" s="1">
        <v>5597</v>
      </c>
      <c r="B1507" s="3">
        <v>43608</v>
      </c>
      <c r="C1507" s="4">
        <v>0.48261574074074076</v>
      </c>
      <c r="D1507" s="2">
        <v>0</v>
      </c>
      <c r="E1507" s="1">
        <v>0</v>
      </c>
      <c r="F1507" s="2" t="s">
        <v>58</v>
      </c>
      <c r="G1507" s="1">
        <v>69</v>
      </c>
      <c r="H1507" s="1" t="s">
        <v>4570</v>
      </c>
      <c r="I1507" s="1" t="s">
        <v>4570</v>
      </c>
      <c r="J1507" s="1" t="s">
        <v>14959</v>
      </c>
      <c r="K1507" s="1" t="s">
        <v>2664</v>
      </c>
      <c r="L1507" s="1">
        <v>218997</v>
      </c>
      <c r="M1507" s="1" t="s">
        <v>12526</v>
      </c>
      <c r="N1507" s="2" t="s">
        <v>4522</v>
      </c>
      <c r="O1507" s="1" t="s">
        <v>14960</v>
      </c>
      <c r="P1507" s="2" t="s">
        <v>33</v>
      </c>
      <c r="Q1507" s="1" t="s">
        <v>247</v>
      </c>
      <c r="R1507" s="1" t="s">
        <v>13586</v>
      </c>
      <c r="S1507" s="1"/>
      <c r="T1507" s="1"/>
      <c r="U1507" s="1" t="s">
        <v>12528</v>
      </c>
      <c r="V1507" s="1"/>
      <c r="W1507" s="1"/>
      <c r="X1507" s="1"/>
      <c r="Y1507" s="1" t="s">
        <v>1393</v>
      </c>
      <c r="Z1507" s="2" t="str">
        <f t="shared" si="69"/>
        <v>C830</v>
      </c>
      <c r="AA1507" s="3" t="str">
        <f t="shared" si="70"/>
        <v>1/5/2019</v>
      </c>
      <c r="AB1507" s="2" t="str">
        <f t="shared" si="71"/>
        <v>No delay</v>
      </c>
    </row>
    <row r="1508" spans="1:28" s="7" customFormat="1" ht="42.75" x14ac:dyDescent="0.45">
      <c r="A1508" s="1">
        <v>5598</v>
      </c>
      <c r="B1508" s="3">
        <v>43608</v>
      </c>
      <c r="C1508" s="4">
        <v>0.48738425925925927</v>
      </c>
      <c r="D1508" s="2">
        <v>0</v>
      </c>
      <c r="E1508" s="1">
        <v>0</v>
      </c>
      <c r="F1508" s="2" t="s">
        <v>106</v>
      </c>
      <c r="G1508" s="1">
        <v>58</v>
      </c>
      <c r="H1508" s="1" t="s">
        <v>4570</v>
      </c>
      <c r="I1508" s="1" t="s">
        <v>4570</v>
      </c>
      <c r="J1508" s="1" t="s">
        <v>2660</v>
      </c>
      <c r="K1508" s="1" t="s">
        <v>2659</v>
      </c>
      <c r="L1508" s="1">
        <v>218999</v>
      </c>
      <c r="M1508" s="1" t="s">
        <v>12526</v>
      </c>
      <c r="N1508" s="2" t="s">
        <v>4409</v>
      </c>
      <c r="O1508" s="1" t="s">
        <v>14961</v>
      </c>
      <c r="P1508" s="2" t="s">
        <v>43</v>
      </c>
      <c r="Q1508" s="1" t="s">
        <v>271</v>
      </c>
      <c r="R1508" s="1" t="s">
        <v>4409</v>
      </c>
      <c r="S1508" s="1"/>
      <c r="T1508" s="1"/>
      <c r="U1508" s="1" t="s">
        <v>12528</v>
      </c>
      <c r="V1508" s="1"/>
      <c r="W1508" s="1"/>
      <c r="X1508" s="1"/>
      <c r="Y1508" s="1" t="s">
        <v>191</v>
      </c>
      <c r="Z1508" s="2" t="str">
        <f t="shared" si="69"/>
        <v>C830C</v>
      </c>
      <c r="AA1508" s="3" t="str">
        <f t="shared" si="70"/>
        <v>1/5/2019</v>
      </c>
      <c r="AB1508" s="2" t="str">
        <f t="shared" si="71"/>
        <v>No delay</v>
      </c>
    </row>
    <row r="1509" spans="1:28" s="7" customFormat="1" ht="42.75" x14ac:dyDescent="0.45">
      <c r="A1509" s="1">
        <v>5603</v>
      </c>
      <c r="B1509" s="3">
        <v>43608</v>
      </c>
      <c r="C1509" s="4">
        <v>0.54673611111111109</v>
      </c>
      <c r="D1509" s="2">
        <v>0</v>
      </c>
      <c r="E1509" s="1">
        <v>0</v>
      </c>
      <c r="F1509" s="2" t="s">
        <v>111</v>
      </c>
      <c r="G1509" s="1">
        <v>39</v>
      </c>
      <c r="H1509" s="1" t="s">
        <v>4570</v>
      </c>
      <c r="I1509" s="1" t="s">
        <v>4570</v>
      </c>
      <c r="J1509" s="1" t="s">
        <v>14962</v>
      </c>
      <c r="K1509" s="1" t="s">
        <v>2658</v>
      </c>
      <c r="L1509" s="1">
        <v>219017</v>
      </c>
      <c r="M1509" s="1" t="s">
        <v>12526</v>
      </c>
      <c r="N1509" s="2" t="s">
        <v>4409</v>
      </c>
      <c r="O1509" s="1" t="s">
        <v>14963</v>
      </c>
      <c r="P1509" s="2" t="s">
        <v>26</v>
      </c>
      <c r="Q1509" s="1" t="s">
        <v>98</v>
      </c>
      <c r="R1509" s="1" t="s">
        <v>4409</v>
      </c>
      <c r="S1509" s="1"/>
      <c r="T1509" s="1"/>
      <c r="U1509" s="1" t="s">
        <v>12528</v>
      </c>
      <c r="V1509" s="1"/>
      <c r="W1509" s="1"/>
      <c r="X1509" s="1"/>
      <c r="Y1509" s="1" t="s">
        <v>27</v>
      </c>
      <c r="Z1509" s="2" t="str">
        <f t="shared" si="69"/>
        <v>C830</v>
      </c>
      <c r="AA1509" s="3" t="str">
        <f t="shared" si="70"/>
        <v>1/5/2019</v>
      </c>
      <c r="AB1509" s="2" t="str">
        <f t="shared" si="71"/>
        <v>No delay</v>
      </c>
    </row>
    <row r="1510" spans="1:28" s="7" customFormat="1" ht="99.75" x14ac:dyDescent="0.45">
      <c r="A1510" s="1">
        <v>5654</v>
      </c>
      <c r="B1510" s="3">
        <v>43609</v>
      </c>
      <c r="C1510" s="4">
        <v>0.34375</v>
      </c>
      <c r="D1510" s="2">
        <v>0</v>
      </c>
      <c r="E1510" s="1">
        <v>0</v>
      </c>
      <c r="F1510" s="2" t="s">
        <v>50</v>
      </c>
      <c r="G1510" s="1">
        <v>63</v>
      </c>
      <c r="H1510" s="1" t="s">
        <v>4570</v>
      </c>
      <c r="I1510" s="1" t="s">
        <v>4570</v>
      </c>
      <c r="J1510" s="1" t="s">
        <v>14964</v>
      </c>
      <c r="K1510" s="1" t="s">
        <v>14965</v>
      </c>
      <c r="L1510" s="1">
        <v>219160</v>
      </c>
      <c r="M1510" s="1" t="s">
        <v>12526</v>
      </c>
      <c r="N1510" s="2" t="s">
        <v>4522</v>
      </c>
      <c r="O1510" s="1" t="s">
        <v>14966</v>
      </c>
      <c r="P1510" s="2" t="s">
        <v>38</v>
      </c>
      <c r="Q1510" s="1" t="s">
        <v>148</v>
      </c>
      <c r="R1510" s="1" t="s">
        <v>4409</v>
      </c>
      <c r="S1510" s="1"/>
      <c r="T1510" s="1"/>
      <c r="U1510" s="1" t="s">
        <v>12528</v>
      </c>
      <c r="V1510" s="1"/>
      <c r="W1510" s="1"/>
      <c r="X1510" s="1"/>
      <c r="Y1510" s="1" t="s">
        <v>125</v>
      </c>
      <c r="Z1510" s="2" t="str">
        <f t="shared" si="69"/>
        <v>C830</v>
      </c>
      <c r="AA1510" s="3" t="str">
        <f t="shared" si="70"/>
        <v>1/5/2019</v>
      </c>
      <c r="AB1510" s="2" t="str">
        <f t="shared" si="71"/>
        <v>No delay</v>
      </c>
    </row>
    <row r="1511" spans="1:28" s="7" customFormat="1" ht="42.75" x14ac:dyDescent="0.45">
      <c r="A1511" s="1">
        <v>5660</v>
      </c>
      <c r="B1511" s="3">
        <v>43609</v>
      </c>
      <c r="C1511" s="4">
        <v>0.40833333333333338</v>
      </c>
      <c r="D1511" s="2">
        <v>0</v>
      </c>
      <c r="E1511" s="1">
        <v>0</v>
      </c>
      <c r="F1511" s="2" t="s">
        <v>152</v>
      </c>
      <c r="G1511" s="1"/>
      <c r="H1511" s="1" t="s">
        <v>4570</v>
      </c>
      <c r="I1511" s="1"/>
      <c r="J1511" s="1" t="s">
        <v>14967</v>
      </c>
      <c r="K1511" s="1">
        <v>6119665</v>
      </c>
      <c r="L1511" s="1"/>
      <c r="M1511" s="1" t="s">
        <v>12526</v>
      </c>
      <c r="N1511" s="2" t="s">
        <v>4409</v>
      </c>
      <c r="O1511" s="1" t="s">
        <v>14968</v>
      </c>
      <c r="P1511" s="2" t="s">
        <v>281</v>
      </c>
      <c r="Q1511" s="1" t="s">
        <v>247</v>
      </c>
      <c r="R1511" s="1" t="s">
        <v>13586</v>
      </c>
      <c r="S1511" s="1"/>
      <c r="T1511" s="1"/>
      <c r="U1511" s="1" t="s">
        <v>12528</v>
      </c>
      <c r="V1511" s="1"/>
      <c r="W1511" s="1"/>
      <c r="X1511" s="1"/>
      <c r="Y1511" s="1" t="s">
        <v>1867</v>
      </c>
      <c r="Z1511" s="2" t="str">
        <f t="shared" si="69"/>
        <v>C830C</v>
      </c>
      <c r="AA1511" s="3" t="str">
        <f t="shared" si="70"/>
        <v>1/5/2019</v>
      </c>
      <c r="AB1511" s="2" t="str">
        <f t="shared" si="71"/>
        <v>No delay</v>
      </c>
    </row>
    <row r="1512" spans="1:28" s="7" customFormat="1" ht="57" x14ac:dyDescent="0.45">
      <c r="A1512" s="1">
        <v>5667</v>
      </c>
      <c r="B1512" s="3">
        <v>43609</v>
      </c>
      <c r="C1512" s="4">
        <v>0.59137731481481481</v>
      </c>
      <c r="D1512" s="2">
        <v>0</v>
      </c>
      <c r="E1512" s="1">
        <v>0</v>
      </c>
      <c r="F1512" s="2" t="s">
        <v>140</v>
      </c>
      <c r="G1512" s="1">
        <v>41</v>
      </c>
      <c r="H1512" s="1" t="s">
        <v>4570</v>
      </c>
      <c r="I1512" s="1" t="s">
        <v>4570</v>
      </c>
      <c r="J1512" s="1" t="s">
        <v>14969</v>
      </c>
      <c r="K1512" s="1" t="s">
        <v>2665</v>
      </c>
      <c r="L1512" s="1">
        <v>219212</v>
      </c>
      <c r="M1512" s="1" t="s">
        <v>12526</v>
      </c>
      <c r="N1512" s="2" t="s">
        <v>4522</v>
      </c>
      <c r="O1512" s="1" t="s">
        <v>14970</v>
      </c>
      <c r="P1512" s="2" t="s">
        <v>7</v>
      </c>
      <c r="Q1512" s="1" t="s">
        <v>3767</v>
      </c>
      <c r="R1512" s="1" t="s">
        <v>4409</v>
      </c>
      <c r="S1512" s="1"/>
      <c r="T1512" s="1"/>
      <c r="U1512" s="1" t="s">
        <v>12528</v>
      </c>
      <c r="V1512" s="1"/>
      <c r="W1512" s="1"/>
      <c r="X1512" s="1"/>
      <c r="Y1512" s="1" t="s">
        <v>12</v>
      </c>
      <c r="Z1512" s="2" t="str">
        <f t="shared" si="69"/>
        <v>C830</v>
      </c>
      <c r="AA1512" s="3" t="str">
        <f t="shared" si="70"/>
        <v>1/5/2019</v>
      </c>
      <c r="AB1512" s="2" t="str">
        <f t="shared" si="71"/>
        <v>No delay</v>
      </c>
    </row>
    <row r="1513" spans="1:28" s="7" customFormat="1" ht="71.25" x14ac:dyDescent="0.45">
      <c r="A1513" s="1">
        <v>5692</v>
      </c>
      <c r="B1513" s="3">
        <v>43610</v>
      </c>
      <c r="C1513" s="4">
        <v>0.4826388888888889</v>
      </c>
      <c r="D1513" s="2">
        <v>0</v>
      </c>
      <c r="E1513" s="1">
        <v>0</v>
      </c>
      <c r="F1513" s="2" t="s">
        <v>14</v>
      </c>
      <c r="G1513" s="1">
        <v>16</v>
      </c>
      <c r="H1513" s="1" t="s">
        <v>5688</v>
      </c>
      <c r="I1513" s="1" t="s">
        <v>5688</v>
      </c>
      <c r="J1513" s="1" t="s">
        <v>14971</v>
      </c>
      <c r="K1513" s="1" t="s">
        <v>2667</v>
      </c>
      <c r="L1513" s="1">
        <v>219343</v>
      </c>
      <c r="M1513" s="1" t="s">
        <v>12526</v>
      </c>
      <c r="N1513" s="2" t="s">
        <v>4522</v>
      </c>
      <c r="O1513" s="1" t="s">
        <v>14972</v>
      </c>
      <c r="P1513" s="2" t="s">
        <v>128</v>
      </c>
      <c r="Q1513" s="1" t="s">
        <v>209</v>
      </c>
      <c r="R1513" s="1" t="s">
        <v>13589</v>
      </c>
      <c r="S1513" s="1"/>
      <c r="T1513" s="1"/>
      <c r="U1513" s="1" t="s">
        <v>12528</v>
      </c>
      <c r="V1513" s="1"/>
      <c r="W1513" s="1"/>
      <c r="X1513" s="1"/>
      <c r="Y1513" s="1" t="s">
        <v>208</v>
      </c>
      <c r="Z1513" s="2" t="str">
        <f t="shared" si="69"/>
        <v>C830</v>
      </c>
      <c r="AA1513" s="3" t="str">
        <f t="shared" si="70"/>
        <v>1/5/2019</v>
      </c>
      <c r="AB1513" s="2" t="str">
        <f t="shared" si="71"/>
        <v>No delay</v>
      </c>
    </row>
    <row r="1514" spans="1:28" s="7" customFormat="1" ht="42.75" x14ac:dyDescent="0.45">
      <c r="A1514" s="1">
        <v>5694</v>
      </c>
      <c r="B1514" s="3">
        <v>43610</v>
      </c>
      <c r="C1514" s="4">
        <v>0.48958333333333331</v>
      </c>
      <c r="D1514" s="2">
        <v>0</v>
      </c>
      <c r="E1514" s="1">
        <v>0</v>
      </c>
      <c r="F1514" s="2" t="s">
        <v>116</v>
      </c>
      <c r="G1514" s="1"/>
      <c r="H1514" s="1" t="s">
        <v>4570</v>
      </c>
      <c r="I1514" s="1"/>
      <c r="J1514" s="1" t="s">
        <v>14973</v>
      </c>
      <c r="K1514" s="1">
        <v>6121611</v>
      </c>
      <c r="L1514" s="1"/>
      <c r="M1514" s="1" t="s">
        <v>12526</v>
      </c>
      <c r="N1514" s="2" t="s">
        <v>4409</v>
      </c>
      <c r="O1514" s="1" t="s">
        <v>14974</v>
      </c>
      <c r="P1514" s="2" t="s">
        <v>26</v>
      </c>
      <c r="Q1514" s="1" t="s">
        <v>98</v>
      </c>
      <c r="R1514" s="1" t="s">
        <v>4409</v>
      </c>
      <c r="S1514" s="1"/>
      <c r="T1514" s="1"/>
      <c r="U1514" s="1" t="s">
        <v>12528</v>
      </c>
      <c r="V1514" s="1"/>
      <c r="W1514" s="1"/>
      <c r="X1514" s="1"/>
      <c r="Y1514" s="1" t="s">
        <v>27</v>
      </c>
      <c r="Z1514" s="2" t="str">
        <f t="shared" si="69"/>
        <v>C830C</v>
      </c>
      <c r="AA1514" s="3" t="str">
        <f t="shared" si="70"/>
        <v>1/5/2019</v>
      </c>
      <c r="AB1514" s="2" t="str">
        <f t="shared" si="71"/>
        <v>No delay</v>
      </c>
    </row>
    <row r="1515" spans="1:28" s="7" customFormat="1" ht="42.75" x14ac:dyDescent="0.45">
      <c r="A1515" s="1">
        <v>5695</v>
      </c>
      <c r="B1515" s="3">
        <v>43610</v>
      </c>
      <c r="C1515" s="4">
        <v>0.54791666666666672</v>
      </c>
      <c r="D1515" s="2">
        <v>0</v>
      </c>
      <c r="E1515" s="1">
        <v>0</v>
      </c>
      <c r="F1515" s="2" t="s">
        <v>145</v>
      </c>
      <c r="G1515" s="1"/>
      <c r="H1515" s="1" t="s">
        <v>4570</v>
      </c>
      <c r="I1515" s="1"/>
      <c r="J1515" s="1" t="s">
        <v>14975</v>
      </c>
      <c r="K1515" s="1">
        <v>6121656</v>
      </c>
      <c r="L1515" s="1"/>
      <c r="M1515" s="1" t="s">
        <v>12526</v>
      </c>
      <c r="N1515" s="2" t="s">
        <v>4409</v>
      </c>
      <c r="O1515" s="1" t="s">
        <v>14976</v>
      </c>
      <c r="P1515" s="2" t="s">
        <v>26</v>
      </c>
      <c r="Q1515" s="1" t="s">
        <v>98</v>
      </c>
      <c r="R1515" s="1" t="s">
        <v>4409</v>
      </c>
      <c r="S1515" s="1"/>
      <c r="T1515" s="1"/>
      <c r="U1515" s="1" t="s">
        <v>12528</v>
      </c>
      <c r="V1515" s="1"/>
      <c r="W1515" s="1"/>
      <c r="X1515" s="1"/>
      <c r="Y1515" s="1" t="s">
        <v>27</v>
      </c>
      <c r="Z1515" s="2" t="str">
        <f t="shared" si="69"/>
        <v>C830</v>
      </c>
      <c r="AA1515" s="3" t="str">
        <f t="shared" si="70"/>
        <v>1/5/2019</v>
      </c>
      <c r="AB1515" s="2" t="str">
        <f t="shared" si="71"/>
        <v>No delay</v>
      </c>
    </row>
    <row r="1516" spans="1:28" s="7" customFormat="1" ht="42.75" x14ac:dyDescent="0.45">
      <c r="A1516" s="1">
        <v>5697</v>
      </c>
      <c r="B1516" s="3">
        <v>43610</v>
      </c>
      <c r="C1516" s="4">
        <v>0.59236111111111112</v>
      </c>
      <c r="D1516" s="2">
        <v>0</v>
      </c>
      <c r="E1516" s="1">
        <v>0</v>
      </c>
      <c r="F1516" s="2" t="s">
        <v>198</v>
      </c>
      <c r="G1516" s="1"/>
      <c r="H1516" s="1" t="s">
        <v>6</v>
      </c>
      <c r="I1516" s="1"/>
      <c r="J1516" s="1" t="s">
        <v>14977</v>
      </c>
      <c r="K1516" s="1">
        <v>6121671</v>
      </c>
      <c r="L1516" s="1"/>
      <c r="M1516" s="1" t="s">
        <v>12526</v>
      </c>
      <c r="N1516" s="2" t="s">
        <v>4409</v>
      </c>
      <c r="O1516" s="1" t="s">
        <v>14978</v>
      </c>
      <c r="P1516" s="2" t="s">
        <v>26</v>
      </c>
      <c r="Q1516" s="1" t="s">
        <v>127</v>
      </c>
      <c r="R1516" s="1" t="s">
        <v>4409</v>
      </c>
      <c r="S1516" s="1"/>
      <c r="T1516" s="1"/>
      <c r="U1516" s="1" t="s">
        <v>12528</v>
      </c>
      <c r="V1516" s="1"/>
      <c r="W1516" s="1"/>
      <c r="X1516" s="1"/>
      <c r="Y1516" s="1" t="s">
        <v>127</v>
      </c>
      <c r="Z1516" s="2" t="str">
        <f t="shared" si="69"/>
        <v>C830C</v>
      </c>
      <c r="AA1516" s="3" t="str">
        <f t="shared" si="70"/>
        <v>1/5/2019</v>
      </c>
      <c r="AB1516" s="2" t="str">
        <f t="shared" si="71"/>
        <v>No delay</v>
      </c>
    </row>
    <row r="1517" spans="1:28" s="7" customFormat="1" ht="57" x14ac:dyDescent="0.45">
      <c r="A1517" s="1">
        <v>5709</v>
      </c>
      <c r="B1517" s="3">
        <v>43610</v>
      </c>
      <c r="C1517" s="4">
        <v>0.93611111111111101</v>
      </c>
      <c r="D1517" s="2">
        <v>0</v>
      </c>
      <c r="E1517" s="1">
        <v>0</v>
      </c>
      <c r="F1517" s="2" t="s">
        <v>64</v>
      </c>
      <c r="G1517" s="1">
        <v>26</v>
      </c>
      <c r="H1517" s="1" t="s">
        <v>4570</v>
      </c>
      <c r="I1517" s="1" t="s">
        <v>4570</v>
      </c>
      <c r="J1517" s="1" t="s">
        <v>14979</v>
      </c>
      <c r="K1517" s="1" t="s">
        <v>2666</v>
      </c>
      <c r="L1517" s="1">
        <v>219418</v>
      </c>
      <c r="M1517" s="1" t="s">
        <v>12526</v>
      </c>
      <c r="N1517" s="2" t="s">
        <v>4409</v>
      </c>
      <c r="O1517" s="1" t="s">
        <v>14980</v>
      </c>
      <c r="P1517" s="2" t="s">
        <v>73</v>
      </c>
      <c r="Q1517" s="1" t="s">
        <v>247</v>
      </c>
      <c r="R1517" s="1" t="s">
        <v>13589</v>
      </c>
      <c r="S1517" s="1"/>
      <c r="T1517" s="1"/>
      <c r="U1517" s="1" t="s">
        <v>12528</v>
      </c>
      <c r="V1517" s="1"/>
      <c r="W1517" s="1"/>
      <c r="X1517" s="1"/>
      <c r="Y1517" s="1" t="s">
        <v>2045</v>
      </c>
      <c r="Z1517" s="2" t="str">
        <f t="shared" si="69"/>
        <v>C830</v>
      </c>
      <c r="AA1517" s="3" t="str">
        <f t="shared" si="70"/>
        <v>1/5/2019</v>
      </c>
      <c r="AB1517" s="2" t="str">
        <f t="shared" si="71"/>
        <v>No delay</v>
      </c>
    </row>
    <row r="1518" spans="1:28" s="7" customFormat="1" ht="42.75" x14ac:dyDescent="0.45">
      <c r="A1518" s="1">
        <v>5738</v>
      </c>
      <c r="B1518" s="3">
        <v>43611</v>
      </c>
      <c r="C1518" s="4">
        <v>0.70511574074074079</v>
      </c>
      <c r="D1518" s="2">
        <v>0</v>
      </c>
      <c r="E1518" s="1">
        <v>0</v>
      </c>
      <c r="F1518" s="2" t="s">
        <v>108</v>
      </c>
      <c r="G1518" s="1">
        <v>5</v>
      </c>
      <c r="H1518" s="1" t="s">
        <v>4696</v>
      </c>
      <c r="I1518" s="1" t="s">
        <v>4696</v>
      </c>
      <c r="J1518" s="1" t="s">
        <v>14981</v>
      </c>
      <c r="K1518" s="1" t="s">
        <v>2668</v>
      </c>
      <c r="L1518" s="1">
        <v>219505</v>
      </c>
      <c r="M1518" s="1" t="s">
        <v>12526</v>
      </c>
      <c r="N1518" s="2" t="s">
        <v>4409</v>
      </c>
      <c r="O1518" s="1" t="s">
        <v>14982</v>
      </c>
      <c r="P1518" s="2" t="s">
        <v>33</v>
      </c>
      <c r="Q1518" s="1" t="s">
        <v>209</v>
      </c>
      <c r="R1518" s="1" t="s">
        <v>13589</v>
      </c>
      <c r="S1518" s="1"/>
      <c r="T1518" s="1"/>
      <c r="U1518" s="1" t="s">
        <v>12528</v>
      </c>
      <c r="V1518" s="1"/>
      <c r="W1518" s="1"/>
      <c r="X1518" s="1"/>
      <c r="Y1518" s="1" t="s">
        <v>208</v>
      </c>
      <c r="Z1518" s="2" t="str">
        <f t="shared" si="69"/>
        <v>C830</v>
      </c>
      <c r="AA1518" s="3" t="str">
        <f t="shared" si="70"/>
        <v>1/5/2019</v>
      </c>
      <c r="AB1518" s="2" t="str">
        <f t="shared" si="71"/>
        <v>No delay</v>
      </c>
    </row>
    <row r="1519" spans="1:28" s="7" customFormat="1" ht="42.75" x14ac:dyDescent="0.45">
      <c r="A1519" s="1" t="s">
        <v>14983</v>
      </c>
      <c r="B1519" s="3">
        <v>43611</v>
      </c>
      <c r="C1519" s="4">
        <v>0.24513888888888888</v>
      </c>
      <c r="D1519" s="2">
        <v>0</v>
      </c>
      <c r="E1519" s="1">
        <v>0</v>
      </c>
      <c r="F1519" s="2" t="s">
        <v>17</v>
      </c>
      <c r="G1519" s="1">
        <v>5</v>
      </c>
      <c r="H1519" s="1" t="s">
        <v>4961</v>
      </c>
      <c r="I1519" s="1" t="s">
        <v>4961</v>
      </c>
      <c r="J1519" s="1" t="s">
        <v>5580</v>
      </c>
      <c r="K1519" s="1" t="s">
        <v>2670</v>
      </c>
      <c r="L1519" s="1">
        <v>219429</v>
      </c>
      <c r="M1519" s="1" t="s">
        <v>12526</v>
      </c>
      <c r="N1519" s="2" t="s">
        <v>4409</v>
      </c>
      <c r="O1519" s="1" t="s">
        <v>14984</v>
      </c>
      <c r="P1519" s="2" t="s">
        <v>79</v>
      </c>
      <c r="Q1519" s="1" t="s">
        <v>209</v>
      </c>
      <c r="R1519" s="1" t="s">
        <v>13589</v>
      </c>
      <c r="S1519" s="1"/>
      <c r="T1519" s="1"/>
      <c r="U1519" s="1" t="s">
        <v>12528</v>
      </c>
      <c r="V1519" s="1"/>
      <c r="W1519" s="1"/>
      <c r="X1519" s="1"/>
      <c r="Y1519" s="1" t="s">
        <v>208</v>
      </c>
      <c r="Z1519" s="2" t="str">
        <f t="shared" si="69"/>
        <v>C830</v>
      </c>
      <c r="AA1519" s="3" t="str">
        <f t="shared" si="70"/>
        <v>1/5/2019</v>
      </c>
      <c r="AB1519" s="2" t="str">
        <f t="shared" si="71"/>
        <v>No delay</v>
      </c>
    </row>
    <row r="1520" spans="1:28" s="7" customFormat="1" ht="42.75" x14ac:dyDescent="0.45">
      <c r="A1520" s="1" t="s">
        <v>14985</v>
      </c>
      <c r="B1520" s="3">
        <v>43611</v>
      </c>
      <c r="C1520" s="4">
        <v>0.76123842592592583</v>
      </c>
      <c r="D1520" s="2">
        <v>0</v>
      </c>
      <c r="E1520" s="1">
        <v>0</v>
      </c>
      <c r="F1520" s="2" t="s">
        <v>53</v>
      </c>
      <c r="G1520" s="1">
        <v>24</v>
      </c>
      <c r="H1520" s="1" t="s">
        <v>4570</v>
      </c>
      <c r="I1520" s="1" t="s">
        <v>4570</v>
      </c>
      <c r="J1520" s="1" t="s">
        <v>14986</v>
      </c>
      <c r="K1520" s="1" t="s">
        <v>2669</v>
      </c>
      <c r="L1520" s="1">
        <v>219516</v>
      </c>
      <c r="M1520" s="1" t="s">
        <v>12526</v>
      </c>
      <c r="N1520" s="2" t="s">
        <v>4522</v>
      </c>
      <c r="O1520" s="1" t="s">
        <v>14987</v>
      </c>
      <c r="P1520" s="2" t="s">
        <v>33</v>
      </c>
      <c r="Q1520" s="1" t="s">
        <v>12615</v>
      </c>
      <c r="R1520" s="1" t="s">
        <v>4409</v>
      </c>
      <c r="S1520" s="1"/>
      <c r="T1520" s="1"/>
      <c r="U1520" s="1" t="s">
        <v>12528</v>
      </c>
      <c r="V1520" s="1"/>
      <c r="W1520" s="1"/>
      <c r="X1520" s="1"/>
      <c r="Y1520" s="1" t="s">
        <v>12532</v>
      </c>
      <c r="Z1520" s="2" t="str">
        <f t="shared" si="69"/>
        <v>C830</v>
      </c>
      <c r="AA1520" s="3" t="str">
        <f t="shared" si="70"/>
        <v>1/5/2019</v>
      </c>
      <c r="AB1520" s="2" t="str">
        <f t="shared" si="71"/>
        <v>No delay</v>
      </c>
    </row>
    <row r="1521" spans="1:28" s="7" customFormat="1" ht="28.5" x14ac:dyDescent="0.45">
      <c r="A1521" s="1">
        <v>5753</v>
      </c>
      <c r="B1521" s="3">
        <v>43612</v>
      </c>
      <c r="C1521" s="4">
        <v>0.23263888888888887</v>
      </c>
      <c r="D1521" s="2">
        <v>0</v>
      </c>
      <c r="E1521" s="1">
        <v>0</v>
      </c>
      <c r="F1521" s="2" t="s">
        <v>101</v>
      </c>
      <c r="G1521" s="1">
        <v>1</v>
      </c>
      <c r="H1521" s="1" t="s">
        <v>4849</v>
      </c>
      <c r="I1521" s="1" t="s">
        <v>4570</v>
      </c>
      <c r="J1521" s="1" t="s">
        <v>2674</v>
      </c>
      <c r="K1521" s="1" t="s">
        <v>2673</v>
      </c>
      <c r="L1521" s="1">
        <v>219556</v>
      </c>
      <c r="M1521" s="1" t="s">
        <v>12526</v>
      </c>
      <c r="N1521" s="2" t="s">
        <v>4522</v>
      </c>
      <c r="O1521" s="1" t="s">
        <v>14988</v>
      </c>
      <c r="P1521" s="2" t="s">
        <v>128</v>
      </c>
      <c r="Q1521" s="1" t="s">
        <v>209</v>
      </c>
      <c r="R1521" s="1" t="s">
        <v>13589</v>
      </c>
      <c r="S1521" s="1"/>
      <c r="T1521" s="1"/>
      <c r="U1521" s="1" t="s">
        <v>12528</v>
      </c>
      <c r="V1521" s="1"/>
      <c r="W1521" s="1"/>
      <c r="X1521" s="1"/>
      <c r="Y1521" s="1" t="s">
        <v>208</v>
      </c>
      <c r="Z1521" s="2" t="str">
        <f t="shared" si="69"/>
        <v>C830</v>
      </c>
      <c r="AA1521" s="3" t="str">
        <f t="shared" si="70"/>
        <v>1/5/2019</v>
      </c>
      <c r="AB1521" s="2" t="str">
        <f t="shared" si="71"/>
        <v>No delay</v>
      </c>
    </row>
    <row r="1522" spans="1:28" s="7" customFormat="1" ht="71.25" x14ac:dyDescent="0.45">
      <c r="A1522" s="1">
        <v>5754</v>
      </c>
      <c r="B1522" s="3">
        <v>43612</v>
      </c>
      <c r="C1522" s="4">
        <v>0.27675925925925926</v>
      </c>
      <c r="D1522" s="2">
        <v>0</v>
      </c>
      <c r="E1522" s="1">
        <v>0</v>
      </c>
      <c r="F1522" s="2" t="s">
        <v>119</v>
      </c>
      <c r="G1522" s="1">
        <v>22</v>
      </c>
      <c r="H1522" s="1" t="s">
        <v>4628</v>
      </c>
      <c r="I1522" s="1" t="s">
        <v>4628</v>
      </c>
      <c r="J1522" s="1" t="s">
        <v>14989</v>
      </c>
      <c r="K1522" s="1" t="s">
        <v>2671</v>
      </c>
      <c r="L1522" s="1">
        <v>219562</v>
      </c>
      <c r="M1522" s="1" t="s">
        <v>12526</v>
      </c>
      <c r="N1522" s="2" t="s">
        <v>4409</v>
      </c>
      <c r="O1522" s="1" t="s">
        <v>14990</v>
      </c>
      <c r="P1522" s="2" t="s">
        <v>7</v>
      </c>
      <c r="Q1522" s="1" t="s">
        <v>16</v>
      </c>
      <c r="R1522" s="1" t="s">
        <v>4409</v>
      </c>
      <c r="S1522" s="1"/>
      <c r="T1522" s="1"/>
      <c r="U1522" s="1" t="s">
        <v>12528</v>
      </c>
      <c r="V1522" s="1"/>
      <c r="W1522" s="1"/>
      <c r="X1522" s="1"/>
      <c r="Y1522" s="1" t="s">
        <v>15</v>
      </c>
      <c r="Z1522" s="2" t="str">
        <f t="shared" si="69"/>
        <v>C830</v>
      </c>
      <c r="AA1522" s="3" t="str">
        <f t="shared" si="70"/>
        <v>1/5/2019</v>
      </c>
      <c r="AB1522" s="2" t="str">
        <f t="shared" si="71"/>
        <v>No delay</v>
      </c>
    </row>
    <row r="1523" spans="1:28" s="7" customFormat="1" x14ac:dyDescent="0.45">
      <c r="A1523" s="1">
        <v>5766</v>
      </c>
      <c r="B1523" s="3">
        <v>43612</v>
      </c>
      <c r="C1523" s="4">
        <v>0.37361111111111112</v>
      </c>
      <c r="D1523" s="2">
        <v>0</v>
      </c>
      <c r="E1523" s="1">
        <v>0</v>
      </c>
      <c r="F1523" s="2" t="s">
        <v>111</v>
      </c>
      <c r="G1523" s="1"/>
      <c r="H1523" s="1" t="s">
        <v>4570</v>
      </c>
      <c r="I1523" s="1"/>
      <c r="J1523" s="1" t="s">
        <v>14991</v>
      </c>
      <c r="K1523" s="1">
        <v>6126282</v>
      </c>
      <c r="L1523" s="1"/>
      <c r="M1523" s="1" t="s">
        <v>12526</v>
      </c>
      <c r="N1523" s="2" t="s">
        <v>4409</v>
      </c>
      <c r="O1523" s="1" t="s">
        <v>14992</v>
      </c>
      <c r="P1523" s="2" t="s">
        <v>26</v>
      </c>
      <c r="Q1523" s="1" t="s">
        <v>209</v>
      </c>
      <c r="R1523" s="1" t="s">
        <v>13589</v>
      </c>
      <c r="S1523" s="1"/>
      <c r="T1523" s="1"/>
      <c r="U1523" s="1" t="s">
        <v>12528</v>
      </c>
      <c r="V1523" s="1"/>
      <c r="W1523" s="1"/>
      <c r="X1523" s="1"/>
      <c r="Y1523" s="1" t="s">
        <v>208</v>
      </c>
      <c r="Z1523" s="2" t="str">
        <f t="shared" si="69"/>
        <v>C830</v>
      </c>
      <c r="AA1523" s="3" t="str">
        <f t="shared" si="70"/>
        <v>1/5/2019</v>
      </c>
      <c r="AB1523" s="2" t="str">
        <f t="shared" si="71"/>
        <v>No delay</v>
      </c>
    </row>
    <row r="1524" spans="1:28" s="7" customFormat="1" ht="57" x14ac:dyDescent="0.45">
      <c r="A1524" s="1">
        <v>5782</v>
      </c>
      <c r="B1524" s="3">
        <v>43612</v>
      </c>
      <c r="C1524" s="4">
        <v>0.54999999999999993</v>
      </c>
      <c r="D1524" s="2">
        <v>0</v>
      </c>
      <c r="E1524" s="1">
        <v>0</v>
      </c>
      <c r="F1524" s="2" t="s">
        <v>29</v>
      </c>
      <c r="G1524" s="1"/>
      <c r="H1524" s="1" t="s">
        <v>4570</v>
      </c>
      <c r="I1524" s="1"/>
      <c r="J1524" s="1" t="s">
        <v>14993</v>
      </c>
      <c r="K1524" s="1">
        <v>6126692</v>
      </c>
      <c r="L1524" s="1"/>
      <c r="M1524" s="1" t="s">
        <v>12526</v>
      </c>
      <c r="N1524" s="2" t="s">
        <v>4409</v>
      </c>
      <c r="O1524" s="1" t="s">
        <v>14994</v>
      </c>
      <c r="P1524" s="2" t="s">
        <v>33</v>
      </c>
      <c r="Q1524" s="1" t="s">
        <v>313</v>
      </c>
      <c r="R1524" s="1" t="s">
        <v>4409</v>
      </c>
      <c r="S1524" s="1"/>
      <c r="T1524" s="1"/>
      <c r="U1524" s="1" t="s">
        <v>12528</v>
      </c>
      <c r="V1524" s="1"/>
      <c r="W1524" s="1"/>
      <c r="X1524" s="1"/>
      <c r="Y1524" s="1" t="s">
        <v>32</v>
      </c>
      <c r="Z1524" s="2" t="str">
        <f t="shared" si="69"/>
        <v>C830C</v>
      </c>
      <c r="AA1524" s="3" t="str">
        <f t="shared" si="70"/>
        <v>1/5/2019</v>
      </c>
      <c r="AB1524" s="2" t="str">
        <f t="shared" si="71"/>
        <v>No delay</v>
      </c>
    </row>
    <row r="1525" spans="1:28" s="7" customFormat="1" ht="57" x14ac:dyDescent="0.45">
      <c r="A1525" s="1">
        <v>5793</v>
      </c>
      <c r="B1525" s="3">
        <v>43612</v>
      </c>
      <c r="C1525" s="4">
        <v>0.77043981481481483</v>
      </c>
      <c r="D1525" s="2">
        <v>0</v>
      </c>
      <c r="E1525" s="1">
        <v>0</v>
      </c>
      <c r="F1525" s="2" t="s">
        <v>70</v>
      </c>
      <c r="G1525" s="1">
        <v>62</v>
      </c>
      <c r="H1525" s="1" t="s">
        <v>4570</v>
      </c>
      <c r="I1525" s="1" t="s">
        <v>4570</v>
      </c>
      <c r="J1525" s="1" t="s">
        <v>14995</v>
      </c>
      <c r="K1525" s="1" t="s">
        <v>2672</v>
      </c>
      <c r="L1525" s="1">
        <v>219674</v>
      </c>
      <c r="M1525" s="1" t="s">
        <v>12526</v>
      </c>
      <c r="N1525" s="2" t="s">
        <v>4409</v>
      </c>
      <c r="O1525" s="1" t="s">
        <v>14996</v>
      </c>
      <c r="P1525" s="2" t="s">
        <v>33</v>
      </c>
      <c r="Q1525" s="1" t="s">
        <v>326</v>
      </c>
      <c r="R1525" s="1" t="s">
        <v>4409</v>
      </c>
      <c r="S1525" s="1"/>
      <c r="T1525" s="1"/>
      <c r="U1525" s="1" t="s">
        <v>12528</v>
      </c>
      <c r="V1525" s="1"/>
      <c r="W1525" s="1"/>
      <c r="X1525" s="1"/>
      <c r="Y1525" s="1" t="s">
        <v>32</v>
      </c>
      <c r="Z1525" s="2" t="str">
        <f t="shared" si="69"/>
        <v>C830C</v>
      </c>
      <c r="AA1525" s="3" t="str">
        <f t="shared" si="70"/>
        <v>1/5/2019</v>
      </c>
      <c r="AB1525" s="2" t="str">
        <f t="shared" si="71"/>
        <v>No delay</v>
      </c>
    </row>
    <row r="1526" spans="1:28" s="7" customFormat="1" ht="114" x14ac:dyDescent="0.45">
      <c r="A1526" s="1">
        <v>5806</v>
      </c>
      <c r="B1526" s="3">
        <v>43613</v>
      </c>
      <c r="C1526" s="4">
        <v>0.3125</v>
      </c>
      <c r="D1526" s="2">
        <v>0</v>
      </c>
      <c r="E1526" s="1">
        <v>0</v>
      </c>
      <c r="F1526" s="2" t="s">
        <v>106</v>
      </c>
      <c r="G1526" s="1">
        <v>46</v>
      </c>
      <c r="H1526" s="1" t="s">
        <v>4569</v>
      </c>
      <c r="I1526" s="1" t="s">
        <v>4570</v>
      </c>
      <c r="J1526" s="1" t="s">
        <v>2681</v>
      </c>
      <c r="K1526" s="1" t="s">
        <v>2680</v>
      </c>
      <c r="L1526" s="1">
        <v>219743</v>
      </c>
      <c r="M1526" s="1" t="s">
        <v>12526</v>
      </c>
      <c r="N1526" s="2" t="s">
        <v>4409</v>
      </c>
      <c r="O1526" s="1" t="s">
        <v>14997</v>
      </c>
      <c r="P1526" s="2" t="s">
        <v>281</v>
      </c>
      <c r="Q1526" s="1" t="s">
        <v>1356</v>
      </c>
      <c r="R1526" s="1" t="s">
        <v>13594</v>
      </c>
      <c r="S1526" s="1"/>
      <c r="T1526" s="1"/>
      <c r="U1526" s="1" t="s">
        <v>12528</v>
      </c>
      <c r="V1526" s="1"/>
      <c r="W1526" s="1"/>
      <c r="X1526" s="1"/>
      <c r="Y1526" s="1" t="s">
        <v>1355</v>
      </c>
      <c r="Z1526" s="2" t="str">
        <f t="shared" si="69"/>
        <v>C830C</v>
      </c>
      <c r="AA1526" s="3" t="str">
        <f t="shared" si="70"/>
        <v>1/5/2019</v>
      </c>
      <c r="AB1526" s="2" t="str">
        <f t="shared" si="71"/>
        <v>No delay</v>
      </c>
    </row>
    <row r="1527" spans="1:28" s="7" customFormat="1" x14ac:dyDescent="0.45">
      <c r="A1527" s="1">
        <v>5823</v>
      </c>
      <c r="B1527" s="3">
        <v>43613</v>
      </c>
      <c r="C1527" s="4">
        <v>0.4291666666666667</v>
      </c>
      <c r="D1527" s="2">
        <v>0</v>
      </c>
      <c r="E1527" s="1">
        <v>0</v>
      </c>
      <c r="F1527" s="2" t="s">
        <v>119</v>
      </c>
      <c r="G1527" s="1"/>
      <c r="H1527" s="1" t="s">
        <v>4570</v>
      </c>
      <c r="I1527" s="1"/>
      <c r="J1527" s="1" t="s">
        <v>14998</v>
      </c>
      <c r="K1527" s="1">
        <v>6129312</v>
      </c>
      <c r="L1527" s="1"/>
      <c r="M1527" s="1" t="s">
        <v>12526</v>
      </c>
      <c r="N1527" s="2" t="s">
        <v>4409</v>
      </c>
      <c r="O1527" s="1" t="s">
        <v>14999</v>
      </c>
      <c r="P1527" s="2" t="s">
        <v>90</v>
      </c>
      <c r="Q1527" s="1" t="s">
        <v>247</v>
      </c>
      <c r="R1527" s="1" t="s">
        <v>13586</v>
      </c>
      <c r="S1527" s="1"/>
      <c r="T1527" s="1"/>
      <c r="U1527" s="1" t="s">
        <v>12528</v>
      </c>
      <c r="V1527" s="1"/>
      <c r="W1527" s="1"/>
      <c r="X1527" s="1"/>
      <c r="Y1527" s="1" t="s">
        <v>1463</v>
      </c>
      <c r="Z1527" s="2" t="str">
        <f t="shared" si="69"/>
        <v>C830</v>
      </c>
      <c r="AA1527" s="3" t="str">
        <f t="shared" si="70"/>
        <v>1/5/2019</v>
      </c>
      <c r="AB1527" s="2" t="str">
        <f t="shared" si="71"/>
        <v>No delay</v>
      </c>
    </row>
    <row r="1528" spans="1:28" s="7" customFormat="1" ht="57" x14ac:dyDescent="0.45">
      <c r="A1528" s="1">
        <v>5829</v>
      </c>
      <c r="B1528" s="3">
        <v>43613</v>
      </c>
      <c r="C1528" s="4">
        <v>0.59939814814814818</v>
      </c>
      <c r="D1528" s="2">
        <v>0</v>
      </c>
      <c r="E1528" s="1">
        <v>0</v>
      </c>
      <c r="F1528" s="2" t="s">
        <v>108</v>
      </c>
      <c r="G1528" s="1">
        <v>40</v>
      </c>
      <c r="H1528" s="1" t="s">
        <v>5744</v>
      </c>
      <c r="I1528" s="1" t="s">
        <v>4962</v>
      </c>
      <c r="J1528" s="1" t="s">
        <v>2676</v>
      </c>
      <c r="K1528" s="1" t="s">
        <v>2675</v>
      </c>
      <c r="L1528" s="1">
        <v>219804</v>
      </c>
      <c r="M1528" s="1" t="s">
        <v>12526</v>
      </c>
      <c r="N1528" s="2" t="s">
        <v>4409</v>
      </c>
      <c r="O1528" s="1" t="s">
        <v>15000</v>
      </c>
      <c r="P1528" s="2" t="s">
        <v>7</v>
      </c>
      <c r="Q1528" s="1" t="s">
        <v>16</v>
      </c>
      <c r="R1528" s="1" t="s">
        <v>4409</v>
      </c>
      <c r="S1528" s="1"/>
      <c r="T1528" s="1"/>
      <c r="U1528" s="1" t="s">
        <v>12528</v>
      </c>
      <c r="V1528" s="1"/>
      <c r="W1528" s="1"/>
      <c r="X1528" s="1"/>
      <c r="Y1528" s="1" t="s">
        <v>15</v>
      </c>
      <c r="Z1528" s="2" t="str">
        <f t="shared" si="69"/>
        <v>C830</v>
      </c>
      <c r="AA1528" s="3" t="str">
        <f t="shared" si="70"/>
        <v>1/5/2019</v>
      </c>
      <c r="AB1528" s="2" t="str">
        <f t="shared" si="71"/>
        <v>No delay</v>
      </c>
    </row>
    <row r="1529" spans="1:28" s="7" customFormat="1" ht="57" x14ac:dyDescent="0.45">
      <c r="A1529" s="1">
        <v>5835</v>
      </c>
      <c r="B1529" s="3">
        <v>43613</v>
      </c>
      <c r="C1529" s="4">
        <v>0.71180555555555547</v>
      </c>
      <c r="D1529" s="2">
        <v>0</v>
      </c>
      <c r="E1529" s="1">
        <v>0</v>
      </c>
      <c r="F1529" s="2" t="s">
        <v>39</v>
      </c>
      <c r="G1529" s="1">
        <v>26</v>
      </c>
      <c r="H1529" s="1" t="s">
        <v>4695</v>
      </c>
      <c r="I1529" s="1" t="s">
        <v>4695</v>
      </c>
      <c r="J1529" s="1" t="s">
        <v>2679</v>
      </c>
      <c r="K1529" s="1" t="s">
        <v>2677</v>
      </c>
      <c r="L1529" s="1">
        <v>219863</v>
      </c>
      <c r="M1529" s="1" t="s">
        <v>12526</v>
      </c>
      <c r="N1529" s="2" t="s">
        <v>4409</v>
      </c>
      <c r="O1529" s="1" t="s">
        <v>15001</v>
      </c>
      <c r="P1529" s="2" t="s">
        <v>7</v>
      </c>
      <c r="Q1529" s="1" t="s">
        <v>2678</v>
      </c>
      <c r="R1529" s="1" t="s">
        <v>4409</v>
      </c>
      <c r="S1529" s="1"/>
      <c r="T1529" s="1"/>
      <c r="U1529" s="1" t="s">
        <v>12528</v>
      </c>
      <c r="V1529" s="1"/>
      <c r="W1529" s="1"/>
      <c r="X1529" s="1"/>
      <c r="Y1529" s="1" t="s">
        <v>18</v>
      </c>
      <c r="Z1529" s="2" t="str">
        <f t="shared" si="69"/>
        <v>C830</v>
      </c>
      <c r="AA1529" s="3" t="str">
        <f t="shared" si="70"/>
        <v>1/5/2019</v>
      </c>
      <c r="AB1529" s="2" t="str">
        <f t="shared" si="71"/>
        <v>No delay</v>
      </c>
    </row>
    <row r="1530" spans="1:28" s="7" customFormat="1" ht="85.5" x14ac:dyDescent="0.45">
      <c r="A1530" s="1">
        <v>5866</v>
      </c>
      <c r="B1530" s="3">
        <v>43614</v>
      </c>
      <c r="C1530" s="4">
        <v>0.30902777777777779</v>
      </c>
      <c r="D1530" s="2">
        <v>0</v>
      </c>
      <c r="E1530" s="1">
        <v>0</v>
      </c>
      <c r="F1530" s="2" t="s">
        <v>93</v>
      </c>
      <c r="G1530" s="1">
        <v>19</v>
      </c>
      <c r="H1530" s="1" t="s">
        <v>5268</v>
      </c>
      <c r="I1530" s="1" t="s">
        <v>4962</v>
      </c>
      <c r="J1530" s="1" t="s">
        <v>2683</v>
      </c>
      <c r="K1530" s="1" t="s">
        <v>2682</v>
      </c>
      <c r="L1530" s="1">
        <v>219902</v>
      </c>
      <c r="M1530" s="1" t="s">
        <v>12526</v>
      </c>
      <c r="N1530" s="2" t="s">
        <v>4409</v>
      </c>
      <c r="O1530" s="1" t="s">
        <v>15002</v>
      </c>
      <c r="P1530" s="2" t="s">
        <v>73</v>
      </c>
      <c r="Q1530" s="1" t="s">
        <v>74</v>
      </c>
      <c r="R1530" s="1" t="s">
        <v>4409</v>
      </c>
      <c r="S1530" s="1" t="s">
        <v>12528</v>
      </c>
      <c r="T1530" s="1"/>
      <c r="U1530" s="1" t="s">
        <v>12528</v>
      </c>
      <c r="V1530" s="1"/>
      <c r="W1530" s="1"/>
      <c r="X1530" s="1"/>
      <c r="Y1530" s="1" t="s">
        <v>74</v>
      </c>
      <c r="Z1530" s="2" t="str">
        <f t="shared" si="69"/>
        <v>C830</v>
      </c>
      <c r="AA1530" s="3" t="str">
        <f t="shared" si="70"/>
        <v>1/5/2019</v>
      </c>
      <c r="AB1530" s="2" t="str">
        <f t="shared" si="71"/>
        <v>No delay</v>
      </c>
    </row>
    <row r="1531" spans="1:28" s="7" customFormat="1" ht="128.25" x14ac:dyDescent="0.45">
      <c r="A1531" s="1">
        <v>5874</v>
      </c>
      <c r="B1531" s="3">
        <v>43614</v>
      </c>
      <c r="C1531" s="4">
        <v>0.34166666666666662</v>
      </c>
      <c r="D1531" s="2">
        <v>0</v>
      </c>
      <c r="E1531" s="1">
        <v>0</v>
      </c>
      <c r="F1531" s="2" t="s">
        <v>106</v>
      </c>
      <c r="G1531" s="1"/>
      <c r="H1531" s="1" t="s">
        <v>13177</v>
      </c>
      <c r="I1531" s="1"/>
      <c r="J1531" s="1" t="s">
        <v>15003</v>
      </c>
      <c r="K1531" s="1">
        <v>6131947</v>
      </c>
      <c r="L1531" s="1"/>
      <c r="M1531" s="1" t="s">
        <v>12526</v>
      </c>
      <c r="N1531" s="2" t="s">
        <v>4409</v>
      </c>
      <c r="O1531" s="1" t="s">
        <v>15004</v>
      </c>
      <c r="P1531" s="2" t="s">
        <v>43</v>
      </c>
      <c r="Q1531" s="1" t="s">
        <v>12784</v>
      </c>
      <c r="R1531" s="1" t="s">
        <v>4409</v>
      </c>
      <c r="S1531" s="1"/>
      <c r="T1531" s="1"/>
      <c r="U1531" s="1" t="s">
        <v>12528</v>
      </c>
      <c r="V1531" s="1"/>
      <c r="W1531" s="1"/>
      <c r="X1531" s="1"/>
      <c r="Y1531" s="1" t="s">
        <v>191</v>
      </c>
      <c r="Z1531" s="2" t="str">
        <f t="shared" si="69"/>
        <v>C830C</v>
      </c>
      <c r="AA1531" s="3" t="str">
        <f t="shared" si="70"/>
        <v>1/5/2019</v>
      </c>
      <c r="AB1531" s="2" t="str">
        <f t="shared" si="71"/>
        <v>No delay</v>
      </c>
    </row>
    <row r="1532" spans="1:28" s="7" customFormat="1" ht="57" x14ac:dyDescent="0.45">
      <c r="A1532" s="1">
        <v>5907</v>
      </c>
      <c r="B1532" s="3">
        <v>43614</v>
      </c>
      <c r="C1532" s="4">
        <v>0.66527777777777775</v>
      </c>
      <c r="D1532" s="2">
        <v>0</v>
      </c>
      <c r="E1532" s="1">
        <v>0</v>
      </c>
      <c r="F1532" s="2" t="s">
        <v>230</v>
      </c>
      <c r="G1532" s="1"/>
      <c r="H1532" s="1" t="s">
        <v>4570</v>
      </c>
      <c r="I1532" s="1"/>
      <c r="J1532" s="1" t="s">
        <v>15005</v>
      </c>
      <c r="K1532" s="1">
        <v>6132889</v>
      </c>
      <c r="L1532" s="1"/>
      <c r="M1532" s="1" t="s">
        <v>12526</v>
      </c>
      <c r="N1532" s="2" t="s">
        <v>4409</v>
      </c>
      <c r="O1532" s="1" t="s">
        <v>15006</v>
      </c>
      <c r="P1532" s="2" t="s">
        <v>26</v>
      </c>
      <c r="Q1532" s="1" t="s">
        <v>98</v>
      </c>
      <c r="R1532" s="1" t="s">
        <v>4409</v>
      </c>
      <c r="S1532" s="1"/>
      <c r="T1532" s="1"/>
      <c r="U1532" s="1" t="s">
        <v>12528</v>
      </c>
      <c r="V1532" s="1"/>
      <c r="W1532" s="1"/>
      <c r="X1532" s="1"/>
      <c r="Y1532" s="1" t="s">
        <v>27</v>
      </c>
      <c r="Z1532" s="2" t="str">
        <f t="shared" si="69"/>
        <v>C830C</v>
      </c>
      <c r="AA1532" s="3" t="str">
        <f t="shared" si="70"/>
        <v>1/5/2019</v>
      </c>
      <c r="AB1532" s="2" t="str">
        <f t="shared" si="71"/>
        <v>No delay</v>
      </c>
    </row>
    <row r="1533" spans="1:28" s="7" customFormat="1" x14ac:dyDescent="0.45">
      <c r="A1533" s="1">
        <v>5912</v>
      </c>
      <c r="B1533" s="3">
        <v>43614</v>
      </c>
      <c r="C1533" s="4">
        <v>0.74722222222222223</v>
      </c>
      <c r="D1533" s="2">
        <v>0</v>
      </c>
      <c r="E1533" s="1">
        <v>0</v>
      </c>
      <c r="F1533" s="2" t="s">
        <v>24</v>
      </c>
      <c r="G1533" s="1"/>
      <c r="H1533" s="1" t="s">
        <v>4570</v>
      </c>
      <c r="I1533" s="1"/>
      <c r="J1533" s="1" t="s">
        <v>15007</v>
      </c>
      <c r="K1533" s="1">
        <v>6132978</v>
      </c>
      <c r="L1533" s="1"/>
      <c r="M1533" s="1" t="s">
        <v>12526</v>
      </c>
      <c r="N1533" s="2" t="s">
        <v>4409</v>
      </c>
      <c r="O1533" s="1" t="s">
        <v>15008</v>
      </c>
      <c r="P1533" s="2" t="s">
        <v>43</v>
      </c>
      <c r="Q1533" s="1" t="s">
        <v>43</v>
      </c>
      <c r="R1533" s="1"/>
      <c r="S1533" s="1"/>
      <c r="T1533" s="1"/>
      <c r="U1533" s="1" t="s">
        <v>12528</v>
      </c>
      <c r="V1533" s="1"/>
      <c r="W1533" s="1"/>
      <c r="X1533" s="1"/>
      <c r="Y1533" s="1" t="s">
        <v>43</v>
      </c>
      <c r="Z1533" s="2" t="str">
        <f t="shared" si="69"/>
        <v>C830</v>
      </c>
      <c r="AA1533" s="3" t="str">
        <f t="shared" si="70"/>
        <v>1/5/2019</v>
      </c>
      <c r="AB1533" s="2" t="str">
        <f t="shared" si="71"/>
        <v>No delay</v>
      </c>
    </row>
    <row r="1534" spans="1:28" s="7" customFormat="1" ht="57" x14ac:dyDescent="0.45">
      <c r="A1534" s="1">
        <v>5938</v>
      </c>
      <c r="B1534" s="3">
        <v>43615</v>
      </c>
      <c r="C1534" s="4">
        <v>0.36075231481481485</v>
      </c>
      <c r="D1534" s="2">
        <v>0</v>
      </c>
      <c r="E1534" s="1">
        <v>0</v>
      </c>
      <c r="F1534" s="2" t="s">
        <v>142</v>
      </c>
      <c r="G1534" s="1">
        <v>70</v>
      </c>
      <c r="H1534" s="1" t="s">
        <v>4570</v>
      </c>
      <c r="I1534" s="1" t="s">
        <v>4570</v>
      </c>
      <c r="J1534" s="1" t="s">
        <v>2693</v>
      </c>
      <c r="K1534" s="1" t="s">
        <v>2691</v>
      </c>
      <c r="L1534" s="1">
        <v>220098</v>
      </c>
      <c r="M1534" s="1" t="s">
        <v>12526</v>
      </c>
      <c r="N1534" s="2" t="s">
        <v>4409</v>
      </c>
      <c r="O1534" s="1" t="s">
        <v>15009</v>
      </c>
      <c r="P1534" s="2" t="s">
        <v>281</v>
      </c>
      <c r="Q1534" s="1" t="s">
        <v>2692</v>
      </c>
      <c r="R1534" s="1" t="s">
        <v>4409</v>
      </c>
      <c r="S1534" s="1"/>
      <c r="T1534" s="1"/>
      <c r="U1534" s="1" t="s">
        <v>12528</v>
      </c>
      <c r="V1534" s="1"/>
      <c r="W1534" s="1"/>
      <c r="X1534" s="1"/>
      <c r="Y1534" s="1" t="s">
        <v>280</v>
      </c>
      <c r="Z1534" s="2" t="str">
        <f t="shared" si="69"/>
        <v>C830C</v>
      </c>
      <c r="AA1534" s="3" t="str">
        <f t="shared" si="70"/>
        <v>1/5/2019</v>
      </c>
      <c r="AB1534" s="2" t="str">
        <f t="shared" si="71"/>
        <v>No delay</v>
      </c>
    </row>
    <row r="1535" spans="1:28" s="7" customFormat="1" ht="42.75" x14ac:dyDescent="0.45">
      <c r="A1535" s="1">
        <v>5939</v>
      </c>
      <c r="B1535" s="3">
        <v>43615</v>
      </c>
      <c r="C1535" s="4">
        <v>0.36366898148148147</v>
      </c>
      <c r="D1535" s="2">
        <v>0</v>
      </c>
      <c r="E1535" s="1">
        <v>0</v>
      </c>
      <c r="F1535" s="2" t="s">
        <v>124</v>
      </c>
      <c r="G1535" s="1" t="s">
        <v>124</v>
      </c>
      <c r="H1535" s="1" t="s">
        <v>4802</v>
      </c>
      <c r="I1535" s="1" t="s">
        <v>4802</v>
      </c>
      <c r="J1535" s="1" t="s">
        <v>2688</v>
      </c>
      <c r="K1535" s="1" t="s">
        <v>2687</v>
      </c>
      <c r="L1535" s="1">
        <v>220099</v>
      </c>
      <c r="M1535" s="1" t="s">
        <v>12526</v>
      </c>
      <c r="N1535" s="2" t="s">
        <v>4409</v>
      </c>
      <c r="O1535" s="1" t="s">
        <v>15010</v>
      </c>
      <c r="P1535" s="2" t="s">
        <v>128</v>
      </c>
      <c r="Q1535" s="1" t="s">
        <v>276</v>
      </c>
      <c r="R1535" s="1" t="s">
        <v>4409</v>
      </c>
      <c r="S1535" s="1"/>
      <c r="T1535" s="1"/>
      <c r="U1535" s="1" t="s">
        <v>12528</v>
      </c>
      <c r="V1535" s="1"/>
      <c r="W1535" s="1"/>
      <c r="X1535" s="1"/>
      <c r="Y1535" s="1" t="s">
        <v>275</v>
      </c>
      <c r="Z1535" s="2" t="str">
        <f t="shared" si="69"/>
        <v>C830C</v>
      </c>
      <c r="AA1535" s="3" t="str">
        <f t="shared" si="70"/>
        <v>1/5/2019</v>
      </c>
      <c r="AB1535" s="2" t="str">
        <f t="shared" si="71"/>
        <v>No delay</v>
      </c>
    </row>
    <row r="1536" spans="1:28" s="7" customFormat="1" ht="71.25" x14ac:dyDescent="0.45">
      <c r="A1536" s="1">
        <v>5951</v>
      </c>
      <c r="B1536" s="3">
        <v>43615</v>
      </c>
      <c r="C1536" s="4">
        <v>0.5805555555555556</v>
      </c>
      <c r="D1536" s="2">
        <v>0</v>
      </c>
      <c r="E1536" s="1">
        <v>0</v>
      </c>
      <c r="F1536" s="2" t="s">
        <v>142</v>
      </c>
      <c r="G1536" s="1"/>
      <c r="H1536" s="1" t="s">
        <v>5352</v>
      </c>
      <c r="I1536" s="1"/>
      <c r="J1536" s="1" t="s">
        <v>15011</v>
      </c>
      <c r="K1536" s="1">
        <v>6135686</v>
      </c>
      <c r="L1536" s="1"/>
      <c r="M1536" s="1" t="s">
        <v>12526</v>
      </c>
      <c r="N1536" s="2" t="s">
        <v>4409</v>
      </c>
      <c r="O1536" s="1" t="s">
        <v>15012</v>
      </c>
      <c r="P1536" s="2" t="s">
        <v>281</v>
      </c>
      <c r="Q1536" s="1" t="s">
        <v>247</v>
      </c>
      <c r="R1536" s="1" t="s">
        <v>13586</v>
      </c>
      <c r="S1536" s="1"/>
      <c r="T1536" s="1"/>
      <c r="U1536" s="1" t="s">
        <v>12528</v>
      </c>
      <c r="V1536" s="1"/>
      <c r="W1536" s="1"/>
      <c r="X1536" s="1"/>
      <c r="Y1536" s="1" t="s">
        <v>1867</v>
      </c>
      <c r="Z1536" s="2" t="str">
        <f t="shared" si="69"/>
        <v>C830C</v>
      </c>
      <c r="AA1536" s="3" t="str">
        <f t="shared" si="70"/>
        <v>1/5/2019</v>
      </c>
      <c r="AB1536" s="2" t="str">
        <f t="shared" si="71"/>
        <v>No delay</v>
      </c>
    </row>
    <row r="1537" spans="1:28" s="7" customFormat="1" ht="213.75" x14ac:dyDescent="0.45">
      <c r="A1537" s="1">
        <v>5965</v>
      </c>
      <c r="B1537" s="3">
        <v>43615</v>
      </c>
      <c r="C1537" s="4">
        <v>0.71111111111111114</v>
      </c>
      <c r="D1537" s="2">
        <v>0</v>
      </c>
      <c r="E1537" s="1">
        <v>0</v>
      </c>
      <c r="F1537" s="2" t="s">
        <v>46</v>
      </c>
      <c r="G1537" s="1">
        <v>13</v>
      </c>
      <c r="H1537" s="1" t="s">
        <v>4961</v>
      </c>
      <c r="I1537" s="1" t="s">
        <v>4962</v>
      </c>
      <c r="J1537" s="1" t="s">
        <v>2690</v>
      </c>
      <c r="K1537" s="1" t="s">
        <v>2689</v>
      </c>
      <c r="L1537" s="1">
        <v>220178</v>
      </c>
      <c r="M1537" s="1" t="s">
        <v>12526</v>
      </c>
      <c r="N1537" s="2" t="s">
        <v>4409</v>
      </c>
      <c r="O1537" s="1" t="s">
        <v>15013</v>
      </c>
      <c r="P1537" s="2" t="s">
        <v>79</v>
      </c>
      <c r="Q1537" s="1" t="s">
        <v>209</v>
      </c>
      <c r="R1537" s="1" t="s">
        <v>13589</v>
      </c>
      <c r="S1537" s="1"/>
      <c r="T1537" s="1"/>
      <c r="U1537" s="1" t="s">
        <v>12528</v>
      </c>
      <c r="V1537" s="1"/>
      <c r="W1537" s="1"/>
      <c r="X1537" s="1"/>
      <c r="Y1537" s="1" t="s">
        <v>208</v>
      </c>
      <c r="Z1537" s="2" t="str">
        <f t="shared" si="69"/>
        <v>C830</v>
      </c>
      <c r="AA1537" s="3" t="str">
        <f t="shared" si="70"/>
        <v>1/5/2019</v>
      </c>
      <c r="AB1537" s="2" t="str">
        <f t="shared" si="71"/>
        <v>No delay</v>
      </c>
    </row>
    <row r="1538" spans="1:28" s="7" customFormat="1" ht="128.25" x14ac:dyDescent="0.45">
      <c r="A1538" s="1">
        <v>5968</v>
      </c>
      <c r="B1538" s="3">
        <v>43615</v>
      </c>
      <c r="C1538" s="4">
        <v>0.72942129629629626</v>
      </c>
      <c r="D1538" s="2">
        <v>0</v>
      </c>
      <c r="E1538" s="1">
        <v>0</v>
      </c>
      <c r="F1538" s="2" t="s">
        <v>91</v>
      </c>
      <c r="G1538" s="1">
        <v>20</v>
      </c>
      <c r="H1538" s="1" t="s">
        <v>4569</v>
      </c>
      <c r="I1538" s="1" t="s">
        <v>4570</v>
      </c>
      <c r="J1538" s="1" t="s">
        <v>2686</v>
      </c>
      <c r="K1538" s="1" t="s">
        <v>2684</v>
      </c>
      <c r="L1538" s="1">
        <v>220180</v>
      </c>
      <c r="M1538" s="1" t="s">
        <v>12526</v>
      </c>
      <c r="N1538" s="2" t="s">
        <v>4522</v>
      </c>
      <c r="O1538" s="1" t="s">
        <v>15014</v>
      </c>
      <c r="P1538" s="2" t="s">
        <v>33</v>
      </c>
      <c r="Q1538" s="1" t="s">
        <v>2685</v>
      </c>
      <c r="R1538" s="1" t="s">
        <v>4409</v>
      </c>
      <c r="S1538" s="1"/>
      <c r="T1538" s="1"/>
      <c r="U1538" s="1" t="s">
        <v>12528</v>
      </c>
      <c r="V1538" s="1"/>
      <c r="W1538" s="1"/>
      <c r="X1538" s="1"/>
      <c r="Y1538" s="1" t="s">
        <v>32</v>
      </c>
      <c r="Z1538" s="2" t="str">
        <f t="shared" si="69"/>
        <v>C830</v>
      </c>
      <c r="AA1538" s="3" t="str">
        <f t="shared" si="70"/>
        <v>1/5/2019</v>
      </c>
      <c r="AB1538" s="2" t="str">
        <f t="shared" si="71"/>
        <v>No delay</v>
      </c>
    </row>
    <row r="1539" spans="1:28" s="7" customFormat="1" ht="156.75" x14ac:dyDescent="0.45">
      <c r="A1539" s="1">
        <v>5991</v>
      </c>
      <c r="B1539" s="3">
        <v>43616</v>
      </c>
      <c r="C1539" s="4">
        <v>0.38437499999999997</v>
      </c>
      <c r="D1539" s="2">
        <v>0</v>
      </c>
      <c r="E1539" s="1">
        <v>0</v>
      </c>
      <c r="F1539" s="2" t="s">
        <v>75</v>
      </c>
      <c r="G1539" s="1">
        <v>23</v>
      </c>
      <c r="H1539" s="1" t="s">
        <v>5011</v>
      </c>
      <c r="I1539" s="1" t="s">
        <v>4570</v>
      </c>
      <c r="J1539" s="1" t="s">
        <v>2696</v>
      </c>
      <c r="K1539" s="1" t="s">
        <v>2694</v>
      </c>
      <c r="L1539" s="1">
        <v>220269</v>
      </c>
      <c r="M1539" s="1" t="s">
        <v>12526</v>
      </c>
      <c r="N1539" s="2" t="s">
        <v>4409</v>
      </c>
      <c r="O1539" s="1" t="s">
        <v>15015</v>
      </c>
      <c r="P1539" s="2" t="s">
        <v>33</v>
      </c>
      <c r="Q1539" s="1" t="s">
        <v>2695</v>
      </c>
      <c r="R1539" s="1" t="s">
        <v>4409</v>
      </c>
      <c r="S1539" s="1"/>
      <c r="T1539" s="1"/>
      <c r="U1539" s="1" t="s">
        <v>12528</v>
      </c>
      <c r="V1539" s="1"/>
      <c r="W1539" s="1"/>
      <c r="X1539" s="1"/>
      <c r="Y1539" s="1" t="s">
        <v>96</v>
      </c>
      <c r="Z1539" s="2" t="str">
        <f t="shared" ref="Z1539:Z1602" si="72">IF(_xlfn.NUMBERVALUE(MID(F1539,3,2))&lt;41,"C830","C830C")</f>
        <v>C830</v>
      </c>
      <c r="AA1539" s="3" t="str">
        <f t="shared" ref="AA1539:AA1602" si="73">DAY(1)&amp;"/"&amp;MONTH(B1539)&amp;"/"&amp;YEAR(B1539)</f>
        <v>1/5/2019</v>
      </c>
      <c r="AB1539" s="2" t="str">
        <f t="shared" ref="AB1539:AB1602" si="74">IF(D1539&gt;5,"More than 5mins",IF(D1539&gt;0,"More than 0 mins","No delay"))</f>
        <v>No delay</v>
      </c>
    </row>
    <row r="1540" spans="1:28" s="7" customFormat="1" ht="71.25" x14ac:dyDescent="0.45">
      <c r="A1540" s="1">
        <v>6012</v>
      </c>
      <c r="B1540" s="3">
        <v>43616</v>
      </c>
      <c r="C1540" s="4">
        <v>0.70972222222222225</v>
      </c>
      <c r="D1540" s="2">
        <v>0</v>
      </c>
      <c r="E1540" s="1">
        <v>0</v>
      </c>
      <c r="F1540" s="2" t="s">
        <v>83</v>
      </c>
      <c r="G1540" s="1">
        <v>8</v>
      </c>
      <c r="H1540" s="1" t="s">
        <v>4849</v>
      </c>
      <c r="I1540" s="1" t="s">
        <v>4570</v>
      </c>
      <c r="J1540" s="1" t="s">
        <v>2698</v>
      </c>
      <c r="K1540" s="1" t="s">
        <v>2697</v>
      </c>
      <c r="L1540" s="1">
        <v>220338</v>
      </c>
      <c r="M1540" s="1" t="s">
        <v>12526</v>
      </c>
      <c r="N1540" s="2" t="s">
        <v>4522</v>
      </c>
      <c r="O1540" s="1" t="s">
        <v>15016</v>
      </c>
      <c r="P1540" s="2" t="s">
        <v>149</v>
      </c>
      <c r="Q1540" s="1" t="s">
        <v>373</v>
      </c>
      <c r="R1540" s="1" t="s">
        <v>4409</v>
      </c>
      <c r="S1540" s="1"/>
      <c r="T1540" s="1"/>
      <c r="U1540" s="1" t="s">
        <v>12528</v>
      </c>
      <c r="V1540" s="1"/>
      <c r="W1540" s="1"/>
      <c r="X1540" s="1"/>
      <c r="Y1540" s="1" t="s">
        <v>373</v>
      </c>
      <c r="Z1540" s="2" t="str">
        <f t="shared" si="72"/>
        <v>C830C</v>
      </c>
      <c r="AA1540" s="3" t="str">
        <f t="shared" si="73"/>
        <v>1/5/2019</v>
      </c>
      <c r="AB1540" s="2" t="str">
        <f t="shared" si="74"/>
        <v>No delay</v>
      </c>
    </row>
    <row r="1541" spans="1:28" s="7" customFormat="1" x14ac:dyDescent="0.45">
      <c r="A1541" s="1">
        <v>6059</v>
      </c>
      <c r="B1541" s="3">
        <v>43617</v>
      </c>
      <c r="C1541" s="4">
        <v>0.86843750000000008</v>
      </c>
      <c r="D1541" s="2">
        <v>0</v>
      </c>
      <c r="E1541" s="1">
        <v>0</v>
      </c>
      <c r="F1541" s="2" t="s">
        <v>215</v>
      </c>
      <c r="G1541" s="1">
        <v>14</v>
      </c>
      <c r="H1541" s="1" t="s">
        <v>4775</v>
      </c>
      <c r="I1541" s="1" t="s">
        <v>4785</v>
      </c>
      <c r="J1541" s="1" t="s">
        <v>15017</v>
      </c>
      <c r="K1541" s="1" t="s">
        <v>2699</v>
      </c>
      <c r="L1541" s="1">
        <v>220454</v>
      </c>
      <c r="M1541" s="1" t="s">
        <v>12526</v>
      </c>
      <c r="N1541" s="2" t="s">
        <v>4409</v>
      </c>
      <c r="O1541" s="1" t="s">
        <v>15018</v>
      </c>
      <c r="P1541" s="2" t="s">
        <v>128</v>
      </c>
      <c r="Q1541" s="1" t="s">
        <v>286</v>
      </c>
      <c r="R1541" s="1" t="s">
        <v>4409</v>
      </c>
      <c r="S1541" s="1"/>
      <c r="T1541" s="1"/>
      <c r="U1541" s="1" t="s">
        <v>12528</v>
      </c>
      <c r="V1541" s="1"/>
      <c r="W1541" s="1"/>
      <c r="X1541" s="1"/>
      <c r="Y1541" s="1" t="s">
        <v>286</v>
      </c>
      <c r="Z1541" s="2" t="str">
        <f t="shared" si="72"/>
        <v>C830C</v>
      </c>
      <c r="AA1541" s="3" t="str">
        <f t="shared" si="73"/>
        <v>1/6/2019</v>
      </c>
      <c r="AB1541" s="2" t="str">
        <f t="shared" si="74"/>
        <v>No delay</v>
      </c>
    </row>
    <row r="1542" spans="1:28" s="7" customFormat="1" ht="85.5" x14ac:dyDescent="0.45">
      <c r="A1542" s="1">
        <v>6070</v>
      </c>
      <c r="B1542" s="3">
        <v>43618</v>
      </c>
      <c r="C1542" s="4">
        <v>0.3354166666666667</v>
      </c>
      <c r="D1542" s="2">
        <v>0</v>
      </c>
      <c r="E1542" s="1">
        <v>0</v>
      </c>
      <c r="F1542" s="2" t="s">
        <v>60</v>
      </c>
      <c r="G1542" s="1">
        <v>26</v>
      </c>
      <c r="H1542" s="1" t="s">
        <v>7388</v>
      </c>
      <c r="I1542" s="1" t="s">
        <v>4962</v>
      </c>
      <c r="J1542" s="1" t="s">
        <v>2701</v>
      </c>
      <c r="K1542" s="1" t="s">
        <v>2700</v>
      </c>
      <c r="L1542" s="1">
        <v>220483</v>
      </c>
      <c r="M1542" s="1" t="s">
        <v>12526</v>
      </c>
      <c r="N1542" s="2" t="s">
        <v>4522</v>
      </c>
      <c r="O1542" s="1" t="s">
        <v>15019</v>
      </c>
      <c r="P1542" s="2" t="s">
        <v>33</v>
      </c>
      <c r="Q1542" s="1" t="s">
        <v>327</v>
      </c>
      <c r="R1542" s="1" t="s">
        <v>13589</v>
      </c>
      <c r="S1542" s="1"/>
      <c r="T1542" s="1"/>
      <c r="U1542" s="1" t="s">
        <v>12528</v>
      </c>
      <c r="V1542" s="1"/>
      <c r="W1542" s="1"/>
      <c r="X1542" s="1"/>
      <c r="Y1542" s="1" t="s">
        <v>12532</v>
      </c>
      <c r="Z1542" s="2" t="str">
        <f t="shared" si="72"/>
        <v>C830</v>
      </c>
      <c r="AA1542" s="3" t="str">
        <f t="shared" si="73"/>
        <v>1/6/2019</v>
      </c>
      <c r="AB1542" s="2" t="str">
        <f t="shared" si="74"/>
        <v>No delay</v>
      </c>
    </row>
    <row r="1543" spans="1:28" s="7" customFormat="1" ht="71.25" x14ac:dyDescent="0.45">
      <c r="A1543" s="1">
        <v>6124</v>
      </c>
      <c r="B1543" s="3">
        <v>43619</v>
      </c>
      <c r="C1543" s="4">
        <v>0.60813657407407407</v>
      </c>
      <c r="D1543" s="2">
        <v>0</v>
      </c>
      <c r="E1543" s="1">
        <v>0</v>
      </c>
      <c r="F1543" s="2" t="s">
        <v>64</v>
      </c>
      <c r="G1543" s="1">
        <v>3</v>
      </c>
      <c r="H1543" s="1" t="s">
        <v>6064</v>
      </c>
      <c r="I1543" s="1" t="s">
        <v>4570</v>
      </c>
      <c r="J1543" s="1" t="s">
        <v>2708</v>
      </c>
      <c r="K1543" s="1" t="s">
        <v>2707</v>
      </c>
      <c r="L1543" s="1">
        <v>220647</v>
      </c>
      <c r="M1543" s="1" t="s">
        <v>12526</v>
      </c>
      <c r="N1543" s="2" t="s">
        <v>4522</v>
      </c>
      <c r="O1543" s="1" t="s">
        <v>15020</v>
      </c>
      <c r="P1543" s="2" t="s">
        <v>73</v>
      </c>
      <c r="Q1543" s="1" t="s">
        <v>74</v>
      </c>
      <c r="R1543" s="1" t="s">
        <v>4409</v>
      </c>
      <c r="S1543" s="1"/>
      <c r="T1543" s="1"/>
      <c r="U1543" s="1" t="s">
        <v>12528</v>
      </c>
      <c r="V1543" s="1"/>
      <c r="W1543" s="1"/>
      <c r="X1543" s="1"/>
      <c r="Y1543" s="1" t="s">
        <v>74</v>
      </c>
      <c r="Z1543" s="2" t="str">
        <f t="shared" si="72"/>
        <v>C830</v>
      </c>
      <c r="AA1543" s="3" t="str">
        <f t="shared" si="73"/>
        <v>1/6/2019</v>
      </c>
      <c r="AB1543" s="2" t="str">
        <f t="shared" si="74"/>
        <v>No delay</v>
      </c>
    </row>
    <row r="1544" spans="1:28" s="7" customFormat="1" ht="42.75" x14ac:dyDescent="0.45">
      <c r="A1544" s="1">
        <v>6130</v>
      </c>
      <c r="B1544" s="3">
        <v>43619</v>
      </c>
      <c r="C1544" s="4">
        <v>0.6743055555555556</v>
      </c>
      <c r="D1544" s="2">
        <v>0</v>
      </c>
      <c r="E1544" s="1">
        <v>0</v>
      </c>
      <c r="F1544" s="2" t="s">
        <v>75</v>
      </c>
      <c r="G1544" s="1">
        <v>58</v>
      </c>
      <c r="H1544" s="1" t="s">
        <v>4849</v>
      </c>
      <c r="I1544" s="1" t="s">
        <v>4954</v>
      </c>
      <c r="J1544" s="1" t="s">
        <v>2704</v>
      </c>
      <c r="K1544" s="1" t="s">
        <v>2703</v>
      </c>
      <c r="L1544" s="1">
        <v>220662</v>
      </c>
      <c r="M1544" s="1" t="s">
        <v>12526</v>
      </c>
      <c r="N1544" s="2" t="s">
        <v>4409</v>
      </c>
      <c r="O1544" s="1" t="s">
        <v>15021</v>
      </c>
      <c r="P1544" s="2" t="s">
        <v>7</v>
      </c>
      <c r="Q1544" s="1" t="s">
        <v>400</v>
      </c>
      <c r="R1544" s="1" t="s">
        <v>4409</v>
      </c>
      <c r="S1544" s="1"/>
      <c r="T1544" s="1"/>
      <c r="U1544" s="1" t="s">
        <v>12528</v>
      </c>
      <c r="V1544" s="1"/>
      <c r="W1544" s="1"/>
      <c r="X1544" s="1"/>
      <c r="Y1544" s="1" t="s">
        <v>18</v>
      </c>
      <c r="Z1544" s="2" t="str">
        <f t="shared" si="72"/>
        <v>C830</v>
      </c>
      <c r="AA1544" s="3" t="str">
        <f t="shared" si="73"/>
        <v>1/6/2019</v>
      </c>
      <c r="AB1544" s="2" t="str">
        <f t="shared" si="74"/>
        <v>No delay</v>
      </c>
    </row>
    <row r="1545" spans="1:28" s="7" customFormat="1" ht="71.25" x14ac:dyDescent="0.45">
      <c r="A1545" s="1">
        <v>6145</v>
      </c>
      <c r="B1545" s="3">
        <v>43619</v>
      </c>
      <c r="C1545" s="4">
        <v>0.90972222222222221</v>
      </c>
      <c r="D1545" s="2">
        <v>0</v>
      </c>
      <c r="E1545" s="1">
        <v>0</v>
      </c>
      <c r="F1545" s="2" t="s">
        <v>106</v>
      </c>
      <c r="G1545" s="1" t="s">
        <v>15022</v>
      </c>
      <c r="H1545" s="1" t="s">
        <v>4570</v>
      </c>
      <c r="I1545" s="1" t="s">
        <v>4570</v>
      </c>
      <c r="J1545" s="1" t="s">
        <v>15023</v>
      </c>
      <c r="K1545" s="1" t="s">
        <v>2702</v>
      </c>
      <c r="L1545" s="1">
        <v>220715</v>
      </c>
      <c r="M1545" s="1" t="s">
        <v>12526</v>
      </c>
      <c r="N1545" s="2" t="s">
        <v>4409</v>
      </c>
      <c r="O1545" s="1" t="s">
        <v>15024</v>
      </c>
      <c r="P1545" s="2" t="s">
        <v>7</v>
      </c>
      <c r="Q1545" s="1" t="s">
        <v>8</v>
      </c>
      <c r="R1545" s="1" t="s">
        <v>4409</v>
      </c>
      <c r="S1545" s="1"/>
      <c r="T1545" s="1"/>
      <c r="U1545" s="1" t="s">
        <v>12528</v>
      </c>
      <c r="V1545" s="1"/>
      <c r="W1545" s="1"/>
      <c r="X1545" s="1"/>
      <c r="Y1545" s="1" t="s">
        <v>8</v>
      </c>
      <c r="Z1545" s="2" t="str">
        <f t="shared" si="72"/>
        <v>C830C</v>
      </c>
      <c r="AA1545" s="3" t="str">
        <f t="shared" si="73"/>
        <v>1/6/2019</v>
      </c>
      <c r="AB1545" s="2" t="str">
        <f t="shared" si="74"/>
        <v>No delay</v>
      </c>
    </row>
    <row r="1546" spans="1:28" s="7" customFormat="1" ht="42.75" x14ac:dyDescent="0.45">
      <c r="A1546" s="1" t="s">
        <v>15025</v>
      </c>
      <c r="B1546" s="3">
        <v>43619</v>
      </c>
      <c r="C1546" s="4">
        <v>0.33173611111111112</v>
      </c>
      <c r="D1546" s="2">
        <v>0</v>
      </c>
      <c r="E1546" s="1">
        <v>0</v>
      </c>
      <c r="F1546" s="2" t="s">
        <v>133</v>
      </c>
      <c r="G1546" s="1" t="s">
        <v>15026</v>
      </c>
      <c r="H1546" s="1" t="s">
        <v>5744</v>
      </c>
      <c r="I1546" s="1" t="s">
        <v>5744</v>
      </c>
      <c r="J1546" s="1" t="s">
        <v>2710</v>
      </c>
      <c r="K1546" s="1" t="s">
        <v>2709</v>
      </c>
      <c r="L1546" s="1">
        <v>220591</v>
      </c>
      <c r="M1546" s="1" t="s">
        <v>12526</v>
      </c>
      <c r="N1546" s="2" t="s">
        <v>4409</v>
      </c>
      <c r="O1546" s="1" t="s">
        <v>15027</v>
      </c>
      <c r="P1546" s="2" t="s">
        <v>128</v>
      </c>
      <c r="Q1546" s="1" t="s">
        <v>276</v>
      </c>
      <c r="R1546" s="1" t="s">
        <v>4409</v>
      </c>
      <c r="S1546" s="1"/>
      <c r="T1546" s="1"/>
      <c r="U1546" s="1" t="s">
        <v>12528</v>
      </c>
      <c r="V1546" s="1"/>
      <c r="W1546" s="1"/>
      <c r="X1546" s="1"/>
      <c r="Y1546" s="1" t="s">
        <v>275</v>
      </c>
      <c r="Z1546" s="2" t="str">
        <f t="shared" si="72"/>
        <v>C830</v>
      </c>
      <c r="AA1546" s="3" t="str">
        <f t="shared" si="73"/>
        <v>1/6/2019</v>
      </c>
      <c r="AB1546" s="2" t="str">
        <f t="shared" si="74"/>
        <v>No delay</v>
      </c>
    </row>
    <row r="1547" spans="1:28" s="7" customFormat="1" x14ac:dyDescent="0.45">
      <c r="A1547" s="1" t="s">
        <v>15028</v>
      </c>
      <c r="B1547" s="3">
        <v>43619</v>
      </c>
      <c r="C1547" s="4">
        <v>0.45378472222222221</v>
      </c>
      <c r="D1547" s="2">
        <v>0</v>
      </c>
      <c r="E1547" s="1">
        <v>0</v>
      </c>
      <c r="F1547" s="2" t="s">
        <v>88</v>
      </c>
      <c r="G1547" s="1" t="s">
        <v>15029</v>
      </c>
      <c r="H1547" s="1" t="s">
        <v>5744</v>
      </c>
      <c r="I1547" s="1" t="s">
        <v>5744</v>
      </c>
      <c r="J1547" s="1" t="s">
        <v>2712</v>
      </c>
      <c r="K1547" s="1" t="s">
        <v>2711</v>
      </c>
      <c r="L1547" s="1">
        <v>220619</v>
      </c>
      <c r="M1547" s="1" t="s">
        <v>12526</v>
      </c>
      <c r="N1547" s="2" t="s">
        <v>4409</v>
      </c>
      <c r="O1547" s="1" t="s">
        <v>15030</v>
      </c>
      <c r="P1547" s="2" t="s">
        <v>128</v>
      </c>
      <c r="Q1547" s="1" t="s">
        <v>276</v>
      </c>
      <c r="R1547" s="1" t="s">
        <v>4409</v>
      </c>
      <c r="S1547" s="1"/>
      <c r="T1547" s="1"/>
      <c r="U1547" s="1" t="s">
        <v>12528</v>
      </c>
      <c r="V1547" s="1"/>
      <c r="W1547" s="1"/>
      <c r="X1547" s="1"/>
      <c r="Y1547" s="1" t="s">
        <v>275</v>
      </c>
      <c r="Z1547" s="2" t="str">
        <f t="shared" si="72"/>
        <v>C830</v>
      </c>
      <c r="AA1547" s="3" t="str">
        <f t="shared" si="73"/>
        <v>1/6/2019</v>
      </c>
      <c r="AB1547" s="2" t="str">
        <f t="shared" si="74"/>
        <v>No delay</v>
      </c>
    </row>
    <row r="1548" spans="1:28" s="7" customFormat="1" ht="213.75" x14ac:dyDescent="0.45">
      <c r="A1548" s="1" t="s">
        <v>15031</v>
      </c>
      <c r="B1548" s="3">
        <v>43619</v>
      </c>
      <c r="C1548" s="4">
        <v>0.74652777777777779</v>
      </c>
      <c r="D1548" s="2">
        <v>0</v>
      </c>
      <c r="E1548" s="1">
        <v>0</v>
      </c>
      <c r="F1548" s="2" t="s">
        <v>84</v>
      </c>
      <c r="G1548" s="1">
        <v>3</v>
      </c>
      <c r="H1548" s="1" t="s">
        <v>5501</v>
      </c>
      <c r="I1548" s="1" t="s">
        <v>4710</v>
      </c>
      <c r="J1548" s="1" t="s">
        <v>2706</v>
      </c>
      <c r="K1548" s="1" t="s">
        <v>2705</v>
      </c>
      <c r="L1548" s="1">
        <v>220691</v>
      </c>
      <c r="M1548" s="1" t="s">
        <v>12526</v>
      </c>
      <c r="N1548" s="2" t="s">
        <v>4522</v>
      </c>
      <c r="O1548" s="1" t="s">
        <v>15032</v>
      </c>
      <c r="P1548" s="2" t="s">
        <v>73</v>
      </c>
      <c r="Q1548" s="1" t="s">
        <v>1897</v>
      </c>
      <c r="R1548" s="1" t="s">
        <v>4409</v>
      </c>
      <c r="S1548" s="1"/>
      <c r="T1548" s="1"/>
      <c r="U1548" s="1" t="s">
        <v>12528</v>
      </c>
      <c r="V1548" s="1"/>
      <c r="W1548" s="1"/>
      <c r="X1548" s="1"/>
      <c r="Y1548" s="1" t="s">
        <v>243</v>
      </c>
      <c r="Z1548" s="2" t="str">
        <f t="shared" si="72"/>
        <v>C830C</v>
      </c>
      <c r="AA1548" s="3" t="str">
        <f t="shared" si="73"/>
        <v>1/6/2019</v>
      </c>
      <c r="AB1548" s="2" t="str">
        <f t="shared" si="74"/>
        <v>No delay</v>
      </c>
    </row>
    <row r="1549" spans="1:28" s="7" customFormat="1" ht="71.25" x14ac:dyDescent="0.45">
      <c r="A1549" s="1">
        <v>6155</v>
      </c>
      <c r="B1549" s="3">
        <v>43620</v>
      </c>
      <c r="C1549" s="4">
        <v>0.28442129629629631</v>
      </c>
      <c r="D1549" s="2">
        <v>0</v>
      </c>
      <c r="E1549" s="1">
        <v>0</v>
      </c>
      <c r="F1549" s="2" t="s">
        <v>64</v>
      </c>
      <c r="G1549" s="1">
        <v>63</v>
      </c>
      <c r="H1549" s="1" t="s">
        <v>4622</v>
      </c>
      <c r="I1549" s="1" t="s">
        <v>4570</v>
      </c>
      <c r="J1549" s="1" t="s">
        <v>15033</v>
      </c>
      <c r="K1549" s="1" t="s">
        <v>15034</v>
      </c>
      <c r="L1549" s="1">
        <v>220745</v>
      </c>
      <c r="M1549" s="1" t="s">
        <v>12526</v>
      </c>
      <c r="N1549" s="2" t="s">
        <v>4522</v>
      </c>
      <c r="O1549" s="1" t="s">
        <v>15035</v>
      </c>
      <c r="P1549" s="2" t="s">
        <v>73</v>
      </c>
      <c r="Q1549" s="1" t="s">
        <v>74</v>
      </c>
      <c r="R1549" s="1" t="s">
        <v>4409</v>
      </c>
      <c r="S1549" s="1"/>
      <c r="T1549" s="1"/>
      <c r="U1549" s="1" t="s">
        <v>12528</v>
      </c>
      <c r="V1549" s="1"/>
      <c r="W1549" s="1"/>
      <c r="X1549" s="1"/>
      <c r="Y1549" s="1" t="s">
        <v>74</v>
      </c>
      <c r="Z1549" s="2" t="str">
        <f t="shared" si="72"/>
        <v>C830</v>
      </c>
      <c r="AA1549" s="3" t="str">
        <f t="shared" si="73"/>
        <v>1/6/2019</v>
      </c>
      <c r="AB1549" s="2" t="str">
        <f t="shared" si="74"/>
        <v>No delay</v>
      </c>
    </row>
    <row r="1550" spans="1:28" s="7" customFormat="1" ht="57" x14ac:dyDescent="0.45">
      <c r="A1550" s="1">
        <v>6171</v>
      </c>
      <c r="B1550" s="3">
        <v>43620</v>
      </c>
      <c r="C1550" s="4">
        <v>0.45834490740740735</v>
      </c>
      <c r="D1550" s="2">
        <v>0</v>
      </c>
      <c r="E1550" s="1">
        <v>0</v>
      </c>
      <c r="F1550" s="2" t="s">
        <v>140</v>
      </c>
      <c r="G1550" s="1">
        <v>27</v>
      </c>
      <c r="H1550" s="1" t="s">
        <v>4849</v>
      </c>
      <c r="I1550" s="1" t="s">
        <v>4771</v>
      </c>
      <c r="J1550" s="1" t="s">
        <v>2715</v>
      </c>
      <c r="K1550" s="1" t="s">
        <v>2714</v>
      </c>
      <c r="L1550" s="1">
        <v>220781</v>
      </c>
      <c r="M1550" s="1" t="s">
        <v>12526</v>
      </c>
      <c r="N1550" s="2" t="s">
        <v>4522</v>
      </c>
      <c r="O1550" s="1" t="s">
        <v>15036</v>
      </c>
      <c r="P1550" s="2" t="s">
        <v>33</v>
      </c>
      <c r="Q1550" s="1" t="s">
        <v>12615</v>
      </c>
      <c r="R1550" s="1" t="s">
        <v>4409</v>
      </c>
      <c r="S1550" s="1"/>
      <c r="T1550" s="1"/>
      <c r="U1550" s="1" t="s">
        <v>12528</v>
      </c>
      <c r="V1550" s="1"/>
      <c r="W1550" s="1"/>
      <c r="X1550" s="1"/>
      <c r="Y1550" s="1" t="s">
        <v>12532</v>
      </c>
      <c r="Z1550" s="2" t="str">
        <f t="shared" si="72"/>
        <v>C830</v>
      </c>
      <c r="AA1550" s="3" t="str">
        <f t="shared" si="73"/>
        <v>1/6/2019</v>
      </c>
      <c r="AB1550" s="2" t="str">
        <f t="shared" si="74"/>
        <v>No delay</v>
      </c>
    </row>
    <row r="1551" spans="1:28" s="7" customFormat="1" ht="71.25" x14ac:dyDescent="0.45">
      <c r="A1551" s="1">
        <v>6172</v>
      </c>
      <c r="B1551" s="3">
        <v>43620</v>
      </c>
      <c r="C1551" s="4">
        <v>0.50138888888888888</v>
      </c>
      <c r="D1551" s="2">
        <v>0</v>
      </c>
      <c r="E1551" s="1">
        <v>0</v>
      </c>
      <c r="F1551" s="2" t="s">
        <v>39</v>
      </c>
      <c r="G1551" s="1"/>
      <c r="H1551" s="1" t="s">
        <v>4570</v>
      </c>
      <c r="I1551" s="1"/>
      <c r="J1551" s="1" t="s">
        <v>15037</v>
      </c>
      <c r="K1551" s="1">
        <v>6145015</v>
      </c>
      <c r="L1551" s="1"/>
      <c r="M1551" s="1" t="s">
        <v>12526</v>
      </c>
      <c r="N1551" s="2" t="s">
        <v>4409</v>
      </c>
      <c r="O1551" s="1" t="s">
        <v>15038</v>
      </c>
      <c r="P1551" s="2" t="s">
        <v>43</v>
      </c>
      <c r="Q1551" s="1" t="s">
        <v>12784</v>
      </c>
      <c r="R1551" s="1" t="s">
        <v>4409</v>
      </c>
      <c r="S1551" s="1"/>
      <c r="T1551" s="1"/>
      <c r="U1551" s="1" t="s">
        <v>12528</v>
      </c>
      <c r="V1551" s="1"/>
      <c r="W1551" s="1"/>
      <c r="X1551" s="1"/>
      <c r="Y1551" s="1" t="s">
        <v>191</v>
      </c>
      <c r="Z1551" s="2" t="str">
        <f t="shared" si="72"/>
        <v>C830</v>
      </c>
      <c r="AA1551" s="3" t="str">
        <f t="shared" si="73"/>
        <v>1/6/2019</v>
      </c>
      <c r="AB1551" s="2" t="str">
        <f t="shared" si="74"/>
        <v>No delay</v>
      </c>
    </row>
    <row r="1552" spans="1:28" s="7" customFormat="1" ht="71.25" x14ac:dyDescent="0.45">
      <c r="A1552" s="1">
        <v>6201</v>
      </c>
      <c r="B1552" s="3">
        <v>43620</v>
      </c>
      <c r="C1552" s="4">
        <v>0.92525462962962957</v>
      </c>
      <c r="D1552" s="2">
        <v>0</v>
      </c>
      <c r="E1552" s="1">
        <v>0</v>
      </c>
      <c r="F1552" s="2" t="s">
        <v>100</v>
      </c>
      <c r="G1552" s="1">
        <v>11</v>
      </c>
      <c r="H1552" s="1" t="s">
        <v>4570</v>
      </c>
      <c r="I1552" s="1" t="s">
        <v>4570</v>
      </c>
      <c r="J1552" s="1" t="s">
        <v>15039</v>
      </c>
      <c r="K1552" s="1" t="s">
        <v>2713</v>
      </c>
      <c r="L1552" s="1">
        <v>220860</v>
      </c>
      <c r="M1552" s="1" t="s">
        <v>12526</v>
      </c>
      <c r="N1552" s="2" t="s">
        <v>4409</v>
      </c>
      <c r="O1552" s="1" t="s">
        <v>15040</v>
      </c>
      <c r="P1552" s="2" t="s">
        <v>41</v>
      </c>
      <c r="Q1552" s="1" t="s">
        <v>217</v>
      </c>
      <c r="R1552" s="1" t="s">
        <v>4409</v>
      </c>
      <c r="S1552" s="1"/>
      <c r="T1552" s="1"/>
      <c r="U1552" s="1" t="s">
        <v>12528</v>
      </c>
      <c r="V1552" s="1"/>
      <c r="W1552" s="1"/>
      <c r="X1552" s="1"/>
      <c r="Y1552" s="1" t="s">
        <v>216</v>
      </c>
      <c r="Z1552" s="2" t="str">
        <f t="shared" si="72"/>
        <v>C830</v>
      </c>
      <c r="AA1552" s="3" t="str">
        <f t="shared" si="73"/>
        <v>1/6/2019</v>
      </c>
      <c r="AB1552" s="2" t="str">
        <f t="shared" si="74"/>
        <v>No delay</v>
      </c>
    </row>
    <row r="1553" spans="1:28" s="7" customFormat="1" ht="42.75" x14ac:dyDescent="0.45">
      <c r="A1553" s="1" t="s">
        <v>15041</v>
      </c>
      <c r="B1553" s="3">
        <v>43620</v>
      </c>
      <c r="C1553" s="4">
        <v>0.71388888888888891</v>
      </c>
      <c r="D1553" s="2">
        <v>0</v>
      </c>
      <c r="E1553" s="1">
        <v>0</v>
      </c>
      <c r="F1553" s="2" t="s">
        <v>20</v>
      </c>
      <c r="G1553" s="1"/>
      <c r="H1553" s="1" t="s">
        <v>4570</v>
      </c>
      <c r="I1553" s="1"/>
      <c r="J1553" s="1" t="s">
        <v>15042</v>
      </c>
      <c r="K1553" s="1">
        <v>6145320</v>
      </c>
      <c r="L1553" s="1"/>
      <c r="M1553" s="1" t="s">
        <v>12526</v>
      </c>
      <c r="N1553" s="2" t="s">
        <v>4409</v>
      </c>
      <c r="O1553" s="1" t="s">
        <v>15043</v>
      </c>
      <c r="P1553" s="2" t="s">
        <v>128</v>
      </c>
      <c r="Q1553" s="1" t="s">
        <v>276</v>
      </c>
      <c r="R1553" s="1" t="s">
        <v>4409</v>
      </c>
      <c r="S1553" s="1"/>
      <c r="T1553" s="1"/>
      <c r="U1553" s="1" t="s">
        <v>12528</v>
      </c>
      <c r="V1553" s="1"/>
      <c r="W1553" s="1"/>
      <c r="X1553" s="1"/>
      <c r="Y1553" s="1" t="s">
        <v>275</v>
      </c>
      <c r="Z1553" s="2" t="str">
        <f t="shared" si="72"/>
        <v>C830</v>
      </c>
      <c r="AA1553" s="3" t="str">
        <f t="shared" si="73"/>
        <v>1/6/2019</v>
      </c>
      <c r="AB1553" s="2" t="str">
        <f t="shared" si="74"/>
        <v>No delay</v>
      </c>
    </row>
    <row r="1554" spans="1:28" s="7" customFormat="1" ht="57" x14ac:dyDescent="0.45">
      <c r="A1554" s="1">
        <v>6216</v>
      </c>
      <c r="B1554" s="3">
        <v>43621</v>
      </c>
      <c r="C1554" s="4">
        <v>0.43055555555555558</v>
      </c>
      <c r="D1554" s="2">
        <v>0</v>
      </c>
      <c r="E1554" s="1">
        <v>0</v>
      </c>
      <c r="F1554" s="2" t="s">
        <v>133</v>
      </c>
      <c r="G1554" s="1">
        <v>7</v>
      </c>
      <c r="H1554" s="1" t="s">
        <v>4932</v>
      </c>
      <c r="I1554" s="1" t="s">
        <v>4570</v>
      </c>
      <c r="J1554" s="1" t="s">
        <v>2720</v>
      </c>
      <c r="K1554" s="1" t="s">
        <v>2719</v>
      </c>
      <c r="L1554" s="1">
        <v>220913</v>
      </c>
      <c r="M1554" s="1" t="s">
        <v>12526</v>
      </c>
      <c r="N1554" s="2" t="s">
        <v>4522</v>
      </c>
      <c r="O1554" s="1" t="s">
        <v>15044</v>
      </c>
      <c r="P1554" s="2" t="s">
        <v>33</v>
      </c>
      <c r="Q1554" s="1" t="s">
        <v>12615</v>
      </c>
      <c r="R1554" s="1" t="s">
        <v>4409</v>
      </c>
      <c r="S1554" s="1"/>
      <c r="T1554" s="1"/>
      <c r="U1554" s="1" t="s">
        <v>12528</v>
      </c>
      <c r="V1554" s="1"/>
      <c r="W1554" s="1"/>
      <c r="X1554" s="1"/>
      <c r="Y1554" s="1" t="s">
        <v>12532</v>
      </c>
      <c r="Z1554" s="2" t="str">
        <f t="shared" si="72"/>
        <v>C830</v>
      </c>
      <c r="AA1554" s="3" t="str">
        <f t="shared" si="73"/>
        <v>1/6/2019</v>
      </c>
      <c r="AB1554" s="2" t="str">
        <f t="shared" si="74"/>
        <v>No delay</v>
      </c>
    </row>
    <row r="1555" spans="1:28" s="7" customFormat="1" ht="42.75" x14ac:dyDescent="0.45">
      <c r="A1555" s="1">
        <v>6232</v>
      </c>
      <c r="B1555" s="3">
        <v>43621</v>
      </c>
      <c r="C1555" s="4">
        <v>0.86472222222222228</v>
      </c>
      <c r="D1555" s="2">
        <v>0</v>
      </c>
      <c r="E1555" s="1">
        <v>0</v>
      </c>
      <c r="F1555" s="2" t="s">
        <v>124</v>
      </c>
      <c r="G1555" s="1">
        <v>12</v>
      </c>
      <c r="H1555" s="1" t="s">
        <v>4961</v>
      </c>
      <c r="I1555" s="1" t="s">
        <v>4570</v>
      </c>
      <c r="J1555" s="1" t="s">
        <v>2717</v>
      </c>
      <c r="K1555" s="1" t="s">
        <v>2716</v>
      </c>
      <c r="L1555" s="1">
        <v>220989</v>
      </c>
      <c r="M1555" s="1" t="s">
        <v>12526</v>
      </c>
      <c r="N1555" s="2" t="s">
        <v>4409</v>
      </c>
      <c r="O1555" s="1" t="s">
        <v>15045</v>
      </c>
      <c r="P1555" s="2" t="s">
        <v>26</v>
      </c>
      <c r="Q1555" s="1" t="s">
        <v>98</v>
      </c>
      <c r="R1555" s="1" t="s">
        <v>4409</v>
      </c>
      <c r="S1555" s="1"/>
      <c r="T1555" s="1"/>
      <c r="U1555" s="1" t="s">
        <v>12528</v>
      </c>
      <c r="V1555" s="1"/>
      <c r="W1555" s="1"/>
      <c r="X1555" s="1"/>
      <c r="Y1555" s="1" t="s">
        <v>27</v>
      </c>
      <c r="Z1555" s="2" t="str">
        <f t="shared" si="72"/>
        <v>C830C</v>
      </c>
      <c r="AA1555" s="3" t="str">
        <f t="shared" si="73"/>
        <v>1/6/2019</v>
      </c>
      <c r="AB1555" s="2" t="str">
        <f t="shared" si="74"/>
        <v>No delay</v>
      </c>
    </row>
    <row r="1556" spans="1:28" s="7" customFormat="1" ht="42.75" x14ac:dyDescent="0.45">
      <c r="A1556" s="1">
        <v>6235</v>
      </c>
      <c r="B1556" s="3">
        <v>43621</v>
      </c>
      <c r="C1556" s="4">
        <v>0.94142361111111106</v>
      </c>
      <c r="D1556" s="2">
        <v>0</v>
      </c>
      <c r="E1556" s="1">
        <v>0</v>
      </c>
      <c r="F1556" s="2" t="s">
        <v>151</v>
      </c>
      <c r="G1556" s="1">
        <v>23</v>
      </c>
      <c r="H1556" s="1" t="s">
        <v>5268</v>
      </c>
      <c r="I1556" s="1" t="s">
        <v>4733</v>
      </c>
      <c r="J1556" s="1" t="s">
        <v>15046</v>
      </c>
      <c r="K1556" s="1" t="s">
        <v>2718</v>
      </c>
      <c r="L1556" s="1">
        <v>221002</v>
      </c>
      <c r="M1556" s="1" t="s">
        <v>12526</v>
      </c>
      <c r="N1556" s="2" t="s">
        <v>4409</v>
      </c>
      <c r="O1556" s="1" t="s">
        <v>15047</v>
      </c>
      <c r="P1556" s="2" t="s">
        <v>26</v>
      </c>
      <c r="Q1556" s="1" t="s">
        <v>98</v>
      </c>
      <c r="R1556" s="1" t="s">
        <v>4409</v>
      </c>
      <c r="S1556" s="1"/>
      <c r="T1556" s="1"/>
      <c r="U1556" s="1" t="s">
        <v>12528</v>
      </c>
      <c r="V1556" s="1"/>
      <c r="W1556" s="1"/>
      <c r="X1556" s="1"/>
      <c r="Y1556" s="1" t="s">
        <v>27</v>
      </c>
      <c r="Z1556" s="2" t="str">
        <f t="shared" si="72"/>
        <v>C830C</v>
      </c>
      <c r="AA1556" s="3" t="str">
        <f t="shared" si="73"/>
        <v>1/6/2019</v>
      </c>
      <c r="AB1556" s="2" t="str">
        <f t="shared" si="74"/>
        <v>No delay</v>
      </c>
    </row>
    <row r="1557" spans="1:28" s="7" customFormat="1" x14ac:dyDescent="0.45">
      <c r="A1557" s="1" t="s">
        <v>15048</v>
      </c>
      <c r="B1557" s="3">
        <v>43621</v>
      </c>
      <c r="C1557" s="4">
        <v>0.55555555555555558</v>
      </c>
      <c r="D1557" s="2">
        <v>0</v>
      </c>
      <c r="E1557" s="1">
        <v>0</v>
      </c>
      <c r="F1557" s="2" t="s">
        <v>114</v>
      </c>
      <c r="G1557" s="1">
        <v>40</v>
      </c>
      <c r="H1557" s="1" t="s">
        <v>5042</v>
      </c>
      <c r="I1557" s="1" t="s">
        <v>4570</v>
      </c>
      <c r="J1557" s="1" t="s">
        <v>2722</v>
      </c>
      <c r="K1557" s="1" t="s">
        <v>2721</v>
      </c>
      <c r="L1557" s="1">
        <v>220927</v>
      </c>
      <c r="M1557" s="1" t="s">
        <v>12526</v>
      </c>
      <c r="N1557" s="2" t="s">
        <v>4409</v>
      </c>
      <c r="O1557" s="1" t="s">
        <v>15049</v>
      </c>
      <c r="P1557" s="2" t="s">
        <v>128</v>
      </c>
      <c r="Q1557" s="1" t="s">
        <v>276</v>
      </c>
      <c r="R1557" s="1" t="s">
        <v>4409</v>
      </c>
      <c r="S1557" s="1"/>
      <c r="T1557" s="1"/>
      <c r="U1557" s="1" t="s">
        <v>12528</v>
      </c>
      <c r="V1557" s="1"/>
      <c r="W1557" s="1"/>
      <c r="X1557" s="1"/>
      <c r="Y1557" s="1" t="s">
        <v>275</v>
      </c>
      <c r="Z1557" s="2" t="str">
        <f t="shared" si="72"/>
        <v>C830C</v>
      </c>
      <c r="AA1557" s="3" t="str">
        <f t="shared" si="73"/>
        <v>1/6/2019</v>
      </c>
      <c r="AB1557" s="2" t="str">
        <f t="shared" si="74"/>
        <v>No delay</v>
      </c>
    </row>
    <row r="1558" spans="1:28" s="7" customFormat="1" ht="71.25" x14ac:dyDescent="0.45">
      <c r="A1558" s="1">
        <v>6246</v>
      </c>
      <c r="B1558" s="3">
        <v>43622</v>
      </c>
      <c r="C1558" s="4">
        <v>0.34513888888888888</v>
      </c>
      <c r="D1558" s="2">
        <v>0</v>
      </c>
      <c r="E1558" s="1">
        <v>0</v>
      </c>
      <c r="F1558" s="2" t="s">
        <v>10</v>
      </c>
      <c r="G1558" s="1">
        <v>35</v>
      </c>
      <c r="H1558" s="1" t="s">
        <v>4734</v>
      </c>
      <c r="I1558" s="1" t="s">
        <v>5316</v>
      </c>
      <c r="J1558" s="1" t="s">
        <v>15050</v>
      </c>
      <c r="K1558" s="1" t="s">
        <v>2723</v>
      </c>
      <c r="L1558" s="1">
        <v>221042</v>
      </c>
      <c r="M1558" s="1" t="s">
        <v>12526</v>
      </c>
      <c r="N1558" s="2" t="s">
        <v>4409</v>
      </c>
      <c r="O1558" s="1" t="s">
        <v>15051</v>
      </c>
      <c r="P1558" s="2" t="s">
        <v>33</v>
      </c>
      <c r="Q1558" s="1" t="s">
        <v>327</v>
      </c>
      <c r="R1558" s="1" t="s">
        <v>4409</v>
      </c>
      <c r="S1558" s="1"/>
      <c r="T1558" s="1"/>
      <c r="U1558" s="1" t="s">
        <v>12528</v>
      </c>
      <c r="V1558" s="1"/>
      <c r="W1558" s="1"/>
      <c r="X1558" s="1"/>
      <c r="Y1558" s="1" t="s">
        <v>12532</v>
      </c>
      <c r="Z1558" s="2" t="str">
        <f t="shared" si="72"/>
        <v>C830</v>
      </c>
      <c r="AA1558" s="3" t="str">
        <f t="shared" si="73"/>
        <v>1/6/2019</v>
      </c>
      <c r="AB1558" s="2" t="str">
        <f t="shared" si="74"/>
        <v>No delay</v>
      </c>
    </row>
    <row r="1559" spans="1:28" s="7" customFormat="1" ht="128.25" x14ac:dyDescent="0.45">
      <c r="A1559" s="1" t="s">
        <v>15052</v>
      </c>
      <c r="B1559" s="3">
        <v>43622</v>
      </c>
      <c r="C1559" s="4">
        <v>0.36047453703703702</v>
      </c>
      <c r="D1559" s="2">
        <v>0</v>
      </c>
      <c r="E1559" s="1">
        <v>0</v>
      </c>
      <c r="F1559" s="2" t="s">
        <v>70</v>
      </c>
      <c r="G1559" s="1">
        <v>68</v>
      </c>
      <c r="H1559" s="1" t="s">
        <v>5744</v>
      </c>
      <c r="I1559" s="1" t="s">
        <v>4570</v>
      </c>
      <c r="J1559" s="1" t="s">
        <v>2725</v>
      </c>
      <c r="K1559" s="1" t="s">
        <v>2724</v>
      </c>
      <c r="L1559" s="1">
        <v>221048</v>
      </c>
      <c r="M1559" s="1" t="s">
        <v>12526</v>
      </c>
      <c r="N1559" s="2" t="s">
        <v>4409</v>
      </c>
      <c r="O1559" s="1" t="s">
        <v>15053</v>
      </c>
      <c r="P1559" s="2" t="s">
        <v>128</v>
      </c>
      <c r="Q1559" s="1" t="s">
        <v>276</v>
      </c>
      <c r="R1559" s="1" t="s">
        <v>4409</v>
      </c>
      <c r="S1559" s="1"/>
      <c r="T1559" s="1"/>
      <c r="U1559" s="1" t="s">
        <v>12528</v>
      </c>
      <c r="V1559" s="1"/>
      <c r="W1559" s="1"/>
      <c r="X1559" s="1"/>
      <c r="Y1559" s="1" t="s">
        <v>275</v>
      </c>
      <c r="Z1559" s="2" t="str">
        <f t="shared" si="72"/>
        <v>C830C</v>
      </c>
      <c r="AA1559" s="3" t="str">
        <f t="shared" si="73"/>
        <v>1/6/2019</v>
      </c>
      <c r="AB1559" s="2" t="str">
        <f t="shared" si="74"/>
        <v>No delay</v>
      </c>
    </row>
    <row r="1560" spans="1:28" s="7" customFormat="1" x14ac:dyDescent="0.45">
      <c r="A1560" s="1" t="s">
        <v>15054</v>
      </c>
      <c r="B1560" s="3">
        <v>43622</v>
      </c>
      <c r="C1560" s="4">
        <v>0.70362268518518523</v>
      </c>
      <c r="D1560" s="2">
        <v>0</v>
      </c>
      <c r="E1560" s="1">
        <v>0</v>
      </c>
      <c r="F1560" s="2" t="s">
        <v>50</v>
      </c>
      <c r="G1560" s="1">
        <v>62</v>
      </c>
      <c r="H1560" s="1" t="s">
        <v>4570</v>
      </c>
      <c r="I1560" s="1" t="s">
        <v>4570</v>
      </c>
      <c r="J1560" s="1" t="s">
        <v>2727</v>
      </c>
      <c r="K1560" s="1" t="s">
        <v>2726</v>
      </c>
      <c r="L1560" s="1">
        <v>221103</v>
      </c>
      <c r="M1560" s="1" t="s">
        <v>12526</v>
      </c>
      <c r="N1560" s="2" t="s">
        <v>4409</v>
      </c>
      <c r="O1560" s="1" t="s">
        <v>15055</v>
      </c>
      <c r="P1560" s="2" t="s">
        <v>90</v>
      </c>
      <c r="Q1560" s="1" t="s">
        <v>89</v>
      </c>
      <c r="R1560" s="1" t="s">
        <v>4409</v>
      </c>
      <c r="S1560" s="1"/>
      <c r="T1560" s="1"/>
      <c r="U1560" s="1" t="s">
        <v>12528</v>
      </c>
      <c r="V1560" s="1"/>
      <c r="W1560" s="1"/>
      <c r="X1560" s="1"/>
      <c r="Y1560" s="1" t="s">
        <v>89</v>
      </c>
      <c r="Z1560" s="2" t="str">
        <f t="shared" si="72"/>
        <v>C830</v>
      </c>
      <c r="AA1560" s="3" t="str">
        <f t="shared" si="73"/>
        <v>1/6/2019</v>
      </c>
      <c r="AB1560" s="2" t="str">
        <f t="shared" si="74"/>
        <v>No delay</v>
      </c>
    </row>
    <row r="1561" spans="1:28" s="7" customFormat="1" ht="213.75" x14ac:dyDescent="0.45">
      <c r="A1561" s="1">
        <v>6295</v>
      </c>
      <c r="B1561" s="3">
        <v>43623</v>
      </c>
      <c r="C1561" s="4">
        <v>0.40494212962962961</v>
      </c>
      <c r="D1561" s="2">
        <v>0</v>
      </c>
      <c r="E1561" s="1">
        <v>0</v>
      </c>
      <c r="F1561" s="2" t="s">
        <v>57</v>
      </c>
      <c r="G1561" s="1">
        <v>14</v>
      </c>
      <c r="H1561" s="1" t="s">
        <v>5839</v>
      </c>
      <c r="I1561" s="1" t="s">
        <v>5067</v>
      </c>
      <c r="J1561" s="1" t="s">
        <v>2731</v>
      </c>
      <c r="K1561" s="1" t="s">
        <v>2730</v>
      </c>
      <c r="L1561" s="1">
        <v>221205</v>
      </c>
      <c r="M1561" s="1" t="s">
        <v>12526</v>
      </c>
      <c r="N1561" s="2" t="s">
        <v>4409</v>
      </c>
      <c r="O1561" s="1" t="s">
        <v>15056</v>
      </c>
      <c r="P1561" s="2" t="s">
        <v>7</v>
      </c>
      <c r="Q1561" s="1" t="s">
        <v>13</v>
      </c>
      <c r="R1561" s="1" t="s">
        <v>4409</v>
      </c>
      <c r="S1561" s="1"/>
      <c r="T1561" s="1"/>
      <c r="U1561" s="1" t="s">
        <v>12528</v>
      </c>
      <c r="V1561" s="1"/>
      <c r="W1561" s="1"/>
      <c r="X1561" s="1"/>
      <c r="Y1561" s="1" t="s">
        <v>12</v>
      </c>
      <c r="Z1561" s="2" t="str">
        <f t="shared" si="72"/>
        <v>C830</v>
      </c>
      <c r="AA1561" s="3" t="str">
        <f t="shared" si="73"/>
        <v>1/6/2019</v>
      </c>
      <c r="AB1561" s="2" t="str">
        <f t="shared" si="74"/>
        <v>No delay</v>
      </c>
    </row>
    <row r="1562" spans="1:28" s="7" customFormat="1" ht="28.5" x14ac:dyDescent="0.45">
      <c r="A1562" s="1">
        <v>6309</v>
      </c>
      <c r="B1562" s="3">
        <v>43623</v>
      </c>
      <c r="C1562" s="4">
        <v>0.76548611111111109</v>
      </c>
      <c r="D1562" s="2">
        <v>0</v>
      </c>
      <c r="E1562" s="1">
        <v>0</v>
      </c>
      <c r="F1562" s="2" t="s">
        <v>111</v>
      </c>
      <c r="G1562" s="1">
        <v>56</v>
      </c>
      <c r="H1562" s="1" t="s">
        <v>4961</v>
      </c>
      <c r="I1562" s="1" t="s">
        <v>4962</v>
      </c>
      <c r="J1562" s="1" t="s">
        <v>2729</v>
      </c>
      <c r="K1562" s="1" t="s">
        <v>2728</v>
      </c>
      <c r="L1562" s="1">
        <v>221279</v>
      </c>
      <c r="M1562" s="1" t="s">
        <v>12526</v>
      </c>
      <c r="N1562" s="2" t="s">
        <v>4522</v>
      </c>
      <c r="O1562" s="1" t="s">
        <v>15057</v>
      </c>
      <c r="P1562" s="2" t="s">
        <v>33</v>
      </c>
      <c r="Q1562" s="1" t="s">
        <v>2695</v>
      </c>
      <c r="R1562" s="1" t="s">
        <v>4409</v>
      </c>
      <c r="S1562" s="1"/>
      <c r="T1562" s="1"/>
      <c r="U1562" s="1" t="s">
        <v>12528</v>
      </c>
      <c r="V1562" s="1"/>
      <c r="W1562" s="1"/>
      <c r="X1562" s="1"/>
      <c r="Y1562" s="1" t="s">
        <v>96</v>
      </c>
      <c r="Z1562" s="2" t="str">
        <f t="shared" si="72"/>
        <v>C830</v>
      </c>
      <c r="AA1562" s="3" t="str">
        <f t="shared" si="73"/>
        <v>1/6/2019</v>
      </c>
      <c r="AB1562" s="2" t="str">
        <f t="shared" si="74"/>
        <v>No delay</v>
      </c>
    </row>
    <row r="1563" spans="1:28" s="7" customFormat="1" ht="156.75" x14ac:dyDescent="0.45">
      <c r="A1563" s="1">
        <v>6311</v>
      </c>
      <c r="B1563" s="3">
        <v>43623</v>
      </c>
      <c r="C1563" s="4">
        <v>0.82765046296296296</v>
      </c>
      <c r="D1563" s="2">
        <v>0</v>
      </c>
      <c r="E1563" s="1">
        <v>0</v>
      </c>
      <c r="F1563" s="2" t="s">
        <v>83</v>
      </c>
      <c r="G1563" s="1">
        <v>9</v>
      </c>
      <c r="H1563" s="1" t="s">
        <v>4570</v>
      </c>
      <c r="I1563" s="1" t="s">
        <v>4570</v>
      </c>
      <c r="J1563" s="1" t="s">
        <v>2733</v>
      </c>
      <c r="K1563" s="1" t="s">
        <v>2732</v>
      </c>
      <c r="L1563" s="1">
        <v>221301</v>
      </c>
      <c r="M1563" s="1" t="s">
        <v>12526</v>
      </c>
      <c r="N1563" s="2" t="s">
        <v>4522</v>
      </c>
      <c r="O1563" s="1" t="s">
        <v>15058</v>
      </c>
      <c r="P1563" s="2" t="s">
        <v>43</v>
      </c>
      <c r="Q1563" s="1" t="s">
        <v>12784</v>
      </c>
      <c r="R1563" s="1" t="s">
        <v>4409</v>
      </c>
      <c r="S1563" s="1"/>
      <c r="T1563" s="1"/>
      <c r="U1563" s="1" t="s">
        <v>12528</v>
      </c>
      <c r="V1563" s="1"/>
      <c r="W1563" s="1"/>
      <c r="X1563" s="1"/>
      <c r="Y1563" s="1" t="s">
        <v>191</v>
      </c>
      <c r="Z1563" s="2" t="str">
        <f t="shared" si="72"/>
        <v>C830C</v>
      </c>
      <c r="AA1563" s="3" t="str">
        <f t="shared" si="73"/>
        <v>1/6/2019</v>
      </c>
      <c r="AB1563" s="2" t="str">
        <f t="shared" si="74"/>
        <v>No delay</v>
      </c>
    </row>
    <row r="1564" spans="1:28" s="7" customFormat="1" ht="57" x14ac:dyDescent="0.45">
      <c r="A1564" s="1">
        <v>6341</v>
      </c>
      <c r="B1564" s="3">
        <v>43624</v>
      </c>
      <c r="C1564" s="4">
        <v>0.54166666666666663</v>
      </c>
      <c r="D1564" s="2">
        <v>0</v>
      </c>
      <c r="E1564" s="1">
        <v>0</v>
      </c>
      <c r="F1564" s="2" t="s">
        <v>99</v>
      </c>
      <c r="G1564" s="1"/>
      <c r="H1564" s="1" t="s">
        <v>4570</v>
      </c>
      <c r="I1564" s="1"/>
      <c r="J1564" s="1" t="s">
        <v>15059</v>
      </c>
      <c r="K1564" s="1">
        <v>6152973</v>
      </c>
      <c r="L1564" s="1" t="s">
        <v>5525</v>
      </c>
      <c r="M1564" s="1" t="s">
        <v>12526</v>
      </c>
      <c r="N1564" s="2" t="s">
        <v>4409</v>
      </c>
      <c r="O1564" s="1" t="s">
        <v>15060</v>
      </c>
      <c r="P1564" s="2" t="s">
        <v>149</v>
      </c>
      <c r="Q1564" s="1" t="s">
        <v>347</v>
      </c>
      <c r="R1564" s="1" t="s">
        <v>4409</v>
      </c>
      <c r="S1564" s="1"/>
      <c r="T1564" s="1"/>
      <c r="U1564" s="1" t="s">
        <v>12528</v>
      </c>
      <c r="V1564" s="1"/>
      <c r="W1564" s="1"/>
      <c r="X1564" s="1"/>
      <c r="Y1564" s="1" t="s">
        <v>1728</v>
      </c>
      <c r="Z1564" s="2" t="str">
        <f t="shared" si="72"/>
        <v>C830</v>
      </c>
      <c r="AA1564" s="3" t="str">
        <f t="shared" si="73"/>
        <v>1/6/2019</v>
      </c>
      <c r="AB1564" s="2" t="str">
        <f t="shared" si="74"/>
        <v>No delay</v>
      </c>
    </row>
    <row r="1565" spans="1:28" s="7" customFormat="1" ht="28.5" x14ac:dyDescent="0.45">
      <c r="A1565" s="1">
        <v>6344</v>
      </c>
      <c r="B1565" s="3">
        <v>43624</v>
      </c>
      <c r="C1565" s="4">
        <v>0.58686342592592589</v>
      </c>
      <c r="D1565" s="2">
        <v>0</v>
      </c>
      <c r="E1565" s="1">
        <v>0</v>
      </c>
      <c r="F1565" s="2" t="s">
        <v>91</v>
      </c>
      <c r="G1565" s="1">
        <v>28</v>
      </c>
      <c r="H1565" s="1" t="s">
        <v>4569</v>
      </c>
      <c r="I1565" s="1" t="s">
        <v>4570</v>
      </c>
      <c r="J1565" s="1" t="s">
        <v>15061</v>
      </c>
      <c r="K1565" s="1" t="s">
        <v>2734</v>
      </c>
      <c r="L1565" s="1">
        <v>221382</v>
      </c>
      <c r="M1565" s="1" t="s">
        <v>12526</v>
      </c>
      <c r="N1565" s="2" t="s">
        <v>4522</v>
      </c>
      <c r="O1565" s="1" t="s">
        <v>15062</v>
      </c>
      <c r="P1565" s="2" t="s">
        <v>73</v>
      </c>
      <c r="Q1565" s="1" t="s">
        <v>247</v>
      </c>
      <c r="R1565" s="1" t="s">
        <v>13586</v>
      </c>
      <c r="S1565" s="1"/>
      <c r="T1565" s="1"/>
      <c r="U1565" s="1" t="s">
        <v>12528</v>
      </c>
      <c r="V1565" s="1"/>
      <c r="W1565" s="1"/>
      <c r="X1565" s="1"/>
      <c r="Y1565" s="1" t="s">
        <v>2045</v>
      </c>
      <c r="Z1565" s="2" t="str">
        <f t="shared" si="72"/>
        <v>C830</v>
      </c>
      <c r="AA1565" s="3" t="str">
        <f t="shared" si="73"/>
        <v>1/6/2019</v>
      </c>
      <c r="AB1565" s="2" t="str">
        <f t="shared" si="74"/>
        <v>No delay</v>
      </c>
    </row>
    <row r="1566" spans="1:28" s="7" customFormat="1" ht="28.5" x14ac:dyDescent="0.45">
      <c r="A1566" s="1">
        <v>6345</v>
      </c>
      <c r="B1566" s="3">
        <v>43624</v>
      </c>
      <c r="C1566" s="4">
        <v>0.60763888888888895</v>
      </c>
      <c r="D1566" s="2">
        <v>0</v>
      </c>
      <c r="E1566" s="1">
        <v>0</v>
      </c>
      <c r="F1566" s="2" t="s">
        <v>154</v>
      </c>
      <c r="G1566" s="1"/>
      <c r="H1566" s="1" t="s">
        <v>4570</v>
      </c>
      <c r="I1566" s="1"/>
      <c r="J1566" s="1" t="s">
        <v>15063</v>
      </c>
      <c r="K1566" s="1">
        <v>6153091</v>
      </c>
      <c r="L1566" s="1"/>
      <c r="M1566" s="1" t="s">
        <v>12526</v>
      </c>
      <c r="N1566" s="2" t="s">
        <v>4409</v>
      </c>
      <c r="O1566" s="1" t="s">
        <v>15064</v>
      </c>
      <c r="P1566" s="2" t="s">
        <v>26</v>
      </c>
      <c r="Q1566" s="1" t="s">
        <v>98</v>
      </c>
      <c r="R1566" s="1" t="s">
        <v>4409</v>
      </c>
      <c r="S1566" s="1"/>
      <c r="T1566" s="1"/>
      <c r="U1566" s="1" t="s">
        <v>12528</v>
      </c>
      <c r="V1566" s="1"/>
      <c r="W1566" s="1"/>
      <c r="X1566" s="1"/>
      <c r="Y1566" s="1" t="s">
        <v>27</v>
      </c>
      <c r="Z1566" s="2" t="str">
        <f t="shared" si="72"/>
        <v>C830C</v>
      </c>
      <c r="AA1566" s="3" t="str">
        <f t="shared" si="73"/>
        <v>1/6/2019</v>
      </c>
      <c r="AB1566" s="2" t="str">
        <f t="shared" si="74"/>
        <v>No delay</v>
      </c>
    </row>
    <row r="1567" spans="1:28" s="7" customFormat="1" ht="42.75" x14ac:dyDescent="0.45">
      <c r="A1567" s="1" t="s">
        <v>15065</v>
      </c>
      <c r="B1567" s="3">
        <v>43624</v>
      </c>
      <c r="C1567" s="4">
        <v>0.74861111111111101</v>
      </c>
      <c r="D1567" s="2">
        <v>0</v>
      </c>
      <c r="E1567" s="1">
        <v>5</v>
      </c>
      <c r="F1567" s="2" t="s">
        <v>142</v>
      </c>
      <c r="G1567" s="1">
        <v>36</v>
      </c>
      <c r="H1567" s="1" t="s">
        <v>4628</v>
      </c>
      <c r="I1567" s="1" t="s">
        <v>4628</v>
      </c>
      <c r="J1567" s="1" t="s">
        <v>5650</v>
      </c>
      <c r="K1567" s="1" t="s">
        <v>2735</v>
      </c>
      <c r="L1567" s="1">
        <v>221410</v>
      </c>
      <c r="M1567" s="1" t="s">
        <v>12526</v>
      </c>
      <c r="N1567" s="2" t="s">
        <v>4522</v>
      </c>
      <c r="O1567" s="1" t="s">
        <v>15066</v>
      </c>
      <c r="P1567" s="2" t="s">
        <v>128</v>
      </c>
      <c r="Q1567" s="1" t="s">
        <v>183</v>
      </c>
      <c r="R1567" s="1" t="s">
        <v>4409</v>
      </c>
      <c r="S1567" s="1"/>
      <c r="T1567" s="1"/>
      <c r="U1567" s="1" t="s">
        <v>12528</v>
      </c>
      <c r="V1567" s="1"/>
      <c r="W1567" s="1"/>
      <c r="X1567" s="1"/>
      <c r="Y1567" s="1" t="s">
        <v>12529</v>
      </c>
      <c r="Z1567" s="2" t="str">
        <f t="shared" si="72"/>
        <v>C830C</v>
      </c>
      <c r="AA1567" s="3" t="str">
        <f t="shared" si="73"/>
        <v>1/6/2019</v>
      </c>
      <c r="AB1567" s="2" t="str">
        <f t="shared" si="74"/>
        <v>No delay</v>
      </c>
    </row>
    <row r="1568" spans="1:28" s="7" customFormat="1" ht="85.5" x14ac:dyDescent="0.45">
      <c r="A1568" s="1">
        <v>6377</v>
      </c>
      <c r="B1568" s="3">
        <v>43625</v>
      </c>
      <c r="C1568" s="4">
        <v>0.82638888888888884</v>
      </c>
      <c r="D1568" s="2">
        <v>0</v>
      </c>
      <c r="E1568" s="1">
        <v>0</v>
      </c>
      <c r="F1568" s="2" t="s">
        <v>10</v>
      </c>
      <c r="G1568" s="1">
        <v>24</v>
      </c>
      <c r="H1568" s="1" t="s">
        <v>4711</v>
      </c>
      <c r="I1568" s="1" t="s">
        <v>4711</v>
      </c>
      <c r="J1568" s="1" t="s">
        <v>2739</v>
      </c>
      <c r="K1568" s="1" t="s">
        <v>2738</v>
      </c>
      <c r="L1568" s="1">
        <v>221518</v>
      </c>
      <c r="M1568" s="1" t="s">
        <v>12526</v>
      </c>
      <c r="N1568" s="2" t="s">
        <v>4409</v>
      </c>
      <c r="O1568" s="1" t="s">
        <v>15067</v>
      </c>
      <c r="P1568" s="2" t="s">
        <v>33</v>
      </c>
      <c r="Q1568" s="1" t="s">
        <v>34</v>
      </c>
      <c r="R1568" s="1" t="s">
        <v>4409</v>
      </c>
      <c r="S1568" s="1"/>
      <c r="T1568" s="1"/>
      <c r="U1568" s="1" t="s">
        <v>12528</v>
      </c>
      <c r="V1568" s="1"/>
      <c r="W1568" s="1"/>
      <c r="X1568" s="1"/>
      <c r="Y1568" s="1" t="s">
        <v>12532</v>
      </c>
      <c r="Z1568" s="2" t="str">
        <f t="shared" si="72"/>
        <v>C830</v>
      </c>
      <c r="AA1568" s="3" t="str">
        <f t="shared" si="73"/>
        <v>1/6/2019</v>
      </c>
      <c r="AB1568" s="2" t="str">
        <f t="shared" si="74"/>
        <v>No delay</v>
      </c>
    </row>
    <row r="1569" spans="1:28" s="7" customFormat="1" x14ac:dyDescent="0.45">
      <c r="A1569" s="1">
        <v>6380</v>
      </c>
      <c r="B1569" s="3">
        <v>43625</v>
      </c>
      <c r="C1569" s="4">
        <v>0.88541666666666663</v>
      </c>
      <c r="D1569" s="2">
        <v>0</v>
      </c>
      <c r="E1569" s="1">
        <v>0</v>
      </c>
      <c r="F1569" s="2" t="s">
        <v>104</v>
      </c>
      <c r="G1569" s="1">
        <v>5</v>
      </c>
      <c r="H1569" s="1" t="s">
        <v>4923</v>
      </c>
      <c r="I1569" s="1" t="s">
        <v>4570</v>
      </c>
      <c r="J1569" s="1" t="s">
        <v>2737</v>
      </c>
      <c r="K1569" s="1" t="s">
        <v>2736</v>
      </c>
      <c r="L1569" s="1">
        <v>221523</v>
      </c>
      <c r="M1569" s="1" t="s">
        <v>12526</v>
      </c>
      <c r="N1569" s="2" t="s">
        <v>4409</v>
      </c>
      <c r="O1569" s="1" t="s">
        <v>15068</v>
      </c>
      <c r="P1569" s="2" t="s">
        <v>26</v>
      </c>
      <c r="Q1569" s="1" t="s">
        <v>209</v>
      </c>
      <c r="R1569" s="1" t="s">
        <v>13589</v>
      </c>
      <c r="S1569" s="1"/>
      <c r="T1569" s="1"/>
      <c r="U1569" s="1" t="s">
        <v>12528</v>
      </c>
      <c r="V1569" s="1"/>
      <c r="W1569" s="1"/>
      <c r="X1569" s="1"/>
      <c r="Y1569" s="1" t="s">
        <v>208</v>
      </c>
      <c r="Z1569" s="2" t="str">
        <f t="shared" si="72"/>
        <v>C830C</v>
      </c>
      <c r="AA1569" s="3" t="str">
        <f t="shared" si="73"/>
        <v>1/6/2019</v>
      </c>
      <c r="AB1569" s="2" t="str">
        <f t="shared" si="74"/>
        <v>No delay</v>
      </c>
    </row>
    <row r="1570" spans="1:28" s="7" customFormat="1" ht="28.5" x14ac:dyDescent="0.45">
      <c r="A1570" s="1" t="s">
        <v>15069</v>
      </c>
      <c r="B1570" s="3">
        <v>43626</v>
      </c>
      <c r="C1570" s="4">
        <v>0.27986111111111112</v>
      </c>
      <c r="D1570" s="2">
        <v>0</v>
      </c>
      <c r="E1570" s="1">
        <v>0</v>
      </c>
      <c r="F1570" s="2" t="s">
        <v>35</v>
      </c>
      <c r="G1570" s="1"/>
      <c r="H1570" s="1" t="s">
        <v>4570</v>
      </c>
      <c r="I1570" s="1"/>
      <c r="J1570" s="1" t="s">
        <v>15070</v>
      </c>
      <c r="K1570" s="1">
        <v>6154820</v>
      </c>
      <c r="L1570" s="1"/>
      <c r="M1570" s="1" t="s">
        <v>12526</v>
      </c>
      <c r="N1570" s="2" t="s">
        <v>4409</v>
      </c>
      <c r="O1570" s="1" t="s">
        <v>15071</v>
      </c>
      <c r="P1570" s="2" t="s">
        <v>90</v>
      </c>
      <c r="Q1570" s="1" t="s">
        <v>89</v>
      </c>
      <c r="R1570" s="1" t="s">
        <v>4409</v>
      </c>
      <c r="S1570" s="1"/>
      <c r="T1570" s="1"/>
      <c r="U1570" s="1" t="s">
        <v>12528</v>
      </c>
      <c r="V1570" s="1"/>
      <c r="W1570" s="1"/>
      <c r="X1570" s="1"/>
      <c r="Y1570" s="1" t="s">
        <v>89</v>
      </c>
      <c r="Z1570" s="2" t="str">
        <f t="shared" si="72"/>
        <v>C830</v>
      </c>
      <c r="AA1570" s="3" t="str">
        <f t="shared" si="73"/>
        <v>1/6/2019</v>
      </c>
      <c r="AB1570" s="2" t="str">
        <f t="shared" si="74"/>
        <v>No delay</v>
      </c>
    </row>
    <row r="1571" spans="1:28" s="7" customFormat="1" ht="57" x14ac:dyDescent="0.45">
      <c r="A1571" s="1">
        <v>6431</v>
      </c>
      <c r="B1571" s="3">
        <v>43627</v>
      </c>
      <c r="C1571" s="4">
        <v>0.3520138888888889</v>
      </c>
      <c r="D1571" s="2">
        <v>0</v>
      </c>
      <c r="E1571" s="1">
        <v>0</v>
      </c>
      <c r="F1571" s="2" t="s">
        <v>29</v>
      </c>
      <c r="G1571" s="1">
        <v>73</v>
      </c>
      <c r="H1571" s="1" t="s">
        <v>5911</v>
      </c>
      <c r="I1571" s="1" t="s">
        <v>5911</v>
      </c>
      <c r="J1571" s="1" t="s">
        <v>15072</v>
      </c>
      <c r="K1571" s="1" t="s">
        <v>2744</v>
      </c>
      <c r="L1571" s="1">
        <v>221714</v>
      </c>
      <c r="M1571" s="1" t="s">
        <v>12526</v>
      </c>
      <c r="N1571" s="2" t="s">
        <v>4409</v>
      </c>
      <c r="O1571" s="1" t="s">
        <v>15073</v>
      </c>
      <c r="P1571" s="2" t="s">
        <v>128</v>
      </c>
      <c r="Q1571" s="1" t="s">
        <v>276</v>
      </c>
      <c r="R1571" s="1" t="s">
        <v>4409</v>
      </c>
      <c r="S1571" s="1"/>
      <c r="T1571" s="1"/>
      <c r="U1571" s="1" t="s">
        <v>12528</v>
      </c>
      <c r="V1571" s="1"/>
      <c r="W1571" s="1"/>
      <c r="X1571" s="1"/>
      <c r="Y1571" s="1" t="s">
        <v>275</v>
      </c>
      <c r="Z1571" s="2" t="str">
        <f t="shared" si="72"/>
        <v>C830C</v>
      </c>
      <c r="AA1571" s="3" t="str">
        <f t="shared" si="73"/>
        <v>1/6/2019</v>
      </c>
      <c r="AB1571" s="2" t="str">
        <f t="shared" si="74"/>
        <v>No delay</v>
      </c>
    </row>
    <row r="1572" spans="1:28" s="7" customFormat="1" ht="42.75" x14ac:dyDescent="0.45">
      <c r="A1572" s="1">
        <v>6457</v>
      </c>
      <c r="B1572" s="3">
        <v>43627</v>
      </c>
      <c r="C1572" s="4">
        <v>0.77222222222222225</v>
      </c>
      <c r="D1572" s="2">
        <v>0</v>
      </c>
      <c r="E1572" s="1">
        <v>0</v>
      </c>
      <c r="F1572" s="2" t="s">
        <v>108</v>
      </c>
      <c r="G1572" s="1">
        <v>75</v>
      </c>
      <c r="H1572" s="1" t="s">
        <v>4621</v>
      </c>
      <c r="I1572" s="1" t="s">
        <v>4570</v>
      </c>
      <c r="J1572" s="1" t="s">
        <v>2741</v>
      </c>
      <c r="K1572" s="1" t="s">
        <v>2740</v>
      </c>
      <c r="L1572" s="1">
        <v>221789</v>
      </c>
      <c r="M1572" s="1" t="s">
        <v>12526</v>
      </c>
      <c r="N1572" s="2" t="s">
        <v>4409</v>
      </c>
      <c r="O1572" s="1" t="s">
        <v>15074</v>
      </c>
      <c r="P1572" s="2" t="s">
        <v>7</v>
      </c>
      <c r="Q1572" s="1" t="s">
        <v>257</v>
      </c>
      <c r="R1572" s="1" t="s">
        <v>4409</v>
      </c>
      <c r="S1572" s="1"/>
      <c r="T1572" s="1"/>
      <c r="U1572" s="1" t="s">
        <v>12528</v>
      </c>
      <c r="V1572" s="1"/>
      <c r="W1572" s="1"/>
      <c r="X1572" s="1"/>
      <c r="Y1572" s="1" t="s">
        <v>18</v>
      </c>
      <c r="Z1572" s="2" t="str">
        <f t="shared" si="72"/>
        <v>C830</v>
      </c>
      <c r="AA1572" s="3" t="str">
        <f t="shared" si="73"/>
        <v>1/6/2019</v>
      </c>
      <c r="AB1572" s="2" t="str">
        <f t="shared" si="74"/>
        <v>No delay</v>
      </c>
    </row>
    <row r="1573" spans="1:28" s="7" customFormat="1" ht="42.75" x14ac:dyDescent="0.45">
      <c r="A1573" s="1">
        <v>6460</v>
      </c>
      <c r="B1573" s="3">
        <v>43627</v>
      </c>
      <c r="C1573" s="4">
        <v>0.87723379629629628</v>
      </c>
      <c r="D1573" s="2">
        <v>0</v>
      </c>
      <c r="E1573" s="1">
        <v>0</v>
      </c>
      <c r="F1573" s="2" t="s">
        <v>60</v>
      </c>
      <c r="G1573" s="1">
        <v>15</v>
      </c>
      <c r="H1573" s="1" t="s">
        <v>4598</v>
      </c>
      <c r="I1573" s="1" t="s">
        <v>4570</v>
      </c>
      <c r="J1573" s="1" t="s">
        <v>2743</v>
      </c>
      <c r="K1573" s="1" t="s">
        <v>2742</v>
      </c>
      <c r="L1573" s="1">
        <v>221805</v>
      </c>
      <c r="M1573" s="1" t="s">
        <v>12526</v>
      </c>
      <c r="N1573" s="2" t="s">
        <v>4522</v>
      </c>
      <c r="O1573" s="1" t="s">
        <v>15075</v>
      </c>
      <c r="P1573" s="2" t="s">
        <v>33</v>
      </c>
      <c r="Q1573" s="1" t="s">
        <v>34</v>
      </c>
      <c r="R1573" s="1" t="s">
        <v>4409</v>
      </c>
      <c r="S1573" s="1"/>
      <c r="T1573" s="1"/>
      <c r="U1573" s="1" t="s">
        <v>12528</v>
      </c>
      <c r="V1573" s="1"/>
      <c r="W1573" s="1"/>
      <c r="X1573" s="1"/>
      <c r="Y1573" s="1" t="s">
        <v>12532</v>
      </c>
      <c r="Z1573" s="2" t="str">
        <f t="shared" si="72"/>
        <v>C830</v>
      </c>
      <c r="AA1573" s="3" t="str">
        <f t="shared" si="73"/>
        <v>1/6/2019</v>
      </c>
      <c r="AB1573" s="2" t="str">
        <f t="shared" si="74"/>
        <v>No delay</v>
      </c>
    </row>
    <row r="1574" spans="1:28" s="7" customFormat="1" ht="28.5" x14ac:dyDescent="0.45">
      <c r="A1574" s="1">
        <v>6464</v>
      </c>
      <c r="B1574" s="3">
        <v>43627</v>
      </c>
      <c r="C1574" s="4">
        <v>0.93226851851851855</v>
      </c>
      <c r="D1574" s="2">
        <v>0</v>
      </c>
      <c r="E1574" s="1">
        <v>0</v>
      </c>
      <c r="F1574" s="2" t="s">
        <v>20</v>
      </c>
      <c r="G1574" s="1">
        <v>8</v>
      </c>
      <c r="H1574" s="1" t="s">
        <v>5744</v>
      </c>
      <c r="I1574" s="1" t="s">
        <v>5744</v>
      </c>
      <c r="J1574" s="1" t="s">
        <v>2746</v>
      </c>
      <c r="K1574" s="1" t="s">
        <v>2745</v>
      </c>
      <c r="L1574" s="1">
        <v>221827</v>
      </c>
      <c r="M1574" s="1" t="s">
        <v>12526</v>
      </c>
      <c r="N1574" s="2" t="s">
        <v>4409</v>
      </c>
      <c r="O1574" s="1" t="s">
        <v>15076</v>
      </c>
      <c r="P1574" s="2" t="s">
        <v>90</v>
      </c>
      <c r="Q1574" s="1" t="s">
        <v>89</v>
      </c>
      <c r="R1574" s="1" t="s">
        <v>4409</v>
      </c>
      <c r="S1574" s="1"/>
      <c r="T1574" s="1"/>
      <c r="U1574" s="1" t="s">
        <v>12528</v>
      </c>
      <c r="V1574" s="1"/>
      <c r="W1574" s="1"/>
      <c r="X1574" s="1"/>
      <c r="Y1574" s="1" t="s">
        <v>89</v>
      </c>
      <c r="Z1574" s="2" t="str">
        <f t="shared" si="72"/>
        <v>C830</v>
      </c>
      <c r="AA1574" s="3" t="str">
        <f t="shared" si="73"/>
        <v>1/6/2019</v>
      </c>
      <c r="AB1574" s="2" t="str">
        <f t="shared" si="74"/>
        <v>No delay</v>
      </c>
    </row>
    <row r="1575" spans="1:28" s="7" customFormat="1" ht="28.5" x14ac:dyDescent="0.45">
      <c r="A1575" s="1">
        <v>6473</v>
      </c>
      <c r="B1575" s="3">
        <v>43628</v>
      </c>
      <c r="C1575" s="4">
        <v>0.29305555555555557</v>
      </c>
      <c r="D1575" s="2">
        <v>0</v>
      </c>
      <c r="E1575" s="1">
        <v>0</v>
      </c>
      <c r="F1575" s="2" t="s">
        <v>124</v>
      </c>
      <c r="G1575" s="1">
        <v>19</v>
      </c>
      <c r="H1575" s="1" t="s">
        <v>4603</v>
      </c>
      <c r="I1575" s="1" t="s">
        <v>4570</v>
      </c>
      <c r="J1575" s="1" t="s">
        <v>2748</v>
      </c>
      <c r="K1575" s="1" t="s">
        <v>2747</v>
      </c>
      <c r="L1575" s="1">
        <v>221863</v>
      </c>
      <c r="M1575" s="1" t="s">
        <v>12526</v>
      </c>
      <c r="N1575" s="2" t="s">
        <v>4522</v>
      </c>
      <c r="O1575" s="1" t="s">
        <v>15077</v>
      </c>
      <c r="P1575" s="2" t="s">
        <v>149</v>
      </c>
      <c r="Q1575" s="1" t="s">
        <v>12694</v>
      </c>
      <c r="R1575" s="1" t="s">
        <v>4409</v>
      </c>
      <c r="S1575" s="1"/>
      <c r="T1575" s="1"/>
      <c r="U1575" s="1" t="s">
        <v>12528</v>
      </c>
      <c r="V1575" s="1"/>
      <c r="W1575" s="1"/>
      <c r="X1575" s="1"/>
      <c r="Y1575" s="1" t="s">
        <v>12694</v>
      </c>
      <c r="Z1575" s="2" t="str">
        <f t="shared" si="72"/>
        <v>C830C</v>
      </c>
      <c r="AA1575" s="3" t="str">
        <f t="shared" si="73"/>
        <v>1/6/2019</v>
      </c>
      <c r="AB1575" s="2" t="str">
        <f t="shared" si="74"/>
        <v>No delay</v>
      </c>
    </row>
    <row r="1576" spans="1:28" s="7" customFormat="1" ht="99.75" x14ac:dyDescent="0.45">
      <c r="A1576" s="1">
        <v>6481</v>
      </c>
      <c r="B1576" s="3">
        <v>43628</v>
      </c>
      <c r="C1576" s="4">
        <v>0.3576388888888889</v>
      </c>
      <c r="D1576" s="2">
        <v>0</v>
      </c>
      <c r="E1576" s="1">
        <v>0</v>
      </c>
      <c r="F1576" s="2" t="s">
        <v>178</v>
      </c>
      <c r="G1576" s="1"/>
      <c r="H1576" s="1" t="s">
        <v>4570</v>
      </c>
      <c r="I1576" s="1" t="s">
        <v>4954</v>
      </c>
      <c r="J1576" s="1" t="s">
        <v>15078</v>
      </c>
      <c r="K1576" s="1">
        <v>6157224</v>
      </c>
      <c r="L1576" s="1"/>
      <c r="M1576" s="1" t="s">
        <v>12526</v>
      </c>
      <c r="N1576" s="2" t="s">
        <v>4409</v>
      </c>
      <c r="O1576" s="1" t="s">
        <v>15079</v>
      </c>
      <c r="P1576" s="2" t="s">
        <v>90</v>
      </c>
      <c r="Q1576" s="1" t="s">
        <v>247</v>
      </c>
      <c r="R1576" s="1" t="s">
        <v>4409</v>
      </c>
      <c r="S1576" s="1"/>
      <c r="T1576" s="1"/>
      <c r="U1576" s="1" t="s">
        <v>12528</v>
      </c>
      <c r="V1576" s="1"/>
      <c r="W1576" s="1"/>
      <c r="X1576" s="1"/>
      <c r="Y1576" s="1" t="s">
        <v>1463</v>
      </c>
      <c r="Z1576" s="2" t="str">
        <f t="shared" si="72"/>
        <v>C830C</v>
      </c>
      <c r="AA1576" s="3" t="str">
        <f t="shared" si="73"/>
        <v>1/6/2019</v>
      </c>
      <c r="AB1576" s="2" t="str">
        <f t="shared" si="74"/>
        <v>No delay</v>
      </c>
    </row>
    <row r="1577" spans="1:28" s="7" customFormat="1" ht="71.25" x14ac:dyDescent="0.45">
      <c r="A1577" s="1">
        <v>6483</v>
      </c>
      <c r="B1577" s="3">
        <v>43628</v>
      </c>
      <c r="C1577" s="4">
        <v>0.3743055555555555</v>
      </c>
      <c r="D1577" s="2">
        <v>0</v>
      </c>
      <c r="E1577" s="1">
        <v>0</v>
      </c>
      <c r="F1577" s="2" t="s">
        <v>119</v>
      </c>
      <c r="G1577" s="1">
        <v>4</v>
      </c>
      <c r="H1577" s="1" t="s">
        <v>4570</v>
      </c>
      <c r="I1577" s="1" t="s">
        <v>4570</v>
      </c>
      <c r="J1577" s="1" t="s">
        <v>15080</v>
      </c>
      <c r="K1577" s="1" t="s">
        <v>2754</v>
      </c>
      <c r="L1577" s="1">
        <v>221898</v>
      </c>
      <c r="M1577" s="1" t="s">
        <v>12526</v>
      </c>
      <c r="N1577" s="2" t="s">
        <v>4409</v>
      </c>
      <c r="O1577" s="1" t="s">
        <v>15081</v>
      </c>
      <c r="P1577" s="2" t="s">
        <v>7</v>
      </c>
      <c r="Q1577" s="1" t="s">
        <v>247</v>
      </c>
      <c r="R1577" s="1" t="s">
        <v>13586</v>
      </c>
      <c r="S1577" s="1"/>
      <c r="T1577" s="1"/>
      <c r="U1577" s="1" t="s">
        <v>12528</v>
      </c>
      <c r="V1577" s="1"/>
      <c r="W1577" s="1"/>
      <c r="X1577" s="1"/>
      <c r="Y1577" s="1" t="s">
        <v>246</v>
      </c>
      <c r="Z1577" s="2" t="str">
        <f t="shared" si="72"/>
        <v>C830</v>
      </c>
      <c r="AA1577" s="3" t="str">
        <f t="shared" si="73"/>
        <v>1/6/2019</v>
      </c>
      <c r="AB1577" s="2" t="str">
        <f t="shared" si="74"/>
        <v>No delay</v>
      </c>
    </row>
    <row r="1578" spans="1:28" s="7" customFormat="1" ht="142.5" x14ac:dyDescent="0.45">
      <c r="A1578" s="1">
        <v>6487</v>
      </c>
      <c r="B1578" s="3">
        <v>43628</v>
      </c>
      <c r="C1578" s="4">
        <v>0.42708333333333331</v>
      </c>
      <c r="D1578" s="2">
        <v>0</v>
      </c>
      <c r="E1578" s="1">
        <v>0</v>
      </c>
      <c r="F1578" s="2" t="s">
        <v>106</v>
      </c>
      <c r="G1578" s="1">
        <v>47</v>
      </c>
      <c r="H1578" s="1" t="s">
        <v>5297</v>
      </c>
      <c r="I1578" s="1" t="s">
        <v>6145</v>
      </c>
      <c r="J1578" s="1" t="s">
        <v>15082</v>
      </c>
      <c r="K1578" s="1" t="s">
        <v>2751</v>
      </c>
      <c r="L1578" s="1">
        <v>221899</v>
      </c>
      <c r="M1578" s="1" t="s">
        <v>12526</v>
      </c>
      <c r="N1578" s="2" t="s">
        <v>4409</v>
      </c>
      <c r="O1578" s="1" t="s">
        <v>15083</v>
      </c>
      <c r="P1578" s="2" t="s">
        <v>43</v>
      </c>
      <c r="Q1578" s="1" t="s">
        <v>12784</v>
      </c>
      <c r="R1578" s="1" t="s">
        <v>4409</v>
      </c>
      <c r="S1578" s="1"/>
      <c r="T1578" s="1"/>
      <c r="U1578" s="1" t="s">
        <v>12528</v>
      </c>
      <c r="V1578" s="1"/>
      <c r="W1578" s="1"/>
      <c r="X1578" s="1"/>
      <c r="Y1578" s="1" t="s">
        <v>191</v>
      </c>
      <c r="Z1578" s="2" t="str">
        <f t="shared" si="72"/>
        <v>C830C</v>
      </c>
      <c r="AA1578" s="3" t="str">
        <f t="shared" si="73"/>
        <v>1/6/2019</v>
      </c>
      <c r="AB1578" s="2" t="str">
        <f t="shared" si="74"/>
        <v>No delay</v>
      </c>
    </row>
    <row r="1579" spans="1:28" s="7" customFormat="1" ht="28.5" x14ac:dyDescent="0.45">
      <c r="A1579" s="1">
        <v>6492</v>
      </c>
      <c r="B1579" s="3">
        <v>43628</v>
      </c>
      <c r="C1579" s="4">
        <v>0.53953703703703704</v>
      </c>
      <c r="D1579" s="2">
        <v>0</v>
      </c>
      <c r="E1579" s="1">
        <v>0</v>
      </c>
      <c r="F1579" s="2" t="s">
        <v>111</v>
      </c>
      <c r="G1579" s="1">
        <v>12</v>
      </c>
      <c r="H1579" s="1" t="s">
        <v>4710</v>
      </c>
      <c r="I1579" s="1" t="s">
        <v>4710</v>
      </c>
      <c r="J1579" s="1" t="s">
        <v>2750</v>
      </c>
      <c r="K1579" s="1" t="s">
        <v>2749</v>
      </c>
      <c r="L1579" s="1">
        <v>221921</v>
      </c>
      <c r="M1579" s="1" t="s">
        <v>12526</v>
      </c>
      <c r="N1579" s="2" t="s">
        <v>4409</v>
      </c>
      <c r="O1579" s="1" t="s">
        <v>15084</v>
      </c>
      <c r="P1579" s="2" t="s">
        <v>26</v>
      </c>
      <c r="Q1579" s="1" t="s">
        <v>98</v>
      </c>
      <c r="R1579" s="1" t="s">
        <v>4409</v>
      </c>
      <c r="S1579" s="1"/>
      <c r="T1579" s="1"/>
      <c r="U1579" s="1" t="s">
        <v>12528</v>
      </c>
      <c r="V1579" s="1"/>
      <c r="W1579" s="1"/>
      <c r="X1579" s="1"/>
      <c r="Y1579" s="1" t="s">
        <v>27</v>
      </c>
      <c r="Z1579" s="2" t="str">
        <f t="shared" si="72"/>
        <v>C830</v>
      </c>
      <c r="AA1579" s="3" t="str">
        <f t="shared" si="73"/>
        <v>1/6/2019</v>
      </c>
      <c r="AB1579" s="2" t="str">
        <f t="shared" si="74"/>
        <v>No delay</v>
      </c>
    </row>
    <row r="1580" spans="1:28" s="7" customFormat="1" ht="71.25" x14ac:dyDescent="0.45">
      <c r="A1580" s="1">
        <v>6496</v>
      </c>
      <c r="B1580" s="3">
        <v>43628</v>
      </c>
      <c r="C1580" s="4">
        <v>0.57916666666666672</v>
      </c>
      <c r="D1580" s="2">
        <v>0</v>
      </c>
      <c r="E1580" s="1">
        <v>0</v>
      </c>
      <c r="F1580" s="2" t="s">
        <v>64</v>
      </c>
      <c r="G1580" s="1"/>
      <c r="H1580" s="1" t="s">
        <v>4570</v>
      </c>
      <c r="I1580" s="1"/>
      <c r="J1580" s="1" t="s">
        <v>15085</v>
      </c>
      <c r="K1580" s="1">
        <v>6157482</v>
      </c>
      <c r="L1580" s="1"/>
      <c r="M1580" s="1" t="s">
        <v>12526</v>
      </c>
      <c r="N1580" s="2" t="s">
        <v>4409</v>
      </c>
      <c r="O1580" s="1" t="s">
        <v>15086</v>
      </c>
      <c r="P1580" s="2" t="s">
        <v>7</v>
      </c>
      <c r="Q1580" s="1" t="s">
        <v>247</v>
      </c>
      <c r="R1580" s="1" t="s">
        <v>13586</v>
      </c>
      <c r="S1580" s="1"/>
      <c r="T1580" s="1"/>
      <c r="U1580" s="1" t="s">
        <v>12528</v>
      </c>
      <c r="V1580" s="1"/>
      <c r="W1580" s="1"/>
      <c r="X1580" s="1"/>
      <c r="Y1580" s="1" t="s">
        <v>246</v>
      </c>
      <c r="Z1580" s="2" t="str">
        <f t="shared" si="72"/>
        <v>C830</v>
      </c>
      <c r="AA1580" s="3" t="str">
        <f t="shared" si="73"/>
        <v>1/6/2019</v>
      </c>
      <c r="AB1580" s="2" t="str">
        <f t="shared" si="74"/>
        <v>No delay</v>
      </c>
    </row>
    <row r="1581" spans="1:28" s="7" customFormat="1" ht="42.75" x14ac:dyDescent="0.45">
      <c r="A1581" s="1">
        <v>6501</v>
      </c>
      <c r="B1581" s="3">
        <v>43628</v>
      </c>
      <c r="C1581" s="4">
        <v>0.72152777777777777</v>
      </c>
      <c r="D1581" s="2">
        <v>0</v>
      </c>
      <c r="E1581" s="1">
        <v>0</v>
      </c>
      <c r="F1581" s="2" t="s">
        <v>133</v>
      </c>
      <c r="G1581" s="1">
        <v>28</v>
      </c>
      <c r="H1581" s="1" t="s">
        <v>4577</v>
      </c>
      <c r="I1581" s="1" t="s">
        <v>4570</v>
      </c>
      <c r="J1581" s="1" t="s">
        <v>2753</v>
      </c>
      <c r="K1581" s="1" t="s">
        <v>2752</v>
      </c>
      <c r="L1581" s="1">
        <v>221948</v>
      </c>
      <c r="M1581" s="1" t="s">
        <v>12526</v>
      </c>
      <c r="N1581" s="2" t="s">
        <v>4522</v>
      </c>
      <c r="O1581" s="1" t="s">
        <v>15087</v>
      </c>
      <c r="P1581" s="2" t="s">
        <v>33</v>
      </c>
      <c r="Q1581" s="1" t="s">
        <v>34</v>
      </c>
      <c r="R1581" s="1" t="s">
        <v>4409</v>
      </c>
      <c r="S1581" s="1"/>
      <c r="T1581" s="1"/>
      <c r="U1581" s="1" t="s">
        <v>12528</v>
      </c>
      <c r="V1581" s="1"/>
      <c r="W1581" s="1"/>
      <c r="X1581" s="1"/>
      <c r="Y1581" s="1" t="s">
        <v>12532</v>
      </c>
      <c r="Z1581" s="2" t="str">
        <f t="shared" si="72"/>
        <v>C830</v>
      </c>
      <c r="AA1581" s="3" t="str">
        <f t="shared" si="73"/>
        <v>1/6/2019</v>
      </c>
      <c r="AB1581" s="2" t="str">
        <f t="shared" si="74"/>
        <v>No delay</v>
      </c>
    </row>
    <row r="1582" spans="1:28" s="7" customFormat="1" ht="42.75" x14ac:dyDescent="0.45">
      <c r="A1582" s="1">
        <v>6512</v>
      </c>
      <c r="B1582" s="3">
        <v>43628</v>
      </c>
      <c r="C1582" s="4">
        <v>0.9291666666666667</v>
      </c>
      <c r="D1582" s="2">
        <v>0</v>
      </c>
      <c r="E1582" s="1">
        <v>5</v>
      </c>
      <c r="F1582" s="2" t="s">
        <v>91</v>
      </c>
      <c r="G1582" s="1">
        <v>62</v>
      </c>
      <c r="H1582" s="1" t="s">
        <v>4628</v>
      </c>
      <c r="I1582" s="1" t="s">
        <v>4961</v>
      </c>
      <c r="J1582" s="1" t="s">
        <v>2756</v>
      </c>
      <c r="K1582" s="1" t="s">
        <v>2755</v>
      </c>
      <c r="L1582" s="1">
        <v>222000</v>
      </c>
      <c r="M1582" s="1" t="s">
        <v>12526</v>
      </c>
      <c r="N1582" s="2" t="s">
        <v>4522</v>
      </c>
      <c r="O1582" s="1" t="s">
        <v>15088</v>
      </c>
      <c r="P1582" s="2" t="s">
        <v>128</v>
      </c>
      <c r="Q1582" s="1" t="s">
        <v>183</v>
      </c>
      <c r="R1582" s="1" t="s">
        <v>4409</v>
      </c>
      <c r="S1582" s="1"/>
      <c r="T1582" s="1"/>
      <c r="U1582" s="1" t="s">
        <v>12528</v>
      </c>
      <c r="V1582" s="1"/>
      <c r="W1582" s="1"/>
      <c r="X1582" s="1"/>
      <c r="Y1582" s="1" t="s">
        <v>12529</v>
      </c>
      <c r="Z1582" s="2" t="str">
        <f t="shared" si="72"/>
        <v>C830</v>
      </c>
      <c r="AA1582" s="3" t="str">
        <f t="shared" si="73"/>
        <v>1/6/2019</v>
      </c>
      <c r="AB1582" s="2" t="str">
        <f t="shared" si="74"/>
        <v>No delay</v>
      </c>
    </row>
    <row r="1583" spans="1:28" s="7" customFormat="1" ht="28.5" x14ac:dyDescent="0.45">
      <c r="A1583" s="1" t="s">
        <v>15089</v>
      </c>
      <c r="B1583" s="3">
        <v>43628</v>
      </c>
      <c r="C1583" s="4">
        <v>0.54300925925925925</v>
      </c>
      <c r="D1583" s="2">
        <v>0</v>
      </c>
      <c r="E1583" s="1">
        <v>0</v>
      </c>
      <c r="F1583" s="2" t="s">
        <v>61</v>
      </c>
      <c r="G1583" s="1">
        <v>51</v>
      </c>
      <c r="H1583" s="1" t="s">
        <v>4849</v>
      </c>
      <c r="I1583" s="1" t="s">
        <v>4849</v>
      </c>
      <c r="J1583" s="1" t="s">
        <v>2758</v>
      </c>
      <c r="K1583" s="1" t="s">
        <v>2757</v>
      </c>
      <c r="L1583" s="1">
        <v>221922</v>
      </c>
      <c r="M1583" s="1" t="s">
        <v>12526</v>
      </c>
      <c r="N1583" s="2" t="s">
        <v>4409</v>
      </c>
      <c r="O1583" s="1" t="s">
        <v>15090</v>
      </c>
      <c r="P1583" s="2" t="s">
        <v>90</v>
      </c>
      <c r="Q1583" s="1" t="s">
        <v>89</v>
      </c>
      <c r="R1583" s="1" t="s">
        <v>4409</v>
      </c>
      <c r="S1583" s="1"/>
      <c r="T1583" s="1"/>
      <c r="U1583" s="1" t="s">
        <v>12528</v>
      </c>
      <c r="V1583" s="1"/>
      <c r="W1583" s="1"/>
      <c r="X1583" s="1"/>
      <c r="Y1583" s="1" t="s">
        <v>89</v>
      </c>
      <c r="Z1583" s="2" t="str">
        <f t="shared" si="72"/>
        <v>C830</v>
      </c>
      <c r="AA1583" s="3" t="str">
        <f t="shared" si="73"/>
        <v>1/6/2019</v>
      </c>
      <c r="AB1583" s="2" t="str">
        <f t="shared" si="74"/>
        <v>No delay</v>
      </c>
    </row>
    <row r="1584" spans="1:28" s="7" customFormat="1" ht="42.75" x14ac:dyDescent="0.45">
      <c r="A1584" s="1" t="s">
        <v>15091</v>
      </c>
      <c r="B1584" s="3">
        <v>43628</v>
      </c>
      <c r="C1584" s="4">
        <v>0.68896990740740749</v>
      </c>
      <c r="D1584" s="2">
        <v>0</v>
      </c>
      <c r="E1584" s="1">
        <v>0</v>
      </c>
      <c r="F1584" s="2" t="s">
        <v>61</v>
      </c>
      <c r="G1584" s="1">
        <v>51</v>
      </c>
      <c r="H1584" s="1" t="s">
        <v>5042</v>
      </c>
      <c r="I1584" s="1" t="s">
        <v>7388</v>
      </c>
      <c r="J1584" s="1" t="s">
        <v>15092</v>
      </c>
      <c r="K1584" s="1" t="s">
        <v>15093</v>
      </c>
      <c r="L1584" s="1">
        <v>221938</v>
      </c>
      <c r="M1584" s="1" t="s">
        <v>12526</v>
      </c>
      <c r="N1584" s="2" t="s">
        <v>4409</v>
      </c>
      <c r="O1584" s="1" t="s">
        <v>15094</v>
      </c>
      <c r="P1584" s="2" t="s">
        <v>90</v>
      </c>
      <c r="Q1584" s="1" t="s">
        <v>89</v>
      </c>
      <c r="R1584" s="1" t="s">
        <v>4409</v>
      </c>
      <c r="S1584" s="1"/>
      <c r="T1584" s="1"/>
      <c r="U1584" s="1" t="s">
        <v>12528</v>
      </c>
      <c r="V1584" s="1"/>
      <c r="W1584" s="1"/>
      <c r="X1584" s="1"/>
      <c r="Y1584" s="1" t="s">
        <v>89</v>
      </c>
      <c r="Z1584" s="2" t="str">
        <f t="shared" si="72"/>
        <v>C830</v>
      </c>
      <c r="AA1584" s="3" t="str">
        <f t="shared" si="73"/>
        <v>1/6/2019</v>
      </c>
      <c r="AB1584" s="2" t="str">
        <f t="shared" si="74"/>
        <v>No delay</v>
      </c>
    </row>
    <row r="1585" spans="1:28" s="7" customFormat="1" ht="71.25" x14ac:dyDescent="0.45">
      <c r="A1585" s="1" t="s">
        <v>15095</v>
      </c>
      <c r="B1585" s="3">
        <v>43628</v>
      </c>
      <c r="C1585" s="4">
        <v>0.9604166666666667</v>
      </c>
      <c r="D1585" s="2">
        <v>0</v>
      </c>
      <c r="E1585" s="1">
        <v>0</v>
      </c>
      <c r="F1585" s="2" t="s">
        <v>91</v>
      </c>
      <c r="G1585" s="1">
        <v>0</v>
      </c>
      <c r="H1585" s="1" t="s">
        <v>4615</v>
      </c>
      <c r="I1585" s="1" t="s">
        <v>4615</v>
      </c>
      <c r="J1585" s="1" t="s">
        <v>5673</v>
      </c>
      <c r="K1585" s="1" t="s">
        <v>2761</v>
      </c>
      <c r="L1585" s="1">
        <v>222006</v>
      </c>
      <c r="M1585" s="1" t="s">
        <v>12526</v>
      </c>
      <c r="N1585" s="2" t="s">
        <v>4409</v>
      </c>
      <c r="O1585" s="1" t="s">
        <v>15096</v>
      </c>
      <c r="P1585" s="2" t="s">
        <v>128</v>
      </c>
      <c r="Q1585" s="1" t="s">
        <v>183</v>
      </c>
      <c r="R1585" s="1" t="s">
        <v>4409</v>
      </c>
      <c r="S1585" s="1"/>
      <c r="T1585" s="1"/>
      <c r="U1585" s="1" t="s">
        <v>12528</v>
      </c>
      <c r="V1585" s="1"/>
      <c r="W1585" s="1"/>
      <c r="X1585" s="1"/>
      <c r="Y1585" s="1" t="s">
        <v>12529</v>
      </c>
      <c r="Z1585" s="2" t="str">
        <f t="shared" si="72"/>
        <v>C830</v>
      </c>
      <c r="AA1585" s="3" t="str">
        <f t="shared" si="73"/>
        <v>1/6/2019</v>
      </c>
      <c r="AB1585" s="2" t="str">
        <f t="shared" si="74"/>
        <v>No delay</v>
      </c>
    </row>
    <row r="1586" spans="1:28" s="7" customFormat="1" ht="114" x14ac:dyDescent="0.45">
      <c r="A1586" s="1">
        <v>6523</v>
      </c>
      <c r="B1586" s="3">
        <v>43629</v>
      </c>
      <c r="C1586" s="4">
        <v>0.29166666666666669</v>
      </c>
      <c r="D1586" s="2">
        <v>0</v>
      </c>
      <c r="E1586" s="1">
        <v>0</v>
      </c>
      <c r="F1586" s="2" t="s">
        <v>135</v>
      </c>
      <c r="G1586" s="1">
        <v>23</v>
      </c>
      <c r="H1586" s="1" t="s">
        <v>4710</v>
      </c>
      <c r="I1586" s="1" t="s">
        <v>4710</v>
      </c>
      <c r="J1586" s="1" t="s">
        <v>2760</v>
      </c>
      <c r="K1586" s="1" t="s">
        <v>2759</v>
      </c>
      <c r="L1586" s="1">
        <v>222024</v>
      </c>
      <c r="M1586" s="1" t="s">
        <v>12526</v>
      </c>
      <c r="N1586" s="2" t="s">
        <v>4409</v>
      </c>
      <c r="O1586" s="1" t="s">
        <v>15097</v>
      </c>
      <c r="P1586" s="2" t="s">
        <v>7</v>
      </c>
      <c r="Q1586" s="1" t="s">
        <v>16</v>
      </c>
      <c r="R1586" s="1" t="s">
        <v>4409</v>
      </c>
      <c r="S1586" s="1"/>
      <c r="T1586" s="1"/>
      <c r="U1586" s="1" t="s">
        <v>12528</v>
      </c>
      <c r="V1586" s="1"/>
      <c r="W1586" s="1"/>
      <c r="X1586" s="1"/>
      <c r="Y1586" s="1" t="s">
        <v>15</v>
      </c>
      <c r="Z1586" s="2" t="str">
        <f t="shared" si="72"/>
        <v>C830</v>
      </c>
      <c r="AA1586" s="3" t="str">
        <f t="shared" si="73"/>
        <v>1/6/2019</v>
      </c>
      <c r="AB1586" s="2" t="str">
        <f t="shared" si="74"/>
        <v>No delay</v>
      </c>
    </row>
    <row r="1587" spans="1:28" s="7" customFormat="1" ht="42.75" x14ac:dyDescent="0.45">
      <c r="A1587" s="1">
        <v>6580</v>
      </c>
      <c r="B1587" s="3">
        <v>43630</v>
      </c>
      <c r="C1587" s="4">
        <v>0.76104166666666673</v>
      </c>
      <c r="D1587" s="2">
        <v>0</v>
      </c>
      <c r="E1587" s="1">
        <v>0</v>
      </c>
      <c r="F1587" s="2" t="s">
        <v>45</v>
      </c>
      <c r="G1587" s="1">
        <v>76</v>
      </c>
      <c r="H1587" s="1" t="s">
        <v>4785</v>
      </c>
      <c r="I1587" s="1" t="s">
        <v>4570</v>
      </c>
      <c r="J1587" s="1" t="s">
        <v>15098</v>
      </c>
      <c r="K1587" s="1" t="s">
        <v>2762</v>
      </c>
      <c r="L1587" s="1">
        <v>222248</v>
      </c>
      <c r="M1587" s="1" t="s">
        <v>12526</v>
      </c>
      <c r="N1587" s="2" t="s">
        <v>4409</v>
      </c>
      <c r="O1587" s="1" t="s">
        <v>15099</v>
      </c>
      <c r="P1587" s="2" t="s">
        <v>7</v>
      </c>
      <c r="Q1587" s="1" t="s">
        <v>209</v>
      </c>
      <c r="R1587" s="1" t="s">
        <v>13586</v>
      </c>
      <c r="S1587" s="1"/>
      <c r="T1587" s="1"/>
      <c r="U1587" s="1" t="s">
        <v>12528</v>
      </c>
      <c r="V1587" s="1"/>
      <c r="W1587" s="1"/>
      <c r="X1587" s="1"/>
      <c r="Y1587" s="1" t="s">
        <v>208</v>
      </c>
      <c r="Z1587" s="2" t="str">
        <f t="shared" si="72"/>
        <v>C830</v>
      </c>
      <c r="AA1587" s="3" t="str">
        <f t="shared" si="73"/>
        <v>1/6/2019</v>
      </c>
      <c r="AB1587" s="2" t="str">
        <f t="shared" si="74"/>
        <v>No delay</v>
      </c>
    </row>
    <row r="1588" spans="1:28" s="7" customFormat="1" ht="128.25" x14ac:dyDescent="0.45">
      <c r="A1588" s="1">
        <v>6581</v>
      </c>
      <c r="B1588" s="3">
        <v>43630</v>
      </c>
      <c r="C1588" s="4">
        <v>0.7788194444444444</v>
      </c>
      <c r="D1588" s="2">
        <v>0</v>
      </c>
      <c r="E1588" s="1">
        <v>0</v>
      </c>
      <c r="F1588" s="2" t="s">
        <v>142</v>
      </c>
      <c r="G1588" s="1">
        <v>13</v>
      </c>
      <c r="H1588" s="1" t="s">
        <v>4570</v>
      </c>
      <c r="I1588" s="1" t="s">
        <v>4570</v>
      </c>
      <c r="J1588" s="1" t="s">
        <v>2765</v>
      </c>
      <c r="K1588" s="1" t="s">
        <v>2763</v>
      </c>
      <c r="L1588" s="1">
        <v>222254</v>
      </c>
      <c r="M1588" s="1" t="s">
        <v>12526</v>
      </c>
      <c r="N1588" s="2" t="s">
        <v>4522</v>
      </c>
      <c r="O1588" s="1" t="s">
        <v>15100</v>
      </c>
      <c r="P1588" s="2" t="s">
        <v>21</v>
      </c>
      <c r="Q1588" s="1" t="s">
        <v>4471</v>
      </c>
      <c r="R1588" s="1" t="s">
        <v>4409</v>
      </c>
      <c r="S1588" s="1"/>
      <c r="T1588" s="1"/>
      <c r="U1588" s="1" t="s">
        <v>12528</v>
      </c>
      <c r="V1588" s="1"/>
      <c r="W1588" s="1"/>
      <c r="X1588" s="1"/>
      <c r="Y1588" s="1" t="s">
        <v>179</v>
      </c>
      <c r="Z1588" s="2" t="str">
        <f t="shared" si="72"/>
        <v>C830C</v>
      </c>
      <c r="AA1588" s="3" t="str">
        <f t="shared" si="73"/>
        <v>1/6/2019</v>
      </c>
      <c r="AB1588" s="2" t="str">
        <f t="shared" si="74"/>
        <v>No delay</v>
      </c>
    </row>
    <row r="1589" spans="1:28" s="7" customFormat="1" ht="42.75" x14ac:dyDescent="0.45">
      <c r="A1589" s="1">
        <v>6667</v>
      </c>
      <c r="B1589" s="3">
        <v>43631</v>
      </c>
      <c r="C1589" s="4">
        <v>0.61373842592592587</v>
      </c>
      <c r="D1589" s="2">
        <v>0</v>
      </c>
      <c r="E1589" s="1">
        <v>0</v>
      </c>
      <c r="F1589" s="2" t="s">
        <v>57</v>
      </c>
      <c r="G1589" s="1">
        <v>3</v>
      </c>
      <c r="H1589" s="1" t="s">
        <v>4849</v>
      </c>
      <c r="I1589" s="1" t="s">
        <v>5011</v>
      </c>
      <c r="J1589" s="1" t="s">
        <v>15101</v>
      </c>
      <c r="K1589" s="1" t="s">
        <v>2766</v>
      </c>
      <c r="L1589" s="1">
        <v>222349</v>
      </c>
      <c r="M1589" s="1" t="s">
        <v>12526</v>
      </c>
      <c r="N1589" s="2" t="s">
        <v>4409</v>
      </c>
      <c r="O1589" s="1" t="s">
        <v>15102</v>
      </c>
      <c r="P1589" s="2" t="s">
        <v>149</v>
      </c>
      <c r="Q1589" s="1" t="s">
        <v>1728</v>
      </c>
      <c r="R1589" s="1" t="s">
        <v>4409</v>
      </c>
      <c r="S1589" s="1"/>
      <c r="T1589" s="1"/>
      <c r="U1589" s="1" t="s">
        <v>12528</v>
      </c>
      <c r="V1589" s="1"/>
      <c r="W1589" s="1"/>
      <c r="X1589" s="1"/>
      <c r="Y1589" s="1" t="s">
        <v>347</v>
      </c>
      <c r="Z1589" s="2" t="str">
        <f t="shared" si="72"/>
        <v>C830</v>
      </c>
      <c r="AA1589" s="3" t="str">
        <f t="shared" si="73"/>
        <v>1/6/2019</v>
      </c>
      <c r="AB1589" s="2" t="str">
        <f t="shared" si="74"/>
        <v>No delay</v>
      </c>
    </row>
    <row r="1590" spans="1:28" s="7" customFormat="1" ht="42.75" x14ac:dyDescent="0.45">
      <c r="A1590" s="1">
        <v>6670</v>
      </c>
      <c r="B1590" s="3">
        <v>43631</v>
      </c>
      <c r="C1590" s="4">
        <v>0.67569444444444438</v>
      </c>
      <c r="D1590" s="2">
        <v>0</v>
      </c>
      <c r="E1590" s="1">
        <v>0</v>
      </c>
      <c r="F1590" s="2" t="s">
        <v>99</v>
      </c>
      <c r="G1590" s="1"/>
      <c r="H1590" s="1" t="s">
        <v>4570</v>
      </c>
      <c r="I1590" s="1"/>
      <c r="J1590" s="1" t="s">
        <v>15103</v>
      </c>
      <c r="K1590" s="1">
        <v>6160856</v>
      </c>
      <c r="L1590" s="1"/>
      <c r="M1590" s="1" t="s">
        <v>12526</v>
      </c>
      <c r="N1590" s="2" t="s">
        <v>4409</v>
      </c>
      <c r="O1590" s="1" t="s">
        <v>15104</v>
      </c>
      <c r="P1590" s="2" t="s">
        <v>26</v>
      </c>
      <c r="Q1590" s="1" t="s">
        <v>98</v>
      </c>
      <c r="R1590" s="1" t="s">
        <v>4409</v>
      </c>
      <c r="S1590" s="1"/>
      <c r="T1590" s="1"/>
      <c r="U1590" s="1" t="s">
        <v>12528</v>
      </c>
      <c r="V1590" s="1"/>
      <c r="W1590" s="1"/>
      <c r="X1590" s="1"/>
      <c r="Y1590" s="1" t="s">
        <v>27</v>
      </c>
      <c r="Z1590" s="2" t="str">
        <f t="shared" si="72"/>
        <v>C830</v>
      </c>
      <c r="AA1590" s="3" t="str">
        <f t="shared" si="73"/>
        <v>1/6/2019</v>
      </c>
      <c r="AB1590" s="2" t="str">
        <f t="shared" si="74"/>
        <v>No delay</v>
      </c>
    </row>
    <row r="1591" spans="1:28" s="7" customFormat="1" ht="71.25" x14ac:dyDescent="0.45">
      <c r="A1591" s="1">
        <v>6716</v>
      </c>
      <c r="B1591" s="3">
        <v>43632</v>
      </c>
      <c r="C1591" s="4">
        <v>0.2951388888888889</v>
      </c>
      <c r="D1591" s="2">
        <v>0</v>
      </c>
      <c r="E1591" s="1">
        <v>0</v>
      </c>
      <c r="F1591" s="2" t="s">
        <v>78</v>
      </c>
      <c r="G1591" s="1">
        <v>22</v>
      </c>
      <c r="H1591" s="1" t="s">
        <v>6571</v>
      </c>
      <c r="I1591" s="1" t="s">
        <v>4961</v>
      </c>
      <c r="J1591" s="1" t="s">
        <v>2772</v>
      </c>
      <c r="K1591" s="1" t="s">
        <v>2771</v>
      </c>
      <c r="L1591" s="1">
        <v>222411</v>
      </c>
      <c r="M1591" s="1" t="s">
        <v>12526</v>
      </c>
      <c r="N1591" s="2" t="s">
        <v>4522</v>
      </c>
      <c r="O1591" s="1" t="s">
        <v>15105</v>
      </c>
      <c r="P1591" s="2" t="s">
        <v>79</v>
      </c>
      <c r="Q1591" s="1" t="s">
        <v>156</v>
      </c>
      <c r="R1591" s="1" t="s">
        <v>4409</v>
      </c>
      <c r="S1591" s="1"/>
      <c r="T1591" s="1"/>
      <c r="U1591" s="1" t="s">
        <v>12528</v>
      </c>
      <c r="V1591" s="1"/>
      <c r="W1591" s="1"/>
      <c r="X1591" s="1"/>
      <c r="Y1591" s="1" t="s">
        <v>117</v>
      </c>
      <c r="Z1591" s="2" t="str">
        <f t="shared" si="72"/>
        <v>C830</v>
      </c>
      <c r="AA1591" s="3" t="str">
        <f t="shared" si="73"/>
        <v>1/6/2019</v>
      </c>
      <c r="AB1591" s="2" t="str">
        <f t="shared" si="74"/>
        <v>No delay</v>
      </c>
    </row>
    <row r="1592" spans="1:28" s="7" customFormat="1" ht="57" x14ac:dyDescent="0.45">
      <c r="A1592" s="1">
        <v>6739</v>
      </c>
      <c r="B1592" s="3">
        <v>43632</v>
      </c>
      <c r="C1592" s="4">
        <v>0.57115740740740739</v>
      </c>
      <c r="D1592" s="2">
        <v>0</v>
      </c>
      <c r="E1592" s="1">
        <v>0</v>
      </c>
      <c r="F1592" s="2" t="s">
        <v>57</v>
      </c>
      <c r="G1592" s="1">
        <v>39</v>
      </c>
      <c r="H1592" s="1" t="s">
        <v>6241</v>
      </c>
      <c r="I1592" s="1" t="s">
        <v>4570</v>
      </c>
      <c r="J1592" s="1" t="s">
        <v>2770</v>
      </c>
      <c r="K1592" s="1" t="s">
        <v>2769</v>
      </c>
      <c r="L1592" s="1">
        <v>222459</v>
      </c>
      <c r="M1592" s="1" t="s">
        <v>12526</v>
      </c>
      <c r="N1592" s="2" t="s">
        <v>4522</v>
      </c>
      <c r="O1592" s="1" t="s">
        <v>15106</v>
      </c>
      <c r="P1592" s="2" t="s">
        <v>65</v>
      </c>
      <c r="Q1592" s="1" t="s">
        <v>224</v>
      </c>
      <c r="R1592" s="1" t="s">
        <v>4409</v>
      </c>
      <c r="S1592" s="1"/>
      <c r="T1592" s="1"/>
      <c r="U1592" s="1" t="s">
        <v>12528</v>
      </c>
      <c r="V1592" s="1"/>
      <c r="W1592" s="1"/>
      <c r="X1592" s="1"/>
      <c r="Y1592" s="1" t="s">
        <v>143</v>
      </c>
      <c r="Z1592" s="2" t="str">
        <f t="shared" si="72"/>
        <v>C830</v>
      </c>
      <c r="AA1592" s="3" t="str">
        <f t="shared" si="73"/>
        <v>1/6/2019</v>
      </c>
      <c r="AB1592" s="2" t="str">
        <f t="shared" si="74"/>
        <v>No delay</v>
      </c>
    </row>
    <row r="1593" spans="1:28" s="7" customFormat="1" x14ac:dyDescent="0.45">
      <c r="A1593" s="1">
        <v>6744</v>
      </c>
      <c r="B1593" s="3">
        <v>43632</v>
      </c>
      <c r="C1593" s="4">
        <v>0.68333333333333324</v>
      </c>
      <c r="D1593" s="2">
        <v>0</v>
      </c>
      <c r="E1593" s="1">
        <v>0</v>
      </c>
      <c r="F1593" s="2" t="s">
        <v>14</v>
      </c>
      <c r="G1593" s="1"/>
      <c r="H1593" s="1" t="s">
        <v>4570</v>
      </c>
      <c r="I1593" s="1"/>
      <c r="J1593" s="1" t="s">
        <v>15107</v>
      </c>
      <c r="K1593" s="1">
        <v>6161689</v>
      </c>
      <c r="L1593" s="1"/>
      <c r="M1593" s="1" t="s">
        <v>12526</v>
      </c>
      <c r="N1593" s="2" t="s">
        <v>4409</v>
      </c>
      <c r="O1593" s="1" t="s">
        <v>15108</v>
      </c>
      <c r="P1593" s="2" t="s">
        <v>26</v>
      </c>
      <c r="Q1593" s="1" t="s">
        <v>98</v>
      </c>
      <c r="R1593" s="1" t="s">
        <v>4409</v>
      </c>
      <c r="S1593" s="1"/>
      <c r="T1593" s="1"/>
      <c r="U1593" s="1" t="s">
        <v>12528</v>
      </c>
      <c r="V1593" s="1"/>
      <c r="W1593" s="1"/>
      <c r="X1593" s="1"/>
      <c r="Y1593" s="1" t="s">
        <v>27</v>
      </c>
      <c r="Z1593" s="2" t="str">
        <f t="shared" si="72"/>
        <v>C830</v>
      </c>
      <c r="AA1593" s="3" t="str">
        <f t="shared" si="73"/>
        <v>1/6/2019</v>
      </c>
      <c r="AB1593" s="2" t="str">
        <f t="shared" si="74"/>
        <v>No delay</v>
      </c>
    </row>
    <row r="1594" spans="1:28" s="7" customFormat="1" ht="85.5" x14ac:dyDescent="0.45">
      <c r="A1594" s="1">
        <v>6749</v>
      </c>
      <c r="B1594" s="3">
        <v>43632</v>
      </c>
      <c r="C1594" s="4">
        <v>0.74305555555555547</v>
      </c>
      <c r="D1594" s="2">
        <v>0</v>
      </c>
      <c r="E1594" s="1">
        <v>0</v>
      </c>
      <c r="F1594" s="2" t="s">
        <v>215</v>
      </c>
      <c r="G1594" s="1">
        <v>24</v>
      </c>
      <c r="H1594" s="1" t="s">
        <v>5744</v>
      </c>
      <c r="I1594" s="1" t="s">
        <v>5744</v>
      </c>
      <c r="J1594" s="1" t="s">
        <v>2768</v>
      </c>
      <c r="K1594" s="1" t="s">
        <v>2767</v>
      </c>
      <c r="L1594" s="1">
        <v>222487</v>
      </c>
      <c r="M1594" s="1" t="s">
        <v>12526</v>
      </c>
      <c r="N1594" s="2" t="s">
        <v>4522</v>
      </c>
      <c r="O1594" s="1" t="s">
        <v>15109</v>
      </c>
      <c r="P1594" s="2" t="s">
        <v>36</v>
      </c>
      <c r="Q1594" s="1" t="s">
        <v>13023</v>
      </c>
      <c r="R1594" s="1" t="s">
        <v>4409</v>
      </c>
      <c r="S1594" s="1"/>
      <c r="T1594" s="1"/>
      <c r="U1594" s="1" t="s">
        <v>12528</v>
      </c>
      <c r="V1594" s="1"/>
      <c r="W1594" s="1"/>
      <c r="X1594" s="1"/>
      <c r="Y1594" s="1" t="s">
        <v>153</v>
      </c>
      <c r="Z1594" s="2" t="str">
        <f t="shared" si="72"/>
        <v>C830C</v>
      </c>
      <c r="AA1594" s="3" t="str">
        <f t="shared" si="73"/>
        <v>1/6/2019</v>
      </c>
      <c r="AB1594" s="2" t="str">
        <f t="shared" si="74"/>
        <v>No delay</v>
      </c>
    </row>
    <row r="1595" spans="1:28" s="7" customFormat="1" ht="28.5" x14ac:dyDescent="0.45">
      <c r="A1595" s="1">
        <v>6774</v>
      </c>
      <c r="B1595" s="3">
        <v>43633</v>
      </c>
      <c r="C1595" s="4">
        <v>0.3354166666666667</v>
      </c>
      <c r="D1595" s="2">
        <v>0</v>
      </c>
      <c r="E1595" s="1">
        <v>0</v>
      </c>
      <c r="F1595" s="2" t="s">
        <v>147</v>
      </c>
      <c r="G1595" s="1"/>
      <c r="H1595" s="1" t="s">
        <v>4570</v>
      </c>
      <c r="I1595" s="1"/>
      <c r="J1595" s="1" t="s">
        <v>15110</v>
      </c>
      <c r="K1595" s="1">
        <v>6162748</v>
      </c>
      <c r="L1595" s="1"/>
      <c r="M1595" s="1" t="s">
        <v>12526</v>
      </c>
      <c r="N1595" s="2" t="s">
        <v>4409</v>
      </c>
      <c r="O1595" s="1" t="s">
        <v>15111</v>
      </c>
      <c r="P1595" s="2" t="s">
        <v>90</v>
      </c>
      <c r="Q1595" s="1" t="s">
        <v>247</v>
      </c>
      <c r="R1595" s="1" t="s">
        <v>13586</v>
      </c>
      <c r="S1595" s="1"/>
      <c r="T1595" s="1"/>
      <c r="U1595" s="1" t="s">
        <v>12528</v>
      </c>
      <c r="V1595" s="1"/>
      <c r="W1595" s="1"/>
      <c r="X1595" s="1"/>
      <c r="Y1595" s="1" t="s">
        <v>1463</v>
      </c>
      <c r="Z1595" s="2" t="str">
        <f t="shared" si="72"/>
        <v>C830</v>
      </c>
      <c r="AA1595" s="3" t="str">
        <f t="shared" si="73"/>
        <v>1/6/2019</v>
      </c>
      <c r="AB1595" s="2" t="str">
        <f t="shared" si="74"/>
        <v>No delay</v>
      </c>
    </row>
    <row r="1596" spans="1:28" s="7" customFormat="1" ht="28.5" x14ac:dyDescent="0.45">
      <c r="A1596" s="1">
        <v>6783</v>
      </c>
      <c r="B1596" s="3">
        <v>43633</v>
      </c>
      <c r="C1596" s="4">
        <v>0.43405092592592592</v>
      </c>
      <c r="D1596" s="2">
        <v>0</v>
      </c>
      <c r="E1596" s="1">
        <v>0</v>
      </c>
      <c r="F1596" s="2" t="s">
        <v>75</v>
      </c>
      <c r="G1596" s="1">
        <v>36</v>
      </c>
      <c r="H1596" s="1" t="s">
        <v>4710</v>
      </c>
      <c r="I1596" s="1" t="s">
        <v>4570</v>
      </c>
      <c r="J1596" s="1" t="s">
        <v>2774</v>
      </c>
      <c r="K1596" s="1" t="s">
        <v>2773</v>
      </c>
      <c r="L1596" s="1">
        <v>222588</v>
      </c>
      <c r="M1596" s="1" t="s">
        <v>12526</v>
      </c>
      <c r="N1596" s="2" t="s">
        <v>4409</v>
      </c>
      <c r="O1596" s="1" t="s">
        <v>15112</v>
      </c>
      <c r="P1596" s="2" t="s">
        <v>26</v>
      </c>
      <c r="Q1596" s="1" t="s">
        <v>98</v>
      </c>
      <c r="R1596" s="1" t="s">
        <v>4409</v>
      </c>
      <c r="S1596" s="1"/>
      <c r="T1596" s="1"/>
      <c r="U1596" s="1" t="s">
        <v>12528</v>
      </c>
      <c r="V1596" s="1"/>
      <c r="W1596" s="1"/>
      <c r="X1596" s="1"/>
      <c r="Y1596" s="1" t="s">
        <v>27</v>
      </c>
      <c r="Z1596" s="2" t="str">
        <f t="shared" si="72"/>
        <v>C830</v>
      </c>
      <c r="AA1596" s="3" t="str">
        <f t="shared" si="73"/>
        <v>1/6/2019</v>
      </c>
      <c r="AB1596" s="2" t="str">
        <f t="shared" si="74"/>
        <v>No delay</v>
      </c>
    </row>
    <row r="1597" spans="1:28" s="7" customFormat="1" ht="85.5" x14ac:dyDescent="0.45">
      <c r="A1597" s="1">
        <v>6793</v>
      </c>
      <c r="B1597" s="3">
        <v>43633</v>
      </c>
      <c r="C1597" s="4">
        <v>0.65763888888888888</v>
      </c>
      <c r="D1597" s="2">
        <v>4.5</v>
      </c>
      <c r="E1597" s="1">
        <v>0</v>
      </c>
      <c r="F1597" s="2" t="s">
        <v>49</v>
      </c>
      <c r="G1597" s="1">
        <v>27</v>
      </c>
      <c r="H1597" s="1" t="s">
        <v>4962</v>
      </c>
      <c r="I1597" s="1" t="s">
        <v>5110</v>
      </c>
      <c r="J1597" s="1" t="s">
        <v>15113</v>
      </c>
      <c r="K1597" s="1" t="s">
        <v>2775</v>
      </c>
      <c r="L1597" s="1">
        <v>222662</v>
      </c>
      <c r="M1597" s="1" t="s">
        <v>12526</v>
      </c>
      <c r="N1597" s="2" t="s">
        <v>4522</v>
      </c>
      <c r="O1597" s="1" t="s">
        <v>15114</v>
      </c>
      <c r="P1597" s="2" t="s">
        <v>128</v>
      </c>
      <c r="Q1597" s="1" t="s">
        <v>183</v>
      </c>
      <c r="R1597" s="1" t="s">
        <v>13586</v>
      </c>
      <c r="S1597" s="1"/>
      <c r="T1597" s="1"/>
      <c r="U1597" s="1" t="s">
        <v>12528</v>
      </c>
      <c r="V1597" s="1"/>
      <c r="W1597" s="1"/>
      <c r="X1597" s="1"/>
      <c r="Y1597" s="1" t="s">
        <v>12529</v>
      </c>
      <c r="Z1597" s="2" t="str">
        <f t="shared" si="72"/>
        <v>C830</v>
      </c>
      <c r="AA1597" s="3" t="str">
        <f t="shared" si="73"/>
        <v>1/6/2019</v>
      </c>
      <c r="AB1597" s="2" t="str">
        <f t="shared" si="74"/>
        <v>More than 0 mins</v>
      </c>
    </row>
    <row r="1598" spans="1:28" s="7" customFormat="1" ht="71.25" x14ac:dyDescent="0.45">
      <c r="A1598" s="1">
        <v>6812</v>
      </c>
      <c r="B1598" s="3">
        <v>43634</v>
      </c>
      <c r="C1598" s="4">
        <v>0.27520833333333333</v>
      </c>
      <c r="D1598" s="2">
        <v>0</v>
      </c>
      <c r="E1598" s="1">
        <v>0</v>
      </c>
      <c r="F1598" s="2" t="s">
        <v>44</v>
      </c>
      <c r="G1598" s="1">
        <v>32</v>
      </c>
      <c r="H1598" s="1" t="s">
        <v>4570</v>
      </c>
      <c r="I1598" s="1" t="s">
        <v>4570</v>
      </c>
      <c r="J1598" s="1" t="s">
        <v>2782</v>
      </c>
      <c r="K1598" s="1" t="s">
        <v>2781</v>
      </c>
      <c r="L1598" s="1">
        <v>222739</v>
      </c>
      <c r="M1598" s="1" t="s">
        <v>12526</v>
      </c>
      <c r="N1598" s="2" t="s">
        <v>4409</v>
      </c>
      <c r="O1598" s="1" t="s">
        <v>15115</v>
      </c>
      <c r="P1598" s="2" t="s">
        <v>73</v>
      </c>
      <c r="Q1598" s="1" t="s">
        <v>105</v>
      </c>
      <c r="R1598" s="1" t="s">
        <v>4409</v>
      </c>
      <c r="S1598" s="1"/>
      <c r="T1598" s="1"/>
      <c r="U1598" s="1" t="s">
        <v>12528</v>
      </c>
      <c r="V1598" s="1"/>
      <c r="W1598" s="1"/>
      <c r="X1598" s="1"/>
      <c r="Y1598" s="1" t="s">
        <v>105</v>
      </c>
      <c r="Z1598" s="2" t="str">
        <f t="shared" si="72"/>
        <v>C830C</v>
      </c>
      <c r="AA1598" s="3" t="str">
        <f t="shared" si="73"/>
        <v>1/6/2019</v>
      </c>
      <c r="AB1598" s="2" t="str">
        <f t="shared" si="74"/>
        <v>No delay</v>
      </c>
    </row>
    <row r="1599" spans="1:28" s="7" customFormat="1" ht="71.25" x14ac:dyDescent="0.45">
      <c r="A1599" s="1">
        <v>6832</v>
      </c>
      <c r="B1599" s="3">
        <v>43634</v>
      </c>
      <c r="C1599" s="4">
        <v>0.63747685185185188</v>
      </c>
      <c r="D1599" s="2">
        <v>0</v>
      </c>
      <c r="E1599" s="1">
        <v>0</v>
      </c>
      <c r="F1599" s="2" t="s">
        <v>44</v>
      </c>
      <c r="G1599" s="1">
        <v>32</v>
      </c>
      <c r="H1599" s="1" t="s">
        <v>4577</v>
      </c>
      <c r="I1599" s="1" t="s">
        <v>4569</v>
      </c>
      <c r="J1599" s="1" t="s">
        <v>15116</v>
      </c>
      <c r="K1599" s="1" t="s">
        <v>15117</v>
      </c>
      <c r="L1599" s="1">
        <v>222823</v>
      </c>
      <c r="M1599" s="1" t="s">
        <v>12526</v>
      </c>
      <c r="N1599" s="2" t="s">
        <v>4522</v>
      </c>
      <c r="O1599" s="1" t="s">
        <v>15115</v>
      </c>
      <c r="P1599" s="2" t="s">
        <v>73</v>
      </c>
      <c r="Q1599" s="1" t="s">
        <v>105</v>
      </c>
      <c r="R1599" s="1" t="s">
        <v>4409</v>
      </c>
      <c r="S1599" s="1"/>
      <c r="T1599" s="1"/>
      <c r="U1599" s="1" t="s">
        <v>12528</v>
      </c>
      <c r="V1599" s="1"/>
      <c r="W1599" s="1"/>
      <c r="X1599" s="1"/>
      <c r="Y1599" s="1" t="s">
        <v>105</v>
      </c>
      <c r="Z1599" s="2" t="str">
        <f t="shared" si="72"/>
        <v>C830C</v>
      </c>
      <c r="AA1599" s="3" t="str">
        <f t="shared" si="73"/>
        <v>1/6/2019</v>
      </c>
      <c r="AB1599" s="2" t="str">
        <f t="shared" si="74"/>
        <v>No delay</v>
      </c>
    </row>
    <row r="1600" spans="1:28" s="7" customFormat="1" ht="42.75" x14ac:dyDescent="0.45">
      <c r="A1600" s="1">
        <v>6842</v>
      </c>
      <c r="B1600" s="3">
        <v>43634</v>
      </c>
      <c r="C1600" s="4">
        <v>0.73749999999999993</v>
      </c>
      <c r="D1600" s="2">
        <v>0</v>
      </c>
      <c r="E1600" s="1">
        <v>0</v>
      </c>
      <c r="F1600" s="2" t="s">
        <v>133</v>
      </c>
      <c r="G1600" s="1">
        <v>23</v>
      </c>
      <c r="H1600" s="1" t="s">
        <v>5011</v>
      </c>
      <c r="I1600" s="1" t="s">
        <v>4570</v>
      </c>
      <c r="J1600" s="1" t="s">
        <v>2778</v>
      </c>
      <c r="K1600" s="1" t="s">
        <v>2777</v>
      </c>
      <c r="L1600" s="1">
        <v>222846</v>
      </c>
      <c r="M1600" s="1" t="s">
        <v>12526</v>
      </c>
      <c r="N1600" s="2" t="s">
        <v>4409</v>
      </c>
      <c r="O1600" s="1" t="s">
        <v>15118</v>
      </c>
      <c r="P1600" s="2" t="s">
        <v>26</v>
      </c>
      <c r="Q1600" s="1" t="s">
        <v>98</v>
      </c>
      <c r="R1600" s="1" t="s">
        <v>4409</v>
      </c>
      <c r="S1600" s="1"/>
      <c r="T1600" s="1"/>
      <c r="U1600" s="1" t="s">
        <v>12528</v>
      </c>
      <c r="V1600" s="1"/>
      <c r="W1600" s="1"/>
      <c r="X1600" s="1"/>
      <c r="Y1600" s="1" t="s">
        <v>27</v>
      </c>
      <c r="Z1600" s="2" t="str">
        <f t="shared" si="72"/>
        <v>C830</v>
      </c>
      <c r="AA1600" s="3" t="str">
        <f t="shared" si="73"/>
        <v>1/6/2019</v>
      </c>
      <c r="AB1600" s="2" t="str">
        <f t="shared" si="74"/>
        <v>No delay</v>
      </c>
    </row>
    <row r="1601" spans="1:28" s="7" customFormat="1" ht="71.25" x14ac:dyDescent="0.45">
      <c r="A1601" s="1">
        <v>6844</v>
      </c>
      <c r="B1601" s="3">
        <v>43634</v>
      </c>
      <c r="C1601" s="4">
        <v>0.76111111111111107</v>
      </c>
      <c r="D1601" s="2">
        <v>0</v>
      </c>
      <c r="E1601" s="1">
        <v>0</v>
      </c>
      <c r="F1601" s="2" t="s">
        <v>142</v>
      </c>
      <c r="G1601" s="1">
        <v>9</v>
      </c>
      <c r="H1601" s="1" t="s">
        <v>4679</v>
      </c>
      <c r="I1601" s="1" t="s">
        <v>4570</v>
      </c>
      <c r="J1601" s="1" t="s">
        <v>2780</v>
      </c>
      <c r="K1601" s="1" t="s">
        <v>2779</v>
      </c>
      <c r="L1601" s="1">
        <v>222853</v>
      </c>
      <c r="M1601" s="1" t="s">
        <v>12526</v>
      </c>
      <c r="N1601" s="2" t="s">
        <v>4409</v>
      </c>
      <c r="O1601" s="1" t="s">
        <v>15119</v>
      </c>
      <c r="P1601" s="2" t="s">
        <v>41</v>
      </c>
      <c r="Q1601" s="1" t="s">
        <v>217</v>
      </c>
      <c r="R1601" s="1" t="s">
        <v>4409</v>
      </c>
      <c r="S1601" s="1"/>
      <c r="T1601" s="1"/>
      <c r="U1601" s="1" t="s">
        <v>12528</v>
      </c>
      <c r="V1601" s="1"/>
      <c r="W1601" s="1"/>
      <c r="X1601" s="1"/>
      <c r="Y1601" s="1" t="s">
        <v>216</v>
      </c>
      <c r="Z1601" s="2" t="str">
        <f t="shared" si="72"/>
        <v>C830C</v>
      </c>
      <c r="AA1601" s="3" t="str">
        <f t="shared" si="73"/>
        <v>1/6/2019</v>
      </c>
      <c r="AB1601" s="2" t="str">
        <f t="shared" si="74"/>
        <v>No delay</v>
      </c>
    </row>
    <row r="1602" spans="1:28" s="7" customFormat="1" ht="42.75" x14ac:dyDescent="0.45">
      <c r="A1602" s="1">
        <v>6886</v>
      </c>
      <c r="B1602" s="3">
        <v>43635</v>
      </c>
      <c r="C1602" s="4">
        <v>0.7104166666666667</v>
      </c>
      <c r="D1602" s="2">
        <v>0</v>
      </c>
      <c r="E1602" s="1">
        <v>0</v>
      </c>
      <c r="F1602" s="2" t="s">
        <v>131</v>
      </c>
      <c r="G1602" s="1">
        <v>51</v>
      </c>
      <c r="H1602" s="1" t="s">
        <v>4954</v>
      </c>
      <c r="I1602" s="1" t="s">
        <v>4570</v>
      </c>
      <c r="J1602" s="1" t="s">
        <v>2786</v>
      </c>
      <c r="K1602" s="1" t="s">
        <v>2785</v>
      </c>
      <c r="L1602" s="1">
        <v>222970</v>
      </c>
      <c r="M1602" s="1" t="s">
        <v>12526</v>
      </c>
      <c r="N1602" s="2" t="s">
        <v>4409</v>
      </c>
      <c r="O1602" s="1" t="s">
        <v>15120</v>
      </c>
      <c r="P1602" s="2" t="s">
        <v>26</v>
      </c>
      <c r="Q1602" s="1" t="s">
        <v>98</v>
      </c>
      <c r="R1602" s="1" t="s">
        <v>4409</v>
      </c>
      <c r="S1602" s="1"/>
      <c r="T1602" s="1"/>
      <c r="U1602" s="1" t="s">
        <v>12528</v>
      </c>
      <c r="V1602" s="1"/>
      <c r="W1602" s="1"/>
      <c r="X1602" s="1"/>
      <c r="Y1602" s="1" t="s">
        <v>27</v>
      </c>
      <c r="Z1602" s="2" t="str">
        <f t="shared" si="72"/>
        <v>C830C</v>
      </c>
      <c r="AA1602" s="3" t="str">
        <f t="shared" si="73"/>
        <v>1/6/2019</v>
      </c>
      <c r="AB1602" s="2" t="str">
        <f t="shared" si="74"/>
        <v>No delay</v>
      </c>
    </row>
    <row r="1603" spans="1:28" s="7" customFormat="1" ht="42.75" x14ac:dyDescent="0.45">
      <c r="A1603" s="1">
        <v>6887</v>
      </c>
      <c r="B1603" s="3">
        <v>43635</v>
      </c>
      <c r="C1603" s="4">
        <v>0.74134259259259261</v>
      </c>
      <c r="D1603" s="2">
        <v>0</v>
      </c>
      <c r="E1603" s="1">
        <v>0</v>
      </c>
      <c r="F1603" s="2" t="s">
        <v>130</v>
      </c>
      <c r="G1603" s="1">
        <v>60</v>
      </c>
      <c r="H1603" s="1" t="s">
        <v>5002</v>
      </c>
      <c r="I1603" s="1" t="s">
        <v>4962</v>
      </c>
      <c r="J1603" s="1" t="s">
        <v>2784</v>
      </c>
      <c r="K1603" s="1" t="s">
        <v>2783</v>
      </c>
      <c r="L1603" s="1">
        <v>222971</v>
      </c>
      <c r="M1603" s="1" t="s">
        <v>12526</v>
      </c>
      <c r="N1603" s="2" t="s">
        <v>4522</v>
      </c>
      <c r="O1603" s="1" t="s">
        <v>15121</v>
      </c>
      <c r="P1603" s="2" t="s">
        <v>65</v>
      </c>
      <c r="Q1603" s="1" t="s">
        <v>4494</v>
      </c>
      <c r="R1603" s="1" t="s">
        <v>4409</v>
      </c>
      <c r="S1603" s="1"/>
      <c r="T1603" s="1"/>
      <c r="U1603" s="1" t="s">
        <v>12528</v>
      </c>
      <c r="V1603" s="1"/>
      <c r="W1603" s="1"/>
      <c r="X1603" s="1"/>
      <c r="Y1603" s="1" t="s">
        <v>4494</v>
      </c>
      <c r="Z1603" s="2" t="str">
        <f t="shared" ref="Z1603:Z1666" si="75">IF(_xlfn.NUMBERVALUE(MID(F1603,3,2))&lt;41,"C830","C830C")</f>
        <v>C830</v>
      </c>
      <c r="AA1603" s="3" t="str">
        <f t="shared" ref="AA1603:AA1666" si="76">DAY(1)&amp;"/"&amp;MONTH(B1603)&amp;"/"&amp;YEAR(B1603)</f>
        <v>1/6/2019</v>
      </c>
      <c r="AB1603" s="2" t="str">
        <f t="shared" ref="AB1603:AB1666" si="77">IF(D1603&gt;5,"More than 5mins",IF(D1603&gt;0,"More than 0 mins","No delay"))</f>
        <v>No delay</v>
      </c>
    </row>
    <row r="1604" spans="1:28" s="7" customFormat="1" ht="42.75" x14ac:dyDescent="0.45">
      <c r="A1604" s="1" t="s">
        <v>15122</v>
      </c>
      <c r="B1604" s="3">
        <v>43635</v>
      </c>
      <c r="C1604" s="4">
        <v>0.3466319444444444</v>
      </c>
      <c r="D1604" s="2">
        <v>0</v>
      </c>
      <c r="E1604" s="1">
        <v>0</v>
      </c>
      <c r="F1604" s="2" t="s">
        <v>141</v>
      </c>
      <c r="G1604" s="1">
        <v>66</v>
      </c>
      <c r="H1604" s="1" t="s">
        <v>4665</v>
      </c>
      <c r="I1604" s="1" t="s">
        <v>4598</v>
      </c>
      <c r="J1604" s="1" t="s">
        <v>2788</v>
      </c>
      <c r="K1604" s="1" t="s">
        <v>2787</v>
      </c>
      <c r="L1604" s="1">
        <v>222925</v>
      </c>
      <c r="M1604" s="1" t="s">
        <v>12526</v>
      </c>
      <c r="N1604" s="2" t="s">
        <v>4409</v>
      </c>
      <c r="O1604" s="1" t="s">
        <v>15123</v>
      </c>
      <c r="P1604" s="2" t="s">
        <v>90</v>
      </c>
      <c r="Q1604" s="1" t="s">
        <v>89</v>
      </c>
      <c r="R1604" s="1" t="s">
        <v>4409</v>
      </c>
      <c r="S1604" s="1"/>
      <c r="T1604" s="1"/>
      <c r="U1604" s="1" t="s">
        <v>12528</v>
      </c>
      <c r="V1604" s="1"/>
      <c r="W1604" s="1"/>
      <c r="X1604" s="1"/>
      <c r="Y1604" s="1" t="s">
        <v>89</v>
      </c>
      <c r="Z1604" s="2" t="str">
        <f t="shared" si="75"/>
        <v>C830</v>
      </c>
      <c r="AA1604" s="3" t="str">
        <f t="shared" si="76"/>
        <v>1/6/2019</v>
      </c>
      <c r="AB1604" s="2" t="str">
        <f t="shared" si="77"/>
        <v>No delay</v>
      </c>
    </row>
    <row r="1605" spans="1:28" s="7" customFormat="1" ht="28.5" x14ac:dyDescent="0.45">
      <c r="A1605" s="1">
        <v>6902</v>
      </c>
      <c r="B1605" s="3">
        <v>43636</v>
      </c>
      <c r="C1605" s="4">
        <v>0.2388888888888889</v>
      </c>
      <c r="D1605" s="2">
        <v>0</v>
      </c>
      <c r="E1605" s="1">
        <v>0</v>
      </c>
      <c r="F1605" s="2" t="s">
        <v>84</v>
      </c>
      <c r="G1605" s="1"/>
      <c r="H1605" s="1" t="s">
        <v>4570</v>
      </c>
      <c r="I1605" s="1"/>
      <c r="J1605" s="1" t="s">
        <v>15124</v>
      </c>
      <c r="K1605" s="1">
        <v>6165337</v>
      </c>
      <c r="L1605" s="1"/>
      <c r="M1605" s="1" t="s">
        <v>12526</v>
      </c>
      <c r="N1605" s="2" t="s">
        <v>4409</v>
      </c>
      <c r="O1605" s="1" t="s">
        <v>15125</v>
      </c>
      <c r="P1605" s="2" t="s">
        <v>26</v>
      </c>
      <c r="Q1605" s="1" t="s">
        <v>98</v>
      </c>
      <c r="R1605" s="1" t="s">
        <v>4409</v>
      </c>
      <c r="S1605" s="1"/>
      <c r="T1605" s="1"/>
      <c r="U1605" s="1" t="s">
        <v>12528</v>
      </c>
      <c r="V1605" s="1"/>
      <c r="W1605" s="1"/>
      <c r="X1605" s="1"/>
      <c r="Y1605" s="1" t="s">
        <v>27</v>
      </c>
      <c r="Z1605" s="2" t="str">
        <f t="shared" si="75"/>
        <v>C830C</v>
      </c>
      <c r="AA1605" s="3" t="str">
        <f t="shared" si="76"/>
        <v>1/6/2019</v>
      </c>
      <c r="AB1605" s="2" t="str">
        <f t="shared" si="77"/>
        <v>No delay</v>
      </c>
    </row>
    <row r="1606" spans="1:28" s="7" customFormat="1" ht="42.75" x14ac:dyDescent="0.45">
      <c r="A1606" s="1">
        <v>6908</v>
      </c>
      <c r="B1606" s="3">
        <v>43636</v>
      </c>
      <c r="C1606" s="4">
        <v>0.32944444444444443</v>
      </c>
      <c r="D1606" s="2">
        <v>0</v>
      </c>
      <c r="E1606" s="1">
        <v>0</v>
      </c>
      <c r="F1606" s="2" t="s">
        <v>116</v>
      </c>
      <c r="G1606" s="1">
        <v>29</v>
      </c>
      <c r="H1606" s="1" t="s">
        <v>5404</v>
      </c>
      <c r="I1606" s="1" t="s">
        <v>4628</v>
      </c>
      <c r="J1606" s="1" t="s">
        <v>2794</v>
      </c>
      <c r="K1606" s="1" t="s">
        <v>2793</v>
      </c>
      <c r="L1606" s="1">
        <v>223029</v>
      </c>
      <c r="M1606" s="1" t="s">
        <v>12526</v>
      </c>
      <c r="N1606" s="2" t="s">
        <v>4409</v>
      </c>
      <c r="O1606" s="1" t="s">
        <v>15126</v>
      </c>
      <c r="P1606" s="2" t="s">
        <v>281</v>
      </c>
      <c r="Q1606" s="1" t="s">
        <v>247</v>
      </c>
      <c r="R1606" s="1" t="s">
        <v>13586</v>
      </c>
      <c r="S1606" s="1"/>
      <c r="T1606" s="1"/>
      <c r="U1606" s="1" t="s">
        <v>12528</v>
      </c>
      <c r="V1606" s="1"/>
      <c r="W1606" s="1"/>
      <c r="X1606" s="1"/>
      <c r="Y1606" s="1" t="s">
        <v>1867</v>
      </c>
      <c r="Z1606" s="2" t="str">
        <f t="shared" si="75"/>
        <v>C830C</v>
      </c>
      <c r="AA1606" s="3" t="str">
        <f t="shared" si="76"/>
        <v>1/6/2019</v>
      </c>
      <c r="AB1606" s="2" t="str">
        <f t="shared" si="77"/>
        <v>No delay</v>
      </c>
    </row>
    <row r="1607" spans="1:28" s="7" customFormat="1" ht="57" x14ac:dyDescent="0.45">
      <c r="A1607" s="1">
        <v>6921</v>
      </c>
      <c r="B1607" s="3">
        <v>43636</v>
      </c>
      <c r="C1607" s="4">
        <v>0.56559027777777782</v>
      </c>
      <c r="D1607" s="2">
        <v>0</v>
      </c>
      <c r="E1607" s="1">
        <v>0</v>
      </c>
      <c r="F1607" s="2" t="s">
        <v>20</v>
      </c>
      <c r="G1607" s="1">
        <v>25</v>
      </c>
      <c r="H1607" s="1" t="s">
        <v>4570</v>
      </c>
      <c r="I1607" s="1" t="s">
        <v>4570</v>
      </c>
      <c r="J1607" s="1" t="s">
        <v>2790</v>
      </c>
      <c r="K1607" s="1" t="s">
        <v>2789</v>
      </c>
      <c r="L1607" s="1">
        <v>223081</v>
      </c>
      <c r="M1607" s="1" t="s">
        <v>12526</v>
      </c>
      <c r="N1607" s="2" t="s">
        <v>4522</v>
      </c>
      <c r="O1607" s="1" t="s">
        <v>15127</v>
      </c>
      <c r="P1607" s="2" t="s">
        <v>36</v>
      </c>
      <c r="Q1607" s="1" t="s">
        <v>122</v>
      </c>
      <c r="R1607" s="1" t="s">
        <v>4409</v>
      </c>
      <c r="S1607" s="1"/>
      <c r="T1607" s="1"/>
      <c r="U1607" s="1" t="s">
        <v>12528</v>
      </c>
      <c r="V1607" s="1"/>
      <c r="W1607" s="1"/>
      <c r="X1607" s="1"/>
      <c r="Y1607" s="1" t="s">
        <v>122</v>
      </c>
      <c r="Z1607" s="2" t="str">
        <f t="shared" si="75"/>
        <v>C830</v>
      </c>
      <c r="AA1607" s="3" t="str">
        <f t="shared" si="76"/>
        <v>1/6/2019</v>
      </c>
      <c r="AB1607" s="2" t="str">
        <f t="shared" si="77"/>
        <v>No delay</v>
      </c>
    </row>
    <row r="1608" spans="1:28" s="7" customFormat="1" ht="28.5" x14ac:dyDescent="0.45">
      <c r="A1608" s="1">
        <v>6922</v>
      </c>
      <c r="B1608" s="3">
        <v>43636</v>
      </c>
      <c r="C1608" s="4">
        <v>0.57825231481481476</v>
      </c>
      <c r="D1608" s="2">
        <v>0</v>
      </c>
      <c r="E1608" s="1">
        <v>0</v>
      </c>
      <c r="F1608" s="2" t="s">
        <v>116</v>
      </c>
      <c r="G1608" s="1">
        <v>29</v>
      </c>
      <c r="H1608" s="1" t="s">
        <v>5744</v>
      </c>
      <c r="I1608" s="1" t="s">
        <v>5744</v>
      </c>
      <c r="J1608" s="1" t="s">
        <v>2792</v>
      </c>
      <c r="K1608" s="1" t="s">
        <v>2791</v>
      </c>
      <c r="L1608" s="1">
        <v>223083</v>
      </c>
      <c r="M1608" s="1" t="s">
        <v>12526</v>
      </c>
      <c r="N1608" s="2" t="s">
        <v>4409</v>
      </c>
      <c r="O1608" s="1" t="s">
        <v>15128</v>
      </c>
      <c r="P1608" s="2" t="s">
        <v>26</v>
      </c>
      <c r="Q1608" s="1" t="s">
        <v>98</v>
      </c>
      <c r="R1608" s="1" t="s">
        <v>4409</v>
      </c>
      <c r="S1608" s="1"/>
      <c r="T1608" s="1"/>
      <c r="U1608" s="1" t="s">
        <v>12528</v>
      </c>
      <c r="V1608" s="1"/>
      <c r="W1608" s="1"/>
      <c r="X1608" s="1"/>
      <c r="Y1608" s="1" t="s">
        <v>27</v>
      </c>
      <c r="Z1608" s="2" t="str">
        <f t="shared" si="75"/>
        <v>C830C</v>
      </c>
      <c r="AA1608" s="3" t="str">
        <f t="shared" si="76"/>
        <v>1/6/2019</v>
      </c>
      <c r="AB1608" s="2" t="str">
        <f t="shared" si="77"/>
        <v>No delay</v>
      </c>
    </row>
    <row r="1609" spans="1:28" s="7" customFormat="1" ht="42.75" x14ac:dyDescent="0.45">
      <c r="A1609" s="1">
        <v>6928</v>
      </c>
      <c r="B1609" s="3">
        <v>43636</v>
      </c>
      <c r="C1609" s="4">
        <v>0.6791666666666667</v>
      </c>
      <c r="D1609" s="2">
        <v>0</v>
      </c>
      <c r="E1609" s="1">
        <v>0</v>
      </c>
      <c r="F1609" s="2" t="s">
        <v>84</v>
      </c>
      <c r="G1609" s="1" t="s">
        <v>15129</v>
      </c>
      <c r="H1609" s="1" t="s">
        <v>5372</v>
      </c>
      <c r="I1609" s="1" t="s">
        <v>4570</v>
      </c>
      <c r="J1609" s="1" t="s">
        <v>15130</v>
      </c>
      <c r="K1609" s="1" t="s">
        <v>15131</v>
      </c>
      <c r="L1609" s="1">
        <v>223097</v>
      </c>
      <c r="M1609" s="1" t="s">
        <v>12526</v>
      </c>
      <c r="N1609" s="2" t="s">
        <v>4409</v>
      </c>
      <c r="O1609" s="1" t="s">
        <v>15132</v>
      </c>
      <c r="P1609" s="2" t="s">
        <v>26</v>
      </c>
      <c r="Q1609" s="1" t="s">
        <v>98</v>
      </c>
      <c r="R1609" s="1" t="s">
        <v>4409</v>
      </c>
      <c r="S1609" s="1"/>
      <c r="T1609" s="1"/>
      <c r="U1609" s="1" t="s">
        <v>12528</v>
      </c>
      <c r="V1609" s="1"/>
      <c r="W1609" s="1"/>
      <c r="X1609" s="1"/>
      <c r="Y1609" s="1" t="s">
        <v>27</v>
      </c>
      <c r="Z1609" s="2" t="str">
        <f t="shared" si="75"/>
        <v>C830C</v>
      </c>
      <c r="AA1609" s="3" t="str">
        <f t="shared" si="76"/>
        <v>1/6/2019</v>
      </c>
      <c r="AB1609" s="2" t="str">
        <f t="shared" si="77"/>
        <v>No delay</v>
      </c>
    </row>
    <row r="1610" spans="1:28" s="7" customFormat="1" ht="99.75" x14ac:dyDescent="0.45">
      <c r="A1610" s="1">
        <v>6929</v>
      </c>
      <c r="B1610" s="3">
        <v>43636</v>
      </c>
      <c r="C1610" s="4">
        <v>0.7090277777777777</v>
      </c>
      <c r="D1610" s="2">
        <v>0</v>
      </c>
      <c r="E1610" s="1">
        <v>0</v>
      </c>
      <c r="F1610" s="2" t="s">
        <v>142</v>
      </c>
      <c r="G1610" s="1">
        <v>11</v>
      </c>
      <c r="H1610" s="1" t="s">
        <v>4570</v>
      </c>
      <c r="I1610" s="1" t="s">
        <v>4570</v>
      </c>
      <c r="J1610" s="1" t="s">
        <v>2796</v>
      </c>
      <c r="K1610" s="1" t="s">
        <v>2795</v>
      </c>
      <c r="L1610" s="1">
        <v>223110</v>
      </c>
      <c r="M1610" s="1" t="s">
        <v>12526</v>
      </c>
      <c r="N1610" s="2" t="s">
        <v>4409</v>
      </c>
      <c r="O1610" s="1" t="s">
        <v>15133</v>
      </c>
      <c r="P1610" s="2" t="s">
        <v>79</v>
      </c>
      <c r="Q1610" s="1" t="s">
        <v>338</v>
      </c>
      <c r="R1610" s="1" t="s">
        <v>4409</v>
      </c>
      <c r="S1610" s="1"/>
      <c r="T1610" s="1"/>
      <c r="U1610" s="1" t="s">
        <v>12528</v>
      </c>
      <c r="V1610" s="1"/>
      <c r="W1610" s="1"/>
      <c r="X1610" s="1"/>
      <c r="Y1610" s="1" t="s">
        <v>338</v>
      </c>
      <c r="Z1610" s="2" t="str">
        <f t="shared" si="75"/>
        <v>C830C</v>
      </c>
      <c r="AA1610" s="3" t="str">
        <f t="shared" si="76"/>
        <v>1/6/2019</v>
      </c>
      <c r="AB1610" s="2" t="str">
        <f t="shared" si="77"/>
        <v>No delay</v>
      </c>
    </row>
    <row r="1611" spans="1:28" s="7" customFormat="1" ht="42.75" x14ac:dyDescent="0.45">
      <c r="A1611" s="1" t="s">
        <v>15134</v>
      </c>
      <c r="B1611" s="3">
        <v>43636</v>
      </c>
      <c r="C1611" s="4">
        <v>0.53657407407407409</v>
      </c>
      <c r="D1611" s="2">
        <v>0</v>
      </c>
      <c r="E1611" s="1">
        <v>0</v>
      </c>
      <c r="F1611" s="2" t="s">
        <v>70</v>
      </c>
      <c r="G1611" s="1">
        <v>51</v>
      </c>
      <c r="H1611" s="1" t="s">
        <v>4570</v>
      </c>
      <c r="I1611" s="1" t="s">
        <v>4570</v>
      </c>
      <c r="J1611" s="1" t="s">
        <v>2798</v>
      </c>
      <c r="K1611" s="1" t="s">
        <v>2797</v>
      </c>
      <c r="L1611" s="1">
        <v>223078</v>
      </c>
      <c r="M1611" s="1" t="s">
        <v>12526</v>
      </c>
      <c r="N1611" s="2" t="s">
        <v>4409</v>
      </c>
      <c r="O1611" s="1" t="s">
        <v>15135</v>
      </c>
      <c r="P1611" s="2" t="s">
        <v>128</v>
      </c>
      <c r="Q1611" s="1" t="s">
        <v>286</v>
      </c>
      <c r="R1611" s="1" t="s">
        <v>4409</v>
      </c>
      <c r="S1611" s="1"/>
      <c r="T1611" s="1"/>
      <c r="U1611" s="1" t="s">
        <v>12528</v>
      </c>
      <c r="V1611" s="1"/>
      <c r="W1611" s="1"/>
      <c r="X1611" s="1"/>
      <c r="Y1611" s="1" t="s">
        <v>286</v>
      </c>
      <c r="Z1611" s="2" t="str">
        <f t="shared" si="75"/>
        <v>C830C</v>
      </c>
      <c r="AA1611" s="3" t="str">
        <f t="shared" si="76"/>
        <v>1/6/2019</v>
      </c>
      <c r="AB1611" s="2" t="str">
        <f t="shared" si="77"/>
        <v>No delay</v>
      </c>
    </row>
    <row r="1612" spans="1:28" s="7" customFormat="1" ht="71.25" x14ac:dyDescent="0.45">
      <c r="A1612" s="1">
        <v>6948</v>
      </c>
      <c r="B1612" s="3">
        <v>43637</v>
      </c>
      <c r="C1612" s="4">
        <v>0.32577546296296295</v>
      </c>
      <c r="D1612" s="2">
        <v>0</v>
      </c>
      <c r="E1612" s="1">
        <v>0</v>
      </c>
      <c r="F1612" s="2" t="s">
        <v>151</v>
      </c>
      <c r="G1612" s="1">
        <v>15</v>
      </c>
      <c r="H1612" s="1" t="s">
        <v>4570</v>
      </c>
      <c r="I1612" s="1" t="s">
        <v>4570</v>
      </c>
      <c r="J1612" s="1" t="s">
        <v>2800</v>
      </c>
      <c r="K1612" s="1" t="s">
        <v>2799</v>
      </c>
      <c r="L1612" s="1">
        <v>223171</v>
      </c>
      <c r="M1612" s="1" t="s">
        <v>12526</v>
      </c>
      <c r="N1612" s="2" t="s">
        <v>4522</v>
      </c>
      <c r="O1612" s="1" t="s">
        <v>15136</v>
      </c>
      <c r="P1612" s="2" t="s">
        <v>7</v>
      </c>
      <c r="Q1612" s="1" t="s">
        <v>8</v>
      </c>
      <c r="R1612" s="1" t="s">
        <v>4409</v>
      </c>
      <c r="S1612" s="1"/>
      <c r="T1612" s="1"/>
      <c r="U1612" s="1" t="s">
        <v>12528</v>
      </c>
      <c r="V1612" s="1"/>
      <c r="W1612" s="1"/>
      <c r="X1612" s="1"/>
      <c r="Y1612" s="1" t="s">
        <v>8</v>
      </c>
      <c r="Z1612" s="2" t="str">
        <f t="shared" si="75"/>
        <v>C830C</v>
      </c>
      <c r="AA1612" s="3" t="str">
        <f t="shared" si="76"/>
        <v>1/6/2019</v>
      </c>
      <c r="AB1612" s="2" t="str">
        <f t="shared" si="77"/>
        <v>No delay</v>
      </c>
    </row>
    <row r="1613" spans="1:28" s="7" customFormat="1" ht="42.75" x14ac:dyDescent="0.45">
      <c r="A1613" s="1">
        <v>6955</v>
      </c>
      <c r="B1613" s="3">
        <v>43637</v>
      </c>
      <c r="C1613" s="4">
        <v>0.35347222222222219</v>
      </c>
      <c r="D1613" s="2">
        <v>0</v>
      </c>
      <c r="E1613" s="1">
        <v>0</v>
      </c>
      <c r="F1613" s="2" t="s">
        <v>88</v>
      </c>
      <c r="G1613" s="1"/>
      <c r="H1613" s="1" t="s">
        <v>4570</v>
      </c>
      <c r="I1613" s="1"/>
      <c r="J1613" s="1" t="s">
        <v>15137</v>
      </c>
      <c r="K1613" s="1">
        <v>6166698</v>
      </c>
      <c r="L1613" s="1"/>
      <c r="M1613" s="1" t="s">
        <v>12526</v>
      </c>
      <c r="N1613" s="2" t="s">
        <v>4409</v>
      </c>
      <c r="O1613" s="1" t="s">
        <v>15138</v>
      </c>
      <c r="P1613" s="2" t="s">
        <v>26</v>
      </c>
      <c r="Q1613" s="1" t="s">
        <v>98</v>
      </c>
      <c r="R1613" s="1" t="s">
        <v>4409</v>
      </c>
      <c r="S1613" s="1"/>
      <c r="T1613" s="1"/>
      <c r="U1613" s="1" t="s">
        <v>12528</v>
      </c>
      <c r="V1613" s="1"/>
      <c r="W1613" s="1"/>
      <c r="X1613" s="1"/>
      <c r="Y1613" s="1" t="s">
        <v>27</v>
      </c>
      <c r="Z1613" s="2" t="str">
        <f t="shared" si="75"/>
        <v>C830</v>
      </c>
      <c r="AA1613" s="3" t="str">
        <f t="shared" si="76"/>
        <v>1/6/2019</v>
      </c>
      <c r="AB1613" s="2" t="str">
        <f t="shared" si="77"/>
        <v>No delay</v>
      </c>
    </row>
    <row r="1614" spans="1:28" s="7" customFormat="1" ht="28.5" x14ac:dyDescent="0.45">
      <c r="A1614" s="1">
        <v>6970</v>
      </c>
      <c r="B1614" s="3">
        <v>43637</v>
      </c>
      <c r="C1614" s="4">
        <v>0.7205555555555555</v>
      </c>
      <c r="D1614" s="2">
        <v>0</v>
      </c>
      <c r="E1614" s="1">
        <v>0</v>
      </c>
      <c r="F1614" s="2" t="s">
        <v>54</v>
      </c>
      <c r="G1614" s="1">
        <v>15</v>
      </c>
      <c r="H1614" s="1" t="s">
        <v>4849</v>
      </c>
      <c r="I1614" s="1" t="s">
        <v>5011</v>
      </c>
      <c r="J1614" s="1" t="s">
        <v>2802</v>
      </c>
      <c r="K1614" s="1" t="s">
        <v>2801</v>
      </c>
      <c r="L1614" s="1">
        <v>223249</v>
      </c>
      <c r="M1614" s="1" t="s">
        <v>12526</v>
      </c>
      <c r="N1614" s="2" t="s">
        <v>4409</v>
      </c>
      <c r="O1614" s="1" t="s">
        <v>15139</v>
      </c>
      <c r="P1614" s="2" t="s">
        <v>26</v>
      </c>
      <c r="Q1614" s="1" t="s">
        <v>164</v>
      </c>
      <c r="R1614" s="1" t="s">
        <v>4409</v>
      </c>
      <c r="S1614" s="1"/>
      <c r="T1614" s="1"/>
      <c r="U1614" s="1" t="s">
        <v>12528</v>
      </c>
      <c r="V1614" s="1"/>
      <c r="W1614" s="1"/>
      <c r="X1614" s="1"/>
      <c r="Y1614" s="1" t="s">
        <v>27</v>
      </c>
      <c r="Z1614" s="2" t="str">
        <f t="shared" si="75"/>
        <v>C830</v>
      </c>
      <c r="AA1614" s="3" t="str">
        <f t="shared" si="76"/>
        <v>1/6/2019</v>
      </c>
      <c r="AB1614" s="2" t="str">
        <f t="shared" si="77"/>
        <v>No delay</v>
      </c>
    </row>
    <row r="1615" spans="1:28" s="7" customFormat="1" ht="71.25" x14ac:dyDescent="0.45">
      <c r="A1615" s="1">
        <v>6974</v>
      </c>
      <c r="B1615" s="3">
        <v>43637</v>
      </c>
      <c r="C1615" s="4">
        <v>0.78476851851851848</v>
      </c>
      <c r="D1615" s="2">
        <v>0</v>
      </c>
      <c r="E1615" s="1">
        <v>0</v>
      </c>
      <c r="F1615" s="2" t="s">
        <v>135</v>
      </c>
      <c r="G1615" s="1">
        <v>57</v>
      </c>
      <c r="H1615" s="1" t="s">
        <v>4961</v>
      </c>
      <c r="I1615" s="1" t="s">
        <v>4954</v>
      </c>
      <c r="J1615" s="1" t="s">
        <v>2805</v>
      </c>
      <c r="K1615" s="1" t="s">
        <v>2803</v>
      </c>
      <c r="L1615" s="1">
        <v>223267</v>
      </c>
      <c r="M1615" s="1" t="s">
        <v>12526</v>
      </c>
      <c r="N1615" s="2" t="s">
        <v>4409</v>
      </c>
      <c r="O1615" s="1" t="s">
        <v>15140</v>
      </c>
      <c r="P1615" s="2" t="s">
        <v>33</v>
      </c>
      <c r="Q1615" s="1" t="s">
        <v>2804</v>
      </c>
      <c r="R1615" s="1" t="s">
        <v>4409</v>
      </c>
      <c r="S1615" s="1"/>
      <c r="T1615" s="1"/>
      <c r="U1615" s="1" t="s">
        <v>12528</v>
      </c>
      <c r="V1615" s="1"/>
      <c r="W1615" s="1"/>
      <c r="X1615" s="1"/>
      <c r="Y1615" s="1" t="s">
        <v>32</v>
      </c>
      <c r="Z1615" s="2" t="str">
        <f t="shared" si="75"/>
        <v>C830</v>
      </c>
      <c r="AA1615" s="3" t="str">
        <f t="shared" si="76"/>
        <v>1/6/2019</v>
      </c>
      <c r="AB1615" s="2" t="str">
        <f t="shared" si="77"/>
        <v>No delay</v>
      </c>
    </row>
    <row r="1616" spans="1:28" s="7" customFormat="1" ht="57" x14ac:dyDescent="0.45">
      <c r="A1616" s="1">
        <v>6978</v>
      </c>
      <c r="B1616" s="3">
        <v>43637</v>
      </c>
      <c r="C1616" s="4">
        <v>0.92708333333333337</v>
      </c>
      <c r="D1616" s="2">
        <v>0</v>
      </c>
      <c r="E1616" s="1">
        <v>0</v>
      </c>
      <c r="F1616" s="2" t="s">
        <v>49</v>
      </c>
      <c r="G1616" s="1">
        <v>18</v>
      </c>
      <c r="H1616" s="1" t="s">
        <v>5011</v>
      </c>
      <c r="I1616" s="1" t="s">
        <v>4570</v>
      </c>
      <c r="J1616" s="1" t="s">
        <v>2807</v>
      </c>
      <c r="K1616" s="1" t="s">
        <v>2806</v>
      </c>
      <c r="L1616" s="1">
        <v>223303</v>
      </c>
      <c r="M1616" s="1" t="s">
        <v>12526</v>
      </c>
      <c r="N1616" s="2" t="s">
        <v>4409</v>
      </c>
      <c r="O1616" s="1" t="s">
        <v>15141</v>
      </c>
      <c r="P1616" s="2" t="s">
        <v>33</v>
      </c>
      <c r="Q1616" s="1" t="s">
        <v>313</v>
      </c>
      <c r="R1616" s="1" t="s">
        <v>4409</v>
      </c>
      <c r="S1616" s="1"/>
      <c r="T1616" s="1"/>
      <c r="U1616" s="1" t="s">
        <v>12528</v>
      </c>
      <c r="V1616" s="1"/>
      <c r="W1616" s="1"/>
      <c r="X1616" s="1"/>
      <c r="Y1616" s="1" t="s">
        <v>32</v>
      </c>
      <c r="Z1616" s="2" t="str">
        <f t="shared" si="75"/>
        <v>C830</v>
      </c>
      <c r="AA1616" s="3" t="str">
        <f t="shared" si="76"/>
        <v>1/6/2019</v>
      </c>
      <c r="AB1616" s="2" t="str">
        <f t="shared" si="77"/>
        <v>No delay</v>
      </c>
    </row>
    <row r="1617" spans="1:28" s="7" customFormat="1" ht="28.5" x14ac:dyDescent="0.45">
      <c r="A1617" s="1" t="s">
        <v>15142</v>
      </c>
      <c r="B1617" s="3">
        <v>43637</v>
      </c>
      <c r="C1617" s="4">
        <v>0.35278935185185184</v>
      </c>
      <c r="D1617" s="2">
        <v>0</v>
      </c>
      <c r="E1617" s="1">
        <v>0</v>
      </c>
      <c r="F1617" s="2" t="s">
        <v>145</v>
      </c>
      <c r="G1617" s="1">
        <v>43</v>
      </c>
      <c r="H1617" s="1" t="s">
        <v>4665</v>
      </c>
      <c r="I1617" s="1" t="s">
        <v>4665</v>
      </c>
      <c r="J1617" s="1" t="s">
        <v>2809</v>
      </c>
      <c r="K1617" s="1" t="s">
        <v>2808</v>
      </c>
      <c r="L1617" s="1">
        <v>223175</v>
      </c>
      <c r="M1617" s="1" t="s">
        <v>12526</v>
      </c>
      <c r="N1617" s="2" t="s">
        <v>4409</v>
      </c>
      <c r="O1617" s="1" t="s">
        <v>15143</v>
      </c>
      <c r="P1617" s="2" t="s">
        <v>90</v>
      </c>
      <c r="Q1617" s="1" t="s">
        <v>89</v>
      </c>
      <c r="R1617" s="1" t="s">
        <v>4409</v>
      </c>
      <c r="S1617" s="1"/>
      <c r="T1617" s="1"/>
      <c r="U1617" s="1" t="s">
        <v>12528</v>
      </c>
      <c r="V1617" s="1"/>
      <c r="W1617" s="1"/>
      <c r="X1617" s="1"/>
      <c r="Y1617" s="1" t="s">
        <v>89</v>
      </c>
      <c r="Z1617" s="2" t="str">
        <f t="shared" si="75"/>
        <v>C830</v>
      </c>
      <c r="AA1617" s="3" t="str">
        <f t="shared" si="76"/>
        <v>1/6/2019</v>
      </c>
      <c r="AB1617" s="2" t="str">
        <f t="shared" si="77"/>
        <v>No delay</v>
      </c>
    </row>
    <row r="1618" spans="1:28" s="7" customFormat="1" ht="28.5" x14ac:dyDescent="0.45">
      <c r="A1618" s="1" t="s">
        <v>15144</v>
      </c>
      <c r="B1618" s="3">
        <v>43637</v>
      </c>
      <c r="C1618" s="4">
        <v>0.40151620370370367</v>
      </c>
      <c r="D1618" s="2">
        <v>0</v>
      </c>
      <c r="E1618" s="1">
        <v>0</v>
      </c>
      <c r="F1618" s="2" t="s">
        <v>225</v>
      </c>
      <c r="G1618" s="1">
        <v>46</v>
      </c>
      <c r="H1618" s="1" t="s">
        <v>4665</v>
      </c>
      <c r="I1618" s="1" t="s">
        <v>4665</v>
      </c>
      <c r="J1618" s="1" t="s">
        <v>2811</v>
      </c>
      <c r="K1618" s="1" t="s">
        <v>2810</v>
      </c>
      <c r="L1618" s="1">
        <v>223188</v>
      </c>
      <c r="M1618" s="1" t="s">
        <v>12526</v>
      </c>
      <c r="N1618" s="2" t="s">
        <v>4409</v>
      </c>
      <c r="O1618" s="1" t="s">
        <v>15145</v>
      </c>
      <c r="P1618" s="2" t="s">
        <v>26</v>
      </c>
      <c r="Q1618" s="1" t="s">
        <v>164</v>
      </c>
      <c r="R1618" s="1" t="s">
        <v>4409</v>
      </c>
      <c r="S1618" s="1"/>
      <c r="T1618" s="1"/>
      <c r="U1618" s="1" t="s">
        <v>12528</v>
      </c>
      <c r="V1618" s="1"/>
      <c r="W1618" s="1"/>
      <c r="X1618" s="1"/>
      <c r="Y1618" s="1" t="s">
        <v>27</v>
      </c>
      <c r="Z1618" s="2" t="str">
        <f t="shared" si="75"/>
        <v>C830C</v>
      </c>
      <c r="AA1618" s="3" t="str">
        <f t="shared" si="76"/>
        <v>1/6/2019</v>
      </c>
      <c r="AB1618" s="2" t="str">
        <f t="shared" si="77"/>
        <v>No delay</v>
      </c>
    </row>
    <row r="1619" spans="1:28" s="7" customFormat="1" x14ac:dyDescent="0.45">
      <c r="A1619" s="1">
        <v>6987</v>
      </c>
      <c r="B1619" s="3">
        <v>43638</v>
      </c>
      <c r="C1619" s="4">
        <v>0.37001157407407409</v>
      </c>
      <c r="D1619" s="2">
        <v>0</v>
      </c>
      <c r="E1619" s="1">
        <v>0</v>
      </c>
      <c r="F1619" s="2" t="s">
        <v>114</v>
      </c>
      <c r="G1619" s="1">
        <v>25</v>
      </c>
      <c r="H1619" s="1" t="s">
        <v>4802</v>
      </c>
      <c r="I1619" s="1" t="s">
        <v>5297</v>
      </c>
      <c r="J1619" s="1" t="s">
        <v>2814</v>
      </c>
      <c r="K1619" s="1" t="s">
        <v>2813</v>
      </c>
      <c r="L1619" s="1">
        <v>223325</v>
      </c>
      <c r="M1619" s="1" t="s">
        <v>12526</v>
      </c>
      <c r="N1619" s="2" t="s">
        <v>4409</v>
      </c>
      <c r="O1619" s="1" t="s">
        <v>15146</v>
      </c>
      <c r="P1619" s="2" t="s">
        <v>128</v>
      </c>
      <c r="Q1619" s="1" t="s">
        <v>286</v>
      </c>
      <c r="R1619" s="1" t="s">
        <v>4409</v>
      </c>
      <c r="S1619" s="1"/>
      <c r="T1619" s="1"/>
      <c r="U1619" s="1" t="s">
        <v>12528</v>
      </c>
      <c r="V1619" s="1"/>
      <c r="W1619" s="1"/>
      <c r="X1619" s="1"/>
      <c r="Y1619" s="1" t="s">
        <v>286</v>
      </c>
      <c r="Z1619" s="2" t="str">
        <f t="shared" si="75"/>
        <v>C830C</v>
      </c>
      <c r="AA1619" s="3" t="str">
        <f t="shared" si="76"/>
        <v>1/6/2019</v>
      </c>
      <c r="AB1619" s="2" t="str">
        <f t="shared" si="77"/>
        <v>No delay</v>
      </c>
    </row>
    <row r="1620" spans="1:28" s="7" customFormat="1" ht="71.25" x14ac:dyDescent="0.45">
      <c r="A1620" s="1">
        <v>7013</v>
      </c>
      <c r="B1620" s="3">
        <v>43639</v>
      </c>
      <c r="C1620" s="4">
        <v>0.34041666666666665</v>
      </c>
      <c r="D1620" s="2">
        <v>0</v>
      </c>
      <c r="E1620" s="1">
        <v>0</v>
      </c>
      <c r="F1620" s="2" t="s">
        <v>142</v>
      </c>
      <c r="G1620" s="1">
        <v>25</v>
      </c>
      <c r="H1620" s="1" t="s">
        <v>4725</v>
      </c>
      <c r="I1620" s="1" t="s">
        <v>4725</v>
      </c>
      <c r="J1620" s="1" t="s">
        <v>2818</v>
      </c>
      <c r="K1620" s="1" t="s">
        <v>2817</v>
      </c>
      <c r="L1620" s="1">
        <v>223435</v>
      </c>
      <c r="M1620" s="1" t="s">
        <v>12526</v>
      </c>
      <c r="N1620" s="2" t="s">
        <v>4409</v>
      </c>
      <c r="O1620" s="1" t="s">
        <v>15147</v>
      </c>
      <c r="P1620" s="2" t="s">
        <v>79</v>
      </c>
      <c r="Q1620" s="1" t="s">
        <v>95</v>
      </c>
      <c r="R1620" s="1" t="s">
        <v>4409</v>
      </c>
      <c r="S1620" s="1"/>
      <c r="T1620" s="1"/>
      <c r="U1620" s="1" t="s">
        <v>12528</v>
      </c>
      <c r="V1620" s="1"/>
      <c r="W1620" s="1"/>
      <c r="X1620" s="1"/>
      <c r="Y1620" s="1" t="s">
        <v>117</v>
      </c>
      <c r="Z1620" s="2" t="str">
        <f t="shared" si="75"/>
        <v>C830C</v>
      </c>
      <c r="AA1620" s="3" t="str">
        <f t="shared" si="76"/>
        <v>1/6/2019</v>
      </c>
      <c r="AB1620" s="2" t="str">
        <f t="shared" si="77"/>
        <v>No delay</v>
      </c>
    </row>
    <row r="1621" spans="1:28" s="7" customFormat="1" ht="114" x14ac:dyDescent="0.45">
      <c r="A1621" s="1">
        <v>7026</v>
      </c>
      <c r="B1621" s="3">
        <v>43639</v>
      </c>
      <c r="C1621" s="4">
        <v>0.77083333333333337</v>
      </c>
      <c r="D1621" s="2">
        <v>0</v>
      </c>
      <c r="E1621" s="1">
        <v>0</v>
      </c>
      <c r="F1621" s="2" t="s">
        <v>108</v>
      </c>
      <c r="G1621" s="1">
        <v>4</v>
      </c>
      <c r="H1621" s="1" t="s">
        <v>4570</v>
      </c>
      <c r="I1621" s="1" t="s">
        <v>4570</v>
      </c>
      <c r="J1621" s="1" t="s">
        <v>2816</v>
      </c>
      <c r="K1621" s="1" t="s">
        <v>2815</v>
      </c>
      <c r="L1621" s="1">
        <v>223501</v>
      </c>
      <c r="M1621" s="1" t="s">
        <v>12526</v>
      </c>
      <c r="N1621" s="2" t="s">
        <v>4522</v>
      </c>
      <c r="O1621" s="1" t="s">
        <v>15148</v>
      </c>
      <c r="P1621" s="2" t="s">
        <v>7</v>
      </c>
      <c r="Q1621" s="1" t="s">
        <v>400</v>
      </c>
      <c r="R1621" s="1" t="s">
        <v>4409</v>
      </c>
      <c r="S1621" s="1"/>
      <c r="T1621" s="1"/>
      <c r="U1621" s="1" t="s">
        <v>12528</v>
      </c>
      <c r="V1621" s="1"/>
      <c r="W1621" s="1"/>
      <c r="X1621" s="1"/>
      <c r="Y1621" s="1" t="s">
        <v>18</v>
      </c>
      <c r="Z1621" s="2" t="str">
        <f t="shared" si="75"/>
        <v>C830</v>
      </c>
      <c r="AA1621" s="3" t="str">
        <f t="shared" si="76"/>
        <v>1/6/2019</v>
      </c>
      <c r="AB1621" s="2" t="str">
        <f t="shared" si="77"/>
        <v>No delay</v>
      </c>
    </row>
    <row r="1622" spans="1:28" s="7" customFormat="1" ht="42.75" x14ac:dyDescent="0.45">
      <c r="A1622" s="1">
        <v>7063</v>
      </c>
      <c r="B1622" s="3">
        <v>43640</v>
      </c>
      <c r="C1622" s="4">
        <v>0.77908564814814818</v>
      </c>
      <c r="D1622" s="2">
        <v>0</v>
      </c>
      <c r="E1622" s="1">
        <v>0</v>
      </c>
      <c r="F1622" s="2" t="s">
        <v>64</v>
      </c>
      <c r="G1622" s="1">
        <v>6</v>
      </c>
      <c r="H1622" s="1" t="s">
        <v>4710</v>
      </c>
      <c r="I1622" s="1" t="s">
        <v>4771</v>
      </c>
      <c r="J1622" s="1" t="s">
        <v>2820</v>
      </c>
      <c r="K1622" s="1" t="s">
        <v>2819</v>
      </c>
      <c r="L1622" s="1">
        <v>223663</v>
      </c>
      <c r="M1622" s="1" t="s">
        <v>12526</v>
      </c>
      <c r="N1622" s="2" t="s">
        <v>4409</v>
      </c>
      <c r="O1622" s="1" t="s">
        <v>15149</v>
      </c>
      <c r="P1622" s="2" t="s">
        <v>79</v>
      </c>
      <c r="Q1622" s="1" t="s">
        <v>139</v>
      </c>
      <c r="R1622" s="1" t="s">
        <v>4409</v>
      </c>
      <c r="S1622" s="1"/>
      <c r="T1622" s="1"/>
      <c r="U1622" s="1" t="s">
        <v>12528</v>
      </c>
      <c r="V1622" s="1"/>
      <c r="W1622" s="1"/>
      <c r="X1622" s="1"/>
      <c r="Y1622" s="1" t="s">
        <v>117</v>
      </c>
      <c r="Z1622" s="2" t="str">
        <f t="shared" si="75"/>
        <v>C830</v>
      </c>
      <c r="AA1622" s="3" t="str">
        <f t="shared" si="76"/>
        <v>1/6/2019</v>
      </c>
      <c r="AB1622" s="2" t="str">
        <f t="shared" si="77"/>
        <v>No delay</v>
      </c>
    </row>
    <row r="1623" spans="1:28" s="7" customFormat="1" ht="71.25" x14ac:dyDescent="0.45">
      <c r="A1623" s="1">
        <v>7083</v>
      </c>
      <c r="B1623" s="3">
        <v>43641</v>
      </c>
      <c r="C1623" s="4">
        <v>0.3611111111111111</v>
      </c>
      <c r="D1623" s="2">
        <v>0</v>
      </c>
      <c r="E1623" s="1">
        <v>0</v>
      </c>
      <c r="F1623" s="2" t="s">
        <v>151</v>
      </c>
      <c r="G1623" s="1">
        <v>58</v>
      </c>
      <c r="H1623" s="1" t="s">
        <v>4570</v>
      </c>
      <c r="I1623" s="1" t="s">
        <v>4570</v>
      </c>
      <c r="J1623" s="1" t="s">
        <v>2824</v>
      </c>
      <c r="K1623" s="1" t="s">
        <v>2823</v>
      </c>
      <c r="L1623" s="1">
        <v>223735</v>
      </c>
      <c r="M1623" s="1" t="s">
        <v>12526</v>
      </c>
      <c r="N1623" s="2" t="s">
        <v>4522</v>
      </c>
      <c r="O1623" s="1" t="s">
        <v>15150</v>
      </c>
      <c r="P1623" s="2" t="s">
        <v>36</v>
      </c>
      <c r="Q1623" s="1" t="s">
        <v>350</v>
      </c>
      <c r="R1623" s="1" t="s">
        <v>4409</v>
      </c>
      <c r="S1623" s="1"/>
      <c r="T1623" s="1"/>
      <c r="U1623" s="1" t="s">
        <v>12528</v>
      </c>
      <c r="V1623" s="1"/>
      <c r="W1623" s="1"/>
      <c r="X1623" s="1"/>
      <c r="Y1623" s="1" t="s">
        <v>322</v>
      </c>
      <c r="Z1623" s="2" t="str">
        <f t="shared" si="75"/>
        <v>C830C</v>
      </c>
      <c r="AA1623" s="3" t="str">
        <f t="shared" si="76"/>
        <v>1/6/2019</v>
      </c>
      <c r="AB1623" s="2" t="str">
        <f t="shared" si="77"/>
        <v>No delay</v>
      </c>
    </row>
    <row r="1624" spans="1:28" s="7" customFormat="1" ht="199.5" x14ac:dyDescent="0.45">
      <c r="A1624" s="1">
        <v>7084</v>
      </c>
      <c r="B1624" s="3">
        <v>43641</v>
      </c>
      <c r="C1624" s="4">
        <v>0.36458333333333331</v>
      </c>
      <c r="D1624" s="2">
        <v>0</v>
      </c>
      <c r="E1624" s="1">
        <v>0</v>
      </c>
      <c r="F1624" s="2" t="s">
        <v>64</v>
      </c>
      <c r="G1624" s="1">
        <v>65</v>
      </c>
      <c r="H1624" s="1" t="s">
        <v>4570</v>
      </c>
      <c r="I1624" s="1" t="s">
        <v>4570</v>
      </c>
      <c r="J1624" s="1" t="s">
        <v>2822</v>
      </c>
      <c r="K1624" s="1" t="s">
        <v>2821</v>
      </c>
      <c r="L1624" s="1">
        <v>223737</v>
      </c>
      <c r="M1624" s="1" t="s">
        <v>12526</v>
      </c>
      <c r="N1624" s="2" t="s">
        <v>4409</v>
      </c>
      <c r="O1624" s="1" t="s">
        <v>15151</v>
      </c>
      <c r="P1624" s="2" t="s">
        <v>7</v>
      </c>
      <c r="Q1624" s="1" t="s">
        <v>12</v>
      </c>
      <c r="R1624" s="1" t="s">
        <v>4409</v>
      </c>
      <c r="S1624" s="1"/>
      <c r="T1624" s="1"/>
      <c r="U1624" s="1" t="s">
        <v>12528</v>
      </c>
      <c r="V1624" s="1"/>
      <c r="W1624" s="1"/>
      <c r="X1624" s="1"/>
      <c r="Y1624" s="1" t="s">
        <v>12</v>
      </c>
      <c r="Z1624" s="2" t="str">
        <f t="shared" si="75"/>
        <v>C830</v>
      </c>
      <c r="AA1624" s="3" t="str">
        <f t="shared" si="76"/>
        <v>1/6/2019</v>
      </c>
      <c r="AB1624" s="2" t="str">
        <f t="shared" si="77"/>
        <v>No delay</v>
      </c>
    </row>
    <row r="1625" spans="1:28" s="7" customFormat="1" ht="71.25" x14ac:dyDescent="0.45">
      <c r="A1625" s="1">
        <v>7137</v>
      </c>
      <c r="B1625" s="3">
        <v>43642</v>
      </c>
      <c r="C1625" s="4">
        <v>0.58333333333333337</v>
      </c>
      <c r="D1625" s="2">
        <v>0</v>
      </c>
      <c r="E1625" s="1">
        <v>0</v>
      </c>
      <c r="F1625" s="2" t="s">
        <v>88</v>
      </c>
      <c r="G1625" s="1"/>
      <c r="H1625" s="1" t="s">
        <v>5372</v>
      </c>
      <c r="I1625" s="1"/>
      <c r="J1625" s="1" t="s">
        <v>15152</v>
      </c>
      <c r="K1625" s="1">
        <v>6172141</v>
      </c>
      <c r="L1625" s="1"/>
      <c r="M1625" s="1" t="s">
        <v>12526</v>
      </c>
      <c r="N1625" s="2" t="s">
        <v>4409</v>
      </c>
      <c r="O1625" s="1" t="s">
        <v>15153</v>
      </c>
      <c r="P1625" s="2" t="s">
        <v>90</v>
      </c>
      <c r="Q1625" s="1" t="s">
        <v>247</v>
      </c>
      <c r="R1625" s="1" t="s">
        <v>4409</v>
      </c>
      <c r="S1625" s="1"/>
      <c r="T1625" s="1"/>
      <c r="U1625" s="1" t="s">
        <v>12528</v>
      </c>
      <c r="V1625" s="1"/>
      <c r="W1625" s="1"/>
      <c r="X1625" s="1"/>
      <c r="Y1625" s="1" t="s">
        <v>1463</v>
      </c>
      <c r="Z1625" s="2" t="str">
        <f t="shared" si="75"/>
        <v>C830</v>
      </c>
      <c r="AA1625" s="3" t="str">
        <f t="shared" si="76"/>
        <v>1/6/2019</v>
      </c>
      <c r="AB1625" s="2" t="str">
        <f t="shared" si="77"/>
        <v>No delay</v>
      </c>
    </row>
    <row r="1626" spans="1:28" s="7" customFormat="1" ht="71.25" x14ac:dyDescent="0.45">
      <c r="A1626" s="1">
        <v>7144</v>
      </c>
      <c r="B1626" s="3">
        <v>43642</v>
      </c>
      <c r="C1626" s="4">
        <v>0.71708333333333341</v>
      </c>
      <c r="D1626" s="2">
        <v>0</v>
      </c>
      <c r="E1626" s="1">
        <v>0</v>
      </c>
      <c r="F1626" s="2" t="s">
        <v>20</v>
      </c>
      <c r="G1626" s="1">
        <v>53</v>
      </c>
      <c r="H1626" s="1" t="s">
        <v>4710</v>
      </c>
      <c r="I1626" s="1" t="s">
        <v>5042</v>
      </c>
      <c r="J1626" s="1" t="s">
        <v>2827</v>
      </c>
      <c r="K1626" s="1" t="s">
        <v>2825</v>
      </c>
      <c r="L1626" s="1">
        <v>223957</v>
      </c>
      <c r="M1626" s="1" t="s">
        <v>12526</v>
      </c>
      <c r="N1626" s="2" t="s">
        <v>4522</v>
      </c>
      <c r="O1626" s="1" t="s">
        <v>15154</v>
      </c>
      <c r="P1626" s="2" t="s">
        <v>36</v>
      </c>
      <c r="Q1626" s="1" t="s">
        <v>2826</v>
      </c>
      <c r="R1626" s="1" t="s">
        <v>4409</v>
      </c>
      <c r="S1626" s="1"/>
      <c r="T1626" s="1"/>
      <c r="U1626" s="1" t="s">
        <v>12528</v>
      </c>
      <c r="V1626" s="1"/>
      <c r="W1626" s="1"/>
      <c r="X1626" s="1"/>
      <c r="Y1626" s="1" t="s">
        <v>122</v>
      </c>
      <c r="Z1626" s="2" t="str">
        <f t="shared" si="75"/>
        <v>C830</v>
      </c>
      <c r="AA1626" s="3" t="str">
        <f t="shared" si="76"/>
        <v>1/6/2019</v>
      </c>
      <c r="AB1626" s="2" t="str">
        <f t="shared" si="77"/>
        <v>No delay</v>
      </c>
    </row>
    <row r="1627" spans="1:28" s="7" customFormat="1" ht="99.75" x14ac:dyDescent="0.45">
      <c r="A1627" s="1">
        <v>7158</v>
      </c>
      <c r="B1627" s="3">
        <v>43643</v>
      </c>
      <c r="C1627" s="4">
        <v>0.39097222222222222</v>
      </c>
      <c r="D1627" s="2">
        <v>0</v>
      </c>
      <c r="E1627" s="1">
        <v>0</v>
      </c>
      <c r="F1627" s="2" t="s">
        <v>17</v>
      </c>
      <c r="G1627" s="1">
        <v>58</v>
      </c>
      <c r="H1627" s="1" t="s">
        <v>4621</v>
      </c>
      <c r="I1627" s="1" t="s">
        <v>4570</v>
      </c>
      <c r="J1627" s="1" t="s">
        <v>2831</v>
      </c>
      <c r="K1627" s="1" t="s">
        <v>2830</v>
      </c>
      <c r="L1627" s="1">
        <v>225051</v>
      </c>
      <c r="M1627" s="1" t="s">
        <v>12526</v>
      </c>
      <c r="N1627" s="2" t="s">
        <v>4522</v>
      </c>
      <c r="O1627" s="1" t="s">
        <v>15155</v>
      </c>
      <c r="P1627" s="2" t="s">
        <v>43</v>
      </c>
      <c r="Q1627" s="1" t="s">
        <v>12784</v>
      </c>
      <c r="R1627" s="1" t="s">
        <v>4409</v>
      </c>
      <c r="S1627" s="1"/>
      <c r="T1627" s="1"/>
      <c r="U1627" s="1" t="s">
        <v>12528</v>
      </c>
      <c r="V1627" s="1"/>
      <c r="W1627" s="1"/>
      <c r="X1627" s="1"/>
      <c r="Y1627" s="1" t="s">
        <v>191</v>
      </c>
      <c r="Z1627" s="2" t="str">
        <f t="shared" si="75"/>
        <v>C830</v>
      </c>
      <c r="AA1627" s="3" t="str">
        <f t="shared" si="76"/>
        <v>1/6/2019</v>
      </c>
      <c r="AB1627" s="2" t="str">
        <f t="shared" si="77"/>
        <v>No delay</v>
      </c>
    </row>
    <row r="1628" spans="1:28" s="7" customFormat="1" ht="57" x14ac:dyDescent="0.45">
      <c r="A1628" s="1">
        <v>7174</v>
      </c>
      <c r="B1628" s="3">
        <v>43643</v>
      </c>
      <c r="C1628" s="4">
        <v>0.66249999999999998</v>
      </c>
      <c r="D1628" s="2">
        <v>0</v>
      </c>
      <c r="E1628" s="1">
        <v>0</v>
      </c>
      <c r="F1628" s="2" t="s">
        <v>131</v>
      </c>
      <c r="G1628" s="1">
        <v>0</v>
      </c>
      <c r="H1628" s="1" t="s">
        <v>4615</v>
      </c>
      <c r="I1628" s="1" t="s">
        <v>4615</v>
      </c>
      <c r="J1628" s="1" t="s">
        <v>2829</v>
      </c>
      <c r="K1628" s="1" t="s">
        <v>2828</v>
      </c>
      <c r="L1628" s="1">
        <v>225105</v>
      </c>
      <c r="M1628" s="1" t="s">
        <v>12526</v>
      </c>
      <c r="N1628" s="2" t="s">
        <v>4409</v>
      </c>
      <c r="O1628" s="1" t="s">
        <v>15156</v>
      </c>
      <c r="P1628" s="2" t="s">
        <v>36</v>
      </c>
      <c r="Q1628" s="1" t="s">
        <v>13023</v>
      </c>
      <c r="R1628" s="1" t="s">
        <v>4409</v>
      </c>
      <c r="S1628" s="1"/>
      <c r="T1628" s="1"/>
      <c r="U1628" s="1" t="s">
        <v>12528</v>
      </c>
      <c r="V1628" s="1"/>
      <c r="W1628" s="1"/>
      <c r="X1628" s="1"/>
      <c r="Y1628" s="1" t="s">
        <v>153</v>
      </c>
      <c r="Z1628" s="2" t="str">
        <f t="shared" si="75"/>
        <v>C830C</v>
      </c>
      <c r="AA1628" s="3" t="str">
        <f t="shared" si="76"/>
        <v>1/6/2019</v>
      </c>
      <c r="AB1628" s="2" t="str">
        <f t="shared" si="77"/>
        <v>No delay</v>
      </c>
    </row>
    <row r="1629" spans="1:28" s="7" customFormat="1" ht="85.5" x14ac:dyDescent="0.45">
      <c r="A1629" s="1" t="s">
        <v>15157</v>
      </c>
      <c r="B1629" s="3">
        <v>43643</v>
      </c>
      <c r="C1629" s="4">
        <v>0.54999999999999993</v>
      </c>
      <c r="D1629" s="2">
        <v>2.5</v>
      </c>
      <c r="E1629" s="1">
        <v>0</v>
      </c>
      <c r="F1629" s="2" t="s">
        <v>29</v>
      </c>
      <c r="G1629" s="1">
        <v>18</v>
      </c>
      <c r="H1629" s="1" t="s">
        <v>4622</v>
      </c>
      <c r="I1629" s="1" t="s">
        <v>4622</v>
      </c>
      <c r="J1629" s="1" t="s">
        <v>2833</v>
      </c>
      <c r="K1629" s="1" t="s">
        <v>2832</v>
      </c>
      <c r="L1629" s="1">
        <v>225079</v>
      </c>
      <c r="M1629" s="1" t="s">
        <v>12526</v>
      </c>
      <c r="N1629" s="2" t="s">
        <v>4522</v>
      </c>
      <c r="O1629" s="1" t="s">
        <v>15158</v>
      </c>
      <c r="P1629" s="2" t="s">
        <v>128</v>
      </c>
      <c r="Q1629" s="1" t="s">
        <v>276</v>
      </c>
      <c r="R1629" s="1" t="s">
        <v>4409</v>
      </c>
      <c r="S1629" s="1"/>
      <c r="T1629" s="1"/>
      <c r="U1629" s="1" t="s">
        <v>12528</v>
      </c>
      <c r="V1629" s="1"/>
      <c r="W1629" s="1"/>
      <c r="X1629" s="1"/>
      <c r="Y1629" s="1" t="s">
        <v>275</v>
      </c>
      <c r="Z1629" s="2" t="str">
        <f t="shared" si="75"/>
        <v>C830C</v>
      </c>
      <c r="AA1629" s="3" t="str">
        <f t="shared" si="76"/>
        <v>1/6/2019</v>
      </c>
      <c r="AB1629" s="2" t="str">
        <f t="shared" si="77"/>
        <v>More than 0 mins</v>
      </c>
    </row>
    <row r="1630" spans="1:28" s="7" customFormat="1" ht="99.75" x14ac:dyDescent="0.45">
      <c r="A1630" s="1" t="s">
        <v>15159</v>
      </c>
      <c r="B1630" s="3">
        <v>43643</v>
      </c>
      <c r="C1630" s="4">
        <v>0.68055555555555547</v>
      </c>
      <c r="D1630" s="2">
        <v>0</v>
      </c>
      <c r="E1630" s="1">
        <v>0</v>
      </c>
      <c r="F1630" s="2" t="s">
        <v>114</v>
      </c>
      <c r="G1630" s="1">
        <v>62</v>
      </c>
      <c r="H1630" s="1" t="s">
        <v>5011</v>
      </c>
      <c r="I1630" s="1" t="s">
        <v>4570</v>
      </c>
      <c r="J1630" s="1" t="s">
        <v>2835</v>
      </c>
      <c r="K1630" s="1" t="s">
        <v>2834</v>
      </c>
      <c r="L1630" s="1">
        <v>225111</v>
      </c>
      <c r="M1630" s="1" t="s">
        <v>12526</v>
      </c>
      <c r="N1630" s="2" t="s">
        <v>4409</v>
      </c>
      <c r="O1630" s="1" t="s">
        <v>15160</v>
      </c>
      <c r="P1630" s="2" t="s">
        <v>128</v>
      </c>
      <c r="Q1630" s="1" t="s">
        <v>286</v>
      </c>
      <c r="R1630" s="1" t="s">
        <v>4409</v>
      </c>
      <c r="S1630" s="1"/>
      <c r="T1630" s="1"/>
      <c r="U1630" s="1" t="s">
        <v>12528</v>
      </c>
      <c r="V1630" s="1"/>
      <c r="W1630" s="1"/>
      <c r="X1630" s="1"/>
      <c r="Y1630" s="1" t="s">
        <v>286</v>
      </c>
      <c r="Z1630" s="2" t="str">
        <f t="shared" si="75"/>
        <v>C830C</v>
      </c>
      <c r="AA1630" s="3" t="str">
        <f t="shared" si="76"/>
        <v>1/6/2019</v>
      </c>
      <c r="AB1630" s="2" t="str">
        <f t="shared" si="77"/>
        <v>No delay</v>
      </c>
    </row>
    <row r="1631" spans="1:28" s="7" customFormat="1" ht="42.75" x14ac:dyDescent="0.45">
      <c r="A1631" s="1">
        <v>7192</v>
      </c>
      <c r="B1631" s="3">
        <v>43644</v>
      </c>
      <c r="C1631" s="4">
        <v>0.32083333333333336</v>
      </c>
      <c r="D1631" s="2">
        <v>0</v>
      </c>
      <c r="E1631" s="1">
        <v>0</v>
      </c>
      <c r="F1631" s="2" t="s">
        <v>114</v>
      </c>
      <c r="G1631" s="1"/>
      <c r="H1631" s="1" t="s">
        <v>4570</v>
      </c>
      <c r="I1631" s="1"/>
      <c r="J1631" s="1" t="s">
        <v>15161</v>
      </c>
      <c r="K1631" s="1">
        <v>6172534</v>
      </c>
      <c r="L1631" s="1"/>
      <c r="M1631" s="1" t="s">
        <v>12526</v>
      </c>
      <c r="N1631" s="2" t="s">
        <v>4409</v>
      </c>
      <c r="O1631" s="1" t="s">
        <v>15162</v>
      </c>
      <c r="P1631" s="2" t="s">
        <v>26</v>
      </c>
      <c r="Q1631" s="1" t="s">
        <v>98</v>
      </c>
      <c r="R1631" s="1" t="s">
        <v>4409</v>
      </c>
      <c r="S1631" s="1"/>
      <c r="T1631" s="1"/>
      <c r="U1631" s="1" t="s">
        <v>12528</v>
      </c>
      <c r="V1631" s="1"/>
      <c r="W1631" s="1"/>
      <c r="X1631" s="1"/>
      <c r="Y1631" s="1" t="s">
        <v>27</v>
      </c>
      <c r="Z1631" s="2" t="str">
        <f t="shared" si="75"/>
        <v>C830C</v>
      </c>
      <c r="AA1631" s="3" t="str">
        <f t="shared" si="76"/>
        <v>1/6/2019</v>
      </c>
      <c r="AB1631" s="2" t="str">
        <f t="shared" si="77"/>
        <v>No delay</v>
      </c>
    </row>
    <row r="1632" spans="1:28" s="7" customFormat="1" ht="42.75" x14ac:dyDescent="0.45">
      <c r="A1632" s="1">
        <v>7195</v>
      </c>
      <c r="B1632" s="3">
        <v>43644</v>
      </c>
      <c r="C1632" s="4">
        <v>0.33888888888888885</v>
      </c>
      <c r="D1632" s="2">
        <v>0</v>
      </c>
      <c r="E1632" s="1">
        <v>0</v>
      </c>
      <c r="F1632" s="2" t="s">
        <v>142</v>
      </c>
      <c r="G1632" s="1">
        <v>33</v>
      </c>
      <c r="H1632" s="1" t="s">
        <v>4849</v>
      </c>
      <c r="I1632" s="1" t="s">
        <v>4570</v>
      </c>
      <c r="J1632" s="1" t="s">
        <v>2839</v>
      </c>
      <c r="K1632" s="1" t="s">
        <v>2838</v>
      </c>
      <c r="L1632" s="1">
        <v>225192</v>
      </c>
      <c r="M1632" s="1" t="s">
        <v>12526</v>
      </c>
      <c r="N1632" s="2" t="s">
        <v>4522</v>
      </c>
      <c r="O1632" s="1" t="s">
        <v>15163</v>
      </c>
      <c r="P1632" s="2" t="s">
        <v>21</v>
      </c>
      <c r="Q1632" s="1" t="s">
        <v>71</v>
      </c>
      <c r="R1632" s="1" t="s">
        <v>4409</v>
      </c>
      <c r="S1632" s="1"/>
      <c r="T1632" s="1"/>
      <c r="U1632" s="1" t="s">
        <v>12528</v>
      </c>
      <c r="V1632" s="1"/>
      <c r="W1632" s="1"/>
      <c r="X1632" s="1"/>
      <c r="Y1632" s="1" t="s">
        <v>71</v>
      </c>
      <c r="Z1632" s="2" t="str">
        <f t="shared" si="75"/>
        <v>C830C</v>
      </c>
      <c r="AA1632" s="3" t="str">
        <f t="shared" si="76"/>
        <v>1/6/2019</v>
      </c>
      <c r="AB1632" s="2" t="str">
        <f t="shared" si="77"/>
        <v>No delay</v>
      </c>
    </row>
    <row r="1633" spans="1:28" s="7" customFormat="1" ht="28.5" x14ac:dyDescent="0.45">
      <c r="A1633" s="1">
        <v>7199</v>
      </c>
      <c r="B1633" s="3">
        <v>43644</v>
      </c>
      <c r="C1633" s="4">
        <v>0.41641203703703705</v>
      </c>
      <c r="D1633" s="2">
        <v>0</v>
      </c>
      <c r="E1633" s="1">
        <v>0</v>
      </c>
      <c r="F1633" s="2" t="s">
        <v>77</v>
      </c>
      <c r="G1633" s="1">
        <v>65</v>
      </c>
      <c r="H1633" s="1" t="s">
        <v>4604</v>
      </c>
      <c r="I1633" s="1" t="s">
        <v>4966</v>
      </c>
      <c r="J1633" s="1" t="s">
        <v>2841</v>
      </c>
      <c r="K1633" s="1" t="s">
        <v>2840</v>
      </c>
      <c r="L1633" s="1">
        <v>225209</v>
      </c>
      <c r="M1633" s="1" t="s">
        <v>12526</v>
      </c>
      <c r="N1633" s="2" t="s">
        <v>4409</v>
      </c>
      <c r="O1633" s="1" t="s">
        <v>15164</v>
      </c>
      <c r="P1633" s="2" t="s">
        <v>26</v>
      </c>
      <c r="Q1633" s="1" t="s">
        <v>98</v>
      </c>
      <c r="R1633" s="1" t="s">
        <v>4409</v>
      </c>
      <c r="S1633" s="1"/>
      <c r="T1633" s="1"/>
      <c r="U1633" s="1" t="s">
        <v>12528</v>
      </c>
      <c r="V1633" s="1"/>
      <c r="W1633" s="1"/>
      <c r="X1633" s="1"/>
      <c r="Y1633" s="1" t="s">
        <v>27</v>
      </c>
      <c r="Z1633" s="2" t="str">
        <f t="shared" si="75"/>
        <v>C830</v>
      </c>
      <c r="AA1633" s="3" t="str">
        <f t="shared" si="76"/>
        <v>1/6/2019</v>
      </c>
      <c r="AB1633" s="2" t="str">
        <f t="shared" si="77"/>
        <v>No delay</v>
      </c>
    </row>
    <row r="1634" spans="1:28" s="7" customFormat="1" ht="42.75" x14ac:dyDescent="0.45">
      <c r="A1634" s="1">
        <v>7215</v>
      </c>
      <c r="B1634" s="3">
        <v>43644</v>
      </c>
      <c r="C1634" s="4">
        <v>0.75119212962962967</v>
      </c>
      <c r="D1634" s="2">
        <v>0</v>
      </c>
      <c r="E1634" s="1">
        <v>0</v>
      </c>
      <c r="F1634" s="2" t="s">
        <v>93</v>
      </c>
      <c r="G1634" s="1">
        <v>22</v>
      </c>
      <c r="H1634" s="1" t="s">
        <v>4598</v>
      </c>
      <c r="I1634" s="1" t="s">
        <v>6241</v>
      </c>
      <c r="J1634" s="1" t="s">
        <v>2837</v>
      </c>
      <c r="K1634" s="1" t="s">
        <v>2836</v>
      </c>
      <c r="L1634" s="1">
        <v>225272</v>
      </c>
      <c r="M1634" s="1" t="s">
        <v>12526</v>
      </c>
      <c r="N1634" s="2" t="s">
        <v>4409</v>
      </c>
      <c r="O1634" s="1" t="s">
        <v>15165</v>
      </c>
      <c r="P1634" s="2" t="s">
        <v>33</v>
      </c>
      <c r="Q1634" s="1" t="s">
        <v>2695</v>
      </c>
      <c r="R1634" s="1" t="s">
        <v>4409</v>
      </c>
      <c r="S1634" s="1"/>
      <c r="T1634" s="1"/>
      <c r="U1634" s="1" t="s">
        <v>12528</v>
      </c>
      <c r="V1634" s="1"/>
      <c r="W1634" s="1"/>
      <c r="X1634" s="1"/>
      <c r="Y1634" s="1" t="s">
        <v>96</v>
      </c>
      <c r="Z1634" s="2" t="str">
        <f t="shared" si="75"/>
        <v>C830</v>
      </c>
      <c r="AA1634" s="3" t="str">
        <f t="shared" si="76"/>
        <v>1/6/2019</v>
      </c>
      <c r="AB1634" s="2" t="str">
        <f t="shared" si="77"/>
        <v>No delay</v>
      </c>
    </row>
    <row r="1635" spans="1:28" s="7" customFormat="1" ht="99.75" x14ac:dyDescent="0.45">
      <c r="A1635" s="1" t="s">
        <v>15166</v>
      </c>
      <c r="B1635" s="3">
        <v>43644</v>
      </c>
      <c r="C1635" s="4">
        <v>0.78060185185185194</v>
      </c>
      <c r="D1635" s="2">
        <v>0</v>
      </c>
      <c r="E1635" s="1">
        <v>0</v>
      </c>
      <c r="F1635" s="2" t="s">
        <v>49</v>
      </c>
      <c r="G1635" s="1">
        <v>3</v>
      </c>
      <c r="H1635" s="1" t="s">
        <v>4569</v>
      </c>
      <c r="I1635" s="1" t="s">
        <v>4569</v>
      </c>
      <c r="J1635" s="1" t="s">
        <v>2843</v>
      </c>
      <c r="K1635" s="1" t="s">
        <v>2842</v>
      </c>
      <c r="L1635" s="1">
        <v>225277</v>
      </c>
      <c r="M1635" s="1" t="s">
        <v>12526</v>
      </c>
      <c r="N1635" s="2" t="s">
        <v>4409</v>
      </c>
      <c r="O1635" s="1" t="s">
        <v>15167</v>
      </c>
      <c r="P1635" s="2" t="s">
        <v>128</v>
      </c>
      <c r="Q1635" s="1" t="s">
        <v>183</v>
      </c>
      <c r="R1635" s="1" t="s">
        <v>4409</v>
      </c>
      <c r="S1635" s="1"/>
      <c r="T1635" s="1"/>
      <c r="U1635" s="1" t="s">
        <v>12528</v>
      </c>
      <c r="V1635" s="1"/>
      <c r="W1635" s="1"/>
      <c r="X1635" s="1"/>
      <c r="Y1635" s="1" t="s">
        <v>12529</v>
      </c>
      <c r="Z1635" s="2" t="str">
        <f t="shared" si="75"/>
        <v>C830</v>
      </c>
      <c r="AA1635" s="3" t="str">
        <f t="shared" si="76"/>
        <v>1/6/2019</v>
      </c>
      <c r="AB1635" s="2" t="str">
        <f t="shared" si="77"/>
        <v>No delay</v>
      </c>
    </row>
    <row r="1636" spans="1:28" s="7" customFormat="1" ht="114" x14ac:dyDescent="0.45">
      <c r="A1636" s="1">
        <v>7252</v>
      </c>
      <c r="B1636" s="3">
        <v>43645</v>
      </c>
      <c r="C1636" s="4">
        <v>0.68082175925925925</v>
      </c>
      <c r="D1636" s="2">
        <v>0</v>
      </c>
      <c r="E1636" s="1">
        <v>0</v>
      </c>
      <c r="F1636" s="2" t="s">
        <v>101</v>
      </c>
      <c r="G1636" s="1">
        <v>39</v>
      </c>
      <c r="H1636" s="1" t="s">
        <v>4797</v>
      </c>
      <c r="I1636" s="1" t="s">
        <v>4570</v>
      </c>
      <c r="J1636" s="1" t="s">
        <v>2844</v>
      </c>
      <c r="K1636" s="1" t="s">
        <v>12510</v>
      </c>
      <c r="L1636" s="1">
        <v>225387</v>
      </c>
      <c r="M1636" s="1" t="s">
        <v>12526</v>
      </c>
      <c r="N1636" s="2" t="s">
        <v>4522</v>
      </c>
      <c r="O1636" s="1" t="s">
        <v>15168</v>
      </c>
      <c r="P1636" s="2" t="s">
        <v>7</v>
      </c>
      <c r="Q1636" s="1" t="s">
        <v>63</v>
      </c>
      <c r="R1636" s="1" t="s">
        <v>4409</v>
      </c>
      <c r="S1636" s="1"/>
      <c r="T1636" s="1"/>
      <c r="U1636" s="1" t="s">
        <v>12528</v>
      </c>
      <c r="V1636" s="1"/>
      <c r="W1636" s="1"/>
      <c r="X1636" s="1"/>
      <c r="Y1636" s="1" t="s">
        <v>18</v>
      </c>
      <c r="Z1636" s="2" t="str">
        <f t="shared" si="75"/>
        <v>C830</v>
      </c>
      <c r="AA1636" s="3" t="str">
        <f t="shared" si="76"/>
        <v>1/6/2019</v>
      </c>
      <c r="AB1636" s="2" t="str">
        <f t="shared" si="77"/>
        <v>No delay</v>
      </c>
    </row>
    <row r="1637" spans="1:28" s="7" customFormat="1" ht="42.75" x14ac:dyDescent="0.45">
      <c r="A1637" s="1">
        <v>7264</v>
      </c>
      <c r="B1637" s="3">
        <v>43645</v>
      </c>
      <c r="C1637" s="4">
        <v>0.89888888888888896</v>
      </c>
      <c r="D1637" s="2">
        <v>0</v>
      </c>
      <c r="E1637" s="1">
        <v>0</v>
      </c>
      <c r="F1637" s="2" t="s">
        <v>151</v>
      </c>
      <c r="G1637" s="1">
        <v>7</v>
      </c>
      <c r="H1637" s="1" t="s">
        <v>5002</v>
      </c>
      <c r="I1637" s="1" t="s">
        <v>4570</v>
      </c>
      <c r="J1637" s="1" t="s">
        <v>2845</v>
      </c>
      <c r="K1637" s="1" t="s">
        <v>12510</v>
      </c>
      <c r="L1637" s="1">
        <v>225422</v>
      </c>
      <c r="M1637" s="1" t="s">
        <v>12526</v>
      </c>
      <c r="N1637" s="2" t="s">
        <v>4522</v>
      </c>
      <c r="O1637" s="1" t="s">
        <v>15169</v>
      </c>
      <c r="P1637" s="2" t="s">
        <v>36</v>
      </c>
      <c r="Q1637" s="1" t="s">
        <v>350</v>
      </c>
      <c r="R1637" s="1" t="s">
        <v>4409</v>
      </c>
      <c r="S1637" s="1"/>
      <c r="T1637" s="1"/>
      <c r="U1637" s="1" t="s">
        <v>12528</v>
      </c>
      <c r="V1637" s="1"/>
      <c r="W1637" s="1"/>
      <c r="X1637" s="1"/>
      <c r="Y1637" s="1" t="s">
        <v>322</v>
      </c>
      <c r="Z1637" s="2" t="str">
        <f t="shared" si="75"/>
        <v>C830C</v>
      </c>
      <c r="AA1637" s="3" t="str">
        <f t="shared" si="76"/>
        <v>1/6/2019</v>
      </c>
      <c r="AB1637" s="2" t="str">
        <f t="shared" si="77"/>
        <v>No delay</v>
      </c>
    </row>
    <row r="1638" spans="1:28" s="7" customFormat="1" ht="71.25" x14ac:dyDescent="0.45">
      <c r="A1638" s="1" t="s">
        <v>15170</v>
      </c>
      <c r="B1638" s="3">
        <v>43645</v>
      </c>
      <c r="C1638" s="4">
        <v>0.83194444444444438</v>
      </c>
      <c r="D1638" s="2">
        <v>0</v>
      </c>
      <c r="E1638" s="1">
        <v>5</v>
      </c>
      <c r="F1638" s="2" t="s">
        <v>104</v>
      </c>
      <c r="G1638" s="1">
        <v>32</v>
      </c>
      <c r="H1638" s="1" t="s">
        <v>4628</v>
      </c>
      <c r="I1638" s="1" t="s">
        <v>4628</v>
      </c>
      <c r="J1638" s="1" t="s">
        <v>2846</v>
      </c>
      <c r="K1638" s="1" t="s">
        <v>12510</v>
      </c>
      <c r="L1638" s="1">
        <v>225411</v>
      </c>
      <c r="M1638" s="1" t="s">
        <v>12526</v>
      </c>
      <c r="N1638" s="2" t="s">
        <v>4522</v>
      </c>
      <c r="O1638" s="1" t="s">
        <v>15171</v>
      </c>
      <c r="P1638" s="2" t="s">
        <v>128</v>
      </c>
      <c r="Q1638" s="1" t="s">
        <v>183</v>
      </c>
      <c r="R1638" s="1" t="s">
        <v>4409</v>
      </c>
      <c r="S1638" s="1"/>
      <c r="T1638" s="1"/>
      <c r="U1638" s="1" t="s">
        <v>12528</v>
      </c>
      <c r="V1638" s="1"/>
      <c r="W1638" s="1"/>
      <c r="X1638" s="1"/>
      <c r="Y1638" s="1" t="s">
        <v>12529</v>
      </c>
      <c r="Z1638" s="2" t="str">
        <f t="shared" si="75"/>
        <v>C830C</v>
      </c>
      <c r="AA1638" s="3" t="str">
        <f t="shared" si="76"/>
        <v>1/6/2019</v>
      </c>
      <c r="AB1638" s="2" t="str">
        <f t="shared" si="77"/>
        <v>No delay</v>
      </c>
    </row>
    <row r="1639" spans="1:28" s="7" customFormat="1" ht="57" x14ac:dyDescent="0.45">
      <c r="A1639" s="1" t="s">
        <v>15172</v>
      </c>
      <c r="B1639" s="3">
        <v>43645</v>
      </c>
      <c r="C1639" s="4">
        <v>0.96527777777777779</v>
      </c>
      <c r="D1639" s="2">
        <v>0</v>
      </c>
      <c r="E1639" s="1">
        <v>0</v>
      </c>
      <c r="F1639" s="2" t="s">
        <v>123</v>
      </c>
      <c r="G1639" s="1">
        <v>7</v>
      </c>
      <c r="H1639" s="1" t="s">
        <v>4877</v>
      </c>
      <c r="I1639" s="1" t="s">
        <v>4877</v>
      </c>
      <c r="J1639" s="1" t="s">
        <v>15173</v>
      </c>
      <c r="K1639" s="1" t="s">
        <v>12510</v>
      </c>
      <c r="L1639" s="1">
        <v>225433</v>
      </c>
      <c r="M1639" s="1" t="s">
        <v>12526</v>
      </c>
      <c r="N1639" s="2" t="s">
        <v>4409</v>
      </c>
      <c r="O1639" s="1" t="s">
        <v>15174</v>
      </c>
      <c r="P1639" s="2" t="s">
        <v>128</v>
      </c>
      <c r="Q1639" s="1" t="s">
        <v>276</v>
      </c>
      <c r="R1639" s="1" t="s">
        <v>4409</v>
      </c>
      <c r="S1639" s="1"/>
      <c r="T1639" s="1"/>
      <c r="U1639" s="1" t="s">
        <v>12528</v>
      </c>
      <c r="V1639" s="1"/>
      <c r="W1639" s="1"/>
      <c r="X1639" s="1"/>
      <c r="Y1639" s="1" t="s">
        <v>275</v>
      </c>
      <c r="Z1639" s="2" t="str">
        <f t="shared" si="75"/>
        <v>C830C</v>
      </c>
      <c r="AA1639" s="3" t="str">
        <f t="shared" si="76"/>
        <v>1/6/2019</v>
      </c>
      <c r="AB1639" s="2" t="str">
        <f t="shared" si="77"/>
        <v>No delay</v>
      </c>
    </row>
    <row r="1640" spans="1:28" s="7" customFormat="1" ht="142.5" x14ac:dyDescent="0.45">
      <c r="A1640" s="1">
        <v>7298</v>
      </c>
      <c r="B1640" s="3">
        <v>43647</v>
      </c>
      <c r="C1640" s="4">
        <v>0.31539351851851855</v>
      </c>
      <c r="D1640" s="2">
        <v>4.5</v>
      </c>
      <c r="E1640" s="1">
        <v>0</v>
      </c>
      <c r="F1640" s="2" t="s">
        <v>99</v>
      </c>
      <c r="G1640" s="1">
        <v>70</v>
      </c>
      <c r="H1640" s="1" t="s">
        <v>5911</v>
      </c>
      <c r="I1640" s="1" t="s">
        <v>5911</v>
      </c>
      <c r="J1640" s="1" t="s">
        <v>2848</v>
      </c>
      <c r="K1640" s="1" t="s">
        <v>2847</v>
      </c>
      <c r="L1640" s="1">
        <v>225565</v>
      </c>
      <c r="M1640" s="1" t="s">
        <v>12526</v>
      </c>
      <c r="N1640" s="2" t="s">
        <v>4522</v>
      </c>
      <c r="O1640" s="1" t="s">
        <v>15175</v>
      </c>
      <c r="P1640" s="2" t="s">
        <v>43</v>
      </c>
      <c r="Q1640" s="1" t="s">
        <v>247</v>
      </c>
      <c r="R1640" s="1" t="s">
        <v>13586</v>
      </c>
      <c r="S1640" s="1"/>
      <c r="T1640" s="1"/>
      <c r="U1640" s="1" t="s">
        <v>12528</v>
      </c>
      <c r="V1640" s="1"/>
      <c r="W1640" s="1"/>
      <c r="X1640" s="1"/>
      <c r="Y1640" s="1" t="s">
        <v>1193</v>
      </c>
      <c r="Z1640" s="2" t="str">
        <f t="shared" si="75"/>
        <v>C830</v>
      </c>
      <c r="AA1640" s="3" t="str">
        <f t="shared" si="76"/>
        <v>1/7/2019</v>
      </c>
      <c r="AB1640" s="2" t="str">
        <f t="shared" si="77"/>
        <v>More than 0 mins</v>
      </c>
    </row>
    <row r="1641" spans="1:28" s="7" customFormat="1" ht="99.75" x14ac:dyDescent="0.45">
      <c r="A1641" s="1">
        <v>7308</v>
      </c>
      <c r="B1641" s="3">
        <v>43647</v>
      </c>
      <c r="C1641" s="4">
        <v>0.45306712962962964</v>
      </c>
      <c r="D1641" s="2">
        <v>0</v>
      </c>
      <c r="E1641" s="1">
        <v>0</v>
      </c>
      <c r="F1641" s="2" t="s">
        <v>111</v>
      </c>
      <c r="G1641" s="1">
        <v>15</v>
      </c>
      <c r="H1641" s="1" t="s">
        <v>4954</v>
      </c>
      <c r="I1641" s="1" t="s">
        <v>4570</v>
      </c>
      <c r="J1641" s="1" t="s">
        <v>2850</v>
      </c>
      <c r="K1641" s="1" t="s">
        <v>2849</v>
      </c>
      <c r="L1641" s="1">
        <v>225586</v>
      </c>
      <c r="M1641" s="1" t="s">
        <v>12526</v>
      </c>
      <c r="N1641" s="2" t="s">
        <v>4522</v>
      </c>
      <c r="O1641" s="1" t="s">
        <v>15176</v>
      </c>
      <c r="P1641" s="2" t="s">
        <v>79</v>
      </c>
      <c r="Q1641" s="1" t="s">
        <v>196</v>
      </c>
      <c r="R1641" s="1" t="s">
        <v>4409</v>
      </c>
      <c r="S1641" s="1"/>
      <c r="T1641" s="1"/>
      <c r="U1641" s="1" t="s">
        <v>12528</v>
      </c>
      <c r="V1641" s="1"/>
      <c r="W1641" s="1"/>
      <c r="X1641" s="1"/>
      <c r="Y1641" s="1" t="s">
        <v>117</v>
      </c>
      <c r="Z1641" s="2" t="str">
        <f t="shared" si="75"/>
        <v>C830</v>
      </c>
      <c r="AA1641" s="3" t="str">
        <f t="shared" si="76"/>
        <v>1/7/2019</v>
      </c>
      <c r="AB1641" s="2" t="str">
        <f t="shared" si="77"/>
        <v>No delay</v>
      </c>
    </row>
    <row r="1642" spans="1:28" s="7" customFormat="1" ht="128.25" x14ac:dyDescent="0.45">
      <c r="A1642" s="1">
        <v>7332</v>
      </c>
      <c r="B1642" s="3">
        <v>43648</v>
      </c>
      <c r="C1642" s="4">
        <v>0.2583449074074074</v>
      </c>
      <c r="D1642" s="2">
        <v>0</v>
      </c>
      <c r="E1642" s="1">
        <v>0</v>
      </c>
      <c r="F1642" s="2" t="s">
        <v>152</v>
      </c>
      <c r="G1642" s="1">
        <v>38</v>
      </c>
      <c r="H1642" s="1" t="s">
        <v>5501</v>
      </c>
      <c r="I1642" s="1" t="s">
        <v>5501</v>
      </c>
      <c r="J1642" s="1" t="s">
        <v>15177</v>
      </c>
      <c r="K1642" s="1" t="s">
        <v>2852</v>
      </c>
      <c r="L1642" s="1">
        <v>225718</v>
      </c>
      <c r="M1642" s="1" t="s">
        <v>12526</v>
      </c>
      <c r="N1642" s="2" t="s">
        <v>4522</v>
      </c>
      <c r="O1642" s="1" t="s">
        <v>15178</v>
      </c>
      <c r="P1642" s="2" t="s">
        <v>65</v>
      </c>
      <c r="Q1642" s="1" t="s">
        <v>160</v>
      </c>
      <c r="R1642" s="1" t="s">
        <v>4409</v>
      </c>
      <c r="S1642" s="1"/>
      <c r="T1642" s="1"/>
      <c r="U1642" s="1" t="s">
        <v>12528</v>
      </c>
      <c r="V1642" s="1"/>
      <c r="W1642" s="1"/>
      <c r="X1642" s="1"/>
      <c r="Y1642" s="1" t="s">
        <v>160</v>
      </c>
      <c r="Z1642" s="2" t="str">
        <f t="shared" si="75"/>
        <v>C830C</v>
      </c>
      <c r="AA1642" s="3" t="str">
        <f t="shared" si="76"/>
        <v>1/7/2019</v>
      </c>
      <c r="AB1642" s="2" t="str">
        <f t="shared" si="77"/>
        <v>No delay</v>
      </c>
    </row>
    <row r="1643" spans="1:28" s="7" customFormat="1" ht="185.25" x14ac:dyDescent="0.45">
      <c r="A1643" s="1">
        <v>7343</v>
      </c>
      <c r="B1643" s="3">
        <v>43648</v>
      </c>
      <c r="C1643" s="4">
        <v>0.44027777777777777</v>
      </c>
      <c r="D1643" s="2">
        <v>0</v>
      </c>
      <c r="E1643" s="1">
        <v>0</v>
      </c>
      <c r="F1643" s="2" t="s">
        <v>130</v>
      </c>
      <c r="G1643" s="1">
        <v>8</v>
      </c>
      <c r="H1643" s="1" t="s">
        <v>4603</v>
      </c>
      <c r="I1643" s="1" t="s">
        <v>4603</v>
      </c>
      <c r="J1643" s="1" t="s">
        <v>2857</v>
      </c>
      <c r="K1643" s="1" t="s">
        <v>2855</v>
      </c>
      <c r="L1643" s="1">
        <v>225752</v>
      </c>
      <c r="M1643" s="1" t="s">
        <v>12526</v>
      </c>
      <c r="N1643" s="2" t="s">
        <v>4522</v>
      </c>
      <c r="O1643" s="1" t="s">
        <v>15179</v>
      </c>
      <c r="P1643" s="2" t="s">
        <v>21</v>
      </c>
      <c r="Q1643" s="1" t="s">
        <v>2856</v>
      </c>
      <c r="R1643" s="1" t="s">
        <v>4409</v>
      </c>
      <c r="S1643" s="1"/>
      <c r="T1643" s="1"/>
      <c r="U1643" s="1" t="s">
        <v>12528</v>
      </c>
      <c r="V1643" s="1"/>
      <c r="W1643" s="1"/>
      <c r="X1643" s="1"/>
      <c r="Y1643" s="1" t="s">
        <v>179</v>
      </c>
      <c r="Z1643" s="2" t="str">
        <f t="shared" si="75"/>
        <v>C830</v>
      </c>
      <c r="AA1643" s="3" t="str">
        <f t="shared" si="76"/>
        <v>1/7/2019</v>
      </c>
      <c r="AB1643" s="2" t="str">
        <f t="shared" si="77"/>
        <v>No delay</v>
      </c>
    </row>
    <row r="1644" spans="1:28" s="7" customFormat="1" ht="57" x14ac:dyDescent="0.45">
      <c r="A1644" s="1">
        <v>7353</v>
      </c>
      <c r="B1644" s="3">
        <v>43648</v>
      </c>
      <c r="C1644" s="4">
        <v>0.66991898148148143</v>
      </c>
      <c r="D1644" s="2">
        <v>0</v>
      </c>
      <c r="E1644" s="1">
        <v>0</v>
      </c>
      <c r="F1644" s="2" t="s">
        <v>151</v>
      </c>
      <c r="G1644" s="1">
        <v>19</v>
      </c>
      <c r="H1644" s="1" t="s">
        <v>4621</v>
      </c>
      <c r="I1644" s="1" t="s">
        <v>4570</v>
      </c>
      <c r="J1644" s="1" t="s">
        <v>15180</v>
      </c>
      <c r="K1644" s="1" t="s">
        <v>2851</v>
      </c>
      <c r="L1644" s="1">
        <v>225777</v>
      </c>
      <c r="M1644" s="1" t="s">
        <v>12526</v>
      </c>
      <c r="N1644" s="2" t="s">
        <v>4409</v>
      </c>
      <c r="O1644" s="1" t="s">
        <v>15181</v>
      </c>
      <c r="P1644" s="2" t="s">
        <v>36</v>
      </c>
      <c r="Q1644" s="1" t="s">
        <v>350</v>
      </c>
      <c r="R1644" s="1" t="s">
        <v>4409</v>
      </c>
      <c r="S1644" s="1"/>
      <c r="T1644" s="1"/>
      <c r="U1644" s="1" t="s">
        <v>12528</v>
      </c>
      <c r="V1644" s="1"/>
      <c r="W1644" s="1"/>
      <c r="X1644" s="1"/>
      <c r="Y1644" s="1" t="s">
        <v>322</v>
      </c>
      <c r="Z1644" s="2" t="str">
        <f t="shared" si="75"/>
        <v>C830C</v>
      </c>
      <c r="AA1644" s="3" t="str">
        <f t="shared" si="76"/>
        <v>1/7/2019</v>
      </c>
      <c r="AB1644" s="2" t="str">
        <f t="shared" si="77"/>
        <v>No delay</v>
      </c>
    </row>
    <row r="1645" spans="1:28" s="7" customFormat="1" ht="42.75" x14ac:dyDescent="0.45">
      <c r="A1645" s="1">
        <v>7362</v>
      </c>
      <c r="B1645" s="3">
        <v>43648</v>
      </c>
      <c r="C1645" s="4">
        <v>0.78333333333333333</v>
      </c>
      <c r="D1645" s="2">
        <v>0</v>
      </c>
      <c r="E1645" s="1">
        <v>0</v>
      </c>
      <c r="F1645" s="2" t="s">
        <v>104</v>
      </c>
      <c r="G1645" s="1"/>
      <c r="H1645" s="1" t="s">
        <v>4570</v>
      </c>
      <c r="I1645" s="1"/>
      <c r="J1645" s="1" t="s">
        <v>15182</v>
      </c>
      <c r="K1645" s="1">
        <v>6176864</v>
      </c>
      <c r="L1645" s="1"/>
      <c r="M1645" s="1" t="s">
        <v>12526</v>
      </c>
      <c r="N1645" s="2" t="s">
        <v>4409</v>
      </c>
      <c r="O1645" s="1" t="s">
        <v>15183</v>
      </c>
      <c r="P1645" s="2" t="s">
        <v>26</v>
      </c>
      <c r="Q1645" s="1" t="s">
        <v>98</v>
      </c>
      <c r="R1645" s="1" t="s">
        <v>4409</v>
      </c>
      <c r="S1645" s="1"/>
      <c r="T1645" s="1"/>
      <c r="U1645" s="1" t="s">
        <v>12528</v>
      </c>
      <c r="V1645" s="1"/>
      <c r="W1645" s="1"/>
      <c r="X1645" s="1"/>
      <c r="Y1645" s="1" t="s">
        <v>27</v>
      </c>
      <c r="Z1645" s="2" t="str">
        <f t="shared" si="75"/>
        <v>C830C</v>
      </c>
      <c r="AA1645" s="3" t="str">
        <f t="shared" si="76"/>
        <v>1/7/2019</v>
      </c>
      <c r="AB1645" s="2" t="str">
        <f t="shared" si="77"/>
        <v>No delay</v>
      </c>
    </row>
    <row r="1646" spans="1:28" s="7" customFormat="1" ht="42.75" x14ac:dyDescent="0.45">
      <c r="A1646" s="1">
        <v>7363</v>
      </c>
      <c r="B1646" s="3">
        <v>43648</v>
      </c>
      <c r="C1646" s="4">
        <v>0.78472222222222221</v>
      </c>
      <c r="D1646" s="2">
        <v>0</v>
      </c>
      <c r="E1646" s="1">
        <v>0</v>
      </c>
      <c r="F1646" s="2" t="s">
        <v>145</v>
      </c>
      <c r="G1646" s="1"/>
      <c r="H1646" s="1" t="s">
        <v>4570</v>
      </c>
      <c r="I1646" s="1"/>
      <c r="J1646" s="1" t="s">
        <v>15184</v>
      </c>
      <c r="K1646" s="1">
        <v>6176865</v>
      </c>
      <c r="L1646" s="1"/>
      <c r="M1646" s="1" t="s">
        <v>12526</v>
      </c>
      <c r="N1646" s="2" t="s">
        <v>4409</v>
      </c>
      <c r="O1646" s="1" t="s">
        <v>15185</v>
      </c>
      <c r="P1646" s="2" t="s">
        <v>149</v>
      </c>
      <c r="Q1646" s="1" t="s">
        <v>1728</v>
      </c>
      <c r="R1646" s="1" t="s">
        <v>4409</v>
      </c>
      <c r="S1646" s="1"/>
      <c r="T1646" s="1"/>
      <c r="U1646" s="1" t="s">
        <v>12528</v>
      </c>
      <c r="V1646" s="1"/>
      <c r="W1646" s="1"/>
      <c r="X1646" s="1"/>
      <c r="Y1646" s="1" t="s">
        <v>347</v>
      </c>
      <c r="Z1646" s="2" t="str">
        <f t="shared" si="75"/>
        <v>C830</v>
      </c>
      <c r="AA1646" s="3" t="str">
        <f t="shared" si="76"/>
        <v>1/7/2019</v>
      </c>
      <c r="AB1646" s="2" t="str">
        <f t="shared" si="77"/>
        <v>No delay</v>
      </c>
    </row>
    <row r="1647" spans="1:28" s="7" customFormat="1" ht="42.75" x14ac:dyDescent="0.45">
      <c r="A1647" s="1">
        <v>7364</v>
      </c>
      <c r="B1647" s="3">
        <v>43648</v>
      </c>
      <c r="C1647" s="4">
        <v>0.78611111111111109</v>
      </c>
      <c r="D1647" s="2">
        <v>0</v>
      </c>
      <c r="E1647" s="1">
        <v>0</v>
      </c>
      <c r="F1647" s="2" t="s">
        <v>70</v>
      </c>
      <c r="G1647" s="1">
        <v>52</v>
      </c>
      <c r="H1647" s="1" t="s">
        <v>4621</v>
      </c>
      <c r="I1647" s="1" t="s">
        <v>4570</v>
      </c>
      <c r="J1647" s="1" t="s">
        <v>2854</v>
      </c>
      <c r="K1647" s="1" t="s">
        <v>2853</v>
      </c>
      <c r="L1647" s="1">
        <v>225820</v>
      </c>
      <c r="M1647" s="1" t="s">
        <v>12526</v>
      </c>
      <c r="N1647" s="2" t="s">
        <v>4409</v>
      </c>
      <c r="O1647" s="1" t="s">
        <v>15186</v>
      </c>
      <c r="P1647" s="2" t="s">
        <v>33</v>
      </c>
      <c r="Q1647" s="1" t="s">
        <v>56</v>
      </c>
      <c r="R1647" s="1" t="s">
        <v>4409</v>
      </c>
      <c r="S1647" s="1"/>
      <c r="T1647" s="1"/>
      <c r="U1647" s="1" t="s">
        <v>12528</v>
      </c>
      <c r="V1647" s="1"/>
      <c r="W1647" s="1"/>
      <c r="X1647" s="1"/>
      <c r="Y1647" s="1" t="s">
        <v>55</v>
      </c>
      <c r="Z1647" s="2" t="str">
        <f t="shared" si="75"/>
        <v>C830C</v>
      </c>
      <c r="AA1647" s="3" t="str">
        <f t="shared" si="76"/>
        <v>1/7/2019</v>
      </c>
      <c r="AB1647" s="2" t="str">
        <f t="shared" si="77"/>
        <v>No delay</v>
      </c>
    </row>
    <row r="1648" spans="1:28" s="7" customFormat="1" ht="42.75" x14ac:dyDescent="0.45">
      <c r="A1648" s="1" t="s">
        <v>15187</v>
      </c>
      <c r="B1648" s="3">
        <v>43648</v>
      </c>
      <c r="C1648" s="4">
        <v>0.22847222222222222</v>
      </c>
      <c r="D1648" s="2">
        <v>0</v>
      </c>
      <c r="E1648" s="1">
        <v>0</v>
      </c>
      <c r="F1648" s="2" t="s">
        <v>42</v>
      </c>
      <c r="G1648" s="1">
        <v>0</v>
      </c>
      <c r="H1648" s="1" t="s">
        <v>4585</v>
      </c>
      <c r="I1648" s="1" t="s">
        <v>4585</v>
      </c>
      <c r="J1648" s="1" t="s">
        <v>2859</v>
      </c>
      <c r="K1648" s="1" t="s">
        <v>2858</v>
      </c>
      <c r="L1648" s="1">
        <v>225715</v>
      </c>
      <c r="M1648" s="1" t="s">
        <v>12526</v>
      </c>
      <c r="N1648" s="2" t="s">
        <v>4409</v>
      </c>
      <c r="O1648" s="1" t="s">
        <v>15188</v>
      </c>
      <c r="P1648" s="2" t="s">
        <v>128</v>
      </c>
      <c r="Q1648" s="1" t="s">
        <v>183</v>
      </c>
      <c r="R1648" s="1" t="s">
        <v>4409</v>
      </c>
      <c r="S1648" s="1"/>
      <c r="T1648" s="1"/>
      <c r="U1648" s="1" t="s">
        <v>12528</v>
      </c>
      <c r="V1648" s="1"/>
      <c r="W1648" s="1"/>
      <c r="X1648" s="1"/>
      <c r="Y1648" s="1" t="s">
        <v>12529</v>
      </c>
      <c r="Z1648" s="2" t="str">
        <f t="shared" si="75"/>
        <v>C830</v>
      </c>
      <c r="AA1648" s="3" t="str">
        <f t="shared" si="76"/>
        <v>1/7/2019</v>
      </c>
      <c r="AB1648" s="2" t="str">
        <f t="shared" si="77"/>
        <v>No delay</v>
      </c>
    </row>
    <row r="1649" spans="1:28" s="7" customFormat="1" ht="42.75" x14ac:dyDescent="0.45">
      <c r="A1649" s="1" t="s">
        <v>15189</v>
      </c>
      <c r="B1649" s="3">
        <v>43648</v>
      </c>
      <c r="C1649" s="4">
        <v>0.51591435185185186</v>
      </c>
      <c r="D1649" s="2">
        <v>0</v>
      </c>
      <c r="E1649" s="1">
        <v>0</v>
      </c>
      <c r="F1649" s="2" t="s">
        <v>130</v>
      </c>
      <c r="G1649" s="1">
        <v>0</v>
      </c>
      <c r="H1649" s="1" t="s">
        <v>4615</v>
      </c>
      <c r="I1649" s="1" t="s">
        <v>4615</v>
      </c>
      <c r="J1649" s="1" t="s">
        <v>2861</v>
      </c>
      <c r="K1649" s="1" t="s">
        <v>2860</v>
      </c>
      <c r="L1649" s="1">
        <v>225767</v>
      </c>
      <c r="M1649" s="1" t="s">
        <v>12526</v>
      </c>
      <c r="N1649" s="2" t="s">
        <v>4409</v>
      </c>
      <c r="O1649" s="1" t="s">
        <v>15190</v>
      </c>
      <c r="P1649" s="2" t="s">
        <v>128</v>
      </c>
      <c r="Q1649" s="1" t="s">
        <v>183</v>
      </c>
      <c r="R1649" s="1" t="s">
        <v>4409</v>
      </c>
      <c r="S1649" s="1"/>
      <c r="T1649" s="1"/>
      <c r="U1649" s="1" t="s">
        <v>12528</v>
      </c>
      <c r="V1649" s="1"/>
      <c r="W1649" s="1"/>
      <c r="X1649" s="1"/>
      <c r="Y1649" s="1" t="s">
        <v>12529</v>
      </c>
      <c r="Z1649" s="2" t="str">
        <f t="shared" si="75"/>
        <v>C830</v>
      </c>
      <c r="AA1649" s="3" t="str">
        <f t="shared" si="76"/>
        <v>1/7/2019</v>
      </c>
      <c r="AB1649" s="2" t="str">
        <f t="shared" si="77"/>
        <v>No delay</v>
      </c>
    </row>
    <row r="1650" spans="1:28" s="7" customFormat="1" ht="71.25" x14ac:dyDescent="0.45">
      <c r="A1650" s="1">
        <v>7379</v>
      </c>
      <c r="B1650" s="3">
        <v>43649</v>
      </c>
      <c r="C1650" s="4">
        <v>0.30833333333333335</v>
      </c>
      <c r="D1650" s="2">
        <v>0</v>
      </c>
      <c r="E1650" s="1">
        <v>0</v>
      </c>
      <c r="F1650" s="2" t="s">
        <v>60</v>
      </c>
      <c r="G1650" s="1">
        <v>30</v>
      </c>
      <c r="H1650" s="1" t="s">
        <v>6571</v>
      </c>
      <c r="I1650" s="1" t="s">
        <v>6571</v>
      </c>
      <c r="J1650" s="1" t="s">
        <v>15191</v>
      </c>
      <c r="K1650" s="1" t="s">
        <v>2867</v>
      </c>
      <c r="L1650" s="1">
        <v>225848</v>
      </c>
      <c r="M1650" s="1" t="s">
        <v>12526</v>
      </c>
      <c r="N1650" s="2" t="s">
        <v>4522</v>
      </c>
      <c r="O1650" s="1" t="s">
        <v>15192</v>
      </c>
      <c r="P1650" s="2" t="s">
        <v>73</v>
      </c>
      <c r="Q1650" s="1" t="s">
        <v>247</v>
      </c>
      <c r="R1650" s="1" t="s">
        <v>13586</v>
      </c>
      <c r="S1650" s="1"/>
      <c r="T1650" s="1"/>
      <c r="U1650" s="1" t="s">
        <v>12528</v>
      </c>
      <c r="V1650" s="1"/>
      <c r="W1650" s="1"/>
      <c r="X1650" s="1"/>
      <c r="Y1650" s="1" t="s">
        <v>2045</v>
      </c>
      <c r="Z1650" s="2" t="str">
        <f t="shared" si="75"/>
        <v>C830</v>
      </c>
      <c r="AA1650" s="3" t="str">
        <f t="shared" si="76"/>
        <v>1/7/2019</v>
      </c>
      <c r="AB1650" s="2" t="str">
        <f t="shared" si="77"/>
        <v>No delay</v>
      </c>
    </row>
    <row r="1651" spans="1:28" s="7" customFormat="1" x14ac:dyDescent="0.45">
      <c r="A1651" s="1">
        <v>7387</v>
      </c>
      <c r="B1651" s="3">
        <v>43649</v>
      </c>
      <c r="C1651" s="4">
        <v>0.3833333333333333</v>
      </c>
      <c r="D1651" s="2">
        <v>0</v>
      </c>
      <c r="E1651" s="1">
        <v>0</v>
      </c>
      <c r="F1651" s="2" t="s">
        <v>93</v>
      </c>
      <c r="G1651" s="1">
        <v>15</v>
      </c>
      <c r="H1651" s="1" t="s">
        <v>5404</v>
      </c>
      <c r="I1651" s="1" t="s">
        <v>5404</v>
      </c>
      <c r="J1651" s="1" t="s">
        <v>2864</v>
      </c>
      <c r="K1651" s="1" t="s">
        <v>2863</v>
      </c>
      <c r="L1651" s="1">
        <v>225868</v>
      </c>
      <c r="M1651" s="1" t="s">
        <v>12526</v>
      </c>
      <c r="N1651" s="2" t="s">
        <v>4409</v>
      </c>
      <c r="O1651" s="1" t="s">
        <v>15193</v>
      </c>
      <c r="P1651" s="2" t="s">
        <v>33</v>
      </c>
      <c r="Q1651" s="1" t="s">
        <v>2695</v>
      </c>
      <c r="R1651" s="1" t="s">
        <v>4409</v>
      </c>
      <c r="S1651" s="1"/>
      <c r="T1651" s="1"/>
      <c r="U1651" s="1" t="s">
        <v>12528</v>
      </c>
      <c r="V1651" s="1"/>
      <c r="W1651" s="1"/>
      <c r="X1651" s="1"/>
      <c r="Y1651" s="1" t="s">
        <v>96</v>
      </c>
      <c r="Z1651" s="2" t="str">
        <f t="shared" si="75"/>
        <v>C830</v>
      </c>
      <c r="AA1651" s="3" t="str">
        <f t="shared" si="76"/>
        <v>1/7/2019</v>
      </c>
      <c r="AB1651" s="2" t="str">
        <f t="shared" si="77"/>
        <v>No delay</v>
      </c>
    </row>
    <row r="1652" spans="1:28" s="7" customFormat="1" ht="57" x14ac:dyDescent="0.45">
      <c r="A1652" s="1">
        <v>7392</v>
      </c>
      <c r="B1652" s="3">
        <v>43649</v>
      </c>
      <c r="C1652" s="4">
        <v>0.66098379629629633</v>
      </c>
      <c r="D1652" s="2">
        <v>0</v>
      </c>
      <c r="E1652" s="1">
        <v>0</v>
      </c>
      <c r="F1652" s="2" t="s">
        <v>57</v>
      </c>
      <c r="G1652" s="1">
        <v>7</v>
      </c>
      <c r="H1652" s="1" t="s">
        <v>5175</v>
      </c>
      <c r="I1652" s="1" t="s">
        <v>5067</v>
      </c>
      <c r="J1652" s="1" t="s">
        <v>2869</v>
      </c>
      <c r="K1652" s="1" t="s">
        <v>2868</v>
      </c>
      <c r="L1652" s="1">
        <v>225919</v>
      </c>
      <c r="M1652" s="1" t="s">
        <v>12526</v>
      </c>
      <c r="N1652" s="2" t="s">
        <v>4409</v>
      </c>
      <c r="O1652" s="1" t="s">
        <v>15194</v>
      </c>
      <c r="P1652" s="2" t="s">
        <v>51</v>
      </c>
      <c r="Q1652" s="1" t="s">
        <v>247</v>
      </c>
      <c r="R1652" s="1" t="s">
        <v>13586</v>
      </c>
      <c r="S1652" s="1"/>
      <c r="T1652" s="1"/>
      <c r="U1652" s="1" t="s">
        <v>12528</v>
      </c>
      <c r="V1652" s="1"/>
      <c r="W1652" s="1"/>
      <c r="X1652" s="1"/>
      <c r="Y1652" s="1" t="s">
        <v>565</v>
      </c>
      <c r="Z1652" s="2" t="str">
        <f t="shared" si="75"/>
        <v>C830</v>
      </c>
      <c r="AA1652" s="3" t="str">
        <f t="shared" si="76"/>
        <v>1/7/2019</v>
      </c>
      <c r="AB1652" s="2" t="str">
        <f t="shared" si="77"/>
        <v>No delay</v>
      </c>
    </row>
    <row r="1653" spans="1:28" s="7" customFormat="1" ht="57" x14ac:dyDescent="0.45">
      <c r="A1653" s="1">
        <v>7397</v>
      </c>
      <c r="B1653" s="3">
        <v>43649</v>
      </c>
      <c r="C1653" s="4">
        <v>0.82753472222222213</v>
      </c>
      <c r="D1653" s="2">
        <v>0</v>
      </c>
      <c r="E1653" s="1">
        <v>0</v>
      </c>
      <c r="F1653" s="2" t="s">
        <v>141</v>
      </c>
      <c r="G1653" s="1">
        <v>11</v>
      </c>
      <c r="H1653" s="1" t="s">
        <v>4570</v>
      </c>
      <c r="I1653" s="1" t="s">
        <v>4570</v>
      </c>
      <c r="J1653" s="1" t="s">
        <v>2866</v>
      </c>
      <c r="K1653" s="1" t="s">
        <v>2865</v>
      </c>
      <c r="L1653" s="1">
        <v>225950</v>
      </c>
      <c r="M1653" s="1" t="s">
        <v>12526</v>
      </c>
      <c r="N1653" s="2" t="s">
        <v>4522</v>
      </c>
      <c r="O1653" s="1" t="s">
        <v>15195</v>
      </c>
      <c r="P1653" s="2" t="s">
        <v>73</v>
      </c>
      <c r="Q1653" s="1" t="s">
        <v>1132</v>
      </c>
      <c r="R1653" s="1" t="s">
        <v>4409</v>
      </c>
      <c r="S1653" s="1"/>
      <c r="T1653" s="1"/>
      <c r="U1653" s="1" t="s">
        <v>12528</v>
      </c>
      <c r="V1653" s="1"/>
      <c r="W1653" s="1"/>
      <c r="X1653" s="1"/>
      <c r="Y1653" s="1" t="s">
        <v>157</v>
      </c>
      <c r="Z1653" s="2" t="str">
        <f t="shared" si="75"/>
        <v>C830</v>
      </c>
      <c r="AA1653" s="3" t="str">
        <f t="shared" si="76"/>
        <v>1/7/2019</v>
      </c>
      <c r="AB1653" s="2" t="str">
        <f t="shared" si="77"/>
        <v>No delay</v>
      </c>
    </row>
    <row r="1654" spans="1:28" s="7" customFormat="1" ht="142.5" x14ac:dyDescent="0.45">
      <c r="A1654" s="1">
        <v>7413</v>
      </c>
      <c r="B1654" s="3">
        <v>43650</v>
      </c>
      <c r="C1654" s="4">
        <v>0.30486111111111108</v>
      </c>
      <c r="D1654" s="2">
        <v>0</v>
      </c>
      <c r="E1654" s="1">
        <v>0</v>
      </c>
      <c r="F1654" s="2" t="s">
        <v>58</v>
      </c>
      <c r="G1654" s="1">
        <v>58</v>
      </c>
      <c r="H1654" s="1" t="s">
        <v>5911</v>
      </c>
      <c r="I1654" s="1" t="s">
        <v>4570</v>
      </c>
      <c r="J1654" s="1" t="s">
        <v>2872</v>
      </c>
      <c r="K1654" s="1" t="s">
        <v>2871</v>
      </c>
      <c r="L1654" s="1">
        <v>225993</v>
      </c>
      <c r="M1654" s="1" t="s">
        <v>12526</v>
      </c>
      <c r="N1654" s="2" t="s">
        <v>4522</v>
      </c>
      <c r="O1654" s="1" t="s">
        <v>15196</v>
      </c>
      <c r="P1654" s="2" t="s">
        <v>73</v>
      </c>
      <c r="Q1654" s="1" t="s">
        <v>1132</v>
      </c>
      <c r="R1654" s="1" t="s">
        <v>4409</v>
      </c>
      <c r="S1654" s="1"/>
      <c r="T1654" s="1"/>
      <c r="U1654" s="1" t="s">
        <v>12528</v>
      </c>
      <c r="V1654" s="1"/>
      <c r="W1654" s="1"/>
      <c r="X1654" s="1"/>
      <c r="Y1654" s="1" t="s">
        <v>157</v>
      </c>
      <c r="Z1654" s="2" t="str">
        <f t="shared" si="75"/>
        <v>C830</v>
      </c>
      <c r="AA1654" s="3" t="str">
        <f t="shared" si="76"/>
        <v>1/7/2019</v>
      </c>
      <c r="AB1654" s="2" t="str">
        <f t="shared" si="77"/>
        <v>No delay</v>
      </c>
    </row>
    <row r="1655" spans="1:28" s="7" customFormat="1" ht="114" x14ac:dyDescent="0.45">
      <c r="A1655" s="1">
        <v>7441</v>
      </c>
      <c r="B1655" s="3">
        <v>43650</v>
      </c>
      <c r="C1655" s="4">
        <v>0.7631944444444444</v>
      </c>
      <c r="D1655" s="2">
        <v>0</v>
      </c>
      <c r="E1655" s="1">
        <v>0</v>
      </c>
      <c r="F1655" s="2" t="s">
        <v>60</v>
      </c>
      <c r="G1655" s="1">
        <v>18</v>
      </c>
      <c r="H1655" s="1" t="s">
        <v>4711</v>
      </c>
      <c r="I1655" s="1" t="s">
        <v>4711</v>
      </c>
      <c r="J1655" s="1" t="s">
        <v>2874</v>
      </c>
      <c r="K1655" s="1" t="s">
        <v>2873</v>
      </c>
      <c r="L1655" s="1">
        <v>227071</v>
      </c>
      <c r="M1655" s="1" t="s">
        <v>12526</v>
      </c>
      <c r="N1655" s="2" t="s">
        <v>4522</v>
      </c>
      <c r="O1655" s="1" t="s">
        <v>15197</v>
      </c>
      <c r="P1655" s="2" t="s">
        <v>33</v>
      </c>
      <c r="Q1655" s="1" t="s">
        <v>34</v>
      </c>
      <c r="R1655" s="1" t="s">
        <v>4409</v>
      </c>
      <c r="S1655" s="1"/>
      <c r="T1655" s="1"/>
      <c r="U1655" s="1" t="s">
        <v>12528</v>
      </c>
      <c r="V1655" s="1"/>
      <c r="W1655" s="1"/>
      <c r="X1655" s="1"/>
      <c r="Y1655" s="1" t="s">
        <v>12532</v>
      </c>
      <c r="Z1655" s="2" t="str">
        <f t="shared" si="75"/>
        <v>C830</v>
      </c>
      <c r="AA1655" s="3" t="str">
        <f t="shared" si="76"/>
        <v>1/7/2019</v>
      </c>
      <c r="AB1655" s="2" t="str">
        <f t="shared" si="77"/>
        <v>No delay</v>
      </c>
    </row>
    <row r="1656" spans="1:28" s="7" customFormat="1" ht="42.75" x14ac:dyDescent="0.45">
      <c r="A1656" s="1">
        <v>7443</v>
      </c>
      <c r="B1656" s="3">
        <v>43650</v>
      </c>
      <c r="C1656" s="4">
        <v>0.77777777777777779</v>
      </c>
      <c r="D1656" s="2">
        <v>0</v>
      </c>
      <c r="E1656" s="1">
        <v>0</v>
      </c>
      <c r="F1656" s="2" t="s">
        <v>14</v>
      </c>
      <c r="G1656" s="1">
        <v>75</v>
      </c>
      <c r="H1656" s="1" t="s">
        <v>4849</v>
      </c>
      <c r="I1656" s="1" t="s">
        <v>4849</v>
      </c>
      <c r="J1656" s="1" t="s">
        <v>2876</v>
      </c>
      <c r="K1656" s="1" t="s">
        <v>2875</v>
      </c>
      <c r="L1656" s="1">
        <v>227077</v>
      </c>
      <c r="M1656" s="1" t="s">
        <v>12526</v>
      </c>
      <c r="N1656" s="2" t="s">
        <v>4409</v>
      </c>
      <c r="O1656" s="1" t="s">
        <v>15198</v>
      </c>
      <c r="P1656" s="2" t="s">
        <v>33</v>
      </c>
      <c r="Q1656" s="1" t="s">
        <v>107</v>
      </c>
      <c r="R1656" s="1" t="s">
        <v>4409</v>
      </c>
      <c r="S1656" s="1"/>
      <c r="T1656" s="1"/>
      <c r="U1656" s="1" t="s">
        <v>12528</v>
      </c>
      <c r="V1656" s="1"/>
      <c r="W1656" s="1"/>
      <c r="X1656" s="1"/>
      <c r="Y1656" s="1" t="s">
        <v>12532</v>
      </c>
      <c r="Z1656" s="2" t="str">
        <f t="shared" si="75"/>
        <v>C830</v>
      </c>
      <c r="AA1656" s="3" t="str">
        <f t="shared" si="76"/>
        <v>1/7/2019</v>
      </c>
      <c r="AB1656" s="2" t="str">
        <f t="shared" si="77"/>
        <v>No delay</v>
      </c>
    </row>
    <row r="1657" spans="1:28" s="7" customFormat="1" ht="42.75" x14ac:dyDescent="0.45">
      <c r="A1657" s="1">
        <v>7450</v>
      </c>
      <c r="B1657" s="3">
        <v>43651</v>
      </c>
      <c r="C1657" s="4">
        <v>0.24072916666666666</v>
      </c>
      <c r="D1657" s="2">
        <v>0</v>
      </c>
      <c r="E1657" s="1">
        <v>0</v>
      </c>
      <c r="F1657" s="2" t="s">
        <v>72</v>
      </c>
      <c r="G1657" s="1">
        <v>7</v>
      </c>
      <c r="H1657" s="1" t="s">
        <v>4570</v>
      </c>
      <c r="I1657" s="1" t="s">
        <v>4570</v>
      </c>
      <c r="J1657" s="1" t="s">
        <v>15199</v>
      </c>
      <c r="K1657" s="1" t="s">
        <v>2877</v>
      </c>
      <c r="L1657" s="1">
        <v>227113</v>
      </c>
      <c r="M1657" s="1" t="s">
        <v>12526</v>
      </c>
      <c r="N1657" s="2" t="s">
        <v>4522</v>
      </c>
      <c r="O1657" s="1" t="s">
        <v>15200</v>
      </c>
      <c r="P1657" s="2" t="s">
        <v>33</v>
      </c>
      <c r="Q1657" s="1" t="s">
        <v>1843</v>
      </c>
      <c r="R1657" s="1" t="s">
        <v>4409</v>
      </c>
      <c r="S1657" s="1"/>
      <c r="T1657" s="1"/>
      <c r="U1657" s="1" t="s">
        <v>12528</v>
      </c>
      <c r="V1657" s="1"/>
      <c r="W1657" s="1"/>
      <c r="X1657" s="1"/>
      <c r="Y1657" s="1" t="s">
        <v>32</v>
      </c>
      <c r="Z1657" s="2" t="str">
        <f t="shared" si="75"/>
        <v>C830C</v>
      </c>
      <c r="AA1657" s="3" t="str">
        <f t="shared" si="76"/>
        <v>1/7/2019</v>
      </c>
      <c r="AB1657" s="2" t="str">
        <f t="shared" si="77"/>
        <v>No delay</v>
      </c>
    </row>
    <row r="1658" spans="1:28" s="7" customFormat="1" ht="28.5" x14ac:dyDescent="0.45">
      <c r="A1658" s="1">
        <v>7477</v>
      </c>
      <c r="B1658" s="3">
        <v>43651</v>
      </c>
      <c r="C1658" s="4">
        <v>0.65555555555555556</v>
      </c>
      <c r="D1658" s="2">
        <v>0</v>
      </c>
      <c r="E1658" s="1">
        <v>0</v>
      </c>
      <c r="F1658" s="2" t="s">
        <v>106</v>
      </c>
      <c r="G1658" s="1"/>
      <c r="H1658" s="1" t="s">
        <v>4570</v>
      </c>
      <c r="I1658" s="1"/>
      <c r="J1658" s="1" t="s">
        <v>15201</v>
      </c>
      <c r="K1658" s="1">
        <v>6179294</v>
      </c>
      <c r="L1658" s="1"/>
      <c r="M1658" s="1" t="s">
        <v>12526</v>
      </c>
      <c r="N1658" s="2" t="s">
        <v>4409</v>
      </c>
      <c r="O1658" s="1" t="s">
        <v>15202</v>
      </c>
      <c r="P1658" s="2" t="s">
        <v>26</v>
      </c>
      <c r="Q1658" s="1" t="s">
        <v>98</v>
      </c>
      <c r="R1658" s="1" t="s">
        <v>4409</v>
      </c>
      <c r="S1658" s="1"/>
      <c r="T1658" s="1"/>
      <c r="U1658" s="1" t="s">
        <v>12528</v>
      </c>
      <c r="V1658" s="1"/>
      <c r="W1658" s="1"/>
      <c r="X1658" s="1"/>
      <c r="Y1658" s="1" t="s">
        <v>27</v>
      </c>
      <c r="Z1658" s="2" t="str">
        <f t="shared" si="75"/>
        <v>C830C</v>
      </c>
      <c r="AA1658" s="3" t="str">
        <f t="shared" si="76"/>
        <v>1/7/2019</v>
      </c>
      <c r="AB1658" s="2" t="str">
        <f t="shared" si="77"/>
        <v>No delay</v>
      </c>
    </row>
    <row r="1659" spans="1:28" s="7" customFormat="1" ht="256.5" x14ac:dyDescent="0.45">
      <c r="A1659" s="1">
        <v>7483</v>
      </c>
      <c r="B1659" s="3">
        <v>43651</v>
      </c>
      <c r="C1659" s="4">
        <v>0.71527777777777779</v>
      </c>
      <c r="D1659" s="2">
        <v>0</v>
      </c>
      <c r="E1659" s="1">
        <v>0</v>
      </c>
      <c r="F1659" s="2" t="s">
        <v>151</v>
      </c>
      <c r="G1659" s="1">
        <v>62</v>
      </c>
      <c r="H1659" s="1" t="s">
        <v>5744</v>
      </c>
      <c r="I1659" s="1" t="s">
        <v>5744</v>
      </c>
      <c r="J1659" s="1" t="s">
        <v>2879</v>
      </c>
      <c r="K1659" s="1" t="s">
        <v>2878</v>
      </c>
      <c r="L1659" s="1">
        <v>227179</v>
      </c>
      <c r="M1659" s="1" t="s">
        <v>12526</v>
      </c>
      <c r="N1659" s="2" t="s">
        <v>4522</v>
      </c>
      <c r="O1659" s="1" t="s">
        <v>15203</v>
      </c>
      <c r="P1659" s="2" t="s">
        <v>128</v>
      </c>
      <c r="Q1659" s="1" t="s">
        <v>183</v>
      </c>
      <c r="R1659" s="1" t="s">
        <v>4409</v>
      </c>
      <c r="S1659" s="1"/>
      <c r="T1659" s="1"/>
      <c r="U1659" s="1" t="s">
        <v>12528</v>
      </c>
      <c r="V1659" s="1"/>
      <c r="W1659" s="1"/>
      <c r="X1659" s="1"/>
      <c r="Y1659" s="1" t="s">
        <v>12529</v>
      </c>
      <c r="Z1659" s="2" t="str">
        <f t="shared" si="75"/>
        <v>C830C</v>
      </c>
      <c r="AA1659" s="3" t="str">
        <f t="shared" si="76"/>
        <v>1/7/2019</v>
      </c>
      <c r="AB1659" s="2" t="str">
        <f t="shared" si="77"/>
        <v>No delay</v>
      </c>
    </row>
    <row r="1660" spans="1:28" s="7" customFormat="1" ht="71.25" x14ac:dyDescent="0.45">
      <c r="A1660" s="1" t="s">
        <v>15204</v>
      </c>
      <c r="B1660" s="3">
        <v>43651</v>
      </c>
      <c r="C1660" s="4">
        <v>0.51250000000000007</v>
      </c>
      <c r="D1660" s="2">
        <v>3</v>
      </c>
      <c r="E1660" s="1">
        <v>0</v>
      </c>
      <c r="F1660" s="2" t="s">
        <v>145</v>
      </c>
      <c r="G1660" s="1">
        <v>12</v>
      </c>
      <c r="H1660" s="1" t="s">
        <v>6064</v>
      </c>
      <c r="I1660" s="1" t="s">
        <v>4621</v>
      </c>
      <c r="J1660" s="1" t="s">
        <v>2881</v>
      </c>
      <c r="K1660" s="1" t="s">
        <v>2880</v>
      </c>
      <c r="L1660" s="1">
        <v>227155</v>
      </c>
      <c r="M1660" s="1" t="s">
        <v>12526</v>
      </c>
      <c r="N1660" s="2" t="s">
        <v>4522</v>
      </c>
      <c r="O1660" s="1" t="s">
        <v>15205</v>
      </c>
      <c r="P1660" s="2" t="s">
        <v>90</v>
      </c>
      <c r="Q1660" s="1" t="s">
        <v>1356</v>
      </c>
      <c r="R1660" s="1" t="s">
        <v>13594</v>
      </c>
      <c r="S1660" s="1"/>
      <c r="T1660" s="1"/>
      <c r="U1660" s="1" t="s">
        <v>12528</v>
      </c>
      <c r="V1660" s="1"/>
      <c r="W1660" s="1"/>
      <c r="X1660" s="1"/>
      <c r="Y1660" s="1" t="s">
        <v>1355</v>
      </c>
      <c r="Z1660" s="2" t="str">
        <f t="shared" si="75"/>
        <v>C830</v>
      </c>
      <c r="AA1660" s="3" t="str">
        <f t="shared" si="76"/>
        <v>1/7/2019</v>
      </c>
      <c r="AB1660" s="2" t="str">
        <f t="shared" si="77"/>
        <v>More than 0 mins</v>
      </c>
    </row>
    <row r="1661" spans="1:28" s="7" customFormat="1" ht="99.75" x14ac:dyDescent="0.45">
      <c r="A1661" s="1">
        <v>7517</v>
      </c>
      <c r="B1661" s="3">
        <v>43652</v>
      </c>
      <c r="C1661" s="4">
        <v>0.73429398148148151</v>
      </c>
      <c r="D1661" s="2">
        <v>0</v>
      </c>
      <c r="E1661" s="1">
        <v>0</v>
      </c>
      <c r="F1661" s="2" t="s">
        <v>116</v>
      </c>
      <c r="G1661" s="1">
        <v>17</v>
      </c>
      <c r="H1661" s="1" t="s">
        <v>5744</v>
      </c>
      <c r="I1661" s="1" t="s">
        <v>4771</v>
      </c>
      <c r="J1661" s="1" t="s">
        <v>15206</v>
      </c>
      <c r="K1661" s="1" t="s">
        <v>2882</v>
      </c>
      <c r="L1661" s="1">
        <v>227282</v>
      </c>
      <c r="M1661" s="1" t="s">
        <v>12526</v>
      </c>
      <c r="N1661" s="2" t="s">
        <v>4522</v>
      </c>
      <c r="O1661" s="1" t="s">
        <v>15207</v>
      </c>
      <c r="P1661" s="2" t="s">
        <v>33</v>
      </c>
      <c r="Q1661" s="1" t="s">
        <v>326</v>
      </c>
      <c r="R1661" s="1" t="s">
        <v>4409</v>
      </c>
      <c r="S1661" s="1"/>
      <c r="T1661" s="1"/>
      <c r="U1661" s="1" t="s">
        <v>12528</v>
      </c>
      <c r="V1661" s="1"/>
      <c r="W1661" s="1"/>
      <c r="X1661" s="1"/>
      <c r="Y1661" s="1" t="s">
        <v>32</v>
      </c>
      <c r="Z1661" s="2" t="str">
        <f t="shared" si="75"/>
        <v>C830C</v>
      </c>
      <c r="AA1661" s="3" t="str">
        <f t="shared" si="76"/>
        <v>1/7/2019</v>
      </c>
      <c r="AB1661" s="2" t="str">
        <f t="shared" si="77"/>
        <v>No delay</v>
      </c>
    </row>
    <row r="1662" spans="1:28" s="7" customFormat="1" ht="42.75" x14ac:dyDescent="0.45">
      <c r="A1662" s="1">
        <v>7534</v>
      </c>
      <c r="B1662" s="3">
        <v>43653</v>
      </c>
      <c r="C1662" s="4">
        <v>0.25625000000000003</v>
      </c>
      <c r="D1662" s="2">
        <v>0</v>
      </c>
      <c r="E1662" s="1">
        <v>0</v>
      </c>
      <c r="F1662" s="2" t="s">
        <v>131</v>
      </c>
      <c r="G1662" s="1">
        <v>21</v>
      </c>
      <c r="H1662" s="1" t="s">
        <v>4733</v>
      </c>
      <c r="I1662" s="1" t="s">
        <v>4570</v>
      </c>
      <c r="J1662" s="1" t="s">
        <v>2884</v>
      </c>
      <c r="K1662" s="1" t="s">
        <v>2883</v>
      </c>
      <c r="L1662" s="1">
        <v>227332</v>
      </c>
      <c r="M1662" s="1" t="s">
        <v>12526</v>
      </c>
      <c r="N1662" s="2" t="s">
        <v>4409</v>
      </c>
      <c r="O1662" s="1" t="s">
        <v>15208</v>
      </c>
      <c r="P1662" s="2" t="s">
        <v>21</v>
      </c>
      <c r="Q1662" s="1" t="s">
        <v>71</v>
      </c>
      <c r="R1662" s="1" t="s">
        <v>4409</v>
      </c>
      <c r="S1662" s="1"/>
      <c r="T1662" s="1"/>
      <c r="U1662" s="1" t="s">
        <v>12528</v>
      </c>
      <c r="V1662" s="1"/>
      <c r="W1662" s="1"/>
      <c r="X1662" s="1"/>
      <c r="Y1662" s="1" t="s">
        <v>71</v>
      </c>
      <c r="Z1662" s="2" t="str">
        <f t="shared" si="75"/>
        <v>C830C</v>
      </c>
      <c r="AA1662" s="3" t="str">
        <f t="shared" si="76"/>
        <v>1/7/2019</v>
      </c>
      <c r="AB1662" s="2" t="str">
        <f t="shared" si="77"/>
        <v>No delay</v>
      </c>
    </row>
    <row r="1663" spans="1:28" s="7" customFormat="1" ht="128.25" x14ac:dyDescent="0.45">
      <c r="A1663" s="1">
        <v>7558</v>
      </c>
      <c r="B1663" s="3">
        <v>43653</v>
      </c>
      <c r="C1663" s="4">
        <v>0.68263888888888891</v>
      </c>
      <c r="D1663" s="2">
        <v>0</v>
      </c>
      <c r="E1663" s="1">
        <v>5</v>
      </c>
      <c r="F1663" s="2" t="s">
        <v>111</v>
      </c>
      <c r="G1663" s="1">
        <v>8</v>
      </c>
      <c r="H1663" s="1" t="s">
        <v>4962</v>
      </c>
      <c r="I1663" s="1" t="s">
        <v>4932</v>
      </c>
      <c r="J1663" s="1" t="s">
        <v>15209</v>
      </c>
      <c r="K1663" s="1" t="s">
        <v>2885</v>
      </c>
      <c r="L1663" s="1">
        <v>227372</v>
      </c>
      <c r="M1663" s="1" t="s">
        <v>12526</v>
      </c>
      <c r="N1663" s="2" t="s">
        <v>4523</v>
      </c>
      <c r="O1663" s="1" t="s">
        <v>15210</v>
      </c>
      <c r="P1663" s="2" t="s">
        <v>79</v>
      </c>
      <c r="Q1663" s="1" t="s">
        <v>139</v>
      </c>
      <c r="R1663" s="1" t="s">
        <v>4409</v>
      </c>
      <c r="S1663" s="1"/>
      <c r="T1663" s="1"/>
      <c r="U1663" s="1" t="s">
        <v>12528</v>
      </c>
      <c r="V1663" s="1"/>
      <c r="W1663" s="1"/>
      <c r="X1663" s="1"/>
      <c r="Y1663" s="1" t="s">
        <v>117</v>
      </c>
      <c r="Z1663" s="2" t="str">
        <f t="shared" si="75"/>
        <v>C830</v>
      </c>
      <c r="AA1663" s="3" t="str">
        <f t="shared" si="76"/>
        <v>1/7/2019</v>
      </c>
      <c r="AB1663" s="2" t="str">
        <f t="shared" si="77"/>
        <v>No delay</v>
      </c>
    </row>
    <row r="1664" spans="1:28" s="7" customFormat="1" ht="71.25" x14ac:dyDescent="0.45">
      <c r="A1664" s="1">
        <v>7569</v>
      </c>
      <c r="B1664" s="3">
        <v>43654</v>
      </c>
      <c r="C1664" s="4">
        <v>0.11979166666666667</v>
      </c>
      <c r="D1664" s="2">
        <v>0</v>
      </c>
      <c r="E1664" s="1">
        <v>0</v>
      </c>
      <c r="F1664" s="2" t="s">
        <v>154</v>
      </c>
      <c r="G1664" s="1">
        <v>0</v>
      </c>
      <c r="H1664" s="1" t="s">
        <v>4615</v>
      </c>
      <c r="I1664" s="1" t="s">
        <v>4615</v>
      </c>
      <c r="J1664" s="1" t="s">
        <v>15211</v>
      </c>
      <c r="K1664" s="1" t="s">
        <v>2886</v>
      </c>
      <c r="L1664" s="1">
        <v>227409</v>
      </c>
      <c r="M1664" s="1" t="s">
        <v>12526</v>
      </c>
      <c r="N1664" s="2" t="s">
        <v>4409</v>
      </c>
      <c r="O1664" s="1" t="s">
        <v>15212</v>
      </c>
      <c r="P1664" s="2" t="s">
        <v>36</v>
      </c>
      <c r="Q1664" s="1" t="s">
        <v>350</v>
      </c>
      <c r="R1664" s="1" t="s">
        <v>4409</v>
      </c>
      <c r="S1664" s="1"/>
      <c r="T1664" s="1"/>
      <c r="U1664" s="1" t="s">
        <v>12528</v>
      </c>
      <c r="V1664" s="1"/>
      <c r="W1664" s="1"/>
      <c r="X1664" s="1"/>
      <c r="Y1664" s="1" t="s">
        <v>322</v>
      </c>
      <c r="Z1664" s="2" t="str">
        <f t="shared" si="75"/>
        <v>C830C</v>
      </c>
      <c r="AA1664" s="3" t="str">
        <f t="shared" si="76"/>
        <v>1/7/2019</v>
      </c>
      <c r="AB1664" s="2" t="str">
        <f t="shared" si="77"/>
        <v>No delay</v>
      </c>
    </row>
    <row r="1665" spans="1:28" s="7" customFormat="1" ht="28.5" x14ac:dyDescent="0.45">
      <c r="A1665" s="1">
        <v>7592</v>
      </c>
      <c r="B1665" s="3">
        <v>43654</v>
      </c>
      <c r="C1665" s="4">
        <v>0.60486111111111118</v>
      </c>
      <c r="D1665" s="2">
        <v>0</v>
      </c>
      <c r="E1665" s="1">
        <v>0</v>
      </c>
      <c r="F1665" s="2" t="s">
        <v>77</v>
      </c>
      <c r="G1665" s="1"/>
      <c r="H1665" s="1" t="s">
        <v>6251</v>
      </c>
      <c r="I1665" s="1"/>
      <c r="J1665" s="1" t="s">
        <v>15213</v>
      </c>
      <c r="K1665" s="1">
        <v>6182418</v>
      </c>
      <c r="L1665" s="1"/>
      <c r="M1665" s="1" t="s">
        <v>12526</v>
      </c>
      <c r="N1665" s="2" t="s">
        <v>4409</v>
      </c>
      <c r="O1665" s="1" t="s">
        <v>15214</v>
      </c>
      <c r="P1665" s="2" t="s">
        <v>128</v>
      </c>
      <c r="Q1665" s="1" t="s">
        <v>183</v>
      </c>
      <c r="R1665" s="1" t="s">
        <v>4409</v>
      </c>
      <c r="S1665" s="1"/>
      <c r="T1665" s="1"/>
      <c r="U1665" s="1" t="s">
        <v>12528</v>
      </c>
      <c r="V1665" s="1"/>
      <c r="W1665" s="1"/>
      <c r="X1665" s="1"/>
      <c r="Y1665" s="1" t="s">
        <v>12529</v>
      </c>
      <c r="Z1665" s="2" t="str">
        <f t="shared" si="75"/>
        <v>C830</v>
      </c>
      <c r="AA1665" s="3" t="str">
        <f t="shared" si="76"/>
        <v>1/7/2019</v>
      </c>
      <c r="AB1665" s="2" t="str">
        <f t="shared" si="77"/>
        <v>No delay</v>
      </c>
    </row>
    <row r="1666" spans="1:28" s="7" customFormat="1" x14ac:dyDescent="0.45">
      <c r="A1666" s="1" t="s">
        <v>15215</v>
      </c>
      <c r="B1666" s="3">
        <v>43654</v>
      </c>
      <c r="C1666" s="4">
        <v>0.20001157407407408</v>
      </c>
      <c r="D1666" s="2">
        <v>0</v>
      </c>
      <c r="E1666" s="1">
        <v>0</v>
      </c>
      <c r="F1666" s="2" t="s">
        <v>84</v>
      </c>
      <c r="G1666" s="1">
        <v>0</v>
      </c>
      <c r="H1666" s="1" t="s">
        <v>4615</v>
      </c>
      <c r="I1666" s="1" t="s">
        <v>4615</v>
      </c>
      <c r="J1666" s="1" t="s">
        <v>5824</v>
      </c>
      <c r="K1666" s="1" t="s">
        <v>15216</v>
      </c>
      <c r="L1666" s="1">
        <v>227410</v>
      </c>
      <c r="M1666" s="1" t="s">
        <v>12526</v>
      </c>
      <c r="N1666" s="2" t="s">
        <v>4409</v>
      </c>
      <c r="O1666" s="1" t="s">
        <v>15217</v>
      </c>
      <c r="P1666" s="2" t="s">
        <v>128</v>
      </c>
      <c r="Q1666" s="1" t="s">
        <v>183</v>
      </c>
      <c r="R1666" s="1" t="s">
        <v>4409</v>
      </c>
      <c r="S1666" s="1"/>
      <c r="T1666" s="1"/>
      <c r="U1666" s="1" t="s">
        <v>12528</v>
      </c>
      <c r="V1666" s="1"/>
      <c r="W1666" s="1"/>
      <c r="X1666" s="1"/>
      <c r="Y1666" s="1" t="s">
        <v>12529</v>
      </c>
      <c r="Z1666" s="2" t="str">
        <f t="shared" si="75"/>
        <v>C830C</v>
      </c>
      <c r="AA1666" s="3" t="str">
        <f t="shared" si="76"/>
        <v>1/7/2019</v>
      </c>
      <c r="AB1666" s="2" t="str">
        <f t="shared" si="77"/>
        <v>No delay</v>
      </c>
    </row>
    <row r="1667" spans="1:28" s="7" customFormat="1" ht="128.25" x14ac:dyDescent="0.45">
      <c r="A1667" s="1">
        <v>7638</v>
      </c>
      <c r="B1667" s="3">
        <v>43655</v>
      </c>
      <c r="C1667" s="4">
        <v>0.78576388888888893</v>
      </c>
      <c r="D1667" s="2">
        <v>0</v>
      </c>
      <c r="E1667" s="1">
        <v>0</v>
      </c>
      <c r="F1667" s="2" t="s">
        <v>99</v>
      </c>
      <c r="G1667" s="1">
        <v>54</v>
      </c>
      <c r="H1667" s="1" t="s">
        <v>4679</v>
      </c>
      <c r="I1667" s="1" t="s">
        <v>4570</v>
      </c>
      <c r="J1667" s="1" t="s">
        <v>2890</v>
      </c>
      <c r="K1667" s="1" t="s">
        <v>2889</v>
      </c>
      <c r="L1667" s="1">
        <v>227653</v>
      </c>
      <c r="M1667" s="1" t="s">
        <v>12526</v>
      </c>
      <c r="N1667" s="2" t="s">
        <v>4409</v>
      </c>
      <c r="O1667" s="1" t="s">
        <v>15218</v>
      </c>
      <c r="P1667" s="2" t="s">
        <v>51</v>
      </c>
      <c r="Q1667" s="1" t="s">
        <v>376</v>
      </c>
      <c r="R1667" s="1" t="s">
        <v>4409</v>
      </c>
      <c r="S1667" s="1"/>
      <c r="T1667" s="1"/>
      <c r="U1667" s="1" t="s">
        <v>12528</v>
      </c>
      <c r="V1667" s="1"/>
      <c r="W1667" s="1"/>
      <c r="X1667" s="1"/>
      <c r="Y1667" s="1" t="s">
        <v>376</v>
      </c>
      <c r="Z1667" s="2" t="str">
        <f t="shared" ref="Z1667:Z1730" si="78">IF(_xlfn.NUMBERVALUE(MID(F1667,3,2))&lt;41,"C830","C830C")</f>
        <v>C830</v>
      </c>
      <c r="AA1667" s="3" t="str">
        <f t="shared" ref="AA1667:AA1730" si="79">DAY(1)&amp;"/"&amp;MONTH(B1667)&amp;"/"&amp;YEAR(B1667)</f>
        <v>1/7/2019</v>
      </c>
      <c r="AB1667" s="2" t="str">
        <f t="shared" ref="AB1667:AB1730" si="80">IF(D1667&gt;5,"More than 5mins",IF(D1667&gt;0,"More than 0 mins","No delay"))</f>
        <v>No delay</v>
      </c>
    </row>
    <row r="1668" spans="1:28" s="7" customFormat="1" ht="42.75" x14ac:dyDescent="0.45">
      <c r="A1668" s="1">
        <v>7639</v>
      </c>
      <c r="B1668" s="3">
        <v>43655</v>
      </c>
      <c r="C1668" s="4">
        <v>0.8125</v>
      </c>
      <c r="D1668" s="2">
        <v>0</v>
      </c>
      <c r="E1668" s="1">
        <v>0</v>
      </c>
      <c r="F1668" s="2" t="s">
        <v>17</v>
      </c>
      <c r="G1668" s="1"/>
      <c r="H1668" s="1" t="s">
        <v>4570</v>
      </c>
      <c r="I1668" s="1"/>
      <c r="J1668" s="1" t="s">
        <v>15219</v>
      </c>
      <c r="K1668" s="1">
        <v>6183017</v>
      </c>
      <c r="L1668" s="1"/>
      <c r="M1668" s="1" t="s">
        <v>12526</v>
      </c>
      <c r="N1668" s="2" t="s">
        <v>4409</v>
      </c>
      <c r="O1668" s="1" t="s">
        <v>15220</v>
      </c>
      <c r="P1668" s="2" t="s">
        <v>26</v>
      </c>
      <c r="Q1668" s="1" t="s">
        <v>98</v>
      </c>
      <c r="R1668" s="1" t="s">
        <v>4409</v>
      </c>
      <c r="S1668" s="1"/>
      <c r="T1668" s="1"/>
      <c r="U1668" s="1" t="s">
        <v>12528</v>
      </c>
      <c r="V1668" s="1"/>
      <c r="W1668" s="1"/>
      <c r="X1668" s="1"/>
      <c r="Y1668" s="1" t="s">
        <v>27</v>
      </c>
      <c r="Z1668" s="2" t="str">
        <f t="shared" si="78"/>
        <v>C830</v>
      </c>
      <c r="AA1668" s="3" t="str">
        <f t="shared" si="79"/>
        <v>1/7/2019</v>
      </c>
      <c r="AB1668" s="2" t="str">
        <f t="shared" si="80"/>
        <v>No delay</v>
      </c>
    </row>
    <row r="1669" spans="1:28" s="7" customFormat="1" ht="242.25" x14ac:dyDescent="0.45">
      <c r="A1669" s="1" t="s">
        <v>15221</v>
      </c>
      <c r="B1669" s="3">
        <v>43655</v>
      </c>
      <c r="C1669" s="4">
        <v>0.60085648148148152</v>
      </c>
      <c r="D1669" s="2">
        <v>0</v>
      </c>
      <c r="E1669" s="1">
        <v>0</v>
      </c>
      <c r="F1669" s="2" t="s">
        <v>29</v>
      </c>
      <c r="G1669" s="1">
        <v>24</v>
      </c>
      <c r="H1669" s="1" t="s">
        <v>4569</v>
      </c>
      <c r="I1669" s="1" t="s">
        <v>5840</v>
      </c>
      <c r="J1669" s="1" t="s">
        <v>2892</v>
      </c>
      <c r="K1669" s="1" t="s">
        <v>2891</v>
      </c>
      <c r="L1669" s="1">
        <v>227621</v>
      </c>
      <c r="M1669" s="1" t="s">
        <v>12526</v>
      </c>
      <c r="N1669" s="2" t="s">
        <v>4409</v>
      </c>
      <c r="O1669" s="1" t="s">
        <v>15222</v>
      </c>
      <c r="P1669" s="2" t="s">
        <v>128</v>
      </c>
      <c r="Q1669" s="1" t="s">
        <v>183</v>
      </c>
      <c r="R1669" s="1" t="s">
        <v>4409</v>
      </c>
      <c r="S1669" s="1"/>
      <c r="T1669" s="1"/>
      <c r="U1669" s="1" t="s">
        <v>12528</v>
      </c>
      <c r="V1669" s="1"/>
      <c r="W1669" s="1"/>
      <c r="X1669" s="1"/>
      <c r="Y1669" s="1" t="s">
        <v>12529</v>
      </c>
      <c r="Z1669" s="2" t="str">
        <f t="shared" si="78"/>
        <v>C830C</v>
      </c>
      <c r="AA1669" s="3" t="str">
        <f t="shared" si="79"/>
        <v>1/7/2019</v>
      </c>
      <c r="AB1669" s="2" t="str">
        <f t="shared" si="80"/>
        <v>No delay</v>
      </c>
    </row>
    <row r="1670" spans="1:28" s="7" customFormat="1" ht="409.5" x14ac:dyDescent="0.45">
      <c r="A1670" s="1">
        <v>7656</v>
      </c>
      <c r="B1670" s="3">
        <v>43656</v>
      </c>
      <c r="C1670" s="4">
        <v>0.40293981481481483</v>
      </c>
      <c r="D1670" s="2">
        <v>0</v>
      </c>
      <c r="E1670" s="1">
        <v>0</v>
      </c>
      <c r="F1670" s="2" t="s">
        <v>46</v>
      </c>
      <c r="G1670" s="1">
        <v>30</v>
      </c>
      <c r="H1670" s="1" t="s">
        <v>4570</v>
      </c>
      <c r="I1670" s="1" t="s">
        <v>4570</v>
      </c>
      <c r="J1670" s="1" t="s">
        <v>15223</v>
      </c>
      <c r="K1670" s="1" t="s">
        <v>2898</v>
      </c>
      <c r="L1670" s="1">
        <v>227726</v>
      </c>
      <c r="M1670" s="1" t="s">
        <v>12526</v>
      </c>
      <c r="N1670" s="2" t="s">
        <v>4409</v>
      </c>
      <c r="O1670" s="1" t="s">
        <v>15224</v>
      </c>
      <c r="P1670" s="2" t="s">
        <v>128</v>
      </c>
      <c r="Q1670" s="1" t="s">
        <v>183</v>
      </c>
      <c r="R1670" s="1" t="s">
        <v>4409</v>
      </c>
      <c r="S1670" s="1"/>
      <c r="T1670" s="1"/>
      <c r="U1670" s="1" t="s">
        <v>12528</v>
      </c>
      <c r="V1670" s="1"/>
      <c r="W1670" s="1"/>
      <c r="X1670" s="1"/>
      <c r="Y1670" s="1" t="s">
        <v>12529</v>
      </c>
      <c r="Z1670" s="2" t="str">
        <f t="shared" si="78"/>
        <v>C830</v>
      </c>
      <c r="AA1670" s="3" t="str">
        <f t="shared" si="79"/>
        <v>1/7/2019</v>
      </c>
      <c r="AB1670" s="2" t="str">
        <f t="shared" si="80"/>
        <v>No delay</v>
      </c>
    </row>
    <row r="1671" spans="1:28" s="7" customFormat="1" ht="409.5" x14ac:dyDescent="0.45">
      <c r="A1671" s="1">
        <v>7664</v>
      </c>
      <c r="B1671" s="3">
        <v>43656</v>
      </c>
      <c r="C1671" s="4">
        <v>0.5463541666666667</v>
      </c>
      <c r="D1671" s="2">
        <v>0</v>
      </c>
      <c r="E1671" s="1">
        <v>0</v>
      </c>
      <c r="F1671" s="2" t="s">
        <v>225</v>
      </c>
      <c r="G1671" s="1">
        <v>20</v>
      </c>
      <c r="H1671" s="1" t="s">
        <v>4570</v>
      </c>
      <c r="I1671" s="1" t="s">
        <v>4570</v>
      </c>
      <c r="J1671" s="1" t="s">
        <v>15225</v>
      </c>
      <c r="K1671" s="1" t="s">
        <v>2893</v>
      </c>
      <c r="L1671" s="1">
        <v>227753</v>
      </c>
      <c r="M1671" s="1" t="s">
        <v>12526</v>
      </c>
      <c r="N1671" s="2" t="s">
        <v>4522</v>
      </c>
      <c r="O1671" s="1" t="s">
        <v>15226</v>
      </c>
      <c r="P1671" s="2" t="s">
        <v>36</v>
      </c>
      <c r="Q1671" s="1" t="s">
        <v>354</v>
      </c>
      <c r="R1671" s="1" t="s">
        <v>4409</v>
      </c>
      <c r="S1671" s="1"/>
      <c r="T1671" s="1"/>
      <c r="U1671" s="1" t="s">
        <v>12528</v>
      </c>
      <c r="V1671" s="1"/>
      <c r="W1671" s="1"/>
      <c r="X1671" s="1"/>
      <c r="Y1671" s="1" t="s">
        <v>322</v>
      </c>
      <c r="Z1671" s="2" t="str">
        <f t="shared" si="78"/>
        <v>C830C</v>
      </c>
      <c r="AA1671" s="3" t="str">
        <f t="shared" si="79"/>
        <v>1/7/2019</v>
      </c>
      <c r="AB1671" s="2" t="str">
        <f t="shared" si="80"/>
        <v>No delay</v>
      </c>
    </row>
    <row r="1672" spans="1:28" s="7" customFormat="1" ht="99.75" x14ac:dyDescent="0.45">
      <c r="A1672" s="1">
        <v>7673</v>
      </c>
      <c r="B1672" s="3">
        <v>43656</v>
      </c>
      <c r="C1672" s="4">
        <v>0.83472222222222225</v>
      </c>
      <c r="D1672" s="2">
        <v>0</v>
      </c>
      <c r="E1672" s="1">
        <v>0</v>
      </c>
      <c r="F1672" s="2" t="s">
        <v>42</v>
      </c>
      <c r="G1672" s="1">
        <v>60</v>
      </c>
      <c r="H1672" s="1" t="s">
        <v>4570</v>
      </c>
      <c r="I1672" s="1" t="s">
        <v>4570</v>
      </c>
      <c r="J1672" s="1" t="s">
        <v>2897</v>
      </c>
      <c r="K1672" s="1" t="s">
        <v>2896</v>
      </c>
      <c r="L1672" s="1">
        <v>227801</v>
      </c>
      <c r="M1672" s="1" t="s">
        <v>12526</v>
      </c>
      <c r="N1672" s="2" t="s">
        <v>4409</v>
      </c>
      <c r="O1672" s="1" t="s">
        <v>15227</v>
      </c>
      <c r="P1672" s="2" t="s">
        <v>41</v>
      </c>
      <c r="Q1672" s="1" t="s">
        <v>217</v>
      </c>
      <c r="R1672" s="1" t="s">
        <v>4409</v>
      </c>
      <c r="S1672" s="1"/>
      <c r="T1672" s="1"/>
      <c r="U1672" s="1" t="s">
        <v>12528</v>
      </c>
      <c r="V1672" s="1"/>
      <c r="W1672" s="1"/>
      <c r="X1672" s="1"/>
      <c r="Y1672" s="1" t="s">
        <v>216</v>
      </c>
      <c r="Z1672" s="2" t="str">
        <f t="shared" si="78"/>
        <v>C830</v>
      </c>
      <c r="AA1672" s="3" t="str">
        <f t="shared" si="79"/>
        <v>1/7/2019</v>
      </c>
      <c r="AB1672" s="2" t="str">
        <f t="shared" si="80"/>
        <v>No delay</v>
      </c>
    </row>
    <row r="1673" spans="1:28" s="7" customFormat="1" ht="42.75" x14ac:dyDescent="0.45">
      <c r="A1673" s="1">
        <v>7676</v>
      </c>
      <c r="B1673" s="3">
        <v>43656</v>
      </c>
      <c r="C1673" s="4">
        <v>0.87847222222222221</v>
      </c>
      <c r="D1673" s="2">
        <v>0</v>
      </c>
      <c r="E1673" s="1">
        <v>0</v>
      </c>
      <c r="F1673" s="2" t="s">
        <v>78</v>
      </c>
      <c r="G1673" s="1">
        <v>55</v>
      </c>
      <c r="H1673" s="1" t="s">
        <v>4577</v>
      </c>
      <c r="I1673" s="1" t="s">
        <v>4570</v>
      </c>
      <c r="J1673" s="1" t="s">
        <v>2895</v>
      </c>
      <c r="K1673" s="1" t="s">
        <v>2894</v>
      </c>
      <c r="L1673" s="1">
        <v>227802</v>
      </c>
      <c r="M1673" s="1" t="s">
        <v>12526</v>
      </c>
      <c r="N1673" s="2" t="s">
        <v>4409</v>
      </c>
      <c r="O1673" s="1" t="s">
        <v>15228</v>
      </c>
      <c r="P1673" s="2" t="s">
        <v>26</v>
      </c>
      <c r="Q1673" s="1" t="s">
        <v>98</v>
      </c>
      <c r="R1673" s="1" t="s">
        <v>4409</v>
      </c>
      <c r="S1673" s="1"/>
      <c r="T1673" s="1"/>
      <c r="U1673" s="1" t="s">
        <v>12528</v>
      </c>
      <c r="V1673" s="1"/>
      <c r="W1673" s="1"/>
      <c r="X1673" s="1"/>
      <c r="Y1673" s="1" t="s">
        <v>27</v>
      </c>
      <c r="Z1673" s="2" t="str">
        <f t="shared" si="78"/>
        <v>C830</v>
      </c>
      <c r="AA1673" s="3" t="str">
        <f t="shared" si="79"/>
        <v>1/7/2019</v>
      </c>
      <c r="AB1673" s="2" t="str">
        <f t="shared" si="80"/>
        <v>No delay</v>
      </c>
    </row>
    <row r="1674" spans="1:28" s="7" customFormat="1" x14ac:dyDescent="0.45">
      <c r="A1674" s="1" t="s">
        <v>15229</v>
      </c>
      <c r="B1674" s="3">
        <v>43656</v>
      </c>
      <c r="C1674" s="4">
        <v>0.21736111111111112</v>
      </c>
      <c r="D1674" s="2">
        <v>0</v>
      </c>
      <c r="E1674" s="1">
        <v>0</v>
      </c>
      <c r="F1674" s="2" t="s">
        <v>114</v>
      </c>
      <c r="G1674" s="1">
        <v>1</v>
      </c>
      <c r="H1674" s="1" t="s">
        <v>4933</v>
      </c>
      <c r="I1674" s="1" t="s">
        <v>4570</v>
      </c>
      <c r="J1674" s="1" t="s">
        <v>2903</v>
      </c>
      <c r="K1674" s="1" t="s">
        <v>2902</v>
      </c>
      <c r="L1674" s="1">
        <v>227688</v>
      </c>
      <c r="M1674" s="1" t="s">
        <v>12526</v>
      </c>
      <c r="N1674" s="2" t="s">
        <v>4409</v>
      </c>
      <c r="O1674" s="1" t="s">
        <v>15230</v>
      </c>
      <c r="P1674" s="2" t="s">
        <v>128</v>
      </c>
      <c r="Q1674" s="1" t="s">
        <v>286</v>
      </c>
      <c r="R1674" s="1" t="s">
        <v>4409</v>
      </c>
      <c r="S1674" s="1"/>
      <c r="T1674" s="1"/>
      <c r="U1674" s="1" t="s">
        <v>12528</v>
      </c>
      <c r="V1674" s="1"/>
      <c r="W1674" s="1"/>
      <c r="X1674" s="1"/>
      <c r="Y1674" s="1" t="s">
        <v>286</v>
      </c>
      <c r="Z1674" s="2" t="str">
        <f t="shared" si="78"/>
        <v>C830C</v>
      </c>
      <c r="AA1674" s="3" t="str">
        <f t="shared" si="79"/>
        <v>1/7/2019</v>
      </c>
      <c r="AB1674" s="2" t="str">
        <f t="shared" si="80"/>
        <v>No delay</v>
      </c>
    </row>
    <row r="1675" spans="1:28" s="7" customFormat="1" ht="28.5" x14ac:dyDescent="0.45">
      <c r="A1675" s="1" t="s">
        <v>15231</v>
      </c>
      <c r="B1675" s="3">
        <v>43656</v>
      </c>
      <c r="C1675" s="4">
        <v>0.3066550925925926</v>
      </c>
      <c r="D1675" s="2">
        <v>0</v>
      </c>
      <c r="E1675" s="1">
        <v>0</v>
      </c>
      <c r="F1675" s="2" t="s">
        <v>141</v>
      </c>
      <c r="G1675" s="1">
        <v>45</v>
      </c>
      <c r="H1675" s="1" t="s">
        <v>4598</v>
      </c>
      <c r="I1675" s="1" t="s">
        <v>4598</v>
      </c>
      <c r="J1675" s="1" t="s">
        <v>15232</v>
      </c>
      <c r="K1675" s="1" t="s">
        <v>2901</v>
      </c>
      <c r="L1675" s="1">
        <v>227699</v>
      </c>
      <c r="M1675" s="1" t="s">
        <v>12526</v>
      </c>
      <c r="N1675" s="2" t="s">
        <v>4409</v>
      </c>
      <c r="O1675" s="1" t="s">
        <v>15233</v>
      </c>
      <c r="P1675" s="2" t="s">
        <v>90</v>
      </c>
      <c r="Q1675" s="1" t="s">
        <v>89</v>
      </c>
      <c r="R1675" s="1" t="s">
        <v>4409</v>
      </c>
      <c r="S1675" s="1"/>
      <c r="T1675" s="1"/>
      <c r="U1675" s="1" t="s">
        <v>12528</v>
      </c>
      <c r="V1675" s="1"/>
      <c r="W1675" s="1"/>
      <c r="X1675" s="1"/>
      <c r="Y1675" s="1" t="s">
        <v>89</v>
      </c>
      <c r="Z1675" s="2" t="str">
        <f t="shared" si="78"/>
        <v>C830</v>
      </c>
      <c r="AA1675" s="3" t="str">
        <f t="shared" si="79"/>
        <v>1/7/2019</v>
      </c>
      <c r="AB1675" s="2" t="str">
        <f t="shared" si="80"/>
        <v>No delay</v>
      </c>
    </row>
    <row r="1676" spans="1:28" s="7" customFormat="1" ht="156.75" x14ac:dyDescent="0.45">
      <c r="A1676" s="1" t="s">
        <v>15234</v>
      </c>
      <c r="B1676" s="3">
        <v>43656</v>
      </c>
      <c r="C1676" s="4">
        <v>0.41277777777777774</v>
      </c>
      <c r="D1676" s="2">
        <v>0</v>
      </c>
      <c r="E1676" s="1">
        <v>0</v>
      </c>
      <c r="F1676" s="2" t="s">
        <v>70</v>
      </c>
      <c r="G1676" s="1">
        <v>18</v>
      </c>
      <c r="H1676" s="1" t="s">
        <v>4570</v>
      </c>
      <c r="I1676" s="1" t="s">
        <v>4570</v>
      </c>
      <c r="J1676" s="1" t="s">
        <v>2900</v>
      </c>
      <c r="K1676" s="1" t="s">
        <v>2899</v>
      </c>
      <c r="L1676" s="1">
        <v>227728</v>
      </c>
      <c r="M1676" s="1" t="s">
        <v>12526</v>
      </c>
      <c r="N1676" s="2" t="s">
        <v>4522</v>
      </c>
      <c r="O1676" s="1" t="s">
        <v>15235</v>
      </c>
      <c r="P1676" s="2" t="s">
        <v>128</v>
      </c>
      <c r="Q1676" s="1" t="s">
        <v>276</v>
      </c>
      <c r="R1676" s="1" t="s">
        <v>4409</v>
      </c>
      <c r="S1676" s="1"/>
      <c r="T1676" s="1"/>
      <c r="U1676" s="1" t="s">
        <v>12528</v>
      </c>
      <c r="V1676" s="1"/>
      <c r="W1676" s="1"/>
      <c r="X1676" s="1"/>
      <c r="Y1676" s="1" t="s">
        <v>275</v>
      </c>
      <c r="Z1676" s="2" t="str">
        <f t="shared" si="78"/>
        <v>C830C</v>
      </c>
      <c r="AA1676" s="3" t="str">
        <f t="shared" si="79"/>
        <v>1/7/2019</v>
      </c>
      <c r="AB1676" s="2" t="str">
        <f t="shared" si="80"/>
        <v>No delay</v>
      </c>
    </row>
    <row r="1677" spans="1:28" s="7" customFormat="1" ht="42.75" x14ac:dyDescent="0.45">
      <c r="A1677" s="1">
        <v>7689</v>
      </c>
      <c r="B1677" s="3">
        <v>43657</v>
      </c>
      <c r="C1677" s="4">
        <v>0.33749999999999997</v>
      </c>
      <c r="D1677" s="2">
        <v>0</v>
      </c>
      <c r="E1677" s="1">
        <v>0</v>
      </c>
      <c r="F1677" s="2" t="s">
        <v>10</v>
      </c>
      <c r="G1677" s="1">
        <v>33</v>
      </c>
      <c r="H1677" s="1" t="s">
        <v>4570</v>
      </c>
      <c r="I1677" s="1" t="s">
        <v>4570</v>
      </c>
      <c r="J1677" s="1" t="s">
        <v>2905</v>
      </c>
      <c r="K1677" s="1" t="s">
        <v>2904</v>
      </c>
      <c r="L1677" s="1">
        <v>227851</v>
      </c>
      <c r="M1677" s="1" t="s">
        <v>12526</v>
      </c>
      <c r="N1677" s="2" t="s">
        <v>4409</v>
      </c>
      <c r="O1677" s="1" t="s">
        <v>15236</v>
      </c>
      <c r="P1677" s="2" t="s">
        <v>26</v>
      </c>
      <c r="Q1677" s="1" t="s">
        <v>98</v>
      </c>
      <c r="R1677" s="1" t="s">
        <v>4409</v>
      </c>
      <c r="S1677" s="1"/>
      <c r="T1677" s="1"/>
      <c r="U1677" s="1" t="s">
        <v>12528</v>
      </c>
      <c r="V1677" s="1"/>
      <c r="W1677" s="1"/>
      <c r="X1677" s="1"/>
      <c r="Y1677" s="1" t="s">
        <v>27</v>
      </c>
      <c r="Z1677" s="2" t="str">
        <f t="shared" si="78"/>
        <v>C830</v>
      </c>
      <c r="AA1677" s="3" t="str">
        <f t="shared" si="79"/>
        <v>1/7/2019</v>
      </c>
      <c r="AB1677" s="2" t="str">
        <f t="shared" si="80"/>
        <v>No delay</v>
      </c>
    </row>
    <row r="1678" spans="1:28" s="7" customFormat="1" x14ac:dyDescent="0.45">
      <c r="A1678" s="1">
        <v>7726</v>
      </c>
      <c r="B1678" s="3">
        <v>43658</v>
      </c>
      <c r="C1678" s="4">
        <v>2.7777777777777776E-2</v>
      </c>
      <c r="D1678" s="2">
        <v>0</v>
      </c>
      <c r="E1678" s="1">
        <v>0</v>
      </c>
      <c r="F1678" s="2" t="s">
        <v>45</v>
      </c>
      <c r="G1678" s="1">
        <v>1</v>
      </c>
      <c r="H1678" s="1" t="s">
        <v>4733</v>
      </c>
      <c r="I1678" s="1" t="s">
        <v>4570</v>
      </c>
      <c r="J1678" s="1" t="s">
        <v>15237</v>
      </c>
      <c r="K1678" s="1" t="s">
        <v>15238</v>
      </c>
      <c r="L1678" s="1">
        <v>227969</v>
      </c>
      <c r="M1678" s="1" t="s">
        <v>12526</v>
      </c>
      <c r="N1678" s="2" t="s">
        <v>4409</v>
      </c>
      <c r="O1678" s="1" t="s">
        <v>15239</v>
      </c>
      <c r="P1678" s="2" t="s">
        <v>51</v>
      </c>
      <c r="Q1678" s="1" t="s">
        <v>52</v>
      </c>
      <c r="R1678" s="1" t="s">
        <v>4409</v>
      </c>
      <c r="S1678" s="1"/>
      <c r="T1678" s="1"/>
      <c r="U1678" s="1" t="s">
        <v>12528</v>
      </c>
      <c r="V1678" s="1"/>
      <c r="W1678" s="1"/>
      <c r="X1678" s="1"/>
      <c r="Y1678" s="1" t="s">
        <v>2907</v>
      </c>
      <c r="Z1678" s="2" t="str">
        <f t="shared" si="78"/>
        <v>C830</v>
      </c>
      <c r="AA1678" s="3" t="str">
        <f t="shared" si="79"/>
        <v>1/7/2019</v>
      </c>
      <c r="AB1678" s="2" t="str">
        <f t="shared" si="80"/>
        <v>No delay</v>
      </c>
    </row>
    <row r="1679" spans="1:28" s="7" customFormat="1" ht="128.25" x14ac:dyDescent="0.45">
      <c r="A1679" s="1">
        <v>7736</v>
      </c>
      <c r="B1679" s="3">
        <v>43658</v>
      </c>
      <c r="C1679" s="4">
        <v>0.325625</v>
      </c>
      <c r="D1679" s="2">
        <v>0</v>
      </c>
      <c r="E1679" s="1">
        <v>0</v>
      </c>
      <c r="F1679" s="2" t="s">
        <v>154</v>
      </c>
      <c r="G1679" s="1">
        <v>69</v>
      </c>
      <c r="H1679" s="1" t="s">
        <v>4570</v>
      </c>
      <c r="I1679" s="1" t="s">
        <v>4570</v>
      </c>
      <c r="J1679" s="1" t="s">
        <v>15240</v>
      </c>
      <c r="K1679" s="1" t="s">
        <v>2906</v>
      </c>
      <c r="L1679" s="1">
        <v>227981</v>
      </c>
      <c r="M1679" s="1" t="s">
        <v>12526</v>
      </c>
      <c r="N1679" s="2" t="s">
        <v>4522</v>
      </c>
      <c r="O1679" s="1" t="s">
        <v>15241</v>
      </c>
      <c r="P1679" s="2" t="s">
        <v>36</v>
      </c>
      <c r="Q1679" s="1" t="s">
        <v>350</v>
      </c>
      <c r="R1679" s="1" t="s">
        <v>4409</v>
      </c>
      <c r="S1679" s="1"/>
      <c r="T1679" s="1"/>
      <c r="U1679" s="1" t="s">
        <v>12528</v>
      </c>
      <c r="V1679" s="1"/>
      <c r="W1679" s="1"/>
      <c r="X1679" s="1"/>
      <c r="Y1679" s="1" t="s">
        <v>322</v>
      </c>
      <c r="Z1679" s="2" t="str">
        <f t="shared" si="78"/>
        <v>C830C</v>
      </c>
      <c r="AA1679" s="3" t="str">
        <f t="shared" si="79"/>
        <v>1/7/2019</v>
      </c>
      <c r="AB1679" s="2" t="str">
        <f t="shared" si="80"/>
        <v>No delay</v>
      </c>
    </row>
    <row r="1680" spans="1:28" s="7" customFormat="1" ht="342" x14ac:dyDescent="0.45">
      <c r="A1680" s="1" t="s">
        <v>15242</v>
      </c>
      <c r="B1680" s="3">
        <v>43658</v>
      </c>
      <c r="C1680" s="4">
        <v>0.26458333333333334</v>
      </c>
      <c r="D1680" s="2">
        <v>0</v>
      </c>
      <c r="E1680" s="1">
        <v>0</v>
      </c>
      <c r="F1680" s="2" t="s">
        <v>91</v>
      </c>
      <c r="G1680" s="1">
        <v>17</v>
      </c>
      <c r="H1680" s="1" t="s">
        <v>4811</v>
      </c>
      <c r="I1680" s="1" t="s">
        <v>4570</v>
      </c>
      <c r="J1680" s="1" t="s">
        <v>2909</v>
      </c>
      <c r="K1680" s="1" t="s">
        <v>2908</v>
      </c>
      <c r="L1680" s="1">
        <v>227975</v>
      </c>
      <c r="M1680" s="1" t="s">
        <v>12526</v>
      </c>
      <c r="N1680" s="2" t="s">
        <v>4409</v>
      </c>
      <c r="O1680" s="1" t="s">
        <v>15243</v>
      </c>
      <c r="P1680" s="2" t="s">
        <v>128</v>
      </c>
      <c r="Q1680" s="1" t="s">
        <v>183</v>
      </c>
      <c r="R1680" s="1" t="s">
        <v>4409</v>
      </c>
      <c r="S1680" s="1"/>
      <c r="T1680" s="1"/>
      <c r="U1680" s="1" t="s">
        <v>12528</v>
      </c>
      <c r="V1680" s="1"/>
      <c r="W1680" s="1"/>
      <c r="X1680" s="1"/>
      <c r="Y1680" s="1" t="s">
        <v>12529</v>
      </c>
      <c r="Z1680" s="2" t="str">
        <f t="shared" si="78"/>
        <v>C830</v>
      </c>
      <c r="AA1680" s="3" t="str">
        <f t="shared" si="79"/>
        <v>1/7/2019</v>
      </c>
      <c r="AB1680" s="2" t="str">
        <f t="shared" si="80"/>
        <v>No delay</v>
      </c>
    </row>
    <row r="1681" spans="1:28" s="7" customFormat="1" ht="71.25" x14ac:dyDescent="0.45">
      <c r="A1681" s="1">
        <v>7796</v>
      </c>
      <c r="B1681" s="3">
        <v>43659</v>
      </c>
      <c r="C1681" s="4">
        <v>0.89528935185185177</v>
      </c>
      <c r="D1681" s="2">
        <v>0</v>
      </c>
      <c r="E1681" s="1">
        <v>0</v>
      </c>
      <c r="F1681" s="2" t="s">
        <v>124</v>
      </c>
      <c r="G1681" s="1">
        <v>36</v>
      </c>
      <c r="H1681" s="1" t="s">
        <v>4570</v>
      </c>
      <c r="I1681" s="1" t="s">
        <v>4570</v>
      </c>
      <c r="J1681" s="1" t="s">
        <v>15244</v>
      </c>
      <c r="K1681" s="1" t="s">
        <v>2910</v>
      </c>
      <c r="L1681" s="1">
        <v>228214</v>
      </c>
      <c r="M1681" s="1" t="s">
        <v>12526</v>
      </c>
      <c r="N1681" s="2" t="s">
        <v>4522</v>
      </c>
      <c r="O1681" s="1" t="s">
        <v>15245</v>
      </c>
      <c r="P1681" s="2" t="s">
        <v>149</v>
      </c>
      <c r="Q1681" s="1" t="s">
        <v>12694</v>
      </c>
      <c r="R1681" s="1" t="s">
        <v>4409</v>
      </c>
      <c r="S1681" s="1"/>
      <c r="T1681" s="1"/>
      <c r="U1681" s="1" t="s">
        <v>12528</v>
      </c>
      <c r="V1681" s="1"/>
      <c r="W1681" s="1"/>
      <c r="X1681" s="1"/>
      <c r="Y1681" s="1" t="s">
        <v>12694</v>
      </c>
      <c r="Z1681" s="2" t="str">
        <f t="shared" si="78"/>
        <v>C830C</v>
      </c>
      <c r="AA1681" s="3" t="str">
        <f t="shared" si="79"/>
        <v>1/7/2019</v>
      </c>
      <c r="AB1681" s="2" t="str">
        <f t="shared" si="80"/>
        <v>No delay</v>
      </c>
    </row>
    <row r="1682" spans="1:28" s="7" customFormat="1" ht="42.75" x14ac:dyDescent="0.45">
      <c r="A1682" s="1" t="s">
        <v>15246</v>
      </c>
      <c r="B1682" s="3">
        <v>43659</v>
      </c>
      <c r="C1682" s="4">
        <v>0.65121527777777777</v>
      </c>
      <c r="D1682" s="2">
        <v>0</v>
      </c>
      <c r="E1682" s="1">
        <v>0</v>
      </c>
      <c r="F1682" s="2" t="s">
        <v>84</v>
      </c>
      <c r="G1682" s="1">
        <v>33</v>
      </c>
      <c r="H1682" s="1" t="s">
        <v>4570</v>
      </c>
      <c r="I1682" s="1" t="s">
        <v>4570</v>
      </c>
      <c r="J1682" s="1" t="s">
        <v>15247</v>
      </c>
      <c r="K1682" s="1" t="s">
        <v>2911</v>
      </c>
      <c r="L1682" s="1">
        <v>228174</v>
      </c>
      <c r="M1682" s="1" t="s">
        <v>12526</v>
      </c>
      <c r="N1682" s="2" t="s">
        <v>4409</v>
      </c>
      <c r="O1682" s="1" t="s">
        <v>15248</v>
      </c>
      <c r="P1682" s="2" t="s">
        <v>128</v>
      </c>
      <c r="Q1682" s="1" t="s">
        <v>276</v>
      </c>
      <c r="R1682" s="1" t="s">
        <v>4409</v>
      </c>
      <c r="S1682" s="1"/>
      <c r="T1682" s="1"/>
      <c r="U1682" s="1" t="s">
        <v>12528</v>
      </c>
      <c r="V1682" s="1"/>
      <c r="W1682" s="1"/>
      <c r="X1682" s="1"/>
      <c r="Y1682" s="1" t="s">
        <v>275</v>
      </c>
      <c r="Z1682" s="2" t="str">
        <f t="shared" si="78"/>
        <v>C830C</v>
      </c>
      <c r="AA1682" s="3" t="str">
        <f t="shared" si="79"/>
        <v>1/7/2019</v>
      </c>
      <c r="AB1682" s="2" t="str">
        <f t="shared" si="80"/>
        <v>No delay</v>
      </c>
    </row>
    <row r="1683" spans="1:28" s="7" customFormat="1" ht="71.25" x14ac:dyDescent="0.45">
      <c r="A1683" s="1">
        <v>7806</v>
      </c>
      <c r="B1683" s="3">
        <v>43660</v>
      </c>
      <c r="C1683" s="4">
        <v>0.27854166666666669</v>
      </c>
      <c r="D1683" s="2">
        <v>0</v>
      </c>
      <c r="E1683" s="1">
        <v>0</v>
      </c>
      <c r="F1683" s="2" t="s">
        <v>48</v>
      </c>
      <c r="G1683" s="1">
        <v>2</v>
      </c>
      <c r="H1683" s="1" t="s">
        <v>4570</v>
      </c>
      <c r="I1683" s="1" t="s">
        <v>4570</v>
      </c>
      <c r="J1683" s="1" t="s">
        <v>2917</v>
      </c>
      <c r="K1683" s="1" t="s">
        <v>2916</v>
      </c>
      <c r="L1683" s="1">
        <v>228230</v>
      </c>
      <c r="M1683" s="1" t="s">
        <v>12526</v>
      </c>
      <c r="N1683" s="2" t="s">
        <v>4522</v>
      </c>
      <c r="O1683" s="1" t="s">
        <v>15249</v>
      </c>
      <c r="P1683" s="2" t="s">
        <v>79</v>
      </c>
      <c r="Q1683" s="1" t="s">
        <v>139</v>
      </c>
      <c r="R1683" s="1" t="s">
        <v>4409</v>
      </c>
      <c r="S1683" s="1"/>
      <c r="T1683" s="1"/>
      <c r="U1683" s="1" t="s">
        <v>12528</v>
      </c>
      <c r="V1683" s="1"/>
      <c r="W1683" s="1"/>
      <c r="X1683" s="1"/>
      <c r="Y1683" s="1" t="s">
        <v>117</v>
      </c>
      <c r="Z1683" s="2" t="str">
        <f t="shared" si="78"/>
        <v>C830</v>
      </c>
      <c r="AA1683" s="3" t="str">
        <f t="shared" si="79"/>
        <v>1/7/2019</v>
      </c>
      <c r="AB1683" s="2" t="str">
        <f t="shared" si="80"/>
        <v>No delay</v>
      </c>
    </row>
    <row r="1684" spans="1:28" s="7" customFormat="1" ht="42.75" x14ac:dyDescent="0.45">
      <c r="A1684" s="1">
        <v>7824</v>
      </c>
      <c r="B1684" s="3">
        <v>43660</v>
      </c>
      <c r="C1684" s="4">
        <v>0.70730324074074069</v>
      </c>
      <c r="D1684" s="2">
        <v>0</v>
      </c>
      <c r="E1684" s="1">
        <v>0</v>
      </c>
      <c r="F1684" s="2" t="s">
        <v>142</v>
      </c>
      <c r="G1684" s="1">
        <v>36</v>
      </c>
      <c r="H1684" s="1" t="s">
        <v>4577</v>
      </c>
      <c r="I1684" s="1" t="s">
        <v>4569</v>
      </c>
      <c r="J1684" s="1" t="s">
        <v>2915</v>
      </c>
      <c r="K1684" s="1" t="s">
        <v>2914</v>
      </c>
      <c r="L1684" s="1">
        <v>228284</v>
      </c>
      <c r="M1684" s="1" t="s">
        <v>12526</v>
      </c>
      <c r="N1684" s="2" t="s">
        <v>4522</v>
      </c>
      <c r="O1684" s="1" t="s">
        <v>15250</v>
      </c>
      <c r="P1684" s="2" t="s">
        <v>41</v>
      </c>
      <c r="Q1684" s="1" t="s">
        <v>209</v>
      </c>
      <c r="R1684" s="1" t="s">
        <v>13589</v>
      </c>
      <c r="S1684" s="1"/>
      <c r="T1684" s="1"/>
      <c r="U1684" s="1" t="s">
        <v>12528</v>
      </c>
      <c r="V1684" s="1"/>
      <c r="W1684" s="1"/>
      <c r="X1684" s="1"/>
      <c r="Y1684" s="1" t="s">
        <v>208</v>
      </c>
      <c r="Z1684" s="2" t="str">
        <f t="shared" si="78"/>
        <v>C830C</v>
      </c>
      <c r="AA1684" s="3" t="str">
        <f t="shared" si="79"/>
        <v>1/7/2019</v>
      </c>
      <c r="AB1684" s="2" t="str">
        <f t="shared" si="80"/>
        <v>No delay</v>
      </c>
    </row>
    <row r="1685" spans="1:28" s="7" customFormat="1" ht="42.75" x14ac:dyDescent="0.45">
      <c r="A1685" s="1">
        <v>7829</v>
      </c>
      <c r="B1685" s="3">
        <v>43660</v>
      </c>
      <c r="C1685" s="4">
        <v>0.82491898148148157</v>
      </c>
      <c r="D1685" s="2">
        <v>0</v>
      </c>
      <c r="E1685" s="1">
        <v>0</v>
      </c>
      <c r="F1685" s="2" t="s">
        <v>141</v>
      </c>
      <c r="G1685" s="1">
        <v>39</v>
      </c>
      <c r="H1685" s="1" t="s">
        <v>4570</v>
      </c>
      <c r="I1685" s="1" t="s">
        <v>4570</v>
      </c>
      <c r="J1685" s="1" t="s">
        <v>2913</v>
      </c>
      <c r="K1685" s="1" t="s">
        <v>2912</v>
      </c>
      <c r="L1685" s="1">
        <v>228298</v>
      </c>
      <c r="M1685" s="1" t="s">
        <v>12526</v>
      </c>
      <c r="N1685" s="2" t="s">
        <v>4409</v>
      </c>
      <c r="O1685" s="1" t="s">
        <v>15251</v>
      </c>
      <c r="P1685" s="2" t="s">
        <v>26</v>
      </c>
      <c r="Q1685" s="1" t="s">
        <v>98</v>
      </c>
      <c r="R1685" s="1" t="s">
        <v>4409</v>
      </c>
      <c r="S1685" s="1"/>
      <c r="T1685" s="1"/>
      <c r="U1685" s="1" t="s">
        <v>12528</v>
      </c>
      <c r="V1685" s="1"/>
      <c r="W1685" s="1"/>
      <c r="X1685" s="1"/>
      <c r="Y1685" s="1" t="s">
        <v>27</v>
      </c>
      <c r="Z1685" s="2" t="str">
        <f t="shared" si="78"/>
        <v>C830</v>
      </c>
      <c r="AA1685" s="3" t="str">
        <f t="shared" si="79"/>
        <v>1/7/2019</v>
      </c>
      <c r="AB1685" s="2" t="str">
        <f t="shared" si="80"/>
        <v>No delay</v>
      </c>
    </row>
    <row r="1686" spans="1:28" s="7" customFormat="1" ht="42.75" x14ac:dyDescent="0.45">
      <c r="A1686" s="1">
        <v>7841</v>
      </c>
      <c r="B1686" s="3">
        <v>43661</v>
      </c>
      <c r="C1686" s="4">
        <v>0.34986111111111112</v>
      </c>
      <c r="D1686" s="2">
        <v>0</v>
      </c>
      <c r="E1686" s="1">
        <v>0</v>
      </c>
      <c r="F1686" s="2" t="s">
        <v>17</v>
      </c>
      <c r="G1686" s="1">
        <v>5</v>
      </c>
      <c r="H1686" s="1" t="s">
        <v>4695</v>
      </c>
      <c r="I1686" s="1" t="s">
        <v>4679</v>
      </c>
      <c r="J1686" s="1" t="s">
        <v>2921</v>
      </c>
      <c r="K1686" s="1" t="s">
        <v>2920</v>
      </c>
      <c r="L1686" s="1">
        <v>228354</v>
      </c>
      <c r="M1686" s="1" t="s">
        <v>12526</v>
      </c>
      <c r="N1686" s="2" t="s">
        <v>4409</v>
      </c>
      <c r="O1686" s="1" t="s">
        <v>15252</v>
      </c>
      <c r="P1686" s="2" t="s">
        <v>26</v>
      </c>
      <c r="Q1686" s="1" t="s">
        <v>98</v>
      </c>
      <c r="R1686" s="1" t="s">
        <v>4409</v>
      </c>
      <c r="S1686" s="1"/>
      <c r="T1686" s="1"/>
      <c r="U1686" s="1" t="s">
        <v>12528</v>
      </c>
      <c r="V1686" s="1"/>
      <c r="W1686" s="1"/>
      <c r="X1686" s="1"/>
      <c r="Y1686" s="1" t="s">
        <v>27</v>
      </c>
      <c r="Z1686" s="2" t="str">
        <f t="shared" si="78"/>
        <v>C830</v>
      </c>
      <c r="AA1686" s="3" t="str">
        <f t="shared" si="79"/>
        <v>1/7/2019</v>
      </c>
      <c r="AB1686" s="2" t="str">
        <f t="shared" si="80"/>
        <v>No delay</v>
      </c>
    </row>
    <row r="1687" spans="1:28" s="7" customFormat="1" ht="42.75" x14ac:dyDescent="0.45">
      <c r="A1687" s="1">
        <v>7853</v>
      </c>
      <c r="B1687" s="3">
        <v>43661</v>
      </c>
      <c r="C1687" s="4">
        <v>0.47596064814814815</v>
      </c>
      <c r="D1687" s="2">
        <v>0</v>
      </c>
      <c r="E1687" s="1">
        <v>0</v>
      </c>
      <c r="F1687" s="2" t="s">
        <v>35</v>
      </c>
      <c r="G1687" s="1">
        <v>0</v>
      </c>
      <c r="H1687" s="1" t="s">
        <v>4832</v>
      </c>
      <c r="I1687" s="1" t="s">
        <v>4832</v>
      </c>
      <c r="J1687" s="1" t="s">
        <v>2925</v>
      </c>
      <c r="K1687" s="1" t="s">
        <v>2924</v>
      </c>
      <c r="L1687" s="1">
        <v>228393</v>
      </c>
      <c r="M1687" s="1" t="s">
        <v>12526</v>
      </c>
      <c r="N1687" s="2" t="s">
        <v>4409</v>
      </c>
      <c r="O1687" s="1" t="s">
        <v>15253</v>
      </c>
      <c r="P1687" s="2" t="s">
        <v>33</v>
      </c>
      <c r="Q1687" s="1" t="s">
        <v>348</v>
      </c>
      <c r="R1687" s="1" t="s">
        <v>4409</v>
      </c>
      <c r="S1687" s="1"/>
      <c r="T1687" s="1"/>
      <c r="U1687" s="1" t="s">
        <v>12528</v>
      </c>
      <c r="V1687" s="1"/>
      <c r="W1687" s="1"/>
      <c r="X1687" s="1"/>
      <c r="Y1687" s="1" t="s">
        <v>12532</v>
      </c>
      <c r="Z1687" s="2" t="str">
        <f t="shared" si="78"/>
        <v>C830</v>
      </c>
      <c r="AA1687" s="3" t="str">
        <f t="shared" si="79"/>
        <v>1/7/2019</v>
      </c>
      <c r="AB1687" s="2" t="str">
        <f t="shared" si="80"/>
        <v>No delay</v>
      </c>
    </row>
    <row r="1688" spans="1:28" s="7" customFormat="1" ht="128.25" x14ac:dyDescent="0.45">
      <c r="A1688" s="1">
        <v>7858</v>
      </c>
      <c r="B1688" s="3">
        <v>43661</v>
      </c>
      <c r="C1688" s="4">
        <v>0.60821759259259256</v>
      </c>
      <c r="D1688" s="2">
        <v>0</v>
      </c>
      <c r="E1688" s="1">
        <v>0</v>
      </c>
      <c r="F1688" s="2" t="s">
        <v>42</v>
      </c>
      <c r="G1688" s="1">
        <v>7</v>
      </c>
      <c r="H1688" s="1" t="s">
        <v>5744</v>
      </c>
      <c r="I1688" s="1" t="s">
        <v>5404</v>
      </c>
      <c r="J1688" s="1" t="s">
        <v>2919</v>
      </c>
      <c r="K1688" s="1" t="s">
        <v>2918</v>
      </c>
      <c r="L1688" s="1">
        <v>228410</v>
      </c>
      <c r="M1688" s="1" t="s">
        <v>12526</v>
      </c>
      <c r="N1688" s="2" t="s">
        <v>4409</v>
      </c>
      <c r="O1688" s="1" t="s">
        <v>15254</v>
      </c>
      <c r="P1688" s="2" t="s">
        <v>7</v>
      </c>
      <c r="Q1688" s="1" t="s">
        <v>400</v>
      </c>
      <c r="R1688" s="1" t="s">
        <v>4409</v>
      </c>
      <c r="S1688" s="1"/>
      <c r="T1688" s="1"/>
      <c r="U1688" s="1" t="s">
        <v>12528</v>
      </c>
      <c r="V1688" s="1"/>
      <c r="W1688" s="1"/>
      <c r="X1688" s="1"/>
      <c r="Y1688" s="1" t="s">
        <v>18</v>
      </c>
      <c r="Z1688" s="2" t="str">
        <f t="shared" si="78"/>
        <v>C830</v>
      </c>
      <c r="AA1688" s="3" t="str">
        <f t="shared" si="79"/>
        <v>1/7/2019</v>
      </c>
      <c r="AB1688" s="2" t="str">
        <f t="shared" si="80"/>
        <v>No delay</v>
      </c>
    </row>
    <row r="1689" spans="1:28" s="7" customFormat="1" ht="42.75" x14ac:dyDescent="0.45">
      <c r="A1689" s="1">
        <v>7886</v>
      </c>
      <c r="B1689" s="3">
        <v>43662</v>
      </c>
      <c r="C1689" s="4">
        <v>0.33729166666666671</v>
      </c>
      <c r="D1689" s="2">
        <v>0</v>
      </c>
      <c r="E1689" s="1">
        <v>0</v>
      </c>
      <c r="F1689" s="2" t="s">
        <v>152</v>
      </c>
      <c r="G1689" s="1">
        <v>15</v>
      </c>
      <c r="H1689" s="1" t="s">
        <v>4961</v>
      </c>
      <c r="I1689" s="1" t="s">
        <v>7388</v>
      </c>
      <c r="J1689" s="1" t="s">
        <v>2929</v>
      </c>
      <c r="K1689" s="1" t="s">
        <v>2928</v>
      </c>
      <c r="L1689" s="1">
        <v>228491</v>
      </c>
      <c r="M1689" s="1" t="s">
        <v>12526</v>
      </c>
      <c r="N1689" s="2" t="s">
        <v>4409</v>
      </c>
      <c r="O1689" s="1" t="s">
        <v>15255</v>
      </c>
      <c r="P1689" s="2" t="s">
        <v>26</v>
      </c>
      <c r="Q1689" s="1" t="s">
        <v>98</v>
      </c>
      <c r="R1689" s="1" t="s">
        <v>4409</v>
      </c>
      <c r="S1689" s="1"/>
      <c r="T1689" s="1"/>
      <c r="U1689" s="1" t="s">
        <v>12528</v>
      </c>
      <c r="V1689" s="1"/>
      <c r="W1689" s="1"/>
      <c r="X1689" s="1"/>
      <c r="Y1689" s="1" t="s">
        <v>27</v>
      </c>
      <c r="Z1689" s="2" t="str">
        <f t="shared" si="78"/>
        <v>C830C</v>
      </c>
      <c r="AA1689" s="3" t="str">
        <f t="shared" si="79"/>
        <v>1/7/2019</v>
      </c>
      <c r="AB1689" s="2" t="str">
        <f t="shared" si="80"/>
        <v>No delay</v>
      </c>
    </row>
    <row r="1690" spans="1:28" s="7" customFormat="1" ht="42.75" x14ac:dyDescent="0.45">
      <c r="A1690" s="1">
        <v>7888</v>
      </c>
      <c r="B1690" s="3">
        <v>43662</v>
      </c>
      <c r="C1690" s="4">
        <v>0.34089120370370374</v>
      </c>
      <c r="D1690" s="2">
        <v>0</v>
      </c>
      <c r="E1690" s="1">
        <v>0</v>
      </c>
      <c r="F1690" s="2" t="s">
        <v>225</v>
      </c>
      <c r="G1690" s="1">
        <v>54</v>
      </c>
      <c r="H1690" s="1" t="s">
        <v>5042</v>
      </c>
      <c r="I1690" s="1" t="s">
        <v>7388</v>
      </c>
      <c r="J1690" s="1" t="s">
        <v>2931</v>
      </c>
      <c r="K1690" s="1" t="s">
        <v>2930</v>
      </c>
      <c r="L1690" s="1">
        <v>228493</v>
      </c>
      <c r="M1690" s="1" t="s">
        <v>12526</v>
      </c>
      <c r="N1690" s="2" t="s">
        <v>4409</v>
      </c>
      <c r="O1690" s="1" t="s">
        <v>15256</v>
      </c>
      <c r="P1690" s="2" t="s">
        <v>26</v>
      </c>
      <c r="Q1690" s="1" t="s">
        <v>98</v>
      </c>
      <c r="R1690" s="1" t="s">
        <v>4409</v>
      </c>
      <c r="S1690" s="1"/>
      <c r="T1690" s="1"/>
      <c r="U1690" s="1" t="s">
        <v>12528</v>
      </c>
      <c r="V1690" s="1"/>
      <c r="W1690" s="1"/>
      <c r="X1690" s="1"/>
      <c r="Y1690" s="1" t="s">
        <v>27</v>
      </c>
      <c r="Z1690" s="2" t="str">
        <f t="shared" si="78"/>
        <v>C830C</v>
      </c>
      <c r="AA1690" s="3" t="str">
        <f t="shared" si="79"/>
        <v>1/7/2019</v>
      </c>
      <c r="AB1690" s="2" t="str">
        <f t="shared" si="80"/>
        <v>No delay</v>
      </c>
    </row>
    <row r="1691" spans="1:28" s="7" customFormat="1" ht="57" x14ac:dyDescent="0.45">
      <c r="A1691" s="1">
        <v>7900</v>
      </c>
      <c r="B1691" s="3">
        <v>43662</v>
      </c>
      <c r="C1691" s="4">
        <v>0.48680555555555555</v>
      </c>
      <c r="D1691" s="2">
        <v>0</v>
      </c>
      <c r="E1691" s="1">
        <v>0</v>
      </c>
      <c r="F1691" s="2" t="s">
        <v>106</v>
      </c>
      <c r="G1691" s="1">
        <v>4</v>
      </c>
      <c r="H1691" s="1" t="s">
        <v>6241</v>
      </c>
      <c r="I1691" s="1" t="s">
        <v>4962</v>
      </c>
      <c r="J1691" s="1" t="s">
        <v>2933</v>
      </c>
      <c r="K1691" s="1" t="s">
        <v>2932</v>
      </c>
      <c r="L1691" s="1">
        <v>228517</v>
      </c>
      <c r="M1691" s="1" t="s">
        <v>12526</v>
      </c>
      <c r="N1691" s="2" t="s">
        <v>4522</v>
      </c>
      <c r="O1691" s="1" t="s">
        <v>15257</v>
      </c>
      <c r="P1691" s="2" t="s">
        <v>73</v>
      </c>
      <c r="Q1691" s="1" t="s">
        <v>158</v>
      </c>
      <c r="R1691" s="1" t="s">
        <v>4409</v>
      </c>
      <c r="S1691" s="1"/>
      <c r="T1691" s="1"/>
      <c r="U1691" s="1" t="s">
        <v>12528</v>
      </c>
      <c r="V1691" s="1"/>
      <c r="W1691" s="1"/>
      <c r="X1691" s="1"/>
      <c r="Y1691" s="1" t="s">
        <v>157</v>
      </c>
      <c r="Z1691" s="2" t="str">
        <f t="shared" si="78"/>
        <v>C830C</v>
      </c>
      <c r="AA1691" s="3" t="str">
        <f t="shared" si="79"/>
        <v>1/7/2019</v>
      </c>
      <c r="AB1691" s="2" t="str">
        <f t="shared" si="80"/>
        <v>No delay</v>
      </c>
    </row>
    <row r="1692" spans="1:28" s="7" customFormat="1" ht="85.5" x14ac:dyDescent="0.45">
      <c r="A1692" s="1">
        <v>7912</v>
      </c>
      <c r="B1692" s="3">
        <v>43662</v>
      </c>
      <c r="C1692" s="4">
        <v>0.71149305555555553</v>
      </c>
      <c r="D1692" s="2">
        <v>0</v>
      </c>
      <c r="E1692" s="1">
        <v>0</v>
      </c>
      <c r="F1692" s="2" t="s">
        <v>88</v>
      </c>
      <c r="G1692" s="1">
        <v>42</v>
      </c>
      <c r="H1692" s="1" t="s">
        <v>4621</v>
      </c>
      <c r="I1692" s="1" t="s">
        <v>4570</v>
      </c>
      <c r="J1692" s="1" t="s">
        <v>2927</v>
      </c>
      <c r="K1692" s="1" t="s">
        <v>2926</v>
      </c>
      <c r="L1692" s="1">
        <v>228556</v>
      </c>
      <c r="M1692" s="1" t="s">
        <v>12526</v>
      </c>
      <c r="N1692" s="2" t="s">
        <v>4409</v>
      </c>
      <c r="O1692" s="1" t="s">
        <v>15258</v>
      </c>
      <c r="P1692" s="2" t="s">
        <v>7</v>
      </c>
      <c r="Q1692" s="1" t="s">
        <v>16</v>
      </c>
      <c r="R1692" s="1" t="s">
        <v>4409</v>
      </c>
      <c r="S1692" s="1"/>
      <c r="T1692" s="1"/>
      <c r="U1692" s="1" t="s">
        <v>12528</v>
      </c>
      <c r="V1692" s="1"/>
      <c r="W1692" s="1"/>
      <c r="X1692" s="1"/>
      <c r="Y1692" s="1" t="s">
        <v>15</v>
      </c>
      <c r="Z1692" s="2" t="str">
        <f t="shared" si="78"/>
        <v>C830</v>
      </c>
      <c r="AA1692" s="3" t="str">
        <f t="shared" si="79"/>
        <v>1/7/2019</v>
      </c>
      <c r="AB1692" s="2" t="str">
        <f t="shared" si="80"/>
        <v>No delay</v>
      </c>
    </row>
    <row r="1693" spans="1:28" s="7" customFormat="1" ht="42.75" x14ac:dyDescent="0.45">
      <c r="A1693" s="1" t="s">
        <v>15259</v>
      </c>
      <c r="B1693" s="3">
        <v>43662</v>
      </c>
      <c r="C1693" s="4">
        <v>0.52091435185185186</v>
      </c>
      <c r="D1693" s="2">
        <v>0</v>
      </c>
      <c r="E1693" s="1">
        <v>0</v>
      </c>
      <c r="F1693" s="2" t="s">
        <v>77</v>
      </c>
      <c r="G1693" s="1">
        <v>30</v>
      </c>
      <c r="H1693" s="1" t="s">
        <v>4961</v>
      </c>
      <c r="I1693" s="1" t="s">
        <v>7388</v>
      </c>
      <c r="J1693" s="1" t="s">
        <v>2935</v>
      </c>
      <c r="K1693" s="1" t="s">
        <v>2934</v>
      </c>
      <c r="L1693" s="1">
        <v>228519</v>
      </c>
      <c r="M1693" s="1" t="s">
        <v>12526</v>
      </c>
      <c r="N1693" s="2" t="s">
        <v>4409</v>
      </c>
      <c r="O1693" s="1" t="s">
        <v>15260</v>
      </c>
      <c r="P1693" s="2" t="s">
        <v>128</v>
      </c>
      <c r="Q1693" s="1" t="s">
        <v>276</v>
      </c>
      <c r="R1693" s="1" t="s">
        <v>4409</v>
      </c>
      <c r="S1693" s="1"/>
      <c r="T1693" s="1"/>
      <c r="U1693" s="1" t="s">
        <v>12528</v>
      </c>
      <c r="V1693" s="1"/>
      <c r="W1693" s="1"/>
      <c r="X1693" s="1"/>
      <c r="Y1693" s="1" t="s">
        <v>275</v>
      </c>
      <c r="Z1693" s="2" t="str">
        <f t="shared" si="78"/>
        <v>C830</v>
      </c>
      <c r="AA1693" s="3" t="str">
        <f t="shared" si="79"/>
        <v>1/7/2019</v>
      </c>
      <c r="AB1693" s="2" t="str">
        <f t="shared" si="80"/>
        <v>No delay</v>
      </c>
    </row>
    <row r="1694" spans="1:28" s="7" customFormat="1" ht="71.25" x14ac:dyDescent="0.45">
      <c r="A1694" s="1">
        <v>7952</v>
      </c>
      <c r="B1694" s="3">
        <v>43663</v>
      </c>
      <c r="C1694" s="4">
        <v>0.99974537037037037</v>
      </c>
      <c r="D1694" s="2">
        <v>0</v>
      </c>
      <c r="E1694" s="1">
        <v>0</v>
      </c>
      <c r="F1694" s="2" t="s">
        <v>44</v>
      </c>
      <c r="G1694" s="1">
        <v>923</v>
      </c>
      <c r="H1694" s="1" t="s">
        <v>4615</v>
      </c>
      <c r="I1694" s="1" t="s">
        <v>4615</v>
      </c>
      <c r="J1694" s="1" t="s">
        <v>2941</v>
      </c>
      <c r="K1694" s="1" t="s">
        <v>2940</v>
      </c>
      <c r="L1694" s="1">
        <v>228726</v>
      </c>
      <c r="M1694" s="1" t="s">
        <v>12526</v>
      </c>
      <c r="N1694" s="2" t="s">
        <v>4409</v>
      </c>
      <c r="O1694" s="1" t="s">
        <v>15261</v>
      </c>
      <c r="P1694" s="2" t="s">
        <v>43</v>
      </c>
      <c r="Q1694" s="1" t="s">
        <v>192</v>
      </c>
      <c r="R1694" s="1" t="s">
        <v>4409</v>
      </c>
      <c r="S1694" s="1"/>
      <c r="T1694" s="1"/>
      <c r="U1694" s="1" t="s">
        <v>12528</v>
      </c>
      <c r="V1694" s="1"/>
      <c r="W1694" s="1"/>
      <c r="X1694" s="1"/>
      <c r="Y1694" s="1" t="s">
        <v>191</v>
      </c>
      <c r="Z1694" s="2" t="str">
        <f t="shared" si="78"/>
        <v>C830C</v>
      </c>
      <c r="AA1694" s="3" t="str">
        <f t="shared" si="79"/>
        <v>1/7/2019</v>
      </c>
      <c r="AB1694" s="2" t="str">
        <f t="shared" si="80"/>
        <v>No delay</v>
      </c>
    </row>
    <row r="1695" spans="1:28" s="7" customFormat="1" ht="156.75" x14ac:dyDescent="0.45">
      <c r="A1695" s="1">
        <v>7957</v>
      </c>
      <c r="B1695" s="3">
        <v>43664</v>
      </c>
      <c r="C1695" s="4">
        <v>0.24603009259259259</v>
      </c>
      <c r="D1695" s="2">
        <v>0</v>
      </c>
      <c r="E1695" s="1">
        <v>0</v>
      </c>
      <c r="F1695" s="2" t="s">
        <v>60</v>
      </c>
      <c r="G1695" s="1">
        <v>32</v>
      </c>
      <c r="H1695" s="1" t="s">
        <v>4598</v>
      </c>
      <c r="I1695" s="1" t="s">
        <v>4598</v>
      </c>
      <c r="J1695" s="1" t="s">
        <v>15262</v>
      </c>
      <c r="K1695" s="1" t="s">
        <v>2937</v>
      </c>
      <c r="L1695" s="1">
        <v>228734</v>
      </c>
      <c r="M1695" s="1" t="s">
        <v>12526</v>
      </c>
      <c r="N1695" s="2" t="s">
        <v>4409</v>
      </c>
      <c r="O1695" s="1" t="s">
        <v>15263</v>
      </c>
      <c r="P1695" s="2" t="s">
        <v>65</v>
      </c>
      <c r="Q1695" s="1" t="s">
        <v>204</v>
      </c>
      <c r="R1695" s="1" t="s">
        <v>4409</v>
      </c>
      <c r="S1695" s="1"/>
      <c r="T1695" s="1"/>
      <c r="U1695" s="1" t="s">
        <v>12528</v>
      </c>
      <c r="V1695" s="1"/>
      <c r="W1695" s="1"/>
      <c r="X1695" s="1"/>
      <c r="Y1695" s="1" t="s">
        <v>204</v>
      </c>
      <c r="Z1695" s="2" t="str">
        <f t="shared" si="78"/>
        <v>C830</v>
      </c>
      <c r="AA1695" s="3" t="str">
        <f t="shared" si="79"/>
        <v>1/7/2019</v>
      </c>
      <c r="AB1695" s="2" t="str">
        <f t="shared" si="80"/>
        <v>No delay</v>
      </c>
    </row>
    <row r="1696" spans="1:28" s="7" customFormat="1" ht="42.75" x14ac:dyDescent="0.45">
      <c r="A1696" s="1">
        <v>7964</v>
      </c>
      <c r="B1696" s="3">
        <v>43664</v>
      </c>
      <c r="C1696" s="4">
        <v>0.35634259259259254</v>
      </c>
      <c r="D1696" s="2">
        <v>0</v>
      </c>
      <c r="E1696" s="1">
        <v>0</v>
      </c>
      <c r="F1696" s="2" t="s">
        <v>57</v>
      </c>
      <c r="G1696" s="1">
        <v>67</v>
      </c>
      <c r="H1696" s="1" t="s">
        <v>5174</v>
      </c>
      <c r="I1696" s="1" t="s">
        <v>5174</v>
      </c>
      <c r="J1696" s="1" t="s">
        <v>15264</v>
      </c>
      <c r="K1696" s="1" t="s">
        <v>2946</v>
      </c>
      <c r="L1696" s="1">
        <v>228749</v>
      </c>
      <c r="M1696" s="1" t="s">
        <v>12526</v>
      </c>
      <c r="N1696" s="2" t="s">
        <v>4409</v>
      </c>
      <c r="O1696" s="1" t="s">
        <v>15265</v>
      </c>
      <c r="P1696" s="2" t="s">
        <v>26</v>
      </c>
      <c r="Q1696" s="1" t="s">
        <v>98</v>
      </c>
      <c r="R1696" s="1" t="s">
        <v>4409</v>
      </c>
      <c r="S1696" s="1"/>
      <c r="T1696" s="1"/>
      <c r="U1696" s="1" t="s">
        <v>12528</v>
      </c>
      <c r="V1696" s="1"/>
      <c r="W1696" s="1"/>
      <c r="X1696" s="1"/>
      <c r="Y1696" s="1" t="s">
        <v>27</v>
      </c>
      <c r="Z1696" s="2" t="str">
        <f t="shared" si="78"/>
        <v>C830</v>
      </c>
      <c r="AA1696" s="3" t="str">
        <f t="shared" si="79"/>
        <v>1/7/2019</v>
      </c>
      <c r="AB1696" s="2" t="str">
        <f t="shared" si="80"/>
        <v>No delay</v>
      </c>
    </row>
    <row r="1697" spans="1:28" s="7" customFormat="1" ht="156.75" x14ac:dyDescent="0.45">
      <c r="A1697" s="1">
        <v>7977</v>
      </c>
      <c r="B1697" s="3">
        <v>43664</v>
      </c>
      <c r="C1697" s="4">
        <v>0.48812499999999998</v>
      </c>
      <c r="D1697" s="2">
        <v>0</v>
      </c>
      <c r="E1697" s="1">
        <v>0</v>
      </c>
      <c r="F1697" s="2" t="s">
        <v>42</v>
      </c>
      <c r="G1697" s="1">
        <v>23</v>
      </c>
      <c r="H1697" s="1" t="s">
        <v>4915</v>
      </c>
      <c r="I1697" s="1" t="s">
        <v>4915</v>
      </c>
      <c r="J1697" s="1" t="s">
        <v>15266</v>
      </c>
      <c r="K1697" s="1" t="s">
        <v>15267</v>
      </c>
      <c r="L1697" s="1">
        <v>228771</v>
      </c>
      <c r="M1697" s="1" t="s">
        <v>12526</v>
      </c>
      <c r="N1697" s="2" t="s">
        <v>4522</v>
      </c>
      <c r="O1697" s="1" t="s">
        <v>15268</v>
      </c>
      <c r="P1697" s="2" t="s">
        <v>7</v>
      </c>
      <c r="Q1697" s="1" t="s">
        <v>16</v>
      </c>
      <c r="R1697" s="1" t="s">
        <v>4409</v>
      </c>
      <c r="S1697" s="1"/>
      <c r="T1697" s="1"/>
      <c r="U1697" s="1" t="s">
        <v>12528</v>
      </c>
      <c r="V1697" s="1"/>
      <c r="W1697" s="1"/>
      <c r="X1697" s="1"/>
      <c r="Y1697" s="1" t="s">
        <v>18</v>
      </c>
      <c r="Z1697" s="2" t="str">
        <f t="shared" si="78"/>
        <v>C830</v>
      </c>
      <c r="AA1697" s="3" t="str">
        <f t="shared" si="79"/>
        <v>1/7/2019</v>
      </c>
      <c r="AB1697" s="2" t="str">
        <f t="shared" si="80"/>
        <v>No delay</v>
      </c>
    </row>
    <row r="1698" spans="1:28" s="7" customFormat="1" ht="57" x14ac:dyDescent="0.45">
      <c r="A1698" s="1">
        <v>7981</v>
      </c>
      <c r="B1698" s="3">
        <v>43664</v>
      </c>
      <c r="C1698" s="4">
        <v>0.60037037037037033</v>
      </c>
      <c r="D1698" s="2">
        <v>0</v>
      </c>
      <c r="E1698" s="1">
        <v>0</v>
      </c>
      <c r="F1698" s="2" t="s">
        <v>72</v>
      </c>
      <c r="G1698" s="1">
        <v>58</v>
      </c>
      <c r="H1698" s="1" t="s">
        <v>4954</v>
      </c>
      <c r="I1698" s="1" t="s">
        <v>4954</v>
      </c>
      <c r="J1698" s="1" t="s">
        <v>2939</v>
      </c>
      <c r="K1698" s="1" t="s">
        <v>2938</v>
      </c>
      <c r="L1698" s="1">
        <v>228790</v>
      </c>
      <c r="M1698" s="1" t="s">
        <v>12526</v>
      </c>
      <c r="N1698" s="2" t="s">
        <v>4409</v>
      </c>
      <c r="O1698" s="1" t="s">
        <v>15269</v>
      </c>
      <c r="P1698" s="2" t="s">
        <v>26</v>
      </c>
      <c r="Q1698" s="1" t="s">
        <v>98</v>
      </c>
      <c r="R1698" s="1" t="s">
        <v>4409</v>
      </c>
      <c r="S1698" s="1"/>
      <c r="T1698" s="1"/>
      <c r="U1698" s="1" t="s">
        <v>12528</v>
      </c>
      <c r="V1698" s="1"/>
      <c r="W1698" s="1"/>
      <c r="X1698" s="1"/>
      <c r="Y1698" s="1" t="s">
        <v>27</v>
      </c>
      <c r="Z1698" s="2" t="str">
        <f t="shared" si="78"/>
        <v>C830C</v>
      </c>
      <c r="AA1698" s="3" t="str">
        <f t="shared" si="79"/>
        <v>1/7/2019</v>
      </c>
      <c r="AB1698" s="2" t="str">
        <f t="shared" si="80"/>
        <v>No delay</v>
      </c>
    </row>
    <row r="1699" spans="1:28" s="7" customFormat="1" ht="28.5" x14ac:dyDescent="0.45">
      <c r="A1699" s="1" t="s">
        <v>15270</v>
      </c>
      <c r="B1699" s="3">
        <v>43664</v>
      </c>
      <c r="C1699" s="4">
        <v>0.43706018518518519</v>
      </c>
      <c r="D1699" s="2">
        <v>0</v>
      </c>
      <c r="E1699" s="1">
        <v>0</v>
      </c>
      <c r="F1699" s="2" t="s">
        <v>70</v>
      </c>
      <c r="G1699" s="1">
        <v>40</v>
      </c>
      <c r="H1699" s="1" t="s">
        <v>5175</v>
      </c>
      <c r="I1699" s="1" t="s">
        <v>5175</v>
      </c>
      <c r="J1699" s="1" t="s">
        <v>15271</v>
      </c>
      <c r="K1699" s="1" t="s">
        <v>2944</v>
      </c>
      <c r="L1699" s="1">
        <v>228761</v>
      </c>
      <c r="M1699" s="1" t="s">
        <v>12526</v>
      </c>
      <c r="N1699" s="2" t="s">
        <v>4409</v>
      </c>
      <c r="O1699" s="1" t="s">
        <v>15272</v>
      </c>
      <c r="P1699" s="2" t="s">
        <v>128</v>
      </c>
      <c r="Q1699" s="1" t="s">
        <v>286</v>
      </c>
      <c r="R1699" s="1" t="s">
        <v>4409</v>
      </c>
      <c r="S1699" s="1"/>
      <c r="T1699" s="1"/>
      <c r="U1699" s="1" t="s">
        <v>12528</v>
      </c>
      <c r="V1699" s="1"/>
      <c r="W1699" s="1"/>
      <c r="X1699" s="1"/>
      <c r="Y1699" s="1" t="s">
        <v>286</v>
      </c>
      <c r="Z1699" s="2" t="str">
        <f t="shared" si="78"/>
        <v>C830C</v>
      </c>
      <c r="AA1699" s="3" t="str">
        <f t="shared" si="79"/>
        <v>1/7/2019</v>
      </c>
      <c r="AB1699" s="2" t="str">
        <f t="shared" si="80"/>
        <v>No delay</v>
      </c>
    </row>
    <row r="1700" spans="1:28" s="7" customFormat="1" ht="142.5" x14ac:dyDescent="0.45">
      <c r="A1700" s="1" t="s">
        <v>15273</v>
      </c>
      <c r="B1700" s="3">
        <v>43664</v>
      </c>
      <c r="C1700" s="4">
        <v>0.78819444444444453</v>
      </c>
      <c r="D1700" s="2">
        <v>0</v>
      </c>
      <c r="E1700" s="1">
        <v>0</v>
      </c>
      <c r="F1700" s="2" t="s">
        <v>225</v>
      </c>
      <c r="G1700" s="1">
        <v>64</v>
      </c>
      <c r="H1700" s="1" t="s">
        <v>4923</v>
      </c>
      <c r="I1700" s="1" t="s">
        <v>4771</v>
      </c>
      <c r="J1700" s="1" t="s">
        <v>2943</v>
      </c>
      <c r="K1700" s="1" t="s">
        <v>2942</v>
      </c>
      <c r="L1700" s="1">
        <v>228833</v>
      </c>
      <c r="M1700" s="1" t="s">
        <v>12526</v>
      </c>
      <c r="N1700" s="2" t="s">
        <v>4409</v>
      </c>
      <c r="O1700" s="1" t="s">
        <v>15274</v>
      </c>
      <c r="P1700" s="2" t="s">
        <v>128</v>
      </c>
      <c r="Q1700" s="1" t="s">
        <v>183</v>
      </c>
      <c r="R1700" s="1" t="s">
        <v>4409</v>
      </c>
      <c r="S1700" s="1"/>
      <c r="T1700" s="1"/>
      <c r="U1700" s="1" t="s">
        <v>12528</v>
      </c>
      <c r="V1700" s="1"/>
      <c r="W1700" s="1"/>
      <c r="X1700" s="1"/>
      <c r="Y1700" s="1" t="s">
        <v>12529</v>
      </c>
      <c r="Z1700" s="2" t="str">
        <f t="shared" si="78"/>
        <v>C830C</v>
      </c>
      <c r="AA1700" s="3" t="str">
        <f t="shared" si="79"/>
        <v>1/7/2019</v>
      </c>
      <c r="AB1700" s="2" t="str">
        <f t="shared" si="80"/>
        <v>No delay</v>
      </c>
    </row>
    <row r="1701" spans="1:28" s="7" customFormat="1" ht="71.25" x14ac:dyDescent="0.45">
      <c r="A1701" s="1">
        <v>8009</v>
      </c>
      <c r="B1701" s="3">
        <v>43665</v>
      </c>
      <c r="C1701" s="4">
        <v>0.31116898148148148</v>
      </c>
      <c r="D1701" s="2">
        <v>0</v>
      </c>
      <c r="E1701" s="1">
        <v>0</v>
      </c>
      <c r="F1701" s="2" t="s">
        <v>178</v>
      </c>
      <c r="G1701" s="1">
        <v>0</v>
      </c>
      <c r="H1701" s="1" t="s">
        <v>4634</v>
      </c>
      <c r="I1701" s="1" t="s">
        <v>4634</v>
      </c>
      <c r="J1701" s="1" t="s">
        <v>15275</v>
      </c>
      <c r="K1701" s="1" t="s">
        <v>2949</v>
      </c>
      <c r="L1701" s="1">
        <v>228853</v>
      </c>
      <c r="M1701" s="1" t="s">
        <v>12526</v>
      </c>
      <c r="N1701" s="2" t="s">
        <v>4409</v>
      </c>
      <c r="O1701" s="1" t="s">
        <v>15276</v>
      </c>
      <c r="P1701" s="2" t="s">
        <v>73</v>
      </c>
      <c r="Q1701" s="1" t="s">
        <v>74</v>
      </c>
      <c r="R1701" s="1" t="s">
        <v>4409</v>
      </c>
      <c r="S1701" s="1"/>
      <c r="T1701" s="1"/>
      <c r="U1701" s="1" t="s">
        <v>12528</v>
      </c>
      <c r="V1701" s="1"/>
      <c r="W1701" s="1"/>
      <c r="X1701" s="1"/>
      <c r="Y1701" s="1" t="s">
        <v>74</v>
      </c>
      <c r="Z1701" s="2" t="str">
        <f t="shared" si="78"/>
        <v>C830C</v>
      </c>
      <c r="AA1701" s="3" t="str">
        <f t="shared" si="79"/>
        <v>1/7/2019</v>
      </c>
      <c r="AB1701" s="2" t="str">
        <f t="shared" si="80"/>
        <v>No delay</v>
      </c>
    </row>
    <row r="1702" spans="1:28" s="7" customFormat="1" ht="71.25" x14ac:dyDescent="0.45">
      <c r="A1702" s="1">
        <v>8030</v>
      </c>
      <c r="B1702" s="3">
        <v>43665</v>
      </c>
      <c r="C1702" s="4">
        <v>0.76458333333333339</v>
      </c>
      <c r="D1702" s="2">
        <v>0</v>
      </c>
      <c r="E1702" s="1">
        <v>0</v>
      </c>
      <c r="F1702" s="2" t="s">
        <v>119</v>
      </c>
      <c r="G1702" s="1"/>
      <c r="H1702" s="1" t="s">
        <v>4570</v>
      </c>
      <c r="I1702" s="1"/>
      <c r="J1702" s="1" t="s">
        <v>15277</v>
      </c>
      <c r="K1702" s="1">
        <v>6192325</v>
      </c>
      <c r="L1702" s="1"/>
      <c r="M1702" s="1" t="s">
        <v>12526</v>
      </c>
      <c r="N1702" s="2" t="s">
        <v>4409</v>
      </c>
      <c r="O1702" s="1" t="s">
        <v>15278</v>
      </c>
      <c r="P1702" s="2" t="s">
        <v>7</v>
      </c>
      <c r="Q1702" s="1" t="s">
        <v>209</v>
      </c>
      <c r="R1702" s="1" t="s">
        <v>13589</v>
      </c>
      <c r="S1702" s="1"/>
      <c r="T1702" s="1"/>
      <c r="U1702" s="1" t="s">
        <v>12528</v>
      </c>
      <c r="V1702" s="1"/>
      <c r="W1702" s="1"/>
      <c r="X1702" s="1"/>
      <c r="Y1702" s="1" t="s">
        <v>208</v>
      </c>
      <c r="Z1702" s="2" t="str">
        <f t="shared" si="78"/>
        <v>C830</v>
      </c>
      <c r="AA1702" s="3" t="str">
        <f t="shared" si="79"/>
        <v>1/7/2019</v>
      </c>
      <c r="AB1702" s="2" t="str">
        <f t="shared" si="80"/>
        <v>No delay</v>
      </c>
    </row>
    <row r="1703" spans="1:28" s="7" customFormat="1" ht="57" x14ac:dyDescent="0.45">
      <c r="A1703" s="1">
        <v>8036</v>
      </c>
      <c r="B1703" s="3">
        <v>43665</v>
      </c>
      <c r="C1703" s="4">
        <v>0.9409143518518519</v>
      </c>
      <c r="D1703" s="2">
        <v>0</v>
      </c>
      <c r="E1703" s="1">
        <v>0</v>
      </c>
      <c r="F1703" s="2" t="s">
        <v>35</v>
      </c>
      <c r="G1703" s="1">
        <v>18</v>
      </c>
      <c r="H1703" s="1" t="s">
        <v>4570</v>
      </c>
      <c r="I1703" s="1" t="s">
        <v>4570</v>
      </c>
      <c r="J1703" s="1" t="s">
        <v>2951</v>
      </c>
      <c r="K1703" s="1" t="s">
        <v>2950</v>
      </c>
      <c r="L1703" s="1">
        <v>228952</v>
      </c>
      <c r="M1703" s="1" t="s">
        <v>12526</v>
      </c>
      <c r="N1703" s="2" t="s">
        <v>4409</v>
      </c>
      <c r="O1703" s="1" t="s">
        <v>15279</v>
      </c>
      <c r="P1703" s="2" t="s">
        <v>33</v>
      </c>
      <c r="Q1703" s="1" t="s">
        <v>348</v>
      </c>
      <c r="R1703" s="1" t="s">
        <v>4409</v>
      </c>
      <c r="S1703" s="1"/>
      <c r="T1703" s="1"/>
      <c r="U1703" s="1" t="s">
        <v>12528</v>
      </c>
      <c r="V1703" s="1"/>
      <c r="W1703" s="1"/>
      <c r="X1703" s="1"/>
      <c r="Y1703" s="1" t="s">
        <v>12532</v>
      </c>
      <c r="Z1703" s="2" t="str">
        <f t="shared" si="78"/>
        <v>C830</v>
      </c>
      <c r="AA1703" s="3" t="str">
        <f t="shared" si="79"/>
        <v>1/7/2019</v>
      </c>
      <c r="AB1703" s="2" t="str">
        <f t="shared" si="80"/>
        <v>No delay</v>
      </c>
    </row>
    <row r="1704" spans="1:28" s="7" customFormat="1" ht="28.5" x14ac:dyDescent="0.45">
      <c r="A1704" s="1">
        <v>8038</v>
      </c>
      <c r="B1704" s="3">
        <v>43665</v>
      </c>
      <c r="C1704" s="4">
        <v>0.97704861111111108</v>
      </c>
      <c r="D1704" s="2">
        <v>0</v>
      </c>
      <c r="E1704" s="1">
        <v>0</v>
      </c>
      <c r="F1704" s="2" t="s">
        <v>145</v>
      </c>
      <c r="G1704" s="1">
        <v>7</v>
      </c>
      <c r="H1704" s="1" t="s">
        <v>4733</v>
      </c>
      <c r="I1704" s="1" t="s">
        <v>4734</v>
      </c>
      <c r="J1704" s="1" t="s">
        <v>2948</v>
      </c>
      <c r="K1704" s="1" t="s">
        <v>2947</v>
      </c>
      <c r="L1704" s="1">
        <v>228955</v>
      </c>
      <c r="M1704" s="1" t="s">
        <v>12526</v>
      </c>
      <c r="N1704" s="2" t="s">
        <v>4409</v>
      </c>
      <c r="O1704" s="1" t="s">
        <v>15280</v>
      </c>
      <c r="P1704" s="2" t="s">
        <v>73</v>
      </c>
      <c r="Q1704" s="1" t="s">
        <v>209</v>
      </c>
      <c r="R1704" s="1" t="s">
        <v>13589</v>
      </c>
      <c r="S1704" s="1"/>
      <c r="T1704" s="1"/>
      <c r="U1704" s="1" t="s">
        <v>12528</v>
      </c>
      <c r="V1704" s="1"/>
      <c r="W1704" s="1"/>
      <c r="X1704" s="1"/>
      <c r="Y1704" s="1" t="s">
        <v>208</v>
      </c>
      <c r="Z1704" s="2" t="str">
        <f t="shared" si="78"/>
        <v>C830</v>
      </c>
      <c r="AA1704" s="3" t="str">
        <f t="shared" si="79"/>
        <v>1/7/2019</v>
      </c>
      <c r="AB1704" s="2" t="str">
        <f t="shared" si="80"/>
        <v>No delay</v>
      </c>
    </row>
    <row r="1705" spans="1:28" s="7" customFormat="1" ht="85.5" x14ac:dyDescent="0.45">
      <c r="A1705" s="1" t="s">
        <v>15281</v>
      </c>
      <c r="B1705" s="3">
        <v>43665</v>
      </c>
      <c r="C1705" s="4">
        <v>0.75418981481481484</v>
      </c>
      <c r="D1705" s="2">
        <v>0</v>
      </c>
      <c r="E1705" s="1">
        <v>0</v>
      </c>
      <c r="F1705" s="2" t="s">
        <v>124</v>
      </c>
      <c r="G1705" s="1">
        <v>11</v>
      </c>
      <c r="H1705" s="1" t="s">
        <v>4570</v>
      </c>
      <c r="I1705" s="1" t="s">
        <v>4570</v>
      </c>
      <c r="J1705" s="1" t="s">
        <v>2953</v>
      </c>
      <c r="K1705" s="1" t="s">
        <v>2952</v>
      </c>
      <c r="L1705" s="1">
        <v>228916</v>
      </c>
      <c r="M1705" s="1" t="s">
        <v>12526</v>
      </c>
      <c r="N1705" s="2" t="s">
        <v>4409</v>
      </c>
      <c r="O1705" s="1" t="s">
        <v>15282</v>
      </c>
      <c r="P1705" s="2" t="s">
        <v>128</v>
      </c>
      <c r="Q1705" s="1" t="s">
        <v>276</v>
      </c>
      <c r="R1705" s="1" t="s">
        <v>4409</v>
      </c>
      <c r="S1705" s="1"/>
      <c r="T1705" s="1"/>
      <c r="U1705" s="1" t="s">
        <v>12528</v>
      </c>
      <c r="V1705" s="1"/>
      <c r="W1705" s="1"/>
      <c r="X1705" s="1"/>
      <c r="Y1705" s="1" t="s">
        <v>275</v>
      </c>
      <c r="Z1705" s="2" t="str">
        <f t="shared" si="78"/>
        <v>C830C</v>
      </c>
      <c r="AA1705" s="3" t="str">
        <f t="shared" si="79"/>
        <v>1/7/2019</v>
      </c>
      <c r="AB1705" s="2" t="str">
        <f t="shared" si="80"/>
        <v>No delay</v>
      </c>
    </row>
    <row r="1706" spans="1:28" s="7" customFormat="1" ht="57" x14ac:dyDescent="0.45">
      <c r="A1706" s="1">
        <v>8062</v>
      </c>
      <c r="B1706" s="3">
        <v>43666</v>
      </c>
      <c r="C1706" s="4">
        <v>0.57055555555555559</v>
      </c>
      <c r="D1706" s="2">
        <v>0</v>
      </c>
      <c r="E1706" s="1">
        <v>0</v>
      </c>
      <c r="F1706" s="2" t="s">
        <v>154</v>
      </c>
      <c r="G1706" s="1">
        <v>24</v>
      </c>
      <c r="H1706" s="1" t="s">
        <v>6241</v>
      </c>
      <c r="I1706" s="1" t="s">
        <v>4569</v>
      </c>
      <c r="J1706" s="1" t="s">
        <v>15283</v>
      </c>
      <c r="K1706" s="1" t="s">
        <v>2954</v>
      </c>
      <c r="L1706" s="1">
        <v>229013</v>
      </c>
      <c r="M1706" s="1" t="s">
        <v>12526</v>
      </c>
      <c r="N1706" s="2" t="s">
        <v>4409</v>
      </c>
      <c r="O1706" s="1" t="s">
        <v>15284</v>
      </c>
      <c r="P1706" s="2" t="s">
        <v>33</v>
      </c>
      <c r="Q1706" s="1" t="s">
        <v>313</v>
      </c>
      <c r="R1706" s="1" t="s">
        <v>4409</v>
      </c>
      <c r="S1706" s="1"/>
      <c r="T1706" s="1"/>
      <c r="U1706" s="1" t="s">
        <v>12528</v>
      </c>
      <c r="V1706" s="1"/>
      <c r="W1706" s="1"/>
      <c r="X1706" s="1"/>
      <c r="Y1706" s="1" t="s">
        <v>32</v>
      </c>
      <c r="Z1706" s="2" t="str">
        <f t="shared" si="78"/>
        <v>C830C</v>
      </c>
      <c r="AA1706" s="3" t="str">
        <f t="shared" si="79"/>
        <v>1/7/2019</v>
      </c>
      <c r="AB1706" s="2" t="str">
        <f t="shared" si="80"/>
        <v>No delay</v>
      </c>
    </row>
    <row r="1707" spans="1:28" s="7" customFormat="1" ht="42.75" x14ac:dyDescent="0.45">
      <c r="A1707" s="1" t="s">
        <v>15285</v>
      </c>
      <c r="B1707" s="3">
        <v>43666</v>
      </c>
      <c r="C1707" s="4">
        <v>0.3666666666666667</v>
      </c>
      <c r="D1707" s="2">
        <v>3</v>
      </c>
      <c r="E1707" s="1">
        <v>0</v>
      </c>
      <c r="F1707" s="2" t="s">
        <v>140</v>
      </c>
      <c r="G1707" s="1">
        <v>11</v>
      </c>
      <c r="H1707" s="1" t="s">
        <v>4679</v>
      </c>
      <c r="I1707" s="1" t="s">
        <v>4679</v>
      </c>
      <c r="J1707" s="1" t="s">
        <v>5935</v>
      </c>
      <c r="K1707" s="1" t="s">
        <v>2955</v>
      </c>
      <c r="L1707" s="1">
        <v>228986</v>
      </c>
      <c r="M1707" s="1" t="s">
        <v>12526</v>
      </c>
      <c r="N1707" s="2" t="s">
        <v>4522</v>
      </c>
      <c r="O1707" s="1" t="s">
        <v>15286</v>
      </c>
      <c r="P1707" s="2" t="s">
        <v>128</v>
      </c>
      <c r="Q1707" s="1" t="s">
        <v>183</v>
      </c>
      <c r="R1707" s="1" t="s">
        <v>4409</v>
      </c>
      <c r="S1707" s="1"/>
      <c r="T1707" s="1"/>
      <c r="U1707" s="1" t="s">
        <v>12528</v>
      </c>
      <c r="V1707" s="1"/>
      <c r="W1707" s="1"/>
      <c r="X1707" s="1"/>
      <c r="Y1707" s="1" t="s">
        <v>12529</v>
      </c>
      <c r="Z1707" s="2" t="str">
        <f t="shared" si="78"/>
        <v>C830</v>
      </c>
      <c r="AA1707" s="3" t="str">
        <f t="shared" si="79"/>
        <v>1/7/2019</v>
      </c>
      <c r="AB1707" s="2" t="str">
        <f t="shared" si="80"/>
        <v>More than 0 mins</v>
      </c>
    </row>
    <row r="1708" spans="1:28" s="7" customFormat="1" ht="57" x14ac:dyDescent="0.45">
      <c r="A1708" s="1">
        <v>8109</v>
      </c>
      <c r="B1708" s="3">
        <v>43668</v>
      </c>
      <c r="C1708" s="4">
        <v>0.33877314814814818</v>
      </c>
      <c r="D1708" s="2">
        <v>0</v>
      </c>
      <c r="E1708" s="1">
        <v>0</v>
      </c>
      <c r="F1708" s="2" t="s">
        <v>60</v>
      </c>
      <c r="G1708" s="1">
        <v>923</v>
      </c>
      <c r="H1708" s="1" t="s">
        <v>4615</v>
      </c>
      <c r="I1708" s="1" t="s">
        <v>4615</v>
      </c>
      <c r="J1708" s="1" t="s">
        <v>2963</v>
      </c>
      <c r="K1708" s="1" t="s">
        <v>2962</v>
      </c>
      <c r="L1708" s="1">
        <v>229174</v>
      </c>
      <c r="M1708" s="1" t="s">
        <v>12526</v>
      </c>
      <c r="N1708" s="2" t="s">
        <v>4409</v>
      </c>
      <c r="O1708" s="1" t="s">
        <v>15287</v>
      </c>
      <c r="P1708" s="2" t="s">
        <v>79</v>
      </c>
      <c r="Q1708" s="1" t="s">
        <v>139</v>
      </c>
      <c r="R1708" s="1" t="s">
        <v>4409</v>
      </c>
      <c r="S1708" s="1"/>
      <c r="T1708" s="1"/>
      <c r="U1708" s="1" t="s">
        <v>12528</v>
      </c>
      <c r="V1708" s="1"/>
      <c r="W1708" s="1"/>
      <c r="X1708" s="1"/>
      <c r="Y1708" s="1" t="s">
        <v>117</v>
      </c>
      <c r="Z1708" s="2" t="str">
        <f t="shared" si="78"/>
        <v>C830</v>
      </c>
      <c r="AA1708" s="3" t="str">
        <f t="shared" si="79"/>
        <v>1/7/2019</v>
      </c>
      <c r="AB1708" s="2" t="str">
        <f t="shared" si="80"/>
        <v>No delay</v>
      </c>
    </row>
    <row r="1709" spans="1:28" s="7" customFormat="1" x14ac:dyDescent="0.45">
      <c r="A1709" s="1">
        <v>8118</v>
      </c>
      <c r="B1709" s="3">
        <v>43668</v>
      </c>
      <c r="C1709" s="4">
        <v>0.48010416666666672</v>
      </c>
      <c r="D1709" s="2">
        <v>0</v>
      </c>
      <c r="E1709" s="1">
        <v>0</v>
      </c>
      <c r="F1709" s="2" t="s">
        <v>151</v>
      </c>
      <c r="G1709" s="1">
        <v>0</v>
      </c>
      <c r="H1709" s="1" t="s">
        <v>4577</v>
      </c>
      <c r="I1709" s="1" t="s">
        <v>4577</v>
      </c>
      <c r="J1709" s="1" t="s">
        <v>15288</v>
      </c>
      <c r="K1709" s="1" t="s">
        <v>2956</v>
      </c>
      <c r="L1709" s="1">
        <v>229202</v>
      </c>
      <c r="M1709" s="1" t="s">
        <v>12526</v>
      </c>
      <c r="N1709" s="2" t="s">
        <v>4409</v>
      </c>
      <c r="O1709" s="1" t="s">
        <v>15289</v>
      </c>
      <c r="P1709" s="2" t="s">
        <v>26</v>
      </c>
      <c r="Q1709" s="1" t="s">
        <v>98</v>
      </c>
      <c r="R1709" s="1" t="s">
        <v>4409</v>
      </c>
      <c r="S1709" s="1"/>
      <c r="T1709" s="1"/>
      <c r="U1709" s="1" t="s">
        <v>12528</v>
      </c>
      <c r="V1709" s="1"/>
      <c r="W1709" s="1"/>
      <c r="X1709" s="1"/>
      <c r="Y1709" s="1" t="s">
        <v>27</v>
      </c>
      <c r="Z1709" s="2" t="str">
        <f t="shared" si="78"/>
        <v>C830C</v>
      </c>
      <c r="AA1709" s="3" t="str">
        <f t="shared" si="79"/>
        <v>1/7/2019</v>
      </c>
      <c r="AB1709" s="2" t="str">
        <f t="shared" si="80"/>
        <v>No delay</v>
      </c>
    </row>
    <row r="1710" spans="1:28" s="7" customFormat="1" ht="57" x14ac:dyDescent="0.45">
      <c r="A1710" s="1" t="s">
        <v>15290</v>
      </c>
      <c r="B1710" s="3">
        <v>43668</v>
      </c>
      <c r="C1710" s="4">
        <v>0.82430555555555562</v>
      </c>
      <c r="D1710" s="2">
        <v>0</v>
      </c>
      <c r="E1710" s="1">
        <v>2.5</v>
      </c>
      <c r="F1710" s="2" t="s">
        <v>91</v>
      </c>
      <c r="G1710" s="1">
        <v>53</v>
      </c>
      <c r="H1710" s="1" t="s">
        <v>4915</v>
      </c>
      <c r="I1710" s="1" t="s">
        <v>4915</v>
      </c>
      <c r="J1710" s="1" t="s">
        <v>2958</v>
      </c>
      <c r="K1710" s="1" t="s">
        <v>2957</v>
      </c>
      <c r="L1710" s="1">
        <v>229261</v>
      </c>
      <c r="M1710" s="1" t="s">
        <v>12526</v>
      </c>
      <c r="N1710" s="2" t="s">
        <v>4409</v>
      </c>
      <c r="O1710" s="1" t="s">
        <v>15291</v>
      </c>
      <c r="P1710" s="2" t="s">
        <v>128</v>
      </c>
      <c r="Q1710" s="1" t="s">
        <v>183</v>
      </c>
      <c r="R1710" s="1" t="s">
        <v>4409</v>
      </c>
      <c r="S1710" s="1"/>
      <c r="T1710" s="1"/>
      <c r="U1710" s="1" t="s">
        <v>12528</v>
      </c>
      <c r="V1710" s="1"/>
      <c r="W1710" s="1"/>
      <c r="X1710" s="1"/>
      <c r="Y1710" s="1" t="s">
        <v>12529</v>
      </c>
      <c r="Z1710" s="2" t="str">
        <f t="shared" si="78"/>
        <v>C830</v>
      </c>
      <c r="AA1710" s="3" t="str">
        <f t="shared" si="79"/>
        <v>1/7/2019</v>
      </c>
      <c r="AB1710" s="2" t="str">
        <f t="shared" si="80"/>
        <v>No delay</v>
      </c>
    </row>
    <row r="1711" spans="1:28" s="7" customFormat="1" ht="57" x14ac:dyDescent="0.45">
      <c r="A1711" s="1" t="s">
        <v>15292</v>
      </c>
      <c r="B1711" s="3">
        <v>43668</v>
      </c>
      <c r="C1711" s="4">
        <v>0.84506944444444443</v>
      </c>
      <c r="D1711" s="2">
        <v>0</v>
      </c>
      <c r="E1711" s="1">
        <v>0</v>
      </c>
      <c r="F1711" s="2" t="s">
        <v>152</v>
      </c>
      <c r="G1711" s="1">
        <v>0</v>
      </c>
      <c r="H1711" s="1" t="s">
        <v>4615</v>
      </c>
      <c r="I1711" s="1" t="s">
        <v>4615</v>
      </c>
      <c r="J1711" s="1" t="s">
        <v>5945</v>
      </c>
      <c r="K1711" s="1" t="s">
        <v>2959</v>
      </c>
      <c r="L1711" s="1">
        <v>229263</v>
      </c>
      <c r="M1711" s="1" t="s">
        <v>12526</v>
      </c>
      <c r="N1711" s="2" t="s">
        <v>4409</v>
      </c>
      <c r="O1711" s="1" t="s">
        <v>15293</v>
      </c>
      <c r="P1711" s="2" t="s">
        <v>128</v>
      </c>
      <c r="Q1711" s="1" t="s">
        <v>183</v>
      </c>
      <c r="R1711" s="1" t="s">
        <v>4409</v>
      </c>
      <c r="S1711" s="1"/>
      <c r="T1711" s="1"/>
      <c r="U1711" s="1" t="s">
        <v>12528</v>
      </c>
      <c r="V1711" s="1"/>
      <c r="W1711" s="1"/>
      <c r="X1711" s="1"/>
      <c r="Y1711" s="1" t="s">
        <v>12529</v>
      </c>
      <c r="Z1711" s="2" t="str">
        <f t="shared" si="78"/>
        <v>C830C</v>
      </c>
      <c r="AA1711" s="3" t="str">
        <f t="shared" si="79"/>
        <v>1/7/2019</v>
      </c>
      <c r="AB1711" s="2" t="str">
        <f t="shared" si="80"/>
        <v>No delay</v>
      </c>
    </row>
    <row r="1712" spans="1:28" s="7" customFormat="1" ht="85.5" x14ac:dyDescent="0.45">
      <c r="A1712" s="1" t="s">
        <v>15294</v>
      </c>
      <c r="B1712" s="3">
        <v>43668</v>
      </c>
      <c r="C1712" s="4">
        <v>0.88958333333333339</v>
      </c>
      <c r="D1712" s="2">
        <v>0</v>
      </c>
      <c r="E1712" s="1">
        <v>5</v>
      </c>
      <c r="F1712" s="2" t="s">
        <v>142</v>
      </c>
      <c r="G1712" s="1">
        <v>23</v>
      </c>
      <c r="H1712" s="1" t="s">
        <v>4628</v>
      </c>
      <c r="I1712" s="1" t="s">
        <v>4628</v>
      </c>
      <c r="J1712" s="1" t="s">
        <v>2961</v>
      </c>
      <c r="K1712" s="1" t="s">
        <v>2960</v>
      </c>
      <c r="L1712" s="1">
        <v>229283</v>
      </c>
      <c r="M1712" s="1" t="s">
        <v>12526</v>
      </c>
      <c r="N1712" s="2" t="s">
        <v>4522</v>
      </c>
      <c r="O1712" s="1" t="s">
        <v>15295</v>
      </c>
      <c r="P1712" s="2" t="s">
        <v>128</v>
      </c>
      <c r="Q1712" s="1" t="s">
        <v>183</v>
      </c>
      <c r="R1712" s="1" t="s">
        <v>4409</v>
      </c>
      <c r="S1712" s="1"/>
      <c r="T1712" s="1"/>
      <c r="U1712" s="1" t="s">
        <v>12528</v>
      </c>
      <c r="V1712" s="1"/>
      <c r="W1712" s="1"/>
      <c r="X1712" s="1"/>
      <c r="Y1712" s="1" t="s">
        <v>12529</v>
      </c>
      <c r="Z1712" s="2" t="str">
        <f t="shared" si="78"/>
        <v>C830C</v>
      </c>
      <c r="AA1712" s="3" t="str">
        <f t="shared" si="79"/>
        <v>1/7/2019</v>
      </c>
      <c r="AB1712" s="2" t="str">
        <f t="shared" si="80"/>
        <v>No delay</v>
      </c>
    </row>
    <row r="1713" spans="1:28" s="7" customFormat="1" ht="71.25" x14ac:dyDescent="0.45">
      <c r="A1713" s="1">
        <v>8151</v>
      </c>
      <c r="B1713" s="3">
        <v>43669</v>
      </c>
      <c r="C1713" s="4">
        <v>0.40972222222222227</v>
      </c>
      <c r="D1713" s="2">
        <v>0</v>
      </c>
      <c r="E1713" s="1">
        <v>0</v>
      </c>
      <c r="F1713" s="2" t="s">
        <v>123</v>
      </c>
      <c r="G1713" s="1"/>
      <c r="H1713" s="1" t="s">
        <v>4570</v>
      </c>
      <c r="I1713" s="1"/>
      <c r="J1713" s="1" t="s">
        <v>15296</v>
      </c>
      <c r="K1713" s="1">
        <v>6196171</v>
      </c>
      <c r="L1713" s="1"/>
      <c r="M1713" s="1" t="s">
        <v>12526</v>
      </c>
      <c r="N1713" s="2" t="s">
        <v>4409</v>
      </c>
      <c r="O1713" s="1" t="s">
        <v>15297</v>
      </c>
      <c r="P1713" s="2" t="s">
        <v>7</v>
      </c>
      <c r="Q1713" s="1" t="s">
        <v>247</v>
      </c>
      <c r="R1713" s="1" t="s">
        <v>13586</v>
      </c>
      <c r="S1713" s="1"/>
      <c r="T1713" s="1"/>
      <c r="U1713" s="1" t="s">
        <v>12528</v>
      </c>
      <c r="V1713" s="1"/>
      <c r="W1713" s="1"/>
      <c r="X1713" s="1"/>
      <c r="Y1713" s="1" t="s">
        <v>246</v>
      </c>
      <c r="Z1713" s="2" t="str">
        <f t="shared" si="78"/>
        <v>C830C</v>
      </c>
      <c r="AA1713" s="3" t="str">
        <f t="shared" si="79"/>
        <v>1/7/2019</v>
      </c>
      <c r="AB1713" s="2" t="str">
        <f t="shared" si="80"/>
        <v>No delay</v>
      </c>
    </row>
    <row r="1714" spans="1:28" s="7" customFormat="1" ht="42.75" x14ac:dyDescent="0.45">
      <c r="A1714" s="1">
        <v>8152</v>
      </c>
      <c r="B1714" s="3">
        <v>43669</v>
      </c>
      <c r="C1714" s="4">
        <v>0.41041666666666665</v>
      </c>
      <c r="D1714" s="2">
        <v>0</v>
      </c>
      <c r="E1714" s="1">
        <v>0</v>
      </c>
      <c r="F1714" s="2" t="s">
        <v>104</v>
      </c>
      <c r="G1714" s="1"/>
      <c r="H1714" s="1" t="s">
        <v>4570</v>
      </c>
      <c r="I1714" s="1"/>
      <c r="J1714" s="1" t="s">
        <v>15298</v>
      </c>
      <c r="K1714" s="1">
        <v>6196173</v>
      </c>
      <c r="L1714" s="1"/>
      <c r="M1714" s="1" t="s">
        <v>12526</v>
      </c>
      <c r="N1714" s="2" t="s">
        <v>4409</v>
      </c>
      <c r="O1714" s="1" t="s">
        <v>15299</v>
      </c>
      <c r="P1714" s="2" t="s">
        <v>7</v>
      </c>
      <c r="Q1714" s="1" t="s">
        <v>247</v>
      </c>
      <c r="R1714" s="1" t="s">
        <v>13586</v>
      </c>
      <c r="S1714" s="1"/>
      <c r="T1714" s="1"/>
      <c r="U1714" s="1" t="s">
        <v>12528</v>
      </c>
      <c r="V1714" s="1"/>
      <c r="W1714" s="1"/>
      <c r="X1714" s="1"/>
      <c r="Y1714" s="1" t="s">
        <v>246</v>
      </c>
      <c r="Z1714" s="2" t="str">
        <f t="shared" si="78"/>
        <v>C830C</v>
      </c>
      <c r="AA1714" s="3" t="str">
        <f t="shared" si="79"/>
        <v>1/7/2019</v>
      </c>
      <c r="AB1714" s="2" t="str">
        <f t="shared" si="80"/>
        <v>No delay</v>
      </c>
    </row>
    <row r="1715" spans="1:28" s="7" customFormat="1" ht="85.5" x14ac:dyDescent="0.45">
      <c r="A1715" s="1">
        <v>8166</v>
      </c>
      <c r="B1715" s="3">
        <v>43669</v>
      </c>
      <c r="C1715" s="4">
        <v>0.76250000000000007</v>
      </c>
      <c r="D1715" s="2">
        <v>0</v>
      </c>
      <c r="E1715" s="1">
        <v>0</v>
      </c>
      <c r="F1715" s="2" t="s">
        <v>53</v>
      </c>
      <c r="G1715" s="1">
        <v>34</v>
      </c>
      <c r="H1715" s="1" t="s">
        <v>4915</v>
      </c>
      <c r="I1715" s="1" t="s">
        <v>4915</v>
      </c>
      <c r="J1715" s="1" t="s">
        <v>2965</v>
      </c>
      <c r="K1715" s="1" t="s">
        <v>2964</v>
      </c>
      <c r="L1715" s="1">
        <v>229378</v>
      </c>
      <c r="M1715" s="1" t="s">
        <v>12526</v>
      </c>
      <c r="N1715" s="2" t="s">
        <v>4409</v>
      </c>
      <c r="O1715" s="1" t="s">
        <v>15300</v>
      </c>
      <c r="P1715" s="2" t="s">
        <v>7</v>
      </c>
      <c r="Q1715" s="1" t="s">
        <v>247</v>
      </c>
      <c r="R1715" s="1" t="s">
        <v>13586</v>
      </c>
      <c r="S1715" s="1"/>
      <c r="T1715" s="1"/>
      <c r="U1715" s="1" t="s">
        <v>12528</v>
      </c>
      <c r="V1715" s="1"/>
      <c r="W1715" s="1"/>
      <c r="X1715" s="1"/>
      <c r="Y1715" s="1" t="s">
        <v>246</v>
      </c>
      <c r="Z1715" s="2" t="str">
        <f t="shared" si="78"/>
        <v>C830</v>
      </c>
      <c r="AA1715" s="3" t="str">
        <f t="shared" si="79"/>
        <v>1/7/2019</v>
      </c>
      <c r="AB1715" s="2" t="str">
        <f t="shared" si="80"/>
        <v>No delay</v>
      </c>
    </row>
    <row r="1716" spans="1:28" s="7" customFormat="1" ht="42.75" x14ac:dyDescent="0.45">
      <c r="A1716" s="1">
        <v>8184</v>
      </c>
      <c r="B1716" s="3">
        <v>43670</v>
      </c>
      <c r="C1716" s="4">
        <v>0.42530092592592594</v>
      </c>
      <c r="D1716" s="2">
        <v>0</v>
      </c>
      <c r="E1716" s="1">
        <v>0</v>
      </c>
      <c r="F1716" s="2" t="s">
        <v>111</v>
      </c>
      <c r="G1716" s="1">
        <v>7</v>
      </c>
      <c r="H1716" s="1" t="s">
        <v>4570</v>
      </c>
      <c r="I1716" s="1" t="s">
        <v>4570</v>
      </c>
      <c r="J1716" s="1" t="s">
        <v>2969</v>
      </c>
      <c r="K1716" s="1" t="s">
        <v>2968</v>
      </c>
      <c r="L1716" s="1">
        <v>229441</v>
      </c>
      <c r="M1716" s="1" t="s">
        <v>12526</v>
      </c>
      <c r="N1716" s="2" t="s">
        <v>4522</v>
      </c>
      <c r="O1716" s="1" t="s">
        <v>15301</v>
      </c>
      <c r="P1716" s="2" t="s">
        <v>149</v>
      </c>
      <c r="Q1716" s="1" t="s">
        <v>393</v>
      </c>
      <c r="R1716" s="1" t="s">
        <v>4409</v>
      </c>
      <c r="S1716" s="1"/>
      <c r="T1716" s="1"/>
      <c r="U1716" s="1" t="s">
        <v>12528</v>
      </c>
      <c r="V1716" s="1"/>
      <c r="W1716" s="1"/>
      <c r="X1716" s="1"/>
      <c r="Y1716" s="1" t="s">
        <v>392</v>
      </c>
      <c r="Z1716" s="2" t="str">
        <f t="shared" si="78"/>
        <v>C830</v>
      </c>
      <c r="AA1716" s="3" t="str">
        <f t="shared" si="79"/>
        <v>1/7/2019</v>
      </c>
      <c r="AB1716" s="2" t="str">
        <f t="shared" si="80"/>
        <v>No delay</v>
      </c>
    </row>
    <row r="1717" spans="1:28" s="7" customFormat="1" ht="42.75" x14ac:dyDescent="0.45">
      <c r="A1717" s="1">
        <v>8210</v>
      </c>
      <c r="B1717" s="3">
        <v>43670</v>
      </c>
      <c r="C1717" s="4">
        <v>0.97703703703703704</v>
      </c>
      <c r="D1717" s="2">
        <v>0</v>
      </c>
      <c r="E1717" s="1">
        <v>0</v>
      </c>
      <c r="F1717" s="2" t="s">
        <v>72</v>
      </c>
      <c r="G1717" s="1">
        <v>56</v>
      </c>
      <c r="H1717" s="1" t="s">
        <v>4570</v>
      </c>
      <c r="I1717" s="1" t="s">
        <v>4570</v>
      </c>
      <c r="J1717" s="1" t="s">
        <v>2967</v>
      </c>
      <c r="K1717" s="1" t="s">
        <v>2966</v>
      </c>
      <c r="L1717" s="1">
        <v>229513</v>
      </c>
      <c r="M1717" s="1" t="s">
        <v>12526</v>
      </c>
      <c r="N1717" s="2" t="s">
        <v>4409</v>
      </c>
      <c r="O1717" s="1" t="s">
        <v>15302</v>
      </c>
      <c r="P1717" s="2" t="s">
        <v>21</v>
      </c>
      <c r="Q1717" s="1" t="s">
        <v>4471</v>
      </c>
      <c r="R1717" s="1" t="s">
        <v>4409</v>
      </c>
      <c r="S1717" s="1"/>
      <c r="T1717" s="1"/>
      <c r="U1717" s="1" t="s">
        <v>12528</v>
      </c>
      <c r="V1717" s="1"/>
      <c r="W1717" s="1"/>
      <c r="X1717" s="1"/>
      <c r="Y1717" s="1" t="s">
        <v>179</v>
      </c>
      <c r="Z1717" s="2" t="str">
        <f t="shared" si="78"/>
        <v>C830C</v>
      </c>
      <c r="AA1717" s="3" t="str">
        <f t="shared" si="79"/>
        <v>1/7/2019</v>
      </c>
      <c r="AB1717" s="2" t="str">
        <f t="shared" si="80"/>
        <v>No delay</v>
      </c>
    </row>
    <row r="1718" spans="1:28" s="7" customFormat="1" x14ac:dyDescent="0.45">
      <c r="A1718" s="1" t="s">
        <v>15303</v>
      </c>
      <c r="B1718" s="3">
        <v>43670</v>
      </c>
      <c r="C1718" s="4">
        <v>0.73670138888888881</v>
      </c>
      <c r="D1718" s="2">
        <v>0</v>
      </c>
      <c r="E1718" s="1">
        <v>0</v>
      </c>
      <c r="F1718" s="2" t="s">
        <v>116</v>
      </c>
      <c r="G1718" s="1">
        <v>60</v>
      </c>
      <c r="H1718" s="1" t="s">
        <v>4577</v>
      </c>
      <c r="I1718" s="1" t="s">
        <v>4577</v>
      </c>
      <c r="J1718" s="1" t="s">
        <v>15304</v>
      </c>
      <c r="K1718" s="1" t="s">
        <v>2970</v>
      </c>
      <c r="L1718" s="1">
        <v>229477</v>
      </c>
      <c r="M1718" s="1" t="s">
        <v>12526</v>
      </c>
      <c r="N1718" s="2" t="s">
        <v>4409</v>
      </c>
      <c r="O1718" s="1" t="s">
        <v>15305</v>
      </c>
      <c r="P1718" s="2" t="s">
        <v>128</v>
      </c>
      <c r="Q1718" s="1" t="s">
        <v>276</v>
      </c>
      <c r="R1718" s="1" t="s">
        <v>4409</v>
      </c>
      <c r="S1718" s="1"/>
      <c r="T1718" s="1"/>
      <c r="U1718" s="1" t="s">
        <v>12528</v>
      </c>
      <c r="V1718" s="1"/>
      <c r="W1718" s="1"/>
      <c r="X1718" s="1"/>
      <c r="Y1718" s="1" t="s">
        <v>275</v>
      </c>
      <c r="Z1718" s="2" t="str">
        <f t="shared" si="78"/>
        <v>C830C</v>
      </c>
      <c r="AA1718" s="3" t="str">
        <f t="shared" si="79"/>
        <v>1/7/2019</v>
      </c>
      <c r="AB1718" s="2" t="str">
        <f t="shared" si="80"/>
        <v>No delay</v>
      </c>
    </row>
    <row r="1719" spans="1:28" s="7" customFormat="1" ht="42.75" x14ac:dyDescent="0.45">
      <c r="A1719" s="1">
        <v>8213</v>
      </c>
      <c r="B1719" s="3">
        <v>43671</v>
      </c>
      <c r="C1719" s="4">
        <v>0.32569444444444445</v>
      </c>
      <c r="D1719" s="2">
        <v>0</v>
      </c>
      <c r="E1719" s="1">
        <v>0</v>
      </c>
      <c r="F1719" s="2" t="s">
        <v>44</v>
      </c>
      <c r="G1719" s="1"/>
      <c r="H1719" s="1" t="s">
        <v>4570</v>
      </c>
      <c r="I1719" s="1"/>
      <c r="J1719" s="1" t="s">
        <v>15306</v>
      </c>
      <c r="K1719" s="1">
        <v>6198532</v>
      </c>
      <c r="L1719" s="1"/>
      <c r="M1719" s="1" t="s">
        <v>12526</v>
      </c>
      <c r="N1719" s="2" t="s">
        <v>4409</v>
      </c>
      <c r="O1719" s="1" t="s">
        <v>15307</v>
      </c>
      <c r="P1719" s="2" t="s">
        <v>33</v>
      </c>
      <c r="Q1719" s="1" t="s">
        <v>408</v>
      </c>
      <c r="R1719" s="1" t="s">
        <v>4409</v>
      </c>
      <c r="S1719" s="1"/>
      <c r="T1719" s="1"/>
      <c r="U1719" s="1" t="s">
        <v>12528</v>
      </c>
      <c r="V1719" s="1"/>
      <c r="W1719" s="1"/>
      <c r="X1719" s="1"/>
      <c r="Y1719" s="1" t="s">
        <v>12532</v>
      </c>
      <c r="Z1719" s="2" t="str">
        <f t="shared" si="78"/>
        <v>C830C</v>
      </c>
      <c r="AA1719" s="3" t="str">
        <f t="shared" si="79"/>
        <v>1/7/2019</v>
      </c>
      <c r="AB1719" s="2" t="str">
        <f t="shared" si="80"/>
        <v>No delay</v>
      </c>
    </row>
    <row r="1720" spans="1:28" s="7" customFormat="1" ht="42.75" x14ac:dyDescent="0.45">
      <c r="A1720" s="1">
        <v>8215</v>
      </c>
      <c r="B1720" s="3">
        <v>43671</v>
      </c>
      <c r="C1720" s="4">
        <v>0.39930555555555558</v>
      </c>
      <c r="D1720" s="2">
        <v>0</v>
      </c>
      <c r="E1720" s="1">
        <v>0</v>
      </c>
      <c r="F1720" s="2" t="s">
        <v>75</v>
      </c>
      <c r="G1720" s="1">
        <v>32</v>
      </c>
      <c r="H1720" s="1" t="s">
        <v>5404</v>
      </c>
      <c r="I1720" s="1" t="s">
        <v>4771</v>
      </c>
      <c r="J1720" s="1" t="s">
        <v>2980</v>
      </c>
      <c r="K1720" s="1" t="s">
        <v>2979</v>
      </c>
      <c r="L1720" s="1">
        <v>229557</v>
      </c>
      <c r="M1720" s="1" t="s">
        <v>12526</v>
      </c>
      <c r="N1720" s="2" t="s">
        <v>4522</v>
      </c>
      <c r="O1720" s="1" t="s">
        <v>15308</v>
      </c>
      <c r="P1720" s="2" t="s">
        <v>79</v>
      </c>
      <c r="Q1720" s="1" t="s">
        <v>156</v>
      </c>
      <c r="R1720" s="1" t="s">
        <v>4409</v>
      </c>
      <c r="S1720" s="1"/>
      <c r="T1720" s="1"/>
      <c r="U1720" s="1" t="s">
        <v>12528</v>
      </c>
      <c r="V1720" s="1"/>
      <c r="W1720" s="1"/>
      <c r="X1720" s="1"/>
      <c r="Y1720" s="1" t="s">
        <v>79</v>
      </c>
      <c r="Z1720" s="2" t="str">
        <f t="shared" si="78"/>
        <v>C830</v>
      </c>
      <c r="AA1720" s="3" t="str">
        <f t="shared" si="79"/>
        <v>1/7/2019</v>
      </c>
      <c r="AB1720" s="2" t="str">
        <f t="shared" si="80"/>
        <v>No delay</v>
      </c>
    </row>
    <row r="1721" spans="1:28" s="7" customFormat="1" ht="57" x14ac:dyDescent="0.45">
      <c r="A1721" s="1">
        <v>8222</v>
      </c>
      <c r="B1721" s="3">
        <v>43671</v>
      </c>
      <c r="C1721" s="4">
        <v>0.53238425925925925</v>
      </c>
      <c r="D1721" s="2">
        <v>0</v>
      </c>
      <c r="E1721" s="1">
        <v>0</v>
      </c>
      <c r="F1721" s="2" t="s">
        <v>108</v>
      </c>
      <c r="G1721" s="1">
        <v>23</v>
      </c>
      <c r="H1721" s="1" t="s">
        <v>4679</v>
      </c>
      <c r="I1721" s="1" t="s">
        <v>4570</v>
      </c>
      <c r="J1721" s="1" t="s">
        <v>2974</v>
      </c>
      <c r="K1721" s="1" t="s">
        <v>2973</v>
      </c>
      <c r="L1721" s="1">
        <v>229581</v>
      </c>
      <c r="M1721" s="1" t="s">
        <v>12526</v>
      </c>
      <c r="N1721" s="2" t="s">
        <v>4409</v>
      </c>
      <c r="O1721" s="1" t="s">
        <v>15309</v>
      </c>
      <c r="P1721" s="2" t="s">
        <v>33</v>
      </c>
      <c r="Q1721" s="1" t="s">
        <v>327</v>
      </c>
      <c r="R1721" s="1" t="s">
        <v>4409</v>
      </c>
      <c r="S1721" s="1"/>
      <c r="T1721" s="1"/>
      <c r="U1721" s="1" t="s">
        <v>12528</v>
      </c>
      <c r="V1721" s="1"/>
      <c r="W1721" s="1"/>
      <c r="X1721" s="1"/>
      <c r="Y1721" s="1" t="s">
        <v>12532</v>
      </c>
      <c r="Z1721" s="2" t="str">
        <f t="shared" si="78"/>
        <v>C830</v>
      </c>
      <c r="AA1721" s="3" t="str">
        <f t="shared" si="79"/>
        <v>1/7/2019</v>
      </c>
      <c r="AB1721" s="2" t="str">
        <f t="shared" si="80"/>
        <v>No delay</v>
      </c>
    </row>
    <row r="1722" spans="1:28" s="7" customFormat="1" ht="71.25" x14ac:dyDescent="0.45">
      <c r="A1722" s="1">
        <v>8224</v>
      </c>
      <c r="B1722" s="3">
        <v>43671</v>
      </c>
      <c r="C1722" s="4">
        <v>0.54480324074074071</v>
      </c>
      <c r="D1722" s="2">
        <v>0</v>
      </c>
      <c r="E1722" s="1">
        <v>0</v>
      </c>
      <c r="F1722" s="2" t="s">
        <v>151</v>
      </c>
      <c r="G1722" s="1">
        <v>36</v>
      </c>
      <c r="H1722" s="1" t="s">
        <v>5316</v>
      </c>
      <c r="I1722" s="1" t="s">
        <v>4915</v>
      </c>
      <c r="J1722" s="1" t="s">
        <v>2976</v>
      </c>
      <c r="K1722" s="1" t="s">
        <v>2975</v>
      </c>
      <c r="L1722" s="1">
        <v>229582</v>
      </c>
      <c r="M1722" s="1" t="s">
        <v>12526</v>
      </c>
      <c r="N1722" s="2" t="s">
        <v>4409</v>
      </c>
      <c r="O1722" s="1" t="s">
        <v>15310</v>
      </c>
      <c r="P1722" s="2" t="s">
        <v>33</v>
      </c>
      <c r="Q1722" s="1" t="s">
        <v>313</v>
      </c>
      <c r="R1722" s="1" t="s">
        <v>4409</v>
      </c>
      <c r="S1722" s="1"/>
      <c r="T1722" s="1"/>
      <c r="U1722" s="1" t="s">
        <v>12528</v>
      </c>
      <c r="V1722" s="1"/>
      <c r="W1722" s="1"/>
      <c r="X1722" s="1"/>
      <c r="Y1722" s="1" t="s">
        <v>32</v>
      </c>
      <c r="Z1722" s="2" t="str">
        <f t="shared" si="78"/>
        <v>C830C</v>
      </c>
      <c r="AA1722" s="3" t="str">
        <f t="shared" si="79"/>
        <v>1/7/2019</v>
      </c>
      <c r="AB1722" s="2" t="str">
        <f t="shared" si="80"/>
        <v>No delay</v>
      </c>
    </row>
    <row r="1723" spans="1:28" s="7" customFormat="1" x14ac:dyDescent="0.45">
      <c r="A1723" s="1">
        <v>8227</v>
      </c>
      <c r="B1723" s="3">
        <v>43671</v>
      </c>
      <c r="C1723" s="4">
        <v>0.60799768518518515</v>
      </c>
      <c r="D1723" s="2">
        <v>0</v>
      </c>
      <c r="E1723" s="1">
        <v>0</v>
      </c>
      <c r="F1723" s="2" t="s">
        <v>64</v>
      </c>
      <c r="G1723" s="1">
        <v>32</v>
      </c>
      <c r="H1723" s="1" t="s">
        <v>4570</v>
      </c>
      <c r="I1723" s="1" t="s">
        <v>4570</v>
      </c>
      <c r="J1723" s="1" t="s">
        <v>2972</v>
      </c>
      <c r="K1723" s="1" t="s">
        <v>2971</v>
      </c>
      <c r="L1723" s="1">
        <v>229593</v>
      </c>
      <c r="M1723" s="1" t="s">
        <v>12526</v>
      </c>
      <c r="N1723" s="2" t="s">
        <v>4409</v>
      </c>
      <c r="O1723" s="1" t="s">
        <v>15311</v>
      </c>
      <c r="P1723" s="2" t="s">
        <v>149</v>
      </c>
      <c r="Q1723" s="1" t="s">
        <v>12694</v>
      </c>
      <c r="R1723" s="1" t="s">
        <v>4409</v>
      </c>
      <c r="S1723" s="1"/>
      <c r="T1723" s="1"/>
      <c r="U1723" s="1" t="s">
        <v>12528</v>
      </c>
      <c r="V1723" s="1"/>
      <c r="W1723" s="1"/>
      <c r="X1723" s="1"/>
      <c r="Y1723" s="1" t="s">
        <v>12694</v>
      </c>
      <c r="Z1723" s="2" t="str">
        <f t="shared" si="78"/>
        <v>C830</v>
      </c>
      <c r="AA1723" s="3" t="str">
        <f t="shared" si="79"/>
        <v>1/7/2019</v>
      </c>
      <c r="AB1723" s="2" t="str">
        <f t="shared" si="80"/>
        <v>No delay</v>
      </c>
    </row>
    <row r="1724" spans="1:28" s="7" customFormat="1" ht="71.25" x14ac:dyDescent="0.45">
      <c r="A1724" s="1">
        <v>8233</v>
      </c>
      <c r="B1724" s="3">
        <v>43671</v>
      </c>
      <c r="C1724" s="4">
        <v>0.75314814814814823</v>
      </c>
      <c r="D1724" s="2">
        <v>0</v>
      </c>
      <c r="E1724" s="1">
        <v>0</v>
      </c>
      <c r="F1724" s="2" t="s">
        <v>84</v>
      </c>
      <c r="G1724" s="1">
        <v>42</v>
      </c>
      <c r="H1724" s="1" t="s">
        <v>5744</v>
      </c>
      <c r="I1724" s="1" t="s">
        <v>4771</v>
      </c>
      <c r="J1724" s="1" t="s">
        <v>2982</v>
      </c>
      <c r="K1724" s="1" t="s">
        <v>2981</v>
      </c>
      <c r="L1724" s="1">
        <v>229626</v>
      </c>
      <c r="M1724" s="1" t="s">
        <v>12526</v>
      </c>
      <c r="N1724" s="2" t="s">
        <v>4522</v>
      </c>
      <c r="O1724" s="1" t="s">
        <v>15312</v>
      </c>
      <c r="P1724" s="2" t="s">
        <v>128</v>
      </c>
      <c r="Q1724" s="1" t="s">
        <v>209</v>
      </c>
      <c r="R1724" s="1" t="s">
        <v>13589</v>
      </c>
      <c r="S1724" s="1"/>
      <c r="T1724" s="1"/>
      <c r="U1724" s="1" t="s">
        <v>12528</v>
      </c>
      <c r="V1724" s="1"/>
      <c r="W1724" s="1"/>
      <c r="X1724" s="1"/>
      <c r="Y1724" s="1" t="s">
        <v>208</v>
      </c>
      <c r="Z1724" s="2" t="str">
        <f t="shared" si="78"/>
        <v>C830C</v>
      </c>
      <c r="AA1724" s="3" t="str">
        <f t="shared" si="79"/>
        <v>1/7/2019</v>
      </c>
      <c r="AB1724" s="2" t="str">
        <f t="shared" si="80"/>
        <v>No delay</v>
      </c>
    </row>
    <row r="1725" spans="1:28" s="7" customFormat="1" ht="42.75" x14ac:dyDescent="0.45">
      <c r="A1725" s="1" t="s">
        <v>15313</v>
      </c>
      <c r="B1725" s="3">
        <v>43671</v>
      </c>
      <c r="C1725" s="4">
        <v>0.61732638888888891</v>
      </c>
      <c r="D1725" s="2">
        <v>0</v>
      </c>
      <c r="E1725" s="1">
        <v>0</v>
      </c>
      <c r="F1725" s="2" t="s">
        <v>154</v>
      </c>
      <c r="G1725" s="1">
        <v>35</v>
      </c>
      <c r="H1725" s="1" t="s">
        <v>4570</v>
      </c>
      <c r="I1725" s="1" t="s">
        <v>4570</v>
      </c>
      <c r="J1725" s="1" t="s">
        <v>2978</v>
      </c>
      <c r="K1725" s="1" t="s">
        <v>2977</v>
      </c>
      <c r="L1725" s="1">
        <v>229597</v>
      </c>
      <c r="M1725" s="1" t="s">
        <v>12526</v>
      </c>
      <c r="N1725" s="2" t="s">
        <v>4409</v>
      </c>
      <c r="O1725" s="1" t="s">
        <v>15314</v>
      </c>
      <c r="P1725" s="2" t="s">
        <v>128</v>
      </c>
      <c r="Q1725" s="1" t="s">
        <v>276</v>
      </c>
      <c r="R1725" s="1" t="s">
        <v>4409</v>
      </c>
      <c r="S1725" s="1"/>
      <c r="T1725" s="1"/>
      <c r="U1725" s="1" t="s">
        <v>12528</v>
      </c>
      <c r="V1725" s="1"/>
      <c r="W1725" s="1"/>
      <c r="X1725" s="1"/>
      <c r="Y1725" s="1" t="s">
        <v>275</v>
      </c>
      <c r="Z1725" s="2" t="str">
        <f t="shared" si="78"/>
        <v>C830C</v>
      </c>
      <c r="AA1725" s="3" t="str">
        <f t="shared" si="79"/>
        <v>1/7/2019</v>
      </c>
      <c r="AB1725" s="2" t="str">
        <f t="shared" si="80"/>
        <v>No delay</v>
      </c>
    </row>
    <row r="1726" spans="1:28" s="7" customFormat="1" ht="99.75" x14ac:dyDescent="0.45">
      <c r="A1726" s="1">
        <v>8244</v>
      </c>
      <c r="B1726" s="3">
        <v>43672</v>
      </c>
      <c r="C1726" s="4">
        <v>0.19097222222222221</v>
      </c>
      <c r="D1726" s="2">
        <v>0</v>
      </c>
      <c r="E1726" s="1">
        <v>0</v>
      </c>
      <c r="F1726" s="2" t="s">
        <v>152</v>
      </c>
      <c r="G1726" s="1">
        <v>0</v>
      </c>
      <c r="H1726" s="1" t="s">
        <v>4615</v>
      </c>
      <c r="I1726" s="1" t="s">
        <v>4615</v>
      </c>
      <c r="J1726" s="1" t="s">
        <v>2985</v>
      </c>
      <c r="K1726" s="1" t="s">
        <v>2984</v>
      </c>
      <c r="L1726" s="1">
        <v>229673</v>
      </c>
      <c r="M1726" s="1" t="s">
        <v>12526</v>
      </c>
      <c r="N1726" s="2" t="s">
        <v>4409</v>
      </c>
      <c r="O1726" s="1" t="s">
        <v>15315</v>
      </c>
      <c r="P1726" s="2" t="s">
        <v>65</v>
      </c>
      <c r="Q1726" s="1" t="s">
        <v>397</v>
      </c>
      <c r="R1726" s="1" t="s">
        <v>4409</v>
      </c>
      <c r="S1726" s="1"/>
      <c r="T1726" s="1"/>
      <c r="U1726" s="1" t="s">
        <v>12528</v>
      </c>
      <c r="V1726" s="1"/>
      <c r="W1726" s="1"/>
      <c r="X1726" s="1"/>
      <c r="Y1726" s="1" t="s">
        <v>252</v>
      </c>
      <c r="Z1726" s="2" t="str">
        <f t="shared" si="78"/>
        <v>C830C</v>
      </c>
      <c r="AA1726" s="3" t="str">
        <f t="shared" si="79"/>
        <v>1/7/2019</v>
      </c>
      <c r="AB1726" s="2" t="str">
        <f t="shared" si="80"/>
        <v>No delay</v>
      </c>
    </row>
    <row r="1727" spans="1:28" s="7" customFormat="1" ht="57" x14ac:dyDescent="0.45">
      <c r="A1727" s="1">
        <v>8248</v>
      </c>
      <c r="B1727" s="3">
        <v>43672</v>
      </c>
      <c r="C1727" s="4">
        <v>0.24305555555555555</v>
      </c>
      <c r="D1727" s="2">
        <v>0</v>
      </c>
      <c r="E1727" s="1">
        <v>0</v>
      </c>
      <c r="F1727" s="2" t="s">
        <v>77</v>
      </c>
      <c r="G1727" s="1">
        <v>20</v>
      </c>
      <c r="H1727" s="1" t="s">
        <v>5175</v>
      </c>
      <c r="I1727" s="1" t="s">
        <v>5175</v>
      </c>
      <c r="J1727" s="1" t="s">
        <v>2989</v>
      </c>
      <c r="K1727" s="1" t="s">
        <v>2988</v>
      </c>
      <c r="L1727" s="1">
        <v>229679</v>
      </c>
      <c r="M1727" s="1" t="s">
        <v>12526</v>
      </c>
      <c r="N1727" s="2" t="s">
        <v>4522</v>
      </c>
      <c r="O1727" s="1" t="s">
        <v>15316</v>
      </c>
      <c r="P1727" s="2" t="s">
        <v>73</v>
      </c>
      <c r="Q1727" s="1" t="s">
        <v>74</v>
      </c>
      <c r="R1727" s="1" t="s">
        <v>4409</v>
      </c>
      <c r="S1727" s="1"/>
      <c r="T1727" s="1"/>
      <c r="U1727" s="1" t="s">
        <v>12528</v>
      </c>
      <c r="V1727" s="1"/>
      <c r="W1727" s="1"/>
      <c r="X1727" s="1"/>
      <c r="Y1727" s="1" t="s">
        <v>74</v>
      </c>
      <c r="Z1727" s="2" t="str">
        <f t="shared" si="78"/>
        <v>C830</v>
      </c>
      <c r="AA1727" s="3" t="str">
        <f t="shared" si="79"/>
        <v>1/7/2019</v>
      </c>
      <c r="AB1727" s="2" t="str">
        <f t="shared" si="80"/>
        <v>No delay</v>
      </c>
    </row>
    <row r="1728" spans="1:28" s="7" customFormat="1" ht="42.75" x14ac:dyDescent="0.45">
      <c r="A1728" s="1">
        <v>8253</v>
      </c>
      <c r="B1728" s="3">
        <v>43672</v>
      </c>
      <c r="C1728" s="4">
        <v>0.47146990740740741</v>
      </c>
      <c r="D1728" s="2">
        <v>0</v>
      </c>
      <c r="E1728" s="1">
        <v>0</v>
      </c>
      <c r="F1728" s="2" t="s">
        <v>123</v>
      </c>
      <c r="G1728" s="1">
        <v>30</v>
      </c>
      <c r="H1728" s="1" t="s">
        <v>5501</v>
      </c>
      <c r="I1728" s="1" t="s">
        <v>4710</v>
      </c>
      <c r="J1728" s="1" t="s">
        <v>2987</v>
      </c>
      <c r="K1728" s="1" t="s">
        <v>2986</v>
      </c>
      <c r="L1728" s="1">
        <v>229710</v>
      </c>
      <c r="M1728" s="1" t="s">
        <v>12526</v>
      </c>
      <c r="N1728" s="2" t="s">
        <v>4409</v>
      </c>
      <c r="O1728" s="1" t="s">
        <v>15317</v>
      </c>
      <c r="P1728" s="2" t="s">
        <v>41</v>
      </c>
      <c r="Q1728" s="1" t="s">
        <v>217</v>
      </c>
      <c r="R1728" s="1" t="s">
        <v>4409</v>
      </c>
      <c r="S1728" s="1"/>
      <c r="T1728" s="1"/>
      <c r="U1728" s="1" t="s">
        <v>12528</v>
      </c>
      <c r="V1728" s="1"/>
      <c r="W1728" s="1"/>
      <c r="X1728" s="1"/>
      <c r="Y1728" s="1" t="s">
        <v>216</v>
      </c>
      <c r="Z1728" s="2" t="str">
        <f t="shared" si="78"/>
        <v>C830C</v>
      </c>
      <c r="AA1728" s="3" t="str">
        <f t="shared" si="79"/>
        <v>1/7/2019</v>
      </c>
      <c r="AB1728" s="2" t="str">
        <f t="shared" si="80"/>
        <v>No delay</v>
      </c>
    </row>
    <row r="1729" spans="1:28" s="7" customFormat="1" ht="42.75" x14ac:dyDescent="0.45">
      <c r="A1729" s="1">
        <v>8265</v>
      </c>
      <c r="B1729" s="3">
        <v>43672</v>
      </c>
      <c r="C1729" s="4">
        <v>0.75416666666666676</v>
      </c>
      <c r="D1729" s="2">
        <v>0</v>
      </c>
      <c r="E1729" s="1">
        <v>0</v>
      </c>
      <c r="F1729" s="2" t="s">
        <v>75</v>
      </c>
      <c r="G1729" s="1"/>
      <c r="H1729" s="1" t="s">
        <v>5688</v>
      </c>
      <c r="I1729" s="1" t="s">
        <v>4695</v>
      </c>
      <c r="J1729" s="1" t="s">
        <v>15318</v>
      </c>
      <c r="K1729" s="1">
        <v>6200123</v>
      </c>
      <c r="L1729" s="1"/>
      <c r="M1729" s="1" t="s">
        <v>12526</v>
      </c>
      <c r="N1729" s="2" t="s">
        <v>4409</v>
      </c>
      <c r="O1729" s="1" t="s">
        <v>15319</v>
      </c>
      <c r="P1729" s="2" t="s">
        <v>7</v>
      </c>
      <c r="Q1729" s="1" t="s">
        <v>19</v>
      </c>
      <c r="R1729" s="1" t="s">
        <v>4409</v>
      </c>
      <c r="S1729" s="1"/>
      <c r="T1729" s="1"/>
      <c r="U1729" s="1" t="s">
        <v>12528</v>
      </c>
      <c r="V1729" s="1"/>
      <c r="W1729" s="1"/>
      <c r="X1729" s="1"/>
      <c r="Y1729" s="1" t="s">
        <v>18</v>
      </c>
      <c r="Z1729" s="2" t="str">
        <f t="shared" si="78"/>
        <v>C830</v>
      </c>
      <c r="AA1729" s="3" t="str">
        <f t="shared" si="79"/>
        <v>1/7/2019</v>
      </c>
      <c r="AB1729" s="2" t="str">
        <f t="shared" si="80"/>
        <v>No delay</v>
      </c>
    </row>
    <row r="1730" spans="1:28" s="7" customFormat="1" ht="28.5" x14ac:dyDescent="0.45">
      <c r="A1730" s="1">
        <v>8266</v>
      </c>
      <c r="B1730" s="3">
        <v>43672</v>
      </c>
      <c r="C1730" s="4">
        <v>0.78188657407407414</v>
      </c>
      <c r="D1730" s="2">
        <v>1.5</v>
      </c>
      <c r="E1730" s="1">
        <v>0</v>
      </c>
      <c r="F1730" s="2" t="s">
        <v>78</v>
      </c>
      <c r="G1730" s="1">
        <v>48</v>
      </c>
      <c r="H1730" s="1" t="s">
        <v>5110</v>
      </c>
      <c r="I1730" s="1" t="s">
        <v>5110</v>
      </c>
      <c r="J1730" s="1" t="s">
        <v>2991</v>
      </c>
      <c r="K1730" s="1" t="s">
        <v>2990</v>
      </c>
      <c r="L1730" s="1">
        <v>229763</v>
      </c>
      <c r="M1730" s="1" t="s">
        <v>12526</v>
      </c>
      <c r="N1730" s="2" t="s">
        <v>4522</v>
      </c>
      <c r="O1730" s="1" t="s">
        <v>15320</v>
      </c>
      <c r="P1730" s="2" t="s">
        <v>33</v>
      </c>
      <c r="Q1730" s="1" t="s">
        <v>247</v>
      </c>
      <c r="R1730" s="1" t="s">
        <v>13586</v>
      </c>
      <c r="S1730" s="1"/>
      <c r="T1730" s="1"/>
      <c r="U1730" s="1" t="s">
        <v>12528</v>
      </c>
      <c r="V1730" s="1"/>
      <c r="W1730" s="1"/>
      <c r="X1730" s="1"/>
      <c r="Y1730" s="1" t="s">
        <v>1393</v>
      </c>
      <c r="Z1730" s="2" t="str">
        <f t="shared" si="78"/>
        <v>C830</v>
      </c>
      <c r="AA1730" s="3" t="str">
        <f t="shared" si="79"/>
        <v>1/7/2019</v>
      </c>
      <c r="AB1730" s="2" t="str">
        <f t="shared" si="80"/>
        <v>More than 0 mins</v>
      </c>
    </row>
    <row r="1731" spans="1:28" s="7" customFormat="1" ht="57" x14ac:dyDescent="0.45">
      <c r="A1731" s="1">
        <v>8269</v>
      </c>
      <c r="B1731" s="3">
        <v>43672</v>
      </c>
      <c r="C1731" s="4">
        <v>0.83501157407407411</v>
      </c>
      <c r="D1731" s="2">
        <v>0</v>
      </c>
      <c r="E1731" s="1">
        <v>0</v>
      </c>
      <c r="F1731" s="2" t="s">
        <v>82</v>
      </c>
      <c r="G1731" s="1">
        <v>32</v>
      </c>
      <c r="H1731" s="1" t="s">
        <v>4570</v>
      </c>
      <c r="I1731" s="1" t="s">
        <v>4570</v>
      </c>
      <c r="J1731" s="1" t="s">
        <v>15321</v>
      </c>
      <c r="K1731" s="1" t="s">
        <v>2983</v>
      </c>
      <c r="L1731" s="1">
        <v>229776</v>
      </c>
      <c r="M1731" s="1" t="s">
        <v>12526</v>
      </c>
      <c r="N1731" s="2" t="s">
        <v>4409</v>
      </c>
      <c r="O1731" s="1" t="s">
        <v>15322</v>
      </c>
      <c r="P1731" s="2" t="s">
        <v>36</v>
      </c>
      <c r="Q1731" s="1" t="s">
        <v>350</v>
      </c>
      <c r="R1731" s="1" t="s">
        <v>4409</v>
      </c>
      <c r="S1731" s="1"/>
      <c r="T1731" s="1"/>
      <c r="U1731" s="1" t="s">
        <v>12528</v>
      </c>
      <c r="V1731" s="1"/>
      <c r="W1731" s="1"/>
      <c r="X1731" s="1"/>
      <c r="Y1731" s="1" t="s">
        <v>322</v>
      </c>
      <c r="Z1731" s="2" t="str">
        <f t="shared" ref="Z1731:Z1794" si="81">IF(_xlfn.NUMBERVALUE(MID(F1731,3,2))&lt;41,"C830","C830C")</f>
        <v>C830C</v>
      </c>
      <c r="AA1731" s="3" t="str">
        <f t="shared" ref="AA1731:AA1794" si="82">DAY(1)&amp;"/"&amp;MONTH(B1731)&amp;"/"&amp;YEAR(B1731)</f>
        <v>1/7/2019</v>
      </c>
      <c r="AB1731" s="2" t="str">
        <f t="shared" ref="AB1731:AB1794" si="83">IF(D1731&gt;5,"More than 5mins",IF(D1731&gt;0,"More than 0 mins","No delay"))</f>
        <v>No delay</v>
      </c>
    </row>
    <row r="1732" spans="1:28" s="7" customFormat="1" ht="57" x14ac:dyDescent="0.45">
      <c r="A1732" s="1" t="s">
        <v>15323</v>
      </c>
      <c r="B1732" s="3">
        <v>43672</v>
      </c>
      <c r="C1732" s="4">
        <v>0.21875</v>
      </c>
      <c r="D1732" s="2">
        <v>0</v>
      </c>
      <c r="E1732" s="1">
        <v>0</v>
      </c>
      <c r="F1732" s="2" t="s">
        <v>54</v>
      </c>
      <c r="G1732" s="1">
        <v>0</v>
      </c>
      <c r="H1732" s="1" t="s">
        <v>4615</v>
      </c>
      <c r="I1732" s="1" t="s">
        <v>4615</v>
      </c>
      <c r="J1732" s="1" t="s">
        <v>2993</v>
      </c>
      <c r="K1732" s="1" t="s">
        <v>2992</v>
      </c>
      <c r="L1732" s="1">
        <v>229674</v>
      </c>
      <c r="M1732" s="1" t="s">
        <v>12526</v>
      </c>
      <c r="N1732" s="2" t="s">
        <v>4409</v>
      </c>
      <c r="O1732" s="1" t="s">
        <v>15324</v>
      </c>
      <c r="P1732" s="2" t="s">
        <v>79</v>
      </c>
      <c r="Q1732" s="1" t="s">
        <v>222</v>
      </c>
      <c r="R1732" s="1" t="s">
        <v>4409</v>
      </c>
      <c r="S1732" s="1"/>
      <c r="T1732" s="1"/>
      <c r="U1732" s="1" t="s">
        <v>12528</v>
      </c>
      <c r="V1732" s="1"/>
      <c r="W1732" s="1"/>
      <c r="X1732" s="1"/>
      <c r="Y1732" s="1" t="s">
        <v>117</v>
      </c>
      <c r="Z1732" s="2" t="str">
        <f t="shared" si="81"/>
        <v>C830</v>
      </c>
      <c r="AA1732" s="3" t="str">
        <f t="shared" si="82"/>
        <v>1/7/2019</v>
      </c>
      <c r="AB1732" s="2" t="str">
        <f t="shared" si="83"/>
        <v>No delay</v>
      </c>
    </row>
    <row r="1733" spans="1:28" s="7" customFormat="1" ht="71.25" x14ac:dyDescent="0.45">
      <c r="A1733" s="1">
        <v>8280</v>
      </c>
      <c r="B1733" s="3">
        <v>43673</v>
      </c>
      <c r="C1733" s="4">
        <v>0.18055555555555555</v>
      </c>
      <c r="D1733" s="2">
        <v>0</v>
      </c>
      <c r="E1733" s="1">
        <v>0</v>
      </c>
      <c r="F1733" s="2" t="s">
        <v>142</v>
      </c>
      <c r="G1733" s="1">
        <v>0</v>
      </c>
      <c r="H1733" s="1" t="s">
        <v>4710</v>
      </c>
      <c r="I1733" s="1" t="s">
        <v>4710</v>
      </c>
      <c r="J1733" s="1" t="s">
        <v>15325</v>
      </c>
      <c r="K1733" s="1" t="s">
        <v>2994</v>
      </c>
      <c r="L1733" s="1">
        <v>229799</v>
      </c>
      <c r="M1733" s="1" t="s">
        <v>12526</v>
      </c>
      <c r="N1733" s="2" t="s">
        <v>4522</v>
      </c>
      <c r="O1733" s="1" t="s">
        <v>15326</v>
      </c>
      <c r="P1733" s="2" t="s">
        <v>128</v>
      </c>
      <c r="Q1733" s="1" t="s">
        <v>183</v>
      </c>
      <c r="R1733" s="1" t="s">
        <v>4409</v>
      </c>
      <c r="S1733" s="1"/>
      <c r="T1733" s="1"/>
      <c r="U1733" s="1" t="s">
        <v>12528</v>
      </c>
      <c r="V1733" s="1"/>
      <c r="W1733" s="1"/>
      <c r="X1733" s="1"/>
      <c r="Y1733" s="1" t="s">
        <v>12529</v>
      </c>
      <c r="Z1733" s="2" t="str">
        <f t="shared" si="81"/>
        <v>C830C</v>
      </c>
      <c r="AA1733" s="3" t="str">
        <f t="shared" si="82"/>
        <v>1/7/2019</v>
      </c>
      <c r="AB1733" s="2" t="str">
        <f t="shared" si="83"/>
        <v>No delay</v>
      </c>
    </row>
    <row r="1734" spans="1:28" s="7" customFormat="1" ht="28.5" x14ac:dyDescent="0.45">
      <c r="A1734" s="1">
        <v>8284</v>
      </c>
      <c r="B1734" s="3">
        <v>43673</v>
      </c>
      <c r="C1734" s="4">
        <v>0.21931712962962965</v>
      </c>
      <c r="D1734" s="2">
        <v>0</v>
      </c>
      <c r="E1734" s="1">
        <v>0</v>
      </c>
      <c r="F1734" s="2" t="s">
        <v>93</v>
      </c>
      <c r="G1734" s="1">
        <v>0</v>
      </c>
      <c r="H1734" s="1" t="s">
        <v>4771</v>
      </c>
      <c r="I1734" s="1" t="s">
        <v>4771</v>
      </c>
      <c r="J1734" s="1" t="s">
        <v>15327</v>
      </c>
      <c r="K1734" s="1" t="s">
        <v>2995</v>
      </c>
      <c r="L1734" s="1">
        <v>229800</v>
      </c>
      <c r="M1734" s="1" t="s">
        <v>12526</v>
      </c>
      <c r="N1734" s="2" t="s">
        <v>4409</v>
      </c>
      <c r="O1734" s="1" t="s">
        <v>15328</v>
      </c>
      <c r="P1734" s="2" t="s">
        <v>79</v>
      </c>
      <c r="Q1734" s="1" t="s">
        <v>156</v>
      </c>
      <c r="R1734" s="1" t="s">
        <v>4409</v>
      </c>
      <c r="S1734" s="1"/>
      <c r="T1734" s="1"/>
      <c r="U1734" s="1" t="s">
        <v>12528</v>
      </c>
      <c r="V1734" s="1"/>
      <c r="W1734" s="1"/>
      <c r="X1734" s="1"/>
      <c r="Y1734" s="1" t="s">
        <v>117</v>
      </c>
      <c r="Z1734" s="2" t="str">
        <f t="shared" si="81"/>
        <v>C830</v>
      </c>
      <c r="AA1734" s="3" t="str">
        <f t="shared" si="82"/>
        <v>1/7/2019</v>
      </c>
      <c r="AB1734" s="2" t="str">
        <f t="shared" si="83"/>
        <v>No delay</v>
      </c>
    </row>
    <row r="1735" spans="1:28" s="7" customFormat="1" ht="42.75" x14ac:dyDescent="0.45">
      <c r="A1735" s="1">
        <v>8301</v>
      </c>
      <c r="B1735" s="3">
        <v>43674</v>
      </c>
      <c r="C1735" s="4">
        <v>0.325162037037037</v>
      </c>
      <c r="D1735" s="2">
        <v>0</v>
      </c>
      <c r="E1735" s="1">
        <v>0</v>
      </c>
      <c r="F1735" s="2" t="s">
        <v>130</v>
      </c>
      <c r="G1735" s="1">
        <v>34</v>
      </c>
      <c r="H1735" s="1" t="s">
        <v>7642</v>
      </c>
      <c r="I1735" s="1" t="s">
        <v>5474</v>
      </c>
      <c r="J1735" s="1" t="s">
        <v>2997</v>
      </c>
      <c r="K1735" s="1" t="s">
        <v>2996</v>
      </c>
      <c r="L1735" s="1">
        <v>229934</v>
      </c>
      <c r="M1735" s="1" t="s">
        <v>12526</v>
      </c>
      <c r="N1735" s="2" t="s">
        <v>4409</v>
      </c>
      <c r="O1735" s="1" t="s">
        <v>15329</v>
      </c>
      <c r="P1735" s="2" t="s">
        <v>7</v>
      </c>
      <c r="Q1735" s="1" t="s">
        <v>16</v>
      </c>
      <c r="R1735" s="1" t="s">
        <v>4409</v>
      </c>
      <c r="S1735" s="1"/>
      <c r="T1735" s="1"/>
      <c r="U1735" s="1" t="s">
        <v>12528</v>
      </c>
      <c r="V1735" s="1"/>
      <c r="W1735" s="1"/>
      <c r="X1735" s="1"/>
      <c r="Y1735" s="1" t="s">
        <v>15</v>
      </c>
      <c r="Z1735" s="2" t="str">
        <f t="shared" si="81"/>
        <v>C830</v>
      </c>
      <c r="AA1735" s="3" t="str">
        <f t="shared" si="82"/>
        <v>1/7/2019</v>
      </c>
      <c r="AB1735" s="2" t="str">
        <f t="shared" si="83"/>
        <v>No delay</v>
      </c>
    </row>
    <row r="1736" spans="1:28" s="7" customFormat="1" ht="85.5" x14ac:dyDescent="0.45">
      <c r="A1736" s="1" t="s">
        <v>15330</v>
      </c>
      <c r="B1736" s="3">
        <v>43674</v>
      </c>
      <c r="C1736" s="4">
        <v>0.61077546296296303</v>
      </c>
      <c r="D1736" s="2">
        <v>0</v>
      </c>
      <c r="E1736" s="1">
        <v>0</v>
      </c>
      <c r="F1736" s="2" t="s">
        <v>142</v>
      </c>
      <c r="G1736" s="1">
        <v>0</v>
      </c>
      <c r="H1736" s="1" t="s">
        <v>4615</v>
      </c>
      <c r="I1736" s="1" t="s">
        <v>4615</v>
      </c>
      <c r="J1736" s="1" t="s">
        <v>5971</v>
      </c>
      <c r="K1736" s="1" t="s">
        <v>15331</v>
      </c>
      <c r="L1736" s="1">
        <v>229973</v>
      </c>
      <c r="M1736" s="1" t="s">
        <v>12526</v>
      </c>
      <c r="N1736" s="2" t="s">
        <v>4409</v>
      </c>
      <c r="O1736" s="1" t="s">
        <v>15332</v>
      </c>
      <c r="P1736" s="2" t="s">
        <v>128</v>
      </c>
      <c r="Q1736" s="1" t="s">
        <v>183</v>
      </c>
      <c r="R1736" s="1" t="s">
        <v>4409</v>
      </c>
      <c r="S1736" s="1"/>
      <c r="T1736" s="1" t="s">
        <v>15333</v>
      </c>
      <c r="U1736" s="1" t="s">
        <v>12528</v>
      </c>
      <c r="V1736" s="1"/>
      <c r="W1736" s="1"/>
      <c r="X1736" s="1"/>
      <c r="Y1736" s="1" t="s">
        <v>12529</v>
      </c>
      <c r="Z1736" s="2" t="str">
        <f t="shared" si="81"/>
        <v>C830C</v>
      </c>
      <c r="AA1736" s="3" t="str">
        <f t="shared" si="82"/>
        <v>1/7/2019</v>
      </c>
      <c r="AB1736" s="2" t="str">
        <f t="shared" si="83"/>
        <v>No delay</v>
      </c>
    </row>
    <row r="1737" spans="1:28" s="7" customFormat="1" ht="28.5" x14ac:dyDescent="0.45">
      <c r="A1737" s="1">
        <v>8316</v>
      </c>
      <c r="B1737" s="3">
        <v>43674</v>
      </c>
      <c r="C1737" s="4">
        <v>0.77055555555555555</v>
      </c>
      <c r="D1737" s="2">
        <v>0</v>
      </c>
      <c r="E1737" s="1">
        <v>0</v>
      </c>
      <c r="F1737" s="2" t="s">
        <v>84</v>
      </c>
      <c r="G1737" s="1">
        <v>14</v>
      </c>
      <c r="H1737" s="1" t="s">
        <v>4570</v>
      </c>
      <c r="I1737" s="1" t="s">
        <v>4570</v>
      </c>
      <c r="J1737" s="1" t="s">
        <v>2999</v>
      </c>
      <c r="K1737" s="1" t="s">
        <v>2998</v>
      </c>
      <c r="L1737" s="1">
        <v>229991</v>
      </c>
      <c r="M1737" s="1" t="s">
        <v>12526</v>
      </c>
      <c r="N1737" s="2" t="s">
        <v>4522</v>
      </c>
      <c r="O1737" s="1" t="s">
        <v>15334</v>
      </c>
      <c r="P1737" s="2" t="s">
        <v>281</v>
      </c>
      <c r="Q1737" s="1" t="s">
        <v>247</v>
      </c>
      <c r="R1737" s="1" t="s">
        <v>13586</v>
      </c>
      <c r="S1737" s="1"/>
      <c r="T1737" s="1"/>
      <c r="U1737" s="1" t="s">
        <v>12528</v>
      </c>
      <c r="V1737" s="1"/>
      <c r="W1737" s="1"/>
      <c r="X1737" s="1"/>
      <c r="Y1737" s="1" t="s">
        <v>1867</v>
      </c>
      <c r="Z1737" s="2" t="str">
        <f t="shared" si="81"/>
        <v>C830C</v>
      </c>
      <c r="AA1737" s="3" t="str">
        <f t="shared" si="82"/>
        <v>1/7/2019</v>
      </c>
      <c r="AB1737" s="2" t="str">
        <f t="shared" si="83"/>
        <v>No delay</v>
      </c>
    </row>
    <row r="1738" spans="1:28" s="7" customFormat="1" ht="28.5" x14ac:dyDescent="0.45">
      <c r="A1738" s="1">
        <v>8331</v>
      </c>
      <c r="B1738" s="3">
        <v>43675</v>
      </c>
      <c r="C1738" s="4">
        <v>0.23383101851851851</v>
      </c>
      <c r="D1738" s="2">
        <v>0</v>
      </c>
      <c r="E1738" s="1">
        <v>0</v>
      </c>
      <c r="F1738" s="2" t="s">
        <v>48</v>
      </c>
      <c r="G1738" s="1">
        <v>38</v>
      </c>
      <c r="H1738" s="1" t="s">
        <v>5501</v>
      </c>
      <c r="I1738" s="1" t="s">
        <v>4570</v>
      </c>
      <c r="J1738" s="1" t="s">
        <v>15335</v>
      </c>
      <c r="K1738" s="1" t="s">
        <v>3000</v>
      </c>
      <c r="L1738" s="1">
        <v>230013</v>
      </c>
      <c r="M1738" s="1" t="s">
        <v>12526</v>
      </c>
      <c r="N1738" s="2" t="s">
        <v>4522</v>
      </c>
      <c r="O1738" s="1" t="s">
        <v>15336</v>
      </c>
      <c r="P1738" s="2" t="s">
        <v>79</v>
      </c>
      <c r="Q1738" s="1" t="s">
        <v>1356</v>
      </c>
      <c r="R1738" s="1" t="s">
        <v>13594</v>
      </c>
      <c r="S1738" s="1"/>
      <c r="T1738" s="1"/>
      <c r="U1738" s="1" t="s">
        <v>12528</v>
      </c>
      <c r="V1738" s="1"/>
      <c r="W1738" s="1"/>
      <c r="X1738" s="1"/>
      <c r="Y1738" s="1" t="s">
        <v>1355</v>
      </c>
      <c r="Z1738" s="2" t="str">
        <f t="shared" si="81"/>
        <v>C830</v>
      </c>
      <c r="AA1738" s="3" t="str">
        <f t="shared" si="82"/>
        <v>1/7/2019</v>
      </c>
      <c r="AB1738" s="2" t="str">
        <f t="shared" si="83"/>
        <v>No delay</v>
      </c>
    </row>
    <row r="1739" spans="1:28" s="7" customFormat="1" ht="57" x14ac:dyDescent="0.45">
      <c r="A1739" s="1" t="s">
        <v>15337</v>
      </c>
      <c r="B1739" s="3">
        <v>43676</v>
      </c>
      <c r="C1739" s="4">
        <v>0.43710648148148151</v>
      </c>
      <c r="D1739" s="2">
        <v>0</v>
      </c>
      <c r="E1739" s="1">
        <v>0</v>
      </c>
      <c r="F1739" s="2" t="s">
        <v>77</v>
      </c>
      <c r="G1739" s="1">
        <v>923</v>
      </c>
      <c r="H1739" s="1" t="s">
        <v>4615</v>
      </c>
      <c r="I1739" s="1" t="s">
        <v>4615</v>
      </c>
      <c r="J1739" s="1" t="s">
        <v>3002</v>
      </c>
      <c r="K1739" s="1" t="s">
        <v>3001</v>
      </c>
      <c r="L1739" s="1">
        <v>230160</v>
      </c>
      <c r="M1739" s="1" t="s">
        <v>12526</v>
      </c>
      <c r="N1739" s="2" t="s">
        <v>4409</v>
      </c>
      <c r="O1739" s="1" t="s">
        <v>15338</v>
      </c>
      <c r="P1739" s="2" t="s">
        <v>43</v>
      </c>
      <c r="Q1739" s="1" t="s">
        <v>12784</v>
      </c>
      <c r="R1739" s="1" t="s">
        <v>4409</v>
      </c>
      <c r="S1739" s="1"/>
      <c r="T1739" s="1"/>
      <c r="U1739" s="1" t="s">
        <v>12528</v>
      </c>
      <c r="V1739" s="1"/>
      <c r="W1739" s="1"/>
      <c r="X1739" s="1"/>
      <c r="Y1739" s="1" t="s">
        <v>191</v>
      </c>
      <c r="Z1739" s="2" t="str">
        <f t="shared" si="81"/>
        <v>C830</v>
      </c>
      <c r="AA1739" s="3" t="str">
        <f t="shared" si="82"/>
        <v>1/7/2019</v>
      </c>
      <c r="AB1739" s="2" t="str">
        <f t="shared" si="83"/>
        <v>No delay</v>
      </c>
    </row>
    <row r="1740" spans="1:28" s="7" customFormat="1" ht="71.25" x14ac:dyDescent="0.45">
      <c r="A1740" s="1">
        <v>8378</v>
      </c>
      <c r="B1740" s="3">
        <v>43676</v>
      </c>
      <c r="C1740" s="4">
        <v>0.52789351851851851</v>
      </c>
      <c r="D1740" s="2">
        <v>0</v>
      </c>
      <c r="E1740" s="1">
        <v>0</v>
      </c>
      <c r="F1740" s="2" t="s">
        <v>142</v>
      </c>
      <c r="G1740" s="1">
        <v>6</v>
      </c>
      <c r="H1740" s="1" t="s">
        <v>4570</v>
      </c>
      <c r="I1740" s="1" t="s">
        <v>4570</v>
      </c>
      <c r="J1740" s="1" t="s">
        <v>3005</v>
      </c>
      <c r="K1740" s="1" t="s">
        <v>3003</v>
      </c>
      <c r="L1740" s="1">
        <v>230181</v>
      </c>
      <c r="M1740" s="1" t="s">
        <v>12526</v>
      </c>
      <c r="N1740" s="2" t="s">
        <v>4409</v>
      </c>
      <c r="O1740" s="1" t="s">
        <v>15339</v>
      </c>
      <c r="P1740" s="2" t="s">
        <v>41</v>
      </c>
      <c r="Q1740" s="1" t="s">
        <v>3004</v>
      </c>
      <c r="R1740" s="1" t="s">
        <v>4409</v>
      </c>
      <c r="S1740" s="1"/>
      <c r="T1740" s="1"/>
      <c r="U1740" s="1" t="s">
        <v>12528</v>
      </c>
      <c r="V1740" s="1"/>
      <c r="W1740" s="1"/>
      <c r="X1740" s="1"/>
      <c r="Y1740" s="1" t="s">
        <v>40</v>
      </c>
      <c r="Z1740" s="2" t="str">
        <f t="shared" si="81"/>
        <v>C830C</v>
      </c>
      <c r="AA1740" s="3" t="str">
        <f t="shared" si="82"/>
        <v>1/7/2019</v>
      </c>
      <c r="AB1740" s="2" t="str">
        <f t="shared" si="83"/>
        <v>No delay</v>
      </c>
    </row>
    <row r="1741" spans="1:28" s="7" customFormat="1" ht="28.5" x14ac:dyDescent="0.45">
      <c r="A1741" s="1" t="s">
        <v>15340</v>
      </c>
      <c r="B1741" s="3">
        <v>43676</v>
      </c>
      <c r="C1741" s="4">
        <v>0.59793981481481484</v>
      </c>
      <c r="D1741" s="2">
        <v>0</v>
      </c>
      <c r="E1741" s="1">
        <v>0</v>
      </c>
      <c r="F1741" s="2" t="s">
        <v>116</v>
      </c>
      <c r="G1741" s="1">
        <v>41</v>
      </c>
      <c r="H1741" s="1" t="s">
        <v>4570</v>
      </c>
      <c r="I1741" s="1" t="s">
        <v>4570</v>
      </c>
      <c r="J1741" s="1" t="s">
        <v>15341</v>
      </c>
      <c r="K1741" s="1" t="s">
        <v>15342</v>
      </c>
      <c r="L1741" s="1">
        <v>230194</v>
      </c>
      <c r="M1741" s="1" t="s">
        <v>12526</v>
      </c>
      <c r="N1741" s="2" t="s">
        <v>4409</v>
      </c>
      <c r="O1741" s="1" t="s">
        <v>15343</v>
      </c>
      <c r="P1741" s="2" t="s">
        <v>128</v>
      </c>
      <c r="Q1741" s="1" t="s">
        <v>276</v>
      </c>
      <c r="R1741" s="1" t="s">
        <v>4409</v>
      </c>
      <c r="S1741" s="1"/>
      <c r="T1741" s="1"/>
      <c r="U1741" s="1" t="s">
        <v>12528</v>
      </c>
      <c r="V1741" s="1"/>
      <c r="W1741" s="1"/>
      <c r="X1741" s="1"/>
      <c r="Y1741" s="1" t="s">
        <v>275</v>
      </c>
      <c r="Z1741" s="2" t="str">
        <f t="shared" si="81"/>
        <v>C830C</v>
      </c>
      <c r="AA1741" s="3" t="str">
        <f t="shared" si="82"/>
        <v>1/7/2019</v>
      </c>
      <c r="AB1741" s="2" t="str">
        <f t="shared" si="83"/>
        <v>No delay</v>
      </c>
    </row>
    <row r="1742" spans="1:28" s="7" customFormat="1" ht="85.5" x14ac:dyDescent="0.45">
      <c r="A1742" s="1">
        <v>8408</v>
      </c>
      <c r="B1742" s="3">
        <v>43677</v>
      </c>
      <c r="C1742" s="4">
        <v>0.57978009259259256</v>
      </c>
      <c r="D1742" s="2">
        <v>0</v>
      </c>
      <c r="E1742" s="1">
        <v>0</v>
      </c>
      <c r="F1742" s="2" t="s">
        <v>75</v>
      </c>
      <c r="G1742" s="1">
        <v>54</v>
      </c>
      <c r="H1742" s="1" t="s">
        <v>5744</v>
      </c>
      <c r="I1742" s="1" t="s">
        <v>4756</v>
      </c>
      <c r="J1742" s="1" t="s">
        <v>3007</v>
      </c>
      <c r="K1742" s="1" t="s">
        <v>3006</v>
      </c>
      <c r="L1742" s="1">
        <v>230296</v>
      </c>
      <c r="M1742" s="1" t="s">
        <v>12526</v>
      </c>
      <c r="N1742" s="2" t="s">
        <v>4522</v>
      </c>
      <c r="O1742" s="1" t="s">
        <v>15344</v>
      </c>
      <c r="P1742" s="2" t="s">
        <v>51</v>
      </c>
      <c r="Q1742" s="1" t="s">
        <v>186</v>
      </c>
      <c r="R1742" s="1" t="s">
        <v>4409</v>
      </c>
      <c r="S1742" s="1"/>
      <c r="T1742" s="1"/>
      <c r="U1742" s="1" t="s">
        <v>12528</v>
      </c>
      <c r="V1742" s="1"/>
      <c r="W1742" s="1"/>
      <c r="X1742" s="1"/>
      <c r="Y1742" s="1" t="s">
        <v>186</v>
      </c>
      <c r="Z1742" s="2" t="str">
        <f t="shared" si="81"/>
        <v>C830</v>
      </c>
      <c r="AA1742" s="3" t="str">
        <f t="shared" si="82"/>
        <v>1/7/2019</v>
      </c>
      <c r="AB1742" s="2" t="str">
        <f t="shared" si="83"/>
        <v>No delay</v>
      </c>
    </row>
    <row r="1743" spans="1:28" s="7" customFormat="1" ht="28.5" x14ac:dyDescent="0.45">
      <c r="A1743" s="1">
        <v>8417</v>
      </c>
      <c r="B1743" s="3">
        <v>43677</v>
      </c>
      <c r="C1743" s="4">
        <v>0.75018518518518518</v>
      </c>
      <c r="D1743" s="2">
        <v>0</v>
      </c>
      <c r="E1743" s="1">
        <v>0</v>
      </c>
      <c r="F1743" s="2" t="s">
        <v>116</v>
      </c>
      <c r="G1743" s="1">
        <v>22</v>
      </c>
      <c r="H1743" s="1" t="s">
        <v>6241</v>
      </c>
      <c r="I1743" s="1" t="s">
        <v>6241</v>
      </c>
      <c r="J1743" s="1" t="s">
        <v>15345</v>
      </c>
      <c r="K1743" s="1">
        <v>6203991</v>
      </c>
      <c r="L1743" s="1">
        <v>230311</v>
      </c>
      <c r="M1743" s="1" t="s">
        <v>12526</v>
      </c>
      <c r="N1743" s="2" t="s">
        <v>4409</v>
      </c>
      <c r="O1743" s="1" t="s">
        <v>15343</v>
      </c>
      <c r="P1743" s="2" t="s">
        <v>128</v>
      </c>
      <c r="Q1743" s="1" t="s">
        <v>276</v>
      </c>
      <c r="R1743" s="1" t="s">
        <v>4409</v>
      </c>
      <c r="S1743" s="1"/>
      <c r="T1743" s="1"/>
      <c r="U1743" s="1" t="s">
        <v>12528</v>
      </c>
      <c r="V1743" s="1"/>
      <c r="W1743" s="1"/>
      <c r="X1743" s="1"/>
      <c r="Y1743" s="1" t="s">
        <v>275</v>
      </c>
      <c r="Z1743" s="2" t="str">
        <f t="shared" si="81"/>
        <v>C830C</v>
      </c>
      <c r="AA1743" s="3" t="str">
        <f t="shared" si="82"/>
        <v>1/7/2019</v>
      </c>
      <c r="AB1743" s="2" t="str">
        <f t="shared" si="83"/>
        <v>No delay</v>
      </c>
    </row>
    <row r="1744" spans="1:28" s="7" customFormat="1" ht="28.5" x14ac:dyDescent="0.45">
      <c r="A1744" s="1">
        <v>8426</v>
      </c>
      <c r="B1744" s="3">
        <v>43677</v>
      </c>
      <c r="C1744" s="4">
        <v>0.93702546296296296</v>
      </c>
      <c r="D1744" s="2">
        <v>0</v>
      </c>
      <c r="E1744" s="1">
        <v>0</v>
      </c>
      <c r="F1744" s="2" t="s">
        <v>64</v>
      </c>
      <c r="G1744" s="1">
        <v>8</v>
      </c>
      <c r="H1744" s="1" t="s">
        <v>4570</v>
      </c>
      <c r="I1744" s="1" t="s">
        <v>4570</v>
      </c>
      <c r="J1744" s="1" t="s">
        <v>15346</v>
      </c>
      <c r="K1744" s="1">
        <v>6203993</v>
      </c>
      <c r="L1744" s="1">
        <v>230336</v>
      </c>
      <c r="M1744" s="1" t="s">
        <v>12526</v>
      </c>
      <c r="N1744" s="2" t="s">
        <v>4522</v>
      </c>
      <c r="O1744" s="1" t="s">
        <v>15347</v>
      </c>
      <c r="P1744" s="2" t="s">
        <v>79</v>
      </c>
      <c r="Q1744" s="1" t="s">
        <v>196</v>
      </c>
      <c r="R1744" s="1" t="s">
        <v>4409</v>
      </c>
      <c r="S1744" s="1"/>
      <c r="T1744" s="1"/>
      <c r="U1744" s="1" t="s">
        <v>12528</v>
      </c>
      <c r="V1744" s="1"/>
      <c r="W1744" s="1"/>
      <c r="X1744" s="1"/>
      <c r="Y1744" s="1" t="s">
        <v>117</v>
      </c>
      <c r="Z1744" s="2" t="str">
        <f t="shared" si="81"/>
        <v>C830</v>
      </c>
      <c r="AA1744" s="3" t="str">
        <f t="shared" si="82"/>
        <v>1/7/2019</v>
      </c>
      <c r="AB1744" s="2" t="str">
        <f t="shared" si="83"/>
        <v>No delay</v>
      </c>
    </row>
    <row r="1745" spans="1:28" s="7" customFormat="1" ht="71.25" x14ac:dyDescent="0.45">
      <c r="A1745" s="1" t="s">
        <v>15348</v>
      </c>
      <c r="B1745" s="3">
        <v>43678</v>
      </c>
      <c r="C1745" s="4">
        <v>0.21111111111111111</v>
      </c>
      <c r="D1745" s="2">
        <v>0</v>
      </c>
      <c r="E1745" s="1">
        <v>0</v>
      </c>
      <c r="F1745" s="2" t="s">
        <v>85</v>
      </c>
      <c r="G1745" s="1">
        <v>19</v>
      </c>
      <c r="H1745" s="1" t="s">
        <v>4570</v>
      </c>
      <c r="I1745" s="1" t="s">
        <v>4570</v>
      </c>
      <c r="J1745" s="1" t="s">
        <v>3013</v>
      </c>
      <c r="K1745" s="1" t="s">
        <v>3012</v>
      </c>
      <c r="L1745" s="1">
        <v>230347</v>
      </c>
      <c r="M1745" s="1" t="s">
        <v>12526</v>
      </c>
      <c r="N1745" s="2" t="s">
        <v>4522</v>
      </c>
      <c r="O1745" s="1" t="s">
        <v>15349</v>
      </c>
      <c r="P1745" s="2" t="s">
        <v>43</v>
      </c>
      <c r="Q1745" s="1" t="s">
        <v>12784</v>
      </c>
      <c r="R1745" s="1" t="s">
        <v>4409</v>
      </c>
      <c r="S1745" s="1"/>
      <c r="T1745" s="1"/>
      <c r="U1745" s="1" t="s">
        <v>12528</v>
      </c>
      <c r="V1745" s="1"/>
      <c r="W1745" s="1"/>
      <c r="X1745" s="1"/>
      <c r="Y1745" s="1" t="s">
        <v>191</v>
      </c>
      <c r="Z1745" s="2" t="str">
        <f t="shared" si="81"/>
        <v>C830C</v>
      </c>
      <c r="AA1745" s="3" t="str">
        <f t="shared" si="82"/>
        <v>1/8/2019</v>
      </c>
      <c r="AB1745" s="2" t="str">
        <f t="shared" si="83"/>
        <v>No delay</v>
      </c>
    </row>
    <row r="1746" spans="1:28" s="7" customFormat="1" ht="28.5" x14ac:dyDescent="0.45">
      <c r="A1746" s="1">
        <v>8429</v>
      </c>
      <c r="B1746" s="3">
        <v>43678</v>
      </c>
      <c r="C1746" s="4">
        <v>0.22361111111111109</v>
      </c>
      <c r="D1746" s="2">
        <v>0</v>
      </c>
      <c r="E1746" s="1">
        <v>0</v>
      </c>
      <c r="F1746" s="2" t="s">
        <v>140</v>
      </c>
      <c r="G1746" s="1">
        <v>0</v>
      </c>
      <c r="H1746" s="1" t="s">
        <v>4771</v>
      </c>
      <c r="I1746" s="1" t="s">
        <v>4771</v>
      </c>
      <c r="J1746" s="1" t="s">
        <v>3011</v>
      </c>
      <c r="K1746" s="1" t="s">
        <v>3010</v>
      </c>
      <c r="L1746" s="1">
        <v>230352</v>
      </c>
      <c r="M1746" s="1" t="s">
        <v>12526</v>
      </c>
      <c r="N1746" s="2" t="s">
        <v>4409</v>
      </c>
      <c r="O1746" s="1" t="s">
        <v>15350</v>
      </c>
      <c r="P1746" s="2" t="s">
        <v>65</v>
      </c>
      <c r="Q1746" s="1" t="s">
        <v>251</v>
      </c>
      <c r="R1746" s="1" t="s">
        <v>4409</v>
      </c>
      <c r="S1746" s="1"/>
      <c r="T1746" s="1"/>
      <c r="U1746" s="1" t="s">
        <v>12528</v>
      </c>
      <c r="V1746" s="1"/>
      <c r="W1746" s="1"/>
      <c r="X1746" s="1"/>
      <c r="Y1746" s="1" t="s">
        <v>250</v>
      </c>
      <c r="Z1746" s="2" t="str">
        <f t="shared" si="81"/>
        <v>C830</v>
      </c>
      <c r="AA1746" s="3" t="str">
        <f t="shared" si="82"/>
        <v>1/8/2019</v>
      </c>
      <c r="AB1746" s="2" t="str">
        <f t="shared" si="83"/>
        <v>No delay</v>
      </c>
    </row>
    <row r="1747" spans="1:28" s="7" customFormat="1" ht="71.25" x14ac:dyDescent="0.45">
      <c r="A1747" s="1">
        <v>8440</v>
      </c>
      <c r="B1747" s="3">
        <v>43678</v>
      </c>
      <c r="C1747" s="4">
        <v>0.34583333333333338</v>
      </c>
      <c r="D1747" s="2">
        <v>0</v>
      </c>
      <c r="E1747" s="1">
        <v>0</v>
      </c>
      <c r="F1747" s="2" t="s">
        <v>88</v>
      </c>
      <c r="G1747" s="1">
        <v>40</v>
      </c>
      <c r="H1747" s="1" t="s">
        <v>5175</v>
      </c>
      <c r="I1747" s="1" t="s">
        <v>5067</v>
      </c>
      <c r="J1747" s="1" t="s">
        <v>15351</v>
      </c>
      <c r="K1747" s="1" t="s">
        <v>3014</v>
      </c>
      <c r="L1747" s="1">
        <v>230368</v>
      </c>
      <c r="M1747" s="1" t="s">
        <v>12526</v>
      </c>
      <c r="N1747" s="2" t="s">
        <v>4409</v>
      </c>
      <c r="O1747" s="1" t="s">
        <v>15352</v>
      </c>
      <c r="P1747" s="2" t="s">
        <v>43</v>
      </c>
      <c r="Q1747" s="1" t="s">
        <v>12784</v>
      </c>
      <c r="R1747" s="1" t="s">
        <v>4409</v>
      </c>
      <c r="S1747" s="1"/>
      <c r="T1747" s="1"/>
      <c r="U1747" s="1" t="s">
        <v>12528</v>
      </c>
      <c r="V1747" s="1"/>
      <c r="W1747" s="1"/>
      <c r="X1747" s="1"/>
      <c r="Y1747" s="1" t="s">
        <v>191</v>
      </c>
      <c r="Z1747" s="2" t="str">
        <f t="shared" si="81"/>
        <v>C830</v>
      </c>
      <c r="AA1747" s="3" t="str">
        <f t="shared" si="82"/>
        <v>1/8/2019</v>
      </c>
      <c r="AB1747" s="2" t="str">
        <f t="shared" si="83"/>
        <v>No delay</v>
      </c>
    </row>
    <row r="1748" spans="1:28" s="7" customFormat="1" ht="71.25" x14ac:dyDescent="0.45">
      <c r="A1748" s="1">
        <v>8453</v>
      </c>
      <c r="B1748" s="3">
        <v>43678</v>
      </c>
      <c r="C1748" s="4">
        <v>0.51666666666666672</v>
      </c>
      <c r="D1748" s="2">
        <v>0</v>
      </c>
      <c r="E1748" s="1">
        <v>0</v>
      </c>
      <c r="F1748" s="2" t="s">
        <v>198</v>
      </c>
      <c r="G1748" s="1">
        <v>47</v>
      </c>
      <c r="H1748" s="1" t="s">
        <v>4621</v>
      </c>
      <c r="I1748" s="1" t="s">
        <v>4622</v>
      </c>
      <c r="J1748" s="1" t="s">
        <v>15353</v>
      </c>
      <c r="K1748" s="1" t="s">
        <v>3015</v>
      </c>
      <c r="L1748" s="1">
        <v>230387</v>
      </c>
      <c r="M1748" s="1" t="s">
        <v>12526</v>
      </c>
      <c r="N1748" s="2" t="s">
        <v>4409</v>
      </c>
      <c r="O1748" s="1" t="s">
        <v>15354</v>
      </c>
      <c r="P1748" s="2" t="s">
        <v>128</v>
      </c>
      <c r="Q1748" s="1" t="s">
        <v>266</v>
      </c>
      <c r="R1748" s="1" t="s">
        <v>4409</v>
      </c>
      <c r="S1748" s="1" t="s">
        <v>12528</v>
      </c>
      <c r="T1748" s="1"/>
      <c r="U1748" s="1" t="s">
        <v>12528</v>
      </c>
      <c r="V1748" s="1"/>
      <c r="W1748" s="1"/>
      <c r="X1748" s="1"/>
      <c r="Y1748" s="1" t="s">
        <v>265</v>
      </c>
      <c r="Z1748" s="2" t="str">
        <f t="shared" si="81"/>
        <v>C830C</v>
      </c>
      <c r="AA1748" s="3" t="str">
        <f t="shared" si="82"/>
        <v>1/8/2019</v>
      </c>
      <c r="AB1748" s="2" t="str">
        <f t="shared" si="83"/>
        <v>No delay</v>
      </c>
    </row>
    <row r="1749" spans="1:28" s="7" customFormat="1" ht="42.75" x14ac:dyDescent="0.45">
      <c r="A1749" s="1">
        <v>8457</v>
      </c>
      <c r="B1749" s="3">
        <v>43678</v>
      </c>
      <c r="C1749" s="4">
        <v>0.72019675925925919</v>
      </c>
      <c r="D1749" s="2">
        <v>0</v>
      </c>
      <c r="E1749" s="1">
        <v>0</v>
      </c>
      <c r="F1749" s="2" t="s">
        <v>83</v>
      </c>
      <c r="G1749" s="1">
        <v>28</v>
      </c>
      <c r="H1749" s="1" t="s">
        <v>4577</v>
      </c>
      <c r="I1749" s="1" t="s">
        <v>4962</v>
      </c>
      <c r="J1749" s="1" t="s">
        <v>3009</v>
      </c>
      <c r="K1749" s="1" t="s">
        <v>3008</v>
      </c>
      <c r="L1749" s="1">
        <v>230415</v>
      </c>
      <c r="M1749" s="1" t="s">
        <v>12526</v>
      </c>
      <c r="N1749" s="2" t="s">
        <v>4522</v>
      </c>
      <c r="O1749" s="1" t="s">
        <v>15355</v>
      </c>
      <c r="P1749" s="2" t="s">
        <v>7</v>
      </c>
      <c r="Q1749" s="1" t="s">
        <v>209</v>
      </c>
      <c r="R1749" s="1" t="s">
        <v>13589</v>
      </c>
      <c r="S1749" s="1"/>
      <c r="T1749" s="1"/>
      <c r="U1749" s="1" t="s">
        <v>12528</v>
      </c>
      <c r="V1749" s="1"/>
      <c r="W1749" s="1"/>
      <c r="X1749" s="1"/>
      <c r="Y1749" s="1" t="s">
        <v>208</v>
      </c>
      <c r="Z1749" s="2" t="str">
        <f t="shared" si="81"/>
        <v>C830C</v>
      </c>
      <c r="AA1749" s="3" t="str">
        <f t="shared" si="82"/>
        <v>1/8/2019</v>
      </c>
      <c r="AB1749" s="2" t="str">
        <f t="shared" si="83"/>
        <v>No delay</v>
      </c>
    </row>
    <row r="1750" spans="1:28" s="7" customFormat="1" ht="28.5" x14ac:dyDescent="0.45">
      <c r="A1750" s="1">
        <v>8482</v>
      </c>
      <c r="B1750" s="3">
        <v>43679</v>
      </c>
      <c r="C1750" s="4">
        <v>0.39346064814814818</v>
      </c>
      <c r="D1750" s="2">
        <v>0</v>
      </c>
      <c r="E1750" s="1">
        <v>0</v>
      </c>
      <c r="F1750" s="2" t="s">
        <v>83</v>
      </c>
      <c r="G1750" s="1">
        <v>10</v>
      </c>
      <c r="H1750" s="1" t="s">
        <v>4923</v>
      </c>
      <c r="I1750" s="1" t="s">
        <v>4570</v>
      </c>
      <c r="J1750" s="1" t="s">
        <v>3017</v>
      </c>
      <c r="K1750" s="1" t="s">
        <v>3016</v>
      </c>
      <c r="L1750" s="1">
        <v>230494</v>
      </c>
      <c r="M1750" s="1" t="s">
        <v>12526</v>
      </c>
      <c r="N1750" s="2" t="s">
        <v>4409</v>
      </c>
      <c r="O1750" s="1" t="s">
        <v>15356</v>
      </c>
      <c r="P1750" s="2" t="s">
        <v>231</v>
      </c>
      <c r="Q1750" s="1" t="s">
        <v>232</v>
      </c>
      <c r="R1750" s="1" t="s">
        <v>4409</v>
      </c>
      <c r="S1750" s="1"/>
      <c r="T1750" s="1"/>
      <c r="U1750" s="1" t="s">
        <v>12528</v>
      </c>
      <c r="V1750" s="1"/>
      <c r="W1750" s="1"/>
      <c r="X1750" s="1"/>
      <c r="Y1750" s="1" t="s">
        <v>232</v>
      </c>
      <c r="Z1750" s="2" t="str">
        <f t="shared" si="81"/>
        <v>C830C</v>
      </c>
      <c r="AA1750" s="3" t="str">
        <f t="shared" si="82"/>
        <v>1/8/2019</v>
      </c>
      <c r="AB1750" s="2" t="str">
        <f t="shared" si="83"/>
        <v>No delay</v>
      </c>
    </row>
    <row r="1751" spans="1:28" s="7" customFormat="1" ht="114" x14ac:dyDescent="0.45">
      <c r="A1751" s="1">
        <v>8489</v>
      </c>
      <c r="B1751" s="3">
        <v>43679</v>
      </c>
      <c r="C1751" s="4">
        <v>0.56878472222222221</v>
      </c>
      <c r="D1751" s="2">
        <v>0</v>
      </c>
      <c r="E1751" s="1">
        <v>0</v>
      </c>
      <c r="F1751" s="2" t="s">
        <v>42</v>
      </c>
      <c r="G1751" s="1">
        <v>0</v>
      </c>
      <c r="H1751" s="1" t="s">
        <v>5567</v>
      </c>
      <c r="I1751" s="1" t="s">
        <v>5567</v>
      </c>
      <c r="J1751" s="1" t="s">
        <v>3019</v>
      </c>
      <c r="K1751" s="1" t="s">
        <v>3018</v>
      </c>
      <c r="L1751" s="1">
        <v>230518</v>
      </c>
      <c r="M1751" s="1" t="s">
        <v>12526</v>
      </c>
      <c r="N1751" s="2" t="s">
        <v>4409</v>
      </c>
      <c r="O1751" s="1" t="s">
        <v>15357</v>
      </c>
      <c r="P1751" s="2" t="s">
        <v>41</v>
      </c>
      <c r="Q1751" s="1" t="s">
        <v>922</v>
      </c>
      <c r="R1751" s="1" t="s">
        <v>4409</v>
      </c>
      <c r="S1751" s="1"/>
      <c r="T1751" s="1"/>
      <c r="U1751" s="1" t="s">
        <v>12528</v>
      </c>
      <c r="V1751" s="1"/>
      <c r="W1751" s="1"/>
      <c r="X1751" s="1"/>
      <c r="Y1751" s="1" t="s">
        <v>922</v>
      </c>
      <c r="Z1751" s="2" t="str">
        <f t="shared" si="81"/>
        <v>C830</v>
      </c>
      <c r="AA1751" s="3" t="str">
        <f t="shared" si="82"/>
        <v>1/8/2019</v>
      </c>
      <c r="AB1751" s="2" t="str">
        <f t="shared" si="83"/>
        <v>No delay</v>
      </c>
    </row>
    <row r="1752" spans="1:28" s="7" customFormat="1" ht="28.5" x14ac:dyDescent="0.45">
      <c r="A1752" s="1">
        <v>8499</v>
      </c>
      <c r="B1752" s="3">
        <v>43679</v>
      </c>
      <c r="C1752" s="4">
        <v>0.87064814814814817</v>
      </c>
      <c r="D1752" s="2">
        <v>0</v>
      </c>
      <c r="E1752" s="1">
        <v>0</v>
      </c>
      <c r="F1752" s="2" t="s">
        <v>133</v>
      </c>
      <c r="G1752" s="1">
        <v>56</v>
      </c>
      <c r="H1752" s="1" t="s">
        <v>4849</v>
      </c>
      <c r="I1752" s="1" t="s">
        <v>5011</v>
      </c>
      <c r="J1752" s="1" t="s">
        <v>3021</v>
      </c>
      <c r="K1752" s="1" t="s">
        <v>3020</v>
      </c>
      <c r="L1752" s="1">
        <v>230561</v>
      </c>
      <c r="M1752" s="1" t="s">
        <v>12526</v>
      </c>
      <c r="N1752" s="2" t="s">
        <v>4409</v>
      </c>
      <c r="O1752" s="1" t="s">
        <v>15358</v>
      </c>
      <c r="P1752" s="2" t="s">
        <v>128</v>
      </c>
      <c r="Q1752" s="1" t="s">
        <v>276</v>
      </c>
      <c r="R1752" s="1" t="s">
        <v>4409</v>
      </c>
      <c r="S1752" s="1"/>
      <c r="T1752" s="1"/>
      <c r="U1752" s="1" t="s">
        <v>12528</v>
      </c>
      <c r="V1752" s="1"/>
      <c r="W1752" s="1"/>
      <c r="X1752" s="1"/>
      <c r="Y1752" s="1" t="s">
        <v>275</v>
      </c>
      <c r="Z1752" s="2" t="str">
        <f t="shared" si="81"/>
        <v>C830</v>
      </c>
      <c r="AA1752" s="3" t="str">
        <f t="shared" si="82"/>
        <v>1/8/2019</v>
      </c>
      <c r="AB1752" s="2" t="str">
        <f t="shared" si="83"/>
        <v>No delay</v>
      </c>
    </row>
    <row r="1753" spans="1:28" s="7" customFormat="1" ht="42.75" x14ac:dyDescent="0.45">
      <c r="A1753" s="1">
        <v>8519</v>
      </c>
      <c r="B1753" s="3">
        <v>43680</v>
      </c>
      <c r="C1753" s="4">
        <v>0.76180555555555562</v>
      </c>
      <c r="D1753" s="2">
        <v>0</v>
      </c>
      <c r="E1753" s="1">
        <v>0</v>
      </c>
      <c r="F1753" s="2" t="s">
        <v>53</v>
      </c>
      <c r="G1753" s="1">
        <v>27</v>
      </c>
      <c r="H1753" s="1" t="s">
        <v>5762</v>
      </c>
      <c r="I1753" s="1" t="s">
        <v>5762</v>
      </c>
      <c r="J1753" s="1" t="s">
        <v>15359</v>
      </c>
      <c r="K1753" s="1" t="s">
        <v>3022</v>
      </c>
      <c r="L1753" s="1">
        <v>230640</v>
      </c>
      <c r="M1753" s="1" t="s">
        <v>12526</v>
      </c>
      <c r="N1753" s="2" t="s">
        <v>4522</v>
      </c>
      <c r="O1753" s="1" t="s">
        <v>15360</v>
      </c>
      <c r="P1753" s="2" t="s">
        <v>65</v>
      </c>
      <c r="Q1753" s="1" t="s">
        <v>209</v>
      </c>
      <c r="R1753" s="1" t="s">
        <v>13589</v>
      </c>
      <c r="S1753" s="1"/>
      <c r="T1753" s="1"/>
      <c r="U1753" s="1" t="s">
        <v>12528</v>
      </c>
      <c r="V1753" s="1"/>
      <c r="W1753" s="1"/>
      <c r="X1753" s="1"/>
      <c r="Y1753" s="1" t="s">
        <v>208</v>
      </c>
      <c r="Z1753" s="2" t="str">
        <f t="shared" si="81"/>
        <v>C830</v>
      </c>
      <c r="AA1753" s="3" t="str">
        <f t="shared" si="82"/>
        <v>1/8/2019</v>
      </c>
      <c r="AB1753" s="2" t="str">
        <f t="shared" si="83"/>
        <v>No delay</v>
      </c>
    </row>
    <row r="1754" spans="1:28" s="7" customFormat="1" ht="85.5" x14ac:dyDescent="0.45">
      <c r="A1754" s="1">
        <v>8532</v>
      </c>
      <c r="B1754" s="3">
        <v>43681</v>
      </c>
      <c r="C1754" s="4">
        <v>0.44140046296296293</v>
      </c>
      <c r="D1754" s="2">
        <v>0</v>
      </c>
      <c r="E1754" s="1">
        <v>0</v>
      </c>
      <c r="F1754" s="2" t="s">
        <v>108</v>
      </c>
      <c r="G1754" s="1">
        <v>34</v>
      </c>
      <c r="H1754" s="1" t="s">
        <v>7642</v>
      </c>
      <c r="I1754" s="1" t="s">
        <v>5339</v>
      </c>
      <c r="J1754" s="1" t="s">
        <v>3024</v>
      </c>
      <c r="K1754" s="1" t="s">
        <v>3023</v>
      </c>
      <c r="L1754" s="1">
        <v>230677</v>
      </c>
      <c r="M1754" s="1" t="s">
        <v>12526</v>
      </c>
      <c r="N1754" s="2" t="s">
        <v>4409</v>
      </c>
      <c r="O1754" s="1" t="s">
        <v>15361</v>
      </c>
      <c r="P1754" s="2" t="s">
        <v>38</v>
      </c>
      <c r="Q1754" s="1" t="s">
        <v>37</v>
      </c>
      <c r="R1754" s="1" t="s">
        <v>4409</v>
      </c>
      <c r="S1754" s="1"/>
      <c r="T1754" s="1"/>
      <c r="U1754" s="1" t="s">
        <v>12528</v>
      </c>
      <c r="V1754" s="1"/>
      <c r="W1754" s="1"/>
      <c r="X1754" s="1"/>
      <c r="Y1754" s="1" t="s">
        <v>37</v>
      </c>
      <c r="Z1754" s="2" t="str">
        <f t="shared" si="81"/>
        <v>C830</v>
      </c>
      <c r="AA1754" s="3" t="str">
        <f t="shared" si="82"/>
        <v>1/8/2019</v>
      </c>
      <c r="AB1754" s="2" t="str">
        <f t="shared" si="83"/>
        <v>No delay</v>
      </c>
    </row>
    <row r="1755" spans="1:28" s="7" customFormat="1" ht="85.5" x14ac:dyDescent="0.45">
      <c r="A1755" s="1">
        <v>8533</v>
      </c>
      <c r="B1755" s="3">
        <v>43681</v>
      </c>
      <c r="C1755" s="4">
        <v>0.52165509259259257</v>
      </c>
      <c r="D1755" s="2">
        <v>0</v>
      </c>
      <c r="E1755" s="1">
        <v>0</v>
      </c>
      <c r="F1755" s="2" t="s">
        <v>81</v>
      </c>
      <c r="G1755" s="1">
        <v>33</v>
      </c>
      <c r="H1755" s="1" t="s">
        <v>5339</v>
      </c>
      <c r="I1755" s="1" t="s">
        <v>7642</v>
      </c>
      <c r="J1755" s="1" t="s">
        <v>3026</v>
      </c>
      <c r="K1755" s="1" t="s">
        <v>3025</v>
      </c>
      <c r="L1755" s="1">
        <v>230688</v>
      </c>
      <c r="M1755" s="1" t="s">
        <v>12526</v>
      </c>
      <c r="N1755" s="2" t="s">
        <v>4409</v>
      </c>
      <c r="O1755" s="1" t="s">
        <v>15362</v>
      </c>
      <c r="P1755" s="2" t="s">
        <v>73</v>
      </c>
      <c r="Q1755" s="1" t="s">
        <v>74</v>
      </c>
      <c r="R1755" s="1" t="s">
        <v>4409</v>
      </c>
      <c r="S1755" s="1"/>
      <c r="T1755" s="1"/>
      <c r="U1755" s="1" t="s">
        <v>12528</v>
      </c>
      <c r="V1755" s="1"/>
      <c r="W1755" s="1"/>
      <c r="X1755" s="1"/>
      <c r="Y1755" s="1" t="s">
        <v>74</v>
      </c>
      <c r="Z1755" s="2" t="str">
        <f t="shared" si="81"/>
        <v>C830</v>
      </c>
      <c r="AA1755" s="3" t="str">
        <f t="shared" si="82"/>
        <v>1/8/2019</v>
      </c>
      <c r="AB1755" s="2" t="str">
        <f t="shared" si="83"/>
        <v>No delay</v>
      </c>
    </row>
    <row r="1756" spans="1:28" s="7" customFormat="1" ht="57" x14ac:dyDescent="0.45">
      <c r="A1756" s="1">
        <v>8539</v>
      </c>
      <c r="B1756" s="3">
        <v>43681</v>
      </c>
      <c r="C1756" s="4">
        <v>0.76250000000000007</v>
      </c>
      <c r="D1756" s="2">
        <v>0</v>
      </c>
      <c r="E1756" s="1">
        <v>0</v>
      </c>
      <c r="F1756" s="2" t="s">
        <v>72</v>
      </c>
      <c r="G1756" s="1"/>
      <c r="H1756" s="1" t="s">
        <v>4796</v>
      </c>
      <c r="I1756" s="1" t="s">
        <v>4604</v>
      </c>
      <c r="J1756" s="1" t="s">
        <v>15363</v>
      </c>
      <c r="K1756" s="1">
        <v>6205813</v>
      </c>
      <c r="L1756" s="1"/>
      <c r="M1756" s="1" t="s">
        <v>12526</v>
      </c>
      <c r="N1756" s="2" t="s">
        <v>4409</v>
      </c>
      <c r="O1756" s="1" t="s">
        <v>15364</v>
      </c>
      <c r="P1756" s="2" t="s">
        <v>65</v>
      </c>
      <c r="Q1756" s="1" t="s">
        <v>247</v>
      </c>
      <c r="R1756" s="1" t="s">
        <v>13586</v>
      </c>
      <c r="S1756" s="1"/>
      <c r="T1756" s="1"/>
      <c r="U1756" s="1" t="s">
        <v>12528</v>
      </c>
      <c r="V1756" s="1"/>
      <c r="W1756" s="1"/>
      <c r="X1756" s="1"/>
      <c r="Y1756" s="1" t="s">
        <v>1560</v>
      </c>
      <c r="Z1756" s="2" t="str">
        <f t="shared" si="81"/>
        <v>C830C</v>
      </c>
      <c r="AA1756" s="3" t="str">
        <f t="shared" si="82"/>
        <v>1/8/2019</v>
      </c>
      <c r="AB1756" s="2" t="str">
        <f t="shared" si="83"/>
        <v>No delay</v>
      </c>
    </row>
    <row r="1757" spans="1:28" s="7" customFormat="1" ht="28.5" x14ac:dyDescent="0.45">
      <c r="A1757" s="1">
        <v>8541</v>
      </c>
      <c r="B1757" s="3">
        <v>43681</v>
      </c>
      <c r="C1757" s="4">
        <v>0.875</v>
      </c>
      <c r="D1757" s="2">
        <v>0</v>
      </c>
      <c r="E1757" s="1">
        <v>0</v>
      </c>
      <c r="F1757" s="2" t="s">
        <v>58</v>
      </c>
      <c r="G1757" s="1">
        <v>22</v>
      </c>
      <c r="H1757" s="1" t="s">
        <v>5042</v>
      </c>
      <c r="I1757" s="1" t="s">
        <v>7388</v>
      </c>
      <c r="J1757" s="1" t="s">
        <v>3028</v>
      </c>
      <c r="K1757" s="1" t="s">
        <v>3027</v>
      </c>
      <c r="L1757" s="1">
        <v>230720</v>
      </c>
      <c r="M1757" s="1" t="s">
        <v>12526</v>
      </c>
      <c r="N1757" s="2" t="s">
        <v>4522</v>
      </c>
      <c r="O1757" s="1" t="s">
        <v>15365</v>
      </c>
      <c r="P1757" s="2" t="s">
        <v>73</v>
      </c>
      <c r="Q1757" s="1" t="s">
        <v>247</v>
      </c>
      <c r="R1757" s="1" t="s">
        <v>13586</v>
      </c>
      <c r="S1757" s="1"/>
      <c r="T1757" s="1"/>
      <c r="U1757" s="1" t="s">
        <v>12528</v>
      </c>
      <c r="V1757" s="1"/>
      <c r="W1757" s="1"/>
      <c r="X1757" s="1"/>
      <c r="Y1757" s="1" t="s">
        <v>2045</v>
      </c>
      <c r="Z1757" s="2" t="str">
        <f t="shared" si="81"/>
        <v>C830</v>
      </c>
      <c r="AA1757" s="3" t="str">
        <f t="shared" si="82"/>
        <v>1/8/2019</v>
      </c>
      <c r="AB1757" s="2" t="str">
        <f t="shared" si="83"/>
        <v>No delay</v>
      </c>
    </row>
    <row r="1758" spans="1:28" s="7" customFormat="1" ht="28.5" x14ac:dyDescent="0.45">
      <c r="A1758" s="1" t="s">
        <v>15366</v>
      </c>
      <c r="B1758" s="3">
        <v>43682</v>
      </c>
      <c r="C1758" s="4">
        <v>0.33118055555555553</v>
      </c>
      <c r="D1758" s="2">
        <v>0</v>
      </c>
      <c r="E1758" s="1">
        <v>0</v>
      </c>
      <c r="F1758" s="2" t="s">
        <v>60</v>
      </c>
      <c r="G1758" s="1">
        <v>19</v>
      </c>
      <c r="H1758" s="1" t="s">
        <v>4923</v>
      </c>
      <c r="I1758" s="1" t="s">
        <v>4679</v>
      </c>
      <c r="J1758" s="1" t="s">
        <v>3036</v>
      </c>
      <c r="K1758" s="1" t="s">
        <v>3035</v>
      </c>
      <c r="L1758" s="1">
        <v>230756</v>
      </c>
      <c r="M1758" s="1" t="s">
        <v>12526</v>
      </c>
      <c r="N1758" s="2" t="s">
        <v>4409</v>
      </c>
      <c r="O1758" s="1" t="s">
        <v>15367</v>
      </c>
      <c r="P1758" s="2" t="s">
        <v>128</v>
      </c>
      <c r="Q1758" s="1" t="s">
        <v>276</v>
      </c>
      <c r="R1758" s="1" t="s">
        <v>4409</v>
      </c>
      <c r="S1758" s="1"/>
      <c r="T1758" s="1"/>
      <c r="U1758" s="1" t="s">
        <v>12528</v>
      </c>
      <c r="V1758" s="1"/>
      <c r="W1758" s="1"/>
      <c r="X1758" s="1"/>
      <c r="Y1758" s="1" t="s">
        <v>275</v>
      </c>
      <c r="Z1758" s="2" t="str">
        <f t="shared" si="81"/>
        <v>C830</v>
      </c>
      <c r="AA1758" s="3" t="str">
        <f t="shared" si="82"/>
        <v>1/8/2019</v>
      </c>
      <c r="AB1758" s="2" t="str">
        <f t="shared" si="83"/>
        <v>No delay</v>
      </c>
    </row>
    <row r="1759" spans="1:28" s="7" customFormat="1" x14ac:dyDescent="0.45">
      <c r="A1759" s="1">
        <v>8562</v>
      </c>
      <c r="B1759" s="3">
        <v>43682</v>
      </c>
      <c r="C1759" s="4">
        <v>0.50457175925925923</v>
      </c>
      <c r="D1759" s="2">
        <v>0</v>
      </c>
      <c r="E1759" s="1">
        <v>0</v>
      </c>
      <c r="F1759" s="2" t="s">
        <v>111</v>
      </c>
      <c r="G1759" s="1">
        <v>32</v>
      </c>
      <c r="H1759" s="1" t="s">
        <v>4569</v>
      </c>
      <c r="I1759" s="1" t="s">
        <v>5474</v>
      </c>
      <c r="J1759" s="1" t="s">
        <v>3032</v>
      </c>
      <c r="K1759" s="1" t="s">
        <v>3031</v>
      </c>
      <c r="L1759" s="1">
        <v>230782</v>
      </c>
      <c r="M1759" s="1" t="s">
        <v>12526</v>
      </c>
      <c r="N1759" s="2" t="s">
        <v>4409</v>
      </c>
      <c r="O1759" s="1" t="s">
        <v>15368</v>
      </c>
      <c r="P1759" s="2" t="s">
        <v>26</v>
      </c>
      <c r="Q1759" s="1" t="s">
        <v>98</v>
      </c>
      <c r="R1759" s="1" t="s">
        <v>4409</v>
      </c>
      <c r="S1759" s="1"/>
      <c r="T1759" s="1"/>
      <c r="U1759" s="1" t="s">
        <v>12528</v>
      </c>
      <c r="V1759" s="1"/>
      <c r="W1759" s="1"/>
      <c r="X1759" s="1"/>
      <c r="Y1759" s="1" t="s">
        <v>27</v>
      </c>
      <c r="Z1759" s="2" t="str">
        <f t="shared" si="81"/>
        <v>C830</v>
      </c>
      <c r="AA1759" s="3" t="str">
        <f t="shared" si="82"/>
        <v>1/8/2019</v>
      </c>
      <c r="AB1759" s="2" t="str">
        <f t="shared" si="83"/>
        <v>No delay</v>
      </c>
    </row>
    <row r="1760" spans="1:28" s="7" customFormat="1" ht="42.75" x14ac:dyDescent="0.45">
      <c r="A1760" s="1">
        <v>8569</v>
      </c>
      <c r="B1760" s="3">
        <v>43682</v>
      </c>
      <c r="C1760" s="4">
        <v>0.71319444444444446</v>
      </c>
      <c r="D1760" s="2">
        <v>0</v>
      </c>
      <c r="E1760" s="1">
        <v>0</v>
      </c>
      <c r="F1760" s="2" t="s">
        <v>130</v>
      </c>
      <c r="G1760" s="1">
        <v>11</v>
      </c>
      <c r="H1760" s="1" t="s">
        <v>5625</v>
      </c>
      <c r="I1760" s="1" t="s">
        <v>4570</v>
      </c>
      <c r="J1760" s="1" t="s">
        <v>3030</v>
      </c>
      <c r="K1760" s="1" t="s">
        <v>3029</v>
      </c>
      <c r="L1760" s="1">
        <v>230804</v>
      </c>
      <c r="M1760" s="1" t="s">
        <v>12526</v>
      </c>
      <c r="N1760" s="2" t="s">
        <v>4522</v>
      </c>
      <c r="O1760" s="1" t="s">
        <v>15369</v>
      </c>
      <c r="P1760" s="2" t="s">
        <v>7</v>
      </c>
      <c r="Q1760" s="1" t="s">
        <v>16</v>
      </c>
      <c r="R1760" s="1" t="s">
        <v>4409</v>
      </c>
      <c r="S1760" s="1"/>
      <c r="T1760" s="1"/>
      <c r="U1760" s="1" t="s">
        <v>12528</v>
      </c>
      <c r="V1760" s="1"/>
      <c r="W1760" s="1"/>
      <c r="X1760" s="1"/>
      <c r="Y1760" s="1" t="s">
        <v>15</v>
      </c>
      <c r="Z1760" s="2" t="str">
        <f t="shared" si="81"/>
        <v>C830</v>
      </c>
      <c r="AA1760" s="3" t="str">
        <f t="shared" si="82"/>
        <v>1/8/2019</v>
      </c>
      <c r="AB1760" s="2" t="str">
        <f t="shared" si="83"/>
        <v>No delay</v>
      </c>
    </row>
    <row r="1761" spans="1:28" s="7" customFormat="1" ht="28.5" x14ac:dyDescent="0.45">
      <c r="A1761" s="1">
        <v>8571</v>
      </c>
      <c r="B1761" s="3">
        <v>43682</v>
      </c>
      <c r="C1761" s="4">
        <v>0.79513888888888884</v>
      </c>
      <c r="D1761" s="2">
        <v>0</v>
      </c>
      <c r="E1761" s="1">
        <v>0</v>
      </c>
      <c r="F1761" s="2" t="s">
        <v>14</v>
      </c>
      <c r="G1761" s="1">
        <v>50</v>
      </c>
      <c r="H1761" s="1" t="s">
        <v>5002</v>
      </c>
      <c r="I1761" s="1" t="s">
        <v>4570</v>
      </c>
      <c r="J1761" s="1" t="s">
        <v>3034</v>
      </c>
      <c r="K1761" s="1" t="s">
        <v>3033</v>
      </c>
      <c r="L1761" s="1">
        <v>230828</v>
      </c>
      <c r="M1761" s="1" t="s">
        <v>12526</v>
      </c>
      <c r="N1761" s="2" t="s">
        <v>4522</v>
      </c>
      <c r="O1761" s="1" t="s">
        <v>15370</v>
      </c>
      <c r="P1761" s="2" t="s">
        <v>73</v>
      </c>
      <c r="Q1761" s="1" t="s">
        <v>209</v>
      </c>
      <c r="R1761" s="1" t="s">
        <v>13589</v>
      </c>
      <c r="S1761" s="1"/>
      <c r="T1761" s="1"/>
      <c r="U1761" s="1" t="s">
        <v>12528</v>
      </c>
      <c r="V1761" s="1"/>
      <c r="W1761" s="1"/>
      <c r="X1761" s="1"/>
      <c r="Y1761" s="1" t="s">
        <v>208</v>
      </c>
      <c r="Z1761" s="2" t="str">
        <f t="shared" si="81"/>
        <v>C830</v>
      </c>
      <c r="AA1761" s="3" t="str">
        <f t="shared" si="82"/>
        <v>1/8/2019</v>
      </c>
      <c r="AB1761" s="2" t="str">
        <f t="shared" si="83"/>
        <v>No delay</v>
      </c>
    </row>
    <row r="1762" spans="1:28" s="7" customFormat="1" ht="114" x14ac:dyDescent="0.45">
      <c r="A1762" s="1">
        <v>8576</v>
      </c>
      <c r="B1762" s="3">
        <v>43683</v>
      </c>
      <c r="C1762" s="4">
        <v>0.21188657407407407</v>
      </c>
      <c r="D1762" s="2">
        <v>0</v>
      </c>
      <c r="E1762" s="1">
        <v>0</v>
      </c>
      <c r="F1762" s="2" t="s">
        <v>145</v>
      </c>
      <c r="G1762" s="1">
        <v>22</v>
      </c>
      <c r="H1762" s="1" t="s">
        <v>6393</v>
      </c>
      <c r="I1762" s="1" t="s">
        <v>4771</v>
      </c>
      <c r="J1762" s="1" t="s">
        <v>3048</v>
      </c>
      <c r="K1762" s="1" t="s">
        <v>3047</v>
      </c>
      <c r="L1762" s="1">
        <v>230857</v>
      </c>
      <c r="M1762" s="1" t="s">
        <v>12526</v>
      </c>
      <c r="N1762" s="2" t="s">
        <v>4522</v>
      </c>
      <c r="O1762" s="1" t="s">
        <v>15371</v>
      </c>
      <c r="P1762" s="2" t="s">
        <v>79</v>
      </c>
      <c r="Q1762" s="1" t="s">
        <v>222</v>
      </c>
      <c r="R1762" s="1" t="s">
        <v>4409</v>
      </c>
      <c r="S1762" s="1"/>
      <c r="T1762" s="1"/>
      <c r="U1762" s="1" t="s">
        <v>12528</v>
      </c>
      <c r="V1762" s="1"/>
      <c r="W1762" s="1"/>
      <c r="X1762" s="1"/>
      <c r="Y1762" s="1" t="s">
        <v>117</v>
      </c>
      <c r="Z1762" s="2" t="str">
        <f t="shared" si="81"/>
        <v>C830</v>
      </c>
      <c r="AA1762" s="3" t="str">
        <f t="shared" si="82"/>
        <v>1/8/2019</v>
      </c>
      <c r="AB1762" s="2" t="str">
        <f t="shared" si="83"/>
        <v>No delay</v>
      </c>
    </row>
    <row r="1763" spans="1:28" s="7" customFormat="1" ht="142.5" x14ac:dyDescent="0.45">
      <c r="A1763" s="1">
        <v>8584</v>
      </c>
      <c r="B1763" s="3">
        <v>43683</v>
      </c>
      <c r="C1763" s="4">
        <v>0.34236111111111112</v>
      </c>
      <c r="D1763" s="2">
        <v>0</v>
      </c>
      <c r="E1763" s="1">
        <v>0</v>
      </c>
      <c r="F1763" s="2" t="s">
        <v>54</v>
      </c>
      <c r="G1763" s="1">
        <v>4</v>
      </c>
      <c r="H1763" s="1" t="s">
        <v>4570</v>
      </c>
      <c r="I1763" s="1" t="s">
        <v>4570</v>
      </c>
      <c r="J1763" s="1" t="s">
        <v>15372</v>
      </c>
      <c r="K1763" s="1" t="s">
        <v>3037</v>
      </c>
      <c r="L1763" s="1">
        <v>230875</v>
      </c>
      <c r="M1763" s="1" t="s">
        <v>12526</v>
      </c>
      <c r="N1763" s="2" t="s">
        <v>4522</v>
      </c>
      <c r="O1763" s="1" t="s">
        <v>15373</v>
      </c>
      <c r="P1763" s="2" t="s">
        <v>65</v>
      </c>
      <c r="Q1763" s="1" t="s">
        <v>212</v>
      </c>
      <c r="R1763" s="1" t="s">
        <v>4409</v>
      </c>
      <c r="S1763" s="1"/>
      <c r="T1763" s="1"/>
      <c r="U1763" s="1" t="s">
        <v>12528</v>
      </c>
      <c r="V1763" s="1"/>
      <c r="W1763" s="1"/>
      <c r="X1763" s="1"/>
      <c r="Y1763" s="1" t="s">
        <v>66</v>
      </c>
      <c r="Z1763" s="2" t="str">
        <f t="shared" si="81"/>
        <v>C830</v>
      </c>
      <c r="AA1763" s="3" t="str">
        <f t="shared" si="82"/>
        <v>1/8/2019</v>
      </c>
      <c r="AB1763" s="2" t="str">
        <f t="shared" si="83"/>
        <v>No delay</v>
      </c>
    </row>
    <row r="1764" spans="1:28" s="7" customFormat="1" ht="42.75" x14ac:dyDescent="0.45">
      <c r="A1764" s="1">
        <v>8586</v>
      </c>
      <c r="B1764" s="3">
        <v>43683</v>
      </c>
      <c r="C1764" s="4">
        <v>0.375</v>
      </c>
      <c r="D1764" s="2">
        <v>0</v>
      </c>
      <c r="E1764" s="1">
        <v>0</v>
      </c>
      <c r="F1764" s="2" t="s">
        <v>142</v>
      </c>
      <c r="G1764" s="1">
        <v>25</v>
      </c>
      <c r="H1764" s="1" t="s">
        <v>4570</v>
      </c>
      <c r="I1764" s="1" t="s">
        <v>4570</v>
      </c>
      <c r="J1764" s="1" t="s">
        <v>15374</v>
      </c>
      <c r="K1764" s="1" t="s">
        <v>3042</v>
      </c>
      <c r="L1764" s="1">
        <v>230900</v>
      </c>
      <c r="M1764" s="1" t="s">
        <v>12526</v>
      </c>
      <c r="N1764" s="2" t="s">
        <v>4522</v>
      </c>
      <c r="O1764" s="1" t="s">
        <v>15375</v>
      </c>
      <c r="P1764" s="2" t="s">
        <v>43</v>
      </c>
      <c r="Q1764" s="1" t="s">
        <v>40</v>
      </c>
      <c r="R1764" s="1" t="s">
        <v>4409</v>
      </c>
      <c r="S1764" s="1"/>
      <c r="T1764" s="1"/>
      <c r="U1764" s="1" t="s">
        <v>12528</v>
      </c>
      <c r="V1764" s="1"/>
      <c r="W1764" s="1"/>
      <c r="X1764" s="1"/>
      <c r="Y1764" s="1" t="s">
        <v>191</v>
      </c>
      <c r="Z1764" s="2" t="str">
        <f t="shared" si="81"/>
        <v>C830C</v>
      </c>
      <c r="AA1764" s="3" t="str">
        <f t="shared" si="82"/>
        <v>1/8/2019</v>
      </c>
      <c r="AB1764" s="2" t="str">
        <f t="shared" si="83"/>
        <v>No delay</v>
      </c>
    </row>
    <row r="1765" spans="1:28" s="7" customFormat="1" ht="42.75" x14ac:dyDescent="0.45">
      <c r="A1765" s="1">
        <v>8594</v>
      </c>
      <c r="B1765" s="3">
        <v>43683</v>
      </c>
      <c r="C1765" s="4">
        <v>0.51124999999999998</v>
      </c>
      <c r="D1765" s="2">
        <v>0</v>
      </c>
      <c r="E1765" s="1">
        <v>0</v>
      </c>
      <c r="F1765" s="2" t="s">
        <v>64</v>
      </c>
      <c r="G1765" s="1">
        <v>40</v>
      </c>
      <c r="H1765" s="1" t="s">
        <v>6571</v>
      </c>
      <c r="I1765" s="1" t="s">
        <v>4570</v>
      </c>
      <c r="J1765" s="1" t="s">
        <v>3050</v>
      </c>
      <c r="K1765" s="1" t="s">
        <v>3049</v>
      </c>
      <c r="L1765" s="1">
        <v>230902</v>
      </c>
      <c r="M1765" s="1" t="s">
        <v>12526</v>
      </c>
      <c r="N1765" s="2" t="s">
        <v>4522</v>
      </c>
      <c r="O1765" s="1" t="s">
        <v>15376</v>
      </c>
      <c r="P1765" s="2" t="s">
        <v>79</v>
      </c>
      <c r="Q1765" s="1" t="s">
        <v>196</v>
      </c>
      <c r="R1765" s="1" t="s">
        <v>4409</v>
      </c>
      <c r="S1765" s="1"/>
      <c r="T1765" s="1"/>
      <c r="U1765" s="1" t="s">
        <v>12528</v>
      </c>
      <c r="V1765" s="1"/>
      <c r="W1765" s="1"/>
      <c r="X1765" s="1"/>
      <c r="Y1765" s="1" t="s">
        <v>117</v>
      </c>
      <c r="Z1765" s="2" t="str">
        <f t="shared" si="81"/>
        <v>C830</v>
      </c>
      <c r="AA1765" s="3" t="str">
        <f t="shared" si="82"/>
        <v>1/8/2019</v>
      </c>
      <c r="AB1765" s="2" t="str">
        <f t="shared" si="83"/>
        <v>No delay</v>
      </c>
    </row>
    <row r="1766" spans="1:28" s="7" customFormat="1" ht="42.75" x14ac:dyDescent="0.45">
      <c r="A1766" s="1">
        <v>8595</v>
      </c>
      <c r="B1766" s="3">
        <v>43683</v>
      </c>
      <c r="C1766" s="4">
        <v>0.52131944444444445</v>
      </c>
      <c r="D1766" s="2">
        <v>0</v>
      </c>
      <c r="E1766" s="1">
        <v>0</v>
      </c>
      <c r="F1766" s="2" t="s">
        <v>88</v>
      </c>
      <c r="G1766" s="1">
        <v>32</v>
      </c>
      <c r="H1766" s="1" t="s">
        <v>4570</v>
      </c>
      <c r="I1766" s="1" t="s">
        <v>4570</v>
      </c>
      <c r="J1766" s="1" t="s">
        <v>3044</v>
      </c>
      <c r="K1766" s="1" t="s">
        <v>3043</v>
      </c>
      <c r="L1766" s="1">
        <v>230903</v>
      </c>
      <c r="M1766" s="1" t="s">
        <v>12526</v>
      </c>
      <c r="N1766" s="2" t="s">
        <v>4522</v>
      </c>
      <c r="O1766" s="1" t="s">
        <v>15377</v>
      </c>
      <c r="P1766" s="2" t="s">
        <v>73</v>
      </c>
      <c r="Q1766" s="1" t="s">
        <v>1132</v>
      </c>
      <c r="R1766" s="1" t="s">
        <v>4409</v>
      </c>
      <c r="S1766" s="1"/>
      <c r="T1766" s="1"/>
      <c r="U1766" s="1" t="s">
        <v>12528</v>
      </c>
      <c r="V1766" s="1"/>
      <c r="W1766" s="1"/>
      <c r="X1766" s="1"/>
      <c r="Y1766" s="1" t="s">
        <v>157</v>
      </c>
      <c r="Z1766" s="2" t="str">
        <f t="shared" si="81"/>
        <v>C830</v>
      </c>
      <c r="AA1766" s="3" t="str">
        <f t="shared" si="82"/>
        <v>1/8/2019</v>
      </c>
      <c r="AB1766" s="2" t="str">
        <f t="shared" si="83"/>
        <v>No delay</v>
      </c>
    </row>
    <row r="1767" spans="1:28" s="7" customFormat="1" ht="42.75" x14ac:dyDescent="0.45">
      <c r="A1767" s="1">
        <v>8606</v>
      </c>
      <c r="B1767" s="3">
        <v>43683</v>
      </c>
      <c r="C1767" s="4">
        <v>0.80208333333333337</v>
      </c>
      <c r="D1767" s="2">
        <v>0</v>
      </c>
      <c r="E1767" s="1">
        <v>0</v>
      </c>
      <c r="F1767" s="2" t="s">
        <v>225</v>
      </c>
      <c r="G1767" s="1">
        <v>31</v>
      </c>
      <c r="H1767" s="1" t="s">
        <v>6241</v>
      </c>
      <c r="I1767" s="1" t="s">
        <v>4570</v>
      </c>
      <c r="J1767" s="1" t="s">
        <v>3046</v>
      </c>
      <c r="K1767" s="1" t="s">
        <v>3045</v>
      </c>
      <c r="L1767" s="1">
        <v>230940</v>
      </c>
      <c r="M1767" s="1" t="s">
        <v>12526</v>
      </c>
      <c r="N1767" s="2" t="s">
        <v>4409</v>
      </c>
      <c r="O1767" s="1" t="s">
        <v>15378</v>
      </c>
      <c r="P1767" s="2" t="s">
        <v>128</v>
      </c>
      <c r="Q1767" s="1" t="s">
        <v>276</v>
      </c>
      <c r="R1767" s="1" t="s">
        <v>4409</v>
      </c>
      <c r="S1767" s="1"/>
      <c r="T1767" s="1"/>
      <c r="U1767" s="1" t="s">
        <v>12528</v>
      </c>
      <c r="V1767" s="1"/>
      <c r="W1767" s="1"/>
      <c r="X1767" s="1"/>
      <c r="Y1767" s="1" t="s">
        <v>275</v>
      </c>
      <c r="Z1767" s="2" t="str">
        <f t="shared" si="81"/>
        <v>C830C</v>
      </c>
      <c r="AA1767" s="3" t="str">
        <f t="shared" si="82"/>
        <v>1/8/2019</v>
      </c>
      <c r="AB1767" s="2" t="str">
        <f t="shared" si="83"/>
        <v>No delay</v>
      </c>
    </row>
    <row r="1768" spans="1:28" s="7" customFormat="1" ht="42.75" x14ac:dyDescent="0.45">
      <c r="A1768" s="1">
        <v>8609</v>
      </c>
      <c r="B1768" s="3">
        <v>43683</v>
      </c>
      <c r="C1768" s="4">
        <v>0.86932870370370363</v>
      </c>
      <c r="D1768" s="2">
        <v>0</v>
      </c>
      <c r="E1768" s="1">
        <v>0</v>
      </c>
      <c r="F1768" s="2" t="s">
        <v>35</v>
      </c>
      <c r="G1768" s="1">
        <v>23</v>
      </c>
      <c r="H1768" s="1" t="s">
        <v>5352</v>
      </c>
      <c r="I1768" s="1" t="s">
        <v>4570</v>
      </c>
      <c r="J1768" s="1" t="s">
        <v>3039</v>
      </c>
      <c r="K1768" s="1" t="s">
        <v>3038</v>
      </c>
      <c r="L1768" s="1">
        <v>230945</v>
      </c>
      <c r="M1768" s="1" t="s">
        <v>12526</v>
      </c>
      <c r="N1768" s="2" t="s">
        <v>4409</v>
      </c>
      <c r="O1768" s="1" t="s">
        <v>15379</v>
      </c>
      <c r="P1768" s="2" t="s">
        <v>149</v>
      </c>
      <c r="Q1768" s="1" t="s">
        <v>12622</v>
      </c>
      <c r="R1768" s="1" t="s">
        <v>4409</v>
      </c>
      <c r="S1768" s="1"/>
      <c r="T1768" s="1"/>
      <c r="U1768" s="1" t="s">
        <v>12528</v>
      </c>
      <c r="V1768" s="1"/>
      <c r="W1768" s="1"/>
      <c r="X1768" s="1"/>
      <c r="Y1768" s="1" t="s">
        <v>12622</v>
      </c>
      <c r="Z1768" s="2" t="str">
        <f t="shared" si="81"/>
        <v>C830</v>
      </c>
      <c r="AA1768" s="3" t="str">
        <f t="shared" si="82"/>
        <v>1/8/2019</v>
      </c>
      <c r="AB1768" s="2" t="str">
        <f t="shared" si="83"/>
        <v>No delay</v>
      </c>
    </row>
    <row r="1769" spans="1:28" s="7" customFormat="1" ht="28.5" x14ac:dyDescent="0.45">
      <c r="A1769" s="1">
        <v>8612</v>
      </c>
      <c r="B1769" s="3">
        <v>43683</v>
      </c>
      <c r="C1769" s="4">
        <v>0.94097222222222221</v>
      </c>
      <c r="D1769" s="2">
        <v>0</v>
      </c>
      <c r="E1769" s="1">
        <v>0</v>
      </c>
      <c r="F1769" s="2" t="s">
        <v>106</v>
      </c>
      <c r="G1769" s="1">
        <v>55</v>
      </c>
      <c r="H1769" s="1" t="s">
        <v>5744</v>
      </c>
      <c r="I1769" s="1" t="s">
        <v>4570</v>
      </c>
      <c r="J1769" s="1" t="s">
        <v>3041</v>
      </c>
      <c r="K1769" s="1" t="s">
        <v>3040</v>
      </c>
      <c r="L1769" s="1">
        <v>230957</v>
      </c>
      <c r="M1769" s="1" t="s">
        <v>12526</v>
      </c>
      <c r="N1769" s="2" t="s">
        <v>4409</v>
      </c>
      <c r="O1769" s="1" t="s">
        <v>15380</v>
      </c>
      <c r="P1769" s="2" t="s">
        <v>26</v>
      </c>
      <c r="Q1769" s="1" t="s">
        <v>98</v>
      </c>
      <c r="R1769" s="1" t="s">
        <v>4409</v>
      </c>
      <c r="S1769" s="1"/>
      <c r="T1769" s="1"/>
      <c r="U1769" s="1" t="s">
        <v>12528</v>
      </c>
      <c r="V1769" s="1"/>
      <c r="W1769" s="1"/>
      <c r="X1769" s="1"/>
      <c r="Y1769" s="1" t="s">
        <v>27</v>
      </c>
      <c r="Z1769" s="2" t="str">
        <f t="shared" si="81"/>
        <v>C830C</v>
      </c>
      <c r="AA1769" s="3" t="str">
        <f t="shared" si="82"/>
        <v>1/8/2019</v>
      </c>
      <c r="AB1769" s="2" t="str">
        <f t="shared" si="83"/>
        <v>No delay</v>
      </c>
    </row>
    <row r="1770" spans="1:28" s="7" customFormat="1" ht="42.75" x14ac:dyDescent="0.45">
      <c r="A1770" s="1">
        <v>8613</v>
      </c>
      <c r="B1770" s="3">
        <v>43683</v>
      </c>
      <c r="C1770" s="4">
        <v>0.99375000000000002</v>
      </c>
      <c r="D1770" s="2">
        <v>0</v>
      </c>
      <c r="E1770" s="1">
        <v>0</v>
      </c>
      <c r="F1770" s="2" t="s">
        <v>82</v>
      </c>
      <c r="G1770" s="1">
        <v>26</v>
      </c>
      <c r="H1770" s="1" t="s">
        <v>4598</v>
      </c>
      <c r="I1770" s="1" t="s">
        <v>4598</v>
      </c>
      <c r="J1770" s="1" t="s">
        <v>15381</v>
      </c>
      <c r="K1770" s="1" t="s">
        <v>3055</v>
      </c>
      <c r="L1770" s="1">
        <v>230969</v>
      </c>
      <c r="M1770" s="1" t="s">
        <v>12526</v>
      </c>
      <c r="N1770" s="2" t="s">
        <v>4409</v>
      </c>
      <c r="O1770" s="1" t="s">
        <v>15382</v>
      </c>
      <c r="P1770" s="2" t="s">
        <v>33</v>
      </c>
      <c r="Q1770" s="1" t="s">
        <v>348</v>
      </c>
      <c r="R1770" s="1" t="s">
        <v>4409</v>
      </c>
      <c r="S1770" s="1"/>
      <c r="T1770" s="1"/>
      <c r="U1770" s="1" t="s">
        <v>12528</v>
      </c>
      <c r="V1770" s="1"/>
      <c r="W1770" s="1"/>
      <c r="X1770" s="1"/>
      <c r="Y1770" s="1" t="s">
        <v>12532</v>
      </c>
      <c r="Z1770" s="2" t="str">
        <f t="shared" si="81"/>
        <v>C830C</v>
      </c>
      <c r="AA1770" s="3" t="str">
        <f t="shared" si="82"/>
        <v>1/8/2019</v>
      </c>
      <c r="AB1770" s="2" t="str">
        <f t="shared" si="83"/>
        <v>No delay</v>
      </c>
    </row>
    <row r="1771" spans="1:28" s="7" customFormat="1" ht="42.75" x14ac:dyDescent="0.45">
      <c r="A1771" s="1">
        <v>8631</v>
      </c>
      <c r="B1771" s="3">
        <v>43684</v>
      </c>
      <c r="C1771" s="4">
        <v>0.45302083333333337</v>
      </c>
      <c r="D1771" s="2">
        <v>0</v>
      </c>
      <c r="E1771" s="1">
        <v>0</v>
      </c>
      <c r="F1771" s="2" t="s">
        <v>45</v>
      </c>
      <c r="G1771" s="1">
        <v>20</v>
      </c>
      <c r="H1771" s="1" t="s">
        <v>4570</v>
      </c>
      <c r="I1771" s="1" t="s">
        <v>4570</v>
      </c>
      <c r="J1771" s="1" t="s">
        <v>3054</v>
      </c>
      <c r="K1771" s="1" t="s">
        <v>3053</v>
      </c>
      <c r="L1771" s="1">
        <v>231012</v>
      </c>
      <c r="M1771" s="1" t="s">
        <v>12526</v>
      </c>
      <c r="N1771" s="2" t="s">
        <v>4522</v>
      </c>
      <c r="O1771" s="1" t="s">
        <v>15383</v>
      </c>
      <c r="P1771" s="2" t="s">
        <v>73</v>
      </c>
      <c r="Q1771" s="1" t="s">
        <v>1132</v>
      </c>
      <c r="R1771" s="1" t="s">
        <v>4409</v>
      </c>
      <c r="S1771" s="1"/>
      <c r="T1771" s="1"/>
      <c r="U1771" s="1" t="s">
        <v>12528</v>
      </c>
      <c r="V1771" s="1"/>
      <c r="W1771" s="1"/>
      <c r="X1771" s="1"/>
      <c r="Y1771" s="1" t="s">
        <v>157</v>
      </c>
      <c r="Z1771" s="2" t="str">
        <f t="shared" si="81"/>
        <v>C830</v>
      </c>
      <c r="AA1771" s="3" t="str">
        <f t="shared" si="82"/>
        <v>1/8/2019</v>
      </c>
      <c r="AB1771" s="2" t="str">
        <f t="shared" si="83"/>
        <v>No delay</v>
      </c>
    </row>
    <row r="1772" spans="1:28" s="7" customFormat="1" ht="28.5" x14ac:dyDescent="0.45">
      <c r="A1772" s="1">
        <v>8660</v>
      </c>
      <c r="B1772" s="3">
        <v>43684</v>
      </c>
      <c r="C1772" s="4">
        <v>0.78678240740740746</v>
      </c>
      <c r="D1772" s="2">
        <v>0</v>
      </c>
      <c r="E1772" s="1">
        <v>0</v>
      </c>
      <c r="F1772" s="2" t="s">
        <v>82</v>
      </c>
      <c r="G1772" s="1">
        <v>34</v>
      </c>
      <c r="H1772" s="1" t="s">
        <v>5174</v>
      </c>
      <c r="I1772" s="1" t="s">
        <v>5174</v>
      </c>
      <c r="J1772" s="1" t="s">
        <v>3052</v>
      </c>
      <c r="K1772" s="1" t="s">
        <v>3051</v>
      </c>
      <c r="L1772" s="1">
        <v>231055</v>
      </c>
      <c r="M1772" s="1" t="s">
        <v>12526</v>
      </c>
      <c r="N1772" s="2" t="s">
        <v>4409</v>
      </c>
      <c r="O1772" s="1" t="s">
        <v>15384</v>
      </c>
      <c r="P1772" s="2" t="s">
        <v>26</v>
      </c>
      <c r="Q1772" s="1" t="s">
        <v>98</v>
      </c>
      <c r="R1772" s="1" t="s">
        <v>4409</v>
      </c>
      <c r="S1772" s="1"/>
      <c r="T1772" s="1"/>
      <c r="U1772" s="1" t="s">
        <v>12528</v>
      </c>
      <c r="V1772" s="1"/>
      <c r="W1772" s="1"/>
      <c r="X1772" s="1"/>
      <c r="Y1772" s="1" t="s">
        <v>27</v>
      </c>
      <c r="Z1772" s="2" t="str">
        <f t="shared" si="81"/>
        <v>C830C</v>
      </c>
      <c r="AA1772" s="3" t="str">
        <f t="shared" si="82"/>
        <v>1/8/2019</v>
      </c>
      <c r="AB1772" s="2" t="str">
        <f t="shared" si="83"/>
        <v>No delay</v>
      </c>
    </row>
    <row r="1773" spans="1:28" s="7" customFormat="1" ht="57" x14ac:dyDescent="0.45">
      <c r="A1773" s="1">
        <v>8672</v>
      </c>
      <c r="B1773" s="3">
        <v>43685</v>
      </c>
      <c r="C1773" s="4">
        <v>0.4548611111111111</v>
      </c>
      <c r="D1773" s="2">
        <v>0</v>
      </c>
      <c r="E1773" s="1">
        <v>0</v>
      </c>
      <c r="F1773" s="2" t="s">
        <v>75</v>
      </c>
      <c r="G1773" s="1">
        <v>3</v>
      </c>
      <c r="H1773" s="1" t="s">
        <v>5316</v>
      </c>
      <c r="I1773" s="1" t="s">
        <v>5316</v>
      </c>
      <c r="J1773" s="1" t="s">
        <v>3059</v>
      </c>
      <c r="K1773" s="1" t="s">
        <v>3058</v>
      </c>
      <c r="L1773" s="1">
        <v>231127</v>
      </c>
      <c r="M1773" s="1" t="s">
        <v>12526</v>
      </c>
      <c r="N1773" s="2" t="s">
        <v>4522</v>
      </c>
      <c r="O1773" s="1" t="s">
        <v>15385</v>
      </c>
      <c r="P1773" s="2" t="s">
        <v>79</v>
      </c>
      <c r="Q1773" s="1" t="s">
        <v>209</v>
      </c>
      <c r="R1773" s="1" t="s">
        <v>13589</v>
      </c>
      <c r="S1773" s="1"/>
      <c r="T1773" s="1"/>
      <c r="U1773" s="1" t="s">
        <v>12528</v>
      </c>
      <c r="V1773" s="1"/>
      <c r="W1773" s="1"/>
      <c r="X1773" s="1"/>
      <c r="Y1773" s="1" t="s">
        <v>208</v>
      </c>
      <c r="Z1773" s="2" t="str">
        <f t="shared" si="81"/>
        <v>C830</v>
      </c>
      <c r="AA1773" s="3" t="str">
        <f t="shared" si="82"/>
        <v>1/8/2019</v>
      </c>
      <c r="AB1773" s="2" t="str">
        <f t="shared" si="83"/>
        <v>No delay</v>
      </c>
    </row>
    <row r="1774" spans="1:28" s="7" customFormat="1" ht="85.5" x14ac:dyDescent="0.45">
      <c r="A1774" s="1" t="s">
        <v>15386</v>
      </c>
      <c r="B1774" s="3">
        <v>43685</v>
      </c>
      <c r="C1774" s="4">
        <v>0.45833333333333331</v>
      </c>
      <c r="D1774" s="2">
        <v>0</v>
      </c>
      <c r="E1774" s="1">
        <v>0</v>
      </c>
      <c r="F1774" s="2" t="s">
        <v>70</v>
      </c>
      <c r="G1774" s="1"/>
      <c r="H1774" s="1" t="s">
        <v>5352</v>
      </c>
      <c r="I1774" s="1"/>
      <c r="J1774" s="1" t="s">
        <v>6028</v>
      </c>
      <c r="K1774" s="1">
        <v>6209495</v>
      </c>
      <c r="L1774" s="1"/>
      <c r="M1774" s="1" t="s">
        <v>12526</v>
      </c>
      <c r="N1774" s="2" t="s">
        <v>4409</v>
      </c>
      <c r="O1774" s="1" t="s">
        <v>15387</v>
      </c>
      <c r="P1774" s="2" t="s">
        <v>281</v>
      </c>
      <c r="Q1774" s="1" t="s">
        <v>247</v>
      </c>
      <c r="R1774" s="1" t="s">
        <v>13586</v>
      </c>
      <c r="S1774" s="1"/>
      <c r="T1774" s="1"/>
      <c r="U1774" s="1" t="s">
        <v>12528</v>
      </c>
      <c r="V1774" s="1"/>
      <c r="W1774" s="1"/>
      <c r="X1774" s="1"/>
      <c r="Y1774" s="1" t="s">
        <v>1867</v>
      </c>
      <c r="Z1774" s="2" t="str">
        <f t="shared" si="81"/>
        <v>C830C</v>
      </c>
      <c r="AA1774" s="3" t="str">
        <f t="shared" si="82"/>
        <v>1/8/2019</v>
      </c>
      <c r="AB1774" s="2" t="str">
        <f t="shared" si="83"/>
        <v>No delay</v>
      </c>
    </row>
    <row r="1775" spans="1:28" s="7" customFormat="1" ht="42.75" x14ac:dyDescent="0.45">
      <c r="A1775" s="1">
        <v>8692</v>
      </c>
      <c r="B1775" s="3">
        <v>43685</v>
      </c>
      <c r="C1775" s="4">
        <v>0.90833333333333333</v>
      </c>
      <c r="D1775" s="2">
        <v>0</v>
      </c>
      <c r="E1775" s="1">
        <v>0</v>
      </c>
      <c r="F1775" s="2" t="s">
        <v>119</v>
      </c>
      <c r="G1775" s="1">
        <v>71</v>
      </c>
      <c r="H1775" s="1" t="s">
        <v>5011</v>
      </c>
      <c r="I1775" s="1" t="s">
        <v>4570</v>
      </c>
      <c r="J1775" s="1" t="s">
        <v>3057</v>
      </c>
      <c r="K1775" s="1" t="s">
        <v>3056</v>
      </c>
      <c r="L1775" s="1">
        <v>231172</v>
      </c>
      <c r="M1775" s="1" t="s">
        <v>12526</v>
      </c>
      <c r="N1775" s="2" t="s">
        <v>4409</v>
      </c>
      <c r="O1775" s="1" t="s">
        <v>15388</v>
      </c>
      <c r="P1775" s="2" t="s">
        <v>26</v>
      </c>
      <c r="Q1775" s="1" t="s">
        <v>98</v>
      </c>
      <c r="R1775" s="1" t="s">
        <v>4409</v>
      </c>
      <c r="S1775" s="1"/>
      <c r="T1775" s="1"/>
      <c r="U1775" s="1" t="s">
        <v>12528</v>
      </c>
      <c r="V1775" s="1"/>
      <c r="W1775" s="1"/>
      <c r="X1775" s="1"/>
      <c r="Y1775" s="1" t="s">
        <v>27</v>
      </c>
      <c r="Z1775" s="2" t="str">
        <f t="shared" si="81"/>
        <v>C830</v>
      </c>
      <c r="AA1775" s="3" t="str">
        <f t="shared" si="82"/>
        <v>1/8/2019</v>
      </c>
      <c r="AB1775" s="2" t="str">
        <f t="shared" si="83"/>
        <v>No delay</v>
      </c>
    </row>
    <row r="1776" spans="1:28" s="7" customFormat="1" ht="42.75" x14ac:dyDescent="0.45">
      <c r="A1776" s="1">
        <v>8720</v>
      </c>
      <c r="B1776" s="3">
        <v>43686</v>
      </c>
      <c r="C1776" s="4">
        <v>0.77170138888888884</v>
      </c>
      <c r="D1776" s="2">
        <v>0</v>
      </c>
      <c r="E1776" s="1">
        <v>0</v>
      </c>
      <c r="F1776" s="2" t="s">
        <v>152</v>
      </c>
      <c r="G1776" s="1">
        <v>6</v>
      </c>
      <c r="H1776" s="1" t="s">
        <v>4570</v>
      </c>
      <c r="I1776" s="1" t="s">
        <v>4570</v>
      </c>
      <c r="J1776" s="1" t="s">
        <v>15389</v>
      </c>
      <c r="K1776" s="1" t="s">
        <v>3060</v>
      </c>
      <c r="L1776" s="1">
        <v>231242</v>
      </c>
      <c r="M1776" s="1" t="s">
        <v>12526</v>
      </c>
      <c r="N1776" s="2" t="s">
        <v>4409</v>
      </c>
      <c r="O1776" s="1" t="s">
        <v>15390</v>
      </c>
      <c r="P1776" s="2" t="s">
        <v>33</v>
      </c>
      <c r="Q1776" s="1" t="s">
        <v>209</v>
      </c>
      <c r="R1776" s="1" t="s">
        <v>13586</v>
      </c>
      <c r="S1776" s="1"/>
      <c r="T1776" s="1"/>
      <c r="U1776" s="1" t="s">
        <v>12528</v>
      </c>
      <c r="V1776" s="1"/>
      <c r="W1776" s="1"/>
      <c r="X1776" s="1"/>
      <c r="Y1776" s="1" t="s">
        <v>208</v>
      </c>
      <c r="Z1776" s="2" t="str">
        <f t="shared" si="81"/>
        <v>C830C</v>
      </c>
      <c r="AA1776" s="3" t="str">
        <f t="shared" si="82"/>
        <v>1/8/2019</v>
      </c>
      <c r="AB1776" s="2" t="str">
        <f t="shared" si="83"/>
        <v>No delay</v>
      </c>
    </row>
    <row r="1777" spans="1:28" s="7" customFormat="1" ht="28.5" x14ac:dyDescent="0.45">
      <c r="A1777" s="1" t="s">
        <v>15391</v>
      </c>
      <c r="B1777" s="3">
        <v>43687</v>
      </c>
      <c r="C1777" s="4">
        <v>0.1875</v>
      </c>
      <c r="D1777" s="2">
        <v>0</v>
      </c>
      <c r="E1777" s="1">
        <v>0</v>
      </c>
      <c r="F1777" s="2" t="s">
        <v>145</v>
      </c>
      <c r="G1777" s="1" t="s">
        <v>9</v>
      </c>
      <c r="H1777" s="1" t="s">
        <v>5042</v>
      </c>
      <c r="I1777" s="1" t="s">
        <v>5042</v>
      </c>
      <c r="J1777" s="1" t="s">
        <v>3065</v>
      </c>
      <c r="K1777" s="1" t="s">
        <v>3064</v>
      </c>
      <c r="L1777" s="1">
        <v>231267</v>
      </c>
      <c r="M1777" s="1" t="s">
        <v>12526</v>
      </c>
      <c r="N1777" s="2" t="s">
        <v>4409</v>
      </c>
      <c r="O1777" s="1" t="s">
        <v>15392</v>
      </c>
      <c r="P1777" s="2" t="s">
        <v>128</v>
      </c>
      <c r="Q1777" s="1" t="s">
        <v>209</v>
      </c>
      <c r="R1777" s="1" t="s">
        <v>13589</v>
      </c>
      <c r="S1777" s="1"/>
      <c r="T1777" s="1"/>
      <c r="U1777" s="1" t="s">
        <v>12528</v>
      </c>
      <c r="V1777" s="1"/>
      <c r="W1777" s="1"/>
      <c r="X1777" s="1"/>
      <c r="Y1777" s="1" t="s">
        <v>208</v>
      </c>
      <c r="Z1777" s="2" t="str">
        <f t="shared" si="81"/>
        <v>C830</v>
      </c>
      <c r="AA1777" s="3" t="str">
        <f t="shared" si="82"/>
        <v>1/8/2019</v>
      </c>
      <c r="AB1777" s="2" t="str">
        <f t="shared" si="83"/>
        <v>No delay</v>
      </c>
    </row>
    <row r="1778" spans="1:28" s="7" customFormat="1" ht="85.5" x14ac:dyDescent="0.45">
      <c r="A1778" s="1">
        <v>8729</v>
      </c>
      <c r="B1778" s="3">
        <v>43687</v>
      </c>
      <c r="C1778" s="4">
        <v>0.29953703703703705</v>
      </c>
      <c r="D1778" s="2">
        <v>0</v>
      </c>
      <c r="E1778" s="1">
        <v>0</v>
      </c>
      <c r="F1778" s="2" t="s">
        <v>99</v>
      </c>
      <c r="G1778" s="1">
        <v>3</v>
      </c>
      <c r="H1778" s="1" t="s">
        <v>4570</v>
      </c>
      <c r="I1778" s="1" t="s">
        <v>4570</v>
      </c>
      <c r="J1778" s="1" t="s">
        <v>3063</v>
      </c>
      <c r="K1778" s="1" t="s">
        <v>3062</v>
      </c>
      <c r="L1778" s="1">
        <v>231271</v>
      </c>
      <c r="M1778" s="1" t="s">
        <v>12526</v>
      </c>
      <c r="N1778" s="2" t="s">
        <v>4522</v>
      </c>
      <c r="O1778" s="1" t="s">
        <v>15393</v>
      </c>
      <c r="P1778" s="2" t="s">
        <v>41</v>
      </c>
      <c r="Q1778" s="1" t="s">
        <v>217</v>
      </c>
      <c r="R1778" s="1" t="s">
        <v>4409</v>
      </c>
      <c r="S1778" s="1"/>
      <c r="T1778" s="1"/>
      <c r="U1778" s="1" t="s">
        <v>12528</v>
      </c>
      <c r="V1778" s="1"/>
      <c r="W1778" s="1"/>
      <c r="X1778" s="1"/>
      <c r="Y1778" s="1" t="s">
        <v>216</v>
      </c>
      <c r="Z1778" s="2" t="str">
        <f t="shared" si="81"/>
        <v>C830</v>
      </c>
      <c r="AA1778" s="3" t="str">
        <f t="shared" si="82"/>
        <v>1/8/2019</v>
      </c>
      <c r="AB1778" s="2" t="str">
        <f t="shared" si="83"/>
        <v>No delay</v>
      </c>
    </row>
    <row r="1779" spans="1:28" s="7" customFormat="1" ht="28.5" x14ac:dyDescent="0.45">
      <c r="A1779" s="1" t="s">
        <v>15394</v>
      </c>
      <c r="B1779" s="3">
        <v>43687</v>
      </c>
      <c r="C1779" s="4">
        <v>0.72916666666666663</v>
      </c>
      <c r="D1779" s="2">
        <v>0</v>
      </c>
      <c r="E1779" s="1">
        <v>0</v>
      </c>
      <c r="F1779" s="2" t="s">
        <v>29</v>
      </c>
      <c r="G1779" s="1">
        <v>0</v>
      </c>
      <c r="H1779" s="1" t="s">
        <v>5037</v>
      </c>
      <c r="I1779" s="1" t="s">
        <v>5037</v>
      </c>
      <c r="J1779" s="1" t="s">
        <v>6047</v>
      </c>
      <c r="K1779" s="1" t="s">
        <v>3066</v>
      </c>
      <c r="L1779" s="1">
        <v>231329</v>
      </c>
      <c r="M1779" s="1" t="s">
        <v>12526</v>
      </c>
      <c r="N1779" s="2" t="s">
        <v>4409</v>
      </c>
      <c r="O1779" s="1" t="s">
        <v>15395</v>
      </c>
      <c r="P1779" s="2" t="s">
        <v>128</v>
      </c>
      <c r="Q1779" s="1" t="s">
        <v>183</v>
      </c>
      <c r="R1779" s="1" t="s">
        <v>4409</v>
      </c>
      <c r="S1779" s="1"/>
      <c r="T1779" s="1"/>
      <c r="U1779" s="1" t="s">
        <v>12528</v>
      </c>
      <c r="V1779" s="1"/>
      <c r="W1779" s="1"/>
      <c r="X1779" s="1"/>
      <c r="Y1779" s="1" t="s">
        <v>12529</v>
      </c>
      <c r="Z1779" s="2" t="str">
        <f t="shared" si="81"/>
        <v>C830C</v>
      </c>
      <c r="AA1779" s="3" t="str">
        <f t="shared" si="82"/>
        <v>1/8/2019</v>
      </c>
      <c r="AB1779" s="2" t="str">
        <f t="shared" si="83"/>
        <v>No delay</v>
      </c>
    </row>
    <row r="1780" spans="1:28" s="7" customFormat="1" ht="57" x14ac:dyDescent="0.45">
      <c r="A1780" s="1">
        <v>8754</v>
      </c>
      <c r="B1780" s="3">
        <v>43687</v>
      </c>
      <c r="C1780" s="4">
        <v>0.74766203703703704</v>
      </c>
      <c r="D1780" s="2">
        <v>0</v>
      </c>
      <c r="E1780" s="1">
        <v>0</v>
      </c>
      <c r="F1780" s="2" t="s">
        <v>130</v>
      </c>
      <c r="G1780" s="1">
        <v>3</v>
      </c>
      <c r="H1780" s="1" t="s">
        <v>5145</v>
      </c>
      <c r="I1780" s="1" t="s">
        <v>5145</v>
      </c>
      <c r="J1780" s="1" t="s">
        <v>15396</v>
      </c>
      <c r="K1780" s="1" t="s">
        <v>3061</v>
      </c>
      <c r="L1780" s="1">
        <v>231326</v>
      </c>
      <c r="M1780" s="1" t="s">
        <v>12526</v>
      </c>
      <c r="N1780" s="2" t="s">
        <v>4409</v>
      </c>
      <c r="O1780" s="1" t="s">
        <v>15397</v>
      </c>
      <c r="P1780" s="2" t="s">
        <v>7</v>
      </c>
      <c r="Q1780" s="1" t="s">
        <v>223</v>
      </c>
      <c r="R1780" s="1" t="s">
        <v>4409</v>
      </c>
      <c r="S1780" s="1"/>
      <c r="T1780" s="1"/>
      <c r="U1780" s="1" t="s">
        <v>12528</v>
      </c>
      <c r="V1780" s="1"/>
      <c r="W1780" s="1"/>
      <c r="X1780" s="1"/>
      <c r="Y1780" s="1" t="s">
        <v>18</v>
      </c>
      <c r="Z1780" s="2" t="str">
        <f t="shared" si="81"/>
        <v>C830</v>
      </c>
      <c r="AA1780" s="3" t="str">
        <f t="shared" si="82"/>
        <v>1/8/2019</v>
      </c>
      <c r="AB1780" s="2" t="str">
        <f t="shared" si="83"/>
        <v>No delay</v>
      </c>
    </row>
    <row r="1781" spans="1:28" s="7" customFormat="1" ht="42.75" x14ac:dyDescent="0.45">
      <c r="A1781" s="1" t="s">
        <v>15398</v>
      </c>
      <c r="B1781" s="3">
        <v>43687</v>
      </c>
      <c r="C1781" s="4">
        <v>0.79305555555555562</v>
      </c>
      <c r="D1781" s="2">
        <v>5</v>
      </c>
      <c r="E1781" s="1">
        <v>0</v>
      </c>
      <c r="F1781" s="2" t="s">
        <v>123</v>
      </c>
      <c r="G1781" s="1">
        <v>24</v>
      </c>
      <c r="H1781" s="1" t="s">
        <v>5840</v>
      </c>
      <c r="I1781" s="1" t="s">
        <v>5840</v>
      </c>
      <c r="J1781" s="1" t="s">
        <v>15399</v>
      </c>
      <c r="K1781" s="1" t="s">
        <v>15400</v>
      </c>
      <c r="L1781" s="1">
        <v>231333</v>
      </c>
      <c r="M1781" s="1" t="s">
        <v>12526</v>
      </c>
      <c r="N1781" s="2" t="s">
        <v>4523</v>
      </c>
      <c r="O1781" s="1" t="s">
        <v>15401</v>
      </c>
      <c r="P1781" s="2" t="s">
        <v>128</v>
      </c>
      <c r="Q1781" s="1" t="s">
        <v>183</v>
      </c>
      <c r="R1781" s="1" t="s">
        <v>4409</v>
      </c>
      <c r="S1781" s="1"/>
      <c r="T1781" s="1"/>
      <c r="U1781" s="1" t="s">
        <v>12528</v>
      </c>
      <c r="V1781" s="1"/>
      <c r="W1781" s="1"/>
      <c r="X1781" s="1"/>
      <c r="Y1781" s="1" t="s">
        <v>12529</v>
      </c>
      <c r="Z1781" s="2" t="str">
        <f t="shared" si="81"/>
        <v>C830C</v>
      </c>
      <c r="AA1781" s="3" t="str">
        <f t="shared" si="82"/>
        <v>1/8/2019</v>
      </c>
      <c r="AB1781" s="2" t="str">
        <f t="shared" si="83"/>
        <v>More than 0 mins</v>
      </c>
    </row>
    <row r="1782" spans="1:28" s="7" customFormat="1" x14ac:dyDescent="0.45">
      <c r="A1782" s="1">
        <v>8759</v>
      </c>
      <c r="B1782" s="3">
        <v>43687</v>
      </c>
      <c r="C1782" s="4">
        <v>0.91031249999999997</v>
      </c>
      <c r="D1782" s="2">
        <v>0</v>
      </c>
      <c r="E1782" s="1">
        <v>0</v>
      </c>
      <c r="F1782" s="2" t="s">
        <v>116</v>
      </c>
      <c r="G1782" s="1">
        <v>4</v>
      </c>
      <c r="H1782" s="1" t="s">
        <v>5011</v>
      </c>
      <c r="I1782" s="1" t="s">
        <v>4570</v>
      </c>
      <c r="J1782" s="1" t="s">
        <v>3243</v>
      </c>
      <c r="K1782" s="1" t="s">
        <v>3067</v>
      </c>
      <c r="L1782" s="1">
        <v>231339</v>
      </c>
      <c r="M1782" s="1" t="s">
        <v>12526</v>
      </c>
      <c r="N1782" s="2" t="s">
        <v>4409</v>
      </c>
      <c r="O1782" s="1" t="s">
        <v>15402</v>
      </c>
      <c r="P1782" s="2" t="s">
        <v>128</v>
      </c>
      <c r="Q1782" s="1" t="s">
        <v>276</v>
      </c>
      <c r="R1782" s="1" t="s">
        <v>4409</v>
      </c>
      <c r="S1782" s="1"/>
      <c r="T1782" s="1"/>
      <c r="U1782" s="1" t="s">
        <v>12528</v>
      </c>
      <c r="V1782" s="1"/>
      <c r="W1782" s="1"/>
      <c r="X1782" s="1"/>
      <c r="Y1782" s="1" t="s">
        <v>275</v>
      </c>
      <c r="Z1782" s="2" t="str">
        <f t="shared" si="81"/>
        <v>C830C</v>
      </c>
      <c r="AA1782" s="3" t="str">
        <f t="shared" si="82"/>
        <v>1/8/2019</v>
      </c>
      <c r="AB1782" s="2" t="str">
        <f t="shared" si="83"/>
        <v>No delay</v>
      </c>
    </row>
    <row r="1783" spans="1:28" s="7" customFormat="1" ht="71.25" x14ac:dyDescent="0.45">
      <c r="A1783" s="1">
        <v>8778</v>
      </c>
      <c r="B1783" s="3">
        <v>43688</v>
      </c>
      <c r="C1783" s="4">
        <v>0.58760416666666659</v>
      </c>
      <c r="D1783" s="2">
        <v>0</v>
      </c>
      <c r="E1783" s="1">
        <v>0</v>
      </c>
      <c r="F1783" s="2" t="s">
        <v>151</v>
      </c>
      <c r="G1783" s="1">
        <v>7</v>
      </c>
      <c r="H1783" s="1" t="s">
        <v>4570</v>
      </c>
      <c r="I1783" s="1" t="s">
        <v>4570</v>
      </c>
      <c r="J1783" s="1" t="s">
        <v>3073</v>
      </c>
      <c r="K1783" s="1" t="s">
        <v>3072</v>
      </c>
      <c r="L1783" s="1">
        <v>231390</v>
      </c>
      <c r="M1783" s="1" t="s">
        <v>12526</v>
      </c>
      <c r="N1783" s="2" t="s">
        <v>4409</v>
      </c>
      <c r="O1783" s="1" t="s">
        <v>15403</v>
      </c>
      <c r="P1783" s="2" t="s">
        <v>33</v>
      </c>
      <c r="Q1783" s="1" t="s">
        <v>1843</v>
      </c>
      <c r="R1783" s="1" t="s">
        <v>4409</v>
      </c>
      <c r="S1783" s="1"/>
      <c r="T1783" s="1"/>
      <c r="U1783" s="1" t="s">
        <v>12528</v>
      </c>
      <c r="V1783" s="1"/>
      <c r="W1783" s="1"/>
      <c r="X1783" s="1"/>
      <c r="Y1783" s="1" t="s">
        <v>32</v>
      </c>
      <c r="Z1783" s="2" t="str">
        <f t="shared" si="81"/>
        <v>C830C</v>
      </c>
      <c r="AA1783" s="3" t="str">
        <f t="shared" si="82"/>
        <v>1/8/2019</v>
      </c>
      <c r="AB1783" s="2" t="str">
        <f t="shared" si="83"/>
        <v>No delay</v>
      </c>
    </row>
    <row r="1784" spans="1:28" s="7" customFormat="1" ht="57" x14ac:dyDescent="0.45">
      <c r="A1784" s="1">
        <v>8788</v>
      </c>
      <c r="B1784" s="3">
        <v>43688</v>
      </c>
      <c r="C1784" s="4">
        <v>0.87569444444444444</v>
      </c>
      <c r="D1784" s="2">
        <v>0</v>
      </c>
      <c r="E1784" s="1">
        <v>0</v>
      </c>
      <c r="F1784" s="2" t="s">
        <v>60</v>
      </c>
      <c r="G1784" s="1">
        <v>10</v>
      </c>
      <c r="H1784" s="1" t="s">
        <v>4622</v>
      </c>
      <c r="I1784" s="1" t="s">
        <v>4622</v>
      </c>
      <c r="J1784" s="1" t="s">
        <v>3069</v>
      </c>
      <c r="K1784" s="1" t="s">
        <v>3068</v>
      </c>
      <c r="L1784" s="1">
        <v>231433</v>
      </c>
      <c r="M1784" s="1" t="s">
        <v>12526</v>
      </c>
      <c r="N1784" s="2" t="s">
        <v>4522</v>
      </c>
      <c r="O1784" s="1" t="s">
        <v>15404</v>
      </c>
      <c r="P1784" s="2" t="s">
        <v>51</v>
      </c>
      <c r="Q1784" s="1" t="s">
        <v>1356</v>
      </c>
      <c r="R1784" s="1" t="s">
        <v>13594</v>
      </c>
      <c r="S1784" s="1"/>
      <c r="T1784" s="1"/>
      <c r="U1784" s="1" t="s">
        <v>12528</v>
      </c>
      <c r="V1784" s="1"/>
      <c r="W1784" s="1"/>
      <c r="X1784" s="1"/>
      <c r="Y1784" s="1" t="s">
        <v>1355</v>
      </c>
      <c r="Z1784" s="2" t="str">
        <f t="shared" si="81"/>
        <v>C830</v>
      </c>
      <c r="AA1784" s="3" t="str">
        <f t="shared" si="82"/>
        <v>1/8/2019</v>
      </c>
      <c r="AB1784" s="2" t="str">
        <f t="shared" si="83"/>
        <v>No delay</v>
      </c>
    </row>
    <row r="1785" spans="1:28" s="7" customFormat="1" ht="85.5" x14ac:dyDescent="0.45">
      <c r="A1785" s="1">
        <v>8791</v>
      </c>
      <c r="B1785" s="3">
        <v>43688</v>
      </c>
      <c r="C1785" s="4">
        <v>0.88888888888888884</v>
      </c>
      <c r="D1785" s="2">
        <v>0</v>
      </c>
      <c r="E1785" s="1">
        <v>0</v>
      </c>
      <c r="F1785" s="2" t="s">
        <v>49</v>
      </c>
      <c r="G1785" s="1">
        <v>0</v>
      </c>
      <c r="H1785" s="1" t="s">
        <v>4569</v>
      </c>
      <c r="I1785" s="1" t="s">
        <v>4569</v>
      </c>
      <c r="J1785" s="1" t="s">
        <v>3071</v>
      </c>
      <c r="K1785" s="1" t="s">
        <v>3070</v>
      </c>
      <c r="L1785" s="1">
        <v>231434</v>
      </c>
      <c r="M1785" s="1" t="s">
        <v>12526</v>
      </c>
      <c r="N1785" s="2" t="s">
        <v>4409</v>
      </c>
      <c r="O1785" s="1" t="s">
        <v>15405</v>
      </c>
      <c r="P1785" s="2" t="s">
        <v>73</v>
      </c>
      <c r="Q1785" s="1" t="s">
        <v>1132</v>
      </c>
      <c r="R1785" s="1" t="s">
        <v>4409</v>
      </c>
      <c r="S1785" s="1"/>
      <c r="T1785" s="1"/>
      <c r="U1785" s="1" t="s">
        <v>12528</v>
      </c>
      <c r="V1785" s="1"/>
      <c r="W1785" s="1"/>
      <c r="X1785" s="1"/>
      <c r="Y1785" s="1" t="s">
        <v>157</v>
      </c>
      <c r="Z1785" s="2" t="str">
        <f t="shared" si="81"/>
        <v>C830</v>
      </c>
      <c r="AA1785" s="3" t="str">
        <f t="shared" si="82"/>
        <v>1/8/2019</v>
      </c>
      <c r="AB1785" s="2" t="str">
        <f t="shared" si="83"/>
        <v>No delay</v>
      </c>
    </row>
    <row r="1786" spans="1:28" s="7" customFormat="1" ht="57" x14ac:dyDescent="0.45">
      <c r="A1786" s="1">
        <v>8806</v>
      </c>
      <c r="B1786" s="3">
        <v>43689</v>
      </c>
      <c r="C1786" s="4">
        <v>0.55922453703703701</v>
      </c>
      <c r="D1786" s="2">
        <v>0</v>
      </c>
      <c r="E1786" s="1">
        <v>0</v>
      </c>
      <c r="F1786" s="2" t="s">
        <v>48</v>
      </c>
      <c r="G1786" s="1">
        <v>9</v>
      </c>
      <c r="H1786" s="1" t="s">
        <v>4710</v>
      </c>
      <c r="I1786" s="1" t="s">
        <v>4570</v>
      </c>
      <c r="J1786" s="1" t="s">
        <v>3077</v>
      </c>
      <c r="K1786" s="1" t="s">
        <v>3076</v>
      </c>
      <c r="L1786" s="1">
        <v>231468</v>
      </c>
      <c r="M1786" s="1" t="s">
        <v>12526</v>
      </c>
      <c r="N1786" s="2" t="s">
        <v>4522</v>
      </c>
      <c r="O1786" s="1" t="s">
        <v>15406</v>
      </c>
      <c r="P1786" s="2" t="s">
        <v>79</v>
      </c>
      <c r="Q1786" s="1" t="s">
        <v>139</v>
      </c>
      <c r="R1786" s="1" t="s">
        <v>4409</v>
      </c>
      <c r="S1786" s="1"/>
      <c r="T1786" s="1"/>
      <c r="U1786" s="1" t="s">
        <v>12528</v>
      </c>
      <c r="V1786" s="1"/>
      <c r="W1786" s="1"/>
      <c r="X1786" s="1"/>
      <c r="Y1786" s="1" t="s">
        <v>117</v>
      </c>
      <c r="Z1786" s="2" t="str">
        <f t="shared" si="81"/>
        <v>C830</v>
      </c>
      <c r="AA1786" s="3" t="str">
        <f t="shared" si="82"/>
        <v>1/8/2019</v>
      </c>
      <c r="AB1786" s="2" t="str">
        <f t="shared" si="83"/>
        <v>No delay</v>
      </c>
    </row>
    <row r="1787" spans="1:28" s="7" customFormat="1" ht="28.5" x14ac:dyDescent="0.45">
      <c r="A1787" s="1" t="s">
        <v>15407</v>
      </c>
      <c r="B1787" s="3">
        <v>43689</v>
      </c>
      <c r="C1787" s="4">
        <v>0.73806712962962961</v>
      </c>
      <c r="D1787" s="2">
        <v>0</v>
      </c>
      <c r="E1787" s="1">
        <v>0</v>
      </c>
      <c r="F1787" s="2" t="s">
        <v>24</v>
      </c>
      <c r="G1787" s="1">
        <v>23</v>
      </c>
      <c r="H1787" s="1" t="s">
        <v>4603</v>
      </c>
      <c r="I1787" s="1" t="s">
        <v>4603</v>
      </c>
      <c r="J1787" s="1" t="s">
        <v>3075</v>
      </c>
      <c r="K1787" s="1" t="s">
        <v>3074</v>
      </c>
      <c r="L1787" s="1">
        <v>231485</v>
      </c>
      <c r="M1787" s="1" t="s">
        <v>12526</v>
      </c>
      <c r="N1787" s="2" t="s">
        <v>4409</v>
      </c>
      <c r="O1787" s="1" t="s">
        <v>15408</v>
      </c>
      <c r="P1787" s="2" t="s">
        <v>128</v>
      </c>
      <c r="Q1787" s="1" t="s">
        <v>276</v>
      </c>
      <c r="R1787" s="1" t="s">
        <v>4409</v>
      </c>
      <c r="S1787" s="1"/>
      <c r="T1787" s="1"/>
      <c r="U1787" s="1" t="s">
        <v>12528</v>
      </c>
      <c r="V1787" s="1"/>
      <c r="W1787" s="1"/>
      <c r="X1787" s="1"/>
      <c r="Y1787" s="1" t="s">
        <v>275</v>
      </c>
      <c r="Z1787" s="2" t="str">
        <f t="shared" si="81"/>
        <v>C830</v>
      </c>
      <c r="AA1787" s="3" t="str">
        <f t="shared" si="82"/>
        <v>1/8/2019</v>
      </c>
      <c r="AB1787" s="2" t="str">
        <f t="shared" si="83"/>
        <v>No delay</v>
      </c>
    </row>
    <row r="1788" spans="1:28" s="7" customFormat="1" ht="42.75" x14ac:dyDescent="0.45">
      <c r="A1788" s="1">
        <v>8838</v>
      </c>
      <c r="B1788" s="3">
        <v>43690</v>
      </c>
      <c r="C1788" s="4">
        <v>0.68333333333333324</v>
      </c>
      <c r="D1788" s="2">
        <v>0</v>
      </c>
      <c r="E1788" s="1">
        <v>0</v>
      </c>
      <c r="F1788" s="2" t="s">
        <v>70</v>
      </c>
      <c r="G1788" s="1">
        <v>7</v>
      </c>
      <c r="H1788" s="1" t="s">
        <v>4710</v>
      </c>
      <c r="I1788" s="1" t="s">
        <v>4570</v>
      </c>
      <c r="J1788" s="1" t="s">
        <v>3083</v>
      </c>
      <c r="K1788" s="1" t="s">
        <v>3082</v>
      </c>
      <c r="L1788" s="1">
        <v>231586</v>
      </c>
      <c r="M1788" s="1" t="s">
        <v>12526</v>
      </c>
      <c r="N1788" s="2" t="s">
        <v>4522</v>
      </c>
      <c r="O1788" s="1" t="s">
        <v>15409</v>
      </c>
      <c r="P1788" s="2" t="s">
        <v>128</v>
      </c>
      <c r="Q1788" s="1" t="s">
        <v>209</v>
      </c>
      <c r="R1788" s="1" t="s">
        <v>13589</v>
      </c>
      <c r="S1788" s="1"/>
      <c r="T1788" s="1"/>
      <c r="U1788" s="1" t="s">
        <v>12528</v>
      </c>
      <c r="V1788" s="1"/>
      <c r="W1788" s="1"/>
      <c r="X1788" s="1"/>
      <c r="Y1788" s="1" t="s">
        <v>208</v>
      </c>
      <c r="Z1788" s="2" t="str">
        <f t="shared" si="81"/>
        <v>C830C</v>
      </c>
      <c r="AA1788" s="3" t="str">
        <f t="shared" si="82"/>
        <v>1/8/2019</v>
      </c>
      <c r="AB1788" s="2" t="str">
        <f t="shared" si="83"/>
        <v>No delay</v>
      </c>
    </row>
    <row r="1789" spans="1:28" s="7" customFormat="1" ht="142.5" x14ac:dyDescent="0.45">
      <c r="A1789" s="1">
        <v>8843</v>
      </c>
      <c r="B1789" s="3">
        <v>43690</v>
      </c>
      <c r="C1789" s="4">
        <v>0.73611111111111116</v>
      </c>
      <c r="D1789" s="2">
        <v>0</v>
      </c>
      <c r="E1789" s="1">
        <v>0</v>
      </c>
      <c r="F1789" s="2" t="s">
        <v>108</v>
      </c>
      <c r="G1789" s="1">
        <v>28</v>
      </c>
      <c r="H1789" s="1" t="s">
        <v>5110</v>
      </c>
      <c r="I1789" s="1" t="s">
        <v>4771</v>
      </c>
      <c r="J1789" s="1" t="s">
        <v>15410</v>
      </c>
      <c r="K1789" s="1" t="s">
        <v>3081</v>
      </c>
      <c r="L1789" s="1">
        <v>231605</v>
      </c>
      <c r="M1789" s="1" t="s">
        <v>12526</v>
      </c>
      <c r="N1789" s="2" t="s">
        <v>4522</v>
      </c>
      <c r="O1789" s="1" t="s">
        <v>15411</v>
      </c>
      <c r="P1789" s="2" t="s">
        <v>41</v>
      </c>
      <c r="Q1789" s="1" t="s">
        <v>1832</v>
      </c>
      <c r="R1789" s="1" t="s">
        <v>4409</v>
      </c>
      <c r="S1789" s="1"/>
      <c r="T1789" s="1"/>
      <c r="U1789" s="1" t="s">
        <v>12528</v>
      </c>
      <c r="V1789" s="1"/>
      <c r="W1789" s="1"/>
      <c r="X1789" s="1"/>
      <c r="Y1789" s="1" t="s">
        <v>40</v>
      </c>
      <c r="Z1789" s="2" t="str">
        <f t="shared" si="81"/>
        <v>C830</v>
      </c>
      <c r="AA1789" s="3" t="str">
        <f t="shared" si="82"/>
        <v>1/8/2019</v>
      </c>
      <c r="AB1789" s="2" t="str">
        <f t="shared" si="83"/>
        <v>No delay</v>
      </c>
    </row>
    <row r="1790" spans="1:28" s="7" customFormat="1" ht="99.75" x14ac:dyDescent="0.45">
      <c r="A1790" s="1">
        <v>8852</v>
      </c>
      <c r="B1790" s="3">
        <v>43690</v>
      </c>
      <c r="C1790" s="4">
        <v>0.99305555555555547</v>
      </c>
      <c r="D1790" s="2">
        <v>0</v>
      </c>
      <c r="E1790" s="1">
        <v>0</v>
      </c>
      <c r="F1790" s="2" t="s">
        <v>230</v>
      </c>
      <c r="G1790" s="1">
        <v>20</v>
      </c>
      <c r="H1790" s="1" t="s">
        <v>5174</v>
      </c>
      <c r="I1790" s="1" t="s">
        <v>5174</v>
      </c>
      <c r="J1790" s="1" t="s">
        <v>3080</v>
      </c>
      <c r="K1790" s="1" t="s">
        <v>3079</v>
      </c>
      <c r="L1790" s="1">
        <v>231634</v>
      </c>
      <c r="M1790" s="1" t="s">
        <v>12526</v>
      </c>
      <c r="N1790" s="2" t="s">
        <v>4522</v>
      </c>
      <c r="O1790" s="1" t="s">
        <v>15412</v>
      </c>
      <c r="P1790" s="2" t="s">
        <v>36</v>
      </c>
      <c r="Q1790" s="1" t="s">
        <v>13023</v>
      </c>
      <c r="R1790" s="1" t="s">
        <v>4409</v>
      </c>
      <c r="S1790" s="1"/>
      <c r="T1790" s="1"/>
      <c r="U1790" s="1" t="s">
        <v>12528</v>
      </c>
      <c r="V1790" s="1"/>
      <c r="W1790" s="1"/>
      <c r="X1790" s="1"/>
      <c r="Y1790" s="1" t="s">
        <v>153</v>
      </c>
      <c r="Z1790" s="2" t="str">
        <f t="shared" si="81"/>
        <v>C830C</v>
      </c>
      <c r="AA1790" s="3" t="str">
        <f t="shared" si="82"/>
        <v>1/8/2019</v>
      </c>
      <c r="AB1790" s="2" t="str">
        <f t="shared" si="83"/>
        <v>No delay</v>
      </c>
    </row>
    <row r="1791" spans="1:28" s="7" customFormat="1" x14ac:dyDescent="0.45">
      <c r="A1791" s="1" t="s">
        <v>15413</v>
      </c>
      <c r="B1791" s="3">
        <v>43691</v>
      </c>
      <c r="C1791" s="4">
        <v>0.42960648148148151</v>
      </c>
      <c r="D1791" s="2">
        <v>0</v>
      </c>
      <c r="E1791" s="1">
        <v>0</v>
      </c>
      <c r="F1791" s="2" t="s">
        <v>145</v>
      </c>
      <c r="G1791" s="1">
        <v>37</v>
      </c>
      <c r="H1791" s="1" t="s">
        <v>4710</v>
      </c>
      <c r="I1791" s="1" t="s">
        <v>4711</v>
      </c>
      <c r="J1791" s="1" t="s">
        <v>3088</v>
      </c>
      <c r="K1791" s="1" t="s">
        <v>3087</v>
      </c>
      <c r="L1791" s="1">
        <v>231676</v>
      </c>
      <c r="M1791" s="1" t="s">
        <v>12526</v>
      </c>
      <c r="N1791" s="2" t="s">
        <v>4409</v>
      </c>
      <c r="O1791" s="1" t="s">
        <v>15414</v>
      </c>
      <c r="P1791" s="2" t="s">
        <v>128</v>
      </c>
      <c r="Q1791" s="1" t="s">
        <v>276</v>
      </c>
      <c r="R1791" s="1" t="s">
        <v>4409</v>
      </c>
      <c r="S1791" s="1"/>
      <c r="T1791" s="1"/>
      <c r="U1791" s="1" t="s">
        <v>12528</v>
      </c>
      <c r="V1791" s="1"/>
      <c r="W1791" s="1"/>
      <c r="X1791" s="1"/>
      <c r="Y1791" s="1" t="s">
        <v>275</v>
      </c>
      <c r="Z1791" s="2" t="str">
        <f t="shared" si="81"/>
        <v>C830</v>
      </c>
      <c r="AA1791" s="3" t="str">
        <f t="shared" si="82"/>
        <v>1/8/2019</v>
      </c>
      <c r="AB1791" s="2" t="str">
        <f t="shared" si="83"/>
        <v>No delay</v>
      </c>
    </row>
    <row r="1792" spans="1:28" s="7" customFormat="1" ht="99.75" x14ac:dyDescent="0.45">
      <c r="A1792" s="1">
        <v>8869</v>
      </c>
      <c r="B1792" s="3">
        <v>43691</v>
      </c>
      <c r="C1792" s="4">
        <v>0.53902777777777777</v>
      </c>
      <c r="D1792" s="2">
        <v>0</v>
      </c>
      <c r="E1792" s="1">
        <v>0</v>
      </c>
      <c r="F1792" s="2" t="s">
        <v>135</v>
      </c>
      <c r="G1792" s="1">
        <v>58</v>
      </c>
      <c r="H1792" s="1" t="s">
        <v>4756</v>
      </c>
      <c r="I1792" s="1" t="s">
        <v>4570</v>
      </c>
      <c r="J1792" s="1" t="s">
        <v>15415</v>
      </c>
      <c r="K1792" s="1" t="s">
        <v>3086</v>
      </c>
      <c r="L1792" s="1">
        <v>231697</v>
      </c>
      <c r="M1792" s="1" t="s">
        <v>12526</v>
      </c>
      <c r="N1792" s="2" t="s">
        <v>4522</v>
      </c>
      <c r="O1792" s="1" t="s">
        <v>15416</v>
      </c>
      <c r="P1792" s="2" t="s">
        <v>33</v>
      </c>
      <c r="Q1792" s="1" t="s">
        <v>1356</v>
      </c>
      <c r="R1792" s="1" t="s">
        <v>13594</v>
      </c>
      <c r="S1792" s="1"/>
      <c r="T1792" s="1"/>
      <c r="U1792" s="1" t="s">
        <v>12528</v>
      </c>
      <c r="V1792" s="1"/>
      <c r="W1792" s="1"/>
      <c r="X1792" s="1"/>
      <c r="Y1792" s="1" t="s">
        <v>1355</v>
      </c>
      <c r="Z1792" s="2" t="str">
        <f t="shared" si="81"/>
        <v>C830</v>
      </c>
      <c r="AA1792" s="3" t="str">
        <f t="shared" si="82"/>
        <v>1/8/2019</v>
      </c>
      <c r="AB1792" s="2" t="str">
        <f t="shared" si="83"/>
        <v>No delay</v>
      </c>
    </row>
    <row r="1793" spans="1:28" s="7" customFormat="1" ht="57" x14ac:dyDescent="0.45">
      <c r="A1793" s="1">
        <v>8871</v>
      </c>
      <c r="B1793" s="3">
        <v>43691</v>
      </c>
      <c r="C1793" s="4">
        <v>0.61252314814814812</v>
      </c>
      <c r="D1793" s="2">
        <v>0</v>
      </c>
      <c r="E1793" s="1">
        <v>0</v>
      </c>
      <c r="F1793" s="2" t="s">
        <v>20</v>
      </c>
      <c r="G1793" s="1">
        <v>6</v>
      </c>
      <c r="H1793" s="1" t="s">
        <v>5744</v>
      </c>
      <c r="I1793" s="1" t="s">
        <v>5404</v>
      </c>
      <c r="J1793" s="1" t="s">
        <v>3085</v>
      </c>
      <c r="K1793" s="1" t="s">
        <v>3084</v>
      </c>
      <c r="L1793" s="1">
        <v>231714</v>
      </c>
      <c r="M1793" s="1" t="s">
        <v>12526</v>
      </c>
      <c r="N1793" s="2" t="s">
        <v>4522</v>
      </c>
      <c r="O1793" s="1" t="s">
        <v>15417</v>
      </c>
      <c r="P1793" s="2" t="s">
        <v>7</v>
      </c>
      <c r="Q1793" s="1" t="s">
        <v>169</v>
      </c>
      <c r="R1793" s="1" t="s">
        <v>4409</v>
      </c>
      <c r="S1793" s="1"/>
      <c r="T1793" s="1"/>
      <c r="U1793" s="1" t="s">
        <v>12528</v>
      </c>
      <c r="V1793" s="1"/>
      <c r="W1793" s="1"/>
      <c r="X1793" s="1"/>
      <c r="Y1793" s="1" t="s">
        <v>18</v>
      </c>
      <c r="Z1793" s="2" t="str">
        <f t="shared" si="81"/>
        <v>C830</v>
      </c>
      <c r="AA1793" s="3" t="str">
        <f t="shared" si="82"/>
        <v>1/8/2019</v>
      </c>
      <c r="AB1793" s="2" t="str">
        <f t="shared" si="83"/>
        <v>No delay</v>
      </c>
    </row>
    <row r="1794" spans="1:28" s="7" customFormat="1" ht="42.75" x14ac:dyDescent="0.45">
      <c r="A1794" s="1">
        <v>8887</v>
      </c>
      <c r="B1794" s="3">
        <v>43692</v>
      </c>
      <c r="C1794" s="4">
        <v>0.27008101851851851</v>
      </c>
      <c r="D1794" s="2">
        <v>0</v>
      </c>
      <c r="E1794" s="1">
        <v>0</v>
      </c>
      <c r="F1794" s="2" t="s">
        <v>60</v>
      </c>
      <c r="G1794" s="1">
        <v>74</v>
      </c>
      <c r="H1794" s="1" t="s">
        <v>6023</v>
      </c>
      <c r="I1794" s="1" t="s">
        <v>6023</v>
      </c>
      <c r="J1794" s="1" t="s">
        <v>3091</v>
      </c>
      <c r="K1794" s="1" t="s">
        <v>3090</v>
      </c>
      <c r="L1794" s="1">
        <v>231796</v>
      </c>
      <c r="M1794" s="1" t="s">
        <v>12526</v>
      </c>
      <c r="N1794" s="2" t="s">
        <v>4409</v>
      </c>
      <c r="O1794" s="1" t="s">
        <v>15418</v>
      </c>
      <c r="P1794" s="2" t="s">
        <v>65</v>
      </c>
      <c r="Q1794" s="1" t="s">
        <v>160</v>
      </c>
      <c r="R1794" s="1" t="s">
        <v>4409</v>
      </c>
      <c r="S1794" s="1"/>
      <c r="T1794" s="1"/>
      <c r="U1794" s="1" t="s">
        <v>12528</v>
      </c>
      <c r="V1794" s="1"/>
      <c r="W1794" s="1"/>
      <c r="X1794" s="1"/>
      <c r="Y1794" s="1" t="s">
        <v>160</v>
      </c>
      <c r="Z1794" s="2" t="str">
        <f t="shared" si="81"/>
        <v>C830</v>
      </c>
      <c r="AA1794" s="3" t="str">
        <f t="shared" si="82"/>
        <v>1/8/2019</v>
      </c>
      <c r="AB1794" s="2" t="str">
        <f t="shared" si="83"/>
        <v>No delay</v>
      </c>
    </row>
    <row r="1795" spans="1:28" s="7" customFormat="1" ht="156.75" x14ac:dyDescent="0.45">
      <c r="A1795" s="1">
        <v>8916</v>
      </c>
      <c r="B1795" s="3">
        <v>43692</v>
      </c>
      <c r="C1795" s="4">
        <v>0.78125</v>
      </c>
      <c r="D1795" s="2">
        <v>0</v>
      </c>
      <c r="E1795" s="1">
        <v>0</v>
      </c>
      <c r="F1795" s="2" t="s">
        <v>111</v>
      </c>
      <c r="G1795" s="1"/>
      <c r="H1795" s="1" t="s">
        <v>13177</v>
      </c>
      <c r="I1795" s="1"/>
      <c r="J1795" s="1" t="s">
        <v>15419</v>
      </c>
      <c r="K1795" s="1">
        <v>6215809</v>
      </c>
      <c r="L1795" s="1"/>
      <c r="M1795" s="1" t="s">
        <v>12720</v>
      </c>
      <c r="N1795" s="2" t="s">
        <v>4409</v>
      </c>
      <c r="O1795" s="1" t="s">
        <v>15420</v>
      </c>
      <c r="P1795" s="2" t="s">
        <v>7</v>
      </c>
      <c r="Q1795" s="1" t="s">
        <v>175</v>
      </c>
      <c r="R1795" s="1" t="s">
        <v>4409</v>
      </c>
      <c r="S1795" s="1"/>
      <c r="T1795" s="1"/>
      <c r="U1795" s="1" t="s">
        <v>12528</v>
      </c>
      <c r="V1795" s="1"/>
      <c r="W1795" s="1"/>
      <c r="X1795" s="1"/>
      <c r="Y1795" s="1" t="s">
        <v>12</v>
      </c>
      <c r="Z1795" s="2" t="str">
        <f t="shared" ref="Z1795:Z1858" si="84">IF(_xlfn.NUMBERVALUE(MID(F1795,3,2))&lt;41,"C830","C830C")</f>
        <v>C830</v>
      </c>
      <c r="AA1795" s="3" t="str">
        <f t="shared" ref="AA1795:AA1858" si="85">DAY(1)&amp;"/"&amp;MONTH(B1795)&amp;"/"&amp;YEAR(B1795)</f>
        <v>1/8/2019</v>
      </c>
      <c r="AB1795" s="2" t="str">
        <f t="shared" ref="AB1795:AB1858" si="86">IF(D1795&gt;5,"More than 5mins",IF(D1795&gt;0,"More than 0 mins","No delay"))</f>
        <v>No delay</v>
      </c>
    </row>
    <row r="1796" spans="1:28" s="7" customFormat="1" x14ac:dyDescent="0.45">
      <c r="A1796" s="1" t="s">
        <v>15421</v>
      </c>
      <c r="B1796" s="3">
        <v>43694</v>
      </c>
      <c r="C1796" s="4">
        <v>0.35003472222222221</v>
      </c>
      <c r="D1796" s="2">
        <v>0</v>
      </c>
      <c r="E1796" s="1">
        <v>0</v>
      </c>
      <c r="F1796" s="2" t="s">
        <v>24</v>
      </c>
      <c r="G1796" s="1">
        <v>5</v>
      </c>
      <c r="H1796" s="1" t="s">
        <v>4570</v>
      </c>
      <c r="I1796" s="1" t="s">
        <v>4570</v>
      </c>
      <c r="J1796" s="1" t="s">
        <v>3094</v>
      </c>
      <c r="K1796" s="1" t="s">
        <v>3093</v>
      </c>
      <c r="L1796" s="1">
        <v>232060</v>
      </c>
      <c r="M1796" s="1" t="s">
        <v>12526</v>
      </c>
      <c r="N1796" s="2" t="s">
        <v>4409</v>
      </c>
      <c r="O1796" s="1" t="s">
        <v>15422</v>
      </c>
      <c r="P1796" s="2" t="s">
        <v>128</v>
      </c>
      <c r="Q1796" s="1" t="s">
        <v>276</v>
      </c>
      <c r="R1796" s="1" t="s">
        <v>4409</v>
      </c>
      <c r="S1796" s="1"/>
      <c r="T1796" s="1"/>
      <c r="U1796" s="1" t="s">
        <v>12528</v>
      </c>
      <c r="V1796" s="1"/>
      <c r="W1796" s="1"/>
      <c r="X1796" s="1"/>
      <c r="Y1796" s="1" t="s">
        <v>275</v>
      </c>
      <c r="Z1796" s="2" t="str">
        <f t="shared" si="84"/>
        <v>C830</v>
      </c>
      <c r="AA1796" s="3" t="str">
        <f t="shared" si="85"/>
        <v>1/8/2019</v>
      </c>
      <c r="AB1796" s="2" t="str">
        <f t="shared" si="86"/>
        <v>No delay</v>
      </c>
    </row>
    <row r="1797" spans="1:28" s="7" customFormat="1" ht="171" x14ac:dyDescent="0.45">
      <c r="A1797" s="1">
        <v>8989</v>
      </c>
      <c r="B1797" s="3">
        <v>43694</v>
      </c>
      <c r="C1797" s="4">
        <v>0.66666666666666663</v>
      </c>
      <c r="D1797" s="2">
        <v>0</v>
      </c>
      <c r="E1797" s="1">
        <v>0</v>
      </c>
      <c r="F1797" s="2" t="s">
        <v>53</v>
      </c>
      <c r="G1797" s="1">
        <v>0</v>
      </c>
      <c r="H1797" s="1" t="s">
        <v>4615</v>
      </c>
      <c r="I1797" s="1" t="s">
        <v>4615</v>
      </c>
      <c r="J1797" s="1" t="s">
        <v>15423</v>
      </c>
      <c r="K1797" s="1" t="s">
        <v>3095</v>
      </c>
      <c r="L1797" s="1">
        <v>232099</v>
      </c>
      <c r="M1797" s="1" t="s">
        <v>12526</v>
      </c>
      <c r="N1797" s="2" t="s">
        <v>4409</v>
      </c>
      <c r="O1797" s="1" t="s">
        <v>15424</v>
      </c>
      <c r="P1797" s="2" t="s">
        <v>79</v>
      </c>
      <c r="Q1797" s="1" t="s">
        <v>222</v>
      </c>
      <c r="R1797" s="1" t="s">
        <v>4409</v>
      </c>
      <c r="S1797" s="1"/>
      <c r="T1797" s="1"/>
      <c r="U1797" s="1" t="s">
        <v>12528</v>
      </c>
      <c r="V1797" s="1"/>
      <c r="W1797" s="1"/>
      <c r="X1797" s="1"/>
      <c r="Y1797" s="1" t="s">
        <v>117</v>
      </c>
      <c r="Z1797" s="2" t="str">
        <f t="shared" si="84"/>
        <v>C830</v>
      </c>
      <c r="AA1797" s="3" t="str">
        <f t="shared" si="85"/>
        <v>1/8/2019</v>
      </c>
      <c r="AB1797" s="2" t="str">
        <f t="shared" si="86"/>
        <v>No delay</v>
      </c>
    </row>
    <row r="1798" spans="1:28" s="7" customFormat="1" ht="185.25" x14ac:dyDescent="0.45">
      <c r="A1798" s="1">
        <v>9012</v>
      </c>
      <c r="B1798" s="3">
        <v>43695</v>
      </c>
      <c r="C1798" s="4">
        <v>0.36601851851851852</v>
      </c>
      <c r="D1798" s="2">
        <v>0</v>
      </c>
      <c r="E1798" s="1">
        <v>0</v>
      </c>
      <c r="F1798" s="2" t="s">
        <v>24</v>
      </c>
      <c r="G1798" s="1">
        <v>4</v>
      </c>
      <c r="H1798" s="1" t="s">
        <v>4961</v>
      </c>
      <c r="I1798" s="1" t="s">
        <v>4962</v>
      </c>
      <c r="J1798" s="1" t="s">
        <v>3097</v>
      </c>
      <c r="K1798" s="1" t="s">
        <v>3096</v>
      </c>
      <c r="L1798" s="1">
        <v>232162</v>
      </c>
      <c r="M1798" s="1" t="s">
        <v>12526</v>
      </c>
      <c r="N1798" s="2" t="s">
        <v>4522</v>
      </c>
      <c r="O1798" s="1" t="s">
        <v>15425</v>
      </c>
      <c r="P1798" s="2" t="s">
        <v>7</v>
      </c>
      <c r="Q1798" s="1" t="s">
        <v>63</v>
      </c>
      <c r="R1798" s="1" t="s">
        <v>4409</v>
      </c>
      <c r="S1798" s="1"/>
      <c r="T1798" s="1"/>
      <c r="U1798" s="1" t="s">
        <v>12528</v>
      </c>
      <c r="V1798" s="1"/>
      <c r="W1798" s="1"/>
      <c r="X1798" s="1"/>
      <c r="Y1798" s="1" t="s">
        <v>18</v>
      </c>
      <c r="Z1798" s="2" t="str">
        <f t="shared" si="84"/>
        <v>C830</v>
      </c>
      <c r="AA1798" s="3" t="str">
        <f t="shared" si="85"/>
        <v>1/8/2019</v>
      </c>
      <c r="AB1798" s="2" t="str">
        <f t="shared" si="86"/>
        <v>No delay</v>
      </c>
    </row>
    <row r="1799" spans="1:28" s="7" customFormat="1" ht="185.25" x14ac:dyDescent="0.45">
      <c r="A1799" s="1">
        <v>9025</v>
      </c>
      <c r="B1799" s="3">
        <v>43695</v>
      </c>
      <c r="C1799" s="4">
        <v>0.76458333333333339</v>
      </c>
      <c r="D1799" s="2">
        <v>2</v>
      </c>
      <c r="E1799" s="1">
        <v>0</v>
      </c>
      <c r="F1799" s="2" t="s">
        <v>101</v>
      </c>
      <c r="G1799" s="1">
        <v>20</v>
      </c>
      <c r="H1799" s="1" t="s">
        <v>5067</v>
      </c>
      <c r="I1799" s="1" t="s">
        <v>5067</v>
      </c>
      <c r="J1799" s="1" t="s">
        <v>3099</v>
      </c>
      <c r="K1799" s="1" t="s">
        <v>3098</v>
      </c>
      <c r="L1799" s="1">
        <v>232220</v>
      </c>
      <c r="M1799" s="1" t="s">
        <v>12526</v>
      </c>
      <c r="N1799" s="2" t="s">
        <v>4522</v>
      </c>
      <c r="O1799" s="1" t="s">
        <v>15426</v>
      </c>
      <c r="P1799" s="2" t="s">
        <v>33</v>
      </c>
      <c r="Q1799" s="1" t="s">
        <v>209</v>
      </c>
      <c r="R1799" s="1" t="s">
        <v>13589</v>
      </c>
      <c r="S1799" s="1"/>
      <c r="T1799" s="1"/>
      <c r="U1799" s="1" t="s">
        <v>12528</v>
      </c>
      <c r="V1799" s="1"/>
      <c r="W1799" s="1"/>
      <c r="X1799" s="1"/>
      <c r="Y1799" s="1" t="s">
        <v>208</v>
      </c>
      <c r="Z1799" s="2" t="str">
        <f t="shared" si="84"/>
        <v>C830</v>
      </c>
      <c r="AA1799" s="3" t="str">
        <f t="shared" si="85"/>
        <v>1/8/2019</v>
      </c>
      <c r="AB1799" s="2" t="str">
        <f t="shared" si="86"/>
        <v>More than 0 mins</v>
      </c>
    </row>
    <row r="1800" spans="1:28" s="7" customFormat="1" ht="114" x14ac:dyDescent="0.45">
      <c r="A1800" s="1">
        <v>9029</v>
      </c>
      <c r="B1800" s="3">
        <v>43695</v>
      </c>
      <c r="C1800" s="4">
        <v>0.89166666666666661</v>
      </c>
      <c r="D1800" s="2">
        <v>2.5</v>
      </c>
      <c r="E1800" s="1">
        <v>0</v>
      </c>
      <c r="F1800" s="2" t="s">
        <v>151</v>
      </c>
      <c r="G1800" s="1">
        <v>19</v>
      </c>
      <c r="H1800" s="1" t="s">
        <v>4966</v>
      </c>
      <c r="I1800" s="1" t="s">
        <v>4966</v>
      </c>
      <c r="J1800" s="1" t="s">
        <v>15427</v>
      </c>
      <c r="K1800" s="1" t="s">
        <v>3100</v>
      </c>
      <c r="L1800" s="1">
        <v>232240</v>
      </c>
      <c r="M1800" s="1" t="s">
        <v>12526</v>
      </c>
      <c r="N1800" s="2" t="s">
        <v>4409</v>
      </c>
      <c r="O1800" s="1" t="s">
        <v>15428</v>
      </c>
      <c r="P1800" s="2" t="s">
        <v>33</v>
      </c>
      <c r="Q1800" s="1" t="s">
        <v>313</v>
      </c>
      <c r="R1800" s="1" t="s">
        <v>4409</v>
      </c>
      <c r="S1800" s="1"/>
      <c r="T1800" s="1"/>
      <c r="U1800" s="1" t="s">
        <v>12528</v>
      </c>
      <c r="V1800" s="1"/>
      <c r="W1800" s="1"/>
      <c r="X1800" s="1"/>
      <c r="Y1800" s="1" t="s">
        <v>32</v>
      </c>
      <c r="Z1800" s="2" t="str">
        <f t="shared" si="84"/>
        <v>C830C</v>
      </c>
      <c r="AA1800" s="3" t="str">
        <f t="shared" si="85"/>
        <v>1/8/2019</v>
      </c>
      <c r="AB1800" s="2" t="str">
        <f t="shared" si="86"/>
        <v>More than 0 mins</v>
      </c>
    </row>
    <row r="1801" spans="1:28" s="7" customFormat="1" ht="71.25" x14ac:dyDescent="0.45">
      <c r="A1801" s="1" t="s">
        <v>15429</v>
      </c>
      <c r="B1801" s="3">
        <v>43696</v>
      </c>
      <c r="C1801" s="4">
        <v>0.16041666666666668</v>
      </c>
      <c r="D1801" s="2">
        <v>0</v>
      </c>
      <c r="E1801" s="1">
        <v>0</v>
      </c>
      <c r="F1801" s="2" t="s">
        <v>123</v>
      </c>
      <c r="G1801" s="1">
        <v>0</v>
      </c>
      <c r="H1801" s="1" t="s">
        <v>4615</v>
      </c>
      <c r="I1801" s="1" t="s">
        <v>4615</v>
      </c>
      <c r="J1801" s="1" t="s">
        <v>3114</v>
      </c>
      <c r="K1801" s="1" t="s">
        <v>3113</v>
      </c>
      <c r="L1801" s="1">
        <v>232250</v>
      </c>
      <c r="M1801" s="1" t="s">
        <v>12526</v>
      </c>
      <c r="N1801" s="2" t="s">
        <v>4409</v>
      </c>
      <c r="O1801" s="1" t="s">
        <v>15430</v>
      </c>
      <c r="P1801" s="2" t="s">
        <v>128</v>
      </c>
      <c r="Q1801" s="1" t="s">
        <v>183</v>
      </c>
      <c r="R1801" s="1" t="s">
        <v>4409</v>
      </c>
      <c r="S1801" s="1"/>
      <c r="T1801" s="1"/>
      <c r="U1801" s="1" t="s">
        <v>12528</v>
      </c>
      <c r="V1801" s="1"/>
      <c r="W1801" s="1"/>
      <c r="X1801" s="1"/>
      <c r="Y1801" s="1" t="s">
        <v>12529</v>
      </c>
      <c r="Z1801" s="2" t="str">
        <f t="shared" si="84"/>
        <v>C830C</v>
      </c>
      <c r="AA1801" s="3" t="str">
        <f t="shared" si="85"/>
        <v>1/8/2019</v>
      </c>
      <c r="AB1801" s="2" t="str">
        <f t="shared" si="86"/>
        <v>No delay</v>
      </c>
    </row>
    <row r="1802" spans="1:28" s="7" customFormat="1" ht="42.75" x14ac:dyDescent="0.45">
      <c r="A1802" s="1">
        <v>9045</v>
      </c>
      <c r="B1802" s="3">
        <v>43696</v>
      </c>
      <c r="C1802" s="4">
        <v>0.37916666666666665</v>
      </c>
      <c r="D1802" s="2">
        <v>0</v>
      </c>
      <c r="E1802" s="1">
        <v>0</v>
      </c>
      <c r="F1802" s="2" t="s">
        <v>225</v>
      </c>
      <c r="G1802" s="1">
        <v>38</v>
      </c>
      <c r="H1802" s="1" t="s">
        <v>4932</v>
      </c>
      <c r="I1802" s="1" t="s">
        <v>4933</v>
      </c>
      <c r="J1802" s="1" t="s">
        <v>3108</v>
      </c>
      <c r="K1802" s="1" t="s">
        <v>3107</v>
      </c>
      <c r="L1802" s="1">
        <v>232294</v>
      </c>
      <c r="M1802" s="1" t="s">
        <v>12526</v>
      </c>
      <c r="N1802" s="2" t="s">
        <v>4522</v>
      </c>
      <c r="O1802" s="1" t="s">
        <v>15431</v>
      </c>
      <c r="P1802" s="2" t="s">
        <v>128</v>
      </c>
      <c r="Q1802" s="1" t="s">
        <v>247</v>
      </c>
      <c r="R1802" s="1" t="s">
        <v>13586</v>
      </c>
      <c r="S1802" s="1"/>
      <c r="T1802" s="1"/>
      <c r="U1802" s="1" t="s">
        <v>12528</v>
      </c>
      <c r="V1802" s="1"/>
      <c r="W1802" s="1"/>
      <c r="X1802" s="1"/>
      <c r="Y1802" s="1" t="s">
        <v>1176</v>
      </c>
      <c r="Z1802" s="2" t="str">
        <f t="shared" si="84"/>
        <v>C830C</v>
      </c>
      <c r="AA1802" s="3" t="str">
        <f t="shared" si="85"/>
        <v>1/8/2019</v>
      </c>
      <c r="AB1802" s="2" t="str">
        <f t="shared" si="86"/>
        <v>No delay</v>
      </c>
    </row>
    <row r="1803" spans="1:28" s="7" customFormat="1" ht="71.25" x14ac:dyDescent="0.45">
      <c r="A1803" s="1">
        <v>9055</v>
      </c>
      <c r="B1803" s="3">
        <v>43696</v>
      </c>
      <c r="C1803" s="4">
        <v>0.54069444444444448</v>
      </c>
      <c r="D1803" s="2">
        <v>0</v>
      </c>
      <c r="E1803" s="1">
        <v>0</v>
      </c>
      <c r="F1803" s="2" t="s">
        <v>93</v>
      </c>
      <c r="G1803" s="1">
        <v>12</v>
      </c>
      <c r="H1803" s="1" t="s">
        <v>4710</v>
      </c>
      <c r="I1803" s="1" t="s">
        <v>4771</v>
      </c>
      <c r="J1803" s="1" t="s">
        <v>3112</v>
      </c>
      <c r="K1803" s="1" t="s">
        <v>3111</v>
      </c>
      <c r="L1803" s="1">
        <v>232313</v>
      </c>
      <c r="M1803" s="1" t="s">
        <v>12526</v>
      </c>
      <c r="N1803" s="2" t="s">
        <v>4522</v>
      </c>
      <c r="O1803" s="1" t="s">
        <v>15432</v>
      </c>
      <c r="P1803" s="2" t="s">
        <v>79</v>
      </c>
      <c r="Q1803" s="1" t="s">
        <v>139</v>
      </c>
      <c r="R1803" s="1" t="s">
        <v>4409</v>
      </c>
      <c r="S1803" s="1"/>
      <c r="T1803" s="1"/>
      <c r="U1803" s="1" t="s">
        <v>12528</v>
      </c>
      <c r="V1803" s="1"/>
      <c r="W1803" s="1"/>
      <c r="X1803" s="1"/>
      <c r="Y1803" s="1" t="s">
        <v>117</v>
      </c>
      <c r="Z1803" s="2" t="str">
        <f t="shared" si="84"/>
        <v>C830</v>
      </c>
      <c r="AA1803" s="3" t="str">
        <f t="shared" si="85"/>
        <v>1/8/2019</v>
      </c>
      <c r="AB1803" s="2" t="str">
        <f t="shared" si="86"/>
        <v>No delay</v>
      </c>
    </row>
    <row r="1804" spans="1:28" s="7" customFormat="1" ht="28.5" x14ac:dyDescent="0.45">
      <c r="A1804" s="1">
        <v>9056</v>
      </c>
      <c r="B1804" s="3">
        <v>43696</v>
      </c>
      <c r="C1804" s="4">
        <v>0.55069444444444449</v>
      </c>
      <c r="D1804" s="2">
        <v>0</v>
      </c>
      <c r="E1804" s="1">
        <v>0</v>
      </c>
      <c r="F1804" s="2" t="s">
        <v>116</v>
      </c>
      <c r="G1804" s="1"/>
      <c r="H1804" s="1" t="s">
        <v>5175</v>
      </c>
      <c r="I1804" s="1" t="s">
        <v>5067</v>
      </c>
      <c r="J1804" s="1" t="s">
        <v>15433</v>
      </c>
      <c r="K1804" s="1">
        <v>6221549</v>
      </c>
      <c r="L1804" s="1"/>
      <c r="M1804" s="1" t="s">
        <v>12526</v>
      </c>
      <c r="N1804" s="2" t="s">
        <v>4409</v>
      </c>
      <c r="O1804" s="1" t="s">
        <v>15434</v>
      </c>
      <c r="P1804" s="2" t="s">
        <v>128</v>
      </c>
      <c r="Q1804" s="1" t="s">
        <v>247</v>
      </c>
      <c r="R1804" s="1" t="s">
        <v>13586</v>
      </c>
      <c r="S1804" s="1"/>
      <c r="T1804" s="1"/>
      <c r="U1804" s="1" t="s">
        <v>12528</v>
      </c>
      <c r="V1804" s="1"/>
      <c r="W1804" s="1"/>
      <c r="X1804" s="1"/>
      <c r="Y1804" s="1" t="s">
        <v>1176</v>
      </c>
      <c r="Z1804" s="2" t="str">
        <f t="shared" si="84"/>
        <v>C830C</v>
      </c>
      <c r="AA1804" s="3" t="str">
        <f t="shared" si="85"/>
        <v>1/8/2019</v>
      </c>
      <c r="AB1804" s="2" t="str">
        <f t="shared" si="86"/>
        <v>No delay</v>
      </c>
    </row>
    <row r="1805" spans="1:28" s="7" customFormat="1" x14ac:dyDescent="0.45">
      <c r="A1805" s="1">
        <v>9067</v>
      </c>
      <c r="B1805" s="3">
        <v>43696</v>
      </c>
      <c r="C1805" s="4">
        <v>0.64583333333333337</v>
      </c>
      <c r="D1805" s="2">
        <v>0</v>
      </c>
      <c r="E1805" s="1">
        <v>0</v>
      </c>
      <c r="F1805" s="2" t="s">
        <v>116</v>
      </c>
      <c r="G1805" s="1">
        <v>35</v>
      </c>
      <c r="H1805" s="1" t="s">
        <v>5575</v>
      </c>
      <c r="I1805" s="1" t="s">
        <v>4570</v>
      </c>
      <c r="J1805" s="1" t="s">
        <v>3110</v>
      </c>
      <c r="K1805" s="1" t="s">
        <v>3109</v>
      </c>
      <c r="L1805" s="1">
        <v>232332</v>
      </c>
      <c r="M1805" s="1" t="s">
        <v>12526</v>
      </c>
      <c r="N1805" s="2" t="s">
        <v>4409</v>
      </c>
      <c r="O1805" s="1" t="s">
        <v>15435</v>
      </c>
      <c r="P1805" s="2" t="s">
        <v>128</v>
      </c>
      <c r="Q1805" s="1" t="s">
        <v>276</v>
      </c>
      <c r="R1805" s="1" t="s">
        <v>4409</v>
      </c>
      <c r="S1805" s="1"/>
      <c r="T1805" s="1"/>
      <c r="U1805" s="1" t="s">
        <v>12528</v>
      </c>
      <c r="V1805" s="1"/>
      <c r="W1805" s="1"/>
      <c r="X1805" s="1"/>
      <c r="Y1805" s="1" t="s">
        <v>275</v>
      </c>
      <c r="Z1805" s="2" t="str">
        <f t="shared" si="84"/>
        <v>C830C</v>
      </c>
      <c r="AA1805" s="3" t="str">
        <f t="shared" si="85"/>
        <v>1/8/2019</v>
      </c>
      <c r="AB1805" s="2" t="str">
        <f t="shared" si="86"/>
        <v>No delay</v>
      </c>
    </row>
    <row r="1806" spans="1:28" s="7" customFormat="1" ht="28.5" x14ac:dyDescent="0.45">
      <c r="A1806" s="1">
        <v>9068</v>
      </c>
      <c r="B1806" s="3">
        <v>43696</v>
      </c>
      <c r="C1806" s="4">
        <v>0.6479166666666667</v>
      </c>
      <c r="D1806" s="2">
        <v>0</v>
      </c>
      <c r="E1806" s="1">
        <v>0</v>
      </c>
      <c r="F1806" s="2" t="s">
        <v>42</v>
      </c>
      <c r="G1806" s="1">
        <v>17</v>
      </c>
      <c r="H1806" s="1" t="s">
        <v>5474</v>
      </c>
      <c r="I1806" s="1" t="s">
        <v>4570</v>
      </c>
      <c r="J1806" s="1" t="s">
        <v>3102</v>
      </c>
      <c r="K1806" s="1" t="s">
        <v>3101</v>
      </c>
      <c r="L1806" s="1">
        <v>232333</v>
      </c>
      <c r="M1806" s="1" t="s">
        <v>12526</v>
      </c>
      <c r="N1806" s="2" t="s">
        <v>4409</v>
      </c>
      <c r="O1806" s="1" t="s">
        <v>15436</v>
      </c>
      <c r="P1806" s="2" t="s">
        <v>26</v>
      </c>
      <c r="Q1806" s="1" t="s">
        <v>98</v>
      </c>
      <c r="R1806" s="1" t="s">
        <v>4409</v>
      </c>
      <c r="S1806" s="1"/>
      <c r="T1806" s="1"/>
      <c r="U1806" s="1" t="s">
        <v>12528</v>
      </c>
      <c r="V1806" s="1"/>
      <c r="W1806" s="1"/>
      <c r="X1806" s="1"/>
      <c r="Y1806" s="1" t="s">
        <v>27</v>
      </c>
      <c r="Z1806" s="2" t="str">
        <f t="shared" si="84"/>
        <v>C830</v>
      </c>
      <c r="AA1806" s="3" t="str">
        <f t="shared" si="85"/>
        <v>1/8/2019</v>
      </c>
      <c r="AB1806" s="2" t="str">
        <f t="shared" si="86"/>
        <v>No delay</v>
      </c>
    </row>
    <row r="1807" spans="1:28" s="7" customFormat="1" ht="28.5" x14ac:dyDescent="0.45">
      <c r="A1807" s="1">
        <v>9084</v>
      </c>
      <c r="B1807" s="3">
        <v>43696</v>
      </c>
      <c r="C1807" s="4">
        <v>0.83680555555555547</v>
      </c>
      <c r="D1807" s="2">
        <v>0</v>
      </c>
      <c r="E1807" s="1">
        <v>0</v>
      </c>
      <c r="F1807" s="2" t="s">
        <v>84</v>
      </c>
      <c r="G1807" s="1">
        <v>39</v>
      </c>
      <c r="H1807" s="1" t="s">
        <v>5280</v>
      </c>
      <c r="I1807" s="1" t="s">
        <v>4570</v>
      </c>
      <c r="J1807" s="1" t="s">
        <v>3104</v>
      </c>
      <c r="K1807" s="1" t="s">
        <v>3103</v>
      </c>
      <c r="L1807" s="1">
        <v>232390</v>
      </c>
      <c r="M1807" s="1" t="s">
        <v>12526</v>
      </c>
      <c r="N1807" s="2" t="s">
        <v>4409</v>
      </c>
      <c r="O1807" s="1" t="s">
        <v>15437</v>
      </c>
      <c r="P1807" s="2" t="s">
        <v>26</v>
      </c>
      <c r="Q1807" s="1" t="s">
        <v>98</v>
      </c>
      <c r="R1807" s="1" t="s">
        <v>4409</v>
      </c>
      <c r="S1807" s="1"/>
      <c r="T1807" s="1"/>
      <c r="U1807" s="1" t="s">
        <v>12528</v>
      </c>
      <c r="V1807" s="1"/>
      <c r="W1807" s="1"/>
      <c r="X1807" s="1"/>
      <c r="Y1807" s="1" t="s">
        <v>27</v>
      </c>
      <c r="Z1807" s="2" t="str">
        <f t="shared" si="84"/>
        <v>C830C</v>
      </c>
      <c r="AA1807" s="3" t="str">
        <f t="shared" si="85"/>
        <v>1/8/2019</v>
      </c>
      <c r="AB1807" s="2" t="str">
        <f t="shared" si="86"/>
        <v>No delay</v>
      </c>
    </row>
    <row r="1808" spans="1:28" s="7" customFormat="1" x14ac:dyDescent="0.45">
      <c r="A1808" s="1">
        <v>9086</v>
      </c>
      <c r="B1808" s="3">
        <v>43696</v>
      </c>
      <c r="C1808" s="4">
        <v>0.89491898148148152</v>
      </c>
      <c r="D1808" s="2">
        <v>0</v>
      </c>
      <c r="E1808" s="1">
        <v>0</v>
      </c>
      <c r="F1808" s="2" t="s">
        <v>61</v>
      </c>
      <c r="G1808" s="1">
        <v>55</v>
      </c>
      <c r="H1808" s="1" t="s">
        <v>4570</v>
      </c>
      <c r="I1808" s="1" t="s">
        <v>4570</v>
      </c>
      <c r="J1808" s="1" t="s">
        <v>3106</v>
      </c>
      <c r="K1808" s="1" t="s">
        <v>3105</v>
      </c>
      <c r="L1808" s="1">
        <v>232389</v>
      </c>
      <c r="M1808" s="1" t="s">
        <v>12526</v>
      </c>
      <c r="N1808" s="2" t="s">
        <v>4522</v>
      </c>
      <c r="O1808" s="1" t="s">
        <v>15438</v>
      </c>
      <c r="P1808" s="2" t="s">
        <v>33</v>
      </c>
      <c r="Q1808" s="1" t="s">
        <v>12615</v>
      </c>
      <c r="R1808" s="1" t="s">
        <v>4409</v>
      </c>
      <c r="S1808" s="1"/>
      <c r="T1808" s="1"/>
      <c r="U1808" s="1" t="s">
        <v>12528</v>
      </c>
      <c r="V1808" s="1"/>
      <c r="W1808" s="1"/>
      <c r="X1808" s="1"/>
      <c r="Y1808" s="1" t="s">
        <v>12532</v>
      </c>
      <c r="Z1808" s="2" t="str">
        <f t="shared" si="84"/>
        <v>C830</v>
      </c>
      <c r="AA1808" s="3" t="str">
        <f t="shared" si="85"/>
        <v>1/8/2019</v>
      </c>
      <c r="AB1808" s="2" t="str">
        <f t="shared" si="86"/>
        <v>No delay</v>
      </c>
    </row>
    <row r="1809" spans="1:28" s="7" customFormat="1" ht="57" x14ac:dyDescent="0.45">
      <c r="A1809" s="1">
        <v>9119</v>
      </c>
      <c r="B1809" s="3">
        <v>43697</v>
      </c>
      <c r="C1809" s="4">
        <v>0.68890046296296292</v>
      </c>
      <c r="D1809" s="2">
        <v>0</v>
      </c>
      <c r="E1809" s="1">
        <v>0</v>
      </c>
      <c r="F1809" s="2" t="s">
        <v>44</v>
      </c>
      <c r="G1809" s="1">
        <v>51</v>
      </c>
      <c r="H1809" s="1" t="s">
        <v>4570</v>
      </c>
      <c r="I1809" s="1" t="s">
        <v>4570</v>
      </c>
      <c r="J1809" s="1" t="s">
        <v>3116</v>
      </c>
      <c r="K1809" s="1" t="s">
        <v>3115</v>
      </c>
      <c r="L1809" s="1">
        <v>232487</v>
      </c>
      <c r="M1809" s="1" t="s">
        <v>12526</v>
      </c>
      <c r="N1809" s="2" t="s">
        <v>4409</v>
      </c>
      <c r="O1809" s="1" t="s">
        <v>15439</v>
      </c>
      <c r="P1809" s="2" t="s">
        <v>149</v>
      </c>
      <c r="Q1809" s="1" t="s">
        <v>12506</v>
      </c>
      <c r="R1809" s="1" t="s">
        <v>4409</v>
      </c>
      <c r="S1809" s="1"/>
      <c r="T1809" s="1"/>
      <c r="U1809" s="1" t="s">
        <v>12528</v>
      </c>
      <c r="V1809" s="1"/>
      <c r="W1809" s="1"/>
      <c r="X1809" s="1"/>
      <c r="Y1809" s="1" t="s">
        <v>334</v>
      </c>
      <c r="Z1809" s="2" t="str">
        <f t="shared" si="84"/>
        <v>C830C</v>
      </c>
      <c r="AA1809" s="3" t="str">
        <f t="shared" si="85"/>
        <v>1/8/2019</v>
      </c>
      <c r="AB1809" s="2" t="str">
        <f t="shared" si="86"/>
        <v>No delay</v>
      </c>
    </row>
    <row r="1810" spans="1:28" s="7" customFormat="1" ht="28.5" x14ac:dyDescent="0.45">
      <c r="A1810" s="1">
        <v>9122</v>
      </c>
      <c r="B1810" s="3">
        <v>43697</v>
      </c>
      <c r="C1810" s="4">
        <v>0.81366898148148159</v>
      </c>
      <c r="D1810" s="2">
        <v>0</v>
      </c>
      <c r="E1810" s="1">
        <v>0</v>
      </c>
      <c r="F1810" s="2" t="s">
        <v>70</v>
      </c>
      <c r="G1810" s="1">
        <v>19</v>
      </c>
      <c r="H1810" s="1" t="s">
        <v>5174</v>
      </c>
      <c r="I1810" s="1" t="s">
        <v>5042</v>
      </c>
      <c r="J1810" s="1" t="s">
        <v>3121</v>
      </c>
      <c r="K1810" s="1" t="s">
        <v>3120</v>
      </c>
      <c r="L1810" s="1">
        <v>232521</v>
      </c>
      <c r="M1810" s="1" t="s">
        <v>12526</v>
      </c>
      <c r="N1810" s="2" t="s">
        <v>4409</v>
      </c>
      <c r="O1810" s="1" t="s">
        <v>15440</v>
      </c>
      <c r="P1810" s="2" t="s">
        <v>33</v>
      </c>
      <c r="Q1810" s="1" t="s">
        <v>247</v>
      </c>
      <c r="R1810" s="1" t="s">
        <v>13586</v>
      </c>
      <c r="S1810" s="1"/>
      <c r="T1810" s="1"/>
      <c r="U1810" s="1" t="s">
        <v>12528</v>
      </c>
      <c r="V1810" s="1"/>
      <c r="W1810" s="1"/>
      <c r="X1810" s="1"/>
      <c r="Y1810" s="1" t="s">
        <v>247</v>
      </c>
      <c r="Z1810" s="2" t="str">
        <f t="shared" si="84"/>
        <v>C830C</v>
      </c>
      <c r="AA1810" s="3" t="str">
        <f t="shared" si="85"/>
        <v>1/8/2019</v>
      </c>
      <c r="AB1810" s="2" t="str">
        <f t="shared" si="86"/>
        <v>No delay</v>
      </c>
    </row>
    <row r="1811" spans="1:28" s="7" customFormat="1" ht="28.5" x14ac:dyDescent="0.45">
      <c r="A1811" s="1" t="s">
        <v>15441</v>
      </c>
      <c r="B1811" s="3">
        <v>43697</v>
      </c>
      <c r="C1811" s="4">
        <v>0.83460648148148142</v>
      </c>
      <c r="D1811" s="2">
        <v>0</v>
      </c>
      <c r="E1811" s="1">
        <v>0</v>
      </c>
      <c r="F1811" s="2" t="s">
        <v>116</v>
      </c>
      <c r="G1811" s="1">
        <v>71</v>
      </c>
      <c r="H1811" s="1" t="s">
        <v>5002</v>
      </c>
      <c r="I1811" s="1" t="s">
        <v>5110</v>
      </c>
      <c r="J1811" s="1" t="s">
        <v>3123</v>
      </c>
      <c r="K1811" s="1" t="s">
        <v>3122</v>
      </c>
      <c r="L1811" s="1">
        <v>232522</v>
      </c>
      <c r="M1811" s="1" t="s">
        <v>12526</v>
      </c>
      <c r="N1811" s="2" t="s">
        <v>4409</v>
      </c>
      <c r="O1811" s="1" t="s">
        <v>15442</v>
      </c>
      <c r="P1811" s="2" t="s">
        <v>128</v>
      </c>
      <c r="Q1811" s="1" t="s">
        <v>276</v>
      </c>
      <c r="R1811" s="1" t="s">
        <v>4409</v>
      </c>
      <c r="S1811" s="1"/>
      <c r="T1811" s="1"/>
      <c r="U1811" s="1" t="s">
        <v>12528</v>
      </c>
      <c r="V1811" s="1"/>
      <c r="W1811" s="1"/>
      <c r="X1811" s="1"/>
      <c r="Y1811" s="1" t="s">
        <v>275</v>
      </c>
      <c r="Z1811" s="2" t="str">
        <f t="shared" si="84"/>
        <v>C830C</v>
      </c>
      <c r="AA1811" s="3" t="str">
        <f t="shared" si="85"/>
        <v>1/8/2019</v>
      </c>
      <c r="AB1811" s="2" t="str">
        <f t="shared" si="86"/>
        <v>No delay</v>
      </c>
    </row>
    <row r="1812" spans="1:28" s="7" customFormat="1" ht="71.25" x14ac:dyDescent="0.45">
      <c r="A1812" s="1" t="s">
        <v>15443</v>
      </c>
      <c r="B1812" s="3">
        <v>43697</v>
      </c>
      <c r="C1812" s="4">
        <v>0.84444444444444444</v>
      </c>
      <c r="D1812" s="2">
        <v>0</v>
      </c>
      <c r="E1812" s="1">
        <v>2.5</v>
      </c>
      <c r="F1812" s="2" t="s">
        <v>91</v>
      </c>
      <c r="G1812" s="1">
        <v>42</v>
      </c>
      <c r="H1812" s="1" t="s">
        <v>5404</v>
      </c>
      <c r="I1812" s="1" t="s">
        <v>4771</v>
      </c>
      <c r="J1812" s="1" t="s">
        <v>3118</v>
      </c>
      <c r="K1812" s="1" t="s">
        <v>3117</v>
      </c>
      <c r="L1812" s="1">
        <v>232529</v>
      </c>
      <c r="M1812" s="1" t="s">
        <v>12526</v>
      </c>
      <c r="N1812" s="2" t="s">
        <v>4522</v>
      </c>
      <c r="O1812" s="1" t="s">
        <v>15444</v>
      </c>
      <c r="P1812" s="2" t="s">
        <v>128</v>
      </c>
      <c r="Q1812" s="1" t="s">
        <v>183</v>
      </c>
      <c r="R1812" s="1" t="s">
        <v>4409</v>
      </c>
      <c r="S1812" s="1"/>
      <c r="T1812" s="1"/>
      <c r="U1812" s="1" t="s">
        <v>12528</v>
      </c>
      <c r="V1812" s="1"/>
      <c r="W1812" s="1"/>
      <c r="X1812" s="1"/>
      <c r="Y1812" s="1" t="s">
        <v>12529</v>
      </c>
      <c r="Z1812" s="2" t="str">
        <f t="shared" si="84"/>
        <v>C830</v>
      </c>
      <c r="AA1812" s="3" t="str">
        <f t="shared" si="85"/>
        <v>1/8/2019</v>
      </c>
      <c r="AB1812" s="2" t="str">
        <f t="shared" si="86"/>
        <v>No delay</v>
      </c>
    </row>
    <row r="1813" spans="1:28" s="7" customFormat="1" ht="57" x14ac:dyDescent="0.45">
      <c r="A1813" s="1">
        <v>9126</v>
      </c>
      <c r="B1813" s="3">
        <v>43697</v>
      </c>
      <c r="C1813" s="4">
        <v>0.87013888888888891</v>
      </c>
      <c r="D1813" s="2">
        <v>1.5</v>
      </c>
      <c r="E1813" s="1">
        <v>0</v>
      </c>
      <c r="F1813" s="2" t="s">
        <v>78</v>
      </c>
      <c r="G1813" s="1">
        <v>23</v>
      </c>
      <c r="H1813" s="1" t="s">
        <v>5352</v>
      </c>
      <c r="I1813" s="1" t="s">
        <v>5042</v>
      </c>
      <c r="J1813" s="1" t="s">
        <v>15445</v>
      </c>
      <c r="K1813" s="1" t="s">
        <v>3119</v>
      </c>
      <c r="L1813" s="1">
        <v>232536</v>
      </c>
      <c r="M1813" s="1" t="s">
        <v>12526</v>
      </c>
      <c r="N1813" s="2" t="s">
        <v>4522</v>
      </c>
      <c r="O1813" s="1" t="s">
        <v>15446</v>
      </c>
      <c r="P1813" s="2" t="s">
        <v>33</v>
      </c>
      <c r="Q1813" s="1" t="s">
        <v>247</v>
      </c>
      <c r="R1813" s="1" t="s">
        <v>13586</v>
      </c>
      <c r="S1813" s="1"/>
      <c r="T1813" s="1"/>
      <c r="U1813" s="1" t="s">
        <v>12528</v>
      </c>
      <c r="V1813" s="1"/>
      <c r="W1813" s="1"/>
      <c r="X1813" s="1"/>
      <c r="Y1813" s="1" t="s">
        <v>1393</v>
      </c>
      <c r="Z1813" s="2" t="str">
        <f t="shared" si="84"/>
        <v>C830</v>
      </c>
      <c r="AA1813" s="3" t="str">
        <f t="shared" si="85"/>
        <v>1/8/2019</v>
      </c>
      <c r="AB1813" s="2" t="str">
        <f t="shared" si="86"/>
        <v>More than 0 mins</v>
      </c>
    </row>
    <row r="1814" spans="1:28" s="7" customFormat="1" ht="42.75" x14ac:dyDescent="0.45">
      <c r="A1814" s="1">
        <v>9138</v>
      </c>
      <c r="B1814" s="3">
        <v>43698</v>
      </c>
      <c r="C1814" s="4">
        <v>0.19791666666666666</v>
      </c>
      <c r="D1814" s="2">
        <v>0</v>
      </c>
      <c r="E1814" s="1">
        <v>0</v>
      </c>
      <c r="F1814" s="2" t="s">
        <v>14</v>
      </c>
      <c r="G1814" s="1">
        <v>0</v>
      </c>
      <c r="H1814" s="1" t="s">
        <v>4615</v>
      </c>
      <c r="I1814" s="1" t="s">
        <v>4615</v>
      </c>
      <c r="J1814" s="1" t="s">
        <v>3133</v>
      </c>
      <c r="K1814" s="1" t="s">
        <v>3132</v>
      </c>
      <c r="L1814" s="1">
        <v>232578</v>
      </c>
      <c r="M1814" s="1" t="s">
        <v>12526</v>
      </c>
      <c r="N1814" s="2" t="s">
        <v>4409</v>
      </c>
      <c r="O1814" s="1" t="s">
        <v>15447</v>
      </c>
      <c r="P1814" s="2" t="s">
        <v>79</v>
      </c>
      <c r="Q1814" s="1" t="s">
        <v>139</v>
      </c>
      <c r="R1814" s="1" t="s">
        <v>4409</v>
      </c>
      <c r="S1814" s="1"/>
      <c r="T1814" s="1"/>
      <c r="U1814" s="1" t="s">
        <v>12528</v>
      </c>
      <c r="V1814" s="1"/>
      <c r="W1814" s="1"/>
      <c r="X1814" s="1"/>
      <c r="Y1814" s="1" t="s">
        <v>117</v>
      </c>
      <c r="Z1814" s="2" t="str">
        <f t="shared" si="84"/>
        <v>C830</v>
      </c>
      <c r="AA1814" s="3" t="str">
        <f t="shared" si="85"/>
        <v>1/8/2019</v>
      </c>
      <c r="AB1814" s="2" t="str">
        <f t="shared" si="86"/>
        <v>No delay</v>
      </c>
    </row>
    <row r="1815" spans="1:28" s="7" customFormat="1" ht="213.75" x14ac:dyDescent="0.45">
      <c r="A1815" s="1" t="s">
        <v>15448</v>
      </c>
      <c r="B1815" s="3">
        <v>43698</v>
      </c>
      <c r="C1815" s="4">
        <v>0.36319444444444443</v>
      </c>
      <c r="D1815" s="2">
        <v>3.5</v>
      </c>
      <c r="E1815" s="1">
        <v>0</v>
      </c>
      <c r="F1815" s="2" t="s">
        <v>215</v>
      </c>
      <c r="G1815" s="1">
        <v>65</v>
      </c>
      <c r="H1815" s="1" t="s">
        <v>4923</v>
      </c>
      <c r="I1815" s="1" t="s">
        <v>4923</v>
      </c>
      <c r="J1815" s="1" t="s">
        <v>3129</v>
      </c>
      <c r="K1815" s="1" t="s">
        <v>3128</v>
      </c>
      <c r="L1815" s="1">
        <v>232607</v>
      </c>
      <c r="M1815" s="1" t="s">
        <v>12526</v>
      </c>
      <c r="N1815" s="2" t="s">
        <v>4409</v>
      </c>
      <c r="O1815" s="1" t="s">
        <v>15449</v>
      </c>
      <c r="P1815" s="2" t="s">
        <v>128</v>
      </c>
      <c r="Q1815" s="1" t="s">
        <v>276</v>
      </c>
      <c r="R1815" s="1" t="s">
        <v>4409</v>
      </c>
      <c r="S1815" s="1"/>
      <c r="T1815" s="1"/>
      <c r="U1815" s="1" t="s">
        <v>12528</v>
      </c>
      <c r="V1815" s="1"/>
      <c r="W1815" s="1"/>
      <c r="X1815" s="1"/>
      <c r="Y1815" s="1" t="s">
        <v>275</v>
      </c>
      <c r="Z1815" s="2" t="str">
        <f t="shared" si="84"/>
        <v>C830C</v>
      </c>
      <c r="AA1815" s="3" t="str">
        <f t="shared" si="85"/>
        <v>1/8/2019</v>
      </c>
      <c r="AB1815" s="2" t="str">
        <f t="shared" si="86"/>
        <v>More than 0 mins</v>
      </c>
    </row>
    <row r="1816" spans="1:28" s="7" customFormat="1" ht="57" x14ac:dyDescent="0.45">
      <c r="A1816" s="1">
        <v>9169</v>
      </c>
      <c r="B1816" s="3">
        <v>43698</v>
      </c>
      <c r="C1816" s="4">
        <v>0.65600694444444441</v>
      </c>
      <c r="D1816" s="2">
        <v>0</v>
      </c>
      <c r="E1816" s="1">
        <v>0</v>
      </c>
      <c r="F1816" s="2" t="s">
        <v>100</v>
      </c>
      <c r="G1816" s="1">
        <v>58</v>
      </c>
      <c r="H1816" s="1" t="s">
        <v>4592</v>
      </c>
      <c r="I1816" s="1" t="s">
        <v>4962</v>
      </c>
      <c r="J1816" s="1" t="s">
        <v>3125</v>
      </c>
      <c r="K1816" s="1" t="s">
        <v>3124</v>
      </c>
      <c r="L1816" s="1">
        <v>232656</v>
      </c>
      <c r="M1816" s="1" t="s">
        <v>12526</v>
      </c>
      <c r="N1816" s="2" t="s">
        <v>4522</v>
      </c>
      <c r="O1816" s="1" t="s">
        <v>15450</v>
      </c>
      <c r="P1816" s="2" t="s">
        <v>36</v>
      </c>
      <c r="Q1816" s="1" t="s">
        <v>259</v>
      </c>
      <c r="R1816" s="1" t="s">
        <v>4409</v>
      </c>
      <c r="S1816" s="1"/>
      <c r="T1816" s="1"/>
      <c r="U1816" s="1" t="s">
        <v>12528</v>
      </c>
      <c r="V1816" s="1"/>
      <c r="W1816" s="1"/>
      <c r="X1816" s="1"/>
      <c r="Y1816" s="1" t="s">
        <v>122</v>
      </c>
      <c r="Z1816" s="2" t="str">
        <f t="shared" si="84"/>
        <v>C830</v>
      </c>
      <c r="AA1816" s="3" t="str">
        <f t="shared" si="85"/>
        <v>1/8/2019</v>
      </c>
      <c r="AB1816" s="2" t="str">
        <f t="shared" si="86"/>
        <v>No delay</v>
      </c>
    </row>
    <row r="1817" spans="1:28" s="7" customFormat="1" ht="71.25" x14ac:dyDescent="0.45">
      <c r="A1817" s="1">
        <v>9176</v>
      </c>
      <c r="B1817" s="3">
        <v>43698</v>
      </c>
      <c r="C1817" s="4">
        <v>0.7944444444444444</v>
      </c>
      <c r="D1817" s="2">
        <v>0</v>
      </c>
      <c r="E1817" s="1">
        <v>0</v>
      </c>
      <c r="F1817" s="2" t="s">
        <v>133</v>
      </c>
      <c r="G1817" s="1">
        <v>25</v>
      </c>
      <c r="H1817" s="1" t="s">
        <v>5352</v>
      </c>
      <c r="I1817" s="1" t="s">
        <v>4771</v>
      </c>
      <c r="J1817" s="1" t="s">
        <v>3127</v>
      </c>
      <c r="K1817" s="1" t="s">
        <v>3126</v>
      </c>
      <c r="L1817" s="1">
        <v>232689</v>
      </c>
      <c r="M1817" s="1" t="s">
        <v>12526</v>
      </c>
      <c r="N1817" s="2" t="s">
        <v>4522</v>
      </c>
      <c r="O1817" s="1" t="s">
        <v>15451</v>
      </c>
      <c r="P1817" s="2" t="s">
        <v>73</v>
      </c>
      <c r="Q1817" s="1" t="s">
        <v>188</v>
      </c>
      <c r="R1817" s="1" t="s">
        <v>4409</v>
      </c>
      <c r="S1817" s="1"/>
      <c r="T1817" s="1"/>
      <c r="U1817" s="1" t="s">
        <v>12528</v>
      </c>
      <c r="V1817" s="1"/>
      <c r="W1817" s="1"/>
      <c r="X1817" s="1"/>
      <c r="Y1817" s="1" t="s">
        <v>157</v>
      </c>
      <c r="Z1817" s="2" t="str">
        <f t="shared" si="84"/>
        <v>C830</v>
      </c>
      <c r="AA1817" s="3" t="str">
        <f t="shared" si="85"/>
        <v>1/8/2019</v>
      </c>
      <c r="AB1817" s="2" t="str">
        <f t="shared" si="86"/>
        <v>No delay</v>
      </c>
    </row>
    <row r="1818" spans="1:28" s="7" customFormat="1" ht="42.75" x14ac:dyDescent="0.45">
      <c r="A1818" s="1" t="s">
        <v>15452</v>
      </c>
      <c r="B1818" s="3">
        <v>43698</v>
      </c>
      <c r="C1818" s="4">
        <v>0.8022569444444444</v>
      </c>
      <c r="D1818" s="2">
        <v>0</v>
      </c>
      <c r="E1818" s="1">
        <v>0</v>
      </c>
      <c r="F1818" s="2" t="s">
        <v>114</v>
      </c>
      <c r="G1818" s="1">
        <v>26</v>
      </c>
      <c r="H1818" s="1" t="s">
        <v>4570</v>
      </c>
      <c r="I1818" s="1" t="s">
        <v>4570</v>
      </c>
      <c r="J1818" s="1" t="s">
        <v>3131</v>
      </c>
      <c r="K1818" s="1" t="s">
        <v>3130</v>
      </c>
      <c r="L1818" s="1">
        <v>232690</v>
      </c>
      <c r="M1818" s="1" t="s">
        <v>12526</v>
      </c>
      <c r="N1818" s="2" t="s">
        <v>4409</v>
      </c>
      <c r="O1818" s="1" t="s">
        <v>15453</v>
      </c>
      <c r="P1818" s="2" t="s">
        <v>128</v>
      </c>
      <c r="Q1818" s="1" t="s">
        <v>276</v>
      </c>
      <c r="R1818" s="1" t="s">
        <v>4409</v>
      </c>
      <c r="S1818" s="1"/>
      <c r="T1818" s="1"/>
      <c r="U1818" s="1" t="s">
        <v>12528</v>
      </c>
      <c r="V1818" s="1"/>
      <c r="W1818" s="1"/>
      <c r="X1818" s="1"/>
      <c r="Y1818" s="1" t="s">
        <v>275</v>
      </c>
      <c r="Z1818" s="2" t="str">
        <f t="shared" si="84"/>
        <v>C830C</v>
      </c>
      <c r="AA1818" s="3" t="str">
        <f t="shared" si="85"/>
        <v>1/8/2019</v>
      </c>
      <c r="AB1818" s="2" t="str">
        <f t="shared" si="86"/>
        <v>No delay</v>
      </c>
    </row>
    <row r="1819" spans="1:28" s="7" customFormat="1" ht="42.75" x14ac:dyDescent="0.45">
      <c r="A1819" s="1">
        <v>9226</v>
      </c>
      <c r="B1819" s="3">
        <v>43700</v>
      </c>
      <c r="C1819" s="4">
        <v>0.23195601851851852</v>
      </c>
      <c r="D1819" s="2">
        <v>0</v>
      </c>
      <c r="E1819" s="1">
        <v>0</v>
      </c>
      <c r="F1819" s="2" t="s">
        <v>53</v>
      </c>
      <c r="G1819" s="1">
        <v>14</v>
      </c>
      <c r="H1819" s="1" t="s">
        <v>4961</v>
      </c>
      <c r="I1819" s="1" t="s">
        <v>4962</v>
      </c>
      <c r="J1819" s="1" t="s">
        <v>3141</v>
      </c>
      <c r="K1819" s="1" t="s">
        <v>3140</v>
      </c>
      <c r="L1819" s="1">
        <v>232843</v>
      </c>
      <c r="M1819" s="1" t="s">
        <v>12526</v>
      </c>
      <c r="N1819" s="2" t="s">
        <v>4522</v>
      </c>
      <c r="O1819" s="1" t="s">
        <v>15454</v>
      </c>
      <c r="P1819" s="2" t="s">
        <v>79</v>
      </c>
      <c r="Q1819" s="1" t="s">
        <v>222</v>
      </c>
      <c r="R1819" s="1" t="s">
        <v>4409</v>
      </c>
      <c r="S1819" s="1"/>
      <c r="T1819" s="1"/>
      <c r="U1819" s="1" t="s">
        <v>12528</v>
      </c>
      <c r="V1819" s="1"/>
      <c r="W1819" s="1"/>
      <c r="X1819" s="1"/>
      <c r="Y1819" s="1" t="s">
        <v>117</v>
      </c>
      <c r="Z1819" s="2" t="str">
        <f t="shared" si="84"/>
        <v>C830</v>
      </c>
      <c r="AA1819" s="3" t="str">
        <f t="shared" si="85"/>
        <v>1/8/2019</v>
      </c>
      <c r="AB1819" s="2" t="str">
        <f t="shared" si="86"/>
        <v>No delay</v>
      </c>
    </row>
    <row r="1820" spans="1:28" s="7" customFormat="1" ht="71.25" x14ac:dyDescent="0.45">
      <c r="A1820" s="1">
        <v>9228</v>
      </c>
      <c r="B1820" s="3">
        <v>43700</v>
      </c>
      <c r="C1820" s="4">
        <v>0.26180555555555557</v>
      </c>
      <c r="D1820" s="2">
        <v>0</v>
      </c>
      <c r="E1820" s="1">
        <v>0</v>
      </c>
      <c r="F1820" s="2" t="s">
        <v>57</v>
      </c>
      <c r="G1820" s="1">
        <v>920</v>
      </c>
      <c r="H1820" s="1" t="s">
        <v>5567</v>
      </c>
      <c r="I1820" s="1" t="s">
        <v>5567</v>
      </c>
      <c r="J1820" s="1" t="s">
        <v>3135</v>
      </c>
      <c r="K1820" s="1" t="s">
        <v>3134</v>
      </c>
      <c r="L1820" s="1">
        <v>232847</v>
      </c>
      <c r="M1820" s="1" t="s">
        <v>12526</v>
      </c>
      <c r="N1820" s="2" t="s">
        <v>4409</v>
      </c>
      <c r="O1820" s="1" t="s">
        <v>15455</v>
      </c>
      <c r="P1820" s="2" t="s">
        <v>36</v>
      </c>
      <c r="Q1820" s="1" t="s">
        <v>153</v>
      </c>
      <c r="R1820" s="1" t="s">
        <v>4409</v>
      </c>
      <c r="S1820" s="1"/>
      <c r="T1820" s="1"/>
      <c r="U1820" s="1" t="s">
        <v>12528</v>
      </c>
      <c r="V1820" s="1"/>
      <c r="W1820" s="1"/>
      <c r="X1820" s="1"/>
      <c r="Y1820" s="1" t="s">
        <v>153</v>
      </c>
      <c r="Z1820" s="2" t="str">
        <f t="shared" si="84"/>
        <v>C830</v>
      </c>
      <c r="AA1820" s="3" t="str">
        <f t="shared" si="85"/>
        <v>1/8/2019</v>
      </c>
      <c r="AB1820" s="2" t="str">
        <f t="shared" si="86"/>
        <v>No delay</v>
      </c>
    </row>
    <row r="1821" spans="1:28" s="7" customFormat="1" ht="71.25" x14ac:dyDescent="0.45">
      <c r="A1821" s="1">
        <v>9233</v>
      </c>
      <c r="B1821" s="3">
        <v>43700</v>
      </c>
      <c r="C1821" s="4">
        <v>0.3785648148148148</v>
      </c>
      <c r="D1821" s="2">
        <v>0</v>
      </c>
      <c r="E1821" s="1">
        <v>0</v>
      </c>
      <c r="F1821" s="2" t="s">
        <v>154</v>
      </c>
      <c r="G1821" s="1">
        <v>17</v>
      </c>
      <c r="H1821" s="1" t="s">
        <v>4849</v>
      </c>
      <c r="I1821" s="1" t="s">
        <v>4570</v>
      </c>
      <c r="J1821" s="1" t="s">
        <v>3137</v>
      </c>
      <c r="K1821" s="1" t="s">
        <v>3136</v>
      </c>
      <c r="L1821" s="1">
        <v>232871</v>
      </c>
      <c r="M1821" s="1" t="s">
        <v>12526</v>
      </c>
      <c r="N1821" s="2" t="s">
        <v>4409</v>
      </c>
      <c r="O1821" s="1" t="s">
        <v>15456</v>
      </c>
      <c r="P1821" s="2" t="s">
        <v>33</v>
      </c>
      <c r="Q1821" s="1" t="s">
        <v>313</v>
      </c>
      <c r="R1821" s="1" t="s">
        <v>4409</v>
      </c>
      <c r="S1821" s="1"/>
      <c r="T1821" s="1"/>
      <c r="U1821" s="1" t="s">
        <v>12528</v>
      </c>
      <c r="V1821" s="1"/>
      <c r="W1821" s="1"/>
      <c r="X1821" s="1"/>
      <c r="Y1821" s="1" t="s">
        <v>32</v>
      </c>
      <c r="Z1821" s="2" t="str">
        <f t="shared" si="84"/>
        <v>C830C</v>
      </c>
      <c r="AA1821" s="3" t="str">
        <f t="shared" si="85"/>
        <v>1/8/2019</v>
      </c>
      <c r="AB1821" s="2" t="str">
        <f t="shared" si="86"/>
        <v>No delay</v>
      </c>
    </row>
    <row r="1822" spans="1:28" s="7" customFormat="1" ht="185.25" x14ac:dyDescent="0.45">
      <c r="A1822" s="1" t="s">
        <v>15457</v>
      </c>
      <c r="B1822" s="3">
        <v>43700</v>
      </c>
      <c r="C1822" s="4">
        <v>0.8041666666666667</v>
      </c>
      <c r="D1822" s="2">
        <v>0</v>
      </c>
      <c r="E1822" s="1">
        <v>2.5</v>
      </c>
      <c r="F1822" s="2" t="s">
        <v>151</v>
      </c>
      <c r="G1822" s="1">
        <v>23</v>
      </c>
      <c r="H1822" s="1" t="s">
        <v>4593</v>
      </c>
      <c r="I1822" s="1" t="s">
        <v>4593</v>
      </c>
      <c r="J1822" s="1" t="s">
        <v>3139</v>
      </c>
      <c r="K1822" s="1" t="s">
        <v>3138</v>
      </c>
      <c r="L1822" s="1">
        <v>232940</v>
      </c>
      <c r="M1822" s="1" t="s">
        <v>12526</v>
      </c>
      <c r="N1822" s="2" t="s">
        <v>4522</v>
      </c>
      <c r="O1822" s="1" t="s">
        <v>15458</v>
      </c>
      <c r="P1822" s="2" t="s">
        <v>128</v>
      </c>
      <c r="Q1822" s="1" t="s">
        <v>183</v>
      </c>
      <c r="R1822" s="1" t="s">
        <v>4409</v>
      </c>
      <c r="S1822" s="1"/>
      <c r="T1822" s="1"/>
      <c r="U1822" s="1" t="s">
        <v>12528</v>
      </c>
      <c r="V1822" s="1"/>
      <c r="W1822" s="1"/>
      <c r="X1822" s="1"/>
      <c r="Y1822" s="1" t="s">
        <v>12529</v>
      </c>
      <c r="Z1822" s="2" t="str">
        <f t="shared" si="84"/>
        <v>C830C</v>
      </c>
      <c r="AA1822" s="3" t="str">
        <f t="shared" si="85"/>
        <v>1/8/2019</v>
      </c>
      <c r="AB1822" s="2" t="str">
        <f t="shared" si="86"/>
        <v>No delay</v>
      </c>
    </row>
    <row r="1823" spans="1:28" s="7" customFormat="1" x14ac:dyDescent="0.45">
      <c r="A1823" s="1">
        <v>9274</v>
      </c>
      <c r="B1823" s="3">
        <v>43701</v>
      </c>
      <c r="C1823" s="4">
        <v>0.38819444444444445</v>
      </c>
      <c r="D1823" s="2">
        <v>0</v>
      </c>
      <c r="E1823" s="1">
        <v>0</v>
      </c>
      <c r="F1823" s="2" t="s">
        <v>82</v>
      </c>
      <c r="G1823" s="1">
        <v>4</v>
      </c>
      <c r="H1823" s="1" t="s">
        <v>4570</v>
      </c>
      <c r="I1823" s="1" t="s">
        <v>4570</v>
      </c>
      <c r="J1823" s="1" t="s">
        <v>3143</v>
      </c>
      <c r="K1823" s="1" t="s">
        <v>3142</v>
      </c>
      <c r="L1823" s="1">
        <v>232982</v>
      </c>
      <c r="M1823" s="1" t="s">
        <v>12526</v>
      </c>
      <c r="N1823" s="2" t="s">
        <v>4409</v>
      </c>
      <c r="O1823" s="1" t="s">
        <v>15459</v>
      </c>
      <c r="P1823" s="2" t="s">
        <v>26</v>
      </c>
      <c r="Q1823" s="1" t="s">
        <v>98</v>
      </c>
      <c r="R1823" s="1" t="s">
        <v>4409</v>
      </c>
      <c r="S1823" s="1"/>
      <c r="T1823" s="1"/>
      <c r="U1823" s="1" t="s">
        <v>12528</v>
      </c>
      <c r="V1823" s="1"/>
      <c r="W1823" s="1"/>
      <c r="X1823" s="1"/>
      <c r="Y1823" s="1" t="s">
        <v>27</v>
      </c>
      <c r="Z1823" s="2" t="str">
        <f t="shared" si="84"/>
        <v>C830C</v>
      </c>
      <c r="AA1823" s="3" t="str">
        <f t="shared" si="85"/>
        <v>1/8/2019</v>
      </c>
      <c r="AB1823" s="2" t="str">
        <f t="shared" si="86"/>
        <v>No delay</v>
      </c>
    </row>
    <row r="1824" spans="1:28" s="7" customFormat="1" ht="85.5" x14ac:dyDescent="0.45">
      <c r="A1824" s="1">
        <v>9276</v>
      </c>
      <c r="B1824" s="3">
        <v>43701</v>
      </c>
      <c r="C1824" s="4">
        <v>0.5</v>
      </c>
      <c r="D1824" s="2">
        <v>0</v>
      </c>
      <c r="E1824" s="1">
        <v>0</v>
      </c>
      <c r="F1824" s="2" t="s">
        <v>154</v>
      </c>
      <c r="G1824" s="1">
        <v>13</v>
      </c>
      <c r="H1824" s="1" t="s">
        <v>4570</v>
      </c>
      <c r="I1824" s="1" t="s">
        <v>4570</v>
      </c>
      <c r="J1824" s="1" t="s">
        <v>15460</v>
      </c>
      <c r="K1824" s="1" t="s">
        <v>3145</v>
      </c>
      <c r="L1824" s="1">
        <v>233003</v>
      </c>
      <c r="M1824" s="1" t="s">
        <v>12526</v>
      </c>
      <c r="N1824" s="2" t="s">
        <v>4409</v>
      </c>
      <c r="O1824" s="1" t="s">
        <v>15461</v>
      </c>
      <c r="P1824" s="2" t="s">
        <v>33</v>
      </c>
      <c r="Q1824" s="1" t="s">
        <v>313</v>
      </c>
      <c r="R1824" s="1" t="s">
        <v>4409</v>
      </c>
      <c r="S1824" s="1"/>
      <c r="T1824" s="1"/>
      <c r="U1824" s="1" t="s">
        <v>12528</v>
      </c>
      <c r="V1824" s="1"/>
      <c r="W1824" s="1"/>
      <c r="X1824" s="1"/>
      <c r="Y1824" s="1" t="s">
        <v>32</v>
      </c>
      <c r="Z1824" s="2" t="str">
        <f t="shared" si="84"/>
        <v>C830C</v>
      </c>
      <c r="AA1824" s="3" t="str">
        <f t="shared" si="85"/>
        <v>1/8/2019</v>
      </c>
      <c r="AB1824" s="2" t="str">
        <f t="shared" si="86"/>
        <v>No delay</v>
      </c>
    </row>
    <row r="1825" spans="1:28" s="7" customFormat="1" ht="114" x14ac:dyDescent="0.45">
      <c r="A1825" s="1">
        <v>9280</v>
      </c>
      <c r="B1825" s="3">
        <v>43701</v>
      </c>
      <c r="C1825" s="4">
        <v>0.62847222222222221</v>
      </c>
      <c r="D1825" s="2">
        <v>0</v>
      </c>
      <c r="E1825" s="1">
        <v>0</v>
      </c>
      <c r="F1825" s="2" t="s">
        <v>123</v>
      </c>
      <c r="G1825" s="1">
        <v>1</v>
      </c>
      <c r="H1825" s="1" t="s">
        <v>5352</v>
      </c>
      <c r="I1825" s="1" t="s">
        <v>4570</v>
      </c>
      <c r="J1825" s="1" t="s">
        <v>15462</v>
      </c>
      <c r="K1825" s="1" t="s">
        <v>3144</v>
      </c>
      <c r="L1825" s="1">
        <v>233011</v>
      </c>
      <c r="M1825" s="1" t="s">
        <v>12526</v>
      </c>
      <c r="N1825" s="2" t="s">
        <v>4522</v>
      </c>
      <c r="O1825" s="1" t="s">
        <v>15463</v>
      </c>
      <c r="P1825" s="2" t="s">
        <v>43</v>
      </c>
      <c r="Q1825" s="1" t="s">
        <v>40</v>
      </c>
      <c r="R1825" s="1" t="s">
        <v>4409</v>
      </c>
      <c r="S1825" s="1"/>
      <c r="T1825" s="1"/>
      <c r="U1825" s="1" t="s">
        <v>12528</v>
      </c>
      <c r="V1825" s="1"/>
      <c r="W1825" s="1"/>
      <c r="X1825" s="1"/>
      <c r="Y1825" s="1" t="s">
        <v>191</v>
      </c>
      <c r="Z1825" s="2" t="str">
        <f t="shared" si="84"/>
        <v>C830C</v>
      </c>
      <c r="AA1825" s="3" t="str">
        <f t="shared" si="85"/>
        <v>1/8/2019</v>
      </c>
      <c r="AB1825" s="2" t="str">
        <f t="shared" si="86"/>
        <v>No delay</v>
      </c>
    </row>
    <row r="1826" spans="1:28" s="7" customFormat="1" ht="42.75" x14ac:dyDescent="0.45">
      <c r="A1826" s="1">
        <v>9300</v>
      </c>
      <c r="B1826" s="3">
        <v>43702</v>
      </c>
      <c r="C1826" s="4">
        <v>0.55625000000000002</v>
      </c>
      <c r="D1826" s="2">
        <v>0</v>
      </c>
      <c r="E1826" s="1">
        <v>0</v>
      </c>
      <c r="F1826" s="2" t="s">
        <v>53</v>
      </c>
      <c r="G1826" s="1">
        <v>6</v>
      </c>
      <c r="H1826" s="1" t="s">
        <v>4570</v>
      </c>
      <c r="I1826" s="1" t="s">
        <v>4570</v>
      </c>
      <c r="J1826" s="1" t="s">
        <v>3147</v>
      </c>
      <c r="K1826" s="1" t="s">
        <v>3146</v>
      </c>
      <c r="L1826" s="1">
        <v>233096</v>
      </c>
      <c r="M1826" s="1" t="s">
        <v>12526</v>
      </c>
      <c r="N1826" s="2" t="s">
        <v>4409</v>
      </c>
      <c r="O1826" s="1" t="s">
        <v>15464</v>
      </c>
      <c r="P1826" s="2" t="s">
        <v>79</v>
      </c>
      <c r="Q1826" s="1" t="s">
        <v>209</v>
      </c>
      <c r="R1826" s="1" t="s">
        <v>13589</v>
      </c>
      <c r="S1826" s="1"/>
      <c r="T1826" s="1"/>
      <c r="U1826" s="1" t="s">
        <v>12528</v>
      </c>
      <c r="V1826" s="1"/>
      <c r="W1826" s="1"/>
      <c r="X1826" s="1"/>
      <c r="Y1826" s="1" t="s">
        <v>208</v>
      </c>
      <c r="Z1826" s="2" t="str">
        <f t="shared" si="84"/>
        <v>C830</v>
      </c>
      <c r="AA1826" s="3" t="str">
        <f t="shared" si="85"/>
        <v>1/8/2019</v>
      </c>
      <c r="AB1826" s="2" t="str">
        <f t="shared" si="86"/>
        <v>No delay</v>
      </c>
    </row>
    <row r="1827" spans="1:28" s="7" customFormat="1" x14ac:dyDescent="0.45">
      <c r="A1827" s="1">
        <v>9311</v>
      </c>
      <c r="B1827" s="3">
        <v>43702</v>
      </c>
      <c r="C1827" s="4">
        <v>0.8930555555555556</v>
      </c>
      <c r="D1827" s="2">
        <v>0</v>
      </c>
      <c r="E1827" s="1">
        <v>0</v>
      </c>
      <c r="F1827" s="2" t="s">
        <v>48</v>
      </c>
      <c r="G1827" s="1">
        <v>9</v>
      </c>
      <c r="H1827" s="1" t="s">
        <v>5110</v>
      </c>
      <c r="I1827" s="1" t="s">
        <v>4570</v>
      </c>
      <c r="J1827" s="1" t="s">
        <v>3149</v>
      </c>
      <c r="K1827" s="1" t="s">
        <v>3148</v>
      </c>
      <c r="L1827" s="1">
        <v>233143</v>
      </c>
      <c r="M1827" s="1" t="s">
        <v>12526</v>
      </c>
      <c r="N1827" s="2" t="s">
        <v>4522</v>
      </c>
      <c r="O1827" s="1" t="s">
        <v>15465</v>
      </c>
      <c r="P1827" s="2" t="s">
        <v>79</v>
      </c>
      <c r="Q1827" s="1" t="s">
        <v>139</v>
      </c>
      <c r="R1827" s="1" t="s">
        <v>4409</v>
      </c>
      <c r="S1827" s="1"/>
      <c r="T1827" s="1"/>
      <c r="U1827" s="1" t="s">
        <v>12528</v>
      </c>
      <c r="V1827" s="1"/>
      <c r="W1827" s="1"/>
      <c r="X1827" s="1"/>
      <c r="Y1827" s="1" t="s">
        <v>117</v>
      </c>
      <c r="Z1827" s="2" t="str">
        <f t="shared" si="84"/>
        <v>C830</v>
      </c>
      <c r="AA1827" s="3" t="str">
        <f t="shared" si="85"/>
        <v>1/8/2019</v>
      </c>
      <c r="AB1827" s="2" t="str">
        <f t="shared" si="86"/>
        <v>No delay</v>
      </c>
    </row>
    <row r="1828" spans="1:28" s="7" customFormat="1" ht="57" x14ac:dyDescent="0.45">
      <c r="A1828" s="1">
        <v>9321</v>
      </c>
      <c r="B1828" s="3">
        <v>43703</v>
      </c>
      <c r="C1828" s="4">
        <v>0.32708333333333334</v>
      </c>
      <c r="D1828" s="2">
        <v>0</v>
      </c>
      <c r="E1828" s="1">
        <v>0</v>
      </c>
      <c r="F1828" s="2" t="s">
        <v>100</v>
      </c>
      <c r="G1828" s="1">
        <v>58</v>
      </c>
      <c r="H1828" s="1" t="s">
        <v>4775</v>
      </c>
      <c r="I1828" s="1" t="s">
        <v>4570</v>
      </c>
      <c r="J1828" s="1" t="s">
        <v>3151</v>
      </c>
      <c r="K1828" s="1" t="s">
        <v>3150</v>
      </c>
      <c r="L1828" s="1">
        <v>233178</v>
      </c>
      <c r="M1828" s="1" t="s">
        <v>12526</v>
      </c>
      <c r="N1828" s="2" t="s">
        <v>4522</v>
      </c>
      <c r="O1828" s="1" t="s">
        <v>15466</v>
      </c>
      <c r="P1828" s="2" t="s">
        <v>36</v>
      </c>
      <c r="Q1828" s="1" t="s">
        <v>259</v>
      </c>
      <c r="R1828" s="1" t="s">
        <v>4409</v>
      </c>
      <c r="S1828" s="1"/>
      <c r="T1828" s="1"/>
      <c r="U1828" s="1" t="s">
        <v>12528</v>
      </c>
      <c r="V1828" s="1"/>
      <c r="W1828" s="1"/>
      <c r="X1828" s="1"/>
      <c r="Y1828" s="1" t="s">
        <v>122</v>
      </c>
      <c r="Z1828" s="2" t="str">
        <f t="shared" si="84"/>
        <v>C830</v>
      </c>
      <c r="AA1828" s="3" t="str">
        <f t="shared" si="85"/>
        <v>1/8/2019</v>
      </c>
      <c r="AB1828" s="2" t="str">
        <f t="shared" si="86"/>
        <v>No delay</v>
      </c>
    </row>
    <row r="1829" spans="1:28" s="7" customFormat="1" ht="42.75" x14ac:dyDescent="0.45">
      <c r="A1829" s="1">
        <v>9324</v>
      </c>
      <c r="B1829" s="3">
        <v>43703</v>
      </c>
      <c r="C1829" s="4">
        <v>0.33402777777777781</v>
      </c>
      <c r="D1829" s="2">
        <v>0</v>
      </c>
      <c r="E1829" s="1">
        <v>0</v>
      </c>
      <c r="F1829" s="2" t="s">
        <v>49</v>
      </c>
      <c r="G1829" s="1">
        <v>45</v>
      </c>
      <c r="H1829" s="1" t="s">
        <v>5625</v>
      </c>
      <c r="I1829" s="1" t="s">
        <v>4832</v>
      </c>
      <c r="J1829" s="1" t="s">
        <v>3154</v>
      </c>
      <c r="K1829" s="1" t="s">
        <v>3153</v>
      </c>
      <c r="L1829" s="1">
        <v>233182</v>
      </c>
      <c r="M1829" s="1" t="s">
        <v>12526</v>
      </c>
      <c r="N1829" s="2" t="s">
        <v>4409</v>
      </c>
      <c r="O1829" s="1" t="s">
        <v>15467</v>
      </c>
      <c r="P1829" s="2" t="s">
        <v>33</v>
      </c>
      <c r="Q1829" s="1" t="s">
        <v>313</v>
      </c>
      <c r="R1829" s="1" t="s">
        <v>4409</v>
      </c>
      <c r="S1829" s="1"/>
      <c r="T1829" s="1"/>
      <c r="U1829" s="1" t="s">
        <v>12528</v>
      </c>
      <c r="V1829" s="1"/>
      <c r="W1829" s="1"/>
      <c r="X1829" s="1"/>
      <c r="Y1829" s="1" t="s">
        <v>32</v>
      </c>
      <c r="Z1829" s="2" t="str">
        <f t="shared" si="84"/>
        <v>C830</v>
      </c>
      <c r="AA1829" s="3" t="str">
        <f t="shared" si="85"/>
        <v>1/8/2019</v>
      </c>
      <c r="AB1829" s="2" t="str">
        <f t="shared" si="86"/>
        <v>No delay</v>
      </c>
    </row>
    <row r="1830" spans="1:28" s="7" customFormat="1" ht="114" x14ac:dyDescent="0.45">
      <c r="A1830" s="1">
        <v>9332</v>
      </c>
      <c r="B1830" s="3">
        <v>43703</v>
      </c>
      <c r="C1830" s="4">
        <v>0.4368055555555555</v>
      </c>
      <c r="D1830" s="2">
        <v>0</v>
      </c>
      <c r="E1830" s="1">
        <v>0</v>
      </c>
      <c r="F1830" s="2" t="s">
        <v>48</v>
      </c>
      <c r="G1830" s="1">
        <v>20</v>
      </c>
      <c r="H1830" s="1" t="s">
        <v>4570</v>
      </c>
      <c r="I1830" s="1" t="s">
        <v>4570</v>
      </c>
      <c r="J1830" s="1" t="s">
        <v>15468</v>
      </c>
      <c r="K1830" s="1" t="s">
        <v>3152</v>
      </c>
      <c r="L1830" s="1">
        <v>233200</v>
      </c>
      <c r="M1830" s="1" t="s">
        <v>12526</v>
      </c>
      <c r="N1830" s="2" t="s">
        <v>4522</v>
      </c>
      <c r="O1830" s="1" t="s">
        <v>15469</v>
      </c>
      <c r="P1830" s="2" t="s">
        <v>73</v>
      </c>
      <c r="Q1830" s="1" t="s">
        <v>157</v>
      </c>
      <c r="R1830" s="1" t="s">
        <v>4409</v>
      </c>
      <c r="S1830" s="1"/>
      <c r="T1830" s="1"/>
      <c r="U1830" s="1" t="s">
        <v>12528</v>
      </c>
      <c r="V1830" s="1"/>
      <c r="W1830" s="1"/>
      <c r="X1830" s="1"/>
      <c r="Y1830" s="1" t="s">
        <v>157</v>
      </c>
      <c r="Z1830" s="2" t="str">
        <f t="shared" si="84"/>
        <v>C830</v>
      </c>
      <c r="AA1830" s="3" t="str">
        <f t="shared" si="85"/>
        <v>1/8/2019</v>
      </c>
      <c r="AB1830" s="2" t="str">
        <f t="shared" si="86"/>
        <v>No delay</v>
      </c>
    </row>
    <row r="1831" spans="1:28" s="7" customFormat="1" ht="85.5" x14ac:dyDescent="0.45">
      <c r="A1831" s="1">
        <v>9347</v>
      </c>
      <c r="B1831" s="3">
        <v>43703</v>
      </c>
      <c r="C1831" s="4">
        <v>0.78749999999999998</v>
      </c>
      <c r="D1831" s="2">
        <v>0</v>
      </c>
      <c r="E1831" s="1">
        <v>0</v>
      </c>
      <c r="F1831" s="2" t="s">
        <v>130</v>
      </c>
      <c r="G1831" s="1">
        <v>11</v>
      </c>
      <c r="H1831" s="1" t="s">
        <v>4961</v>
      </c>
      <c r="I1831" s="1" t="s">
        <v>4570</v>
      </c>
      <c r="J1831" s="1" t="s">
        <v>3156</v>
      </c>
      <c r="K1831" s="1" t="s">
        <v>3155</v>
      </c>
      <c r="L1831" s="1">
        <v>233265</v>
      </c>
      <c r="M1831" s="1" t="s">
        <v>12526</v>
      </c>
      <c r="N1831" s="2" t="s">
        <v>4522</v>
      </c>
      <c r="O1831" s="1" t="s">
        <v>15470</v>
      </c>
      <c r="P1831" s="2" t="s">
        <v>33</v>
      </c>
      <c r="Q1831" s="1" t="s">
        <v>34</v>
      </c>
      <c r="R1831" s="1" t="s">
        <v>4409</v>
      </c>
      <c r="S1831" s="1"/>
      <c r="T1831" s="1"/>
      <c r="U1831" s="1" t="s">
        <v>12528</v>
      </c>
      <c r="V1831" s="1"/>
      <c r="W1831" s="1"/>
      <c r="X1831" s="1"/>
      <c r="Y1831" s="1" t="s">
        <v>12532</v>
      </c>
      <c r="Z1831" s="2" t="str">
        <f t="shared" si="84"/>
        <v>C830</v>
      </c>
      <c r="AA1831" s="3" t="str">
        <f t="shared" si="85"/>
        <v>1/8/2019</v>
      </c>
      <c r="AB1831" s="2" t="str">
        <f t="shared" si="86"/>
        <v>No delay</v>
      </c>
    </row>
    <row r="1832" spans="1:28" s="7" customFormat="1" ht="57" x14ac:dyDescent="0.45">
      <c r="A1832" s="1">
        <v>9373</v>
      </c>
      <c r="B1832" s="3">
        <v>43704</v>
      </c>
      <c r="C1832" s="4">
        <v>0.38472222222222219</v>
      </c>
      <c r="D1832" s="2">
        <v>0</v>
      </c>
      <c r="E1832" s="1">
        <v>0</v>
      </c>
      <c r="F1832" s="2" t="s">
        <v>93</v>
      </c>
      <c r="G1832" s="1">
        <v>7</v>
      </c>
      <c r="H1832" s="1" t="s">
        <v>5011</v>
      </c>
      <c r="I1832" s="1" t="s">
        <v>5011</v>
      </c>
      <c r="J1832" s="1" t="s">
        <v>15471</v>
      </c>
      <c r="K1832" s="1" t="s">
        <v>15472</v>
      </c>
      <c r="L1832" s="1">
        <v>233349</v>
      </c>
      <c r="M1832" s="1" t="s">
        <v>12526</v>
      </c>
      <c r="N1832" s="2" t="s">
        <v>4409</v>
      </c>
      <c r="O1832" s="1" t="s">
        <v>15473</v>
      </c>
      <c r="P1832" s="2" t="s">
        <v>7</v>
      </c>
      <c r="Q1832" s="1" t="s">
        <v>110</v>
      </c>
      <c r="R1832" s="1" t="s">
        <v>4409</v>
      </c>
      <c r="S1832" s="1"/>
      <c r="T1832" s="1"/>
      <c r="U1832" s="1" t="s">
        <v>12528</v>
      </c>
      <c r="V1832" s="1"/>
      <c r="W1832" s="1"/>
      <c r="X1832" s="1"/>
      <c r="Y1832" s="1" t="s">
        <v>18</v>
      </c>
      <c r="Z1832" s="2" t="str">
        <f t="shared" si="84"/>
        <v>C830</v>
      </c>
      <c r="AA1832" s="3" t="str">
        <f t="shared" si="85"/>
        <v>1/8/2019</v>
      </c>
      <c r="AB1832" s="2" t="str">
        <f t="shared" si="86"/>
        <v>No delay</v>
      </c>
    </row>
    <row r="1833" spans="1:28" s="7" customFormat="1" ht="114" x14ac:dyDescent="0.45">
      <c r="A1833" s="1">
        <v>9377</v>
      </c>
      <c r="B1833" s="3">
        <v>43704</v>
      </c>
      <c r="C1833" s="4">
        <v>0.43472222222222223</v>
      </c>
      <c r="D1833" s="2">
        <v>0</v>
      </c>
      <c r="E1833" s="1">
        <v>0</v>
      </c>
      <c r="F1833" s="2" t="s">
        <v>104</v>
      </c>
      <c r="G1833" s="1">
        <v>27</v>
      </c>
      <c r="H1833" s="1" t="s">
        <v>5352</v>
      </c>
      <c r="I1833" s="1" t="s">
        <v>5352</v>
      </c>
      <c r="J1833" s="1" t="s">
        <v>3159</v>
      </c>
      <c r="K1833" s="1" t="s">
        <v>3158</v>
      </c>
      <c r="L1833" s="1">
        <v>233372</v>
      </c>
      <c r="M1833" s="1" t="s">
        <v>12526</v>
      </c>
      <c r="N1833" s="2" t="s">
        <v>4522</v>
      </c>
      <c r="O1833" s="1" t="s">
        <v>15474</v>
      </c>
      <c r="P1833" s="2" t="s">
        <v>79</v>
      </c>
      <c r="Q1833" s="1" t="s">
        <v>341</v>
      </c>
      <c r="R1833" s="1" t="s">
        <v>4409</v>
      </c>
      <c r="S1833" s="1"/>
      <c r="T1833" s="1"/>
      <c r="U1833" s="1" t="s">
        <v>12528</v>
      </c>
      <c r="V1833" s="1"/>
      <c r="W1833" s="1"/>
      <c r="X1833" s="1"/>
      <c r="Y1833" s="1" t="s">
        <v>340</v>
      </c>
      <c r="Z1833" s="2" t="str">
        <f t="shared" si="84"/>
        <v>C830C</v>
      </c>
      <c r="AA1833" s="3" t="str">
        <f t="shared" si="85"/>
        <v>1/8/2019</v>
      </c>
      <c r="AB1833" s="2" t="str">
        <f t="shared" si="86"/>
        <v>No delay</v>
      </c>
    </row>
    <row r="1834" spans="1:28" s="7" customFormat="1" ht="409.5" x14ac:dyDescent="0.45">
      <c r="A1834" s="1">
        <v>9397</v>
      </c>
      <c r="B1834" s="3">
        <v>43704</v>
      </c>
      <c r="C1834" s="4">
        <v>0.77788194444444436</v>
      </c>
      <c r="D1834" s="2">
        <v>0</v>
      </c>
      <c r="E1834" s="1">
        <v>0</v>
      </c>
      <c r="F1834" s="2" t="s">
        <v>61</v>
      </c>
      <c r="G1834" s="1">
        <v>64</v>
      </c>
      <c r="H1834" s="1" t="s">
        <v>4734</v>
      </c>
      <c r="I1834" s="1" t="s">
        <v>4734</v>
      </c>
      <c r="J1834" s="1" t="s">
        <v>15475</v>
      </c>
      <c r="K1834" s="1" t="s">
        <v>3157</v>
      </c>
      <c r="L1834" s="1">
        <v>233398</v>
      </c>
      <c r="M1834" s="1" t="s">
        <v>12526</v>
      </c>
      <c r="N1834" s="2" t="s">
        <v>4409</v>
      </c>
      <c r="O1834" s="1" t="s">
        <v>15476</v>
      </c>
      <c r="P1834" s="2" t="s">
        <v>7</v>
      </c>
      <c r="Q1834" s="1" t="s">
        <v>209</v>
      </c>
      <c r="R1834" s="1" t="s">
        <v>13589</v>
      </c>
      <c r="S1834" s="1"/>
      <c r="T1834" s="1"/>
      <c r="U1834" s="1" t="s">
        <v>12528</v>
      </c>
      <c r="V1834" s="1"/>
      <c r="W1834" s="1"/>
      <c r="X1834" s="1"/>
      <c r="Y1834" s="1" t="s">
        <v>208</v>
      </c>
      <c r="Z1834" s="2" t="str">
        <f t="shared" si="84"/>
        <v>C830</v>
      </c>
      <c r="AA1834" s="3" t="str">
        <f t="shared" si="85"/>
        <v>1/8/2019</v>
      </c>
      <c r="AB1834" s="2" t="str">
        <f t="shared" si="86"/>
        <v>No delay</v>
      </c>
    </row>
    <row r="1835" spans="1:28" s="7" customFormat="1" ht="99.75" x14ac:dyDescent="0.45">
      <c r="A1835" s="1">
        <v>9406</v>
      </c>
      <c r="B1835" s="3">
        <v>43705</v>
      </c>
      <c r="C1835" s="4">
        <v>7.2916666666666671E-2</v>
      </c>
      <c r="D1835" s="2">
        <v>0</v>
      </c>
      <c r="E1835" s="1">
        <v>0</v>
      </c>
      <c r="F1835" s="2" t="s">
        <v>83</v>
      </c>
      <c r="G1835" s="1">
        <v>0</v>
      </c>
      <c r="H1835" s="1" t="s">
        <v>5255</v>
      </c>
      <c r="I1835" s="1" t="s">
        <v>4615</v>
      </c>
      <c r="J1835" s="1" t="s">
        <v>15477</v>
      </c>
      <c r="K1835" s="1" t="s">
        <v>3164</v>
      </c>
      <c r="L1835" s="1">
        <v>233434</v>
      </c>
      <c r="M1835" s="1" t="s">
        <v>12526</v>
      </c>
      <c r="N1835" s="2" t="s">
        <v>4409</v>
      </c>
      <c r="O1835" s="1" t="s">
        <v>15478</v>
      </c>
      <c r="P1835" s="2" t="s">
        <v>128</v>
      </c>
      <c r="Q1835" s="1" t="s">
        <v>183</v>
      </c>
      <c r="R1835" s="1" t="s">
        <v>4409</v>
      </c>
      <c r="S1835" s="1"/>
      <c r="T1835" s="1"/>
      <c r="U1835" s="1" t="s">
        <v>12528</v>
      </c>
      <c r="V1835" s="1"/>
      <c r="W1835" s="1"/>
      <c r="X1835" s="1"/>
      <c r="Y1835" s="1" t="s">
        <v>12529</v>
      </c>
      <c r="Z1835" s="2" t="str">
        <f t="shared" si="84"/>
        <v>C830C</v>
      </c>
      <c r="AA1835" s="3" t="str">
        <f t="shared" si="85"/>
        <v>1/8/2019</v>
      </c>
      <c r="AB1835" s="2" t="str">
        <f t="shared" si="86"/>
        <v>No delay</v>
      </c>
    </row>
    <row r="1836" spans="1:28" s="7" customFormat="1" ht="42.75" x14ac:dyDescent="0.45">
      <c r="A1836" s="1">
        <v>9408</v>
      </c>
      <c r="B1836" s="3">
        <v>43705</v>
      </c>
      <c r="C1836" s="4">
        <v>0.30208333333333331</v>
      </c>
      <c r="D1836" s="2">
        <v>0</v>
      </c>
      <c r="E1836" s="1">
        <v>0</v>
      </c>
      <c r="F1836" s="2" t="s">
        <v>93</v>
      </c>
      <c r="G1836" s="1"/>
      <c r="H1836" s="1" t="s">
        <v>4570</v>
      </c>
      <c r="I1836" s="1"/>
      <c r="J1836" s="1" t="s">
        <v>15479</v>
      </c>
      <c r="K1836" s="1">
        <v>6233710</v>
      </c>
      <c r="L1836" s="1" t="s">
        <v>5525</v>
      </c>
      <c r="M1836" s="1" t="s">
        <v>12526</v>
      </c>
      <c r="N1836" s="2" t="s">
        <v>4409</v>
      </c>
      <c r="O1836" s="1" t="s">
        <v>15480</v>
      </c>
      <c r="P1836" s="2" t="s">
        <v>7</v>
      </c>
      <c r="Q1836" s="1" t="s">
        <v>110</v>
      </c>
      <c r="R1836" s="1" t="s">
        <v>4409</v>
      </c>
      <c r="S1836" s="1"/>
      <c r="T1836" s="1"/>
      <c r="U1836" s="1" t="s">
        <v>12528</v>
      </c>
      <c r="V1836" s="1"/>
      <c r="W1836" s="1"/>
      <c r="X1836" s="1"/>
      <c r="Y1836" s="1" t="s">
        <v>18</v>
      </c>
      <c r="Z1836" s="2" t="str">
        <f t="shared" si="84"/>
        <v>C830</v>
      </c>
      <c r="AA1836" s="3" t="str">
        <f t="shared" si="85"/>
        <v>1/8/2019</v>
      </c>
      <c r="AB1836" s="2" t="str">
        <f t="shared" si="86"/>
        <v>No delay</v>
      </c>
    </row>
    <row r="1837" spans="1:28" s="7" customFormat="1" ht="114" x14ac:dyDescent="0.45">
      <c r="A1837" s="1">
        <v>9414</v>
      </c>
      <c r="B1837" s="3">
        <v>43705</v>
      </c>
      <c r="C1837" s="4">
        <v>0.35902777777777778</v>
      </c>
      <c r="D1837" s="2">
        <v>0</v>
      </c>
      <c r="E1837" s="1">
        <v>0</v>
      </c>
      <c r="F1837" s="2" t="s">
        <v>123</v>
      </c>
      <c r="G1837" s="1">
        <v>65</v>
      </c>
      <c r="H1837" s="1" t="s">
        <v>4923</v>
      </c>
      <c r="I1837" s="1" t="s">
        <v>4923</v>
      </c>
      <c r="J1837" s="1" t="s">
        <v>15481</v>
      </c>
      <c r="K1837" s="1" t="s">
        <v>15482</v>
      </c>
      <c r="L1837" s="1">
        <v>233463</v>
      </c>
      <c r="M1837" s="1" t="s">
        <v>12526</v>
      </c>
      <c r="N1837" s="2" t="s">
        <v>4409</v>
      </c>
      <c r="O1837" s="1" t="s">
        <v>15483</v>
      </c>
      <c r="P1837" s="2" t="s">
        <v>43</v>
      </c>
      <c r="Q1837" s="1" t="s">
        <v>40</v>
      </c>
      <c r="R1837" s="1" t="s">
        <v>4409</v>
      </c>
      <c r="S1837" s="1"/>
      <c r="T1837" s="1"/>
      <c r="U1837" s="1" t="s">
        <v>12528</v>
      </c>
      <c r="V1837" s="1"/>
      <c r="W1837" s="1"/>
      <c r="X1837" s="1"/>
      <c r="Y1837" s="1" t="s">
        <v>191</v>
      </c>
      <c r="Z1837" s="2" t="str">
        <f t="shared" si="84"/>
        <v>C830C</v>
      </c>
      <c r="AA1837" s="3" t="str">
        <f t="shared" si="85"/>
        <v>1/8/2019</v>
      </c>
      <c r="AB1837" s="2" t="str">
        <f t="shared" si="86"/>
        <v>No delay</v>
      </c>
    </row>
    <row r="1838" spans="1:28" s="7" customFormat="1" ht="28.5" x14ac:dyDescent="0.45">
      <c r="A1838" s="1">
        <v>9425</v>
      </c>
      <c r="B1838" s="3">
        <v>43705</v>
      </c>
      <c r="C1838" s="4">
        <v>0.66249999999999998</v>
      </c>
      <c r="D1838" s="2">
        <v>0</v>
      </c>
      <c r="E1838" s="1">
        <v>0</v>
      </c>
      <c r="F1838" s="2" t="s">
        <v>35</v>
      </c>
      <c r="G1838" s="1">
        <v>51</v>
      </c>
      <c r="H1838" s="1" t="s">
        <v>4733</v>
      </c>
      <c r="I1838" s="1" t="s">
        <v>4570</v>
      </c>
      <c r="J1838" s="1" t="s">
        <v>3161</v>
      </c>
      <c r="K1838" s="1" t="s">
        <v>3160</v>
      </c>
      <c r="L1838" s="1">
        <v>233512</v>
      </c>
      <c r="M1838" s="1" t="s">
        <v>12526</v>
      </c>
      <c r="N1838" s="2" t="s">
        <v>4522</v>
      </c>
      <c r="O1838" s="1" t="s">
        <v>15484</v>
      </c>
      <c r="P1838" s="2" t="s">
        <v>51</v>
      </c>
      <c r="Q1838" s="1" t="s">
        <v>161</v>
      </c>
      <c r="R1838" s="1" t="s">
        <v>4409</v>
      </c>
      <c r="S1838" s="1"/>
      <c r="T1838" s="1"/>
      <c r="U1838" s="1" t="s">
        <v>12528</v>
      </c>
      <c r="V1838" s="1"/>
      <c r="W1838" s="1"/>
      <c r="X1838" s="1"/>
      <c r="Y1838" s="1" t="s">
        <v>161</v>
      </c>
      <c r="Z1838" s="2" t="str">
        <f t="shared" si="84"/>
        <v>C830</v>
      </c>
      <c r="AA1838" s="3" t="str">
        <f t="shared" si="85"/>
        <v>1/8/2019</v>
      </c>
      <c r="AB1838" s="2" t="str">
        <f t="shared" si="86"/>
        <v>No delay</v>
      </c>
    </row>
    <row r="1839" spans="1:28" s="7" customFormat="1" x14ac:dyDescent="0.45">
      <c r="A1839" s="1">
        <v>9428</v>
      </c>
      <c r="B1839" s="3">
        <v>43705</v>
      </c>
      <c r="C1839" s="4">
        <v>0.72916666666666663</v>
      </c>
      <c r="D1839" s="2">
        <v>0</v>
      </c>
      <c r="E1839" s="1">
        <v>0</v>
      </c>
      <c r="F1839" s="2" t="s">
        <v>152</v>
      </c>
      <c r="G1839" s="1">
        <v>9</v>
      </c>
      <c r="H1839" s="1" t="s">
        <v>4710</v>
      </c>
      <c r="I1839" s="1" t="s">
        <v>4570</v>
      </c>
      <c r="J1839" s="1" t="s">
        <v>3163</v>
      </c>
      <c r="K1839" s="1" t="s">
        <v>3162</v>
      </c>
      <c r="L1839" s="1">
        <v>233524</v>
      </c>
      <c r="M1839" s="1" t="s">
        <v>12526</v>
      </c>
      <c r="N1839" s="2" t="s">
        <v>4409</v>
      </c>
      <c r="O1839" s="1" t="s">
        <v>15485</v>
      </c>
      <c r="P1839" s="2" t="s">
        <v>26</v>
      </c>
      <c r="Q1839" s="1" t="s">
        <v>98</v>
      </c>
      <c r="R1839" s="1" t="s">
        <v>4409</v>
      </c>
      <c r="S1839" s="1"/>
      <c r="T1839" s="1"/>
      <c r="U1839" s="1" t="s">
        <v>12528</v>
      </c>
      <c r="V1839" s="1"/>
      <c r="W1839" s="1"/>
      <c r="X1839" s="1"/>
      <c r="Y1839" s="1" t="s">
        <v>27</v>
      </c>
      <c r="Z1839" s="2" t="str">
        <f t="shared" si="84"/>
        <v>C830C</v>
      </c>
      <c r="AA1839" s="3" t="str">
        <f t="shared" si="85"/>
        <v>1/8/2019</v>
      </c>
      <c r="AB1839" s="2" t="str">
        <f t="shared" si="86"/>
        <v>No delay</v>
      </c>
    </row>
    <row r="1840" spans="1:28" s="7" customFormat="1" ht="28.5" x14ac:dyDescent="0.45">
      <c r="A1840" s="1" t="s">
        <v>15486</v>
      </c>
      <c r="B1840" s="3">
        <v>43706</v>
      </c>
      <c r="C1840" s="4">
        <v>0.18021990740740743</v>
      </c>
      <c r="D1840" s="2">
        <v>0</v>
      </c>
      <c r="E1840" s="1">
        <v>0</v>
      </c>
      <c r="F1840" s="2" t="s">
        <v>119</v>
      </c>
      <c r="G1840" s="1">
        <v>0</v>
      </c>
      <c r="H1840" s="1" t="s">
        <v>4615</v>
      </c>
      <c r="I1840" s="1" t="s">
        <v>4615</v>
      </c>
      <c r="J1840" s="1" t="s">
        <v>3171</v>
      </c>
      <c r="K1840" s="1" t="s">
        <v>3170</v>
      </c>
      <c r="L1840" s="1">
        <v>233561</v>
      </c>
      <c r="M1840" s="1" t="s">
        <v>12526</v>
      </c>
      <c r="N1840" s="2" t="s">
        <v>4409</v>
      </c>
      <c r="O1840" s="1" t="s">
        <v>15487</v>
      </c>
      <c r="P1840" s="2" t="s">
        <v>128</v>
      </c>
      <c r="Q1840" s="1" t="s">
        <v>183</v>
      </c>
      <c r="R1840" s="1" t="s">
        <v>4409</v>
      </c>
      <c r="S1840" s="1"/>
      <c r="T1840" s="1"/>
      <c r="U1840" s="1" t="s">
        <v>12528</v>
      </c>
      <c r="V1840" s="1"/>
      <c r="W1840" s="1"/>
      <c r="X1840" s="1"/>
      <c r="Y1840" s="1" t="s">
        <v>12529</v>
      </c>
      <c r="Z1840" s="2" t="str">
        <f t="shared" si="84"/>
        <v>C830</v>
      </c>
      <c r="AA1840" s="3" t="str">
        <f t="shared" si="85"/>
        <v>1/8/2019</v>
      </c>
      <c r="AB1840" s="2" t="str">
        <f t="shared" si="86"/>
        <v>No delay</v>
      </c>
    </row>
    <row r="1841" spans="1:28" s="7" customFormat="1" x14ac:dyDescent="0.45">
      <c r="A1841" s="1">
        <v>9464</v>
      </c>
      <c r="B1841" s="3">
        <v>43706</v>
      </c>
      <c r="C1841" s="4">
        <v>0.77708333333333324</v>
      </c>
      <c r="D1841" s="2">
        <v>0</v>
      </c>
      <c r="E1841" s="1">
        <v>0</v>
      </c>
      <c r="F1841" s="2" t="s">
        <v>82</v>
      </c>
      <c r="G1841" s="1">
        <v>12</v>
      </c>
      <c r="H1841" s="1" t="s">
        <v>6241</v>
      </c>
      <c r="I1841" s="1" t="s">
        <v>6241</v>
      </c>
      <c r="J1841" s="1" t="s">
        <v>3167</v>
      </c>
      <c r="K1841" s="1" t="s">
        <v>3166</v>
      </c>
      <c r="L1841" s="1">
        <v>233641</v>
      </c>
      <c r="M1841" s="1" t="s">
        <v>12526</v>
      </c>
      <c r="N1841" s="2" t="s">
        <v>4522</v>
      </c>
      <c r="O1841" s="1" t="s">
        <v>15488</v>
      </c>
      <c r="P1841" s="2" t="s">
        <v>149</v>
      </c>
      <c r="Q1841" s="1" t="s">
        <v>373</v>
      </c>
      <c r="R1841" s="1" t="s">
        <v>4409</v>
      </c>
      <c r="S1841" s="1"/>
      <c r="T1841" s="1"/>
      <c r="U1841" s="1" t="s">
        <v>12528</v>
      </c>
      <c r="V1841" s="1"/>
      <c r="W1841" s="1"/>
      <c r="X1841" s="1"/>
      <c r="Y1841" s="1" t="s">
        <v>373</v>
      </c>
      <c r="Z1841" s="2" t="str">
        <f t="shared" si="84"/>
        <v>C830C</v>
      </c>
      <c r="AA1841" s="3" t="str">
        <f t="shared" si="85"/>
        <v>1/8/2019</v>
      </c>
      <c r="AB1841" s="2" t="str">
        <f t="shared" si="86"/>
        <v>No delay</v>
      </c>
    </row>
    <row r="1842" spans="1:28" s="7" customFormat="1" x14ac:dyDescent="0.45">
      <c r="A1842" s="1">
        <v>9465</v>
      </c>
      <c r="B1842" s="3">
        <v>43706</v>
      </c>
      <c r="C1842" s="4">
        <v>0.82165509259259262</v>
      </c>
      <c r="D1842" s="2">
        <v>0</v>
      </c>
      <c r="E1842" s="1">
        <v>0</v>
      </c>
      <c r="F1842" s="2" t="s">
        <v>124</v>
      </c>
      <c r="G1842" s="1">
        <v>47</v>
      </c>
      <c r="H1842" s="1" t="s">
        <v>5744</v>
      </c>
      <c r="I1842" s="1" t="s">
        <v>5744</v>
      </c>
      <c r="J1842" s="1" t="s">
        <v>3169</v>
      </c>
      <c r="K1842" s="1" t="s">
        <v>3168</v>
      </c>
      <c r="L1842" s="1">
        <v>233648</v>
      </c>
      <c r="M1842" s="1" t="s">
        <v>12526</v>
      </c>
      <c r="N1842" s="2" t="s">
        <v>4409</v>
      </c>
      <c r="O1842" s="1" t="s">
        <v>15489</v>
      </c>
      <c r="P1842" s="2" t="s">
        <v>26</v>
      </c>
      <c r="Q1842" s="1" t="s">
        <v>98</v>
      </c>
      <c r="R1842" s="1" t="s">
        <v>4409</v>
      </c>
      <c r="S1842" s="1"/>
      <c r="T1842" s="1"/>
      <c r="U1842" s="1" t="s">
        <v>12528</v>
      </c>
      <c r="V1842" s="1"/>
      <c r="W1842" s="1"/>
      <c r="X1842" s="1"/>
      <c r="Y1842" s="1" t="s">
        <v>27</v>
      </c>
      <c r="Z1842" s="2" t="str">
        <f t="shared" si="84"/>
        <v>C830C</v>
      </c>
      <c r="AA1842" s="3" t="str">
        <f t="shared" si="85"/>
        <v>1/8/2019</v>
      </c>
      <c r="AB1842" s="2" t="str">
        <f t="shared" si="86"/>
        <v>No delay</v>
      </c>
    </row>
    <row r="1843" spans="1:28" s="7" customFormat="1" ht="57" x14ac:dyDescent="0.45">
      <c r="A1843" s="1">
        <v>9498</v>
      </c>
      <c r="B1843" s="3">
        <v>43707</v>
      </c>
      <c r="C1843" s="4">
        <v>0.63888888888888895</v>
      </c>
      <c r="D1843" s="2">
        <v>0</v>
      </c>
      <c r="E1843" s="1">
        <v>0</v>
      </c>
      <c r="F1843" s="2" t="s">
        <v>100</v>
      </c>
      <c r="G1843" s="1">
        <v>40</v>
      </c>
      <c r="H1843" s="1" t="s">
        <v>4962</v>
      </c>
      <c r="I1843" s="1" t="s">
        <v>4962</v>
      </c>
      <c r="J1843" s="1" t="s">
        <v>3176</v>
      </c>
      <c r="K1843" s="1" t="s">
        <v>3175</v>
      </c>
      <c r="L1843" s="1">
        <v>233752</v>
      </c>
      <c r="M1843" s="1" t="s">
        <v>12526</v>
      </c>
      <c r="N1843" s="2" t="s">
        <v>4522</v>
      </c>
      <c r="O1843" s="1" t="s">
        <v>15490</v>
      </c>
      <c r="P1843" s="2" t="s">
        <v>79</v>
      </c>
      <c r="Q1843" s="1" t="s">
        <v>209</v>
      </c>
      <c r="R1843" s="1" t="s">
        <v>13589</v>
      </c>
      <c r="S1843" s="1"/>
      <c r="T1843" s="1"/>
      <c r="U1843" s="1" t="s">
        <v>12528</v>
      </c>
      <c r="V1843" s="1"/>
      <c r="W1843" s="1"/>
      <c r="X1843" s="1"/>
      <c r="Y1843" s="1" t="s">
        <v>208</v>
      </c>
      <c r="Z1843" s="2" t="str">
        <f t="shared" si="84"/>
        <v>C830</v>
      </c>
      <c r="AA1843" s="3" t="str">
        <f t="shared" si="85"/>
        <v>1/8/2019</v>
      </c>
      <c r="AB1843" s="2" t="str">
        <f t="shared" si="86"/>
        <v>No delay</v>
      </c>
    </row>
    <row r="1844" spans="1:28" s="7" customFormat="1" ht="42.75" x14ac:dyDescent="0.45">
      <c r="A1844" s="1">
        <v>9505</v>
      </c>
      <c r="B1844" s="3">
        <v>43707</v>
      </c>
      <c r="C1844" s="4">
        <v>0.73958333333333337</v>
      </c>
      <c r="D1844" s="2">
        <v>0</v>
      </c>
      <c r="E1844" s="1">
        <v>0</v>
      </c>
      <c r="F1844" s="2" t="s">
        <v>81</v>
      </c>
      <c r="G1844" s="1">
        <v>32</v>
      </c>
      <c r="H1844" s="1" t="s">
        <v>4933</v>
      </c>
      <c r="I1844" s="1" t="s">
        <v>4933</v>
      </c>
      <c r="J1844" s="1" t="s">
        <v>3174</v>
      </c>
      <c r="K1844" s="1" t="s">
        <v>3173</v>
      </c>
      <c r="L1844" s="1">
        <v>233775</v>
      </c>
      <c r="M1844" s="1" t="s">
        <v>12526</v>
      </c>
      <c r="N1844" s="2" t="s">
        <v>4522</v>
      </c>
      <c r="O1844" s="1" t="s">
        <v>15491</v>
      </c>
      <c r="P1844" s="2" t="s">
        <v>41</v>
      </c>
      <c r="Q1844" s="1" t="s">
        <v>209</v>
      </c>
      <c r="R1844" s="1" t="s">
        <v>13589</v>
      </c>
      <c r="S1844" s="1"/>
      <c r="T1844" s="1"/>
      <c r="U1844" s="1" t="s">
        <v>12528</v>
      </c>
      <c r="V1844" s="1"/>
      <c r="W1844" s="1"/>
      <c r="X1844" s="1"/>
      <c r="Y1844" s="1" t="s">
        <v>208</v>
      </c>
      <c r="Z1844" s="2" t="str">
        <f t="shared" si="84"/>
        <v>C830</v>
      </c>
      <c r="AA1844" s="3" t="str">
        <f t="shared" si="85"/>
        <v>1/8/2019</v>
      </c>
      <c r="AB1844" s="2" t="str">
        <f t="shared" si="86"/>
        <v>No delay</v>
      </c>
    </row>
    <row r="1845" spans="1:28" s="7" customFormat="1" ht="57" x14ac:dyDescent="0.45">
      <c r="A1845" s="1">
        <v>9525</v>
      </c>
      <c r="B1845" s="3">
        <v>43708</v>
      </c>
      <c r="C1845" s="4">
        <v>0.50277777777777777</v>
      </c>
      <c r="D1845" s="2">
        <v>0</v>
      </c>
      <c r="E1845" s="1">
        <v>0</v>
      </c>
      <c r="F1845" s="2" t="s">
        <v>85</v>
      </c>
      <c r="G1845" s="1">
        <v>34</v>
      </c>
      <c r="H1845" s="1" t="s">
        <v>4570</v>
      </c>
      <c r="I1845" s="1" t="s">
        <v>4570</v>
      </c>
      <c r="J1845" s="1" t="s">
        <v>15492</v>
      </c>
      <c r="K1845" s="1" t="s">
        <v>3178</v>
      </c>
      <c r="L1845" s="1">
        <v>233863</v>
      </c>
      <c r="M1845" s="1" t="s">
        <v>12526</v>
      </c>
      <c r="N1845" s="2" t="s">
        <v>4409</v>
      </c>
      <c r="O1845" s="1" t="s">
        <v>15493</v>
      </c>
      <c r="P1845" s="2" t="s">
        <v>33</v>
      </c>
      <c r="Q1845" s="1" t="s">
        <v>1843</v>
      </c>
      <c r="R1845" s="1" t="s">
        <v>4409</v>
      </c>
      <c r="S1845" s="1"/>
      <c r="T1845" s="1"/>
      <c r="U1845" s="1" t="s">
        <v>12528</v>
      </c>
      <c r="V1845" s="1"/>
      <c r="W1845" s="1"/>
      <c r="X1845" s="1"/>
      <c r="Y1845" s="1" t="s">
        <v>32</v>
      </c>
      <c r="Z1845" s="2" t="str">
        <f t="shared" si="84"/>
        <v>C830C</v>
      </c>
      <c r="AA1845" s="3" t="str">
        <f t="shared" si="85"/>
        <v>1/8/2019</v>
      </c>
      <c r="AB1845" s="2" t="str">
        <f t="shared" si="86"/>
        <v>No delay</v>
      </c>
    </row>
    <row r="1846" spans="1:28" s="7" customFormat="1" ht="85.5" x14ac:dyDescent="0.45">
      <c r="A1846" s="1">
        <v>9530</v>
      </c>
      <c r="B1846" s="3">
        <v>43708</v>
      </c>
      <c r="C1846" s="4">
        <v>0.73605324074074074</v>
      </c>
      <c r="D1846" s="2">
        <v>0</v>
      </c>
      <c r="E1846" s="1">
        <v>0</v>
      </c>
      <c r="F1846" s="2" t="s">
        <v>75</v>
      </c>
      <c r="G1846" s="1">
        <v>39</v>
      </c>
      <c r="H1846" s="1" t="s">
        <v>4961</v>
      </c>
      <c r="I1846" s="1" t="s">
        <v>4962</v>
      </c>
      <c r="J1846" s="1" t="s">
        <v>15494</v>
      </c>
      <c r="K1846" s="1" t="s">
        <v>3177</v>
      </c>
      <c r="L1846" s="1">
        <v>233877</v>
      </c>
      <c r="M1846" s="1" t="s">
        <v>12526</v>
      </c>
      <c r="N1846" s="2" t="s">
        <v>4522</v>
      </c>
      <c r="O1846" s="1" t="s">
        <v>15495</v>
      </c>
      <c r="P1846" s="2" t="s">
        <v>21</v>
      </c>
      <c r="Q1846" s="1" t="s">
        <v>2856</v>
      </c>
      <c r="R1846" s="1" t="s">
        <v>4409</v>
      </c>
      <c r="S1846" s="1"/>
      <c r="T1846" s="1"/>
      <c r="U1846" s="1" t="s">
        <v>12528</v>
      </c>
      <c r="V1846" s="1"/>
      <c r="W1846" s="1"/>
      <c r="X1846" s="1"/>
      <c r="Y1846" s="1" t="s">
        <v>179</v>
      </c>
      <c r="Z1846" s="2" t="str">
        <f t="shared" si="84"/>
        <v>C830</v>
      </c>
      <c r="AA1846" s="3" t="str">
        <f t="shared" si="85"/>
        <v>1/8/2019</v>
      </c>
      <c r="AB1846" s="2" t="str">
        <f t="shared" si="86"/>
        <v>No delay</v>
      </c>
    </row>
    <row r="1847" spans="1:28" s="7" customFormat="1" ht="57" x14ac:dyDescent="0.45">
      <c r="A1847" s="1" t="s">
        <v>15496</v>
      </c>
      <c r="B1847" s="3">
        <v>43709</v>
      </c>
      <c r="C1847" s="4">
        <v>0.21856481481481482</v>
      </c>
      <c r="D1847" s="2">
        <v>0</v>
      </c>
      <c r="E1847" s="1">
        <v>0</v>
      </c>
      <c r="F1847" s="2" t="s">
        <v>81</v>
      </c>
      <c r="G1847" s="1">
        <v>0</v>
      </c>
      <c r="H1847" s="1" t="s">
        <v>4615</v>
      </c>
      <c r="I1847" s="1" t="s">
        <v>4615</v>
      </c>
      <c r="J1847" s="1" t="s">
        <v>6165</v>
      </c>
      <c r="K1847" s="1" t="s">
        <v>3180</v>
      </c>
      <c r="L1847" s="1">
        <v>233911</v>
      </c>
      <c r="M1847" s="1" t="s">
        <v>12526</v>
      </c>
      <c r="N1847" s="2" t="s">
        <v>4409</v>
      </c>
      <c r="O1847" s="1" t="s">
        <v>15497</v>
      </c>
      <c r="P1847" s="2" t="s">
        <v>128</v>
      </c>
      <c r="Q1847" s="1" t="s">
        <v>183</v>
      </c>
      <c r="R1847" s="1" t="s">
        <v>4409</v>
      </c>
      <c r="S1847" s="1"/>
      <c r="T1847" s="1"/>
      <c r="U1847" s="1" t="s">
        <v>12528</v>
      </c>
      <c r="V1847" s="1"/>
      <c r="W1847" s="1"/>
      <c r="X1847" s="1"/>
      <c r="Y1847" s="1" t="s">
        <v>12529</v>
      </c>
      <c r="Z1847" s="2" t="str">
        <f t="shared" si="84"/>
        <v>C830</v>
      </c>
      <c r="AA1847" s="3" t="str">
        <f t="shared" si="85"/>
        <v>1/9/2019</v>
      </c>
      <c r="AB1847" s="2" t="str">
        <f t="shared" si="86"/>
        <v>No delay</v>
      </c>
    </row>
    <row r="1848" spans="1:28" s="7" customFormat="1" ht="99.75" x14ac:dyDescent="0.45">
      <c r="A1848" s="1">
        <v>9549</v>
      </c>
      <c r="B1848" s="3">
        <v>43709</v>
      </c>
      <c r="C1848" s="4">
        <v>0.30803240740740739</v>
      </c>
      <c r="D1848" s="2">
        <v>0</v>
      </c>
      <c r="E1848" s="1">
        <v>0</v>
      </c>
      <c r="F1848" s="2" t="s">
        <v>124</v>
      </c>
      <c r="G1848" s="1">
        <v>27</v>
      </c>
      <c r="H1848" s="1" t="s">
        <v>4570</v>
      </c>
      <c r="I1848" s="1" t="s">
        <v>4570</v>
      </c>
      <c r="J1848" s="1" t="s">
        <v>15498</v>
      </c>
      <c r="K1848" s="1" t="s">
        <v>3179</v>
      </c>
      <c r="L1848" s="1">
        <v>233921</v>
      </c>
      <c r="M1848" s="1" t="s">
        <v>12526</v>
      </c>
      <c r="N1848" s="2" t="s">
        <v>4409</v>
      </c>
      <c r="O1848" s="1" t="s">
        <v>15499</v>
      </c>
      <c r="P1848" s="2" t="s">
        <v>36</v>
      </c>
      <c r="Q1848" s="1" t="s">
        <v>350</v>
      </c>
      <c r="R1848" s="1" t="s">
        <v>4409</v>
      </c>
      <c r="S1848" s="1"/>
      <c r="T1848" s="1"/>
      <c r="U1848" s="1" t="s">
        <v>12528</v>
      </c>
      <c r="V1848" s="1"/>
      <c r="W1848" s="1"/>
      <c r="X1848" s="1"/>
      <c r="Y1848" s="1" t="s">
        <v>322</v>
      </c>
      <c r="Z1848" s="2" t="str">
        <f t="shared" si="84"/>
        <v>C830C</v>
      </c>
      <c r="AA1848" s="3" t="str">
        <f t="shared" si="85"/>
        <v>1/9/2019</v>
      </c>
      <c r="AB1848" s="2" t="str">
        <f t="shared" si="86"/>
        <v>No delay</v>
      </c>
    </row>
    <row r="1849" spans="1:28" s="7" customFormat="1" ht="57" x14ac:dyDescent="0.45">
      <c r="A1849" s="1" t="s">
        <v>15500</v>
      </c>
      <c r="B1849" s="3">
        <v>43709</v>
      </c>
      <c r="C1849" s="4">
        <v>0.97499999999999998</v>
      </c>
      <c r="D1849" s="2">
        <v>0</v>
      </c>
      <c r="E1849" s="1">
        <v>0</v>
      </c>
      <c r="F1849" s="2" t="s">
        <v>17</v>
      </c>
      <c r="G1849" s="1">
        <v>14</v>
      </c>
      <c r="H1849" s="1" t="s">
        <v>5744</v>
      </c>
      <c r="I1849" s="1" t="s">
        <v>5404</v>
      </c>
      <c r="J1849" s="1" t="s">
        <v>6170</v>
      </c>
      <c r="K1849" s="1" t="s">
        <v>3181</v>
      </c>
      <c r="L1849" s="1">
        <v>233994</v>
      </c>
      <c r="M1849" s="1" t="s">
        <v>12526</v>
      </c>
      <c r="N1849" s="2" t="s">
        <v>4409</v>
      </c>
      <c r="O1849" s="1" t="s">
        <v>15501</v>
      </c>
      <c r="P1849" s="2" t="s">
        <v>128</v>
      </c>
      <c r="Q1849" s="1" t="s">
        <v>183</v>
      </c>
      <c r="R1849" s="1" t="s">
        <v>4409</v>
      </c>
      <c r="S1849" s="1"/>
      <c r="T1849" s="1"/>
      <c r="U1849" s="1" t="s">
        <v>12528</v>
      </c>
      <c r="V1849" s="1"/>
      <c r="W1849" s="1"/>
      <c r="X1849" s="1"/>
      <c r="Y1849" s="1" t="s">
        <v>12529</v>
      </c>
      <c r="Z1849" s="2" t="str">
        <f t="shared" si="84"/>
        <v>C830</v>
      </c>
      <c r="AA1849" s="3" t="str">
        <f t="shared" si="85"/>
        <v>1/9/2019</v>
      </c>
      <c r="AB1849" s="2" t="str">
        <f t="shared" si="86"/>
        <v>No delay</v>
      </c>
    </row>
    <row r="1850" spans="1:28" s="7" customFormat="1" ht="85.5" x14ac:dyDescent="0.45">
      <c r="A1850" s="1">
        <v>9579</v>
      </c>
      <c r="B1850" s="3">
        <v>43710</v>
      </c>
      <c r="C1850" s="4">
        <v>0.36041666666666666</v>
      </c>
      <c r="D1850" s="2">
        <v>0</v>
      </c>
      <c r="E1850" s="1">
        <v>0</v>
      </c>
      <c r="F1850" s="2" t="s">
        <v>77</v>
      </c>
      <c r="G1850" s="1">
        <v>51</v>
      </c>
      <c r="H1850" s="1" t="s">
        <v>4570</v>
      </c>
      <c r="I1850" s="1" t="s">
        <v>4570</v>
      </c>
      <c r="J1850" s="1" t="s">
        <v>3183</v>
      </c>
      <c r="K1850" s="1" t="s">
        <v>3182</v>
      </c>
      <c r="L1850" s="1">
        <v>234022</v>
      </c>
      <c r="M1850" s="1" t="s">
        <v>12526</v>
      </c>
      <c r="N1850" s="2" t="s">
        <v>4409</v>
      </c>
      <c r="O1850" s="1" t="s">
        <v>15502</v>
      </c>
      <c r="P1850" s="2" t="s">
        <v>128</v>
      </c>
      <c r="Q1850" s="1" t="s">
        <v>247</v>
      </c>
      <c r="R1850" s="1" t="s">
        <v>13586</v>
      </c>
      <c r="S1850" s="1"/>
      <c r="T1850" s="1"/>
      <c r="U1850" s="1" t="s">
        <v>12528</v>
      </c>
      <c r="V1850" s="1"/>
      <c r="W1850" s="1"/>
      <c r="X1850" s="1"/>
      <c r="Y1850" s="1" t="s">
        <v>1176</v>
      </c>
      <c r="Z1850" s="2" t="str">
        <f t="shared" si="84"/>
        <v>C830</v>
      </c>
      <c r="AA1850" s="3" t="str">
        <f t="shared" si="85"/>
        <v>1/9/2019</v>
      </c>
      <c r="AB1850" s="2" t="str">
        <f t="shared" si="86"/>
        <v>No delay</v>
      </c>
    </row>
    <row r="1851" spans="1:28" s="7" customFormat="1" ht="57" x14ac:dyDescent="0.45">
      <c r="A1851" s="1">
        <v>9598</v>
      </c>
      <c r="B1851" s="3">
        <v>43710</v>
      </c>
      <c r="C1851" s="4">
        <v>0.81944444444444453</v>
      </c>
      <c r="D1851" s="2">
        <v>0</v>
      </c>
      <c r="E1851" s="1">
        <v>0</v>
      </c>
      <c r="F1851" s="2" t="s">
        <v>141</v>
      </c>
      <c r="G1851" s="1"/>
      <c r="H1851" s="1" t="s">
        <v>4570</v>
      </c>
      <c r="I1851" s="1"/>
      <c r="J1851" s="1" t="s">
        <v>15503</v>
      </c>
      <c r="K1851" s="1">
        <v>6241852</v>
      </c>
      <c r="L1851" s="1"/>
      <c r="M1851" s="1" t="s">
        <v>12526</v>
      </c>
      <c r="N1851" s="2" t="s">
        <v>4409</v>
      </c>
      <c r="O1851" s="1" t="s">
        <v>15504</v>
      </c>
      <c r="P1851" s="2" t="s">
        <v>7</v>
      </c>
      <c r="Q1851" s="1" t="s">
        <v>293</v>
      </c>
      <c r="R1851" s="1" t="s">
        <v>4409</v>
      </c>
      <c r="S1851" s="1"/>
      <c r="T1851" s="1"/>
      <c r="U1851" s="1" t="s">
        <v>12528</v>
      </c>
      <c r="V1851" s="1"/>
      <c r="W1851" s="1"/>
      <c r="X1851" s="1"/>
      <c r="Y1851" s="1" t="s">
        <v>292</v>
      </c>
      <c r="Z1851" s="2" t="str">
        <f t="shared" si="84"/>
        <v>C830</v>
      </c>
      <c r="AA1851" s="3" t="str">
        <f t="shared" si="85"/>
        <v>1/9/2019</v>
      </c>
      <c r="AB1851" s="2" t="str">
        <f t="shared" si="86"/>
        <v>No delay</v>
      </c>
    </row>
    <row r="1852" spans="1:28" s="7" customFormat="1" ht="99.75" x14ac:dyDescent="0.45">
      <c r="A1852" s="1">
        <v>9606</v>
      </c>
      <c r="B1852" s="3">
        <v>43711</v>
      </c>
      <c r="C1852" s="4">
        <v>0.31015046296296295</v>
      </c>
      <c r="D1852" s="2">
        <v>0</v>
      </c>
      <c r="E1852" s="1">
        <v>0</v>
      </c>
      <c r="F1852" s="2" t="s">
        <v>151</v>
      </c>
      <c r="G1852" s="1">
        <v>23</v>
      </c>
      <c r="H1852" s="1" t="s">
        <v>4570</v>
      </c>
      <c r="I1852" s="1" t="s">
        <v>4570</v>
      </c>
      <c r="J1852" s="1" t="s">
        <v>3185</v>
      </c>
      <c r="K1852" s="1" t="s">
        <v>3184</v>
      </c>
      <c r="L1852" s="1">
        <v>234136</v>
      </c>
      <c r="M1852" s="1" t="s">
        <v>12526</v>
      </c>
      <c r="N1852" s="2" t="s">
        <v>4522</v>
      </c>
      <c r="O1852" s="1" t="s">
        <v>15505</v>
      </c>
      <c r="P1852" s="2" t="s">
        <v>36</v>
      </c>
      <c r="Q1852" s="1" t="s">
        <v>350</v>
      </c>
      <c r="R1852" s="1" t="s">
        <v>4409</v>
      </c>
      <c r="S1852" s="1"/>
      <c r="T1852" s="1"/>
      <c r="U1852" s="1" t="s">
        <v>12528</v>
      </c>
      <c r="V1852" s="1"/>
      <c r="W1852" s="1"/>
      <c r="X1852" s="1"/>
      <c r="Y1852" s="1" t="s">
        <v>322</v>
      </c>
      <c r="Z1852" s="2" t="str">
        <f t="shared" si="84"/>
        <v>C830C</v>
      </c>
      <c r="AA1852" s="3" t="str">
        <f t="shared" si="85"/>
        <v>1/9/2019</v>
      </c>
      <c r="AB1852" s="2" t="str">
        <f t="shared" si="86"/>
        <v>No delay</v>
      </c>
    </row>
    <row r="1853" spans="1:28" s="7" customFormat="1" ht="71.25" x14ac:dyDescent="0.45">
      <c r="A1853" s="1">
        <v>9630</v>
      </c>
      <c r="B1853" s="3">
        <v>43711</v>
      </c>
      <c r="C1853" s="4">
        <v>0.83333333333333337</v>
      </c>
      <c r="D1853" s="2">
        <v>0</v>
      </c>
      <c r="E1853" s="1">
        <v>0</v>
      </c>
      <c r="F1853" s="2" t="s">
        <v>78</v>
      </c>
      <c r="G1853" s="1">
        <v>41</v>
      </c>
      <c r="H1853" s="1" t="s">
        <v>4570</v>
      </c>
      <c r="I1853" s="1" t="s">
        <v>4570</v>
      </c>
      <c r="J1853" s="1" t="s">
        <v>3187</v>
      </c>
      <c r="K1853" s="1" t="s">
        <v>3186</v>
      </c>
      <c r="L1853" s="1">
        <v>234228</v>
      </c>
      <c r="M1853" s="1" t="s">
        <v>12526</v>
      </c>
      <c r="N1853" s="2" t="s">
        <v>4409</v>
      </c>
      <c r="O1853" s="1" t="s">
        <v>15506</v>
      </c>
      <c r="P1853" s="2" t="s">
        <v>79</v>
      </c>
      <c r="Q1853" s="1" t="s">
        <v>139</v>
      </c>
      <c r="R1853" s="1" t="s">
        <v>4409</v>
      </c>
      <c r="S1853" s="1"/>
      <c r="T1853" s="1"/>
      <c r="U1853" s="1" t="s">
        <v>12528</v>
      </c>
      <c r="V1853" s="1"/>
      <c r="W1853" s="1"/>
      <c r="X1853" s="1"/>
      <c r="Y1853" s="1" t="s">
        <v>117</v>
      </c>
      <c r="Z1853" s="2" t="str">
        <f t="shared" si="84"/>
        <v>C830</v>
      </c>
      <c r="AA1853" s="3" t="str">
        <f t="shared" si="85"/>
        <v>1/9/2019</v>
      </c>
      <c r="AB1853" s="2" t="str">
        <f t="shared" si="86"/>
        <v>No delay</v>
      </c>
    </row>
    <row r="1854" spans="1:28" s="7" customFormat="1" ht="128.25" x14ac:dyDescent="0.45">
      <c r="A1854" s="1">
        <v>9654</v>
      </c>
      <c r="B1854" s="3">
        <v>43712</v>
      </c>
      <c r="C1854" s="4">
        <v>0.43531249999999999</v>
      </c>
      <c r="D1854" s="2">
        <v>0</v>
      </c>
      <c r="E1854" s="1">
        <v>0</v>
      </c>
      <c r="F1854" s="2" t="s">
        <v>215</v>
      </c>
      <c r="G1854" s="1">
        <v>19</v>
      </c>
      <c r="H1854" s="1" t="s">
        <v>4570</v>
      </c>
      <c r="I1854" s="1" t="s">
        <v>4570</v>
      </c>
      <c r="J1854" s="1" t="s">
        <v>3189</v>
      </c>
      <c r="K1854" s="1" t="s">
        <v>3188</v>
      </c>
      <c r="L1854" s="1">
        <v>234304</v>
      </c>
      <c r="M1854" s="1" t="s">
        <v>12526</v>
      </c>
      <c r="N1854" s="2" t="s">
        <v>4522</v>
      </c>
      <c r="O1854" s="1" t="s">
        <v>15507</v>
      </c>
      <c r="P1854" s="2" t="s">
        <v>7</v>
      </c>
      <c r="Q1854" s="1" t="s">
        <v>209</v>
      </c>
      <c r="R1854" s="1" t="s">
        <v>13589</v>
      </c>
      <c r="S1854" s="1"/>
      <c r="T1854" s="1"/>
      <c r="U1854" s="1" t="s">
        <v>12528</v>
      </c>
      <c r="V1854" s="1"/>
      <c r="W1854" s="1"/>
      <c r="X1854" s="1"/>
      <c r="Y1854" s="1" t="s">
        <v>208</v>
      </c>
      <c r="Z1854" s="2" t="str">
        <f t="shared" si="84"/>
        <v>C830C</v>
      </c>
      <c r="AA1854" s="3" t="str">
        <f t="shared" si="85"/>
        <v>1/9/2019</v>
      </c>
      <c r="AB1854" s="2" t="str">
        <f t="shared" si="86"/>
        <v>No delay</v>
      </c>
    </row>
    <row r="1855" spans="1:28" s="7" customFormat="1" ht="57" x14ac:dyDescent="0.45">
      <c r="A1855" s="1">
        <v>9674</v>
      </c>
      <c r="B1855" s="3">
        <v>43712</v>
      </c>
      <c r="C1855" s="4">
        <v>0.9194444444444444</v>
      </c>
      <c r="D1855" s="2">
        <v>0</v>
      </c>
      <c r="E1855" s="1">
        <v>0</v>
      </c>
      <c r="F1855" s="2" t="s">
        <v>45</v>
      </c>
      <c r="G1855" s="1">
        <v>15</v>
      </c>
      <c r="H1855" s="1" t="s">
        <v>4954</v>
      </c>
      <c r="I1855" s="1" t="s">
        <v>4570</v>
      </c>
      <c r="J1855" s="1" t="s">
        <v>3191</v>
      </c>
      <c r="K1855" s="1" t="s">
        <v>3190</v>
      </c>
      <c r="L1855" s="1">
        <v>234404</v>
      </c>
      <c r="M1855" s="1" t="s">
        <v>12526</v>
      </c>
      <c r="N1855" s="2" t="s">
        <v>4409</v>
      </c>
      <c r="O1855" s="1" t="s">
        <v>15508</v>
      </c>
      <c r="P1855" s="2" t="s">
        <v>43</v>
      </c>
      <c r="Q1855" s="1" t="s">
        <v>12784</v>
      </c>
      <c r="R1855" s="1"/>
      <c r="S1855" s="1"/>
      <c r="T1855" s="1"/>
      <c r="U1855" s="1" t="s">
        <v>12528</v>
      </c>
      <c r="V1855" s="1"/>
      <c r="W1855" s="1"/>
      <c r="X1855" s="1"/>
      <c r="Y1855" s="1" t="s">
        <v>191</v>
      </c>
      <c r="Z1855" s="2" t="str">
        <f t="shared" si="84"/>
        <v>C830</v>
      </c>
      <c r="AA1855" s="3" t="str">
        <f t="shared" si="85"/>
        <v>1/9/2019</v>
      </c>
      <c r="AB1855" s="2" t="str">
        <f t="shared" si="86"/>
        <v>No delay</v>
      </c>
    </row>
    <row r="1856" spans="1:28" s="7" customFormat="1" ht="71.25" x14ac:dyDescent="0.45">
      <c r="A1856" s="1">
        <v>9676</v>
      </c>
      <c r="B1856" s="3">
        <v>43713</v>
      </c>
      <c r="C1856" s="4">
        <v>0.21527777777777779</v>
      </c>
      <c r="D1856" s="2">
        <v>0</v>
      </c>
      <c r="E1856" s="1">
        <v>0</v>
      </c>
      <c r="F1856" s="2" t="s">
        <v>78</v>
      </c>
      <c r="G1856" s="1">
        <v>0</v>
      </c>
      <c r="H1856" s="1" t="s">
        <v>5762</v>
      </c>
      <c r="I1856" s="1" t="s">
        <v>5762</v>
      </c>
      <c r="J1856" s="1" t="s">
        <v>3193</v>
      </c>
      <c r="K1856" s="1" t="s">
        <v>3192</v>
      </c>
      <c r="L1856" s="1">
        <v>234415</v>
      </c>
      <c r="M1856" s="1" t="s">
        <v>12526</v>
      </c>
      <c r="N1856" s="2" t="s">
        <v>4409</v>
      </c>
      <c r="O1856" s="1" t="s">
        <v>15509</v>
      </c>
      <c r="P1856" s="2" t="s">
        <v>43</v>
      </c>
      <c r="Q1856" s="1" t="s">
        <v>12784</v>
      </c>
      <c r="R1856" s="1" t="s">
        <v>4409</v>
      </c>
      <c r="S1856" s="1"/>
      <c r="T1856" s="1"/>
      <c r="U1856" s="1" t="s">
        <v>12528</v>
      </c>
      <c r="V1856" s="1"/>
      <c r="W1856" s="1"/>
      <c r="X1856" s="1"/>
      <c r="Y1856" s="1" t="s">
        <v>191</v>
      </c>
      <c r="Z1856" s="2" t="str">
        <f t="shared" si="84"/>
        <v>C830</v>
      </c>
      <c r="AA1856" s="3" t="str">
        <f t="shared" si="85"/>
        <v>1/9/2019</v>
      </c>
      <c r="AB1856" s="2" t="str">
        <f t="shared" si="86"/>
        <v>No delay</v>
      </c>
    </row>
    <row r="1857" spans="1:28" s="7" customFormat="1" ht="85.5" x14ac:dyDescent="0.45">
      <c r="A1857" s="1" t="s">
        <v>15510</v>
      </c>
      <c r="B1857" s="3">
        <v>43713</v>
      </c>
      <c r="C1857" s="4">
        <v>0.77281250000000001</v>
      </c>
      <c r="D1857" s="2">
        <v>0</v>
      </c>
      <c r="E1857" s="1">
        <v>0</v>
      </c>
      <c r="F1857" s="2" t="s">
        <v>230</v>
      </c>
      <c r="G1857" s="1">
        <v>4</v>
      </c>
      <c r="H1857" s="1" t="s">
        <v>4570</v>
      </c>
      <c r="I1857" s="1" t="s">
        <v>4570</v>
      </c>
      <c r="J1857" s="1" t="s">
        <v>3197</v>
      </c>
      <c r="K1857" s="1" t="s">
        <v>3196</v>
      </c>
      <c r="L1857" s="1">
        <v>234498</v>
      </c>
      <c r="M1857" s="1" t="s">
        <v>12526</v>
      </c>
      <c r="N1857" s="2" t="s">
        <v>4522</v>
      </c>
      <c r="O1857" s="1" t="s">
        <v>15511</v>
      </c>
      <c r="P1857" s="2" t="s">
        <v>281</v>
      </c>
      <c r="Q1857" s="1" t="s">
        <v>1356</v>
      </c>
      <c r="R1857" s="1" t="s">
        <v>13594</v>
      </c>
      <c r="S1857" s="1"/>
      <c r="T1857" s="1"/>
      <c r="U1857" s="1" t="s">
        <v>12528</v>
      </c>
      <c r="V1857" s="1"/>
      <c r="W1857" s="1"/>
      <c r="X1857" s="1"/>
      <c r="Y1857" s="1" t="s">
        <v>1355</v>
      </c>
      <c r="Z1857" s="2" t="str">
        <f t="shared" si="84"/>
        <v>C830C</v>
      </c>
      <c r="AA1857" s="3" t="str">
        <f t="shared" si="85"/>
        <v>1/9/2019</v>
      </c>
      <c r="AB1857" s="2" t="str">
        <f t="shared" si="86"/>
        <v>No delay</v>
      </c>
    </row>
    <row r="1858" spans="1:28" s="7" customFormat="1" ht="42.75" x14ac:dyDescent="0.45">
      <c r="A1858" s="1">
        <v>9701</v>
      </c>
      <c r="B1858" s="3">
        <v>43713</v>
      </c>
      <c r="C1858" s="4">
        <v>0.77902777777777776</v>
      </c>
      <c r="D1858" s="2">
        <v>0</v>
      </c>
      <c r="E1858" s="1">
        <v>0</v>
      </c>
      <c r="F1858" s="2" t="s">
        <v>133</v>
      </c>
      <c r="G1858" s="1">
        <v>71</v>
      </c>
      <c r="H1858" s="1" t="s">
        <v>4570</v>
      </c>
      <c r="I1858" s="1" t="s">
        <v>4570</v>
      </c>
      <c r="J1858" s="1" t="s">
        <v>3195</v>
      </c>
      <c r="K1858" s="1" t="s">
        <v>3194</v>
      </c>
      <c r="L1858" s="1">
        <v>234499</v>
      </c>
      <c r="M1858" s="1" t="s">
        <v>12526</v>
      </c>
      <c r="N1858" s="2" t="s">
        <v>4409</v>
      </c>
      <c r="O1858" s="1" t="s">
        <v>15512</v>
      </c>
      <c r="P1858" s="2" t="s">
        <v>33</v>
      </c>
      <c r="Q1858" s="1" t="s">
        <v>12615</v>
      </c>
      <c r="R1858" s="1" t="s">
        <v>4409</v>
      </c>
      <c r="S1858" s="1"/>
      <c r="T1858" s="1"/>
      <c r="U1858" s="1" t="s">
        <v>12528</v>
      </c>
      <c r="V1858" s="1"/>
      <c r="W1858" s="1"/>
      <c r="X1858" s="1"/>
      <c r="Y1858" s="1" t="s">
        <v>12532</v>
      </c>
      <c r="Z1858" s="2" t="str">
        <f t="shared" si="84"/>
        <v>C830</v>
      </c>
      <c r="AA1858" s="3" t="str">
        <f t="shared" si="85"/>
        <v>1/9/2019</v>
      </c>
      <c r="AB1858" s="2" t="str">
        <f t="shared" si="86"/>
        <v>No delay</v>
      </c>
    </row>
    <row r="1859" spans="1:28" s="7" customFormat="1" ht="28.5" x14ac:dyDescent="0.45">
      <c r="A1859" s="1" t="s">
        <v>15513</v>
      </c>
      <c r="B1859" s="3">
        <v>43714</v>
      </c>
      <c r="C1859" s="4">
        <v>0.41666666666666669</v>
      </c>
      <c r="D1859" s="2">
        <v>0</v>
      </c>
      <c r="E1859" s="1">
        <v>0</v>
      </c>
      <c r="F1859" s="2" t="s">
        <v>93</v>
      </c>
      <c r="G1859" s="1">
        <v>69</v>
      </c>
      <c r="H1859" s="1" t="s">
        <v>5316</v>
      </c>
      <c r="I1859" s="1" t="s">
        <v>4570</v>
      </c>
      <c r="J1859" s="1" t="s">
        <v>3199</v>
      </c>
      <c r="K1859" s="1" t="s">
        <v>3198</v>
      </c>
      <c r="L1859" s="1">
        <v>234557</v>
      </c>
      <c r="M1859" s="1" t="s">
        <v>12526</v>
      </c>
      <c r="N1859" s="2" t="s">
        <v>4409</v>
      </c>
      <c r="O1859" s="1" t="s">
        <v>15514</v>
      </c>
      <c r="P1859" s="2" t="s">
        <v>128</v>
      </c>
      <c r="Q1859" s="1" t="s">
        <v>183</v>
      </c>
      <c r="R1859" s="1" t="s">
        <v>4409</v>
      </c>
      <c r="S1859" s="1"/>
      <c r="T1859" s="1"/>
      <c r="U1859" s="1" t="s">
        <v>12528</v>
      </c>
      <c r="V1859" s="1"/>
      <c r="W1859" s="1"/>
      <c r="X1859" s="1"/>
      <c r="Y1859" s="1" t="s">
        <v>12529</v>
      </c>
      <c r="Z1859" s="2" t="str">
        <f t="shared" ref="Z1859:Z1922" si="87">IF(_xlfn.NUMBERVALUE(MID(F1859,3,2))&lt;41,"C830","C830C")</f>
        <v>C830</v>
      </c>
      <c r="AA1859" s="3" t="str">
        <f t="shared" ref="AA1859:AA1922" si="88">DAY(1)&amp;"/"&amp;MONTH(B1859)&amp;"/"&amp;YEAR(B1859)</f>
        <v>1/9/2019</v>
      </c>
      <c r="AB1859" s="2" t="str">
        <f t="shared" ref="AB1859:AB1922" si="89">IF(D1859&gt;5,"More than 5mins",IF(D1859&gt;0,"More than 0 mins","No delay"))</f>
        <v>No delay</v>
      </c>
    </row>
    <row r="1860" spans="1:28" s="7" customFormat="1" ht="99.75" x14ac:dyDescent="0.45">
      <c r="A1860" s="1">
        <v>9783</v>
      </c>
      <c r="B1860" s="3">
        <v>43716</v>
      </c>
      <c r="C1860" s="4">
        <v>0.41718749999999999</v>
      </c>
      <c r="D1860" s="2">
        <v>0</v>
      </c>
      <c r="E1860" s="1">
        <v>0</v>
      </c>
      <c r="F1860" s="2" t="s">
        <v>104</v>
      </c>
      <c r="G1860" s="1">
        <v>19</v>
      </c>
      <c r="H1860" s="1" t="s">
        <v>4961</v>
      </c>
      <c r="I1860" s="1" t="s">
        <v>4570</v>
      </c>
      <c r="J1860" s="1" t="s">
        <v>3201</v>
      </c>
      <c r="K1860" s="1" t="s">
        <v>3200</v>
      </c>
      <c r="L1860" s="1">
        <v>234757</v>
      </c>
      <c r="M1860" s="1" t="s">
        <v>12526</v>
      </c>
      <c r="N1860" s="2" t="s">
        <v>4522</v>
      </c>
      <c r="O1860" s="1" t="s">
        <v>15515</v>
      </c>
      <c r="P1860" s="2" t="s">
        <v>7</v>
      </c>
      <c r="Q1860" s="1" t="s">
        <v>203</v>
      </c>
      <c r="R1860" s="1" t="s">
        <v>4409</v>
      </c>
      <c r="S1860" s="1"/>
      <c r="T1860" s="1"/>
      <c r="U1860" s="1" t="s">
        <v>12528</v>
      </c>
      <c r="V1860" s="1"/>
      <c r="W1860" s="1"/>
      <c r="X1860" s="1"/>
      <c r="Y1860" s="1" t="s">
        <v>12</v>
      </c>
      <c r="Z1860" s="2" t="str">
        <f t="shared" si="87"/>
        <v>C830C</v>
      </c>
      <c r="AA1860" s="3" t="str">
        <f t="shared" si="88"/>
        <v>1/9/2019</v>
      </c>
      <c r="AB1860" s="2" t="str">
        <f t="shared" si="89"/>
        <v>No delay</v>
      </c>
    </row>
    <row r="1861" spans="1:28" s="7" customFormat="1" ht="85.5" x14ac:dyDescent="0.45">
      <c r="A1861" s="1">
        <v>9795</v>
      </c>
      <c r="B1861" s="3">
        <v>43716</v>
      </c>
      <c r="C1861" s="4">
        <v>0.68299768518518522</v>
      </c>
      <c r="D1861" s="2">
        <v>0</v>
      </c>
      <c r="E1861" s="1">
        <v>0</v>
      </c>
      <c r="F1861" s="2" t="s">
        <v>130</v>
      </c>
      <c r="G1861" s="1">
        <v>16</v>
      </c>
      <c r="H1861" s="1" t="s">
        <v>5688</v>
      </c>
      <c r="I1861" s="1" t="s">
        <v>4771</v>
      </c>
      <c r="J1861" s="1" t="s">
        <v>3203</v>
      </c>
      <c r="K1861" s="1" t="s">
        <v>3202</v>
      </c>
      <c r="L1861" s="1">
        <v>234788</v>
      </c>
      <c r="M1861" s="1" t="s">
        <v>12526</v>
      </c>
      <c r="N1861" s="2" t="s">
        <v>4522</v>
      </c>
      <c r="O1861" s="1" t="s">
        <v>15516</v>
      </c>
      <c r="P1861" s="2" t="s">
        <v>33</v>
      </c>
      <c r="Q1861" s="1" t="s">
        <v>1356</v>
      </c>
      <c r="R1861" s="1" t="s">
        <v>13594</v>
      </c>
      <c r="S1861" s="1"/>
      <c r="T1861" s="1"/>
      <c r="U1861" s="1" t="s">
        <v>12528</v>
      </c>
      <c r="V1861" s="1"/>
      <c r="W1861" s="1"/>
      <c r="X1861" s="1"/>
      <c r="Y1861" s="1" t="s">
        <v>1355</v>
      </c>
      <c r="Z1861" s="2" t="str">
        <f t="shared" si="87"/>
        <v>C830</v>
      </c>
      <c r="AA1861" s="3" t="str">
        <f t="shared" si="88"/>
        <v>1/9/2019</v>
      </c>
      <c r="AB1861" s="2" t="str">
        <f t="shared" si="89"/>
        <v>No delay</v>
      </c>
    </row>
    <row r="1862" spans="1:28" s="7" customFormat="1" ht="42.75" x14ac:dyDescent="0.45">
      <c r="A1862" s="1">
        <v>9798</v>
      </c>
      <c r="B1862" s="3">
        <v>43716</v>
      </c>
      <c r="C1862" s="4">
        <v>0.80074074074074064</v>
      </c>
      <c r="D1862" s="2">
        <v>0</v>
      </c>
      <c r="E1862" s="1">
        <v>0</v>
      </c>
      <c r="F1862" s="2" t="s">
        <v>114</v>
      </c>
      <c r="G1862" s="1">
        <v>5</v>
      </c>
      <c r="H1862" s="1" t="s">
        <v>4570</v>
      </c>
      <c r="I1862" s="1" t="s">
        <v>4570</v>
      </c>
      <c r="J1862" s="1" t="s">
        <v>3205</v>
      </c>
      <c r="K1862" s="1" t="s">
        <v>3204</v>
      </c>
      <c r="L1862" s="1">
        <v>234810</v>
      </c>
      <c r="M1862" s="1" t="s">
        <v>12526</v>
      </c>
      <c r="N1862" s="2" t="s">
        <v>4409</v>
      </c>
      <c r="O1862" s="1" t="s">
        <v>15517</v>
      </c>
      <c r="P1862" s="2" t="s">
        <v>128</v>
      </c>
      <c r="Q1862" s="1" t="s">
        <v>276</v>
      </c>
      <c r="R1862" s="1" t="s">
        <v>4409</v>
      </c>
      <c r="S1862" s="1"/>
      <c r="T1862" s="1"/>
      <c r="U1862" s="1" t="s">
        <v>12528</v>
      </c>
      <c r="V1862" s="1"/>
      <c r="W1862" s="1"/>
      <c r="X1862" s="1"/>
      <c r="Y1862" s="1" t="s">
        <v>275</v>
      </c>
      <c r="Z1862" s="2" t="str">
        <f t="shared" si="87"/>
        <v>C830C</v>
      </c>
      <c r="AA1862" s="3" t="str">
        <f t="shared" si="88"/>
        <v>1/9/2019</v>
      </c>
      <c r="AB1862" s="2" t="str">
        <f t="shared" si="89"/>
        <v>No delay</v>
      </c>
    </row>
    <row r="1863" spans="1:28" s="7" customFormat="1" ht="28.5" x14ac:dyDescent="0.45">
      <c r="A1863" s="1">
        <v>9809</v>
      </c>
      <c r="B1863" s="3">
        <v>43717</v>
      </c>
      <c r="C1863" s="4">
        <v>0.3125</v>
      </c>
      <c r="D1863" s="2">
        <v>0</v>
      </c>
      <c r="E1863" s="1">
        <v>0</v>
      </c>
      <c r="F1863" s="2" t="s">
        <v>53</v>
      </c>
      <c r="G1863" s="1">
        <v>65</v>
      </c>
      <c r="H1863" s="1" t="s">
        <v>4570</v>
      </c>
      <c r="I1863" s="1" t="s">
        <v>4570</v>
      </c>
      <c r="J1863" s="1" t="s">
        <v>3208</v>
      </c>
      <c r="K1863" s="1" t="s">
        <v>3207</v>
      </c>
      <c r="L1863" s="1">
        <v>234851</v>
      </c>
      <c r="M1863" s="1" t="s">
        <v>12526</v>
      </c>
      <c r="N1863" s="2" t="s">
        <v>4409</v>
      </c>
      <c r="O1863" s="1" t="s">
        <v>15518</v>
      </c>
      <c r="P1863" s="2" t="s">
        <v>43</v>
      </c>
      <c r="Q1863" s="1" t="s">
        <v>40</v>
      </c>
      <c r="R1863" s="1" t="s">
        <v>4409</v>
      </c>
      <c r="S1863" s="1"/>
      <c r="T1863" s="1"/>
      <c r="U1863" s="1" t="s">
        <v>12528</v>
      </c>
      <c r="V1863" s="1"/>
      <c r="W1863" s="1"/>
      <c r="X1863" s="1"/>
      <c r="Y1863" s="1" t="s">
        <v>191</v>
      </c>
      <c r="Z1863" s="2" t="str">
        <f t="shared" si="87"/>
        <v>C830</v>
      </c>
      <c r="AA1863" s="3" t="str">
        <f t="shared" si="88"/>
        <v>1/9/2019</v>
      </c>
      <c r="AB1863" s="2" t="str">
        <f t="shared" si="89"/>
        <v>No delay</v>
      </c>
    </row>
    <row r="1864" spans="1:28" s="7" customFormat="1" ht="85.5" x14ac:dyDescent="0.45">
      <c r="A1864" s="1">
        <v>9813</v>
      </c>
      <c r="B1864" s="3">
        <v>43717</v>
      </c>
      <c r="C1864" s="4">
        <v>0.40347222222222223</v>
      </c>
      <c r="D1864" s="2">
        <v>0</v>
      </c>
      <c r="E1864" s="1">
        <v>0</v>
      </c>
      <c r="F1864" s="2" t="s">
        <v>123</v>
      </c>
      <c r="G1864" s="1">
        <v>63</v>
      </c>
      <c r="H1864" s="1" t="s">
        <v>4570</v>
      </c>
      <c r="I1864" s="1" t="s">
        <v>4570</v>
      </c>
      <c r="J1864" s="1" t="s">
        <v>15519</v>
      </c>
      <c r="K1864" s="1" t="s">
        <v>3206</v>
      </c>
      <c r="L1864" s="1">
        <v>234866</v>
      </c>
      <c r="M1864" s="1" t="s">
        <v>12526</v>
      </c>
      <c r="N1864" s="2" t="s">
        <v>4409</v>
      </c>
      <c r="O1864" s="1" t="s">
        <v>15520</v>
      </c>
      <c r="P1864" s="2" t="s">
        <v>51</v>
      </c>
      <c r="Q1864" s="1" t="s">
        <v>186</v>
      </c>
      <c r="R1864" s="1" t="s">
        <v>4409</v>
      </c>
      <c r="S1864" s="1"/>
      <c r="T1864" s="1"/>
      <c r="U1864" s="1" t="s">
        <v>12528</v>
      </c>
      <c r="V1864" s="1"/>
      <c r="W1864" s="1"/>
      <c r="X1864" s="1"/>
      <c r="Y1864" s="1" t="s">
        <v>186</v>
      </c>
      <c r="Z1864" s="2" t="str">
        <f t="shared" si="87"/>
        <v>C830C</v>
      </c>
      <c r="AA1864" s="3" t="str">
        <f t="shared" si="88"/>
        <v>1/9/2019</v>
      </c>
      <c r="AB1864" s="2" t="str">
        <f t="shared" si="89"/>
        <v>No delay</v>
      </c>
    </row>
    <row r="1865" spans="1:28" s="7" customFormat="1" ht="85.5" x14ac:dyDescent="0.45">
      <c r="A1865" s="1">
        <v>9843</v>
      </c>
      <c r="B1865" s="3">
        <v>43718</v>
      </c>
      <c r="C1865" s="4">
        <v>0.39035879629629627</v>
      </c>
      <c r="D1865" s="2">
        <v>0</v>
      </c>
      <c r="E1865" s="1">
        <v>0</v>
      </c>
      <c r="F1865" s="2" t="s">
        <v>57</v>
      </c>
      <c r="G1865" s="1">
        <v>47</v>
      </c>
      <c r="H1865" s="1" t="s">
        <v>4569</v>
      </c>
      <c r="I1865" s="1" t="s">
        <v>4569</v>
      </c>
      <c r="J1865" s="1" t="s">
        <v>3214</v>
      </c>
      <c r="K1865" s="1" t="s">
        <v>3213</v>
      </c>
      <c r="L1865" s="1">
        <v>235012</v>
      </c>
      <c r="M1865" s="1" t="s">
        <v>12526</v>
      </c>
      <c r="N1865" s="2" t="s">
        <v>4522</v>
      </c>
      <c r="O1865" s="1" t="s">
        <v>15521</v>
      </c>
      <c r="P1865" s="2" t="s">
        <v>79</v>
      </c>
      <c r="Q1865" s="1" t="s">
        <v>139</v>
      </c>
      <c r="R1865" s="1" t="s">
        <v>4409</v>
      </c>
      <c r="S1865" s="1"/>
      <c r="T1865" s="1"/>
      <c r="U1865" s="1" t="s">
        <v>12528</v>
      </c>
      <c r="V1865" s="1"/>
      <c r="W1865" s="1"/>
      <c r="X1865" s="1"/>
      <c r="Y1865" s="1" t="s">
        <v>117</v>
      </c>
      <c r="Z1865" s="2" t="str">
        <f t="shared" si="87"/>
        <v>C830</v>
      </c>
      <c r="AA1865" s="3" t="str">
        <f t="shared" si="88"/>
        <v>1/9/2019</v>
      </c>
      <c r="AB1865" s="2" t="str">
        <f t="shared" si="89"/>
        <v>No delay</v>
      </c>
    </row>
    <row r="1866" spans="1:28" s="7" customFormat="1" ht="99.75" x14ac:dyDescent="0.45">
      <c r="A1866" s="1" t="s">
        <v>15522</v>
      </c>
      <c r="B1866" s="3">
        <v>43718</v>
      </c>
      <c r="C1866" s="4">
        <v>0.4236111111111111</v>
      </c>
      <c r="D1866" s="2">
        <v>0</v>
      </c>
      <c r="E1866" s="1">
        <v>0</v>
      </c>
      <c r="F1866" s="2" t="s">
        <v>151</v>
      </c>
      <c r="G1866" s="1">
        <v>23</v>
      </c>
      <c r="H1866" s="1" t="s">
        <v>5575</v>
      </c>
      <c r="I1866" s="1" t="s">
        <v>5575</v>
      </c>
      <c r="J1866" s="1" t="s">
        <v>3210</v>
      </c>
      <c r="K1866" s="1" t="s">
        <v>3209</v>
      </c>
      <c r="L1866" s="1">
        <v>235022</v>
      </c>
      <c r="M1866" s="1" t="s">
        <v>12526</v>
      </c>
      <c r="N1866" s="2" t="s">
        <v>4522</v>
      </c>
      <c r="O1866" s="1" t="s">
        <v>15523</v>
      </c>
      <c r="P1866" s="2" t="s">
        <v>33</v>
      </c>
      <c r="Q1866" s="1" t="s">
        <v>313</v>
      </c>
      <c r="R1866" s="1" t="s">
        <v>4409</v>
      </c>
      <c r="S1866" s="1"/>
      <c r="T1866" s="1"/>
      <c r="U1866" s="1" t="s">
        <v>12528</v>
      </c>
      <c r="V1866" s="1"/>
      <c r="W1866" s="1"/>
      <c r="X1866" s="1"/>
      <c r="Y1866" s="1" t="s">
        <v>32</v>
      </c>
      <c r="Z1866" s="2" t="str">
        <f t="shared" si="87"/>
        <v>C830C</v>
      </c>
      <c r="AA1866" s="3" t="str">
        <f t="shared" si="88"/>
        <v>1/9/2019</v>
      </c>
      <c r="AB1866" s="2" t="str">
        <f t="shared" si="89"/>
        <v>No delay</v>
      </c>
    </row>
    <row r="1867" spans="1:28" s="7" customFormat="1" ht="71.25" x14ac:dyDescent="0.45">
      <c r="A1867" s="1">
        <v>9862</v>
      </c>
      <c r="B1867" s="3">
        <v>43718</v>
      </c>
      <c r="C1867" s="4">
        <v>0.78109953703703694</v>
      </c>
      <c r="D1867" s="2">
        <v>0</v>
      </c>
      <c r="E1867" s="1">
        <v>0</v>
      </c>
      <c r="F1867" s="2" t="s">
        <v>116</v>
      </c>
      <c r="G1867" s="1">
        <v>48</v>
      </c>
      <c r="H1867" s="1" t="s">
        <v>4621</v>
      </c>
      <c r="I1867" s="1" t="s">
        <v>5011</v>
      </c>
      <c r="J1867" s="1" t="s">
        <v>3212</v>
      </c>
      <c r="K1867" s="1" t="s">
        <v>3211</v>
      </c>
      <c r="L1867" s="1">
        <v>235082</v>
      </c>
      <c r="M1867" s="1" t="s">
        <v>12526</v>
      </c>
      <c r="N1867" s="2" t="s">
        <v>4409</v>
      </c>
      <c r="O1867" s="1" t="s">
        <v>15524</v>
      </c>
      <c r="P1867" s="2" t="s">
        <v>33</v>
      </c>
      <c r="Q1867" s="1" t="s">
        <v>247</v>
      </c>
      <c r="R1867" s="1" t="s">
        <v>13586</v>
      </c>
      <c r="S1867" s="1"/>
      <c r="T1867" s="1"/>
      <c r="U1867" s="1" t="s">
        <v>12528</v>
      </c>
      <c r="V1867" s="1"/>
      <c r="W1867" s="1"/>
      <c r="X1867" s="1"/>
      <c r="Y1867" s="1" t="s">
        <v>1393</v>
      </c>
      <c r="Z1867" s="2" t="str">
        <f t="shared" si="87"/>
        <v>C830C</v>
      </c>
      <c r="AA1867" s="3" t="str">
        <f t="shared" si="88"/>
        <v>1/9/2019</v>
      </c>
      <c r="AB1867" s="2" t="str">
        <f t="shared" si="89"/>
        <v>No delay</v>
      </c>
    </row>
    <row r="1868" spans="1:28" s="7" customFormat="1" x14ac:dyDescent="0.45">
      <c r="A1868" s="1" t="s">
        <v>15525</v>
      </c>
      <c r="B1868" s="3">
        <v>43719</v>
      </c>
      <c r="C1868" s="4">
        <v>0.31623842592592594</v>
      </c>
      <c r="D1868" s="2">
        <v>0</v>
      </c>
      <c r="E1868" s="1">
        <v>0</v>
      </c>
      <c r="F1868" s="2" t="s">
        <v>10</v>
      </c>
      <c r="G1868" s="1">
        <v>7</v>
      </c>
      <c r="H1868" s="1" t="s">
        <v>5501</v>
      </c>
      <c r="I1868" s="1" t="s">
        <v>4710</v>
      </c>
      <c r="J1868" s="1" t="s">
        <v>3228</v>
      </c>
      <c r="K1868" s="1" t="s">
        <v>3227</v>
      </c>
      <c r="L1868" s="1">
        <v>235120</v>
      </c>
      <c r="M1868" s="1" t="s">
        <v>12526</v>
      </c>
      <c r="N1868" s="2" t="s">
        <v>4409</v>
      </c>
      <c r="O1868" s="1" t="s">
        <v>15526</v>
      </c>
      <c r="P1868" s="2" t="s">
        <v>128</v>
      </c>
      <c r="Q1868" s="1" t="s">
        <v>276</v>
      </c>
      <c r="R1868" s="1" t="s">
        <v>4409</v>
      </c>
      <c r="S1868" s="1"/>
      <c r="T1868" s="1"/>
      <c r="U1868" s="1" t="s">
        <v>12528</v>
      </c>
      <c r="V1868" s="1"/>
      <c r="W1868" s="1"/>
      <c r="X1868" s="1"/>
      <c r="Y1868" s="1" t="s">
        <v>275</v>
      </c>
      <c r="Z1868" s="2" t="str">
        <f t="shared" si="87"/>
        <v>C830</v>
      </c>
      <c r="AA1868" s="3" t="str">
        <f t="shared" si="88"/>
        <v>1/9/2019</v>
      </c>
      <c r="AB1868" s="2" t="str">
        <f t="shared" si="89"/>
        <v>No delay</v>
      </c>
    </row>
    <row r="1869" spans="1:28" s="7" customFormat="1" ht="42.75" x14ac:dyDescent="0.45">
      <c r="A1869" s="1">
        <v>9886</v>
      </c>
      <c r="B1869" s="3">
        <v>43719</v>
      </c>
      <c r="C1869" s="4">
        <v>0.43611111111111112</v>
      </c>
      <c r="D1869" s="2">
        <v>0</v>
      </c>
      <c r="E1869" s="1">
        <v>0</v>
      </c>
      <c r="F1869" s="2" t="s">
        <v>60</v>
      </c>
      <c r="G1869" s="1">
        <v>25</v>
      </c>
      <c r="H1869" s="1" t="s">
        <v>4577</v>
      </c>
      <c r="I1869" s="1" t="s">
        <v>4598</v>
      </c>
      <c r="J1869" s="1" t="s">
        <v>3218</v>
      </c>
      <c r="K1869" s="1" t="s">
        <v>3217</v>
      </c>
      <c r="L1869" s="1">
        <v>235153</v>
      </c>
      <c r="M1869" s="1" t="s">
        <v>12526</v>
      </c>
      <c r="N1869" s="2" t="s">
        <v>4522</v>
      </c>
      <c r="O1869" s="1" t="s">
        <v>15527</v>
      </c>
      <c r="P1869" s="2" t="s">
        <v>7</v>
      </c>
      <c r="Q1869" s="1" t="s">
        <v>16</v>
      </c>
      <c r="R1869" s="1" t="s">
        <v>4409</v>
      </c>
      <c r="S1869" s="1"/>
      <c r="T1869" s="1"/>
      <c r="U1869" s="1" t="s">
        <v>12528</v>
      </c>
      <c r="V1869" s="1"/>
      <c r="W1869" s="1"/>
      <c r="X1869" s="1"/>
      <c r="Y1869" s="1" t="s">
        <v>15</v>
      </c>
      <c r="Z1869" s="2" t="str">
        <f t="shared" si="87"/>
        <v>C830</v>
      </c>
      <c r="AA1869" s="3" t="str">
        <f t="shared" si="88"/>
        <v>1/9/2019</v>
      </c>
      <c r="AB1869" s="2" t="str">
        <f t="shared" si="89"/>
        <v>No delay</v>
      </c>
    </row>
    <row r="1870" spans="1:28" s="7" customFormat="1" x14ac:dyDescent="0.45">
      <c r="A1870" s="1">
        <v>9888</v>
      </c>
      <c r="B1870" s="3">
        <v>43719</v>
      </c>
      <c r="C1870" s="4">
        <v>0.48950231481481482</v>
      </c>
      <c r="D1870" s="2">
        <v>0</v>
      </c>
      <c r="E1870" s="1">
        <v>0</v>
      </c>
      <c r="F1870" s="2" t="s">
        <v>57</v>
      </c>
      <c r="G1870" s="1">
        <v>58</v>
      </c>
      <c r="H1870" s="1" t="s">
        <v>4849</v>
      </c>
      <c r="I1870" s="1" t="s">
        <v>5011</v>
      </c>
      <c r="J1870" s="1" t="s">
        <v>3230</v>
      </c>
      <c r="K1870" s="1" t="s">
        <v>3229</v>
      </c>
      <c r="L1870" s="1">
        <v>235152</v>
      </c>
      <c r="M1870" s="1" t="s">
        <v>12526</v>
      </c>
      <c r="N1870" s="2" t="s">
        <v>4409</v>
      </c>
      <c r="O1870" s="1" t="s">
        <v>15528</v>
      </c>
      <c r="P1870" s="2" t="s">
        <v>26</v>
      </c>
      <c r="Q1870" s="1" t="s">
        <v>98</v>
      </c>
      <c r="R1870" s="1" t="s">
        <v>4409</v>
      </c>
      <c r="S1870" s="1"/>
      <c r="T1870" s="1"/>
      <c r="U1870" s="1" t="s">
        <v>12528</v>
      </c>
      <c r="V1870" s="1"/>
      <c r="W1870" s="1"/>
      <c r="X1870" s="1"/>
      <c r="Y1870" s="1" t="s">
        <v>27</v>
      </c>
      <c r="Z1870" s="2" t="str">
        <f t="shared" si="87"/>
        <v>C830</v>
      </c>
      <c r="AA1870" s="3" t="str">
        <f t="shared" si="88"/>
        <v>1/9/2019</v>
      </c>
      <c r="AB1870" s="2" t="str">
        <f t="shared" si="89"/>
        <v>No delay</v>
      </c>
    </row>
    <row r="1871" spans="1:28" s="7" customFormat="1" ht="57" x14ac:dyDescent="0.45">
      <c r="A1871" s="1">
        <v>9889</v>
      </c>
      <c r="B1871" s="3">
        <v>43719</v>
      </c>
      <c r="C1871" s="4">
        <v>0.48958333333333331</v>
      </c>
      <c r="D1871" s="2">
        <v>0</v>
      </c>
      <c r="E1871" s="1">
        <v>0</v>
      </c>
      <c r="F1871" s="2" t="s">
        <v>61</v>
      </c>
      <c r="G1871" s="1">
        <v>2</v>
      </c>
      <c r="H1871" s="1" t="s">
        <v>7388</v>
      </c>
      <c r="I1871" s="1" t="s">
        <v>7388</v>
      </c>
      <c r="J1871" s="1" t="s">
        <v>3226</v>
      </c>
      <c r="K1871" s="1" t="s">
        <v>3225</v>
      </c>
      <c r="L1871" s="1">
        <v>235155</v>
      </c>
      <c r="M1871" s="1" t="s">
        <v>12526</v>
      </c>
      <c r="N1871" s="2" t="s">
        <v>4522</v>
      </c>
      <c r="O1871" s="1" t="s">
        <v>15529</v>
      </c>
      <c r="P1871" s="2" t="s">
        <v>73</v>
      </c>
      <c r="Q1871" s="1" t="s">
        <v>1132</v>
      </c>
      <c r="R1871" s="1" t="s">
        <v>4409</v>
      </c>
      <c r="S1871" s="1"/>
      <c r="T1871" s="1"/>
      <c r="U1871" s="1" t="s">
        <v>12528</v>
      </c>
      <c r="V1871" s="1"/>
      <c r="W1871" s="1"/>
      <c r="X1871" s="1"/>
      <c r="Y1871" s="1" t="s">
        <v>157</v>
      </c>
      <c r="Z1871" s="2" t="str">
        <f t="shared" si="87"/>
        <v>C830</v>
      </c>
      <c r="AA1871" s="3" t="str">
        <f t="shared" si="88"/>
        <v>1/9/2019</v>
      </c>
      <c r="AB1871" s="2" t="str">
        <f t="shared" si="89"/>
        <v>No delay</v>
      </c>
    </row>
    <row r="1872" spans="1:28" s="7" customFormat="1" x14ac:dyDescent="0.45">
      <c r="A1872" s="1">
        <v>9891</v>
      </c>
      <c r="B1872" s="3">
        <v>43719</v>
      </c>
      <c r="C1872" s="4">
        <v>0.52047453703703705</v>
      </c>
      <c r="D1872" s="2">
        <v>0</v>
      </c>
      <c r="E1872" s="1">
        <v>0</v>
      </c>
      <c r="F1872" s="2" t="s">
        <v>17</v>
      </c>
      <c r="G1872" s="1">
        <v>35</v>
      </c>
      <c r="H1872" s="1" t="s">
        <v>4710</v>
      </c>
      <c r="I1872" s="1" t="s">
        <v>4711</v>
      </c>
      <c r="J1872" s="1" t="s">
        <v>3222</v>
      </c>
      <c r="K1872" s="1" t="s">
        <v>3221</v>
      </c>
      <c r="L1872" s="1">
        <v>235159</v>
      </c>
      <c r="M1872" s="1" t="s">
        <v>12526</v>
      </c>
      <c r="N1872" s="2" t="s">
        <v>4409</v>
      </c>
      <c r="O1872" s="1" t="s">
        <v>15530</v>
      </c>
      <c r="P1872" s="2" t="s">
        <v>26</v>
      </c>
      <c r="Q1872" s="1" t="s">
        <v>98</v>
      </c>
      <c r="R1872" s="1" t="s">
        <v>4409</v>
      </c>
      <c r="S1872" s="1"/>
      <c r="T1872" s="1"/>
      <c r="U1872" s="1" t="s">
        <v>12528</v>
      </c>
      <c r="V1872" s="1"/>
      <c r="W1872" s="1"/>
      <c r="X1872" s="1"/>
      <c r="Y1872" s="1" t="s">
        <v>27</v>
      </c>
      <c r="Z1872" s="2" t="str">
        <f t="shared" si="87"/>
        <v>C830</v>
      </c>
      <c r="AA1872" s="3" t="str">
        <f t="shared" si="88"/>
        <v>1/9/2019</v>
      </c>
      <c r="AB1872" s="2" t="str">
        <f t="shared" si="89"/>
        <v>No delay</v>
      </c>
    </row>
    <row r="1873" spans="1:28" s="7" customFormat="1" ht="28.5" x14ac:dyDescent="0.45">
      <c r="A1873" s="1">
        <v>9892</v>
      </c>
      <c r="B1873" s="3">
        <v>43719</v>
      </c>
      <c r="C1873" s="4">
        <v>0.52332175925925928</v>
      </c>
      <c r="D1873" s="2">
        <v>0</v>
      </c>
      <c r="E1873" s="1">
        <v>0</v>
      </c>
      <c r="F1873" s="2" t="s">
        <v>45</v>
      </c>
      <c r="G1873" s="1">
        <v>20</v>
      </c>
      <c r="H1873" s="1" t="s">
        <v>4569</v>
      </c>
      <c r="I1873" s="1" t="s">
        <v>5474</v>
      </c>
      <c r="J1873" s="1" t="s">
        <v>3216</v>
      </c>
      <c r="K1873" s="1" t="s">
        <v>3215</v>
      </c>
      <c r="L1873" s="1">
        <v>235160</v>
      </c>
      <c r="M1873" s="1" t="s">
        <v>12526</v>
      </c>
      <c r="N1873" s="2" t="s">
        <v>4409</v>
      </c>
      <c r="O1873" s="1" t="s">
        <v>15531</v>
      </c>
      <c r="P1873" s="2" t="s">
        <v>26</v>
      </c>
      <c r="Q1873" s="1" t="s">
        <v>98</v>
      </c>
      <c r="R1873" s="1" t="s">
        <v>4409</v>
      </c>
      <c r="S1873" s="1"/>
      <c r="T1873" s="1"/>
      <c r="U1873" s="1" t="s">
        <v>12528</v>
      </c>
      <c r="V1873" s="1"/>
      <c r="W1873" s="1"/>
      <c r="X1873" s="1"/>
      <c r="Y1873" s="1" t="s">
        <v>27</v>
      </c>
      <c r="Z1873" s="2" t="str">
        <f t="shared" si="87"/>
        <v>C830</v>
      </c>
      <c r="AA1873" s="3" t="str">
        <f t="shared" si="88"/>
        <v>1/9/2019</v>
      </c>
      <c r="AB1873" s="2" t="str">
        <f t="shared" si="89"/>
        <v>No delay</v>
      </c>
    </row>
    <row r="1874" spans="1:28" s="7" customFormat="1" ht="99.75" x14ac:dyDescent="0.45">
      <c r="A1874" s="1">
        <v>9901</v>
      </c>
      <c r="B1874" s="3">
        <v>43719</v>
      </c>
      <c r="C1874" s="4">
        <v>0.76490740740740737</v>
      </c>
      <c r="D1874" s="2">
        <v>0</v>
      </c>
      <c r="E1874" s="1">
        <v>0</v>
      </c>
      <c r="F1874" s="2" t="s">
        <v>145</v>
      </c>
      <c r="G1874" s="1">
        <v>24</v>
      </c>
      <c r="H1874" s="1" t="s">
        <v>4966</v>
      </c>
      <c r="I1874" s="1" t="s">
        <v>4570</v>
      </c>
      <c r="J1874" s="1" t="s">
        <v>3220</v>
      </c>
      <c r="K1874" s="1" t="s">
        <v>3219</v>
      </c>
      <c r="L1874" s="1">
        <v>235188</v>
      </c>
      <c r="M1874" s="1" t="s">
        <v>12526</v>
      </c>
      <c r="N1874" s="2" t="s">
        <v>4522</v>
      </c>
      <c r="O1874" s="1" t="s">
        <v>15532</v>
      </c>
      <c r="P1874" s="2" t="s">
        <v>65</v>
      </c>
      <c r="Q1874" s="1" t="s">
        <v>233</v>
      </c>
      <c r="R1874" s="1" t="s">
        <v>4409</v>
      </c>
      <c r="S1874" s="1"/>
      <c r="T1874" s="1"/>
      <c r="U1874" s="1" t="s">
        <v>12528</v>
      </c>
      <c r="V1874" s="1"/>
      <c r="W1874" s="1"/>
      <c r="X1874" s="1"/>
      <c r="Y1874" s="1" t="s">
        <v>143</v>
      </c>
      <c r="Z1874" s="2" t="str">
        <f t="shared" si="87"/>
        <v>C830</v>
      </c>
      <c r="AA1874" s="3" t="str">
        <f t="shared" si="88"/>
        <v>1/9/2019</v>
      </c>
      <c r="AB1874" s="2" t="str">
        <f t="shared" si="89"/>
        <v>No delay</v>
      </c>
    </row>
    <row r="1875" spans="1:28" s="7" customFormat="1" ht="57" x14ac:dyDescent="0.45">
      <c r="A1875" s="1">
        <v>9902</v>
      </c>
      <c r="B1875" s="3">
        <v>43719</v>
      </c>
      <c r="C1875" s="4">
        <v>0.78350694444444446</v>
      </c>
      <c r="D1875" s="2">
        <v>0</v>
      </c>
      <c r="E1875" s="1">
        <v>0</v>
      </c>
      <c r="F1875" s="2" t="s">
        <v>44</v>
      </c>
      <c r="G1875" s="1">
        <v>23</v>
      </c>
      <c r="H1875" s="1" t="s">
        <v>5744</v>
      </c>
      <c r="I1875" s="1" t="s">
        <v>4570</v>
      </c>
      <c r="J1875" s="1" t="s">
        <v>3224</v>
      </c>
      <c r="K1875" s="1" t="s">
        <v>3223</v>
      </c>
      <c r="L1875" s="1">
        <v>235192</v>
      </c>
      <c r="M1875" s="1" t="s">
        <v>12526</v>
      </c>
      <c r="N1875" s="2" t="s">
        <v>4409</v>
      </c>
      <c r="O1875" s="1" t="s">
        <v>15533</v>
      </c>
      <c r="P1875" s="2" t="s">
        <v>26</v>
      </c>
      <c r="Q1875" s="1" t="s">
        <v>98</v>
      </c>
      <c r="R1875" s="1" t="s">
        <v>4409</v>
      </c>
      <c r="S1875" s="1"/>
      <c r="T1875" s="1"/>
      <c r="U1875" s="1" t="s">
        <v>12528</v>
      </c>
      <c r="V1875" s="1"/>
      <c r="W1875" s="1"/>
      <c r="X1875" s="1"/>
      <c r="Y1875" s="1" t="s">
        <v>27</v>
      </c>
      <c r="Z1875" s="2" t="str">
        <f t="shared" si="87"/>
        <v>C830C</v>
      </c>
      <c r="AA1875" s="3" t="str">
        <f t="shared" si="88"/>
        <v>1/9/2019</v>
      </c>
      <c r="AB1875" s="2" t="str">
        <f t="shared" si="89"/>
        <v>No delay</v>
      </c>
    </row>
    <row r="1876" spans="1:28" s="7" customFormat="1" ht="42.75" x14ac:dyDescent="0.45">
      <c r="A1876" s="1" t="s">
        <v>15534</v>
      </c>
      <c r="B1876" s="3">
        <v>43720</v>
      </c>
      <c r="C1876" s="4">
        <v>0.30807870370370372</v>
      </c>
      <c r="D1876" s="2">
        <v>0</v>
      </c>
      <c r="E1876" s="1">
        <v>0</v>
      </c>
      <c r="F1876" s="2" t="s">
        <v>114</v>
      </c>
      <c r="G1876" s="1">
        <v>22</v>
      </c>
      <c r="H1876" s="1" t="s">
        <v>5011</v>
      </c>
      <c r="I1876" s="1" t="s">
        <v>5011</v>
      </c>
      <c r="J1876" s="1" t="s">
        <v>3233</v>
      </c>
      <c r="K1876" s="1" t="s">
        <v>3232</v>
      </c>
      <c r="L1876" s="1">
        <v>235247</v>
      </c>
      <c r="M1876" s="1" t="s">
        <v>12526</v>
      </c>
      <c r="N1876" s="2" t="s">
        <v>4409</v>
      </c>
      <c r="O1876" s="1" t="s">
        <v>15535</v>
      </c>
      <c r="P1876" s="2" t="s">
        <v>128</v>
      </c>
      <c r="Q1876" s="1" t="s">
        <v>276</v>
      </c>
      <c r="R1876" s="1" t="s">
        <v>4409</v>
      </c>
      <c r="S1876" s="1"/>
      <c r="T1876" s="1"/>
      <c r="U1876" s="1" t="s">
        <v>12528</v>
      </c>
      <c r="V1876" s="1"/>
      <c r="W1876" s="1"/>
      <c r="X1876" s="1"/>
      <c r="Y1876" s="1" t="s">
        <v>275</v>
      </c>
      <c r="Z1876" s="2" t="str">
        <f t="shared" si="87"/>
        <v>C830C</v>
      </c>
      <c r="AA1876" s="3" t="str">
        <f t="shared" si="88"/>
        <v>1/9/2019</v>
      </c>
      <c r="AB1876" s="2" t="str">
        <f t="shared" si="89"/>
        <v>No delay</v>
      </c>
    </row>
    <row r="1877" spans="1:28" s="7" customFormat="1" ht="57" x14ac:dyDescent="0.45">
      <c r="A1877" s="1">
        <v>9915</v>
      </c>
      <c r="B1877" s="3">
        <v>43720</v>
      </c>
      <c r="C1877" s="4">
        <v>0.37804398148148149</v>
      </c>
      <c r="D1877" s="2">
        <v>0</v>
      </c>
      <c r="E1877" s="1">
        <v>0</v>
      </c>
      <c r="F1877" s="2" t="s">
        <v>49</v>
      </c>
      <c r="G1877" s="1">
        <v>72</v>
      </c>
      <c r="H1877" s="1" t="s">
        <v>4570</v>
      </c>
      <c r="I1877" s="1" t="s">
        <v>4570</v>
      </c>
      <c r="J1877" s="1" t="s">
        <v>15536</v>
      </c>
      <c r="K1877" s="1" t="s">
        <v>3231</v>
      </c>
      <c r="L1877" s="1">
        <v>235259</v>
      </c>
      <c r="M1877" s="1" t="s">
        <v>12526</v>
      </c>
      <c r="N1877" s="2" t="s">
        <v>4409</v>
      </c>
      <c r="O1877" s="1" t="s">
        <v>15537</v>
      </c>
      <c r="P1877" s="2" t="s">
        <v>33</v>
      </c>
      <c r="Q1877" s="1" t="s">
        <v>327</v>
      </c>
      <c r="R1877" s="1" t="s">
        <v>4409</v>
      </c>
      <c r="S1877" s="1"/>
      <c r="T1877" s="1"/>
      <c r="U1877" s="1" t="s">
        <v>12528</v>
      </c>
      <c r="V1877" s="1"/>
      <c r="W1877" s="1"/>
      <c r="X1877" s="1"/>
      <c r="Y1877" s="1" t="s">
        <v>12532</v>
      </c>
      <c r="Z1877" s="2" t="str">
        <f t="shared" si="87"/>
        <v>C830</v>
      </c>
      <c r="AA1877" s="3" t="str">
        <f t="shared" si="88"/>
        <v>1/9/2019</v>
      </c>
      <c r="AB1877" s="2" t="str">
        <f t="shared" si="89"/>
        <v>No delay</v>
      </c>
    </row>
    <row r="1878" spans="1:28" s="7" customFormat="1" ht="99.75" x14ac:dyDescent="0.45">
      <c r="A1878" s="1">
        <v>9924</v>
      </c>
      <c r="B1878" s="3">
        <v>43720</v>
      </c>
      <c r="C1878" s="4">
        <v>0.49236111111111108</v>
      </c>
      <c r="D1878" s="2">
        <v>0</v>
      </c>
      <c r="E1878" s="1">
        <v>0</v>
      </c>
      <c r="F1878" s="2" t="s">
        <v>111</v>
      </c>
      <c r="G1878" s="1">
        <v>6</v>
      </c>
      <c r="H1878" s="1" t="s">
        <v>4570</v>
      </c>
      <c r="I1878" s="1" t="s">
        <v>4570</v>
      </c>
      <c r="J1878" s="1" t="s">
        <v>15538</v>
      </c>
      <c r="K1878" s="1" t="s">
        <v>3234</v>
      </c>
      <c r="L1878" s="1">
        <v>235274</v>
      </c>
      <c r="M1878" s="1" t="s">
        <v>12526</v>
      </c>
      <c r="N1878" s="2" t="s">
        <v>4522</v>
      </c>
      <c r="O1878" s="1" t="s">
        <v>15539</v>
      </c>
      <c r="P1878" s="2" t="s">
        <v>79</v>
      </c>
      <c r="Q1878" s="1" t="s">
        <v>80</v>
      </c>
      <c r="R1878" s="1" t="s">
        <v>4409</v>
      </c>
      <c r="S1878" s="1"/>
      <c r="T1878" s="1"/>
      <c r="U1878" s="1" t="s">
        <v>12528</v>
      </c>
      <c r="V1878" s="1"/>
      <c r="W1878" s="1"/>
      <c r="X1878" s="1"/>
      <c r="Y1878" s="1" t="s">
        <v>80</v>
      </c>
      <c r="Z1878" s="2" t="str">
        <f t="shared" si="87"/>
        <v>C830</v>
      </c>
      <c r="AA1878" s="3" t="str">
        <f t="shared" si="88"/>
        <v>1/9/2019</v>
      </c>
      <c r="AB1878" s="2" t="str">
        <f t="shared" si="89"/>
        <v>No delay</v>
      </c>
    </row>
    <row r="1879" spans="1:28" s="7" customFormat="1" ht="57" x14ac:dyDescent="0.45">
      <c r="A1879" s="1">
        <v>9929</v>
      </c>
      <c r="B1879" s="3">
        <v>43720</v>
      </c>
      <c r="C1879" s="4">
        <v>0.625</v>
      </c>
      <c r="D1879" s="2">
        <v>0</v>
      </c>
      <c r="E1879" s="1">
        <v>0</v>
      </c>
      <c r="F1879" s="2" t="s">
        <v>17</v>
      </c>
      <c r="G1879" s="1"/>
      <c r="H1879" s="1" t="s">
        <v>4570</v>
      </c>
      <c r="I1879" s="1"/>
      <c r="J1879" s="1" t="s">
        <v>15540</v>
      </c>
      <c r="K1879" s="1">
        <v>6253348</v>
      </c>
      <c r="L1879" s="1"/>
      <c r="M1879" s="1" t="s">
        <v>12526</v>
      </c>
      <c r="N1879" s="2" t="s">
        <v>4409</v>
      </c>
      <c r="O1879" s="1" t="s">
        <v>15541</v>
      </c>
      <c r="P1879" s="2" t="s">
        <v>26</v>
      </c>
      <c r="Q1879" s="1" t="s">
        <v>98</v>
      </c>
      <c r="R1879" s="1" t="s">
        <v>4409</v>
      </c>
      <c r="S1879" s="1"/>
      <c r="T1879" s="1"/>
      <c r="U1879" s="1" t="s">
        <v>12528</v>
      </c>
      <c r="V1879" s="1"/>
      <c r="W1879" s="1"/>
      <c r="X1879" s="1"/>
      <c r="Y1879" s="1" t="s">
        <v>27</v>
      </c>
      <c r="Z1879" s="2" t="str">
        <f t="shared" si="87"/>
        <v>C830</v>
      </c>
      <c r="AA1879" s="3" t="str">
        <f t="shared" si="88"/>
        <v>1/9/2019</v>
      </c>
      <c r="AB1879" s="2" t="str">
        <f t="shared" si="89"/>
        <v>No delay</v>
      </c>
    </row>
    <row r="1880" spans="1:28" s="7" customFormat="1" ht="85.5" x14ac:dyDescent="0.45">
      <c r="A1880" s="1">
        <v>9968</v>
      </c>
      <c r="B1880" s="3">
        <v>43721</v>
      </c>
      <c r="C1880" s="4">
        <v>0.71736111111111101</v>
      </c>
      <c r="D1880" s="2">
        <v>0</v>
      </c>
      <c r="E1880" s="1">
        <v>0</v>
      </c>
      <c r="F1880" s="2" t="s">
        <v>64</v>
      </c>
      <c r="G1880" s="1">
        <v>58</v>
      </c>
      <c r="H1880" s="1" t="s">
        <v>4933</v>
      </c>
      <c r="I1880" s="1" t="s">
        <v>4570</v>
      </c>
      <c r="J1880" s="1" t="s">
        <v>3236</v>
      </c>
      <c r="K1880" s="1" t="s">
        <v>3235</v>
      </c>
      <c r="L1880" s="1">
        <v>235432</v>
      </c>
      <c r="M1880" s="1" t="s">
        <v>12526</v>
      </c>
      <c r="N1880" s="2" t="s">
        <v>4409</v>
      </c>
      <c r="O1880" s="1" t="s">
        <v>15542</v>
      </c>
      <c r="P1880" s="2" t="s">
        <v>65</v>
      </c>
      <c r="Q1880" s="1" t="s">
        <v>4494</v>
      </c>
      <c r="R1880" s="1"/>
      <c r="S1880" s="1"/>
      <c r="T1880" s="1"/>
      <c r="U1880" s="1" t="s">
        <v>12528</v>
      </c>
      <c r="V1880" s="1"/>
      <c r="W1880" s="1"/>
      <c r="X1880" s="1"/>
      <c r="Y1880" s="1" t="s">
        <v>4494</v>
      </c>
      <c r="Z1880" s="2" t="str">
        <f t="shared" si="87"/>
        <v>C830</v>
      </c>
      <c r="AA1880" s="3" t="str">
        <f t="shared" si="88"/>
        <v>1/9/2019</v>
      </c>
      <c r="AB1880" s="2" t="str">
        <f t="shared" si="89"/>
        <v>No delay</v>
      </c>
    </row>
    <row r="1881" spans="1:28" s="7" customFormat="1" ht="42.75" x14ac:dyDescent="0.45">
      <c r="A1881" s="1">
        <v>9985</v>
      </c>
      <c r="B1881" s="3">
        <v>43722</v>
      </c>
      <c r="C1881" s="4">
        <v>0.36527777777777781</v>
      </c>
      <c r="D1881" s="2">
        <v>0</v>
      </c>
      <c r="E1881" s="1">
        <v>0</v>
      </c>
      <c r="F1881" s="2" t="s">
        <v>75</v>
      </c>
      <c r="G1881" s="1"/>
      <c r="H1881" s="1" t="s">
        <v>4570</v>
      </c>
      <c r="I1881" s="1"/>
      <c r="J1881" s="1" t="s">
        <v>15543</v>
      </c>
      <c r="K1881" s="1">
        <v>6255571</v>
      </c>
      <c r="L1881" s="1"/>
      <c r="M1881" s="1" t="s">
        <v>12526</v>
      </c>
      <c r="N1881" s="2" t="s">
        <v>4409</v>
      </c>
      <c r="O1881" s="1" t="s">
        <v>15544</v>
      </c>
      <c r="P1881" s="2" t="s">
        <v>149</v>
      </c>
      <c r="Q1881" s="1" t="s">
        <v>347</v>
      </c>
      <c r="R1881" s="1" t="s">
        <v>4409</v>
      </c>
      <c r="S1881" s="1"/>
      <c r="T1881" s="1"/>
      <c r="U1881" s="1" t="s">
        <v>12528</v>
      </c>
      <c r="V1881" s="1"/>
      <c r="W1881" s="1"/>
      <c r="X1881" s="1"/>
      <c r="Y1881" s="1" t="s">
        <v>347</v>
      </c>
      <c r="Z1881" s="2" t="str">
        <f t="shared" si="87"/>
        <v>C830</v>
      </c>
      <c r="AA1881" s="3" t="str">
        <f t="shared" si="88"/>
        <v>1/9/2019</v>
      </c>
      <c r="AB1881" s="2" t="str">
        <f t="shared" si="89"/>
        <v>No delay</v>
      </c>
    </row>
    <row r="1882" spans="1:28" s="7" customFormat="1" x14ac:dyDescent="0.45">
      <c r="A1882" s="1" t="s">
        <v>15545</v>
      </c>
      <c r="B1882" s="3">
        <v>43723</v>
      </c>
      <c r="C1882" s="4">
        <v>0.44791666666666669</v>
      </c>
      <c r="D1882" s="2">
        <v>1</v>
      </c>
      <c r="E1882" s="1">
        <v>0</v>
      </c>
      <c r="F1882" s="2" t="s">
        <v>100</v>
      </c>
      <c r="G1882" s="1">
        <v>14</v>
      </c>
      <c r="H1882" s="1" t="s">
        <v>6241</v>
      </c>
      <c r="I1882" s="1" t="s">
        <v>4569</v>
      </c>
      <c r="J1882" s="1" t="s">
        <v>3240</v>
      </c>
      <c r="K1882" s="1" t="s">
        <v>3239</v>
      </c>
      <c r="L1882" s="1">
        <v>235586</v>
      </c>
      <c r="M1882" s="1" t="s">
        <v>12526</v>
      </c>
      <c r="N1882" s="2" t="s">
        <v>4522</v>
      </c>
      <c r="O1882" s="1" t="s">
        <v>15546</v>
      </c>
      <c r="P1882" s="2" t="s">
        <v>128</v>
      </c>
      <c r="Q1882" s="1" t="s">
        <v>303</v>
      </c>
      <c r="R1882" s="1" t="s">
        <v>4409</v>
      </c>
      <c r="S1882" s="1"/>
      <c r="T1882" s="1"/>
      <c r="U1882" s="1" t="s">
        <v>12528</v>
      </c>
      <c r="V1882" s="1"/>
      <c r="W1882" s="1"/>
      <c r="X1882" s="1"/>
      <c r="Y1882" s="1" t="s">
        <v>302</v>
      </c>
      <c r="Z1882" s="2" t="str">
        <f t="shared" si="87"/>
        <v>C830</v>
      </c>
      <c r="AA1882" s="3" t="str">
        <f t="shared" si="88"/>
        <v>1/9/2019</v>
      </c>
      <c r="AB1882" s="2" t="str">
        <f t="shared" si="89"/>
        <v>More than 0 mins</v>
      </c>
    </row>
    <row r="1883" spans="1:28" s="7" customFormat="1" ht="57" x14ac:dyDescent="0.45">
      <c r="A1883" s="1">
        <v>10017</v>
      </c>
      <c r="B1883" s="3">
        <v>43723</v>
      </c>
      <c r="C1883" s="4">
        <v>0.58680555555555558</v>
      </c>
      <c r="D1883" s="2">
        <v>0</v>
      </c>
      <c r="E1883" s="1">
        <v>0</v>
      </c>
      <c r="F1883" s="2" t="s">
        <v>77</v>
      </c>
      <c r="G1883" s="1">
        <v>26</v>
      </c>
      <c r="H1883" s="1" t="s">
        <v>5744</v>
      </c>
      <c r="I1883" s="1" t="s">
        <v>5744</v>
      </c>
      <c r="J1883" s="1" t="s">
        <v>3238</v>
      </c>
      <c r="K1883" s="1" t="s">
        <v>3237</v>
      </c>
      <c r="L1883" s="1">
        <v>235600</v>
      </c>
      <c r="M1883" s="1" t="s">
        <v>12526</v>
      </c>
      <c r="N1883" s="2" t="s">
        <v>4522</v>
      </c>
      <c r="O1883" s="1" t="s">
        <v>15547</v>
      </c>
      <c r="P1883" s="2" t="s">
        <v>73</v>
      </c>
      <c r="Q1883" s="1" t="s">
        <v>209</v>
      </c>
      <c r="R1883" s="1" t="s">
        <v>13589</v>
      </c>
      <c r="S1883" s="1"/>
      <c r="T1883" s="1"/>
      <c r="U1883" s="1" t="s">
        <v>12528</v>
      </c>
      <c r="V1883" s="1"/>
      <c r="W1883" s="1"/>
      <c r="X1883" s="1"/>
      <c r="Y1883" s="1" t="s">
        <v>208</v>
      </c>
      <c r="Z1883" s="2" t="str">
        <f t="shared" si="87"/>
        <v>C830</v>
      </c>
      <c r="AA1883" s="3" t="str">
        <f t="shared" si="88"/>
        <v>1/9/2019</v>
      </c>
      <c r="AB1883" s="2" t="str">
        <f t="shared" si="89"/>
        <v>No delay</v>
      </c>
    </row>
    <row r="1884" spans="1:28" s="7" customFormat="1" ht="57" x14ac:dyDescent="0.45">
      <c r="A1884" s="1">
        <v>10025</v>
      </c>
      <c r="B1884" s="3">
        <v>43723</v>
      </c>
      <c r="C1884" s="4">
        <v>0.87435185185185194</v>
      </c>
      <c r="D1884" s="2">
        <v>0</v>
      </c>
      <c r="E1884" s="1">
        <v>0</v>
      </c>
      <c r="F1884" s="2" t="s">
        <v>14</v>
      </c>
      <c r="G1884" s="1">
        <v>38</v>
      </c>
      <c r="H1884" s="1" t="s">
        <v>4570</v>
      </c>
      <c r="I1884" s="1" t="s">
        <v>4570</v>
      </c>
      <c r="J1884" s="1" t="s">
        <v>15548</v>
      </c>
      <c r="K1884" s="1" t="s">
        <v>3241</v>
      </c>
      <c r="L1884" s="1">
        <v>235633</v>
      </c>
      <c r="M1884" s="1" t="s">
        <v>12526</v>
      </c>
      <c r="N1884" s="2" t="s">
        <v>4522</v>
      </c>
      <c r="O1884" s="1" t="s">
        <v>15549</v>
      </c>
      <c r="P1884" s="2" t="s">
        <v>65</v>
      </c>
      <c r="Q1884" s="1" t="s">
        <v>247</v>
      </c>
      <c r="R1884" s="1" t="s">
        <v>13586</v>
      </c>
      <c r="S1884" s="1"/>
      <c r="T1884" s="1"/>
      <c r="U1884" s="1" t="s">
        <v>12528</v>
      </c>
      <c r="V1884" s="1"/>
      <c r="W1884" s="1"/>
      <c r="X1884" s="1"/>
      <c r="Y1884" s="1" t="s">
        <v>1560</v>
      </c>
      <c r="Z1884" s="2" t="str">
        <f t="shared" si="87"/>
        <v>C830</v>
      </c>
      <c r="AA1884" s="3" t="str">
        <f t="shared" si="88"/>
        <v>1/9/2019</v>
      </c>
      <c r="AB1884" s="2" t="str">
        <f t="shared" si="89"/>
        <v>No delay</v>
      </c>
    </row>
    <row r="1885" spans="1:28" s="7" customFormat="1" ht="28.5" x14ac:dyDescent="0.45">
      <c r="A1885" s="1">
        <v>10028</v>
      </c>
      <c r="B1885" s="3">
        <v>43723</v>
      </c>
      <c r="C1885" s="4">
        <v>0.94444444444444453</v>
      </c>
      <c r="D1885" s="2">
        <v>0</v>
      </c>
      <c r="E1885" s="1">
        <v>0</v>
      </c>
      <c r="F1885" s="2" t="s">
        <v>116</v>
      </c>
      <c r="G1885" s="1">
        <v>12</v>
      </c>
      <c r="H1885" s="1" t="s">
        <v>4923</v>
      </c>
      <c r="I1885" s="1" t="s">
        <v>4570</v>
      </c>
      <c r="J1885" s="1" t="s">
        <v>3243</v>
      </c>
      <c r="K1885" s="1" t="s">
        <v>3242</v>
      </c>
      <c r="L1885" s="1">
        <v>235637</v>
      </c>
      <c r="M1885" s="1" t="s">
        <v>12526</v>
      </c>
      <c r="N1885" s="2" t="s">
        <v>4409</v>
      </c>
      <c r="O1885" s="1" t="s">
        <v>15550</v>
      </c>
      <c r="P1885" s="2" t="s">
        <v>128</v>
      </c>
      <c r="Q1885" s="1" t="s">
        <v>276</v>
      </c>
      <c r="R1885" s="1" t="s">
        <v>4409</v>
      </c>
      <c r="S1885" s="1"/>
      <c r="T1885" s="1"/>
      <c r="U1885" s="1" t="s">
        <v>12528</v>
      </c>
      <c r="V1885" s="1"/>
      <c r="W1885" s="1"/>
      <c r="X1885" s="1"/>
      <c r="Y1885" s="1" t="s">
        <v>275</v>
      </c>
      <c r="Z1885" s="2" t="str">
        <f t="shared" si="87"/>
        <v>C830C</v>
      </c>
      <c r="AA1885" s="3" t="str">
        <f t="shared" si="88"/>
        <v>1/9/2019</v>
      </c>
      <c r="AB1885" s="2" t="str">
        <f t="shared" si="89"/>
        <v>No delay</v>
      </c>
    </row>
    <row r="1886" spans="1:28" s="7" customFormat="1" ht="85.5" x14ac:dyDescent="0.45">
      <c r="A1886" s="1">
        <v>10032</v>
      </c>
      <c r="B1886" s="3">
        <v>43724</v>
      </c>
      <c r="C1886" s="4">
        <v>0.26553240740740741</v>
      </c>
      <c r="D1886" s="2">
        <v>0</v>
      </c>
      <c r="E1886" s="1">
        <v>0</v>
      </c>
      <c r="F1886" s="2" t="s">
        <v>64</v>
      </c>
      <c r="G1886" s="1">
        <v>3</v>
      </c>
      <c r="H1886" s="1" t="s">
        <v>4570</v>
      </c>
      <c r="I1886" s="1" t="s">
        <v>4570</v>
      </c>
      <c r="J1886" s="1" t="s">
        <v>3246</v>
      </c>
      <c r="K1886" s="1" t="s">
        <v>3245</v>
      </c>
      <c r="L1886" s="1">
        <v>235649</v>
      </c>
      <c r="M1886" s="1" t="s">
        <v>12526</v>
      </c>
      <c r="N1886" s="2" t="s">
        <v>4409</v>
      </c>
      <c r="O1886" s="1" t="s">
        <v>15551</v>
      </c>
      <c r="P1886" s="2" t="s">
        <v>43</v>
      </c>
      <c r="Q1886" s="1" t="s">
        <v>12784</v>
      </c>
      <c r="R1886" s="1" t="s">
        <v>4409</v>
      </c>
      <c r="S1886" s="1"/>
      <c r="T1886" s="1"/>
      <c r="U1886" s="1" t="s">
        <v>12528</v>
      </c>
      <c r="V1886" s="1"/>
      <c r="W1886" s="1"/>
      <c r="X1886" s="1"/>
      <c r="Y1886" s="1" t="s">
        <v>191</v>
      </c>
      <c r="Z1886" s="2" t="str">
        <f t="shared" si="87"/>
        <v>C830</v>
      </c>
      <c r="AA1886" s="3" t="str">
        <f t="shared" si="88"/>
        <v>1/9/2019</v>
      </c>
      <c r="AB1886" s="2" t="str">
        <f t="shared" si="89"/>
        <v>No delay</v>
      </c>
    </row>
    <row r="1887" spans="1:28" s="7" customFormat="1" ht="42.75" x14ac:dyDescent="0.45">
      <c r="A1887" s="1" t="s">
        <v>15552</v>
      </c>
      <c r="B1887" s="3">
        <v>43724</v>
      </c>
      <c r="C1887" s="4">
        <v>0.80201388888888892</v>
      </c>
      <c r="D1887" s="2">
        <v>0</v>
      </c>
      <c r="E1887" s="1">
        <v>0</v>
      </c>
      <c r="F1887" s="2" t="s">
        <v>64</v>
      </c>
      <c r="G1887" s="1">
        <v>28</v>
      </c>
      <c r="H1887" s="1" t="s">
        <v>4679</v>
      </c>
      <c r="I1887" s="1" t="s">
        <v>4679</v>
      </c>
      <c r="J1887" s="1" t="s">
        <v>3248</v>
      </c>
      <c r="K1887" s="1" t="s">
        <v>3247</v>
      </c>
      <c r="L1887" s="1">
        <v>235738</v>
      </c>
      <c r="M1887" s="1" t="s">
        <v>12526</v>
      </c>
      <c r="N1887" s="2" t="s">
        <v>4409</v>
      </c>
      <c r="O1887" s="1" t="s">
        <v>15553</v>
      </c>
      <c r="P1887" s="2" t="s">
        <v>128</v>
      </c>
      <c r="Q1887" s="1" t="s">
        <v>276</v>
      </c>
      <c r="R1887" s="1" t="s">
        <v>4409</v>
      </c>
      <c r="S1887" s="1"/>
      <c r="T1887" s="1"/>
      <c r="U1887" s="1" t="s">
        <v>12528</v>
      </c>
      <c r="V1887" s="1"/>
      <c r="W1887" s="1"/>
      <c r="X1887" s="1"/>
      <c r="Y1887" s="1" t="s">
        <v>275</v>
      </c>
      <c r="Z1887" s="2" t="str">
        <f t="shared" si="87"/>
        <v>C830</v>
      </c>
      <c r="AA1887" s="3" t="str">
        <f t="shared" si="88"/>
        <v>1/9/2019</v>
      </c>
      <c r="AB1887" s="2" t="str">
        <f t="shared" si="89"/>
        <v>No delay</v>
      </c>
    </row>
    <row r="1888" spans="1:28" s="7" customFormat="1" ht="57" x14ac:dyDescent="0.45">
      <c r="A1888" s="1">
        <v>10063</v>
      </c>
      <c r="B1888" s="3">
        <v>43724</v>
      </c>
      <c r="C1888" s="4">
        <v>0.92569444444444438</v>
      </c>
      <c r="D1888" s="2">
        <v>0</v>
      </c>
      <c r="E1888" s="1">
        <v>0</v>
      </c>
      <c r="F1888" s="2" t="s">
        <v>130</v>
      </c>
      <c r="G1888" s="1">
        <v>27</v>
      </c>
      <c r="H1888" s="1" t="s">
        <v>4570</v>
      </c>
      <c r="I1888" s="1" t="s">
        <v>4570</v>
      </c>
      <c r="J1888" s="1" t="s">
        <v>15554</v>
      </c>
      <c r="K1888" s="1" t="s">
        <v>3244</v>
      </c>
      <c r="L1888" s="1">
        <v>235764</v>
      </c>
      <c r="M1888" s="1" t="s">
        <v>12526</v>
      </c>
      <c r="N1888" s="2" t="s">
        <v>4522</v>
      </c>
      <c r="O1888" s="1" t="s">
        <v>15555</v>
      </c>
      <c r="P1888" s="2" t="s">
        <v>7</v>
      </c>
      <c r="Q1888" s="1" t="s">
        <v>47</v>
      </c>
      <c r="R1888" s="1" t="s">
        <v>4409</v>
      </c>
      <c r="S1888" s="1"/>
      <c r="T1888" s="1"/>
      <c r="U1888" s="1" t="s">
        <v>12528</v>
      </c>
      <c r="V1888" s="1"/>
      <c r="W1888" s="1"/>
      <c r="X1888" s="1"/>
      <c r="Y1888" s="1" t="s">
        <v>18</v>
      </c>
      <c r="Z1888" s="2" t="str">
        <f t="shared" si="87"/>
        <v>C830</v>
      </c>
      <c r="AA1888" s="3" t="str">
        <f t="shared" si="88"/>
        <v>1/9/2019</v>
      </c>
      <c r="AB1888" s="2" t="str">
        <f t="shared" si="89"/>
        <v>No delay</v>
      </c>
    </row>
    <row r="1889" spans="1:28" s="7" customFormat="1" ht="42.75" x14ac:dyDescent="0.45">
      <c r="A1889" s="1">
        <v>10066</v>
      </c>
      <c r="B1889" s="3">
        <v>43725</v>
      </c>
      <c r="C1889" s="4">
        <v>1.6979166666666667E-2</v>
      </c>
      <c r="D1889" s="2">
        <v>0</v>
      </c>
      <c r="E1889" s="1">
        <v>0</v>
      </c>
      <c r="F1889" s="2" t="s">
        <v>57</v>
      </c>
      <c r="G1889" s="1">
        <v>53</v>
      </c>
      <c r="H1889" s="1" t="s">
        <v>5404</v>
      </c>
      <c r="I1889" s="1" t="s">
        <v>4570</v>
      </c>
      <c r="J1889" s="1" t="s">
        <v>3250</v>
      </c>
      <c r="K1889" s="1" t="s">
        <v>3249</v>
      </c>
      <c r="L1889" s="1">
        <v>235771</v>
      </c>
      <c r="M1889" s="1" t="s">
        <v>12526</v>
      </c>
      <c r="N1889" s="2" t="s">
        <v>4409</v>
      </c>
      <c r="O1889" s="1" t="s">
        <v>15556</v>
      </c>
      <c r="P1889" s="2" t="s">
        <v>43</v>
      </c>
      <c r="Q1889" s="1" t="s">
        <v>40</v>
      </c>
      <c r="R1889" s="1" t="s">
        <v>4409</v>
      </c>
      <c r="S1889" s="1"/>
      <c r="T1889" s="1"/>
      <c r="U1889" s="1" t="s">
        <v>12528</v>
      </c>
      <c r="V1889" s="1"/>
      <c r="W1889" s="1"/>
      <c r="X1889" s="1"/>
      <c r="Y1889" s="1" t="s">
        <v>191</v>
      </c>
      <c r="Z1889" s="2" t="str">
        <f t="shared" si="87"/>
        <v>C830</v>
      </c>
      <c r="AA1889" s="3" t="str">
        <f t="shared" si="88"/>
        <v>1/9/2019</v>
      </c>
      <c r="AB1889" s="2" t="str">
        <f t="shared" si="89"/>
        <v>No delay</v>
      </c>
    </row>
    <row r="1890" spans="1:28" s="7" customFormat="1" ht="57" x14ac:dyDescent="0.45">
      <c r="A1890" s="1">
        <v>10067</v>
      </c>
      <c r="B1890" s="3">
        <v>43725</v>
      </c>
      <c r="C1890" s="4">
        <v>0.23680555555555557</v>
      </c>
      <c r="D1890" s="2">
        <v>0</v>
      </c>
      <c r="E1890" s="1">
        <v>0</v>
      </c>
      <c r="F1890" s="2" t="s">
        <v>140</v>
      </c>
      <c r="G1890" s="1">
        <v>51</v>
      </c>
      <c r="H1890" s="1" t="s">
        <v>4570</v>
      </c>
      <c r="I1890" s="1" t="s">
        <v>4570</v>
      </c>
      <c r="J1890" s="1" t="s">
        <v>3252</v>
      </c>
      <c r="K1890" s="1" t="s">
        <v>3251</v>
      </c>
      <c r="L1890" s="1">
        <v>235784</v>
      </c>
      <c r="M1890" s="1" t="s">
        <v>12526</v>
      </c>
      <c r="N1890" s="2" t="s">
        <v>4522</v>
      </c>
      <c r="O1890" s="1" t="s">
        <v>15557</v>
      </c>
      <c r="P1890" s="2" t="s">
        <v>73</v>
      </c>
      <c r="Q1890" s="1" t="s">
        <v>1132</v>
      </c>
      <c r="R1890" s="1" t="s">
        <v>4409</v>
      </c>
      <c r="S1890" s="1"/>
      <c r="T1890" s="1"/>
      <c r="U1890" s="1" t="s">
        <v>12528</v>
      </c>
      <c r="V1890" s="1"/>
      <c r="W1890" s="1"/>
      <c r="X1890" s="1"/>
      <c r="Y1890" s="1" t="s">
        <v>157</v>
      </c>
      <c r="Z1890" s="2" t="str">
        <f t="shared" si="87"/>
        <v>C830</v>
      </c>
      <c r="AA1890" s="3" t="str">
        <f t="shared" si="88"/>
        <v>1/9/2019</v>
      </c>
      <c r="AB1890" s="2" t="str">
        <f t="shared" si="89"/>
        <v>No delay</v>
      </c>
    </row>
    <row r="1891" spans="1:28" s="7" customFormat="1" ht="57" x14ac:dyDescent="0.45">
      <c r="A1891" s="1">
        <v>10073</v>
      </c>
      <c r="B1891" s="3">
        <v>43725</v>
      </c>
      <c r="C1891" s="4">
        <v>0.2830671296296296</v>
      </c>
      <c r="D1891" s="2">
        <v>0</v>
      </c>
      <c r="E1891" s="1">
        <v>0</v>
      </c>
      <c r="F1891" s="2" t="s">
        <v>72</v>
      </c>
      <c r="G1891" s="1">
        <v>19</v>
      </c>
      <c r="H1891" s="1" t="s">
        <v>4570</v>
      </c>
      <c r="I1891" s="1" t="s">
        <v>4570</v>
      </c>
      <c r="J1891" s="1" t="s">
        <v>3257</v>
      </c>
      <c r="K1891" s="1" t="s">
        <v>3256</v>
      </c>
      <c r="L1891" s="1">
        <v>235785</v>
      </c>
      <c r="M1891" s="1" t="s">
        <v>12526</v>
      </c>
      <c r="N1891" s="2" t="s">
        <v>4522</v>
      </c>
      <c r="O1891" s="1" t="s">
        <v>15558</v>
      </c>
      <c r="P1891" s="2" t="s">
        <v>281</v>
      </c>
      <c r="Q1891" s="1" t="s">
        <v>1356</v>
      </c>
      <c r="R1891" s="1" t="s">
        <v>13594</v>
      </c>
      <c r="S1891" s="1"/>
      <c r="T1891" s="1"/>
      <c r="U1891" s="1" t="s">
        <v>12528</v>
      </c>
      <c r="V1891" s="1"/>
      <c r="W1891" s="1"/>
      <c r="X1891" s="1"/>
      <c r="Y1891" s="1" t="s">
        <v>1355</v>
      </c>
      <c r="Z1891" s="2" t="str">
        <f t="shared" si="87"/>
        <v>C830C</v>
      </c>
      <c r="AA1891" s="3" t="str">
        <f t="shared" si="88"/>
        <v>1/9/2019</v>
      </c>
      <c r="AB1891" s="2" t="str">
        <f t="shared" si="89"/>
        <v>No delay</v>
      </c>
    </row>
    <row r="1892" spans="1:28" s="7" customFormat="1" ht="156.75" x14ac:dyDescent="0.45">
      <c r="A1892" s="1">
        <v>10075</v>
      </c>
      <c r="B1892" s="3">
        <v>43725</v>
      </c>
      <c r="C1892" s="4">
        <v>0.32295138888888891</v>
      </c>
      <c r="D1892" s="2">
        <v>0</v>
      </c>
      <c r="E1892" s="1">
        <v>0</v>
      </c>
      <c r="F1892" s="2" t="s">
        <v>135</v>
      </c>
      <c r="G1892" s="1">
        <v>6</v>
      </c>
      <c r="H1892" s="1" t="s">
        <v>5688</v>
      </c>
      <c r="I1892" s="1" t="s">
        <v>4771</v>
      </c>
      <c r="J1892" s="1" t="s">
        <v>3254</v>
      </c>
      <c r="K1892" s="1" t="s">
        <v>3253</v>
      </c>
      <c r="L1892" s="1">
        <v>235788</v>
      </c>
      <c r="M1892" s="1" t="s">
        <v>12526</v>
      </c>
      <c r="N1892" s="2" t="s">
        <v>4522</v>
      </c>
      <c r="O1892" s="1" t="s">
        <v>15559</v>
      </c>
      <c r="P1892" s="2" t="s">
        <v>73</v>
      </c>
      <c r="Q1892" s="1" t="s">
        <v>74</v>
      </c>
      <c r="R1892" s="1" t="s">
        <v>4409</v>
      </c>
      <c r="S1892" s="1"/>
      <c r="T1892" s="1"/>
      <c r="U1892" s="1" t="s">
        <v>12528</v>
      </c>
      <c r="V1892" s="1"/>
      <c r="W1892" s="1"/>
      <c r="X1892" s="1"/>
      <c r="Y1892" s="1" t="s">
        <v>74</v>
      </c>
      <c r="Z1892" s="2" t="str">
        <f t="shared" si="87"/>
        <v>C830</v>
      </c>
      <c r="AA1892" s="3" t="str">
        <f t="shared" si="88"/>
        <v>1/9/2019</v>
      </c>
      <c r="AB1892" s="2" t="str">
        <f t="shared" si="89"/>
        <v>No delay</v>
      </c>
    </row>
    <row r="1893" spans="1:28" s="7" customFormat="1" ht="42.75" x14ac:dyDescent="0.45">
      <c r="A1893" s="1" t="s">
        <v>15560</v>
      </c>
      <c r="B1893" s="3">
        <v>43725</v>
      </c>
      <c r="C1893" s="4">
        <v>0.89861111111111114</v>
      </c>
      <c r="D1893" s="2">
        <v>2</v>
      </c>
      <c r="E1893" s="1">
        <v>0</v>
      </c>
      <c r="F1893" s="2" t="s">
        <v>133</v>
      </c>
      <c r="G1893" s="1">
        <v>56</v>
      </c>
      <c r="H1893" s="1" t="s">
        <v>5268</v>
      </c>
      <c r="I1893" s="1" t="s">
        <v>4733</v>
      </c>
      <c r="J1893" s="1" t="s">
        <v>6248</v>
      </c>
      <c r="K1893" s="1" t="s">
        <v>3255</v>
      </c>
      <c r="L1893" s="1">
        <v>235898</v>
      </c>
      <c r="M1893" s="1" t="s">
        <v>12526</v>
      </c>
      <c r="N1893" s="2" t="s">
        <v>4522</v>
      </c>
      <c r="O1893" s="1" t="s">
        <v>15561</v>
      </c>
      <c r="P1893" s="2" t="s">
        <v>128</v>
      </c>
      <c r="Q1893" s="1" t="s">
        <v>183</v>
      </c>
      <c r="R1893" s="1" t="s">
        <v>4409</v>
      </c>
      <c r="S1893" s="1"/>
      <c r="T1893" s="1"/>
      <c r="U1893" s="1" t="s">
        <v>12528</v>
      </c>
      <c r="V1893" s="1"/>
      <c r="W1893" s="1"/>
      <c r="X1893" s="1"/>
      <c r="Y1893" s="1" t="s">
        <v>12529</v>
      </c>
      <c r="Z1893" s="2" t="str">
        <f t="shared" si="87"/>
        <v>C830</v>
      </c>
      <c r="AA1893" s="3" t="str">
        <f t="shared" si="88"/>
        <v>1/9/2019</v>
      </c>
      <c r="AB1893" s="2" t="str">
        <f t="shared" si="89"/>
        <v>More than 0 mins</v>
      </c>
    </row>
    <row r="1894" spans="1:28" s="7" customFormat="1" ht="185.25" x14ac:dyDescent="0.45">
      <c r="A1894" s="1">
        <v>10113</v>
      </c>
      <c r="B1894" s="3">
        <v>43726</v>
      </c>
      <c r="C1894" s="4">
        <v>0.22777777777777777</v>
      </c>
      <c r="D1894" s="2">
        <v>0</v>
      </c>
      <c r="E1894" s="1">
        <v>0</v>
      </c>
      <c r="F1894" s="2" t="s">
        <v>14</v>
      </c>
      <c r="G1894" s="1">
        <v>14</v>
      </c>
      <c r="H1894" s="1" t="s">
        <v>4961</v>
      </c>
      <c r="I1894" s="1" t="s">
        <v>4570</v>
      </c>
      <c r="J1894" s="1" t="s">
        <v>3259</v>
      </c>
      <c r="K1894" s="1" t="s">
        <v>3258</v>
      </c>
      <c r="L1894" s="1">
        <v>235909</v>
      </c>
      <c r="M1894" s="1" t="s">
        <v>12526</v>
      </c>
      <c r="N1894" s="2" t="s">
        <v>4522</v>
      </c>
      <c r="O1894" s="1" t="s">
        <v>15562</v>
      </c>
      <c r="P1894" s="2" t="s">
        <v>21</v>
      </c>
      <c r="Q1894" s="1" t="s">
        <v>71</v>
      </c>
      <c r="R1894" s="1" t="s">
        <v>4409</v>
      </c>
      <c r="S1894" s="1"/>
      <c r="T1894" s="1"/>
      <c r="U1894" s="1" t="s">
        <v>12528</v>
      </c>
      <c r="V1894" s="1"/>
      <c r="W1894" s="1"/>
      <c r="X1894" s="1"/>
      <c r="Y1894" s="1" t="s">
        <v>71</v>
      </c>
      <c r="Z1894" s="2" t="str">
        <f t="shared" si="87"/>
        <v>C830</v>
      </c>
      <c r="AA1894" s="3" t="str">
        <f t="shared" si="88"/>
        <v>1/9/2019</v>
      </c>
      <c r="AB1894" s="2" t="str">
        <f t="shared" si="89"/>
        <v>No delay</v>
      </c>
    </row>
    <row r="1895" spans="1:28" s="7" customFormat="1" ht="42.75" x14ac:dyDescent="0.45">
      <c r="A1895" s="1">
        <v>10123</v>
      </c>
      <c r="B1895" s="3">
        <v>43726</v>
      </c>
      <c r="C1895" s="4">
        <v>0.36736111111111108</v>
      </c>
      <c r="D1895" s="2">
        <v>0</v>
      </c>
      <c r="E1895" s="1">
        <v>0</v>
      </c>
      <c r="F1895" s="2" t="s">
        <v>123</v>
      </c>
      <c r="G1895" s="1">
        <v>54</v>
      </c>
      <c r="H1895" s="1" t="s">
        <v>4710</v>
      </c>
      <c r="I1895" s="1" t="s">
        <v>4570</v>
      </c>
      <c r="J1895" s="1" t="s">
        <v>15563</v>
      </c>
      <c r="K1895" s="1" t="s">
        <v>3263</v>
      </c>
      <c r="L1895" s="1">
        <v>235952</v>
      </c>
      <c r="M1895" s="1" t="s">
        <v>12526</v>
      </c>
      <c r="N1895" s="2" t="s">
        <v>4522</v>
      </c>
      <c r="O1895" s="1" t="s">
        <v>15564</v>
      </c>
      <c r="P1895" s="2" t="s">
        <v>33</v>
      </c>
      <c r="Q1895" s="1" t="s">
        <v>313</v>
      </c>
      <c r="R1895" s="1" t="s">
        <v>4409</v>
      </c>
      <c r="S1895" s="1"/>
      <c r="T1895" s="1"/>
      <c r="U1895" s="1" t="s">
        <v>12528</v>
      </c>
      <c r="V1895" s="1"/>
      <c r="W1895" s="1"/>
      <c r="X1895" s="1"/>
      <c r="Y1895" s="1" t="s">
        <v>32</v>
      </c>
      <c r="Z1895" s="2" t="str">
        <f t="shared" si="87"/>
        <v>C830C</v>
      </c>
      <c r="AA1895" s="3" t="str">
        <f t="shared" si="88"/>
        <v>1/9/2019</v>
      </c>
      <c r="AB1895" s="2" t="str">
        <f t="shared" si="89"/>
        <v>No delay</v>
      </c>
    </row>
    <row r="1896" spans="1:28" s="7" customFormat="1" ht="71.25" x14ac:dyDescent="0.45">
      <c r="A1896" s="1">
        <v>10140</v>
      </c>
      <c r="B1896" s="3">
        <v>43726</v>
      </c>
      <c r="C1896" s="4">
        <v>0.72152777777777777</v>
      </c>
      <c r="D1896" s="2">
        <v>0</v>
      </c>
      <c r="E1896" s="1">
        <v>0</v>
      </c>
      <c r="F1896" s="2" t="s">
        <v>49</v>
      </c>
      <c r="G1896" s="1">
        <v>27</v>
      </c>
      <c r="H1896" s="1" t="s">
        <v>4695</v>
      </c>
      <c r="I1896" s="1" t="s">
        <v>4695</v>
      </c>
      <c r="J1896" s="1" t="s">
        <v>3261</v>
      </c>
      <c r="K1896" s="1" t="s">
        <v>3260</v>
      </c>
      <c r="L1896" s="1">
        <v>235990</v>
      </c>
      <c r="M1896" s="1" t="s">
        <v>12526</v>
      </c>
      <c r="N1896" s="2" t="s">
        <v>4409</v>
      </c>
      <c r="O1896" s="1" t="s">
        <v>15565</v>
      </c>
      <c r="P1896" s="2" t="s">
        <v>26</v>
      </c>
      <c r="Q1896" s="1" t="s">
        <v>98</v>
      </c>
      <c r="R1896" s="1" t="s">
        <v>4409</v>
      </c>
      <c r="S1896" s="1"/>
      <c r="T1896" s="1"/>
      <c r="U1896" s="1" t="s">
        <v>12528</v>
      </c>
      <c r="V1896" s="1"/>
      <c r="W1896" s="1"/>
      <c r="X1896" s="1"/>
      <c r="Y1896" s="1" t="s">
        <v>27</v>
      </c>
      <c r="Z1896" s="2" t="str">
        <f t="shared" si="87"/>
        <v>C830</v>
      </c>
      <c r="AA1896" s="3" t="str">
        <f t="shared" si="88"/>
        <v>1/9/2019</v>
      </c>
      <c r="AB1896" s="2" t="str">
        <f t="shared" si="89"/>
        <v>No delay</v>
      </c>
    </row>
    <row r="1897" spans="1:28" s="7" customFormat="1" ht="57" x14ac:dyDescent="0.45">
      <c r="A1897" s="1">
        <v>10143</v>
      </c>
      <c r="B1897" s="3">
        <v>43726</v>
      </c>
      <c r="C1897" s="4">
        <v>0.78194444444444444</v>
      </c>
      <c r="D1897" s="2">
        <v>0</v>
      </c>
      <c r="E1897" s="1">
        <v>0</v>
      </c>
      <c r="F1897" s="2" t="s">
        <v>24</v>
      </c>
      <c r="G1897" s="1"/>
      <c r="H1897" s="1" t="s">
        <v>4570</v>
      </c>
      <c r="I1897" s="1"/>
      <c r="J1897" s="1" t="s">
        <v>15566</v>
      </c>
      <c r="K1897" s="1">
        <v>6263991</v>
      </c>
      <c r="L1897" s="1"/>
      <c r="M1897" s="1" t="s">
        <v>12526</v>
      </c>
      <c r="N1897" s="2" t="s">
        <v>4409</v>
      </c>
      <c r="O1897" s="1" t="s">
        <v>15567</v>
      </c>
      <c r="P1897" s="2" t="s">
        <v>26</v>
      </c>
      <c r="Q1897" s="1" t="s">
        <v>98</v>
      </c>
      <c r="R1897" s="1" t="s">
        <v>4409</v>
      </c>
      <c r="S1897" s="1"/>
      <c r="T1897" s="1"/>
      <c r="U1897" s="1" t="s">
        <v>12528</v>
      </c>
      <c r="V1897" s="1"/>
      <c r="W1897" s="1"/>
      <c r="X1897" s="1"/>
      <c r="Y1897" s="1" t="s">
        <v>27</v>
      </c>
      <c r="Z1897" s="2" t="str">
        <f t="shared" si="87"/>
        <v>C830</v>
      </c>
      <c r="AA1897" s="3" t="str">
        <f t="shared" si="88"/>
        <v>1/9/2019</v>
      </c>
      <c r="AB1897" s="2" t="str">
        <f t="shared" si="89"/>
        <v>No delay</v>
      </c>
    </row>
    <row r="1898" spans="1:28" s="7" customFormat="1" x14ac:dyDescent="0.45">
      <c r="A1898" s="1">
        <v>10144</v>
      </c>
      <c r="B1898" s="3">
        <v>43726</v>
      </c>
      <c r="C1898" s="4">
        <v>0.78263888888888899</v>
      </c>
      <c r="D1898" s="2">
        <v>0</v>
      </c>
      <c r="E1898" s="1">
        <v>0</v>
      </c>
      <c r="F1898" s="2" t="s">
        <v>99</v>
      </c>
      <c r="G1898" s="1"/>
      <c r="H1898" s="1" t="s">
        <v>4570</v>
      </c>
      <c r="I1898" s="1"/>
      <c r="J1898" s="1" t="s">
        <v>15568</v>
      </c>
      <c r="K1898" s="1">
        <v>6263992</v>
      </c>
      <c r="L1898" s="1"/>
      <c r="M1898" s="1" t="s">
        <v>12526</v>
      </c>
      <c r="N1898" s="2" t="s">
        <v>4409</v>
      </c>
      <c r="O1898" s="1" t="s">
        <v>15569</v>
      </c>
      <c r="P1898" s="2" t="s">
        <v>26</v>
      </c>
      <c r="Q1898" s="1" t="s">
        <v>164</v>
      </c>
      <c r="R1898" s="1" t="s">
        <v>4409</v>
      </c>
      <c r="S1898" s="1"/>
      <c r="T1898" s="1"/>
      <c r="U1898" s="1" t="s">
        <v>12528</v>
      </c>
      <c r="V1898" s="1"/>
      <c r="W1898" s="1"/>
      <c r="X1898" s="1"/>
      <c r="Y1898" s="1" t="s">
        <v>27</v>
      </c>
      <c r="Z1898" s="2" t="str">
        <f t="shared" si="87"/>
        <v>C830</v>
      </c>
      <c r="AA1898" s="3" t="str">
        <f t="shared" si="88"/>
        <v>1/9/2019</v>
      </c>
      <c r="AB1898" s="2" t="str">
        <f t="shared" si="89"/>
        <v>No delay</v>
      </c>
    </row>
    <row r="1899" spans="1:28" s="7" customFormat="1" ht="42.75" x14ac:dyDescent="0.45">
      <c r="A1899" s="1">
        <v>10155</v>
      </c>
      <c r="B1899" s="3">
        <v>43726</v>
      </c>
      <c r="C1899" s="4">
        <v>0.91388888888888886</v>
      </c>
      <c r="D1899" s="2">
        <v>1.5</v>
      </c>
      <c r="E1899" s="1">
        <v>0</v>
      </c>
      <c r="F1899" s="2" t="s">
        <v>119</v>
      </c>
      <c r="G1899" s="1">
        <v>18</v>
      </c>
      <c r="H1899" s="1" t="s">
        <v>4933</v>
      </c>
      <c r="I1899" s="1" t="s">
        <v>4933</v>
      </c>
      <c r="J1899" s="1" t="s">
        <v>15570</v>
      </c>
      <c r="K1899" s="1" t="s">
        <v>3262</v>
      </c>
      <c r="L1899" s="1">
        <v>236032</v>
      </c>
      <c r="M1899" s="1" t="s">
        <v>12526</v>
      </c>
      <c r="N1899" s="2" t="s">
        <v>4523</v>
      </c>
      <c r="O1899" s="1" t="s">
        <v>15571</v>
      </c>
      <c r="P1899" s="2" t="s">
        <v>43</v>
      </c>
      <c r="Q1899" s="1" t="s">
        <v>40</v>
      </c>
      <c r="R1899" s="1" t="s">
        <v>4409</v>
      </c>
      <c r="S1899" s="1"/>
      <c r="T1899" s="1"/>
      <c r="U1899" s="1" t="s">
        <v>12528</v>
      </c>
      <c r="V1899" s="1"/>
      <c r="W1899" s="1"/>
      <c r="X1899" s="1"/>
      <c r="Y1899" s="1" t="s">
        <v>191</v>
      </c>
      <c r="Z1899" s="2" t="str">
        <f t="shared" si="87"/>
        <v>C830</v>
      </c>
      <c r="AA1899" s="3" t="str">
        <f t="shared" si="88"/>
        <v>1/9/2019</v>
      </c>
      <c r="AB1899" s="2" t="str">
        <f t="shared" si="89"/>
        <v>More than 0 mins</v>
      </c>
    </row>
    <row r="1900" spans="1:28" s="7" customFormat="1" ht="42.75" x14ac:dyDescent="0.45">
      <c r="A1900" s="1" t="s">
        <v>15572</v>
      </c>
      <c r="B1900" s="3">
        <v>43727</v>
      </c>
      <c r="C1900" s="4">
        <v>0.26631944444444444</v>
      </c>
      <c r="D1900" s="2">
        <v>0</v>
      </c>
      <c r="E1900" s="1">
        <v>0</v>
      </c>
      <c r="F1900" s="2" t="s">
        <v>10</v>
      </c>
      <c r="G1900" s="1">
        <v>36</v>
      </c>
      <c r="H1900" s="1" t="s">
        <v>6241</v>
      </c>
      <c r="I1900" s="1" t="s">
        <v>6241</v>
      </c>
      <c r="J1900" s="1" t="s">
        <v>15573</v>
      </c>
      <c r="K1900" s="1" t="s">
        <v>3264</v>
      </c>
      <c r="L1900" s="1">
        <v>236054</v>
      </c>
      <c r="M1900" s="1" t="s">
        <v>12526</v>
      </c>
      <c r="N1900" s="2" t="s">
        <v>4409</v>
      </c>
      <c r="O1900" s="1" t="s">
        <v>15574</v>
      </c>
      <c r="P1900" s="2" t="s">
        <v>128</v>
      </c>
      <c r="Q1900" s="1" t="s">
        <v>276</v>
      </c>
      <c r="R1900" s="1" t="s">
        <v>4409</v>
      </c>
      <c r="S1900" s="1"/>
      <c r="T1900" s="1"/>
      <c r="U1900" s="1" t="s">
        <v>12528</v>
      </c>
      <c r="V1900" s="1"/>
      <c r="W1900" s="1"/>
      <c r="X1900" s="1"/>
      <c r="Y1900" s="1" t="s">
        <v>275</v>
      </c>
      <c r="Z1900" s="2" t="str">
        <f t="shared" si="87"/>
        <v>C830</v>
      </c>
      <c r="AA1900" s="3" t="str">
        <f t="shared" si="88"/>
        <v>1/9/2019</v>
      </c>
      <c r="AB1900" s="2" t="str">
        <f t="shared" si="89"/>
        <v>No delay</v>
      </c>
    </row>
    <row r="1901" spans="1:28" s="7" customFormat="1" ht="42.75" x14ac:dyDescent="0.45">
      <c r="A1901" s="1" t="s">
        <v>15575</v>
      </c>
      <c r="B1901" s="3">
        <v>43727</v>
      </c>
      <c r="C1901" s="4">
        <v>0.37093749999999998</v>
      </c>
      <c r="D1901" s="2">
        <v>0</v>
      </c>
      <c r="E1901" s="1">
        <v>0</v>
      </c>
      <c r="F1901" s="2" t="s">
        <v>49</v>
      </c>
      <c r="G1901" s="1">
        <v>35</v>
      </c>
      <c r="H1901" s="1" t="s">
        <v>5575</v>
      </c>
      <c r="I1901" s="1" t="s">
        <v>5839</v>
      </c>
      <c r="J1901" s="1" t="s">
        <v>3266</v>
      </c>
      <c r="K1901" s="1" t="s">
        <v>3265</v>
      </c>
      <c r="L1901" s="1">
        <v>236070</v>
      </c>
      <c r="M1901" s="1" t="s">
        <v>12526</v>
      </c>
      <c r="N1901" s="2" t="s">
        <v>4409</v>
      </c>
      <c r="O1901" s="1" t="s">
        <v>15576</v>
      </c>
      <c r="P1901" s="2" t="s">
        <v>128</v>
      </c>
      <c r="Q1901" s="1" t="s">
        <v>276</v>
      </c>
      <c r="R1901" s="1" t="s">
        <v>4409</v>
      </c>
      <c r="S1901" s="1"/>
      <c r="T1901" s="1"/>
      <c r="U1901" s="1" t="s">
        <v>12528</v>
      </c>
      <c r="V1901" s="1"/>
      <c r="W1901" s="1"/>
      <c r="X1901" s="1"/>
      <c r="Y1901" s="1" t="s">
        <v>275</v>
      </c>
      <c r="Z1901" s="2" t="str">
        <f t="shared" si="87"/>
        <v>C830</v>
      </c>
      <c r="AA1901" s="3" t="str">
        <f t="shared" si="88"/>
        <v>1/9/2019</v>
      </c>
      <c r="AB1901" s="2" t="str">
        <f t="shared" si="89"/>
        <v>No delay</v>
      </c>
    </row>
    <row r="1902" spans="1:28" s="7" customFormat="1" ht="85.5" x14ac:dyDescent="0.45">
      <c r="A1902" s="1">
        <v>10170</v>
      </c>
      <c r="B1902" s="3">
        <v>43727</v>
      </c>
      <c r="C1902" s="4">
        <v>0.37916666666666665</v>
      </c>
      <c r="D1902" s="2">
        <v>0</v>
      </c>
      <c r="E1902" s="1">
        <v>0</v>
      </c>
      <c r="F1902" s="2" t="s">
        <v>49</v>
      </c>
      <c r="G1902" s="1"/>
      <c r="H1902" s="1" t="s">
        <v>4570</v>
      </c>
      <c r="I1902" s="1"/>
      <c r="J1902" s="1" t="s">
        <v>15577</v>
      </c>
      <c r="K1902" s="1">
        <v>6265812</v>
      </c>
      <c r="L1902" s="1"/>
      <c r="M1902" s="1" t="s">
        <v>12526</v>
      </c>
      <c r="N1902" s="2" t="s">
        <v>4409</v>
      </c>
      <c r="O1902" s="1" t="s">
        <v>15578</v>
      </c>
      <c r="P1902" s="2" t="s">
        <v>33</v>
      </c>
      <c r="Q1902" s="1" t="s">
        <v>313</v>
      </c>
      <c r="R1902" s="1" t="s">
        <v>4409</v>
      </c>
      <c r="S1902" s="1"/>
      <c r="T1902" s="1"/>
      <c r="U1902" s="1" t="s">
        <v>12528</v>
      </c>
      <c r="V1902" s="1"/>
      <c r="W1902" s="1"/>
      <c r="X1902" s="1"/>
      <c r="Y1902" s="1" t="s">
        <v>32</v>
      </c>
      <c r="Z1902" s="2" t="str">
        <f t="shared" si="87"/>
        <v>C830</v>
      </c>
      <c r="AA1902" s="3" t="str">
        <f t="shared" si="88"/>
        <v>1/9/2019</v>
      </c>
      <c r="AB1902" s="2" t="str">
        <f t="shared" si="89"/>
        <v>No delay</v>
      </c>
    </row>
    <row r="1903" spans="1:28" s="7" customFormat="1" ht="128.25" x14ac:dyDescent="0.45">
      <c r="A1903" s="1" t="s">
        <v>15579</v>
      </c>
      <c r="B1903" s="3">
        <v>43728</v>
      </c>
      <c r="C1903" s="4">
        <v>0.30208333333333331</v>
      </c>
      <c r="D1903" s="2">
        <v>3.25</v>
      </c>
      <c r="E1903" s="1">
        <v>0</v>
      </c>
      <c r="F1903" s="2" t="s">
        <v>93</v>
      </c>
      <c r="G1903" s="1">
        <v>32</v>
      </c>
      <c r="H1903" s="1" t="s">
        <v>4832</v>
      </c>
      <c r="I1903" s="1" t="s">
        <v>4603</v>
      </c>
      <c r="J1903" s="1" t="s">
        <v>6275</v>
      </c>
      <c r="K1903" s="1" t="s">
        <v>3267</v>
      </c>
      <c r="L1903" s="1">
        <v>236195</v>
      </c>
      <c r="M1903" s="1" t="s">
        <v>12526</v>
      </c>
      <c r="N1903" s="2" t="s">
        <v>4523</v>
      </c>
      <c r="O1903" s="1" t="s">
        <v>15580</v>
      </c>
      <c r="P1903" s="2" t="s">
        <v>79</v>
      </c>
      <c r="Q1903" s="1" t="s">
        <v>196</v>
      </c>
      <c r="R1903" s="1" t="s">
        <v>4409</v>
      </c>
      <c r="S1903" s="1"/>
      <c r="T1903" s="1"/>
      <c r="U1903" s="1" t="s">
        <v>12528</v>
      </c>
      <c r="V1903" s="1"/>
      <c r="W1903" s="1"/>
      <c r="X1903" s="1"/>
      <c r="Y1903" s="1" t="s">
        <v>117</v>
      </c>
      <c r="Z1903" s="2" t="str">
        <f t="shared" si="87"/>
        <v>C830</v>
      </c>
      <c r="AA1903" s="3" t="str">
        <f t="shared" si="88"/>
        <v>1/9/2019</v>
      </c>
      <c r="AB1903" s="2" t="str">
        <f t="shared" si="89"/>
        <v>More than 0 mins</v>
      </c>
    </row>
    <row r="1904" spans="1:28" s="7" customFormat="1" ht="57" x14ac:dyDescent="0.45">
      <c r="A1904" s="1">
        <v>10205</v>
      </c>
      <c r="B1904" s="3">
        <v>43728</v>
      </c>
      <c r="C1904" s="4">
        <v>0.32500000000000001</v>
      </c>
      <c r="D1904" s="2">
        <v>0</v>
      </c>
      <c r="E1904" s="1">
        <v>0</v>
      </c>
      <c r="F1904" s="2" t="s">
        <v>48</v>
      </c>
      <c r="G1904" s="1">
        <v>17</v>
      </c>
      <c r="H1904" s="1" t="s">
        <v>4679</v>
      </c>
      <c r="I1904" s="1" t="s">
        <v>4570</v>
      </c>
      <c r="J1904" s="1" t="s">
        <v>15581</v>
      </c>
      <c r="K1904" s="1" t="s">
        <v>3268</v>
      </c>
      <c r="L1904" s="1">
        <v>236197</v>
      </c>
      <c r="M1904" s="1" t="s">
        <v>12526</v>
      </c>
      <c r="N1904" s="2" t="s">
        <v>4522</v>
      </c>
      <c r="O1904" s="1" t="s">
        <v>15582</v>
      </c>
      <c r="P1904" s="2" t="s">
        <v>79</v>
      </c>
      <c r="Q1904" s="1" t="s">
        <v>139</v>
      </c>
      <c r="R1904" s="1" t="s">
        <v>4409</v>
      </c>
      <c r="S1904" s="1"/>
      <c r="T1904" s="1"/>
      <c r="U1904" s="1" t="s">
        <v>12528</v>
      </c>
      <c r="V1904" s="1"/>
      <c r="W1904" s="1"/>
      <c r="X1904" s="1"/>
      <c r="Y1904" s="1" t="s">
        <v>117</v>
      </c>
      <c r="Z1904" s="2" t="str">
        <f t="shared" si="87"/>
        <v>C830</v>
      </c>
      <c r="AA1904" s="3" t="str">
        <f t="shared" si="88"/>
        <v>1/9/2019</v>
      </c>
      <c r="AB1904" s="2" t="str">
        <f t="shared" si="89"/>
        <v>No delay</v>
      </c>
    </row>
    <row r="1905" spans="1:28" s="7" customFormat="1" ht="99.75" x14ac:dyDescent="0.45">
      <c r="A1905" s="1">
        <v>10270</v>
      </c>
      <c r="B1905" s="3">
        <v>43729</v>
      </c>
      <c r="C1905" s="4">
        <v>0.8833333333333333</v>
      </c>
      <c r="D1905" s="2">
        <v>0</v>
      </c>
      <c r="E1905" s="1">
        <v>0</v>
      </c>
      <c r="F1905" s="2" t="s">
        <v>53</v>
      </c>
      <c r="G1905" s="1">
        <v>13</v>
      </c>
      <c r="H1905" s="1" t="s">
        <v>5762</v>
      </c>
      <c r="I1905" s="1" t="s">
        <v>5762</v>
      </c>
      <c r="J1905" s="1" t="s">
        <v>15583</v>
      </c>
      <c r="K1905" s="1" t="s">
        <v>3269</v>
      </c>
      <c r="L1905" s="1">
        <v>236354</v>
      </c>
      <c r="M1905" s="1" t="s">
        <v>12526</v>
      </c>
      <c r="N1905" s="2" t="s">
        <v>4522</v>
      </c>
      <c r="O1905" s="1" t="s">
        <v>15584</v>
      </c>
      <c r="P1905" s="2" t="s">
        <v>79</v>
      </c>
      <c r="Q1905" s="1" t="s">
        <v>139</v>
      </c>
      <c r="R1905" s="1" t="s">
        <v>4409</v>
      </c>
      <c r="S1905" s="1"/>
      <c r="T1905" s="1"/>
      <c r="U1905" s="1" t="s">
        <v>12528</v>
      </c>
      <c r="V1905" s="1"/>
      <c r="W1905" s="1"/>
      <c r="X1905" s="1"/>
      <c r="Y1905" s="1" t="s">
        <v>117</v>
      </c>
      <c r="Z1905" s="2" t="str">
        <f t="shared" si="87"/>
        <v>C830</v>
      </c>
      <c r="AA1905" s="3" t="str">
        <f t="shared" si="88"/>
        <v>1/9/2019</v>
      </c>
      <c r="AB1905" s="2" t="str">
        <f t="shared" si="89"/>
        <v>No delay</v>
      </c>
    </row>
    <row r="1906" spans="1:28" s="7" customFormat="1" ht="99.75" x14ac:dyDescent="0.45">
      <c r="A1906" s="1">
        <v>10276</v>
      </c>
      <c r="B1906" s="3">
        <v>43730</v>
      </c>
      <c r="C1906" s="4">
        <v>0.24651620370370372</v>
      </c>
      <c r="D1906" s="2">
        <v>0</v>
      </c>
      <c r="E1906" s="1">
        <v>0</v>
      </c>
      <c r="F1906" s="2" t="s">
        <v>151</v>
      </c>
      <c r="G1906" s="1">
        <v>10</v>
      </c>
      <c r="H1906" s="1" t="s">
        <v>4849</v>
      </c>
      <c r="I1906" s="1" t="s">
        <v>4570</v>
      </c>
      <c r="J1906" s="1" t="s">
        <v>3271</v>
      </c>
      <c r="K1906" s="1" t="s">
        <v>3270</v>
      </c>
      <c r="L1906" s="1">
        <v>236367</v>
      </c>
      <c r="M1906" s="1" t="s">
        <v>12526</v>
      </c>
      <c r="N1906" s="2" t="s">
        <v>4522</v>
      </c>
      <c r="O1906" s="1" t="s">
        <v>15585</v>
      </c>
      <c r="P1906" s="2" t="s">
        <v>36</v>
      </c>
      <c r="Q1906" s="1" t="s">
        <v>153</v>
      </c>
      <c r="R1906" s="1" t="s">
        <v>4409</v>
      </c>
      <c r="S1906" s="1"/>
      <c r="T1906" s="1"/>
      <c r="U1906" s="1" t="s">
        <v>12528</v>
      </c>
      <c r="V1906" s="1"/>
      <c r="W1906" s="1"/>
      <c r="X1906" s="1"/>
      <c r="Y1906" s="1" t="s">
        <v>4513</v>
      </c>
      <c r="Z1906" s="2" t="str">
        <f t="shared" si="87"/>
        <v>C830C</v>
      </c>
      <c r="AA1906" s="3" t="str">
        <f t="shared" si="88"/>
        <v>1/9/2019</v>
      </c>
      <c r="AB1906" s="2" t="str">
        <f t="shared" si="89"/>
        <v>No delay</v>
      </c>
    </row>
    <row r="1907" spans="1:28" s="7" customFormat="1" ht="42.75" x14ac:dyDescent="0.45">
      <c r="A1907" s="1">
        <v>10294</v>
      </c>
      <c r="B1907" s="3">
        <v>43730</v>
      </c>
      <c r="C1907" s="4">
        <v>0.83032407407407405</v>
      </c>
      <c r="D1907" s="2">
        <v>0</v>
      </c>
      <c r="E1907" s="1">
        <v>0</v>
      </c>
      <c r="F1907" s="2" t="s">
        <v>215</v>
      </c>
      <c r="G1907" s="1">
        <v>19</v>
      </c>
      <c r="H1907" s="1" t="s">
        <v>4961</v>
      </c>
      <c r="I1907" s="1" t="s">
        <v>7388</v>
      </c>
      <c r="J1907" s="1" t="s">
        <v>15586</v>
      </c>
      <c r="K1907" s="1" t="s">
        <v>15587</v>
      </c>
      <c r="L1907" s="1">
        <v>236431</v>
      </c>
      <c r="M1907" s="1" t="s">
        <v>12526</v>
      </c>
      <c r="N1907" s="2" t="s">
        <v>4409</v>
      </c>
      <c r="O1907" s="1" t="s">
        <v>15588</v>
      </c>
      <c r="P1907" s="2" t="s">
        <v>26</v>
      </c>
      <c r="Q1907" s="1" t="s">
        <v>98</v>
      </c>
      <c r="R1907" s="1" t="s">
        <v>4409</v>
      </c>
      <c r="S1907" s="1"/>
      <c r="T1907" s="1"/>
      <c r="U1907" s="1" t="s">
        <v>12528</v>
      </c>
      <c r="V1907" s="1"/>
      <c r="W1907" s="1"/>
      <c r="X1907" s="1"/>
      <c r="Y1907" s="1" t="s">
        <v>27</v>
      </c>
      <c r="Z1907" s="2" t="str">
        <f t="shared" si="87"/>
        <v>C830C</v>
      </c>
      <c r="AA1907" s="3" t="str">
        <f t="shared" si="88"/>
        <v>1/9/2019</v>
      </c>
      <c r="AB1907" s="2" t="str">
        <f t="shared" si="89"/>
        <v>No delay</v>
      </c>
    </row>
    <row r="1908" spans="1:28" s="7" customFormat="1" x14ac:dyDescent="0.45">
      <c r="A1908" s="1">
        <v>10297</v>
      </c>
      <c r="B1908" s="3">
        <v>43731</v>
      </c>
      <c r="C1908" s="4">
        <v>6.9444444444444441E-3</v>
      </c>
      <c r="D1908" s="2">
        <v>0</v>
      </c>
      <c r="E1908" s="1">
        <v>0</v>
      </c>
      <c r="F1908" s="2" t="s">
        <v>130</v>
      </c>
      <c r="G1908" s="1">
        <v>25</v>
      </c>
      <c r="H1908" s="1" t="s">
        <v>6241</v>
      </c>
      <c r="I1908" s="1" t="s">
        <v>4570</v>
      </c>
      <c r="J1908" s="1" t="s">
        <v>3276</v>
      </c>
      <c r="K1908" s="1" t="s">
        <v>3275</v>
      </c>
      <c r="L1908" s="1">
        <v>236452</v>
      </c>
      <c r="M1908" s="1" t="s">
        <v>12526</v>
      </c>
      <c r="N1908" s="2" t="s">
        <v>4409</v>
      </c>
      <c r="O1908" s="1" t="s">
        <v>15589</v>
      </c>
      <c r="P1908" s="2" t="s">
        <v>26</v>
      </c>
      <c r="Q1908" s="1" t="s">
        <v>98</v>
      </c>
      <c r="R1908" s="1" t="s">
        <v>4409</v>
      </c>
      <c r="S1908" s="1"/>
      <c r="T1908" s="1"/>
      <c r="U1908" s="1" t="s">
        <v>12528</v>
      </c>
      <c r="V1908" s="1"/>
      <c r="W1908" s="1"/>
      <c r="X1908" s="1"/>
      <c r="Y1908" s="1" t="s">
        <v>27</v>
      </c>
      <c r="Z1908" s="2" t="str">
        <f t="shared" si="87"/>
        <v>C830</v>
      </c>
      <c r="AA1908" s="3" t="str">
        <f t="shared" si="88"/>
        <v>1/9/2019</v>
      </c>
      <c r="AB1908" s="2" t="str">
        <f t="shared" si="89"/>
        <v>No delay</v>
      </c>
    </row>
    <row r="1909" spans="1:28" s="7" customFormat="1" ht="42.75" x14ac:dyDescent="0.45">
      <c r="A1909" s="1" t="s">
        <v>15590</v>
      </c>
      <c r="B1909" s="3">
        <v>43731</v>
      </c>
      <c r="C1909" s="4">
        <v>0.31041666666666667</v>
      </c>
      <c r="D1909" s="2">
        <v>0</v>
      </c>
      <c r="E1909" s="1">
        <v>4</v>
      </c>
      <c r="F1909" s="2" t="s">
        <v>49</v>
      </c>
      <c r="G1909" s="1">
        <v>10</v>
      </c>
      <c r="H1909" s="1" t="s">
        <v>4665</v>
      </c>
      <c r="I1909" s="1" t="s">
        <v>4665</v>
      </c>
      <c r="J1909" s="1" t="s">
        <v>3274</v>
      </c>
      <c r="K1909" s="1" t="s">
        <v>3273</v>
      </c>
      <c r="L1909" s="1">
        <v>236477</v>
      </c>
      <c r="M1909" s="1" t="s">
        <v>12526</v>
      </c>
      <c r="N1909" s="2" t="s">
        <v>4409</v>
      </c>
      <c r="O1909" s="1" t="s">
        <v>15591</v>
      </c>
      <c r="P1909" s="2" t="s">
        <v>21</v>
      </c>
      <c r="Q1909" s="1" t="s">
        <v>435</v>
      </c>
      <c r="R1909" s="1" t="s">
        <v>4409</v>
      </c>
      <c r="S1909" s="1"/>
      <c r="T1909" s="1"/>
      <c r="U1909" s="1" t="s">
        <v>12528</v>
      </c>
      <c r="V1909" s="1"/>
      <c r="W1909" s="1"/>
      <c r="X1909" s="1"/>
      <c r="Y1909" s="1" t="s">
        <v>179</v>
      </c>
      <c r="Z1909" s="2" t="str">
        <f t="shared" si="87"/>
        <v>C830</v>
      </c>
      <c r="AA1909" s="3" t="str">
        <f t="shared" si="88"/>
        <v>1/9/2019</v>
      </c>
      <c r="AB1909" s="2" t="str">
        <f t="shared" si="89"/>
        <v>No delay</v>
      </c>
    </row>
    <row r="1910" spans="1:28" s="7" customFormat="1" ht="57" x14ac:dyDescent="0.45">
      <c r="A1910" s="1">
        <v>10310</v>
      </c>
      <c r="B1910" s="3">
        <v>43731</v>
      </c>
      <c r="C1910" s="4">
        <v>0.39251157407407405</v>
      </c>
      <c r="D1910" s="2">
        <v>0</v>
      </c>
      <c r="E1910" s="1">
        <v>0</v>
      </c>
      <c r="F1910" s="2" t="s">
        <v>100</v>
      </c>
      <c r="G1910" s="1">
        <v>31</v>
      </c>
      <c r="H1910" s="1" t="s">
        <v>4570</v>
      </c>
      <c r="I1910" s="1" t="s">
        <v>4570</v>
      </c>
      <c r="J1910" s="1" t="s">
        <v>3278</v>
      </c>
      <c r="K1910" s="1" t="s">
        <v>3277</v>
      </c>
      <c r="L1910" s="1">
        <v>236494</v>
      </c>
      <c r="M1910" s="1" t="s">
        <v>12526</v>
      </c>
      <c r="N1910" s="2" t="s">
        <v>4522</v>
      </c>
      <c r="O1910" s="1" t="s">
        <v>15592</v>
      </c>
      <c r="P1910" s="2" t="s">
        <v>79</v>
      </c>
      <c r="Q1910" s="1" t="s">
        <v>139</v>
      </c>
      <c r="R1910" s="1" t="s">
        <v>4409</v>
      </c>
      <c r="S1910" s="1"/>
      <c r="T1910" s="1"/>
      <c r="U1910" s="1" t="s">
        <v>12528</v>
      </c>
      <c r="V1910" s="1"/>
      <c r="W1910" s="1"/>
      <c r="X1910" s="1"/>
      <c r="Y1910" s="1" t="s">
        <v>117</v>
      </c>
      <c r="Z1910" s="2" t="str">
        <f t="shared" si="87"/>
        <v>C830</v>
      </c>
      <c r="AA1910" s="3" t="str">
        <f t="shared" si="88"/>
        <v>1/9/2019</v>
      </c>
      <c r="AB1910" s="2" t="str">
        <f t="shared" si="89"/>
        <v>No delay</v>
      </c>
    </row>
    <row r="1911" spans="1:28" s="7" customFormat="1" ht="71.25" x14ac:dyDescent="0.45">
      <c r="A1911" s="1">
        <v>10335</v>
      </c>
      <c r="B1911" s="3">
        <v>43732</v>
      </c>
      <c r="C1911" s="4">
        <v>0.33402777777777781</v>
      </c>
      <c r="D1911" s="2">
        <v>0</v>
      </c>
      <c r="E1911" s="1">
        <v>0</v>
      </c>
      <c r="F1911" s="2" t="s">
        <v>215</v>
      </c>
      <c r="G1911" s="1"/>
      <c r="H1911" s="1" t="s">
        <v>4570</v>
      </c>
      <c r="I1911" s="1"/>
      <c r="J1911" s="1" t="s">
        <v>15593</v>
      </c>
      <c r="K1911" s="1">
        <v>6275778</v>
      </c>
      <c r="L1911" s="1"/>
      <c r="M1911" s="1" t="s">
        <v>12526</v>
      </c>
      <c r="N1911" s="2" t="s">
        <v>4409</v>
      </c>
      <c r="O1911" s="1" t="s">
        <v>15594</v>
      </c>
      <c r="P1911" s="2" t="s">
        <v>33</v>
      </c>
      <c r="Q1911" s="1" t="s">
        <v>247</v>
      </c>
      <c r="R1911" s="1" t="s">
        <v>13586</v>
      </c>
      <c r="S1911" s="1"/>
      <c r="T1911" s="1"/>
      <c r="U1911" s="1" t="s">
        <v>12528</v>
      </c>
      <c r="V1911" s="1"/>
      <c r="W1911" s="1"/>
      <c r="X1911" s="1"/>
      <c r="Y1911" s="1"/>
      <c r="Z1911" s="2" t="str">
        <f t="shared" si="87"/>
        <v>C830C</v>
      </c>
      <c r="AA1911" s="3" t="str">
        <f t="shared" si="88"/>
        <v>1/9/2019</v>
      </c>
      <c r="AB1911" s="2" t="str">
        <f t="shared" si="89"/>
        <v>No delay</v>
      </c>
    </row>
    <row r="1912" spans="1:28" s="7" customFormat="1" ht="71.25" x14ac:dyDescent="0.45">
      <c r="A1912" s="1">
        <v>10354</v>
      </c>
      <c r="B1912" s="3">
        <v>43732</v>
      </c>
      <c r="C1912" s="4">
        <v>0.54652777777777783</v>
      </c>
      <c r="D1912" s="2">
        <v>0</v>
      </c>
      <c r="E1912" s="1">
        <v>0</v>
      </c>
      <c r="F1912" s="2" t="s">
        <v>215</v>
      </c>
      <c r="G1912" s="1"/>
      <c r="H1912" s="1" t="s">
        <v>4570</v>
      </c>
      <c r="I1912" s="1" t="s">
        <v>4954</v>
      </c>
      <c r="J1912" s="1" t="s">
        <v>15595</v>
      </c>
      <c r="K1912" s="1">
        <v>6276128</v>
      </c>
      <c r="L1912" s="1"/>
      <c r="M1912" s="1" t="s">
        <v>12526</v>
      </c>
      <c r="N1912" s="2" t="s">
        <v>4409</v>
      </c>
      <c r="O1912" s="1" t="s">
        <v>15594</v>
      </c>
      <c r="P1912" s="2" t="s">
        <v>33</v>
      </c>
      <c r="Q1912" s="1" t="s">
        <v>247</v>
      </c>
      <c r="R1912" s="1" t="s">
        <v>13586</v>
      </c>
      <c r="S1912" s="1"/>
      <c r="T1912" s="1"/>
      <c r="U1912" s="1" t="s">
        <v>12528</v>
      </c>
      <c r="V1912" s="1"/>
      <c r="W1912" s="1"/>
      <c r="X1912" s="1"/>
      <c r="Y1912" s="1" t="s">
        <v>153</v>
      </c>
      <c r="Z1912" s="2" t="str">
        <f t="shared" si="87"/>
        <v>C830C</v>
      </c>
      <c r="AA1912" s="3" t="str">
        <f t="shared" si="88"/>
        <v>1/9/2019</v>
      </c>
      <c r="AB1912" s="2" t="str">
        <f t="shared" si="89"/>
        <v>No delay</v>
      </c>
    </row>
    <row r="1913" spans="1:28" s="7" customFormat="1" ht="114" x14ac:dyDescent="0.45">
      <c r="A1913" s="1">
        <v>10361</v>
      </c>
      <c r="B1913" s="3">
        <v>43732</v>
      </c>
      <c r="C1913" s="4">
        <v>0.74262731481481481</v>
      </c>
      <c r="D1913" s="2">
        <v>0</v>
      </c>
      <c r="E1913" s="1">
        <v>0</v>
      </c>
      <c r="F1913" s="2" t="s">
        <v>75</v>
      </c>
      <c r="G1913" s="1">
        <v>53</v>
      </c>
      <c r="H1913" s="1" t="s">
        <v>6571</v>
      </c>
      <c r="I1913" s="1" t="s">
        <v>4679</v>
      </c>
      <c r="J1913" s="1" t="s">
        <v>3280</v>
      </c>
      <c r="K1913" s="1" t="s">
        <v>3279</v>
      </c>
      <c r="L1913" s="1">
        <v>236687</v>
      </c>
      <c r="M1913" s="1" t="s">
        <v>12526</v>
      </c>
      <c r="N1913" s="2" t="s">
        <v>4522</v>
      </c>
      <c r="O1913" s="1" t="s">
        <v>15596</v>
      </c>
      <c r="P1913" s="2" t="s">
        <v>36</v>
      </c>
      <c r="Q1913" s="1" t="s">
        <v>259</v>
      </c>
      <c r="R1913" s="1" t="s">
        <v>4409</v>
      </c>
      <c r="S1913" s="1"/>
      <c r="T1913" s="1"/>
      <c r="U1913" s="1" t="s">
        <v>12528</v>
      </c>
      <c r="V1913" s="1"/>
      <c r="W1913" s="1"/>
      <c r="X1913" s="1"/>
      <c r="Y1913" s="1"/>
      <c r="Z1913" s="2" t="str">
        <f t="shared" si="87"/>
        <v>C830</v>
      </c>
      <c r="AA1913" s="3" t="str">
        <f t="shared" si="88"/>
        <v>1/9/2019</v>
      </c>
      <c r="AB1913" s="2" t="str">
        <f t="shared" si="89"/>
        <v>No delay</v>
      </c>
    </row>
    <row r="1914" spans="1:28" s="7" customFormat="1" ht="85.5" x14ac:dyDescent="0.45">
      <c r="A1914" s="1">
        <v>10338</v>
      </c>
      <c r="B1914" s="3">
        <v>43732</v>
      </c>
      <c r="C1914" s="4">
        <v>0.36874999999999997</v>
      </c>
      <c r="D1914" s="2">
        <v>3.5</v>
      </c>
      <c r="E1914" s="1">
        <v>0</v>
      </c>
      <c r="F1914" s="2" t="s">
        <v>88</v>
      </c>
      <c r="G1914" s="1">
        <v>36</v>
      </c>
      <c r="H1914" s="1" t="s">
        <v>4696</v>
      </c>
      <c r="I1914" s="1" t="s">
        <v>4696</v>
      </c>
      <c r="J1914" s="1" t="s">
        <v>3282</v>
      </c>
      <c r="K1914" s="1" t="s">
        <v>3281</v>
      </c>
      <c r="L1914" s="1">
        <v>236635</v>
      </c>
      <c r="M1914" s="1" t="s">
        <v>12526</v>
      </c>
      <c r="N1914" s="2" t="s">
        <v>4523</v>
      </c>
      <c r="O1914" s="1" t="s">
        <v>15597</v>
      </c>
      <c r="P1914" s="2" t="s">
        <v>33</v>
      </c>
      <c r="Q1914" s="1" t="s">
        <v>287</v>
      </c>
      <c r="R1914" s="1" t="s">
        <v>4409</v>
      </c>
      <c r="S1914" s="1"/>
      <c r="T1914" s="1"/>
      <c r="U1914" s="1" t="s">
        <v>12528</v>
      </c>
      <c r="V1914" s="1"/>
      <c r="W1914" s="1"/>
      <c r="X1914" s="1"/>
      <c r="Y1914" s="1" t="s">
        <v>12532</v>
      </c>
      <c r="Z1914" s="2" t="str">
        <f t="shared" si="87"/>
        <v>C830</v>
      </c>
      <c r="AA1914" s="3" t="str">
        <f t="shared" si="88"/>
        <v>1/9/2019</v>
      </c>
      <c r="AB1914" s="2" t="str">
        <f t="shared" si="89"/>
        <v>More than 0 mins</v>
      </c>
    </row>
    <row r="1915" spans="1:28" s="7" customFormat="1" ht="114" x14ac:dyDescent="0.45">
      <c r="A1915" s="1">
        <v>10353</v>
      </c>
      <c r="B1915" s="3">
        <v>43732</v>
      </c>
      <c r="C1915" s="4">
        <v>0.54583333333333328</v>
      </c>
      <c r="D1915" s="2">
        <v>0</v>
      </c>
      <c r="E1915" s="1">
        <v>0</v>
      </c>
      <c r="F1915" s="2" t="s">
        <v>44</v>
      </c>
      <c r="G1915" s="1"/>
      <c r="H1915" s="1" t="s">
        <v>4849</v>
      </c>
      <c r="I1915" s="1" t="s">
        <v>5011</v>
      </c>
      <c r="J1915" s="1" t="s">
        <v>15598</v>
      </c>
      <c r="K1915" s="1">
        <v>6276122</v>
      </c>
      <c r="L1915" s="1"/>
      <c r="M1915" s="1" t="s">
        <v>12526</v>
      </c>
      <c r="N1915" s="2" t="s">
        <v>4409</v>
      </c>
      <c r="O1915" s="1" t="s">
        <v>15599</v>
      </c>
      <c r="P1915" s="2" t="s">
        <v>36</v>
      </c>
      <c r="Q1915" s="1" t="s">
        <v>350</v>
      </c>
      <c r="R1915" s="1" t="s">
        <v>4409</v>
      </c>
      <c r="S1915" s="1"/>
      <c r="T1915" s="1"/>
      <c r="U1915" s="1" t="s">
        <v>12528</v>
      </c>
      <c r="V1915" s="1"/>
      <c r="W1915" s="1"/>
      <c r="X1915" s="1"/>
      <c r="Y1915" s="1" t="s">
        <v>322</v>
      </c>
      <c r="Z1915" s="2" t="str">
        <f t="shared" si="87"/>
        <v>C830C</v>
      </c>
      <c r="AA1915" s="3" t="str">
        <f t="shared" si="88"/>
        <v>1/9/2019</v>
      </c>
      <c r="AB1915" s="2" t="str">
        <f t="shared" si="89"/>
        <v>No delay</v>
      </c>
    </row>
    <row r="1916" spans="1:28" s="7" customFormat="1" ht="171" x14ac:dyDescent="0.45">
      <c r="A1916" s="1">
        <v>10377</v>
      </c>
      <c r="B1916" s="3">
        <v>43733</v>
      </c>
      <c r="C1916" s="4">
        <v>0.36180555555555555</v>
      </c>
      <c r="D1916" s="2">
        <v>4</v>
      </c>
      <c r="E1916" s="1">
        <v>0</v>
      </c>
      <c r="F1916" s="2" t="s">
        <v>45</v>
      </c>
      <c r="G1916" s="1">
        <v>52</v>
      </c>
      <c r="H1916" s="1" t="s">
        <v>5839</v>
      </c>
      <c r="I1916" s="1" t="s">
        <v>5839</v>
      </c>
      <c r="J1916" s="1" t="s">
        <v>15600</v>
      </c>
      <c r="K1916" s="1" t="s">
        <v>3283</v>
      </c>
      <c r="L1916" s="1">
        <v>236794</v>
      </c>
      <c r="M1916" s="1" t="s">
        <v>12526</v>
      </c>
      <c r="N1916" s="2" t="s">
        <v>4409</v>
      </c>
      <c r="O1916" s="1" t="s">
        <v>15601</v>
      </c>
      <c r="P1916" s="2" t="s">
        <v>33</v>
      </c>
      <c r="Q1916" s="1" t="s">
        <v>247</v>
      </c>
      <c r="R1916" s="1" t="s">
        <v>13586</v>
      </c>
      <c r="S1916" s="1"/>
      <c r="T1916" s="1"/>
      <c r="U1916" s="1" t="s">
        <v>12528</v>
      </c>
      <c r="V1916" s="1"/>
      <c r="W1916" s="1"/>
      <c r="X1916" s="1"/>
      <c r="Y1916" s="1" t="s">
        <v>1393</v>
      </c>
      <c r="Z1916" s="2" t="str">
        <f t="shared" si="87"/>
        <v>C830</v>
      </c>
      <c r="AA1916" s="3" t="str">
        <f t="shared" si="88"/>
        <v>1/9/2019</v>
      </c>
      <c r="AB1916" s="2" t="str">
        <f t="shared" si="89"/>
        <v>More than 0 mins</v>
      </c>
    </row>
    <row r="1917" spans="1:28" s="7" customFormat="1" ht="42.75" x14ac:dyDescent="0.45">
      <c r="A1917" s="1">
        <v>10384</v>
      </c>
      <c r="B1917" s="3">
        <v>43733</v>
      </c>
      <c r="C1917" s="4">
        <v>0.59236111111111112</v>
      </c>
      <c r="D1917" s="2">
        <v>0</v>
      </c>
      <c r="E1917" s="1">
        <v>0</v>
      </c>
      <c r="F1917" s="2" t="s">
        <v>147</v>
      </c>
      <c r="G1917" s="1"/>
      <c r="H1917" s="1" t="s">
        <v>4570</v>
      </c>
      <c r="I1917" s="1"/>
      <c r="J1917" s="1" t="s">
        <v>15602</v>
      </c>
      <c r="K1917" s="1">
        <v>6278370</v>
      </c>
      <c r="L1917" s="1"/>
      <c r="M1917" s="1" t="s">
        <v>12526</v>
      </c>
      <c r="N1917" s="2" t="s">
        <v>4409</v>
      </c>
      <c r="O1917" s="1" t="s">
        <v>15603</v>
      </c>
      <c r="P1917" s="2" t="s">
        <v>26</v>
      </c>
      <c r="Q1917" s="1" t="s">
        <v>98</v>
      </c>
      <c r="R1917" s="1" t="s">
        <v>4409</v>
      </c>
      <c r="S1917" s="1"/>
      <c r="T1917" s="1"/>
      <c r="U1917" s="1" t="s">
        <v>12528</v>
      </c>
      <c r="V1917" s="1"/>
      <c r="W1917" s="1"/>
      <c r="X1917" s="1"/>
      <c r="Y1917" s="1" t="s">
        <v>27</v>
      </c>
      <c r="Z1917" s="2" t="str">
        <f t="shared" si="87"/>
        <v>C830</v>
      </c>
      <c r="AA1917" s="3" t="str">
        <f t="shared" si="88"/>
        <v>1/9/2019</v>
      </c>
      <c r="AB1917" s="2" t="str">
        <f t="shared" si="89"/>
        <v>No delay</v>
      </c>
    </row>
    <row r="1918" spans="1:28" s="7" customFormat="1" ht="57" x14ac:dyDescent="0.45">
      <c r="A1918" s="1">
        <v>10402</v>
      </c>
      <c r="B1918" s="3">
        <v>43734</v>
      </c>
      <c r="C1918" s="4">
        <v>0.32222222222222224</v>
      </c>
      <c r="D1918" s="2">
        <v>0</v>
      </c>
      <c r="E1918" s="1">
        <v>0</v>
      </c>
      <c r="F1918" s="2" t="s">
        <v>119</v>
      </c>
      <c r="G1918" s="1">
        <v>66</v>
      </c>
      <c r="H1918" s="1" t="s">
        <v>4570</v>
      </c>
      <c r="I1918" s="1" t="s">
        <v>4570</v>
      </c>
      <c r="J1918" s="1" t="s">
        <v>3285</v>
      </c>
      <c r="K1918" s="1" t="s">
        <v>3284</v>
      </c>
      <c r="L1918" s="1">
        <v>236900</v>
      </c>
      <c r="M1918" s="1" t="s">
        <v>12526</v>
      </c>
      <c r="N1918" s="2" t="s">
        <v>4409</v>
      </c>
      <c r="O1918" s="1" t="s">
        <v>15604</v>
      </c>
      <c r="P1918" s="2" t="s">
        <v>7</v>
      </c>
      <c r="Q1918" s="1" t="s">
        <v>209</v>
      </c>
      <c r="R1918" s="1" t="s">
        <v>13589</v>
      </c>
      <c r="S1918" s="1"/>
      <c r="T1918" s="1"/>
      <c r="U1918" s="1" t="s">
        <v>12528</v>
      </c>
      <c r="V1918" s="1"/>
      <c r="W1918" s="1"/>
      <c r="X1918" s="1"/>
      <c r="Y1918" s="1" t="s">
        <v>208</v>
      </c>
      <c r="Z1918" s="2" t="str">
        <f t="shared" si="87"/>
        <v>C830</v>
      </c>
      <c r="AA1918" s="3" t="str">
        <f t="shared" si="88"/>
        <v>1/9/2019</v>
      </c>
      <c r="AB1918" s="2" t="str">
        <f t="shared" si="89"/>
        <v>No delay</v>
      </c>
    </row>
    <row r="1919" spans="1:28" s="7" customFormat="1" ht="28.5" x14ac:dyDescent="0.45">
      <c r="A1919" s="1">
        <v>10444</v>
      </c>
      <c r="B1919" s="3">
        <v>43735</v>
      </c>
      <c r="C1919" s="4">
        <v>0.56180555555555556</v>
      </c>
      <c r="D1919" s="2">
        <v>0</v>
      </c>
      <c r="E1919" s="1">
        <v>0</v>
      </c>
      <c r="F1919" s="2" t="s">
        <v>140</v>
      </c>
      <c r="G1919" s="1">
        <v>29</v>
      </c>
      <c r="H1919" s="1" t="s">
        <v>5501</v>
      </c>
      <c r="I1919" s="1" t="s">
        <v>5501</v>
      </c>
      <c r="J1919" s="1" t="s">
        <v>15605</v>
      </c>
      <c r="K1919" s="1" t="s">
        <v>3290</v>
      </c>
      <c r="L1919" s="1">
        <v>237115</v>
      </c>
      <c r="M1919" s="1" t="s">
        <v>12526</v>
      </c>
      <c r="N1919" s="2" t="s">
        <v>4409</v>
      </c>
      <c r="O1919" s="1" t="s">
        <v>15606</v>
      </c>
      <c r="P1919" s="2" t="s">
        <v>79</v>
      </c>
      <c r="Q1919" s="1" t="s">
        <v>1356</v>
      </c>
      <c r="R1919" s="1" t="s">
        <v>13594</v>
      </c>
      <c r="S1919" s="1"/>
      <c r="T1919" s="1"/>
      <c r="U1919" s="1" t="s">
        <v>12528</v>
      </c>
      <c r="V1919" s="1"/>
      <c r="W1919" s="1"/>
      <c r="X1919" s="1"/>
      <c r="Y1919" s="1" t="s">
        <v>3982</v>
      </c>
      <c r="Z1919" s="2" t="str">
        <f t="shared" si="87"/>
        <v>C830</v>
      </c>
      <c r="AA1919" s="3" t="str">
        <f t="shared" si="88"/>
        <v>1/9/2019</v>
      </c>
      <c r="AB1919" s="2" t="str">
        <f t="shared" si="89"/>
        <v>No delay</v>
      </c>
    </row>
    <row r="1920" spans="1:28" s="7" customFormat="1" x14ac:dyDescent="0.45">
      <c r="A1920" s="1">
        <v>10450</v>
      </c>
      <c r="B1920" s="3">
        <v>43735</v>
      </c>
      <c r="C1920" s="4">
        <v>0.72449074074074071</v>
      </c>
      <c r="D1920" s="2">
        <v>0</v>
      </c>
      <c r="E1920" s="1">
        <v>0</v>
      </c>
      <c r="F1920" s="2" t="s">
        <v>20</v>
      </c>
      <c r="G1920" s="1">
        <v>70</v>
      </c>
      <c r="H1920" s="1" t="s">
        <v>5175</v>
      </c>
      <c r="I1920" s="1" t="s">
        <v>4665</v>
      </c>
      <c r="J1920" s="1" t="s">
        <v>3287</v>
      </c>
      <c r="K1920" s="1" t="s">
        <v>3286</v>
      </c>
      <c r="L1920" s="1">
        <v>237133</v>
      </c>
      <c r="M1920" s="1" t="s">
        <v>12526</v>
      </c>
      <c r="N1920" s="2" t="s">
        <v>4409</v>
      </c>
      <c r="O1920" s="1" t="s">
        <v>15607</v>
      </c>
      <c r="P1920" s="2" t="s">
        <v>128</v>
      </c>
      <c r="Q1920" s="1" t="s">
        <v>276</v>
      </c>
      <c r="R1920" s="1" t="s">
        <v>4409</v>
      </c>
      <c r="S1920" s="1"/>
      <c r="T1920" s="1"/>
      <c r="U1920" s="1" t="s">
        <v>12528</v>
      </c>
      <c r="V1920" s="1"/>
      <c r="W1920" s="1"/>
      <c r="X1920" s="1"/>
      <c r="Y1920" s="1" t="s">
        <v>275</v>
      </c>
      <c r="Z1920" s="2" t="str">
        <f t="shared" si="87"/>
        <v>C830</v>
      </c>
      <c r="AA1920" s="3" t="str">
        <f t="shared" si="88"/>
        <v>1/9/2019</v>
      </c>
      <c r="AB1920" s="2" t="str">
        <f t="shared" si="89"/>
        <v>No delay</v>
      </c>
    </row>
    <row r="1921" spans="1:28" s="7" customFormat="1" ht="99.75" x14ac:dyDescent="0.45">
      <c r="A1921" s="1" t="s">
        <v>15608</v>
      </c>
      <c r="B1921" s="3">
        <v>43735</v>
      </c>
      <c r="C1921" s="4">
        <v>0.7993055555555556</v>
      </c>
      <c r="D1921" s="2">
        <v>1</v>
      </c>
      <c r="E1921" s="1">
        <v>0</v>
      </c>
      <c r="F1921" s="2" t="s">
        <v>141</v>
      </c>
      <c r="G1921" s="1">
        <v>39</v>
      </c>
      <c r="H1921" s="1" t="s">
        <v>5042</v>
      </c>
      <c r="I1921" s="1" t="s">
        <v>5042</v>
      </c>
      <c r="J1921" s="1" t="s">
        <v>3289</v>
      </c>
      <c r="K1921" s="1" t="s">
        <v>3288</v>
      </c>
      <c r="L1921" s="1">
        <v>237169</v>
      </c>
      <c r="M1921" s="1" t="s">
        <v>12526</v>
      </c>
      <c r="N1921" s="2" t="s">
        <v>4523</v>
      </c>
      <c r="O1921" s="1" t="s">
        <v>15609</v>
      </c>
      <c r="P1921" s="2" t="s">
        <v>128</v>
      </c>
      <c r="Q1921" s="1" t="s">
        <v>183</v>
      </c>
      <c r="R1921" s="1" t="s">
        <v>4409</v>
      </c>
      <c r="S1921" s="1"/>
      <c r="T1921" s="1"/>
      <c r="U1921" s="1" t="s">
        <v>12528</v>
      </c>
      <c r="V1921" s="1"/>
      <c r="W1921" s="1"/>
      <c r="X1921" s="1"/>
      <c r="Y1921" s="1" t="s">
        <v>12529</v>
      </c>
      <c r="Z1921" s="2" t="str">
        <f t="shared" si="87"/>
        <v>C830</v>
      </c>
      <c r="AA1921" s="3" t="str">
        <f t="shared" si="88"/>
        <v>1/9/2019</v>
      </c>
      <c r="AB1921" s="2" t="str">
        <f t="shared" si="89"/>
        <v>More than 0 mins</v>
      </c>
    </row>
    <row r="1922" spans="1:28" s="7" customFormat="1" ht="57" x14ac:dyDescent="0.45">
      <c r="A1922" s="1" t="s">
        <v>15610</v>
      </c>
      <c r="B1922" s="3">
        <v>43736</v>
      </c>
      <c r="C1922" s="4">
        <v>0.37682870370370369</v>
      </c>
      <c r="D1922" s="2">
        <v>0</v>
      </c>
      <c r="E1922" s="1">
        <v>0</v>
      </c>
      <c r="F1922" s="2" t="s">
        <v>225</v>
      </c>
      <c r="G1922" s="1">
        <v>23</v>
      </c>
      <c r="H1922" s="1" t="s">
        <v>4592</v>
      </c>
      <c r="I1922" s="1" t="s">
        <v>4962</v>
      </c>
      <c r="J1922" s="1" t="s">
        <v>3297</v>
      </c>
      <c r="K1922" s="1" t="s">
        <v>3296</v>
      </c>
      <c r="L1922" s="1">
        <v>237199</v>
      </c>
      <c r="M1922" s="1" t="s">
        <v>12526</v>
      </c>
      <c r="N1922" s="2" t="s">
        <v>4522</v>
      </c>
      <c r="O1922" s="1" t="s">
        <v>15611</v>
      </c>
      <c r="P1922" s="2" t="s">
        <v>128</v>
      </c>
      <c r="Q1922" s="1" t="s">
        <v>276</v>
      </c>
      <c r="R1922" s="1" t="s">
        <v>4409</v>
      </c>
      <c r="S1922" s="1"/>
      <c r="T1922" s="1"/>
      <c r="U1922" s="1" t="s">
        <v>12528</v>
      </c>
      <c r="V1922" s="1"/>
      <c r="W1922" s="1"/>
      <c r="X1922" s="1"/>
      <c r="Y1922" s="1" t="s">
        <v>275</v>
      </c>
      <c r="Z1922" s="2" t="str">
        <f t="shared" si="87"/>
        <v>C830C</v>
      </c>
      <c r="AA1922" s="3" t="str">
        <f t="shared" si="88"/>
        <v>1/9/2019</v>
      </c>
      <c r="AB1922" s="2" t="str">
        <f t="shared" si="89"/>
        <v>No delay</v>
      </c>
    </row>
    <row r="1923" spans="1:28" s="7" customFormat="1" ht="85.5" x14ac:dyDescent="0.45">
      <c r="A1923" s="1">
        <v>10475</v>
      </c>
      <c r="B1923" s="3">
        <v>43736</v>
      </c>
      <c r="C1923" s="4">
        <v>0.4599421296296296</v>
      </c>
      <c r="D1923" s="2">
        <v>0</v>
      </c>
      <c r="E1923" s="1">
        <v>0</v>
      </c>
      <c r="F1923" s="2" t="s">
        <v>58</v>
      </c>
      <c r="G1923" s="1">
        <v>11</v>
      </c>
      <c r="H1923" s="1" t="s">
        <v>4923</v>
      </c>
      <c r="I1923" s="1" t="s">
        <v>4962</v>
      </c>
      <c r="J1923" s="1" t="s">
        <v>3292</v>
      </c>
      <c r="K1923" s="1" t="s">
        <v>3291</v>
      </c>
      <c r="L1923" s="1">
        <v>237212</v>
      </c>
      <c r="M1923" s="1" t="s">
        <v>12526</v>
      </c>
      <c r="N1923" s="2" t="s">
        <v>4522</v>
      </c>
      <c r="O1923" s="1" t="s">
        <v>15612</v>
      </c>
      <c r="P1923" s="2" t="s">
        <v>36</v>
      </c>
      <c r="Q1923" s="1" t="s">
        <v>623</v>
      </c>
      <c r="R1923" s="1" t="s">
        <v>4409</v>
      </c>
      <c r="S1923" s="1"/>
      <c r="T1923" s="1"/>
      <c r="U1923" s="1" t="s">
        <v>12528</v>
      </c>
      <c r="V1923" s="1"/>
      <c r="W1923" s="1"/>
      <c r="X1923" s="1"/>
      <c r="Y1923" s="1" t="s">
        <v>94</v>
      </c>
      <c r="Z1923" s="2" t="str">
        <f t="shared" ref="Z1923:Z1986" si="90">IF(_xlfn.NUMBERVALUE(MID(F1923,3,2))&lt;41,"C830","C830C")</f>
        <v>C830</v>
      </c>
      <c r="AA1923" s="3" t="str">
        <f t="shared" ref="AA1923:AA1986" si="91">DAY(1)&amp;"/"&amp;MONTH(B1923)&amp;"/"&amp;YEAR(B1923)</f>
        <v>1/9/2019</v>
      </c>
      <c r="AB1923" s="2" t="str">
        <f t="shared" ref="AB1923:AB1986" si="92">IF(D1923&gt;5,"More than 5mins",IF(D1923&gt;0,"More than 0 mins","No delay"))</f>
        <v>No delay</v>
      </c>
    </row>
    <row r="1924" spans="1:28" s="7" customFormat="1" ht="28.5" x14ac:dyDescent="0.45">
      <c r="A1924" s="1">
        <v>10479</v>
      </c>
      <c r="B1924" s="3">
        <v>43736</v>
      </c>
      <c r="C1924" s="4">
        <v>0.54097222222222219</v>
      </c>
      <c r="D1924" s="2">
        <v>0</v>
      </c>
      <c r="E1924" s="1">
        <v>0</v>
      </c>
      <c r="F1924" s="2" t="s">
        <v>101</v>
      </c>
      <c r="G1924" s="1">
        <v>2</v>
      </c>
      <c r="H1924" s="1" t="s">
        <v>4570</v>
      </c>
      <c r="I1924" s="1" t="s">
        <v>4570</v>
      </c>
      <c r="J1924" s="1" t="s">
        <v>15613</v>
      </c>
      <c r="K1924" s="1" t="s">
        <v>3294</v>
      </c>
      <c r="L1924" s="1">
        <v>237224</v>
      </c>
      <c r="M1924" s="1" t="s">
        <v>12526</v>
      </c>
      <c r="N1924" s="2" t="s">
        <v>4409</v>
      </c>
      <c r="O1924" s="1" t="s">
        <v>15614</v>
      </c>
      <c r="P1924" s="2" t="s">
        <v>26</v>
      </c>
      <c r="Q1924" s="1" t="s">
        <v>98</v>
      </c>
      <c r="R1924" s="1" t="s">
        <v>4409</v>
      </c>
      <c r="S1924" s="1"/>
      <c r="T1924" s="1"/>
      <c r="U1924" s="1" t="s">
        <v>12528</v>
      </c>
      <c r="V1924" s="1"/>
      <c r="W1924" s="1"/>
      <c r="X1924" s="1"/>
      <c r="Y1924" s="1" t="s">
        <v>27</v>
      </c>
      <c r="Z1924" s="2" t="str">
        <f t="shared" si="90"/>
        <v>C830</v>
      </c>
      <c r="AA1924" s="3" t="str">
        <f t="shared" si="91"/>
        <v>1/9/2019</v>
      </c>
      <c r="AB1924" s="2" t="str">
        <f t="shared" si="92"/>
        <v>No delay</v>
      </c>
    </row>
    <row r="1925" spans="1:28" s="7" customFormat="1" ht="85.5" x14ac:dyDescent="0.45">
      <c r="A1925" s="1">
        <v>10484</v>
      </c>
      <c r="B1925" s="3">
        <v>43736</v>
      </c>
      <c r="C1925" s="4">
        <v>0.61743055555555559</v>
      </c>
      <c r="D1925" s="2">
        <v>0</v>
      </c>
      <c r="E1925" s="1">
        <v>0</v>
      </c>
      <c r="F1925" s="2" t="s">
        <v>81</v>
      </c>
      <c r="G1925" s="1">
        <v>23</v>
      </c>
      <c r="H1925" s="1" t="s">
        <v>4915</v>
      </c>
      <c r="I1925" s="1" t="s">
        <v>4570</v>
      </c>
      <c r="J1925" s="1" t="s">
        <v>15615</v>
      </c>
      <c r="K1925" s="1" t="s">
        <v>3293</v>
      </c>
      <c r="L1925" s="1">
        <v>237232</v>
      </c>
      <c r="M1925" s="1" t="s">
        <v>12526</v>
      </c>
      <c r="N1925" s="2" t="s">
        <v>4522</v>
      </c>
      <c r="O1925" s="1" t="s">
        <v>15616</v>
      </c>
      <c r="P1925" s="2" t="s">
        <v>65</v>
      </c>
      <c r="Q1925" s="1" t="s">
        <v>241</v>
      </c>
      <c r="R1925" s="1" t="s">
        <v>4409</v>
      </c>
      <c r="S1925" s="1"/>
      <c r="T1925" s="1"/>
      <c r="U1925" s="1" t="s">
        <v>12528</v>
      </c>
      <c r="V1925" s="1"/>
      <c r="W1925" s="1"/>
      <c r="X1925" s="1"/>
      <c r="Y1925" s="1" t="s">
        <v>66</v>
      </c>
      <c r="Z1925" s="2" t="str">
        <f t="shared" si="90"/>
        <v>C830</v>
      </c>
      <c r="AA1925" s="3" t="str">
        <f t="shared" si="91"/>
        <v>1/9/2019</v>
      </c>
      <c r="AB1925" s="2" t="str">
        <f t="shared" si="92"/>
        <v>No delay</v>
      </c>
    </row>
    <row r="1926" spans="1:28" s="7" customFormat="1" ht="99.75" x14ac:dyDescent="0.45">
      <c r="A1926" s="1">
        <v>10487</v>
      </c>
      <c r="B1926" s="3">
        <v>43736</v>
      </c>
      <c r="C1926" s="4">
        <v>0.69166666666666676</v>
      </c>
      <c r="D1926" s="2">
        <v>0</v>
      </c>
      <c r="E1926" s="1">
        <v>0</v>
      </c>
      <c r="F1926" s="2" t="s">
        <v>42</v>
      </c>
      <c r="G1926" s="1">
        <v>30</v>
      </c>
      <c r="H1926" s="1" t="s">
        <v>5339</v>
      </c>
      <c r="I1926" s="1" t="s">
        <v>7642</v>
      </c>
      <c r="J1926" s="1" t="s">
        <v>15617</v>
      </c>
      <c r="K1926" s="1" t="s">
        <v>3295</v>
      </c>
      <c r="L1926" s="1">
        <v>237251</v>
      </c>
      <c r="M1926" s="1" t="s">
        <v>12526</v>
      </c>
      <c r="N1926" s="2" t="s">
        <v>4409</v>
      </c>
      <c r="O1926" s="1" t="s">
        <v>15618</v>
      </c>
      <c r="P1926" s="2" t="s">
        <v>73</v>
      </c>
      <c r="Q1926" s="1" t="s">
        <v>74</v>
      </c>
      <c r="R1926" s="1" t="s">
        <v>4409</v>
      </c>
      <c r="S1926" s="1"/>
      <c r="T1926" s="1"/>
      <c r="U1926" s="1" t="s">
        <v>12528</v>
      </c>
      <c r="V1926" s="1"/>
      <c r="W1926" s="1"/>
      <c r="X1926" s="1"/>
      <c r="Y1926" s="1" t="s">
        <v>74</v>
      </c>
      <c r="Z1926" s="2" t="str">
        <f t="shared" si="90"/>
        <v>C830</v>
      </c>
      <c r="AA1926" s="3" t="str">
        <f t="shared" si="91"/>
        <v>1/9/2019</v>
      </c>
      <c r="AB1926" s="2" t="str">
        <f t="shared" si="92"/>
        <v>No delay</v>
      </c>
    </row>
    <row r="1927" spans="1:28" s="7" customFormat="1" ht="28.5" x14ac:dyDescent="0.45">
      <c r="A1927" s="1">
        <v>10501</v>
      </c>
      <c r="B1927" s="3">
        <v>43736</v>
      </c>
      <c r="C1927" s="4">
        <v>0.98751157407407408</v>
      </c>
      <c r="D1927" s="2">
        <v>0</v>
      </c>
      <c r="E1927" s="1">
        <v>0</v>
      </c>
      <c r="F1927" s="2" t="s">
        <v>48</v>
      </c>
      <c r="G1927" s="1">
        <v>23</v>
      </c>
      <c r="H1927" s="1" t="s">
        <v>5316</v>
      </c>
      <c r="I1927" s="1" t="s">
        <v>5839</v>
      </c>
      <c r="J1927" s="1" t="s">
        <v>3299</v>
      </c>
      <c r="K1927" s="1" t="s">
        <v>3298</v>
      </c>
      <c r="L1927" s="1">
        <v>237277</v>
      </c>
      <c r="M1927" s="1" t="s">
        <v>12526</v>
      </c>
      <c r="N1927" s="2" t="s">
        <v>4522</v>
      </c>
      <c r="O1927" s="1" t="s">
        <v>15619</v>
      </c>
      <c r="P1927" s="2" t="s">
        <v>43</v>
      </c>
      <c r="Q1927" s="1" t="s">
        <v>12784</v>
      </c>
      <c r="R1927" s="1" t="s">
        <v>4409</v>
      </c>
      <c r="S1927" s="1"/>
      <c r="T1927" s="1"/>
      <c r="U1927" s="1" t="s">
        <v>12528</v>
      </c>
      <c r="V1927" s="1"/>
      <c r="W1927" s="1"/>
      <c r="X1927" s="1"/>
      <c r="Y1927" s="1" t="s">
        <v>191</v>
      </c>
      <c r="Z1927" s="2" t="str">
        <f t="shared" si="90"/>
        <v>C830</v>
      </c>
      <c r="AA1927" s="3" t="str">
        <f t="shared" si="91"/>
        <v>1/9/2019</v>
      </c>
      <c r="AB1927" s="2" t="str">
        <f t="shared" si="92"/>
        <v>No delay</v>
      </c>
    </row>
    <row r="1928" spans="1:28" s="7" customFormat="1" ht="57" x14ac:dyDescent="0.45">
      <c r="A1928" s="1">
        <v>10525</v>
      </c>
      <c r="B1928" s="3">
        <v>43737</v>
      </c>
      <c r="C1928" s="4">
        <v>0.74724537037037031</v>
      </c>
      <c r="D1928" s="2">
        <v>0</v>
      </c>
      <c r="E1928" s="1">
        <v>0</v>
      </c>
      <c r="F1928" s="2" t="s">
        <v>49</v>
      </c>
      <c r="G1928" s="1">
        <v>38</v>
      </c>
      <c r="H1928" s="1" t="s">
        <v>6241</v>
      </c>
      <c r="I1928" s="1" t="s">
        <v>4570</v>
      </c>
      <c r="J1928" s="1" t="s">
        <v>3301</v>
      </c>
      <c r="K1928" s="1" t="s">
        <v>3300</v>
      </c>
      <c r="L1928" s="1">
        <v>237355</v>
      </c>
      <c r="M1928" s="1" t="s">
        <v>12526</v>
      </c>
      <c r="N1928" s="2" t="s">
        <v>4409</v>
      </c>
      <c r="O1928" s="1" t="s">
        <v>15620</v>
      </c>
      <c r="P1928" s="2" t="s">
        <v>73</v>
      </c>
      <c r="Q1928" s="1" t="s">
        <v>247</v>
      </c>
      <c r="R1928" s="1" t="s">
        <v>13586</v>
      </c>
      <c r="S1928" s="1"/>
      <c r="T1928" s="1"/>
      <c r="U1928" s="1" t="s">
        <v>12528</v>
      </c>
      <c r="V1928" s="1"/>
      <c r="W1928" s="1"/>
      <c r="X1928" s="1"/>
      <c r="Y1928" s="1" t="s">
        <v>2045</v>
      </c>
      <c r="Z1928" s="2" t="str">
        <f t="shared" si="90"/>
        <v>C830</v>
      </c>
      <c r="AA1928" s="3" t="str">
        <f t="shared" si="91"/>
        <v>1/9/2019</v>
      </c>
      <c r="AB1928" s="2" t="str">
        <f t="shared" si="92"/>
        <v>No delay</v>
      </c>
    </row>
    <row r="1929" spans="1:28" s="7" customFormat="1" ht="114" x14ac:dyDescent="0.45">
      <c r="A1929" s="1">
        <v>10529</v>
      </c>
      <c r="B1929" s="3">
        <v>43738</v>
      </c>
      <c r="C1929" s="4">
        <v>0.2363425925925926</v>
      </c>
      <c r="D1929" s="2">
        <v>0</v>
      </c>
      <c r="E1929" s="1">
        <v>0</v>
      </c>
      <c r="F1929" s="2" t="s">
        <v>123</v>
      </c>
      <c r="G1929" s="1">
        <v>37</v>
      </c>
      <c r="H1929" s="1" t="s">
        <v>4797</v>
      </c>
      <c r="I1929" s="1" t="s">
        <v>4797</v>
      </c>
      <c r="J1929" s="1" t="s">
        <v>15621</v>
      </c>
      <c r="K1929" s="1" t="s">
        <v>3302</v>
      </c>
      <c r="L1929" s="1">
        <v>237401</v>
      </c>
      <c r="M1929" s="1" t="s">
        <v>12526</v>
      </c>
      <c r="N1929" s="2" t="s">
        <v>4409</v>
      </c>
      <c r="O1929" s="1" t="s">
        <v>15622</v>
      </c>
      <c r="P1929" s="2" t="s">
        <v>7</v>
      </c>
      <c r="Q1929" s="1" t="s">
        <v>8</v>
      </c>
      <c r="R1929" s="1" t="s">
        <v>4409</v>
      </c>
      <c r="S1929" s="1"/>
      <c r="T1929" s="1"/>
      <c r="U1929" s="1" t="s">
        <v>12528</v>
      </c>
      <c r="V1929" s="1"/>
      <c r="W1929" s="1"/>
      <c r="X1929" s="1"/>
      <c r="Y1929" s="1" t="s">
        <v>8</v>
      </c>
      <c r="Z1929" s="2" t="str">
        <f t="shared" si="90"/>
        <v>C830C</v>
      </c>
      <c r="AA1929" s="3" t="str">
        <f t="shared" si="91"/>
        <v>1/9/2019</v>
      </c>
      <c r="AB1929" s="2" t="str">
        <f t="shared" si="92"/>
        <v>No delay</v>
      </c>
    </row>
    <row r="1930" spans="1:28" s="7" customFormat="1" ht="28.5" x14ac:dyDescent="0.45">
      <c r="A1930" s="1" t="s">
        <v>15623</v>
      </c>
      <c r="B1930" s="3">
        <v>43738</v>
      </c>
      <c r="C1930" s="4">
        <v>0.3125</v>
      </c>
      <c r="D1930" s="2">
        <v>0</v>
      </c>
      <c r="E1930" s="1">
        <v>0</v>
      </c>
      <c r="F1930" s="2" t="s">
        <v>60</v>
      </c>
      <c r="G1930" s="1"/>
      <c r="H1930" s="1" t="s">
        <v>4570</v>
      </c>
      <c r="I1930" s="1"/>
      <c r="J1930" s="1" t="s">
        <v>15624</v>
      </c>
      <c r="K1930" s="1">
        <v>6281705</v>
      </c>
      <c r="L1930" s="1"/>
      <c r="M1930" s="1" t="s">
        <v>12526</v>
      </c>
      <c r="N1930" s="2" t="s">
        <v>4409</v>
      </c>
      <c r="O1930" s="1" t="s">
        <v>15625</v>
      </c>
      <c r="P1930" s="2" t="s">
        <v>128</v>
      </c>
      <c r="Q1930" s="1" t="s">
        <v>276</v>
      </c>
      <c r="R1930" s="1" t="s">
        <v>4409</v>
      </c>
      <c r="S1930" s="1"/>
      <c r="T1930" s="1"/>
      <c r="U1930" s="1" t="s">
        <v>12528</v>
      </c>
      <c r="V1930" s="1"/>
      <c r="W1930" s="1"/>
      <c r="X1930" s="1"/>
      <c r="Y1930" s="1" t="s">
        <v>275</v>
      </c>
      <c r="Z1930" s="2" t="str">
        <f t="shared" si="90"/>
        <v>C830</v>
      </c>
      <c r="AA1930" s="3" t="str">
        <f t="shared" si="91"/>
        <v>1/9/2019</v>
      </c>
      <c r="AB1930" s="2" t="str">
        <f t="shared" si="92"/>
        <v>No delay</v>
      </c>
    </row>
    <row r="1931" spans="1:28" s="7" customFormat="1" ht="85.5" x14ac:dyDescent="0.45">
      <c r="A1931" s="1">
        <v>10537</v>
      </c>
      <c r="B1931" s="3">
        <v>43738</v>
      </c>
      <c r="C1931" s="4">
        <v>0.34513888888888888</v>
      </c>
      <c r="D1931" s="2">
        <v>0</v>
      </c>
      <c r="E1931" s="1">
        <v>0</v>
      </c>
      <c r="F1931" s="2" t="s">
        <v>116</v>
      </c>
      <c r="G1931" s="1">
        <v>67</v>
      </c>
      <c r="H1931" s="1" t="s">
        <v>5352</v>
      </c>
      <c r="I1931" s="1" t="s">
        <v>5352</v>
      </c>
      <c r="J1931" s="1" t="s">
        <v>3304</v>
      </c>
      <c r="K1931" s="1" t="s">
        <v>3303</v>
      </c>
      <c r="L1931" s="1">
        <v>237431</v>
      </c>
      <c r="M1931" s="1" t="s">
        <v>12526</v>
      </c>
      <c r="N1931" s="2" t="s">
        <v>4522</v>
      </c>
      <c r="O1931" s="1" t="s">
        <v>15626</v>
      </c>
      <c r="P1931" s="2" t="s">
        <v>33</v>
      </c>
      <c r="Q1931" s="1" t="s">
        <v>15627</v>
      </c>
      <c r="R1931" s="1" t="s">
        <v>4409</v>
      </c>
      <c r="S1931" s="1"/>
      <c r="T1931" s="1"/>
      <c r="U1931" s="1" t="s">
        <v>12528</v>
      </c>
      <c r="V1931" s="1"/>
      <c r="W1931" s="1"/>
      <c r="X1931" s="1"/>
      <c r="Y1931" s="1" t="s">
        <v>12532</v>
      </c>
      <c r="Z1931" s="2" t="str">
        <f t="shared" si="90"/>
        <v>C830C</v>
      </c>
      <c r="AA1931" s="3" t="str">
        <f t="shared" si="91"/>
        <v>1/9/2019</v>
      </c>
      <c r="AB1931" s="2" t="str">
        <f t="shared" si="92"/>
        <v>No delay</v>
      </c>
    </row>
    <row r="1932" spans="1:28" s="7" customFormat="1" ht="171" x14ac:dyDescent="0.45">
      <c r="A1932" s="1" t="s">
        <v>15628</v>
      </c>
      <c r="B1932" s="3">
        <v>43739</v>
      </c>
      <c r="C1932" s="4">
        <v>0.2673611111111111</v>
      </c>
      <c r="D1932" s="2">
        <v>3.5</v>
      </c>
      <c r="E1932" s="1">
        <v>2.5</v>
      </c>
      <c r="F1932" s="2" t="s">
        <v>116</v>
      </c>
      <c r="G1932" s="1">
        <v>16</v>
      </c>
      <c r="H1932" s="1" t="s">
        <v>5501</v>
      </c>
      <c r="I1932" s="1" t="s">
        <v>5501</v>
      </c>
      <c r="J1932" s="1" t="s">
        <v>3309</v>
      </c>
      <c r="K1932" s="1" t="s">
        <v>3308</v>
      </c>
      <c r="L1932" s="1">
        <v>237532</v>
      </c>
      <c r="M1932" s="1" t="s">
        <v>12526</v>
      </c>
      <c r="N1932" s="2" t="s">
        <v>4409</v>
      </c>
      <c r="O1932" s="1" t="s">
        <v>15629</v>
      </c>
      <c r="P1932" s="2" t="s">
        <v>43</v>
      </c>
      <c r="Q1932" s="1" t="s">
        <v>247</v>
      </c>
      <c r="R1932" s="1" t="s">
        <v>13586</v>
      </c>
      <c r="S1932" s="1"/>
      <c r="T1932" s="1"/>
      <c r="U1932" s="1" t="s">
        <v>12528</v>
      </c>
      <c r="V1932" s="1"/>
      <c r="W1932" s="1"/>
      <c r="X1932" s="1"/>
      <c r="Y1932" s="1" t="s">
        <v>1193</v>
      </c>
      <c r="Z1932" s="2" t="str">
        <f t="shared" si="90"/>
        <v>C830C</v>
      </c>
      <c r="AA1932" s="3" t="str">
        <f t="shared" si="91"/>
        <v>1/10/2019</v>
      </c>
      <c r="AB1932" s="2" t="str">
        <f t="shared" si="92"/>
        <v>More than 0 mins</v>
      </c>
    </row>
    <row r="1933" spans="1:28" s="7" customFormat="1" ht="57" x14ac:dyDescent="0.45">
      <c r="A1933" s="1">
        <v>10574</v>
      </c>
      <c r="B1933" s="3">
        <v>43739</v>
      </c>
      <c r="C1933" s="4">
        <v>0.35902777777777778</v>
      </c>
      <c r="D1933" s="2">
        <v>2</v>
      </c>
      <c r="E1933" s="1">
        <v>0</v>
      </c>
      <c r="F1933" s="2" t="s">
        <v>147</v>
      </c>
      <c r="G1933" s="1">
        <v>65</v>
      </c>
      <c r="H1933" s="1" t="s">
        <v>4696</v>
      </c>
      <c r="I1933" s="1" t="s">
        <v>5280</v>
      </c>
      <c r="J1933" s="1" t="s">
        <v>15630</v>
      </c>
      <c r="K1933" s="1" t="s">
        <v>3305</v>
      </c>
      <c r="L1933" s="1">
        <v>237550</v>
      </c>
      <c r="M1933" s="1" t="s">
        <v>12526</v>
      </c>
      <c r="N1933" s="2" t="s">
        <v>4522</v>
      </c>
      <c r="O1933" s="1" t="s">
        <v>15631</v>
      </c>
      <c r="P1933" s="2" t="s">
        <v>33</v>
      </c>
      <c r="Q1933" s="1" t="s">
        <v>209</v>
      </c>
      <c r="R1933" s="1" t="s">
        <v>13589</v>
      </c>
      <c r="S1933" s="1"/>
      <c r="T1933" s="1"/>
      <c r="U1933" s="1" t="s">
        <v>12528</v>
      </c>
      <c r="V1933" s="1"/>
      <c r="W1933" s="1"/>
      <c r="X1933" s="1"/>
      <c r="Y1933" s="1" t="s">
        <v>208</v>
      </c>
      <c r="Z1933" s="2" t="str">
        <f t="shared" si="90"/>
        <v>C830</v>
      </c>
      <c r="AA1933" s="3" t="str">
        <f t="shared" si="91"/>
        <v>1/10/2019</v>
      </c>
      <c r="AB1933" s="2" t="str">
        <f t="shared" si="92"/>
        <v>More than 0 mins</v>
      </c>
    </row>
    <row r="1934" spans="1:28" s="7" customFormat="1" ht="85.5" x14ac:dyDescent="0.45">
      <c r="A1934" s="1">
        <v>10576</v>
      </c>
      <c r="B1934" s="3">
        <v>43739</v>
      </c>
      <c r="C1934" s="4">
        <v>0.37708333333333338</v>
      </c>
      <c r="D1934" s="2">
        <v>0</v>
      </c>
      <c r="E1934" s="1">
        <v>0</v>
      </c>
      <c r="F1934" s="2" t="s">
        <v>46</v>
      </c>
      <c r="G1934" s="1">
        <v>19</v>
      </c>
      <c r="H1934" s="1" t="s">
        <v>4832</v>
      </c>
      <c r="I1934" s="1" t="s">
        <v>4954</v>
      </c>
      <c r="J1934" s="1" t="s">
        <v>15632</v>
      </c>
      <c r="K1934" s="1" t="s">
        <v>15633</v>
      </c>
      <c r="L1934" s="1">
        <v>237569</v>
      </c>
      <c r="M1934" s="1" t="s">
        <v>12526</v>
      </c>
      <c r="N1934" s="2" t="s">
        <v>4409</v>
      </c>
      <c r="O1934" s="1" t="s">
        <v>15634</v>
      </c>
      <c r="P1934" s="2" t="s">
        <v>7</v>
      </c>
      <c r="Q1934" s="1" t="s">
        <v>76</v>
      </c>
      <c r="R1934" s="1" t="s">
        <v>4409</v>
      </c>
      <c r="S1934" s="1"/>
      <c r="T1934" s="1"/>
      <c r="U1934" s="1" t="s">
        <v>12528</v>
      </c>
      <c r="V1934" s="1"/>
      <c r="W1934" s="1"/>
      <c r="X1934" s="1"/>
      <c r="Y1934" s="1" t="s">
        <v>12</v>
      </c>
      <c r="Z1934" s="2" t="str">
        <f t="shared" si="90"/>
        <v>C830</v>
      </c>
      <c r="AA1934" s="3" t="str">
        <f t="shared" si="91"/>
        <v>1/10/2019</v>
      </c>
      <c r="AB1934" s="2" t="str">
        <f t="shared" si="92"/>
        <v>No delay</v>
      </c>
    </row>
    <row r="1935" spans="1:28" s="7" customFormat="1" ht="42.75" x14ac:dyDescent="0.45">
      <c r="A1935" s="1">
        <v>10577</v>
      </c>
      <c r="B1935" s="3">
        <v>43739</v>
      </c>
      <c r="C1935" s="4">
        <v>0.37777777777777777</v>
      </c>
      <c r="D1935" s="2">
        <v>0</v>
      </c>
      <c r="E1935" s="1">
        <v>0</v>
      </c>
      <c r="F1935" s="2" t="s">
        <v>75</v>
      </c>
      <c r="G1935" s="1">
        <v>41</v>
      </c>
      <c r="H1935" s="1" t="s">
        <v>4696</v>
      </c>
      <c r="I1935" s="1" t="s">
        <v>4679</v>
      </c>
      <c r="J1935" s="1" t="s">
        <v>15635</v>
      </c>
      <c r="K1935" s="1" t="s">
        <v>3312</v>
      </c>
      <c r="L1935" s="1">
        <v>237568</v>
      </c>
      <c r="M1935" s="1" t="s">
        <v>12526</v>
      </c>
      <c r="N1935" s="2" t="s">
        <v>4409</v>
      </c>
      <c r="O1935" s="1" t="s">
        <v>15636</v>
      </c>
      <c r="P1935" s="2" t="s">
        <v>33</v>
      </c>
      <c r="Q1935" s="1" t="s">
        <v>247</v>
      </c>
      <c r="R1935" s="1" t="s">
        <v>13586</v>
      </c>
      <c r="S1935" s="1"/>
      <c r="T1935" s="1"/>
      <c r="U1935" s="1" t="s">
        <v>12528</v>
      </c>
      <c r="V1935" s="1"/>
      <c r="W1935" s="1"/>
      <c r="X1935" s="1"/>
      <c r="Y1935" s="1" t="s">
        <v>1393</v>
      </c>
      <c r="Z1935" s="2" t="str">
        <f t="shared" si="90"/>
        <v>C830</v>
      </c>
      <c r="AA1935" s="3" t="str">
        <f t="shared" si="91"/>
        <v>1/10/2019</v>
      </c>
      <c r="AB1935" s="2" t="str">
        <f t="shared" si="92"/>
        <v>No delay</v>
      </c>
    </row>
    <row r="1936" spans="1:28" s="7" customFormat="1" x14ac:dyDescent="0.45">
      <c r="A1936" s="1">
        <v>10585</v>
      </c>
      <c r="B1936" s="3">
        <v>43739</v>
      </c>
      <c r="C1936" s="4">
        <v>0.49079861111111112</v>
      </c>
      <c r="D1936" s="2">
        <v>0</v>
      </c>
      <c r="E1936" s="1">
        <v>0</v>
      </c>
      <c r="F1936" s="2" t="s">
        <v>133</v>
      </c>
      <c r="G1936" s="1">
        <v>31</v>
      </c>
      <c r="H1936" s="1" t="s">
        <v>4771</v>
      </c>
      <c r="I1936" s="1" t="s">
        <v>4615</v>
      </c>
      <c r="J1936" s="1" t="s">
        <v>3307</v>
      </c>
      <c r="K1936" s="1" t="s">
        <v>3306</v>
      </c>
      <c r="L1936" s="1">
        <v>237570</v>
      </c>
      <c r="M1936" s="1" t="s">
        <v>12526</v>
      </c>
      <c r="N1936" s="2" t="s">
        <v>4522</v>
      </c>
      <c r="O1936" s="1" t="s">
        <v>15637</v>
      </c>
      <c r="P1936" s="2" t="s">
        <v>43</v>
      </c>
      <c r="Q1936" s="1" t="s">
        <v>43</v>
      </c>
      <c r="R1936" s="1" t="s">
        <v>4409</v>
      </c>
      <c r="S1936" s="1"/>
      <c r="T1936" s="1"/>
      <c r="U1936" s="1" t="s">
        <v>12528</v>
      </c>
      <c r="V1936" s="1"/>
      <c r="W1936" s="1"/>
      <c r="X1936" s="1"/>
      <c r="Y1936" s="1" t="s">
        <v>43</v>
      </c>
      <c r="Z1936" s="2" t="str">
        <f t="shared" si="90"/>
        <v>C830</v>
      </c>
      <c r="AA1936" s="3" t="str">
        <f t="shared" si="91"/>
        <v>1/10/2019</v>
      </c>
      <c r="AB1936" s="2" t="str">
        <f t="shared" si="92"/>
        <v>No delay</v>
      </c>
    </row>
    <row r="1937" spans="1:28" s="7" customFormat="1" ht="42.75" x14ac:dyDescent="0.45">
      <c r="A1937" s="1" t="s">
        <v>15638</v>
      </c>
      <c r="B1937" s="3">
        <v>43739</v>
      </c>
      <c r="C1937" s="4">
        <v>0.68680555555555556</v>
      </c>
      <c r="D1937" s="2">
        <v>0</v>
      </c>
      <c r="E1937" s="1">
        <v>0</v>
      </c>
      <c r="F1937" s="2" t="s">
        <v>178</v>
      </c>
      <c r="G1937" s="1">
        <v>39</v>
      </c>
      <c r="H1937" s="1" t="s">
        <v>5174</v>
      </c>
      <c r="I1937" s="1" t="s">
        <v>4570</v>
      </c>
      <c r="J1937" s="1" t="s">
        <v>3311</v>
      </c>
      <c r="K1937" s="1" t="s">
        <v>3310</v>
      </c>
      <c r="L1937" s="1">
        <v>237606</v>
      </c>
      <c r="M1937" s="1" t="s">
        <v>12526</v>
      </c>
      <c r="N1937" s="2" t="s">
        <v>4522</v>
      </c>
      <c r="O1937" s="1" t="s">
        <v>15639</v>
      </c>
      <c r="P1937" s="2" t="s">
        <v>128</v>
      </c>
      <c r="Q1937" s="1" t="s">
        <v>276</v>
      </c>
      <c r="R1937" s="1" t="s">
        <v>4409</v>
      </c>
      <c r="S1937" s="1"/>
      <c r="T1937" s="1"/>
      <c r="U1937" s="1" t="s">
        <v>12528</v>
      </c>
      <c r="V1937" s="1"/>
      <c r="W1937" s="1"/>
      <c r="X1937" s="1"/>
      <c r="Y1937" s="1" t="s">
        <v>275</v>
      </c>
      <c r="Z1937" s="2" t="str">
        <f t="shared" si="90"/>
        <v>C830C</v>
      </c>
      <c r="AA1937" s="3" t="str">
        <f t="shared" si="91"/>
        <v>1/10/2019</v>
      </c>
      <c r="AB1937" s="2" t="str">
        <f t="shared" si="92"/>
        <v>No delay</v>
      </c>
    </row>
    <row r="1938" spans="1:28" s="7" customFormat="1" ht="85.5" x14ac:dyDescent="0.45">
      <c r="A1938" s="1">
        <v>10601</v>
      </c>
      <c r="B1938" s="3">
        <v>43739</v>
      </c>
      <c r="C1938" s="4">
        <v>0.77986111111111101</v>
      </c>
      <c r="D1938" s="2">
        <v>0</v>
      </c>
      <c r="E1938" s="1">
        <v>0</v>
      </c>
      <c r="F1938" s="2" t="s">
        <v>46</v>
      </c>
      <c r="G1938" s="1"/>
      <c r="H1938" s="1" t="s">
        <v>4570</v>
      </c>
      <c r="I1938" s="1"/>
      <c r="J1938" s="1" t="s">
        <v>15640</v>
      </c>
      <c r="K1938" s="1">
        <v>6281789</v>
      </c>
      <c r="L1938" s="1"/>
      <c r="M1938" s="1" t="s">
        <v>12526</v>
      </c>
      <c r="N1938" s="2" t="s">
        <v>4409</v>
      </c>
      <c r="O1938" s="1" t="s">
        <v>15634</v>
      </c>
      <c r="P1938" s="2" t="s">
        <v>7</v>
      </c>
      <c r="Q1938" s="1" t="s">
        <v>76</v>
      </c>
      <c r="R1938" s="1" t="s">
        <v>4409</v>
      </c>
      <c r="S1938" s="1"/>
      <c r="T1938" s="1"/>
      <c r="U1938" s="1" t="s">
        <v>12528</v>
      </c>
      <c r="V1938" s="1"/>
      <c r="W1938" s="1"/>
      <c r="X1938" s="1"/>
      <c r="Y1938" s="1" t="s">
        <v>12</v>
      </c>
      <c r="Z1938" s="2" t="str">
        <f t="shared" si="90"/>
        <v>C830</v>
      </c>
      <c r="AA1938" s="3" t="str">
        <f t="shared" si="91"/>
        <v>1/10/2019</v>
      </c>
      <c r="AB1938" s="2" t="str">
        <f t="shared" si="92"/>
        <v>No delay</v>
      </c>
    </row>
    <row r="1939" spans="1:28" s="7" customFormat="1" ht="42.75" x14ac:dyDescent="0.45">
      <c r="A1939" s="1">
        <v>10617</v>
      </c>
      <c r="B1939" s="3">
        <v>43740</v>
      </c>
      <c r="C1939" s="4">
        <v>0.31962962962962965</v>
      </c>
      <c r="D1939" s="2">
        <v>0</v>
      </c>
      <c r="E1939" s="1">
        <v>0</v>
      </c>
      <c r="F1939" s="2" t="s">
        <v>141</v>
      </c>
      <c r="G1939" s="1">
        <v>29</v>
      </c>
      <c r="H1939" s="1" t="s">
        <v>4570</v>
      </c>
      <c r="I1939" s="1" t="s">
        <v>4570</v>
      </c>
      <c r="J1939" s="1" t="s">
        <v>15641</v>
      </c>
      <c r="K1939" s="1" t="s">
        <v>3316</v>
      </c>
      <c r="L1939" s="1">
        <v>237657</v>
      </c>
      <c r="M1939" s="1" t="s">
        <v>12526</v>
      </c>
      <c r="N1939" s="2" t="s">
        <v>4409</v>
      </c>
      <c r="O1939" s="1" t="s">
        <v>15642</v>
      </c>
      <c r="P1939" s="2" t="s">
        <v>26</v>
      </c>
      <c r="Q1939" s="1" t="s">
        <v>98</v>
      </c>
      <c r="R1939" s="1" t="s">
        <v>4409</v>
      </c>
      <c r="S1939" s="1"/>
      <c r="T1939" s="1"/>
      <c r="U1939" s="1" t="s">
        <v>12528</v>
      </c>
      <c r="V1939" s="1"/>
      <c r="W1939" s="1"/>
      <c r="X1939" s="1"/>
      <c r="Y1939" s="1" t="s">
        <v>27</v>
      </c>
      <c r="Z1939" s="2" t="str">
        <f t="shared" si="90"/>
        <v>C830</v>
      </c>
      <c r="AA1939" s="3" t="str">
        <f t="shared" si="91"/>
        <v>1/10/2019</v>
      </c>
      <c r="AB1939" s="2" t="str">
        <f t="shared" si="92"/>
        <v>No delay</v>
      </c>
    </row>
    <row r="1940" spans="1:28" s="7" customFormat="1" x14ac:dyDescent="0.45">
      <c r="A1940" s="1" t="s">
        <v>15643</v>
      </c>
      <c r="B1940" s="3">
        <v>43740</v>
      </c>
      <c r="C1940" s="4">
        <v>0.41653935185185187</v>
      </c>
      <c r="D1940" s="2">
        <v>0</v>
      </c>
      <c r="E1940" s="1">
        <v>0</v>
      </c>
      <c r="F1940" s="2" t="s">
        <v>35</v>
      </c>
      <c r="G1940" s="1">
        <v>5</v>
      </c>
      <c r="H1940" s="1" t="s">
        <v>5744</v>
      </c>
      <c r="I1940" s="1" t="s">
        <v>5744</v>
      </c>
      <c r="J1940" s="1" t="s">
        <v>3318</v>
      </c>
      <c r="K1940" s="1" t="s">
        <v>3317</v>
      </c>
      <c r="L1940" s="1">
        <v>237683</v>
      </c>
      <c r="M1940" s="1" t="s">
        <v>12526</v>
      </c>
      <c r="N1940" s="2" t="s">
        <v>4409</v>
      </c>
      <c r="O1940" s="1" t="s">
        <v>15644</v>
      </c>
      <c r="P1940" s="2" t="s">
        <v>128</v>
      </c>
      <c r="Q1940" s="1" t="s">
        <v>276</v>
      </c>
      <c r="R1940" s="1" t="s">
        <v>4409</v>
      </c>
      <c r="S1940" s="1"/>
      <c r="T1940" s="1"/>
      <c r="U1940" s="1" t="s">
        <v>12528</v>
      </c>
      <c r="V1940" s="1"/>
      <c r="W1940" s="1"/>
      <c r="X1940" s="1"/>
      <c r="Y1940" s="1" t="s">
        <v>275</v>
      </c>
      <c r="Z1940" s="2" t="str">
        <f t="shared" si="90"/>
        <v>C830</v>
      </c>
      <c r="AA1940" s="3" t="str">
        <f t="shared" si="91"/>
        <v>1/10/2019</v>
      </c>
      <c r="AB1940" s="2" t="str">
        <f t="shared" si="92"/>
        <v>No delay</v>
      </c>
    </row>
    <row r="1941" spans="1:28" s="7" customFormat="1" ht="57" x14ac:dyDescent="0.45">
      <c r="A1941" s="1" t="s">
        <v>15645</v>
      </c>
      <c r="B1941" s="3">
        <v>43740</v>
      </c>
      <c r="C1941" s="4">
        <v>0.42091435185185189</v>
      </c>
      <c r="D1941" s="2">
        <v>0</v>
      </c>
      <c r="E1941" s="1">
        <v>0</v>
      </c>
      <c r="F1941" s="2" t="s">
        <v>88</v>
      </c>
      <c r="G1941" s="1">
        <v>17</v>
      </c>
      <c r="H1941" s="1" t="s">
        <v>4570</v>
      </c>
      <c r="I1941" s="1" t="s">
        <v>4570</v>
      </c>
      <c r="J1941" s="1" t="s">
        <v>3320</v>
      </c>
      <c r="K1941" s="1" t="s">
        <v>3319</v>
      </c>
      <c r="L1941" s="1">
        <v>237686</v>
      </c>
      <c r="M1941" s="1" t="s">
        <v>12526</v>
      </c>
      <c r="N1941" s="2" t="s">
        <v>4522</v>
      </c>
      <c r="O1941" s="1" t="s">
        <v>15646</v>
      </c>
      <c r="P1941" s="2" t="s">
        <v>128</v>
      </c>
      <c r="Q1941" s="1" t="s">
        <v>276</v>
      </c>
      <c r="R1941" s="1" t="s">
        <v>4409</v>
      </c>
      <c r="S1941" s="1"/>
      <c r="T1941" s="1"/>
      <c r="U1941" s="1" t="s">
        <v>12528</v>
      </c>
      <c r="V1941" s="1"/>
      <c r="W1941" s="1"/>
      <c r="X1941" s="1"/>
      <c r="Y1941" s="1" t="s">
        <v>275</v>
      </c>
      <c r="Z1941" s="2" t="str">
        <f t="shared" si="90"/>
        <v>C830</v>
      </c>
      <c r="AA1941" s="3" t="str">
        <f t="shared" si="91"/>
        <v>1/10/2019</v>
      </c>
      <c r="AB1941" s="2" t="str">
        <f t="shared" si="92"/>
        <v>No delay</v>
      </c>
    </row>
    <row r="1942" spans="1:28" s="7" customFormat="1" ht="28.5" x14ac:dyDescent="0.45">
      <c r="A1942" s="1">
        <v>10637</v>
      </c>
      <c r="B1942" s="3">
        <v>43740</v>
      </c>
      <c r="C1942" s="4">
        <v>0.70208333333333339</v>
      </c>
      <c r="D1942" s="2">
        <v>0</v>
      </c>
      <c r="E1942" s="1">
        <v>0</v>
      </c>
      <c r="F1942" s="2" t="s">
        <v>215</v>
      </c>
      <c r="G1942" s="1">
        <v>15</v>
      </c>
      <c r="H1942" s="1" t="s">
        <v>4570</v>
      </c>
      <c r="I1942" s="1" t="s">
        <v>4570</v>
      </c>
      <c r="J1942" s="1" t="s">
        <v>3315</v>
      </c>
      <c r="K1942" s="1" t="s">
        <v>3314</v>
      </c>
      <c r="L1942" s="1">
        <v>237734</v>
      </c>
      <c r="M1942" s="1" t="s">
        <v>12526</v>
      </c>
      <c r="N1942" s="2" t="s">
        <v>4409</v>
      </c>
      <c r="O1942" s="1" t="s">
        <v>15647</v>
      </c>
      <c r="P1942" s="2" t="s">
        <v>26</v>
      </c>
      <c r="Q1942" s="1" t="s">
        <v>98</v>
      </c>
      <c r="R1942" s="1" t="s">
        <v>4409</v>
      </c>
      <c r="S1942" s="1"/>
      <c r="T1942" s="1"/>
      <c r="U1942" s="1" t="s">
        <v>12528</v>
      </c>
      <c r="V1942" s="1"/>
      <c r="W1942" s="1"/>
      <c r="X1942" s="1"/>
      <c r="Y1942" s="1" t="s">
        <v>27</v>
      </c>
      <c r="Z1942" s="2" t="str">
        <f t="shared" si="90"/>
        <v>C830C</v>
      </c>
      <c r="AA1942" s="3" t="str">
        <f t="shared" si="91"/>
        <v>1/10/2019</v>
      </c>
      <c r="AB1942" s="2" t="str">
        <f t="shared" si="92"/>
        <v>No delay</v>
      </c>
    </row>
    <row r="1943" spans="1:28" s="7" customFormat="1" ht="42.75" x14ac:dyDescent="0.45">
      <c r="A1943" s="1">
        <v>10644</v>
      </c>
      <c r="B1943" s="3">
        <v>43740</v>
      </c>
      <c r="C1943" s="4">
        <v>0.91180555555555554</v>
      </c>
      <c r="D1943" s="2">
        <v>0</v>
      </c>
      <c r="E1943" s="1">
        <v>0</v>
      </c>
      <c r="F1943" s="2" t="s">
        <v>130</v>
      </c>
      <c r="G1943" s="1">
        <v>47</v>
      </c>
      <c r="H1943" s="1" t="s">
        <v>4704</v>
      </c>
      <c r="I1943" s="1" t="s">
        <v>4779</v>
      </c>
      <c r="J1943" s="1" t="s">
        <v>15648</v>
      </c>
      <c r="K1943" s="1" t="s">
        <v>3313</v>
      </c>
      <c r="L1943" s="1">
        <v>237768</v>
      </c>
      <c r="M1943" s="1" t="s">
        <v>12526</v>
      </c>
      <c r="N1943" s="2" t="s">
        <v>4409</v>
      </c>
      <c r="O1943" s="1" t="s">
        <v>15649</v>
      </c>
      <c r="P1943" s="2" t="s">
        <v>7</v>
      </c>
      <c r="Q1943" s="1" t="s">
        <v>110</v>
      </c>
      <c r="R1943" s="1" t="s">
        <v>4409</v>
      </c>
      <c r="S1943" s="1"/>
      <c r="T1943" s="1"/>
      <c r="U1943" s="1" t="s">
        <v>12528</v>
      </c>
      <c r="V1943" s="1"/>
      <c r="W1943" s="1"/>
      <c r="X1943" s="1"/>
      <c r="Y1943" s="1" t="s">
        <v>18</v>
      </c>
      <c r="Z1943" s="2" t="str">
        <f t="shared" si="90"/>
        <v>C830</v>
      </c>
      <c r="AA1943" s="3" t="str">
        <f t="shared" si="91"/>
        <v>1/10/2019</v>
      </c>
      <c r="AB1943" s="2" t="str">
        <f t="shared" si="92"/>
        <v>No delay</v>
      </c>
    </row>
    <row r="1944" spans="1:28" s="7" customFormat="1" ht="71.25" x14ac:dyDescent="0.45">
      <c r="A1944" s="1">
        <v>10656</v>
      </c>
      <c r="B1944" s="3">
        <v>43741</v>
      </c>
      <c r="C1944" s="4">
        <v>0.35138888888888892</v>
      </c>
      <c r="D1944" s="2">
        <v>1.5</v>
      </c>
      <c r="E1944" s="1">
        <v>0</v>
      </c>
      <c r="F1944" s="2" t="s">
        <v>88</v>
      </c>
      <c r="G1944" s="1">
        <v>74</v>
      </c>
      <c r="H1944" s="1" t="s">
        <v>4695</v>
      </c>
      <c r="I1944" s="1" t="s">
        <v>4695</v>
      </c>
      <c r="J1944" s="1" t="s">
        <v>3325</v>
      </c>
      <c r="K1944" s="1" t="s">
        <v>3324</v>
      </c>
      <c r="L1944" s="1">
        <v>237808</v>
      </c>
      <c r="M1944" s="1" t="s">
        <v>12526</v>
      </c>
      <c r="N1944" s="2" t="s">
        <v>4409</v>
      </c>
      <c r="O1944" s="1" t="s">
        <v>15650</v>
      </c>
      <c r="P1944" s="2" t="s">
        <v>33</v>
      </c>
      <c r="Q1944" s="1" t="s">
        <v>313</v>
      </c>
      <c r="R1944" s="1" t="s">
        <v>4409</v>
      </c>
      <c r="S1944" s="1"/>
      <c r="T1944" s="1"/>
      <c r="U1944" s="1" t="s">
        <v>12528</v>
      </c>
      <c r="V1944" s="1"/>
      <c r="W1944" s="1"/>
      <c r="X1944" s="1"/>
      <c r="Y1944" s="1" t="s">
        <v>32</v>
      </c>
      <c r="Z1944" s="2" t="str">
        <f t="shared" si="90"/>
        <v>C830</v>
      </c>
      <c r="AA1944" s="3" t="str">
        <f t="shared" si="91"/>
        <v>1/10/2019</v>
      </c>
      <c r="AB1944" s="2" t="str">
        <f t="shared" si="92"/>
        <v>More than 0 mins</v>
      </c>
    </row>
    <row r="1945" spans="1:28" s="7" customFormat="1" ht="114" x14ac:dyDescent="0.45">
      <c r="A1945" s="1">
        <v>10671</v>
      </c>
      <c r="B1945" s="3">
        <v>43741</v>
      </c>
      <c r="C1945" s="4">
        <v>0.67246527777777787</v>
      </c>
      <c r="D1945" s="2">
        <v>0</v>
      </c>
      <c r="E1945" s="1">
        <v>5</v>
      </c>
      <c r="F1945" s="2" t="s">
        <v>140</v>
      </c>
      <c r="G1945" s="1">
        <v>47</v>
      </c>
      <c r="H1945" s="1" t="s">
        <v>5042</v>
      </c>
      <c r="I1945" s="1" t="s">
        <v>5042</v>
      </c>
      <c r="J1945" s="1" t="s">
        <v>3322</v>
      </c>
      <c r="K1945" s="1" t="s">
        <v>3321</v>
      </c>
      <c r="L1945" s="1">
        <v>237852</v>
      </c>
      <c r="M1945" s="1" t="s">
        <v>12526</v>
      </c>
      <c r="N1945" s="2" t="s">
        <v>4523</v>
      </c>
      <c r="O1945" s="1" t="s">
        <v>15651</v>
      </c>
      <c r="P1945" s="2" t="s">
        <v>21</v>
      </c>
      <c r="Q1945" s="1" t="s">
        <v>344</v>
      </c>
      <c r="R1945" s="1" t="s">
        <v>4409</v>
      </c>
      <c r="S1945" s="1"/>
      <c r="T1945" s="1"/>
      <c r="U1945" s="1" t="s">
        <v>12528</v>
      </c>
      <c r="V1945" s="1"/>
      <c r="W1945" s="1"/>
      <c r="X1945" s="1"/>
      <c r="Y1945" s="1" t="s">
        <v>22</v>
      </c>
      <c r="Z1945" s="2" t="str">
        <f t="shared" si="90"/>
        <v>C830</v>
      </c>
      <c r="AA1945" s="3" t="str">
        <f t="shared" si="91"/>
        <v>1/10/2019</v>
      </c>
      <c r="AB1945" s="2" t="str">
        <f t="shared" si="92"/>
        <v>No delay</v>
      </c>
    </row>
    <row r="1946" spans="1:28" s="7" customFormat="1" ht="42.75" x14ac:dyDescent="0.45">
      <c r="A1946" s="1">
        <v>10676</v>
      </c>
      <c r="B1946" s="3">
        <v>43741</v>
      </c>
      <c r="C1946" s="4">
        <v>0.72222222222222221</v>
      </c>
      <c r="D1946" s="2">
        <v>0</v>
      </c>
      <c r="E1946" s="1">
        <v>0</v>
      </c>
      <c r="F1946" s="2" t="s">
        <v>124</v>
      </c>
      <c r="G1946" s="1">
        <v>15</v>
      </c>
      <c r="H1946" s="1" t="s">
        <v>4962</v>
      </c>
      <c r="I1946" s="1" t="s">
        <v>4811</v>
      </c>
      <c r="J1946" s="1" t="s">
        <v>15652</v>
      </c>
      <c r="K1946" s="1" t="s">
        <v>3323</v>
      </c>
      <c r="L1946" s="1">
        <v>237875</v>
      </c>
      <c r="M1946" s="1" t="s">
        <v>12526</v>
      </c>
      <c r="N1946" s="2" t="s">
        <v>4409</v>
      </c>
      <c r="O1946" s="1" t="s">
        <v>15653</v>
      </c>
      <c r="P1946" s="2" t="s">
        <v>73</v>
      </c>
      <c r="Q1946" s="1" t="s">
        <v>158</v>
      </c>
      <c r="R1946" s="1" t="s">
        <v>4409</v>
      </c>
      <c r="S1946" s="1"/>
      <c r="T1946" s="1"/>
      <c r="U1946" s="1" t="s">
        <v>12528</v>
      </c>
      <c r="V1946" s="1"/>
      <c r="W1946" s="1"/>
      <c r="X1946" s="1"/>
      <c r="Y1946" s="1" t="s">
        <v>157</v>
      </c>
      <c r="Z1946" s="2" t="str">
        <f t="shared" si="90"/>
        <v>C830C</v>
      </c>
      <c r="AA1946" s="3" t="str">
        <f t="shared" si="91"/>
        <v>1/10/2019</v>
      </c>
      <c r="AB1946" s="2" t="str">
        <f t="shared" si="92"/>
        <v>No delay</v>
      </c>
    </row>
    <row r="1947" spans="1:28" s="7" customFormat="1" ht="57" x14ac:dyDescent="0.45">
      <c r="A1947" s="1">
        <v>10678</v>
      </c>
      <c r="B1947" s="3">
        <v>43741</v>
      </c>
      <c r="C1947" s="4">
        <v>0.79999999999999993</v>
      </c>
      <c r="D1947" s="2">
        <v>0</v>
      </c>
      <c r="E1947" s="1">
        <v>0</v>
      </c>
      <c r="F1947" s="2" t="s">
        <v>119</v>
      </c>
      <c r="G1947" s="1">
        <v>64</v>
      </c>
      <c r="H1947" s="1" t="s">
        <v>4570</v>
      </c>
      <c r="I1947" s="1" t="s">
        <v>4570</v>
      </c>
      <c r="J1947" s="1" t="s">
        <v>15654</v>
      </c>
      <c r="K1947" s="1" t="s">
        <v>3328</v>
      </c>
      <c r="L1947" s="1">
        <v>237876</v>
      </c>
      <c r="M1947" s="1" t="s">
        <v>12526</v>
      </c>
      <c r="N1947" s="2" t="s">
        <v>4409</v>
      </c>
      <c r="O1947" s="1" t="s">
        <v>15655</v>
      </c>
      <c r="P1947" s="2" t="s">
        <v>7</v>
      </c>
      <c r="Q1947" s="1" t="s">
        <v>247</v>
      </c>
      <c r="R1947" s="1" t="s">
        <v>13586</v>
      </c>
      <c r="S1947" s="1"/>
      <c r="T1947" s="1"/>
      <c r="U1947" s="1" t="s">
        <v>12528</v>
      </c>
      <c r="V1947" s="1"/>
      <c r="W1947" s="1"/>
      <c r="X1947" s="1"/>
      <c r="Y1947" s="1" t="s">
        <v>246</v>
      </c>
      <c r="Z1947" s="2" t="str">
        <f t="shared" si="90"/>
        <v>C830</v>
      </c>
      <c r="AA1947" s="3" t="str">
        <f t="shared" si="91"/>
        <v>1/10/2019</v>
      </c>
      <c r="AB1947" s="2" t="str">
        <f t="shared" si="92"/>
        <v>No delay</v>
      </c>
    </row>
    <row r="1948" spans="1:28" s="7" customFormat="1" ht="42.75" x14ac:dyDescent="0.45">
      <c r="A1948" s="1">
        <v>10683</v>
      </c>
      <c r="B1948" s="3">
        <v>43741</v>
      </c>
      <c r="C1948" s="4">
        <v>0.93285879629629631</v>
      </c>
      <c r="D1948" s="2">
        <v>0</v>
      </c>
      <c r="E1948" s="1">
        <v>0</v>
      </c>
      <c r="F1948" s="2" t="s">
        <v>48</v>
      </c>
      <c r="G1948" s="1">
        <v>49</v>
      </c>
      <c r="H1948" s="1" t="s">
        <v>4695</v>
      </c>
      <c r="I1948" s="1" t="s">
        <v>4570</v>
      </c>
      <c r="J1948" s="1" t="s">
        <v>3327</v>
      </c>
      <c r="K1948" s="1" t="s">
        <v>3326</v>
      </c>
      <c r="L1948" s="1">
        <v>237901</v>
      </c>
      <c r="M1948" s="1" t="s">
        <v>12526</v>
      </c>
      <c r="N1948" s="2" t="s">
        <v>4522</v>
      </c>
      <c r="O1948" s="1" t="s">
        <v>15656</v>
      </c>
      <c r="P1948" s="2" t="s">
        <v>128</v>
      </c>
      <c r="Q1948" s="1" t="s">
        <v>247</v>
      </c>
      <c r="R1948" s="1" t="s">
        <v>13586</v>
      </c>
      <c r="S1948" s="1"/>
      <c r="T1948" s="1"/>
      <c r="U1948" s="1" t="s">
        <v>12528</v>
      </c>
      <c r="V1948" s="1"/>
      <c r="W1948" s="1"/>
      <c r="X1948" s="1"/>
      <c r="Y1948" s="1" t="s">
        <v>1176</v>
      </c>
      <c r="Z1948" s="2" t="str">
        <f t="shared" si="90"/>
        <v>C830</v>
      </c>
      <c r="AA1948" s="3" t="str">
        <f t="shared" si="91"/>
        <v>1/10/2019</v>
      </c>
      <c r="AB1948" s="2" t="str">
        <f t="shared" si="92"/>
        <v>No delay</v>
      </c>
    </row>
    <row r="1949" spans="1:28" s="7" customFormat="1" ht="85.5" x14ac:dyDescent="0.45">
      <c r="A1949" s="1">
        <v>10695</v>
      </c>
      <c r="B1949" s="3">
        <v>43742</v>
      </c>
      <c r="C1949" s="4">
        <v>0.24640046296296295</v>
      </c>
      <c r="D1949" s="2">
        <v>0</v>
      </c>
      <c r="E1949" s="1">
        <v>0</v>
      </c>
      <c r="F1949" s="2" t="s">
        <v>151</v>
      </c>
      <c r="G1949" s="1">
        <v>4</v>
      </c>
      <c r="H1949" s="1" t="s">
        <v>5744</v>
      </c>
      <c r="I1949" s="1" t="s">
        <v>4954</v>
      </c>
      <c r="J1949" s="1" t="s">
        <v>3330</v>
      </c>
      <c r="K1949" s="1" t="s">
        <v>3329</v>
      </c>
      <c r="L1949" s="1">
        <v>237911</v>
      </c>
      <c r="M1949" s="1" t="s">
        <v>12526</v>
      </c>
      <c r="N1949" s="2" t="s">
        <v>4409</v>
      </c>
      <c r="O1949" s="1" t="s">
        <v>15657</v>
      </c>
      <c r="P1949" s="2" t="s">
        <v>7</v>
      </c>
      <c r="Q1949" s="1" t="s">
        <v>18</v>
      </c>
      <c r="R1949" s="1" t="s">
        <v>4409</v>
      </c>
      <c r="S1949" s="1"/>
      <c r="T1949" s="1"/>
      <c r="U1949" s="1" t="s">
        <v>12528</v>
      </c>
      <c r="V1949" s="1"/>
      <c r="W1949" s="1"/>
      <c r="X1949" s="1"/>
      <c r="Y1949" s="1" t="s">
        <v>18</v>
      </c>
      <c r="Z1949" s="2" t="str">
        <f t="shared" si="90"/>
        <v>C830C</v>
      </c>
      <c r="AA1949" s="3" t="str">
        <f t="shared" si="91"/>
        <v>1/10/2019</v>
      </c>
      <c r="AB1949" s="2" t="str">
        <f t="shared" si="92"/>
        <v>No delay</v>
      </c>
    </row>
    <row r="1950" spans="1:28" s="7" customFormat="1" ht="42.75" x14ac:dyDescent="0.45">
      <c r="A1950" s="1">
        <v>10696</v>
      </c>
      <c r="B1950" s="3">
        <v>43742</v>
      </c>
      <c r="C1950" s="4">
        <v>0.29236111111111113</v>
      </c>
      <c r="D1950" s="2">
        <v>0</v>
      </c>
      <c r="E1950" s="1">
        <v>0</v>
      </c>
      <c r="F1950" s="2" t="s">
        <v>60</v>
      </c>
      <c r="G1950" s="1">
        <v>22</v>
      </c>
      <c r="H1950" s="1" t="s">
        <v>5110</v>
      </c>
      <c r="I1950" s="1" t="s">
        <v>4932</v>
      </c>
      <c r="J1950" s="1" t="s">
        <v>3334</v>
      </c>
      <c r="K1950" s="1" t="s">
        <v>3333</v>
      </c>
      <c r="L1950" s="1">
        <v>237920</v>
      </c>
      <c r="M1950" s="1" t="s">
        <v>12526</v>
      </c>
      <c r="N1950" s="2" t="s">
        <v>4409</v>
      </c>
      <c r="O1950" s="1" t="s">
        <v>15658</v>
      </c>
      <c r="P1950" s="2" t="s">
        <v>73</v>
      </c>
      <c r="Q1950" s="1" t="s">
        <v>74</v>
      </c>
      <c r="R1950" s="1" t="s">
        <v>4409</v>
      </c>
      <c r="S1950" s="1"/>
      <c r="T1950" s="1"/>
      <c r="U1950" s="1" t="s">
        <v>12528</v>
      </c>
      <c r="V1950" s="1"/>
      <c r="W1950" s="1"/>
      <c r="X1950" s="1"/>
      <c r="Y1950" s="1" t="s">
        <v>74</v>
      </c>
      <c r="Z1950" s="2" t="str">
        <f t="shared" si="90"/>
        <v>C830</v>
      </c>
      <c r="AA1950" s="3" t="str">
        <f t="shared" si="91"/>
        <v>1/10/2019</v>
      </c>
      <c r="AB1950" s="2" t="str">
        <f t="shared" si="92"/>
        <v>No delay</v>
      </c>
    </row>
    <row r="1951" spans="1:28" s="7" customFormat="1" ht="99.75" x14ac:dyDescent="0.45">
      <c r="A1951" s="1">
        <v>10713</v>
      </c>
      <c r="B1951" s="3">
        <v>43742</v>
      </c>
      <c r="C1951" s="4">
        <v>0.70192129629629629</v>
      </c>
      <c r="D1951" s="2">
        <v>0</v>
      </c>
      <c r="E1951" s="1">
        <v>0</v>
      </c>
      <c r="F1951" s="2" t="s">
        <v>35</v>
      </c>
      <c r="G1951" s="1">
        <v>6</v>
      </c>
      <c r="H1951" s="1" t="s">
        <v>4570</v>
      </c>
      <c r="I1951" s="1" t="s">
        <v>4570</v>
      </c>
      <c r="J1951" s="1" t="s">
        <v>3332</v>
      </c>
      <c r="K1951" s="1" t="s">
        <v>3331</v>
      </c>
      <c r="L1951" s="1">
        <v>237991</v>
      </c>
      <c r="M1951" s="1" t="s">
        <v>12526</v>
      </c>
      <c r="N1951" s="2" t="s">
        <v>4522</v>
      </c>
      <c r="O1951" s="1" t="s">
        <v>15659</v>
      </c>
      <c r="P1951" s="2" t="s">
        <v>7</v>
      </c>
      <c r="Q1951" s="1" t="s">
        <v>110</v>
      </c>
      <c r="R1951" s="1" t="s">
        <v>4409</v>
      </c>
      <c r="S1951" s="1"/>
      <c r="T1951" s="1"/>
      <c r="U1951" s="1" t="s">
        <v>12528</v>
      </c>
      <c r="V1951" s="1"/>
      <c r="W1951" s="1"/>
      <c r="X1951" s="1"/>
      <c r="Y1951" s="1" t="s">
        <v>18</v>
      </c>
      <c r="Z1951" s="2" t="str">
        <f t="shared" si="90"/>
        <v>C830</v>
      </c>
      <c r="AA1951" s="3" t="str">
        <f t="shared" si="91"/>
        <v>1/10/2019</v>
      </c>
      <c r="AB1951" s="2" t="str">
        <f t="shared" si="92"/>
        <v>No delay</v>
      </c>
    </row>
    <row r="1952" spans="1:28" s="7" customFormat="1" ht="42.75" x14ac:dyDescent="0.45">
      <c r="A1952" s="1">
        <v>10714</v>
      </c>
      <c r="B1952" s="3">
        <v>43742</v>
      </c>
      <c r="C1952" s="4">
        <v>0.78237268518518521</v>
      </c>
      <c r="D1952" s="2">
        <v>0</v>
      </c>
      <c r="E1952" s="1">
        <v>0</v>
      </c>
      <c r="F1952" s="2" t="s">
        <v>81</v>
      </c>
      <c r="G1952" s="1">
        <v>40</v>
      </c>
      <c r="H1952" s="1" t="s">
        <v>4570</v>
      </c>
      <c r="I1952" s="1" t="s">
        <v>4570</v>
      </c>
      <c r="J1952" s="1" t="s">
        <v>3336</v>
      </c>
      <c r="K1952" s="1" t="s">
        <v>3335</v>
      </c>
      <c r="L1952" s="1">
        <v>238005</v>
      </c>
      <c r="M1952" s="1" t="s">
        <v>12526</v>
      </c>
      <c r="N1952" s="2" t="s">
        <v>4522</v>
      </c>
      <c r="O1952" s="1" t="s">
        <v>15660</v>
      </c>
      <c r="P1952" s="2" t="s">
        <v>79</v>
      </c>
      <c r="Q1952" s="1" t="s">
        <v>222</v>
      </c>
      <c r="R1952" s="1" t="s">
        <v>4409</v>
      </c>
      <c r="S1952" s="1"/>
      <c r="T1952" s="1"/>
      <c r="U1952" s="1" t="s">
        <v>12528</v>
      </c>
      <c r="V1952" s="1"/>
      <c r="W1952" s="1"/>
      <c r="X1952" s="1"/>
      <c r="Y1952" s="1" t="s">
        <v>117</v>
      </c>
      <c r="Z1952" s="2" t="str">
        <f t="shared" si="90"/>
        <v>C830</v>
      </c>
      <c r="AA1952" s="3" t="str">
        <f t="shared" si="91"/>
        <v>1/10/2019</v>
      </c>
      <c r="AB1952" s="2" t="str">
        <f t="shared" si="92"/>
        <v>No delay</v>
      </c>
    </row>
    <row r="1953" spans="1:28" s="7" customFormat="1" ht="85.5" x14ac:dyDescent="0.45">
      <c r="A1953" s="1">
        <v>10742</v>
      </c>
      <c r="B1953" s="3">
        <v>43743</v>
      </c>
      <c r="C1953" s="4">
        <v>0.57752314814814809</v>
      </c>
      <c r="D1953" s="2">
        <v>0</v>
      </c>
      <c r="E1953" s="1">
        <v>0</v>
      </c>
      <c r="F1953" s="2" t="s">
        <v>141</v>
      </c>
      <c r="G1953" s="1">
        <v>8</v>
      </c>
      <c r="H1953" s="1" t="s">
        <v>4628</v>
      </c>
      <c r="I1953" s="1" t="s">
        <v>4962</v>
      </c>
      <c r="J1953" s="1" t="s">
        <v>15661</v>
      </c>
      <c r="K1953" s="1" t="s">
        <v>3338</v>
      </c>
      <c r="L1953" s="1">
        <v>238064</v>
      </c>
      <c r="M1953" s="1" t="s">
        <v>12526</v>
      </c>
      <c r="N1953" s="2" t="s">
        <v>4522</v>
      </c>
      <c r="O1953" s="1" t="s">
        <v>15662</v>
      </c>
      <c r="P1953" s="2" t="s">
        <v>7</v>
      </c>
      <c r="Q1953" s="1" t="s">
        <v>110</v>
      </c>
      <c r="R1953" s="1" t="s">
        <v>4409</v>
      </c>
      <c r="S1953" s="1"/>
      <c r="T1953" s="1"/>
      <c r="U1953" s="1" t="s">
        <v>12528</v>
      </c>
      <c r="V1953" s="1"/>
      <c r="W1953" s="1"/>
      <c r="X1953" s="1"/>
      <c r="Y1953" s="1" t="s">
        <v>18</v>
      </c>
      <c r="Z1953" s="2" t="str">
        <f t="shared" si="90"/>
        <v>C830</v>
      </c>
      <c r="AA1953" s="3" t="str">
        <f t="shared" si="91"/>
        <v>1/10/2019</v>
      </c>
      <c r="AB1953" s="2" t="str">
        <f t="shared" si="92"/>
        <v>No delay</v>
      </c>
    </row>
    <row r="1954" spans="1:28" s="7" customFormat="1" ht="42.75" x14ac:dyDescent="0.45">
      <c r="A1954" s="1">
        <v>10753</v>
      </c>
      <c r="B1954" s="3">
        <v>43743</v>
      </c>
      <c r="C1954" s="4">
        <v>0.80902777777777779</v>
      </c>
      <c r="D1954" s="2">
        <v>0</v>
      </c>
      <c r="E1954" s="1">
        <v>0</v>
      </c>
      <c r="F1954" s="2" t="s">
        <v>58</v>
      </c>
      <c r="G1954" s="1">
        <v>24</v>
      </c>
      <c r="H1954" s="1" t="s">
        <v>7388</v>
      </c>
      <c r="I1954" s="1" t="s">
        <v>7388</v>
      </c>
      <c r="J1954" s="1" t="s">
        <v>15663</v>
      </c>
      <c r="K1954" s="1" t="s">
        <v>3339</v>
      </c>
      <c r="L1954" s="1">
        <v>238100</v>
      </c>
      <c r="M1954" s="1" t="s">
        <v>12526</v>
      </c>
      <c r="N1954" s="2" t="s">
        <v>4522</v>
      </c>
      <c r="O1954" s="1" t="s">
        <v>15664</v>
      </c>
      <c r="P1954" s="2" t="s">
        <v>36</v>
      </c>
      <c r="Q1954" s="1" t="s">
        <v>238</v>
      </c>
      <c r="R1954" s="1" t="s">
        <v>4409</v>
      </c>
      <c r="S1954" s="1"/>
      <c r="T1954" s="1"/>
      <c r="U1954" s="1" t="s">
        <v>12528</v>
      </c>
      <c r="V1954" s="1"/>
      <c r="W1954" s="1"/>
      <c r="X1954" s="1"/>
      <c r="Y1954" s="1" t="s">
        <v>94</v>
      </c>
      <c r="Z1954" s="2" t="str">
        <f t="shared" si="90"/>
        <v>C830</v>
      </c>
      <c r="AA1954" s="3" t="str">
        <f t="shared" si="91"/>
        <v>1/10/2019</v>
      </c>
      <c r="AB1954" s="2" t="str">
        <f t="shared" si="92"/>
        <v>No delay</v>
      </c>
    </row>
    <row r="1955" spans="1:28" s="7" customFormat="1" ht="99.75" x14ac:dyDescent="0.45">
      <c r="A1955" s="1">
        <v>10754</v>
      </c>
      <c r="B1955" s="3">
        <v>43743</v>
      </c>
      <c r="C1955" s="4">
        <v>0.81111111111111101</v>
      </c>
      <c r="D1955" s="2">
        <v>0</v>
      </c>
      <c r="E1955" s="1">
        <v>0</v>
      </c>
      <c r="F1955" s="2" t="s">
        <v>100</v>
      </c>
      <c r="G1955" s="1">
        <v>7</v>
      </c>
      <c r="H1955" s="1" t="s">
        <v>4811</v>
      </c>
      <c r="I1955" s="1" t="s">
        <v>4570</v>
      </c>
      <c r="J1955" s="1" t="s">
        <v>15665</v>
      </c>
      <c r="K1955" s="1" t="s">
        <v>3340</v>
      </c>
      <c r="L1955" s="1">
        <v>238104</v>
      </c>
      <c r="M1955" s="1" t="s">
        <v>12526</v>
      </c>
      <c r="N1955" s="2" t="s">
        <v>4522</v>
      </c>
      <c r="O1955" s="1" t="s">
        <v>15666</v>
      </c>
      <c r="P1955" s="2" t="s">
        <v>90</v>
      </c>
      <c r="Q1955" s="1" t="s">
        <v>239</v>
      </c>
      <c r="R1955" s="1" t="s">
        <v>4409</v>
      </c>
      <c r="S1955" s="1"/>
      <c r="T1955" s="1"/>
      <c r="U1955" s="1" t="s">
        <v>12528</v>
      </c>
      <c r="V1955" s="1"/>
      <c r="W1955" s="1"/>
      <c r="X1955" s="1"/>
      <c r="Y1955" s="1" t="s">
        <v>176</v>
      </c>
      <c r="Z1955" s="2" t="str">
        <f t="shared" si="90"/>
        <v>C830</v>
      </c>
      <c r="AA1955" s="3" t="str">
        <f t="shared" si="91"/>
        <v>1/10/2019</v>
      </c>
      <c r="AB1955" s="2" t="str">
        <f t="shared" si="92"/>
        <v>No delay</v>
      </c>
    </row>
    <row r="1956" spans="1:28" s="7" customFormat="1" ht="142.5" x14ac:dyDescent="0.45">
      <c r="A1956" s="1">
        <v>10778</v>
      </c>
      <c r="B1956" s="3">
        <v>43744</v>
      </c>
      <c r="C1956" s="4">
        <v>0.69444444444444453</v>
      </c>
      <c r="D1956" s="2">
        <v>0</v>
      </c>
      <c r="E1956" s="1">
        <v>0</v>
      </c>
      <c r="F1956" s="2" t="s">
        <v>39</v>
      </c>
      <c r="G1956" s="1">
        <v>0</v>
      </c>
      <c r="H1956" s="1" t="s">
        <v>4725</v>
      </c>
      <c r="I1956" s="1" t="s">
        <v>4725</v>
      </c>
      <c r="J1956" s="1" t="s">
        <v>3342</v>
      </c>
      <c r="K1956" s="1" t="s">
        <v>3341</v>
      </c>
      <c r="L1956" s="1">
        <v>238179</v>
      </c>
      <c r="M1956" s="1" t="s">
        <v>12526</v>
      </c>
      <c r="N1956" s="2" t="s">
        <v>4409</v>
      </c>
      <c r="O1956" s="1" t="s">
        <v>15667</v>
      </c>
      <c r="P1956" s="2" t="s">
        <v>73</v>
      </c>
      <c r="Q1956" s="1" t="s">
        <v>105</v>
      </c>
      <c r="R1956" s="1" t="s">
        <v>4409</v>
      </c>
      <c r="S1956" s="1"/>
      <c r="T1956" s="1"/>
      <c r="U1956" s="1" t="s">
        <v>12528</v>
      </c>
      <c r="V1956" s="1"/>
      <c r="W1956" s="1"/>
      <c r="X1956" s="1"/>
      <c r="Y1956" s="1" t="s">
        <v>105</v>
      </c>
      <c r="Z1956" s="2" t="str">
        <f t="shared" si="90"/>
        <v>C830</v>
      </c>
      <c r="AA1956" s="3" t="str">
        <f t="shared" si="91"/>
        <v>1/10/2019</v>
      </c>
      <c r="AB1956" s="2" t="str">
        <f t="shared" si="92"/>
        <v>No delay</v>
      </c>
    </row>
    <row r="1957" spans="1:28" s="7" customFormat="1" ht="28.5" x14ac:dyDescent="0.45">
      <c r="A1957" s="1">
        <v>10779</v>
      </c>
      <c r="B1957" s="3">
        <v>43744</v>
      </c>
      <c r="C1957" s="4">
        <v>0.7729166666666667</v>
      </c>
      <c r="D1957" s="2">
        <v>0</v>
      </c>
      <c r="E1957" s="1">
        <v>0</v>
      </c>
      <c r="F1957" s="2" t="s">
        <v>225</v>
      </c>
      <c r="G1957" s="1">
        <v>7</v>
      </c>
      <c r="H1957" s="1" t="s">
        <v>4696</v>
      </c>
      <c r="I1957" s="1" t="s">
        <v>4696</v>
      </c>
      <c r="J1957" s="1" t="s">
        <v>15668</v>
      </c>
      <c r="K1957" s="1" t="s">
        <v>3343</v>
      </c>
      <c r="L1957" s="1">
        <v>238190</v>
      </c>
      <c r="M1957" s="1" t="s">
        <v>12526</v>
      </c>
      <c r="N1957" s="2" t="s">
        <v>4522</v>
      </c>
      <c r="O1957" s="1" t="s">
        <v>15669</v>
      </c>
      <c r="P1957" s="2" t="s">
        <v>33</v>
      </c>
      <c r="Q1957" s="1" t="s">
        <v>12615</v>
      </c>
      <c r="R1957" s="1" t="s">
        <v>4409</v>
      </c>
      <c r="S1957" s="1"/>
      <c r="T1957" s="1"/>
      <c r="U1957" s="1" t="s">
        <v>12528</v>
      </c>
      <c r="V1957" s="1"/>
      <c r="W1957" s="1"/>
      <c r="X1957" s="1"/>
      <c r="Y1957" s="1" t="s">
        <v>12532</v>
      </c>
      <c r="Z1957" s="2" t="str">
        <f t="shared" si="90"/>
        <v>C830C</v>
      </c>
      <c r="AA1957" s="3" t="str">
        <f t="shared" si="91"/>
        <v>1/10/2019</v>
      </c>
      <c r="AB1957" s="2" t="str">
        <f t="shared" si="92"/>
        <v>No delay</v>
      </c>
    </row>
    <row r="1958" spans="1:28" s="7" customFormat="1" ht="42.75" x14ac:dyDescent="0.45">
      <c r="A1958" s="1" t="s">
        <v>15670</v>
      </c>
      <c r="B1958" s="3">
        <v>43745</v>
      </c>
      <c r="C1958" s="4">
        <v>0.28288194444444442</v>
      </c>
      <c r="D1958" s="2">
        <v>0</v>
      </c>
      <c r="E1958" s="1">
        <v>0</v>
      </c>
      <c r="F1958" s="2" t="s">
        <v>10</v>
      </c>
      <c r="G1958" s="1">
        <v>0</v>
      </c>
      <c r="H1958" s="1" t="s">
        <v>4615</v>
      </c>
      <c r="I1958" s="1" t="s">
        <v>4615</v>
      </c>
      <c r="J1958" s="1" t="s">
        <v>3347</v>
      </c>
      <c r="K1958" s="1" t="s">
        <v>3346</v>
      </c>
      <c r="L1958" s="1">
        <v>238227</v>
      </c>
      <c r="M1958" s="1" t="s">
        <v>12526</v>
      </c>
      <c r="N1958" s="2" t="s">
        <v>4409</v>
      </c>
      <c r="O1958" s="1" t="s">
        <v>15671</v>
      </c>
      <c r="P1958" s="2" t="s">
        <v>128</v>
      </c>
      <c r="Q1958" s="1" t="s">
        <v>183</v>
      </c>
      <c r="R1958" s="1" t="s">
        <v>4409</v>
      </c>
      <c r="S1958" s="1"/>
      <c r="T1958" s="1"/>
      <c r="U1958" s="1" t="s">
        <v>12528</v>
      </c>
      <c r="V1958" s="1"/>
      <c r="W1958" s="1"/>
      <c r="X1958" s="1"/>
      <c r="Y1958" s="1" t="s">
        <v>12529</v>
      </c>
      <c r="Z1958" s="2" t="str">
        <f t="shared" si="90"/>
        <v>C830</v>
      </c>
      <c r="AA1958" s="3" t="str">
        <f t="shared" si="91"/>
        <v>1/10/2019</v>
      </c>
      <c r="AB1958" s="2" t="str">
        <f t="shared" si="92"/>
        <v>No delay</v>
      </c>
    </row>
    <row r="1959" spans="1:28" s="7" customFormat="1" ht="28.5" x14ac:dyDescent="0.45">
      <c r="A1959" s="1">
        <v>10795</v>
      </c>
      <c r="B1959" s="3">
        <v>43745</v>
      </c>
      <c r="C1959" s="4">
        <v>0.37152777777777773</v>
      </c>
      <c r="D1959" s="2">
        <v>0</v>
      </c>
      <c r="E1959" s="1">
        <v>0</v>
      </c>
      <c r="F1959" s="2" t="s">
        <v>35</v>
      </c>
      <c r="G1959" s="1"/>
      <c r="H1959" s="1" t="s">
        <v>6064</v>
      </c>
      <c r="I1959" s="1"/>
      <c r="J1959" s="1" t="s">
        <v>15672</v>
      </c>
      <c r="K1959" s="1">
        <v>6282014</v>
      </c>
      <c r="L1959" s="1"/>
      <c r="M1959" s="1" t="s">
        <v>12526</v>
      </c>
      <c r="N1959" s="2" t="s">
        <v>4409</v>
      </c>
      <c r="O1959" s="1" t="s">
        <v>15673</v>
      </c>
      <c r="P1959" s="2" t="s">
        <v>128</v>
      </c>
      <c r="Q1959" s="1" t="s">
        <v>303</v>
      </c>
      <c r="R1959" s="1" t="s">
        <v>4409</v>
      </c>
      <c r="S1959" s="1"/>
      <c r="T1959" s="1"/>
      <c r="U1959" s="1" t="s">
        <v>12528</v>
      </c>
      <c r="V1959" s="1"/>
      <c r="W1959" s="1"/>
      <c r="X1959" s="1"/>
      <c r="Y1959" s="1" t="s">
        <v>302</v>
      </c>
      <c r="Z1959" s="2" t="str">
        <f t="shared" si="90"/>
        <v>C830</v>
      </c>
      <c r="AA1959" s="3" t="str">
        <f t="shared" si="91"/>
        <v>1/10/2019</v>
      </c>
      <c r="AB1959" s="2" t="str">
        <f t="shared" si="92"/>
        <v>No delay</v>
      </c>
    </row>
    <row r="1960" spans="1:28" s="7" customFormat="1" x14ac:dyDescent="0.45">
      <c r="A1960" s="1">
        <v>10797</v>
      </c>
      <c r="B1960" s="3">
        <v>43745</v>
      </c>
      <c r="C1960" s="4">
        <v>0.3946527777777778</v>
      </c>
      <c r="D1960" s="2">
        <v>0</v>
      </c>
      <c r="E1960" s="1">
        <v>0</v>
      </c>
      <c r="F1960" s="2" t="s">
        <v>119</v>
      </c>
      <c r="G1960" s="1">
        <v>67</v>
      </c>
      <c r="H1960" s="1" t="s">
        <v>5011</v>
      </c>
      <c r="I1960" s="1" t="s">
        <v>5011</v>
      </c>
      <c r="J1960" s="1" t="s">
        <v>15674</v>
      </c>
      <c r="K1960" s="1" t="s">
        <v>3345</v>
      </c>
      <c r="L1960" s="1">
        <v>238254</v>
      </c>
      <c r="M1960" s="1" t="s">
        <v>12526</v>
      </c>
      <c r="N1960" s="2" t="s">
        <v>4409</v>
      </c>
      <c r="O1960" s="1" t="s">
        <v>15675</v>
      </c>
      <c r="P1960" s="2" t="s">
        <v>26</v>
      </c>
      <c r="Q1960" s="1" t="s">
        <v>28</v>
      </c>
      <c r="R1960" s="1" t="s">
        <v>4409</v>
      </c>
      <c r="S1960" s="1"/>
      <c r="T1960" s="1"/>
      <c r="U1960" s="1" t="s">
        <v>12528</v>
      </c>
      <c r="V1960" s="1"/>
      <c r="W1960" s="1"/>
      <c r="X1960" s="1"/>
      <c r="Y1960" s="1" t="s">
        <v>27</v>
      </c>
      <c r="Z1960" s="2" t="str">
        <f t="shared" si="90"/>
        <v>C830</v>
      </c>
      <c r="AA1960" s="3" t="str">
        <f t="shared" si="91"/>
        <v>1/10/2019</v>
      </c>
      <c r="AB1960" s="2" t="str">
        <f t="shared" si="92"/>
        <v>No delay</v>
      </c>
    </row>
    <row r="1961" spans="1:28" s="7" customFormat="1" ht="71.25" x14ac:dyDescent="0.45">
      <c r="A1961" s="1">
        <v>10832</v>
      </c>
      <c r="B1961" s="3">
        <v>43746</v>
      </c>
      <c r="C1961" s="4">
        <v>0.32777777777777778</v>
      </c>
      <c r="D1961" s="2">
        <v>2.5</v>
      </c>
      <c r="E1961" s="1">
        <v>0</v>
      </c>
      <c r="F1961" s="2" t="s">
        <v>147</v>
      </c>
      <c r="G1961" s="1">
        <v>10</v>
      </c>
      <c r="H1961" s="1" t="s">
        <v>4811</v>
      </c>
      <c r="I1961" s="1" t="s">
        <v>4849</v>
      </c>
      <c r="J1961" s="1" t="s">
        <v>3351</v>
      </c>
      <c r="K1961" s="1" t="s">
        <v>3350</v>
      </c>
      <c r="L1961" s="1">
        <v>238399</v>
      </c>
      <c r="M1961" s="1" t="s">
        <v>12526</v>
      </c>
      <c r="N1961" s="2" t="s">
        <v>4522</v>
      </c>
      <c r="O1961" s="1" t="s">
        <v>15676</v>
      </c>
      <c r="P1961" s="2" t="s">
        <v>33</v>
      </c>
      <c r="Q1961" s="1" t="s">
        <v>313</v>
      </c>
      <c r="R1961" s="1" t="s">
        <v>4409</v>
      </c>
      <c r="S1961" s="1"/>
      <c r="T1961" s="1"/>
      <c r="U1961" s="1" t="s">
        <v>12528</v>
      </c>
      <c r="V1961" s="1"/>
      <c r="W1961" s="1"/>
      <c r="X1961" s="1"/>
      <c r="Y1961" s="1" t="s">
        <v>32</v>
      </c>
      <c r="Z1961" s="2" t="str">
        <f t="shared" si="90"/>
        <v>C830</v>
      </c>
      <c r="AA1961" s="3" t="str">
        <f t="shared" si="91"/>
        <v>1/10/2019</v>
      </c>
      <c r="AB1961" s="2" t="str">
        <f t="shared" si="92"/>
        <v>More than 0 mins</v>
      </c>
    </row>
    <row r="1962" spans="1:28" s="7" customFormat="1" ht="28.5" x14ac:dyDescent="0.45">
      <c r="A1962" s="1">
        <v>10857</v>
      </c>
      <c r="B1962" s="3">
        <v>43746</v>
      </c>
      <c r="C1962" s="4">
        <v>0.61306712962962961</v>
      </c>
      <c r="D1962" s="2">
        <v>0</v>
      </c>
      <c r="E1962" s="1">
        <v>0</v>
      </c>
      <c r="F1962" s="2" t="s">
        <v>35</v>
      </c>
      <c r="G1962" s="1">
        <v>2</v>
      </c>
      <c r="H1962" s="1" t="s">
        <v>4570</v>
      </c>
      <c r="I1962" s="1" t="s">
        <v>4570</v>
      </c>
      <c r="J1962" s="1" t="s">
        <v>3353</v>
      </c>
      <c r="K1962" s="1" t="s">
        <v>3352</v>
      </c>
      <c r="L1962" s="1">
        <v>238438</v>
      </c>
      <c r="M1962" s="1" t="s">
        <v>12526</v>
      </c>
      <c r="N1962" s="2" t="s">
        <v>4409</v>
      </c>
      <c r="O1962" s="1" t="s">
        <v>15677</v>
      </c>
      <c r="P1962" s="2" t="s">
        <v>128</v>
      </c>
      <c r="Q1962" s="1" t="s">
        <v>209</v>
      </c>
      <c r="R1962" s="1" t="s">
        <v>13589</v>
      </c>
      <c r="S1962" s="1"/>
      <c r="T1962" s="1"/>
      <c r="U1962" s="1" t="s">
        <v>12528</v>
      </c>
      <c r="V1962" s="1"/>
      <c r="W1962" s="1"/>
      <c r="X1962" s="1"/>
      <c r="Y1962" s="1" t="s">
        <v>208</v>
      </c>
      <c r="Z1962" s="2" t="str">
        <f t="shared" si="90"/>
        <v>C830</v>
      </c>
      <c r="AA1962" s="3" t="str">
        <f t="shared" si="91"/>
        <v>1/10/2019</v>
      </c>
      <c r="AB1962" s="2" t="str">
        <f t="shared" si="92"/>
        <v>No delay</v>
      </c>
    </row>
    <row r="1963" spans="1:28" s="7" customFormat="1" ht="28.5" x14ac:dyDescent="0.45">
      <c r="A1963" s="1">
        <v>10864</v>
      </c>
      <c r="B1963" s="3">
        <v>43746</v>
      </c>
      <c r="C1963" s="4">
        <v>0.72701388888888896</v>
      </c>
      <c r="D1963" s="2">
        <v>0</v>
      </c>
      <c r="E1963" s="1">
        <v>0</v>
      </c>
      <c r="F1963" s="2" t="s">
        <v>108</v>
      </c>
      <c r="G1963" s="1">
        <v>52</v>
      </c>
      <c r="H1963" s="1" t="s">
        <v>4710</v>
      </c>
      <c r="I1963" s="1" t="s">
        <v>4771</v>
      </c>
      <c r="J1963" s="1" t="s">
        <v>3349</v>
      </c>
      <c r="K1963" s="1" t="s">
        <v>3348</v>
      </c>
      <c r="L1963" s="1">
        <v>238452</v>
      </c>
      <c r="M1963" s="1" t="s">
        <v>12526</v>
      </c>
      <c r="N1963" s="2" t="s">
        <v>4522</v>
      </c>
      <c r="O1963" s="1" t="s">
        <v>15678</v>
      </c>
      <c r="P1963" s="2" t="s">
        <v>7</v>
      </c>
      <c r="Q1963" s="1" t="s">
        <v>16</v>
      </c>
      <c r="R1963" s="1" t="s">
        <v>4409</v>
      </c>
      <c r="S1963" s="1"/>
      <c r="T1963" s="1"/>
      <c r="U1963" s="1" t="s">
        <v>12528</v>
      </c>
      <c r="V1963" s="1"/>
      <c r="W1963" s="1"/>
      <c r="X1963" s="1"/>
      <c r="Y1963" s="1" t="s">
        <v>15</v>
      </c>
      <c r="Z1963" s="2" t="str">
        <f t="shared" si="90"/>
        <v>C830</v>
      </c>
      <c r="AA1963" s="3" t="str">
        <f t="shared" si="91"/>
        <v>1/10/2019</v>
      </c>
      <c r="AB1963" s="2" t="str">
        <f t="shared" si="92"/>
        <v>No delay</v>
      </c>
    </row>
    <row r="1964" spans="1:28" s="7" customFormat="1" ht="114" x14ac:dyDescent="0.45">
      <c r="A1964" s="1">
        <v>10873</v>
      </c>
      <c r="B1964" s="3">
        <v>43746</v>
      </c>
      <c r="C1964" s="4">
        <v>0.87284722222222222</v>
      </c>
      <c r="D1964" s="2">
        <v>0</v>
      </c>
      <c r="E1964" s="1">
        <v>0</v>
      </c>
      <c r="F1964" s="2" t="s">
        <v>46</v>
      </c>
      <c r="G1964" s="1">
        <v>17</v>
      </c>
      <c r="H1964" s="1" t="s">
        <v>5352</v>
      </c>
      <c r="I1964" s="1" t="s">
        <v>4771</v>
      </c>
      <c r="J1964" s="1" t="s">
        <v>3355</v>
      </c>
      <c r="K1964" s="1" t="s">
        <v>3354</v>
      </c>
      <c r="L1964" s="1">
        <v>238480</v>
      </c>
      <c r="M1964" s="1" t="s">
        <v>12526</v>
      </c>
      <c r="N1964" s="2" t="s">
        <v>4522</v>
      </c>
      <c r="O1964" s="1" t="s">
        <v>15679</v>
      </c>
      <c r="P1964" s="2" t="s">
        <v>79</v>
      </c>
      <c r="Q1964" s="1" t="s">
        <v>1356</v>
      </c>
      <c r="R1964" s="1" t="s">
        <v>13594</v>
      </c>
      <c r="S1964" s="1"/>
      <c r="T1964" s="1"/>
      <c r="U1964" s="1" t="s">
        <v>12528</v>
      </c>
      <c r="V1964" s="1"/>
      <c r="W1964" s="1"/>
      <c r="X1964" s="1"/>
      <c r="Y1964" s="1" t="s">
        <v>1355</v>
      </c>
      <c r="Z1964" s="2" t="str">
        <f t="shared" si="90"/>
        <v>C830</v>
      </c>
      <c r="AA1964" s="3" t="str">
        <f t="shared" si="91"/>
        <v>1/10/2019</v>
      </c>
      <c r="AB1964" s="2" t="str">
        <f t="shared" si="92"/>
        <v>No delay</v>
      </c>
    </row>
    <row r="1965" spans="1:28" s="7" customFormat="1" ht="28.5" x14ac:dyDescent="0.45">
      <c r="A1965" s="1" t="s">
        <v>15680</v>
      </c>
      <c r="B1965" s="3">
        <v>43747</v>
      </c>
      <c r="C1965" s="4">
        <v>6.5277777777777782E-2</v>
      </c>
      <c r="D1965" s="2">
        <v>0</v>
      </c>
      <c r="E1965" s="1">
        <v>0</v>
      </c>
      <c r="F1965" s="2" t="s">
        <v>131</v>
      </c>
      <c r="G1965" s="1">
        <v>0</v>
      </c>
      <c r="H1965" s="1" t="s">
        <v>4771</v>
      </c>
      <c r="I1965" s="1" t="s">
        <v>4771</v>
      </c>
      <c r="J1965" s="1" t="s">
        <v>3367</v>
      </c>
      <c r="K1965" s="1" t="s">
        <v>3366</v>
      </c>
      <c r="L1965" s="1">
        <v>238499</v>
      </c>
      <c r="M1965" s="1" t="s">
        <v>12526</v>
      </c>
      <c r="N1965" s="2" t="s">
        <v>4522</v>
      </c>
      <c r="O1965" s="1" t="s">
        <v>15681</v>
      </c>
      <c r="P1965" s="2" t="s">
        <v>128</v>
      </c>
      <c r="Q1965" s="1" t="s">
        <v>303</v>
      </c>
      <c r="R1965" s="1" t="s">
        <v>4409</v>
      </c>
      <c r="S1965" s="1"/>
      <c r="T1965" s="1"/>
      <c r="U1965" s="1" t="s">
        <v>12528</v>
      </c>
      <c r="V1965" s="1"/>
      <c r="W1965" s="1"/>
      <c r="X1965" s="1"/>
      <c r="Y1965" s="1" t="s">
        <v>302</v>
      </c>
      <c r="Z1965" s="2" t="str">
        <f t="shared" si="90"/>
        <v>C830C</v>
      </c>
      <c r="AA1965" s="3" t="str">
        <f t="shared" si="91"/>
        <v>1/10/2019</v>
      </c>
      <c r="AB1965" s="2" t="str">
        <f t="shared" si="92"/>
        <v>No delay</v>
      </c>
    </row>
    <row r="1966" spans="1:28" s="7" customFormat="1" ht="42.75" x14ac:dyDescent="0.45">
      <c r="A1966" s="1">
        <v>10881</v>
      </c>
      <c r="B1966" s="3">
        <v>43747</v>
      </c>
      <c r="C1966" s="4">
        <v>0.23958333333333334</v>
      </c>
      <c r="D1966" s="2">
        <v>0</v>
      </c>
      <c r="E1966" s="1">
        <v>0</v>
      </c>
      <c r="F1966" s="2" t="s">
        <v>54</v>
      </c>
      <c r="G1966" s="1">
        <v>16</v>
      </c>
      <c r="H1966" s="1" t="s">
        <v>4933</v>
      </c>
      <c r="I1966" s="1" t="s">
        <v>4933</v>
      </c>
      <c r="J1966" s="1" t="s">
        <v>3359</v>
      </c>
      <c r="K1966" s="1" t="s">
        <v>3358</v>
      </c>
      <c r="L1966" s="1">
        <v>238503</v>
      </c>
      <c r="M1966" s="1" t="s">
        <v>12526</v>
      </c>
      <c r="N1966" s="2" t="s">
        <v>4409</v>
      </c>
      <c r="O1966" s="1" t="s">
        <v>15682</v>
      </c>
      <c r="P1966" s="2" t="s">
        <v>73</v>
      </c>
      <c r="Q1966" s="1" t="s">
        <v>138</v>
      </c>
      <c r="R1966" s="1" t="s">
        <v>4409</v>
      </c>
      <c r="S1966" s="1"/>
      <c r="T1966" s="1"/>
      <c r="U1966" s="1" t="s">
        <v>12528</v>
      </c>
      <c r="V1966" s="1"/>
      <c r="W1966" s="1"/>
      <c r="X1966" s="1"/>
      <c r="Y1966" s="1" t="s">
        <v>138</v>
      </c>
      <c r="Z1966" s="2" t="str">
        <f t="shared" si="90"/>
        <v>C830</v>
      </c>
      <c r="AA1966" s="3" t="str">
        <f t="shared" si="91"/>
        <v>1/10/2019</v>
      </c>
      <c r="AB1966" s="2" t="str">
        <f t="shared" si="92"/>
        <v>No delay</v>
      </c>
    </row>
    <row r="1967" spans="1:28" s="7" customFormat="1" ht="28.5" x14ac:dyDescent="0.45">
      <c r="A1967" s="1">
        <v>10884</v>
      </c>
      <c r="B1967" s="3">
        <v>43747</v>
      </c>
      <c r="C1967" s="4">
        <v>0.3102199074074074</v>
      </c>
      <c r="D1967" s="2">
        <v>0</v>
      </c>
      <c r="E1967" s="1">
        <v>0</v>
      </c>
      <c r="F1967" s="2" t="s">
        <v>111</v>
      </c>
      <c r="G1967" s="1">
        <v>33</v>
      </c>
      <c r="H1967" s="1" t="s">
        <v>4593</v>
      </c>
      <c r="I1967" s="1" t="s">
        <v>4962</v>
      </c>
      <c r="J1967" s="1" t="s">
        <v>3365</v>
      </c>
      <c r="K1967" s="1" t="s">
        <v>3364</v>
      </c>
      <c r="L1967" s="1">
        <v>238522</v>
      </c>
      <c r="M1967" s="1" t="s">
        <v>12526</v>
      </c>
      <c r="N1967" s="2" t="s">
        <v>4522</v>
      </c>
      <c r="O1967" s="1" t="s">
        <v>15683</v>
      </c>
      <c r="P1967" s="2" t="s">
        <v>33</v>
      </c>
      <c r="Q1967" s="1" t="s">
        <v>34</v>
      </c>
      <c r="R1967" s="1" t="s">
        <v>4409</v>
      </c>
      <c r="S1967" s="1"/>
      <c r="T1967" s="1"/>
      <c r="U1967" s="1" t="s">
        <v>12528</v>
      </c>
      <c r="V1967" s="1"/>
      <c r="W1967" s="1"/>
      <c r="X1967" s="1"/>
      <c r="Y1967" s="1" t="s">
        <v>12532</v>
      </c>
      <c r="Z1967" s="2" t="str">
        <f t="shared" si="90"/>
        <v>C830</v>
      </c>
      <c r="AA1967" s="3" t="str">
        <f t="shared" si="91"/>
        <v>1/10/2019</v>
      </c>
      <c r="AB1967" s="2" t="str">
        <f t="shared" si="92"/>
        <v>No delay</v>
      </c>
    </row>
    <row r="1968" spans="1:28" s="7" customFormat="1" ht="57" x14ac:dyDescent="0.45">
      <c r="A1968" s="1">
        <v>10888</v>
      </c>
      <c r="B1968" s="3">
        <v>43747</v>
      </c>
      <c r="C1968" s="4">
        <v>0.34611111111111109</v>
      </c>
      <c r="D1968" s="2">
        <v>0</v>
      </c>
      <c r="E1968" s="1">
        <v>0</v>
      </c>
      <c r="F1968" s="2" t="s">
        <v>39</v>
      </c>
      <c r="G1968" s="1">
        <v>65</v>
      </c>
      <c r="H1968" s="1" t="s">
        <v>4570</v>
      </c>
      <c r="I1968" s="1" t="s">
        <v>4570</v>
      </c>
      <c r="J1968" s="1" t="s">
        <v>3361</v>
      </c>
      <c r="K1968" s="1" t="s">
        <v>3360</v>
      </c>
      <c r="L1968" s="1">
        <v>238528</v>
      </c>
      <c r="M1968" s="1" t="s">
        <v>12526</v>
      </c>
      <c r="N1968" s="2" t="s">
        <v>4522</v>
      </c>
      <c r="O1968" s="1" t="s">
        <v>15684</v>
      </c>
      <c r="P1968" s="2" t="s">
        <v>73</v>
      </c>
      <c r="Q1968" s="1" t="s">
        <v>1132</v>
      </c>
      <c r="R1968" s="1" t="s">
        <v>4409</v>
      </c>
      <c r="S1968" s="1"/>
      <c r="T1968" s="1"/>
      <c r="U1968" s="1" t="s">
        <v>12528</v>
      </c>
      <c r="V1968" s="1"/>
      <c r="W1968" s="1"/>
      <c r="X1968" s="1"/>
      <c r="Y1968" s="1" t="s">
        <v>157</v>
      </c>
      <c r="Z1968" s="2" t="str">
        <f t="shared" si="90"/>
        <v>C830</v>
      </c>
      <c r="AA1968" s="3" t="str">
        <f t="shared" si="91"/>
        <v>1/10/2019</v>
      </c>
      <c r="AB1968" s="2" t="str">
        <f t="shared" si="92"/>
        <v>No delay</v>
      </c>
    </row>
    <row r="1969" spans="1:28" s="7" customFormat="1" ht="28.5" x14ac:dyDescent="0.45">
      <c r="A1969" s="1" t="s">
        <v>15685</v>
      </c>
      <c r="B1969" s="3">
        <v>43747</v>
      </c>
      <c r="C1969" s="4">
        <v>0.43974537037037037</v>
      </c>
      <c r="D1969" s="2">
        <v>0</v>
      </c>
      <c r="E1969" s="1">
        <v>0</v>
      </c>
      <c r="F1969" s="2" t="s">
        <v>53</v>
      </c>
      <c r="G1969" s="1">
        <v>7</v>
      </c>
      <c r="H1969" s="1" t="s">
        <v>4570</v>
      </c>
      <c r="I1969" s="1" t="s">
        <v>4570</v>
      </c>
      <c r="J1969" s="1" t="s">
        <v>3369</v>
      </c>
      <c r="K1969" s="1" t="s">
        <v>3368</v>
      </c>
      <c r="L1969" s="1">
        <v>238548</v>
      </c>
      <c r="M1969" s="1" t="s">
        <v>12526</v>
      </c>
      <c r="N1969" s="2" t="s">
        <v>4522</v>
      </c>
      <c r="O1969" s="1" t="s">
        <v>15686</v>
      </c>
      <c r="P1969" s="2" t="s">
        <v>90</v>
      </c>
      <c r="Q1969" s="1" t="s">
        <v>209</v>
      </c>
      <c r="R1969" s="1" t="s">
        <v>13589</v>
      </c>
      <c r="S1969" s="1"/>
      <c r="T1969" s="1"/>
      <c r="U1969" s="1" t="s">
        <v>12528</v>
      </c>
      <c r="V1969" s="1"/>
      <c r="W1969" s="1"/>
      <c r="X1969" s="1"/>
      <c r="Y1969" s="1" t="s">
        <v>208</v>
      </c>
      <c r="Z1969" s="2" t="str">
        <f t="shared" si="90"/>
        <v>C830</v>
      </c>
      <c r="AA1969" s="3" t="str">
        <f t="shared" si="91"/>
        <v>1/10/2019</v>
      </c>
      <c r="AB1969" s="2" t="str">
        <f t="shared" si="92"/>
        <v>No delay</v>
      </c>
    </row>
    <row r="1970" spans="1:28" s="7" customFormat="1" ht="114" x14ac:dyDescent="0.45">
      <c r="A1970" s="1">
        <v>10902</v>
      </c>
      <c r="B1970" s="3">
        <v>43747</v>
      </c>
      <c r="C1970" s="4">
        <v>0.58467592592592588</v>
      </c>
      <c r="D1970" s="2">
        <v>0</v>
      </c>
      <c r="E1970" s="1">
        <v>0</v>
      </c>
      <c r="F1970" s="2" t="s">
        <v>114</v>
      </c>
      <c r="G1970" s="1">
        <v>23</v>
      </c>
      <c r="H1970" s="1" t="s">
        <v>5744</v>
      </c>
      <c r="I1970" s="1" t="s">
        <v>4771</v>
      </c>
      <c r="J1970" s="1" t="s">
        <v>3357</v>
      </c>
      <c r="K1970" s="1" t="s">
        <v>3356</v>
      </c>
      <c r="L1970" s="1">
        <v>238561</v>
      </c>
      <c r="M1970" s="1" t="s">
        <v>12526</v>
      </c>
      <c r="N1970" s="2" t="s">
        <v>4522</v>
      </c>
      <c r="O1970" s="1" t="s">
        <v>15687</v>
      </c>
      <c r="P1970" s="2" t="s">
        <v>7</v>
      </c>
      <c r="Q1970" s="1" t="s">
        <v>8</v>
      </c>
      <c r="R1970" s="1" t="s">
        <v>4409</v>
      </c>
      <c r="S1970" s="1"/>
      <c r="T1970" s="1"/>
      <c r="U1970" s="1" t="s">
        <v>12528</v>
      </c>
      <c r="V1970" s="1"/>
      <c r="W1970" s="1"/>
      <c r="X1970" s="1"/>
      <c r="Y1970" s="1" t="s">
        <v>8</v>
      </c>
      <c r="Z1970" s="2" t="str">
        <f t="shared" si="90"/>
        <v>C830C</v>
      </c>
      <c r="AA1970" s="3" t="str">
        <f t="shared" si="91"/>
        <v>1/10/2019</v>
      </c>
      <c r="AB1970" s="2" t="str">
        <f t="shared" si="92"/>
        <v>No delay</v>
      </c>
    </row>
    <row r="1971" spans="1:28" s="7" customFormat="1" ht="57" x14ac:dyDescent="0.45">
      <c r="A1971" s="1">
        <v>10912</v>
      </c>
      <c r="B1971" s="3">
        <v>43747</v>
      </c>
      <c r="C1971" s="4">
        <v>0.75121527777777775</v>
      </c>
      <c r="D1971" s="2">
        <v>0</v>
      </c>
      <c r="E1971" s="1">
        <v>0</v>
      </c>
      <c r="F1971" s="2" t="s">
        <v>108</v>
      </c>
      <c r="G1971" s="1">
        <v>0</v>
      </c>
      <c r="H1971" s="1" t="s">
        <v>4615</v>
      </c>
      <c r="I1971" s="1" t="s">
        <v>4615</v>
      </c>
      <c r="J1971" s="1" t="s">
        <v>3363</v>
      </c>
      <c r="K1971" s="1" t="s">
        <v>3362</v>
      </c>
      <c r="L1971" s="1">
        <v>238592</v>
      </c>
      <c r="M1971" s="1" t="s">
        <v>12526</v>
      </c>
      <c r="N1971" s="2" t="s">
        <v>4409</v>
      </c>
      <c r="O1971" s="1" t="s">
        <v>15688</v>
      </c>
      <c r="P1971" s="2" t="s">
        <v>73</v>
      </c>
      <c r="Q1971" s="1" t="s">
        <v>105</v>
      </c>
      <c r="R1971" s="1" t="s">
        <v>4409</v>
      </c>
      <c r="S1971" s="1"/>
      <c r="T1971" s="1"/>
      <c r="U1971" s="1" t="s">
        <v>12528</v>
      </c>
      <c r="V1971" s="1"/>
      <c r="W1971" s="1"/>
      <c r="X1971" s="1"/>
      <c r="Y1971" s="1" t="s">
        <v>105</v>
      </c>
      <c r="Z1971" s="2" t="str">
        <f t="shared" si="90"/>
        <v>C830</v>
      </c>
      <c r="AA1971" s="3" t="str">
        <f t="shared" si="91"/>
        <v>1/10/2019</v>
      </c>
      <c r="AB1971" s="2" t="str">
        <f t="shared" si="92"/>
        <v>No delay</v>
      </c>
    </row>
    <row r="1972" spans="1:28" s="7" customFormat="1" ht="57" x14ac:dyDescent="0.45">
      <c r="A1972" s="1">
        <v>10931</v>
      </c>
      <c r="B1972" s="3">
        <v>43748</v>
      </c>
      <c r="C1972" s="4">
        <v>0.39097222222222222</v>
      </c>
      <c r="D1972" s="2">
        <v>0</v>
      </c>
      <c r="E1972" s="1">
        <v>0</v>
      </c>
      <c r="F1972" s="2" t="s">
        <v>178</v>
      </c>
      <c r="G1972" s="1"/>
      <c r="H1972" s="1" t="s">
        <v>5352</v>
      </c>
      <c r="I1972" s="1"/>
      <c r="J1972" s="1" t="s">
        <v>15689</v>
      </c>
      <c r="K1972" s="1">
        <v>6282167</v>
      </c>
      <c r="L1972" s="1"/>
      <c r="M1972" s="1" t="s">
        <v>12526</v>
      </c>
      <c r="N1972" s="2" t="s">
        <v>4409</v>
      </c>
      <c r="O1972" s="1" t="s">
        <v>15690</v>
      </c>
      <c r="P1972" s="2" t="s">
        <v>90</v>
      </c>
      <c r="Q1972" s="1" t="s">
        <v>247</v>
      </c>
      <c r="R1972" s="1" t="s">
        <v>13586</v>
      </c>
      <c r="S1972" s="1"/>
      <c r="T1972" s="1"/>
      <c r="U1972" s="1" t="s">
        <v>12528</v>
      </c>
      <c r="V1972" s="1"/>
      <c r="W1972" s="1"/>
      <c r="X1972" s="1"/>
      <c r="Y1972" s="1" t="s">
        <v>1463</v>
      </c>
      <c r="Z1972" s="2" t="str">
        <f t="shared" si="90"/>
        <v>C830C</v>
      </c>
      <c r="AA1972" s="3" t="str">
        <f t="shared" si="91"/>
        <v>1/10/2019</v>
      </c>
      <c r="AB1972" s="2" t="str">
        <f t="shared" si="92"/>
        <v>No delay</v>
      </c>
    </row>
    <row r="1973" spans="1:28" s="7" customFormat="1" ht="57" x14ac:dyDescent="0.45">
      <c r="A1973" s="1">
        <v>10960</v>
      </c>
      <c r="B1973" s="3">
        <v>43749</v>
      </c>
      <c r="C1973" s="4">
        <v>0.2638888888888889</v>
      </c>
      <c r="D1973" s="2">
        <v>0</v>
      </c>
      <c r="E1973" s="1">
        <v>0</v>
      </c>
      <c r="F1973" s="2" t="s">
        <v>91</v>
      </c>
      <c r="G1973" s="1">
        <v>30</v>
      </c>
      <c r="H1973" s="1" t="s">
        <v>5011</v>
      </c>
      <c r="I1973" s="1" t="s">
        <v>4771</v>
      </c>
      <c r="J1973" s="1" t="s">
        <v>3371</v>
      </c>
      <c r="K1973" s="1" t="s">
        <v>3370</v>
      </c>
      <c r="L1973" s="1">
        <v>238735</v>
      </c>
      <c r="M1973" s="1" t="s">
        <v>12526</v>
      </c>
      <c r="N1973" s="2" t="s">
        <v>4522</v>
      </c>
      <c r="O1973" s="1" t="s">
        <v>15691</v>
      </c>
      <c r="P1973" s="2" t="s">
        <v>7</v>
      </c>
      <c r="Q1973" s="1" t="s">
        <v>169</v>
      </c>
      <c r="R1973" s="1" t="s">
        <v>4409</v>
      </c>
      <c r="S1973" s="1"/>
      <c r="T1973" s="1"/>
      <c r="U1973" s="1" t="s">
        <v>12528</v>
      </c>
      <c r="V1973" s="1"/>
      <c r="W1973" s="1"/>
      <c r="X1973" s="1"/>
      <c r="Y1973" s="1" t="s">
        <v>18</v>
      </c>
      <c r="Z1973" s="2" t="str">
        <f t="shared" si="90"/>
        <v>C830</v>
      </c>
      <c r="AA1973" s="3" t="str">
        <f t="shared" si="91"/>
        <v>1/10/2019</v>
      </c>
      <c r="AB1973" s="2" t="str">
        <f t="shared" si="92"/>
        <v>No delay</v>
      </c>
    </row>
    <row r="1974" spans="1:28" s="7" customFormat="1" ht="57" x14ac:dyDescent="0.45">
      <c r="A1974" s="1" t="s">
        <v>15692</v>
      </c>
      <c r="B1974" s="3">
        <v>43749</v>
      </c>
      <c r="C1974" s="4">
        <v>0.73920138888888898</v>
      </c>
      <c r="D1974" s="2">
        <v>0</v>
      </c>
      <c r="E1974" s="1">
        <v>0</v>
      </c>
      <c r="F1974" s="2" t="s">
        <v>114</v>
      </c>
      <c r="G1974" s="1">
        <v>71</v>
      </c>
      <c r="H1974" s="1" t="s">
        <v>5145</v>
      </c>
      <c r="I1974" s="1" t="s">
        <v>4570</v>
      </c>
      <c r="J1974" s="1" t="s">
        <v>3373</v>
      </c>
      <c r="K1974" s="1" t="s">
        <v>3372</v>
      </c>
      <c r="L1974" s="1">
        <v>238822</v>
      </c>
      <c r="M1974" s="1" t="s">
        <v>12526</v>
      </c>
      <c r="N1974" s="2" t="s">
        <v>4522</v>
      </c>
      <c r="O1974" s="1" t="s">
        <v>15693</v>
      </c>
      <c r="P1974" s="2" t="s">
        <v>128</v>
      </c>
      <c r="Q1974" s="1" t="s">
        <v>314</v>
      </c>
      <c r="R1974" s="1" t="s">
        <v>4409</v>
      </c>
      <c r="S1974" s="1"/>
      <c r="T1974" s="1"/>
      <c r="U1974" s="1" t="s">
        <v>12528</v>
      </c>
      <c r="V1974" s="1"/>
      <c r="W1974" s="1"/>
      <c r="X1974" s="1"/>
      <c r="Y1974" s="1" t="s">
        <v>314</v>
      </c>
      <c r="Z1974" s="2" t="str">
        <f t="shared" si="90"/>
        <v>C830C</v>
      </c>
      <c r="AA1974" s="3" t="str">
        <f t="shared" si="91"/>
        <v>1/10/2019</v>
      </c>
      <c r="AB1974" s="2" t="str">
        <f t="shared" si="92"/>
        <v>No delay</v>
      </c>
    </row>
    <row r="1975" spans="1:28" s="7" customFormat="1" ht="57" x14ac:dyDescent="0.45">
      <c r="A1975" s="1">
        <v>11000</v>
      </c>
      <c r="B1975" s="3">
        <v>43750</v>
      </c>
      <c r="C1975" s="4">
        <v>0.25277777777777777</v>
      </c>
      <c r="D1975" s="2">
        <v>0</v>
      </c>
      <c r="E1975" s="1">
        <v>0</v>
      </c>
      <c r="F1975" s="2" t="s">
        <v>58</v>
      </c>
      <c r="G1975" s="1">
        <v>42</v>
      </c>
      <c r="H1975" s="1" t="s">
        <v>4923</v>
      </c>
      <c r="I1975" s="1" t="s">
        <v>4962</v>
      </c>
      <c r="J1975" s="1" t="s">
        <v>3375</v>
      </c>
      <c r="K1975" s="1" t="s">
        <v>3374</v>
      </c>
      <c r="L1975" s="1">
        <v>238871</v>
      </c>
      <c r="M1975" s="1" t="s">
        <v>12526</v>
      </c>
      <c r="N1975" s="2" t="s">
        <v>4522</v>
      </c>
      <c r="O1975" s="1" t="s">
        <v>15694</v>
      </c>
      <c r="P1975" s="2" t="s">
        <v>36</v>
      </c>
      <c r="Q1975" s="1" t="s">
        <v>173</v>
      </c>
      <c r="R1975" s="1" t="s">
        <v>4409</v>
      </c>
      <c r="S1975" s="1"/>
      <c r="T1975" s="1"/>
      <c r="U1975" s="1" t="s">
        <v>12528</v>
      </c>
      <c r="V1975" s="1"/>
      <c r="W1975" s="1"/>
      <c r="X1975" s="1"/>
      <c r="Y1975" s="1" t="s">
        <v>173</v>
      </c>
      <c r="Z1975" s="2" t="str">
        <f t="shared" si="90"/>
        <v>C830</v>
      </c>
      <c r="AA1975" s="3" t="str">
        <f t="shared" si="91"/>
        <v>1/10/2019</v>
      </c>
      <c r="AB1975" s="2" t="str">
        <f t="shared" si="92"/>
        <v>No delay</v>
      </c>
    </row>
    <row r="1976" spans="1:28" s="7" customFormat="1" ht="99.75" x14ac:dyDescent="0.45">
      <c r="A1976" s="1" t="s">
        <v>15695</v>
      </c>
      <c r="B1976" s="3">
        <v>43750</v>
      </c>
      <c r="C1976" s="4">
        <v>0.7631944444444444</v>
      </c>
      <c r="D1976" s="2">
        <v>0</v>
      </c>
      <c r="E1976" s="1">
        <v>0</v>
      </c>
      <c r="F1976" s="2" t="s">
        <v>82</v>
      </c>
      <c r="G1976" s="1">
        <v>13</v>
      </c>
      <c r="H1976" s="1" t="s">
        <v>4570</v>
      </c>
      <c r="I1976" s="1" t="s">
        <v>4570</v>
      </c>
      <c r="J1976" s="1" t="s">
        <v>15696</v>
      </c>
      <c r="K1976" s="1" t="s">
        <v>3376</v>
      </c>
      <c r="L1976" s="1">
        <v>238924</v>
      </c>
      <c r="M1976" s="1" t="s">
        <v>12526</v>
      </c>
      <c r="N1976" s="2" t="s">
        <v>4409</v>
      </c>
      <c r="O1976" s="1" t="s">
        <v>15697</v>
      </c>
      <c r="P1976" s="2" t="s">
        <v>281</v>
      </c>
      <c r="Q1976" s="1" t="s">
        <v>358</v>
      </c>
      <c r="R1976" s="1" t="s">
        <v>4409</v>
      </c>
      <c r="S1976" s="1"/>
      <c r="T1976" s="1"/>
      <c r="U1976" s="1" t="s">
        <v>12528</v>
      </c>
      <c r="V1976" s="1"/>
      <c r="W1976" s="1"/>
      <c r="X1976" s="1"/>
      <c r="Y1976" s="1" t="s">
        <v>357</v>
      </c>
      <c r="Z1976" s="2" t="str">
        <f t="shared" si="90"/>
        <v>C830C</v>
      </c>
      <c r="AA1976" s="3" t="str">
        <f t="shared" si="91"/>
        <v>1/10/2019</v>
      </c>
      <c r="AB1976" s="2" t="str">
        <f t="shared" si="92"/>
        <v>No delay</v>
      </c>
    </row>
    <row r="1977" spans="1:28" s="7" customFormat="1" ht="57" x14ac:dyDescent="0.45">
      <c r="A1977" s="1" t="s">
        <v>15698</v>
      </c>
      <c r="B1977" s="3">
        <v>43751</v>
      </c>
      <c r="C1977" s="4">
        <v>0.1917939814814815</v>
      </c>
      <c r="D1977" s="2">
        <v>0</v>
      </c>
      <c r="E1977" s="1">
        <v>0</v>
      </c>
      <c r="F1977" s="2" t="s">
        <v>77</v>
      </c>
      <c r="G1977" s="1">
        <v>0</v>
      </c>
      <c r="H1977" s="1" t="s">
        <v>4615</v>
      </c>
      <c r="I1977" s="1" t="s">
        <v>4615</v>
      </c>
      <c r="J1977" s="1" t="s">
        <v>3381</v>
      </c>
      <c r="K1977" s="1" t="s">
        <v>3380</v>
      </c>
      <c r="L1977" s="1">
        <v>238950</v>
      </c>
      <c r="M1977" s="1" t="s">
        <v>12526</v>
      </c>
      <c r="N1977" s="2" t="s">
        <v>4409</v>
      </c>
      <c r="O1977" s="1" t="s">
        <v>15699</v>
      </c>
      <c r="P1977" s="2" t="s">
        <v>128</v>
      </c>
      <c r="Q1977" s="1" t="s">
        <v>209</v>
      </c>
      <c r="R1977" s="1" t="s">
        <v>13589</v>
      </c>
      <c r="S1977" s="1"/>
      <c r="T1977" s="1"/>
      <c r="U1977" s="1" t="s">
        <v>12528</v>
      </c>
      <c r="V1977" s="1"/>
      <c r="W1977" s="1"/>
      <c r="X1977" s="1"/>
      <c r="Y1977" s="1" t="s">
        <v>208</v>
      </c>
      <c r="Z1977" s="2" t="str">
        <f t="shared" si="90"/>
        <v>C830</v>
      </c>
      <c r="AA1977" s="3" t="str">
        <f t="shared" si="91"/>
        <v>1/10/2019</v>
      </c>
      <c r="AB1977" s="2" t="str">
        <f t="shared" si="92"/>
        <v>No delay</v>
      </c>
    </row>
    <row r="1978" spans="1:28" s="7" customFormat="1" ht="99.75" x14ac:dyDescent="0.45">
      <c r="A1978" s="1">
        <v>11037</v>
      </c>
      <c r="B1978" s="3">
        <v>43751</v>
      </c>
      <c r="C1978" s="4">
        <v>0.36874999999999997</v>
      </c>
      <c r="D1978" s="2">
        <v>0</v>
      </c>
      <c r="E1978" s="1">
        <v>0</v>
      </c>
      <c r="F1978" s="2" t="s">
        <v>104</v>
      </c>
      <c r="G1978" s="1">
        <v>33</v>
      </c>
      <c r="H1978" s="1" t="s">
        <v>4598</v>
      </c>
      <c r="I1978" s="1" t="s">
        <v>4570</v>
      </c>
      <c r="J1978" s="1" t="s">
        <v>15700</v>
      </c>
      <c r="K1978" s="1" t="s">
        <v>3379</v>
      </c>
      <c r="L1978" s="1">
        <v>238963</v>
      </c>
      <c r="M1978" s="1" t="s">
        <v>12526</v>
      </c>
      <c r="N1978" s="2" t="s">
        <v>4522</v>
      </c>
      <c r="O1978" s="1" t="s">
        <v>15701</v>
      </c>
      <c r="P1978" s="2" t="s">
        <v>36</v>
      </c>
      <c r="Q1978" s="1" t="s">
        <v>438</v>
      </c>
      <c r="R1978" s="1" t="s">
        <v>4409</v>
      </c>
      <c r="S1978" s="1"/>
      <c r="T1978" s="1"/>
      <c r="U1978" s="1" t="s">
        <v>12528</v>
      </c>
      <c r="V1978" s="1"/>
      <c r="W1978" s="1"/>
      <c r="X1978" s="1"/>
      <c r="Y1978" s="1" t="s">
        <v>322</v>
      </c>
      <c r="Z1978" s="2" t="str">
        <f t="shared" si="90"/>
        <v>C830C</v>
      </c>
      <c r="AA1978" s="3" t="str">
        <f t="shared" si="91"/>
        <v>1/10/2019</v>
      </c>
      <c r="AB1978" s="2" t="str">
        <f t="shared" si="92"/>
        <v>No delay</v>
      </c>
    </row>
    <row r="1979" spans="1:28" s="7" customFormat="1" ht="57" x14ac:dyDescent="0.45">
      <c r="A1979" s="1">
        <v>11056</v>
      </c>
      <c r="B1979" s="3">
        <v>43751</v>
      </c>
      <c r="C1979" s="4">
        <v>0.75166666666666659</v>
      </c>
      <c r="D1979" s="2">
        <v>0</v>
      </c>
      <c r="E1979" s="1">
        <v>0</v>
      </c>
      <c r="F1979" s="2" t="s">
        <v>106</v>
      </c>
      <c r="G1979" s="1">
        <v>9</v>
      </c>
      <c r="H1979" s="1" t="s">
        <v>4570</v>
      </c>
      <c r="I1979" s="1" t="s">
        <v>4570</v>
      </c>
      <c r="J1979" s="1" t="s">
        <v>3378</v>
      </c>
      <c r="K1979" s="1" t="s">
        <v>3377</v>
      </c>
      <c r="L1979" s="1">
        <v>239009</v>
      </c>
      <c r="M1979" s="1" t="s">
        <v>12526</v>
      </c>
      <c r="N1979" s="2" t="s">
        <v>4522</v>
      </c>
      <c r="O1979" s="1" t="s">
        <v>15702</v>
      </c>
      <c r="P1979" s="2" t="s">
        <v>7</v>
      </c>
      <c r="Q1979" s="1" t="s">
        <v>8</v>
      </c>
      <c r="R1979" s="1" t="s">
        <v>4409</v>
      </c>
      <c r="S1979" s="1"/>
      <c r="T1979" s="1"/>
      <c r="U1979" s="1" t="s">
        <v>12528</v>
      </c>
      <c r="V1979" s="1"/>
      <c r="W1979" s="1"/>
      <c r="X1979" s="1"/>
      <c r="Y1979" s="1" t="s">
        <v>8</v>
      </c>
      <c r="Z1979" s="2" t="str">
        <f t="shared" si="90"/>
        <v>C830C</v>
      </c>
      <c r="AA1979" s="3" t="str">
        <f t="shared" si="91"/>
        <v>1/10/2019</v>
      </c>
      <c r="AB1979" s="2" t="str">
        <f t="shared" si="92"/>
        <v>No delay</v>
      </c>
    </row>
    <row r="1980" spans="1:28" s="7" customFormat="1" ht="114" x14ac:dyDescent="0.45">
      <c r="A1980" s="1" t="s">
        <v>15703</v>
      </c>
      <c r="B1980" s="3">
        <v>43752</v>
      </c>
      <c r="C1980" s="4">
        <v>0.65623842592592596</v>
      </c>
      <c r="D1980" s="2">
        <v>0</v>
      </c>
      <c r="E1980" s="1">
        <v>0</v>
      </c>
      <c r="F1980" s="2" t="s">
        <v>116</v>
      </c>
      <c r="G1980" s="1">
        <v>13</v>
      </c>
      <c r="H1980" s="1" t="s">
        <v>4570</v>
      </c>
      <c r="I1980" s="1" t="s">
        <v>4570</v>
      </c>
      <c r="J1980" s="1" t="s">
        <v>15704</v>
      </c>
      <c r="K1980" s="1" t="s">
        <v>3382</v>
      </c>
      <c r="L1980" s="1">
        <v>239144</v>
      </c>
      <c r="M1980" s="1" t="s">
        <v>12526</v>
      </c>
      <c r="N1980" s="2" t="s">
        <v>4409</v>
      </c>
      <c r="O1980" s="1" t="s">
        <v>15705</v>
      </c>
      <c r="P1980" s="2" t="s">
        <v>128</v>
      </c>
      <c r="Q1980" s="1" t="s">
        <v>276</v>
      </c>
      <c r="R1980" s="1" t="s">
        <v>4409</v>
      </c>
      <c r="S1980" s="1"/>
      <c r="T1980" s="1"/>
      <c r="U1980" s="1" t="s">
        <v>12528</v>
      </c>
      <c r="V1980" s="1"/>
      <c r="W1980" s="1"/>
      <c r="X1980" s="1"/>
      <c r="Y1980" s="1" t="s">
        <v>275</v>
      </c>
      <c r="Z1980" s="2" t="str">
        <f t="shared" si="90"/>
        <v>C830C</v>
      </c>
      <c r="AA1980" s="3" t="str">
        <f t="shared" si="91"/>
        <v>1/10/2019</v>
      </c>
      <c r="AB1980" s="2" t="str">
        <f t="shared" si="92"/>
        <v>No delay</v>
      </c>
    </row>
    <row r="1981" spans="1:28" s="7" customFormat="1" ht="42.75" x14ac:dyDescent="0.45">
      <c r="A1981" s="1" t="s">
        <v>15706</v>
      </c>
      <c r="B1981" s="3">
        <v>43752</v>
      </c>
      <c r="C1981" s="4">
        <v>0.8256944444444444</v>
      </c>
      <c r="D1981" s="2">
        <v>0</v>
      </c>
      <c r="E1981" s="1">
        <v>0</v>
      </c>
      <c r="F1981" s="2" t="s">
        <v>114</v>
      </c>
      <c r="G1981" s="1">
        <v>42</v>
      </c>
      <c r="H1981" s="1" t="s">
        <v>4710</v>
      </c>
      <c r="I1981" s="1" t="s">
        <v>4570</v>
      </c>
      <c r="J1981" s="1" t="s">
        <v>3384</v>
      </c>
      <c r="K1981" s="1" t="s">
        <v>3383</v>
      </c>
      <c r="L1981" s="1">
        <v>239177</v>
      </c>
      <c r="M1981" s="1" t="s">
        <v>12526</v>
      </c>
      <c r="N1981" s="2" t="s">
        <v>4409</v>
      </c>
      <c r="O1981" s="1" t="s">
        <v>15707</v>
      </c>
      <c r="P1981" s="2" t="s">
        <v>128</v>
      </c>
      <c r="Q1981" s="1" t="s">
        <v>276</v>
      </c>
      <c r="R1981" s="1" t="s">
        <v>4409</v>
      </c>
      <c r="S1981" s="1"/>
      <c r="T1981" s="1"/>
      <c r="U1981" s="1" t="s">
        <v>12528</v>
      </c>
      <c r="V1981" s="1"/>
      <c r="W1981" s="1"/>
      <c r="X1981" s="1"/>
      <c r="Y1981" s="1" t="s">
        <v>275</v>
      </c>
      <c r="Z1981" s="2" t="str">
        <f t="shared" si="90"/>
        <v>C830C</v>
      </c>
      <c r="AA1981" s="3" t="str">
        <f t="shared" si="91"/>
        <v>1/10/2019</v>
      </c>
      <c r="AB1981" s="2" t="str">
        <f t="shared" si="92"/>
        <v>No delay</v>
      </c>
    </row>
    <row r="1982" spans="1:28" s="7" customFormat="1" x14ac:dyDescent="0.45">
      <c r="A1982" s="1">
        <v>11104</v>
      </c>
      <c r="B1982" s="3">
        <v>43753</v>
      </c>
      <c r="C1982" s="4">
        <v>0.33194444444444443</v>
      </c>
      <c r="D1982" s="2">
        <v>0</v>
      </c>
      <c r="E1982" s="1">
        <v>0</v>
      </c>
      <c r="F1982" s="2" t="s">
        <v>45</v>
      </c>
      <c r="G1982" s="1"/>
      <c r="H1982" s="1" t="s">
        <v>4570</v>
      </c>
      <c r="I1982" s="1"/>
      <c r="J1982" s="1" t="s">
        <v>15708</v>
      </c>
      <c r="K1982" s="1">
        <v>6282376</v>
      </c>
      <c r="L1982" s="1"/>
      <c r="M1982" s="1" t="s">
        <v>12720</v>
      </c>
      <c r="N1982" s="2" t="s">
        <v>4409</v>
      </c>
      <c r="O1982" s="1" t="s">
        <v>15709</v>
      </c>
      <c r="P1982" s="2" t="s">
        <v>26</v>
      </c>
      <c r="Q1982" s="1" t="s">
        <v>209</v>
      </c>
      <c r="R1982" s="1" t="s">
        <v>13589</v>
      </c>
      <c r="S1982" s="1"/>
      <c r="T1982" s="1"/>
      <c r="U1982" s="1" t="s">
        <v>12528</v>
      </c>
      <c r="V1982" s="1"/>
      <c r="W1982" s="1"/>
      <c r="X1982" s="1"/>
      <c r="Y1982" s="1" t="s">
        <v>208</v>
      </c>
      <c r="Z1982" s="2" t="str">
        <f t="shared" si="90"/>
        <v>C830</v>
      </c>
      <c r="AA1982" s="3" t="str">
        <f t="shared" si="91"/>
        <v>1/10/2019</v>
      </c>
      <c r="AB1982" s="2" t="str">
        <f t="shared" si="92"/>
        <v>No delay</v>
      </c>
    </row>
    <row r="1983" spans="1:28" s="7" customFormat="1" ht="71.25" x14ac:dyDescent="0.45">
      <c r="A1983" s="1" t="s">
        <v>15710</v>
      </c>
      <c r="B1983" s="3">
        <v>43753</v>
      </c>
      <c r="C1983" s="4">
        <v>0.34166666666666662</v>
      </c>
      <c r="D1983" s="2">
        <v>0</v>
      </c>
      <c r="E1983" s="1">
        <v>2.5</v>
      </c>
      <c r="F1983" s="2" t="s">
        <v>225</v>
      </c>
      <c r="G1983" s="1">
        <v>72</v>
      </c>
      <c r="H1983" s="1" t="s">
        <v>4771</v>
      </c>
      <c r="I1983" s="1" t="s">
        <v>4771</v>
      </c>
      <c r="J1983" s="1" t="s">
        <v>3391</v>
      </c>
      <c r="K1983" s="1" t="s">
        <v>3390</v>
      </c>
      <c r="L1983" s="1">
        <v>239229</v>
      </c>
      <c r="M1983" s="1" t="s">
        <v>12526</v>
      </c>
      <c r="N1983" s="2" t="s">
        <v>4523</v>
      </c>
      <c r="O1983" s="1" t="s">
        <v>15711</v>
      </c>
      <c r="P1983" s="2" t="s">
        <v>128</v>
      </c>
      <c r="Q1983" s="1" t="s">
        <v>183</v>
      </c>
      <c r="R1983" s="1" t="s">
        <v>4409</v>
      </c>
      <c r="S1983" s="1"/>
      <c r="T1983" s="1"/>
      <c r="U1983" s="1" t="s">
        <v>12528</v>
      </c>
      <c r="V1983" s="1"/>
      <c r="W1983" s="1"/>
      <c r="X1983" s="1"/>
      <c r="Y1983" s="1" t="s">
        <v>182</v>
      </c>
      <c r="Z1983" s="2" t="str">
        <f t="shared" si="90"/>
        <v>C830C</v>
      </c>
      <c r="AA1983" s="3" t="str">
        <f t="shared" si="91"/>
        <v>1/10/2019</v>
      </c>
      <c r="AB1983" s="2" t="str">
        <f t="shared" si="92"/>
        <v>No delay</v>
      </c>
    </row>
    <row r="1984" spans="1:28" s="7" customFormat="1" ht="28.5" x14ac:dyDescent="0.45">
      <c r="A1984" s="1">
        <v>11116</v>
      </c>
      <c r="B1984" s="3">
        <v>43753</v>
      </c>
      <c r="C1984" s="4">
        <v>0.57638888888888895</v>
      </c>
      <c r="D1984" s="2">
        <v>0</v>
      </c>
      <c r="E1984" s="1">
        <v>0</v>
      </c>
      <c r="F1984" s="2" t="s">
        <v>70</v>
      </c>
      <c r="G1984" s="1">
        <v>47</v>
      </c>
      <c r="H1984" s="1" t="s">
        <v>4569</v>
      </c>
      <c r="I1984" s="1" t="s">
        <v>4569</v>
      </c>
      <c r="J1984" s="1" t="s">
        <v>3388</v>
      </c>
      <c r="K1984" s="1" t="s">
        <v>3387</v>
      </c>
      <c r="L1984" s="1">
        <v>239265</v>
      </c>
      <c r="M1984" s="1" t="s">
        <v>12526</v>
      </c>
      <c r="N1984" s="2" t="s">
        <v>4409</v>
      </c>
      <c r="O1984" s="1" t="s">
        <v>15712</v>
      </c>
      <c r="P1984" s="2" t="s">
        <v>149</v>
      </c>
      <c r="Q1984" s="1" t="s">
        <v>1728</v>
      </c>
      <c r="R1984" s="1" t="s">
        <v>4409</v>
      </c>
      <c r="S1984" s="1"/>
      <c r="T1984" s="1"/>
      <c r="U1984" s="1" t="s">
        <v>12528</v>
      </c>
      <c r="V1984" s="1"/>
      <c r="W1984" s="1"/>
      <c r="X1984" s="1"/>
      <c r="Y1984" s="1" t="s">
        <v>347</v>
      </c>
      <c r="Z1984" s="2" t="str">
        <f t="shared" si="90"/>
        <v>C830C</v>
      </c>
      <c r="AA1984" s="3" t="str">
        <f t="shared" si="91"/>
        <v>1/10/2019</v>
      </c>
      <c r="AB1984" s="2" t="str">
        <f t="shared" si="92"/>
        <v>No delay</v>
      </c>
    </row>
    <row r="1985" spans="1:28" s="7" customFormat="1" ht="28.5" x14ac:dyDescent="0.45">
      <c r="A1985" s="1">
        <v>11118</v>
      </c>
      <c r="B1985" s="3">
        <v>43753</v>
      </c>
      <c r="C1985" s="4">
        <v>0.59722222222222221</v>
      </c>
      <c r="D1985" s="2">
        <v>0</v>
      </c>
      <c r="E1985" s="1">
        <v>0</v>
      </c>
      <c r="F1985" s="2" t="s">
        <v>225</v>
      </c>
      <c r="G1985" s="1"/>
      <c r="H1985" s="1" t="s">
        <v>4570</v>
      </c>
      <c r="I1985" s="1"/>
      <c r="J1985" s="1" t="s">
        <v>15713</v>
      </c>
      <c r="K1985" s="1">
        <v>6282391</v>
      </c>
      <c r="L1985" s="1"/>
      <c r="M1985" s="1" t="s">
        <v>12720</v>
      </c>
      <c r="N1985" s="2" t="s">
        <v>4409</v>
      </c>
      <c r="O1985" s="1" t="s">
        <v>15714</v>
      </c>
      <c r="P1985" s="2" t="s">
        <v>128</v>
      </c>
      <c r="Q1985" s="1" t="s">
        <v>43</v>
      </c>
      <c r="R1985" s="1" t="s">
        <v>4409</v>
      </c>
      <c r="S1985" s="1"/>
      <c r="T1985" s="1"/>
      <c r="U1985" s="1" t="s">
        <v>12528</v>
      </c>
      <c r="V1985" s="1"/>
      <c r="W1985" s="1"/>
      <c r="X1985" s="1"/>
      <c r="Y1985" s="1" t="s">
        <v>43</v>
      </c>
      <c r="Z1985" s="2" t="str">
        <f t="shared" si="90"/>
        <v>C830C</v>
      </c>
      <c r="AA1985" s="3" t="str">
        <f t="shared" si="91"/>
        <v>1/10/2019</v>
      </c>
      <c r="AB1985" s="2" t="str">
        <f t="shared" si="92"/>
        <v>No delay</v>
      </c>
    </row>
    <row r="1986" spans="1:28" s="7" customFormat="1" ht="28.5" x14ac:dyDescent="0.45">
      <c r="A1986" s="1">
        <v>11120</v>
      </c>
      <c r="B1986" s="3">
        <v>43753</v>
      </c>
      <c r="C1986" s="4">
        <v>0.62071759259259263</v>
      </c>
      <c r="D1986" s="2">
        <v>0</v>
      </c>
      <c r="E1986" s="1">
        <v>0</v>
      </c>
      <c r="F1986" s="2" t="s">
        <v>17</v>
      </c>
      <c r="G1986" s="1">
        <v>2</v>
      </c>
      <c r="H1986" s="1" t="s">
        <v>4966</v>
      </c>
      <c r="I1986" s="1" t="s">
        <v>4966</v>
      </c>
      <c r="J1986" s="1" t="s">
        <v>3386</v>
      </c>
      <c r="K1986" s="1" t="s">
        <v>3385</v>
      </c>
      <c r="L1986" s="1">
        <v>239270</v>
      </c>
      <c r="M1986" s="1" t="s">
        <v>12526</v>
      </c>
      <c r="N1986" s="2" t="s">
        <v>4522</v>
      </c>
      <c r="O1986" s="1" t="s">
        <v>15715</v>
      </c>
      <c r="P1986" s="2" t="s">
        <v>128</v>
      </c>
      <c r="Q1986" s="1" t="s">
        <v>43</v>
      </c>
      <c r="R1986" s="1" t="s">
        <v>4409</v>
      </c>
      <c r="S1986" s="1"/>
      <c r="T1986" s="1"/>
      <c r="U1986" s="1" t="s">
        <v>12528</v>
      </c>
      <c r="V1986" s="1"/>
      <c r="W1986" s="1"/>
      <c r="X1986" s="1"/>
      <c r="Y1986" s="1" t="s">
        <v>43</v>
      </c>
      <c r="Z1986" s="2" t="str">
        <f t="shared" si="90"/>
        <v>C830</v>
      </c>
      <c r="AA1986" s="3" t="str">
        <f t="shared" si="91"/>
        <v>1/10/2019</v>
      </c>
      <c r="AB1986" s="2" t="str">
        <f t="shared" si="92"/>
        <v>No delay</v>
      </c>
    </row>
    <row r="1987" spans="1:28" s="7" customFormat="1" ht="114" x14ac:dyDescent="0.45">
      <c r="A1987" s="1" t="s">
        <v>15716</v>
      </c>
      <c r="B1987" s="3">
        <v>43753</v>
      </c>
      <c r="C1987" s="4">
        <v>0.77916666666666667</v>
      </c>
      <c r="D1987" s="2">
        <v>0</v>
      </c>
      <c r="E1987" s="1">
        <v>0</v>
      </c>
      <c r="F1987" s="2" t="s">
        <v>178</v>
      </c>
      <c r="G1987" s="1">
        <v>31</v>
      </c>
      <c r="H1987" s="1" t="s">
        <v>4923</v>
      </c>
      <c r="I1987" s="1" t="s">
        <v>4570</v>
      </c>
      <c r="J1987" s="1" t="s">
        <v>3393</v>
      </c>
      <c r="K1987" s="1" t="s">
        <v>3392</v>
      </c>
      <c r="L1987" s="1">
        <v>239296</v>
      </c>
      <c r="M1987" s="1" t="s">
        <v>12526</v>
      </c>
      <c r="N1987" s="2" t="s">
        <v>4409</v>
      </c>
      <c r="O1987" s="1" t="s">
        <v>15717</v>
      </c>
      <c r="P1987" s="2" t="s">
        <v>128</v>
      </c>
      <c r="Q1987" s="1" t="s">
        <v>318</v>
      </c>
      <c r="R1987" s="1" t="s">
        <v>4409</v>
      </c>
      <c r="S1987" s="1"/>
      <c r="T1987" s="1"/>
      <c r="U1987" s="1" t="s">
        <v>12528</v>
      </c>
      <c r="V1987" s="1"/>
      <c r="W1987" s="1"/>
      <c r="X1987" s="1"/>
      <c r="Y1987" s="1" t="s">
        <v>280</v>
      </c>
      <c r="Z1987" s="2" t="str">
        <f t="shared" ref="Z1987:Z2050" si="93">IF(_xlfn.NUMBERVALUE(MID(F1987,3,2))&lt;41,"C830","C830C")</f>
        <v>C830C</v>
      </c>
      <c r="AA1987" s="3" t="str">
        <f t="shared" ref="AA1987:AA2050" si="94">DAY(1)&amp;"/"&amp;MONTH(B1987)&amp;"/"&amp;YEAR(B1987)</f>
        <v>1/10/2019</v>
      </c>
      <c r="AB1987" s="2" t="str">
        <f t="shared" ref="AB1987:AB2050" si="95">IF(D1987&gt;5,"More than 5mins",IF(D1987&gt;0,"More than 0 mins","No delay"))</f>
        <v>No delay</v>
      </c>
    </row>
    <row r="1988" spans="1:28" s="7" customFormat="1" ht="85.5" x14ac:dyDescent="0.45">
      <c r="A1988" s="1" t="s">
        <v>15718</v>
      </c>
      <c r="B1988" s="3">
        <v>43754</v>
      </c>
      <c r="C1988" s="4">
        <v>4.3750000000000004E-2</v>
      </c>
      <c r="D1988" s="2">
        <v>0</v>
      </c>
      <c r="E1988" s="1">
        <v>0</v>
      </c>
      <c r="F1988" s="2" t="s">
        <v>77</v>
      </c>
      <c r="G1988" s="1">
        <v>0</v>
      </c>
      <c r="H1988" s="1" t="s">
        <v>5762</v>
      </c>
      <c r="I1988" s="1" t="s">
        <v>5762</v>
      </c>
      <c r="J1988" s="1" t="s">
        <v>3397</v>
      </c>
      <c r="K1988" s="1" t="s">
        <v>3396</v>
      </c>
      <c r="L1988" s="1">
        <v>239328</v>
      </c>
      <c r="M1988" s="1" t="s">
        <v>12526</v>
      </c>
      <c r="N1988" s="2" t="s">
        <v>4409</v>
      </c>
      <c r="O1988" s="1" t="s">
        <v>15719</v>
      </c>
      <c r="P1988" s="2" t="s">
        <v>79</v>
      </c>
      <c r="Q1988" s="1" t="s">
        <v>12505</v>
      </c>
      <c r="R1988" s="1" t="s">
        <v>13586</v>
      </c>
      <c r="S1988" s="1"/>
      <c r="T1988" s="1"/>
      <c r="U1988" s="1" t="s">
        <v>12528</v>
      </c>
      <c r="V1988" s="1"/>
      <c r="W1988" s="1"/>
      <c r="X1988" s="1"/>
      <c r="Y1988" s="1" t="s">
        <v>12504</v>
      </c>
      <c r="Z1988" s="2" t="str">
        <f t="shared" si="93"/>
        <v>C830</v>
      </c>
      <c r="AA1988" s="3" t="str">
        <f t="shared" si="94"/>
        <v>1/10/2019</v>
      </c>
      <c r="AB1988" s="2" t="str">
        <f t="shared" si="95"/>
        <v>No delay</v>
      </c>
    </row>
    <row r="1989" spans="1:28" s="7" customFormat="1" ht="99.75" x14ac:dyDescent="0.45">
      <c r="A1989" s="1">
        <v>11140</v>
      </c>
      <c r="B1989" s="3">
        <v>43754</v>
      </c>
      <c r="C1989" s="4">
        <v>0.3301736111111111</v>
      </c>
      <c r="D1989" s="2">
        <v>0</v>
      </c>
      <c r="E1989" s="1">
        <v>0</v>
      </c>
      <c r="F1989" s="2" t="s">
        <v>215</v>
      </c>
      <c r="G1989" s="1">
        <v>10</v>
      </c>
      <c r="H1989" s="1" t="s">
        <v>4811</v>
      </c>
      <c r="I1989" s="1" t="s">
        <v>4811</v>
      </c>
      <c r="J1989" s="1" t="s">
        <v>3403</v>
      </c>
      <c r="K1989" s="1" t="s">
        <v>3402</v>
      </c>
      <c r="L1989" s="1">
        <v>239343</v>
      </c>
      <c r="M1989" s="1" t="s">
        <v>12526</v>
      </c>
      <c r="N1989" s="2" t="s">
        <v>4522</v>
      </c>
      <c r="O1989" s="1" t="s">
        <v>15720</v>
      </c>
      <c r="P1989" s="2" t="s">
        <v>281</v>
      </c>
      <c r="Q1989" s="1" t="s">
        <v>1356</v>
      </c>
      <c r="R1989" s="1" t="s">
        <v>13594</v>
      </c>
      <c r="S1989" s="1"/>
      <c r="T1989" s="1"/>
      <c r="U1989" s="1" t="s">
        <v>12528</v>
      </c>
      <c r="V1989" s="1"/>
      <c r="W1989" s="1"/>
      <c r="X1989" s="1"/>
      <c r="Y1989" s="1" t="s">
        <v>1355</v>
      </c>
      <c r="Z1989" s="2" t="str">
        <f t="shared" si="93"/>
        <v>C830C</v>
      </c>
      <c r="AA1989" s="3" t="str">
        <f t="shared" si="94"/>
        <v>1/10/2019</v>
      </c>
      <c r="AB1989" s="2" t="str">
        <f t="shared" si="95"/>
        <v>No delay</v>
      </c>
    </row>
    <row r="1990" spans="1:28" s="7" customFormat="1" ht="71.25" x14ac:dyDescent="0.45">
      <c r="A1990" s="1" t="s">
        <v>15721</v>
      </c>
      <c r="B1990" s="3">
        <v>43754</v>
      </c>
      <c r="C1990" s="4">
        <v>0.66041666666666665</v>
      </c>
      <c r="D1990" s="2">
        <v>0</v>
      </c>
      <c r="E1990" s="1">
        <v>0</v>
      </c>
      <c r="F1990" s="2" t="s">
        <v>142</v>
      </c>
      <c r="G1990" s="1">
        <v>0</v>
      </c>
      <c r="H1990" s="1" t="s">
        <v>4615</v>
      </c>
      <c r="I1990" s="1" t="s">
        <v>4615</v>
      </c>
      <c r="J1990" s="1" t="s">
        <v>3399</v>
      </c>
      <c r="K1990" s="1" t="s">
        <v>3398</v>
      </c>
      <c r="L1990" s="1">
        <v>239400</v>
      </c>
      <c r="M1990" s="1" t="s">
        <v>12526</v>
      </c>
      <c r="N1990" s="2" t="s">
        <v>4409</v>
      </c>
      <c r="O1990" s="1" t="s">
        <v>15722</v>
      </c>
      <c r="P1990" s="2" t="s">
        <v>128</v>
      </c>
      <c r="Q1990" s="1" t="s">
        <v>183</v>
      </c>
      <c r="R1990" s="1" t="s">
        <v>4409</v>
      </c>
      <c r="S1990" s="1"/>
      <c r="T1990" s="1"/>
      <c r="U1990" s="1" t="s">
        <v>12528</v>
      </c>
      <c r="V1990" s="1"/>
      <c r="W1990" s="1"/>
      <c r="X1990" s="1"/>
      <c r="Y1990" s="1" t="s">
        <v>4428</v>
      </c>
      <c r="Z1990" s="2" t="str">
        <f t="shared" si="93"/>
        <v>C830C</v>
      </c>
      <c r="AA1990" s="3" t="str">
        <f t="shared" si="94"/>
        <v>1/10/2019</v>
      </c>
      <c r="AB1990" s="2" t="str">
        <f t="shared" si="95"/>
        <v>No delay</v>
      </c>
    </row>
    <row r="1991" spans="1:28" s="7" customFormat="1" ht="28.5" x14ac:dyDescent="0.45">
      <c r="A1991" s="1" t="s">
        <v>15723</v>
      </c>
      <c r="B1991" s="3">
        <v>43754</v>
      </c>
      <c r="C1991" s="4">
        <v>0.71532407407407417</v>
      </c>
      <c r="D1991" s="2">
        <v>0</v>
      </c>
      <c r="E1991" s="1">
        <v>0</v>
      </c>
      <c r="F1991" s="2" t="s">
        <v>114</v>
      </c>
      <c r="G1991" s="1">
        <v>23</v>
      </c>
      <c r="H1991" s="1" t="s">
        <v>4569</v>
      </c>
      <c r="I1991" s="1" t="s">
        <v>4570</v>
      </c>
      <c r="J1991" s="1" t="s">
        <v>3401</v>
      </c>
      <c r="K1991" s="1" t="s">
        <v>3400</v>
      </c>
      <c r="L1991" s="1">
        <v>239408</v>
      </c>
      <c r="M1991" s="1" t="s">
        <v>12526</v>
      </c>
      <c r="N1991" s="2" t="s">
        <v>4409</v>
      </c>
      <c r="O1991" s="1" t="s">
        <v>15724</v>
      </c>
      <c r="P1991" s="2" t="s">
        <v>128</v>
      </c>
      <c r="Q1991" s="1" t="s">
        <v>276</v>
      </c>
      <c r="R1991" s="1" t="s">
        <v>4409</v>
      </c>
      <c r="S1991" s="1"/>
      <c r="T1991" s="1"/>
      <c r="U1991" s="1" t="s">
        <v>12528</v>
      </c>
      <c r="V1991" s="1"/>
      <c r="W1991" s="1"/>
      <c r="X1991" s="1"/>
      <c r="Y1991" s="1" t="s">
        <v>182</v>
      </c>
      <c r="Z1991" s="2" t="str">
        <f t="shared" si="93"/>
        <v>C830C</v>
      </c>
      <c r="AA1991" s="3" t="str">
        <f t="shared" si="94"/>
        <v>1/10/2019</v>
      </c>
      <c r="AB1991" s="2" t="str">
        <f t="shared" si="95"/>
        <v>No delay</v>
      </c>
    </row>
    <row r="1992" spans="1:28" s="7" customFormat="1" ht="71.25" x14ac:dyDescent="0.45">
      <c r="A1992" s="1" t="s">
        <v>15725</v>
      </c>
      <c r="B1992" s="3">
        <v>43754</v>
      </c>
      <c r="C1992" s="4">
        <v>0.8041666666666667</v>
      </c>
      <c r="D1992" s="2">
        <v>0</v>
      </c>
      <c r="E1992" s="1">
        <v>0</v>
      </c>
      <c r="F1992" s="2" t="s">
        <v>225</v>
      </c>
      <c r="G1992" s="1">
        <v>75</v>
      </c>
      <c r="H1992" s="1" t="s">
        <v>4775</v>
      </c>
      <c r="I1992" s="1" t="s">
        <v>4785</v>
      </c>
      <c r="J1992" s="1" t="s">
        <v>3395</v>
      </c>
      <c r="K1992" s="1" t="s">
        <v>3394</v>
      </c>
      <c r="L1992" s="1">
        <v>239431</v>
      </c>
      <c r="M1992" s="1" t="s">
        <v>12526</v>
      </c>
      <c r="N1992" s="2" t="s">
        <v>4409</v>
      </c>
      <c r="O1992" s="1" t="s">
        <v>15726</v>
      </c>
      <c r="P1992" s="2" t="s">
        <v>43</v>
      </c>
      <c r="Q1992" s="1" t="s">
        <v>192</v>
      </c>
      <c r="R1992" s="1" t="s">
        <v>4409</v>
      </c>
      <c r="S1992" s="1"/>
      <c r="T1992" s="1"/>
      <c r="U1992" s="1" t="s">
        <v>12528</v>
      </c>
      <c r="V1992" s="1"/>
      <c r="W1992" s="1"/>
      <c r="X1992" s="1"/>
      <c r="Y1992" s="1" t="s">
        <v>191</v>
      </c>
      <c r="Z1992" s="2" t="str">
        <f t="shared" si="93"/>
        <v>C830C</v>
      </c>
      <c r="AA1992" s="3" t="str">
        <f t="shared" si="94"/>
        <v>1/10/2019</v>
      </c>
      <c r="AB1992" s="2" t="str">
        <f t="shared" si="95"/>
        <v>No delay</v>
      </c>
    </row>
    <row r="1993" spans="1:28" s="7" customFormat="1" ht="99.75" x14ac:dyDescent="0.45">
      <c r="A1993" s="1">
        <v>11185</v>
      </c>
      <c r="B1993" s="3">
        <v>43755</v>
      </c>
      <c r="C1993" s="4">
        <v>0.2209837962962963</v>
      </c>
      <c r="D1993" s="2">
        <v>0</v>
      </c>
      <c r="E1993" s="1">
        <v>0</v>
      </c>
      <c r="F1993" s="2" t="s">
        <v>64</v>
      </c>
      <c r="G1993" s="1">
        <v>35</v>
      </c>
      <c r="H1993" s="1" t="s">
        <v>4577</v>
      </c>
      <c r="I1993" s="1" t="s">
        <v>7642</v>
      </c>
      <c r="J1993" s="1" t="s">
        <v>3407</v>
      </c>
      <c r="K1993" s="1" t="s">
        <v>3406</v>
      </c>
      <c r="L1993" s="1">
        <v>239458</v>
      </c>
      <c r="M1993" s="1" t="s">
        <v>12526</v>
      </c>
      <c r="N1993" s="2" t="s">
        <v>4522</v>
      </c>
      <c r="O1993" s="1" t="s">
        <v>15727</v>
      </c>
      <c r="P1993" s="2" t="s">
        <v>65</v>
      </c>
      <c r="Q1993" s="1" t="s">
        <v>233</v>
      </c>
      <c r="R1993" s="1" t="s">
        <v>4409</v>
      </c>
      <c r="S1993" s="1"/>
      <c r="T1993" s="1"/>
      <c r="U1993" s="1" t="s">
        <v>12528</v>
      </c>
      <c r="V1993" s="1"/>
      <c r="W1993" s="1"/>
      <c r="X1993" s="1"/>
      <c r="Y1993" s="1" t="s">
        <v>143</v>
      </c>
      <c r="Z1993" s="2" t="str">
        <f t="shared" si="93"/>
        <v>C830</v>
      </c>
      <c r="AA1993" s="3" t="str">
        <f t="shared" si="94"/>
        <v>1/10/2019</v>
      </c>
      <c r="AB1993" s="2" t="str">
        <f t="shared" si="95"/>
        <v>No delay</v>
      </c>
    </row>
    <row r="1994" spans="1:28" s="7" customFormat="1" ht="85.5" x14ac:dyDescent="0.45">
      <c r="A1994" s="1">
        <v>11188</v>
      </c>
      <c r="B1994" s="3">
        <v>43755</v>
      </c>
      <c r="C1994" s="4">
        <v>0.27797453703703706</v>
      </c>
      <c r="D1994" s="2">
        <v>0</v>
      </c>
      <c r="E1994" s="1">
        <v>0</v>
      </c>
      <c r="F1994" s="2" t="s">
        <v>50</v>
      </c>
      <c r="G1994" s="1">
        <v>6</v>
      </c>
      <c r="H1994" s="1" t="s">
        <v>4634</v>
      </c>
      <c r="I1994" s="1" t="s">
        <v>4634</v>
      </c>
      <c r="J1994" s="1" t="s">
        <v>3411</v>
      </c>
      <c r="K1994" s="1" t="s">
        <v>3410</v>
      </c>
      <c r="L1994" s="1">
        <v>239466</v>
      </c>
      <c r="M1994" s="1" t="s">
        <v>12526</v>
      </c>
      <c r="N1994" s="2" t="s">
        <v>4409</v>
      </c>
      <c r="O1994" s="1" t="s">
        <v>15728</v>
      </c>
      <c r="P1994" s="2" t="s">
        <v>79</v>
      </c>
      <c r="Q1994" s="1" t="s">
        <v>222</v>
      </c>
      <c r="R1994" s="1" t="s">
        <v>4409</v>
      </c>
      <c r="S1994" s="1"/>
      <c r="T1994" s="1"/>
      <c r="U1994" s="1" t="s">
        <v>12528</v>
      </c>
      <c r="V1994" s="1"/>
      <c r="W1994" s="1"/>
      <c r="X1994" s="1"/>
      <c r="Y1994" s="1" t="s">
        <v>117</v>
      </c>
      <c r="Z1994" s="2" t="str">
        <f t="shared" si="93"/>
        <v>C830</v>
      </c>
      <c r="AA1994" s="3" t="str">
        <f t="shared" si="94"/>
        <v>1/10/2019</v>
      </c>
      <c r="AB1994" s="2" t="str">
        <f t="shared" si="95"/>
        <v>No delay</v>
      </c>
    </row>
    <row r="1995" spans="1:28" s="7" customFormat="1" ht="71.25" x14ac:dyDescent="0.45">
      <c r="A1995" s="1">
        <v>11193</v>
      </c>
      <c r="B1995" s="3">
        <v>43755</v>
      </c>
      <c r="C1995" s="4">
        <v>0.32146990740740738</v>
      </c>
      <c r="D1995" s="2">
        <v>0</v>
      </c>
      <c r="E1995" s="1">
        <v>0</v>
      </c>
      <c r="F1995" s="2" t="s">
        <v>77</v>
      </c>
      <c r="G1995" s="1">
        <v>63</v>
      </c>
      <c r="H1995" s="1" t="s">
        <v>4797</v>
      </c>
      <c r="I1995" s="1" t="s">
        <v>4570</v>
      </c>
      <c r="J1995" s="1" t="s">
        <v>3409</v>
      </c>
      <c r="K1995" s="1" t="s">
        <v>3408</v>
      </c>
      <c r="L1995" s="1">
        <v>239475</v>
      </c>
      <c r="M1995" s="1" t="s">
        <v>12526</v>
      </c>
      <c r="N1995" s="2" t="s">
        <v>4522</v>
      </c>
      <c r="O1995" s="1" t="s">
        <v>15729</v>
      </c>
      <c r="P1995" s="2" t="s">
        <v>33</v>
      </c>
      <c r="Q1995" s="1" t="s">
        <v>34</v>
      </c>
      <c r="R1995" s="1" t="s">
        <v>4409</v>
      </c>
      <c r="S1995" s="1"/>
      <c r="T1995" s="1"/>
      <c r="U1995" s="1" t="s">
        <v>12528</v>
      </c>
      <c r="V1995" s="1"/>
      <c r="W1995" s="1"/>
      <c r="X1995" s="1"/>
      <c r="Y1995" s="1" t="s">
        <v>12532</v>
      </c>
      <c r="Z1995" s="2" t="str">
        <f t="shared" si="93"/>
        <v>C830</v>
      </c>
      <c r="AA1995" s="3" t="str">
        <f t="shared" si="94"/>
        <v>1/10/2019</v>
      </c>
      <c r="AB1995" s="2" t="str">
        <f t="shared" si="95"/>
        <v>No delay</v>
      </c>
    </row>
    <row r="1996" spans="1:28" s="7" customFormat="1" ht="85.5" x14ac:dyDescent="0.45">
      <c r="A1996" s="1">
        <v>11210</v>
      </c>
      <c r="B1996" s="3">
        <v>43755</v>
      </c>
      <c r="C1996" s="4">
        <v>0.71180555555555547</v>
      </c>
      <c r="D1996" s="2">
        <v>0</v>
      </c>
      <c r="E1996" s="1">
        <v>0</v>
      </c>
      <c r="F1996" s="2" t="s">
        <v>230</v>
      </c>
      <c r="G1996" s="1">
        <v>71</v>
      </c>
      <c r="H1996" s="1" t="s">
        <v>4725</v>
      </c>
      <c r="I1996" s="1" t="s">
        <v>4570</v>
      </c>
      <c r="J1996" s="1" t="s">
        <v>3405</v>
      </c>
      <c r="K1996" s="1" t="s">
        <v>3404</v>
      </c>
      <c r="L1996" s="1">
        <v>239539</v>
      </c>
      <c r="M1996" s="1" t="s">
        <v>12526</v>
      </c>
      <c r="N1996" s="2" t="s">
        <v>4409</v>
      </c>
      <c r="O1996" s="1" t="s">
        <v>15730</v>
      </c>
      <c r="P1996" s="2" t="s">
        <v>36</v>
      </c>
      <c r="Q1996" s="1" t="s">
        <v>13023</v>
      </c>
      <c r="R1996" s="1" t="s">
        <v>4409</v>
      </c>
      <c r="S1996" s="1"/>
      <c r="T1996" s="1"/>
      <c r="U1996" s="1" t="s">
        <v>12528</v>
      </c>
      <c r="V1996" s="1"/>
      <c r="W1996" s="1"/>
      <c r="X1996" s="1"/>
      <c r="Y1996" s="1" t="s">
        <v>153</v>
      </c>
      <c r="Z1996" s="2" t="str">
        <f t="shared" si="93"/>
        <v>C830C</v>
      </c>
      <c r="AA1996" s="3" t="str">
        <f t="shared" si="94"/>
        <v>1/10/2019</v>
      </c>
      <c r="AB1996" s="2" t="str">
        <f t="shared" si="95"/>
        <v>No delay</v>
      </c>
    </row>
    <row r="1997" spans="1:28" s="7" customFormat="1" x14ac:dyDescent="0.45">
      <c r="A1997" s="1">
        <v>11235</v>
      </c>
      <c r="B1997" s="3">
        <v>43756</v>
      </c>
      <c r="C1997" s="4">
        <v>0.52538194444444442</v>
      </c>
      <c r="D1997" s="2">
        <v>0</v>
      </c>
      <c r="E1997" s="1">
        <v>0</v>
      </c>
      <c r="F1997" s="2" t="s">
        <v>83</v>
      </c>
      <c r="G1997" s="1">
        <v>36</v>
      </c>
      <c r="H1997" s="1" t="s">
        <v>4710</v>
      </c>
      <c r="I1997" s="1" t="s">
        <v>4570</v>
      </c>
      <c r="J1997" s="1" t="s">
        <v>3415</v>
      </c>
      <c r="K1997" s="1" t="s">
        <v>3414</v>
      </c>
      <c r="L1997" s="1">
        <v>239624</v>
      </c>
      <c r="M1997" s="1" t="s">
        <v>12526</v>
      </c>
      <c r="N1997" s="2" t="s">
        <v>4409</v>
      </c>
      <c r="O1997" s="1" t="s">
        <v>15731</v>
      </c>
      <c r="P1997" s="2" t="s">
        <v>26</v>
      </c>
      <c r="Q1997" s="1" t="s">
        <v>98</v>
      </c>
      <c r="R1997" s="1" t="s">
        <v>4409</v>
      </c>
      <c r="S1997" s="1"/>
      <c r="T1997" s="1"/>
      <c r="U1997" s="1" t="s">
        <v>12528</v>
      </c>
      <c r="V1997" s="1"/>
      <c r="W1997" s="1"/>
      <c r="X1997" s="1"/>
      <c r="Y1997" s="1" t="s">
        <v>27</v>
      </c>
      <c r="Z1997" s="2" t="str">
        <f t="shared" si="93"/>
        <v>C830C</v>
      </c>
      <c r="AA1997" s="3" t="str">
        <f t="shared" si="94"/>
        <v>1/10/2019</v>
      </c>
      <c r="AB1997" s="2" t="str">
        <f t="shared" si="95"/>
        <v>No delay</v>
      </c>
    </row>
    <row r="1998" spans="1:28" s="7" customFormat="1" ht="57" x14ac:dyDescent="0.45">
      <c r="A1998" s="1">
        <v>11249</v>
      </c>
      <c r="B1998" s="3">
        <v>43756</v>
      </c>
      <c r="C1998" s="4">
        <v>0.76458333333333339</v>
      </c>
      <c r="D1998" s="2">
        <v>0</v>
      </c>
      <c r="E1998" s="1">
        <v>0</v>
      </c>
      <c r="F1998" s="2" t="s">
        <v>46</v>
      </c>
      <c r="G1998" s="1">
        <v>76</v>
      </c>
      <c r="H1998" s="1" t="s">
        <v>4733</v>
      </c>
      <c r="I1998" s="1" t="s">
        <v>4570</v>
      </c>
      <c r="J1998" s="1" t="s">
        <v>3413</v>
      </c>
      <c r="K1998" s="1" t="s">
        <v>3412</v>
      </c>
      <c r="L1998" s="1">
        <v>239655</v>
      </c>
      <c r="M1998" s="1" t="s">
        <v>12526</v>
      </c>
      <c r="N1998" s="2" t="s">
        <v>4409</v>
      </c>
      <c r="O1998" s="1" t="s">
        <v>15732</v>
      </c>
      <c r="P1998" s="2" t="s">
        <v>7</v>
      </c>
      <c r="Q1998" s="1" t="s">
        <v>110</v>
      </c>
      <c r="R1998" s="1" t="s">
        <v>4409</v>
      </c>
      <c r="S1998" s="1"/>
      <c r="T1998" s="1"/>
      <c r="U1998" s="1" t="s">
        <v>12528</v>
      </c>
      <c r="V1998" s="1"/>
      <c r="W1998" s="1"/>
      <c r="X1998" s="1"/>
      <c r="Y1998" s="1" t="s">
        <v>18</v>
      </c>
      <c r="Z1998" s="2" t="str">
        <f t="shared" si="93"/>
        <v>C830</v>
      </c>
      <c r="AA1998" s="3" t="str">
        <f t="shared" si="94"/>
        <v>1/10/2019</v>
      </c>
      <c r="AB1998" s="2" t="str">
        <f t="shared" si="95"/>
        <v>No delay</v>
      </c>
    </row>
    <row r="1999" spans="1:28" s="7" customFormat="1" ht="71.25" x14ac:dyDescent="0.45">
      <c r="A1999" s="1" t="s">
        <v>15733</v>
      </c>
      <c r="B1999" s="3">
        <v>43757</v>
      </c>
      <c r="C1999" s="4">
        <v>3.8194444444444441E-2</v>
      </c>
      <c r="D1999" s="2">
        <v>0</v>
      </c>
      <c r="E1999" s="1">
        <v>0</v>
      </c>
      <c r="F1999" s="2" t="s">
        <v>145</v>
      </c>
      <c r="G1999" s="1">
        <v>0</v>
      </c>
      <c r="H1999" s="1" t="s">
        <v>4932</v>
      </c>
      <c r="I1999" s="1" t="s">
        <v>4932</v>
      </c>
      <c r="J1999" s="1" t="s">
        <v>3418</v>
      </c>
      <c r="K1999" s="1" t="s">
        <v>3417</v>
      </c>
      <c r="L1999" s="1">
        <v>239715</v>
      </c>
      <c r="M1999" s="1" t="s">
        <v>12526</v>
      </c>
      <c r="N1999" s="2" t="s">
        <v>4409</v>
      </c>
      <c r="O1999" s="1" t="s">
        <v>15734</v>
      </c>
      <c r="P1999" s="2" t="s">
        <v>90</v>
      </c>
      <c r="Q1999" s="1" t="s">
        <v>209</v>
      </c>
      <c r="R1999" s="1" t="s">
        <v>13589</v>
      </c>
      <c r="S1999" s="1"/>
      <c r="T1999" s="1"/>
      <c r="U1999" s="1" t="s">
        <v>12528</v>
      </c>
      <c r="V1999" s="1"/>
      <c r="W1999" s="1"/>
      <c r="X1999" s="1"/>
      <c r="Y1999" s="1" t="s">
        <v>208</v>
      </c>
      <c r="Z1999" s="2" t="str">
        <f t="shared" si="93"/>
        <v>C830</v>
      </c>
      <c r="AA1999" s="3" t="str">
        <f t="shared" si="94"/>
        <v>1/10/2019</v>
      </c>
      <c r="AB1999" s="2" t="str">
        <f t="shared" si="95"/>
        <v>No delay</v>
      </c>
    </row>
    <row r="2000" spans="1:28" s="7" customFormat="1" ht="114" x14ac:dyDescent="0.45">
      <c r="A2000" s="1">
        <v>11309</v>
      </c>
      <c r="B2000" s="3">
        <v>43758</v>
      </c>
      <c r="C2000" s="4">
        <v>0.55277777777777781</v>
      </c>
      <c r="D2000" s="2">
        <v>0</v>
      </c>
      <c r="E2000" s="1">
        <v>0</v>
      </c>
      <c r="F2000" s="2" t="s">
        <v>88</v>
      </c>
      <c r="G2000" s="1">
        <v>2</v>
      </c>
      <c r="H2000" s="1" t="s">
        <v>4570</v>
      </c>
      <c r="I2000" s="1" t="s">
        <v>4570</v>
      </c>
      <c r="J2000" s="1" t="s">
        <v>3420</v>
      </c>
      <c r="K2000" s="1" t="s">
        <v>3419</v>
      </c>
      <c r="L2000" s="1">
        <v>239853</v>
      </c>
      <c r="M2000" s="1" t="s">
        <v>12526</v>
      </c>
      <c r="N2000" s="2" t="s">
        <v>4522</v>
      </c>
      <c r="O2000" s="1" t="s">
        <v>15735</v>
      </c>
      <c r="P2000" s="2" t="s">
        <v>73</v>
      </c>
      <c r="Q2000" s="1" t="s">
        <v>138</v>
      </c>
      <c r="R2000" s="1" t="s">
        <v>4409</v>
      </c>
      <c r="S2000" s="1"/>
      <c r="T2000" s="1"/>
      <c r="U2000" s="1" t="s">
        <v>12528</v>
      </c>
      <c r="V2000" s="1"/>
      <c r="W2000" s="1"/>
      <c r="X2000" s="1"/>
      <c r="Y2000" s="1" t="s">
        <v>138</v>
      </c>
      <c r="Z2000" s="2" t="str">
        <f t="shared" si="93"/>
        <v>C830</v>
      </c>
      <c r="AA2000" s="3" t="str">
        <f t="shared" si="94"/>
        <v>1/10/2019</v>
      </c>
      <c r="AB2000" s="2" t="str">
        <f t="shared" si="95"/>
        <v>No delay</v>
      </c>
    </row>
    <row r="2001" spans="1:28" s="7" customFormat="1" ht="99.75" x14ac:dyDescent="0.45">
      <c r="A2001" s="1">
        <v>11320</v>
      </c>
      <c r="B2001" s="3">
        <v>43758</v>
      </c>
      <c r="C2001" s="4">
        <v>0.6825</v>
      </c>
      <c r="D2001" s="2">
        <v>0</v>
      </c>
      <c r="E2001" s="1">
        <v>0</v>
      </c>
      <c r="F2001" s="2" t="s">
        <v>42</v>
      </c>
      <c r="G2001" s="1">
        <v>36</v>
      </c>
      <c r="H2001" s="1" t="s">
        <v>5840</v>
      </c>
      <c r="I2001" s="1" t="s">
        <v>4665</v>
      </c>
      <c r="J2001" s="1" t="s">
        <v>3422</v>
      </c>
      <c r="K2001" s="1" t="s">
        <v>3421</v>
      </c>
      <c r="L2001" s="1">
        <v>239863</v>
      </c>
      <c r="M2001" s="1" t="s">
        <v>12526</v>
      </c>
      <c r="N2001" s="2" t="s">
        <v>4522</v>
      </c>
      <c r="O2001" s="1" t="s">
        <v>15736</v>
      </c>
      <c r="P2001" s="2" t="s">
        <v>73</v>
      </c>
      <c r="Q2001" s="1" t="s">
        <v>138</v>
      </c>
      <c r="R2001" s="1" t="s">
        <v>4409</v>
      </c>
      <c r="S2001" s="1"/>
      <c r="T2001" s="1"/>
      <c r="U2001" s="1" t="s">
        <v>12528</v>
      </c>
      <c r="V2001" s="1"/>
      <c r="W2001" s="1"/>
      <c r="X2001" s="1"/>
      <c r="Y2001" s="1" t="s">
        <v>138</v>
      </c>
      <c r="Z2001" s="2" t="str">
        <f t="shared" si="93"/>
        <v>C830</v>
      </c>
      <c r="AA2001" s="3" t="str">
        <f t="shared" si="94"/>
        <v>1/10/2019</v>
      </c>
      <c r="AB2001" s="2" t="str">
        <f t="shared" si="95"/>
        <v>No delay</v>
      </c>
    </row>
    <row r="2002" spans="1:28" s="7" customFormat="1" x14ac:dyDescent="0.45">
      <c r="A2002" s="1">
        <v>11338</v>
      </c>
      <c r="B2002" s="3">
        <v>43759</v>
      </c>
      <c r="C2002" s="4">
        <v>0.31597222222222221</v>
      </c>
      <c r="D2002" s="2">
        <v>0</v>
      </c>
      <c r="E2002" s="1">
        <v>0</v>
      </c>
      <c r="F2002" s="2" t="s">
        <v>70</v>
      </c>
      <c r="G2002" s="1">
        <v>1</v>
      </c>
      <c r="H2002" s="1" t="s">
        <v>4570</v>
      </c>
      <c r="I2002" s="1" t="s">
        <v>4570</v>
      </c>
      <c r="J2002" s="1" t="s">
        <v>3428</v>
      </c>
      <c r="K2002" s="1" t="s">
        <v>3427</v>
      </c>
      <c r="L2002" s="1">
        <v>239916</v>
      </c>
      <c r="M2002" s="1" t="s">
        <v>12526</v>
      </c>
      <c r="N2002" s="2" t="s">
        <v>4409</v>
      </c>
      <c r="O2002" s="1" t="s">
        <v>15737</v>
      </c>
      <c r="P2002" s="2" t="s">
        <v>33</v>
      </c>
      <c r="Q2002" s="1" t="s">
        <v>247</v>
      </c>
      <c r="R2002" s="1" t="s">
        <v>13586</v>
      </c>
      <c r="S2002" s="1"/>
      <c r="T2002" s="1"/>
      <c r="U2002" s="1" t="s">
        <v>12528</v>
      </c>
      <c r="V2002" s="1"/>
      <c r="W2002" s="1"/>
      <c r="X2002" s="1"/>
      <c r="Y2002" s="1" t="s">
        <v>1393</v>
      </c>
      <c r="Z2002" s="2" t="str">
        <f t="shared" si="93"/>
        <v>C830C</v>
      </c>
      <c r="AA2002" s="3" t="str">
        <f t="shared" si="94"/>
        <v>1/10/2019</v>
      </c>
      <c r="AB2002" s="2" t="str">
        <f t="shared" si="95"/>
        <v>No delay</v>
      </c>
    </row>
    <row r="2003" spans="1:28" s="7" customFormat="1" ht="85.5" x14ac:dyDescent="0.45">
      <c r="A2003" s="1" t="s">
        <v>15738</v>
      </c>
      <c r="B2003" s="3">
        <v>43759</v>
      </c>
      <c r="C2003" s="4">
        <v>0.32856481481481481</v>
      </c>
      <c r="D2003" s="2">
        <v>0</v>
      </c>
      <c r="E2003" s="1">
        <v>0</v>
      </c>
      <c r="F2003" s="2" t="s">
        <v>215</v>
      </c>
      <c r="G2003" s="1">
        <v>63</v>
      </c>
      <c r="H2003" s="1" t="s">
        <v>4570</v>
      </c>
      <c r="I2003" s="1" t="s">
        <v>4570</v>
      </c>
      <c r="J2003" s="1" t="s">
        <v>3430</v>
      </c>
      <c r="K2003" s="1" t="s">
        <v>3429</v>
      </c>
      <c r="L2003" s="1">
        <v>239918</v>
      </c>
      <c r="M2003" s="1" t="s">
        <v>12526</v>
      </c>
      <c r="N2003" s="2" t="s">
        <v>4522</v>
      </c>
      <c r="O2003" s="1" t="s">
        <v>15739</v>
      </c>
      <c r="P2003" s="2" t="s">
        <v>128</v>
      </c>
      <c r="Q2003" s="1" t="s">
        <v>276</v>
      </c>
      <c r="R2003" s="1" t="s">
        <v>4409</v>
      </c>
      <c r="S2003" s="1"/>
      <c r="T2003" s="1"/>
      <c r="U2003" s="1" t="s">
        <v>12528</v>
      </c>
      <c r="V2003" s="1"/>
      <c r="W2003" s="1"/>
      <c r="X2003" s="1"/>
      <c r="Y2003" s="1" t="s">
        <v>275</v>
      </c>
      <c r="Z2003" s="2" t="str">
        <f t="shared" si="93"/>
        <v>C830C</v>
      </c>
      <c r="AA2003" s="3" t="str">
        <f t="shared" si="94"/>
        <v>1/10/2019</v>
      </c>
      <c r="AB2003" s="2" t="str">
        <f t="shared" si="95"/>
        <v>No delay</v>
      </c>
    </row>
    <row r="2004" spans="1:28" s="7" customFormat="1" ht="71.25" x14ac:dyDescent="0.45">
      <c r="A2004" s="1">
        <v>11345</v>
      </c>
      <c r="B2004" s="3">
        <v>43759</v>
      </c>
      <c r="C2004" s="4">
        <v>0.36388888888888887</v>
      </c>
      <c r="D2004" s="2">
        <v>0</v>
      </c>
      <c r="E2004" s="1">
        <v>0</v>
      </c>
      <c r="F2004" s="2" t="s">
        <v>46</v>
      </c>
      <c r="G2004" s="1">
        <v>67</v>
      </c>
      <c r="H2004" s="1" t="s">
        <v>4570</v>
      </c>
      <c r="I2004" s="1" t="s">
        <v>4570</v>
      </c>
      <c r="J2004" s="1" t="s">
        <v>3432</v>
      </c>
      <c r="K2004" s="1" t="s">
        <v>3431</v>
      </c>
      <c r="L2004" s="1">
        <v>239927</v>
      </c>
      <c r="M2004" s="1" t="s">
        <v>12526</v>
      </c>
      <c r="N2004" s="2" t="s">
        <v>4522</v>
      </c>
      <c r="O2004" s="1" t="s">
        <v>15740</v>
      </c>
      <c r="P2004" s="2" t="s">
        <v>79</v>
      </c>
      <c r="Q2004" s="1" t="s">
        <v>139</v>
      </c>
      <c r="R2004" s="1" t="s">
        <v>4409</v>
      </c>
      <c r="S2004" s="1"/>
      <c r="T2004" s="1"/>
      <c r="U2004" s="1" t="s">
        <v>12528</v>
      </c>
      <c r="V2004" s="1"/>
      <c r="W2004" s="1"/>
      <c r="X2004" s="1"/>
      <c r="Y2004" s="1" t="s">
        <v>117</v>
      </c>
      <c r="Z2004" s="2" t="str">
        <f t="shared" si="93"/>
        <v>C830</v>
      </c>
      <c r="AA2004" s="3" t="str">
        <f t="shared" si="94"/>
        <v>1/10/2019</v>
      </c>
      <c r="AB2004" s="2" t="str">
        <f t="shared" si="95"/>
        <v>No delay</v>
      </c>
    </row>
    <row r="2005" spans="1:28" s="7" customFormat="1" ht="42.75" x14ac:dyDescent="0.45">
      <c r="A2005" s="1">
        <v>11355</v>
      </c>
      <c r="B2005" s="3">
        <v>43759</v>
      </c>
      <c r="C2005" s="4">
        <v>0.4368055555555555</v>
      </c>
      <c r="D2005" s="2">
        <v>0</v>
      </c>
      <c r="E2005" s="1">
        <v>0</v>
      </c>
      <c r="F2005" s="2" t="s">
        <v>130</v>
      </c>
      <c r="G2005" s="1">
        <v>13</v>
      </c>
      <c r="H2005" s="1" t="s">
        <v>4570</v>
      </c>
      <c r="I2005" s="1" t="s">
        <v>4570</v>
      </c>
      <c r="J2005" s="1" t="s">
        <v>3426</v>
      </c>
      <c r="K2005" s="1" t="s">
        <v>3425</v>
      </c>
      <c r="L2005" s="1">
        <v>239945</v>
      </c>
      <c r="M2005" s="1" t="s">
        <v>12526</v>
      </c>
      <c r="N2005" s="2" t="s">
        <v>4522</v>
      </c>
      <c r="O2005" s="1" t="s">
        <v>15741</v>
      </c>
      <c r="P2005" s="2" t="s">
        <v>128</v>
      </c>
      <c r="Q2005" s="1" t="s">
        <v>266</v>
      </c>
      <c r="R2005" s="1" t="s">
        <v>4409</v>
      </c>
      <c r="S2005" s="1"/>
      <c r="T2005" s="1"/>
      <c r="U2005" s="1" t="s">
        <v>12528</v>
      </c>
      <c r="V2005" s="1"/>
      <c r="W2005" s="1"/>
      <c r="X2005" s="1"/>
      <c r="Y2005" s="1" t="s">
        <v>265</v>
      </c>
      <c r="Z2005" s="2" t="str">
        <f t="shared" si="93"/>
        <v>C830</v>
      </c>
      <c r="AA2005" s="3" t="str">
        <f t="shared" si="94"/>
        <v>1/10/2019</v>
      </c>
      <c r="AB2005" s="2" t="str">
        <f t="shared" si="95"/>
        <v>No delay</v>
      </c>
    </row>
    <row r="2006" spans="1:28" s="7" customFormat="1" ht="99.75" x14ac:dyDescent="0.45">
      <c r="A2006" s="1">
        <v>11378</v>
      </c>
      <c r="B2006" s="3">
        <v>43759</v>
      </c>
      <c r="C2006" s="4">
        <v>0.77569444444444446</v>
      </c>
      <c r="D2006" s="2">
        <v>0</v>
      </c>
      <c r="E2006" s="1">
        <v>0</v>
      </c>
      <c r="F2006" s="2" t="s">
        <v>57</v>
      </c>
      <c r="G2006" s="1">
        <v>42</v>
      </c>
      <c r="H2006" s="1" t="s">
        <v>7388</v>
      </c>
      <c r="I2006" s="1" t="s">
        <v>7388</v>
      </c>
      <c r="J2006" s="1" t="s">
        <v>3424</v>
      </c>
      <c r="K2006" s="1" t="s">
        <v>3423</v>
      </c>
      <c r="L2006" s="1">
        <v>240004</v>
      </c>
      <c r="M2006" s="1" t="s">
        <v>12526</v>
      </c>
      <c r="N2006" s="2" t="s">
        <v>4522</v>
      </c>
      <c r="O2006" s="1" t="s">
        <v>15742</v>
      </c>
      <c r="P2006" s="2" t="s">
        <v>65</v>
      </c>
      <c r="Q2006" s="1" t="s">
        <v>258</v>
      </c>
      <c r="R2006" s="1" t="s">
        <v>4409</v>
      </c>
      <c r="S2006" s="1"/>
      <c r="T2006" s="1"/>
      <c r="U2006" s="1" t="s">
        <v>12528</v>
      </c>
      <c r="V2006" s="1"/>
      <c r="W2006" s="1"/>
      <c r="X2006" s="1"/>
      <c r="Y2006" s="1" t="s">
        <v>143</v>
      </c>
      <c r="Z2006" s="2" t="str">
        <f t="shared" si="93"/>
        <v>C830</v>
      </c>
      <c r="AA2006" s="3" t="str">
        <f t="shared" si="94"/>
        <v>1/10/2019</v>
      </c>
      <c r="AB2006" s="2" t="str">
        <f t="shared" si="95"/>
        <v>No delay</v>
      </c>
    </row>
    <row r="2007" spans="1:28" s="7" customFormat="1" ht="128.25" x14ac:dyDescent="0.45">
      <c r="A2007" s="1">
        <v>11388</v>
      </c>
      <c r="B2007" s="3">
        <v>43760</v>
      </c>
      <c r="C2007" s="4">
        <v>0.29583333333333334</v>
      </c>
      <c r="D2007" s="2">
        <v>0</v>
      </c>
      <c r="E2007" s="1">
        <v>0</v>
      </c>
      <c r="F2007" s="2" t="s">
        <v>29</v>
      </c>
      <c r="G2007" s="1">
        <v>32</v>
      </c>
      <c r="H2007" s="1" t="s">
        <v>5268</v>
      </c>
      <c r="I2007" s="1" t="s">
        <v>5268</v>
      </c>
      <c r="J2007" s="1" t="s">
        <v>15743</v>
      </c>
      <c r="K2007" s="1" t="s">
        <v>3434</v>
      </c>
      <c r="L2007" s="1">
        <v>240047</v>
      </c>
      <c r="M2007" s="1" t="s">
        <v>12526</v>
      </c>
      <c r="N2007" s="2" t="s">
        <v>4522</v>
      </c>
      <c r="O2007" s="1" t="s">
        <v>15744</v>
      </c>
      <c r="P2007" s="2" t="s">
        <v>43</v>
      </c>
      <c r="Q2007" s="1" t="s">
        <v>40</v>
      </c>
      <c r="R2007" s="1" t="s">
        <v>4409</v>
      </c>
      <c r="S2007" s="1"/>
      <c r="T2007" s="1"/>
      <c r="U2007" s="1" t="s">
        <v>12528</v>
      </c>
      <c r="V2007" s="1"/>
      <c r="W2007" s="1"/>
      <c r="X2007" s="1"/>
      <c r="Y2007" s="1" t="s">
        <v>191</v>
      </c>
      <c r="Z2007" s="2" t="str">
        <f t="shared" si="93"/>
        <v>C830C</v>
      </c>
      <c r="AA2007" s="3" t="str">
        <f t="shared" si="94"/>
        <v>1/10/2019</v>
      </c>
      <c r="AB2007" s="2" t="str">
        <f t="shared" si="95"/>
        <v>No delay</v>
      </c>
    </row>
    <row r="2008" spans="1:28" s="7" customFormat="1" ht="85.5" x14ac:dyDescent="0.45">
      <c r="A2008" s="1" t="s">
        <v>15745</v>
      </c>
      <c r="B2008" s="3">
        <v>43760</v>
      </c>
      <c r="C2008" s="4">
        <v>0.39374999999999999</v>
      </c>
      <c r="D2008" s="2">
        <v>1.75</v>
      </c>
      <c r="E2008" s="1">
        <v>0</v>
      </c>
      <c r="F2008" s="2" t="s">
        <v>140</v>
      </c>
      <c r="G2008" s="1">
        <v>35</v>
      </c>
      <c r="H2008" s="1" t="s">
        <v>4932</v>
      </c>
      <c r="I2008" s="1" t="s">
        <v>4751</v>
      </c>
      <c r="J2008" s="1" t="s">
        <v>3436</v>
      </c>
      <c r="K2008" s="1" t="s">
        <v>3435</v>
      </c>
      <c r="L2008" s="1">
        <v>240081</v>
      </c>
      <c r="M2008" s="1" t="s">
        <v>12526</v>
      </c>
      <c r="N2008" s="2" t="s">
        <v>4409</v>
      </c>
      <c r="O2008" s="1" t="s">
        <v>15746</v>
      </c>
      <c r="P2008" s="2" t="s">
        <v>128</v>
      </c>
      <c r="Q2008" s="1" t="s">
        <v>183</v>
      </c>
      <c r="R2008" s="1" t="s">
        <v>4409</v>
      </c>
      <c r="S2008" s="1"/>
      <c r="T2008" s="1"/>
      <c r="U2008" s="1" t="s">
        <v>12528</v>
      </c>
      <c r="V2008" s="1"/>
      <c r="W2008" s="1"/>
      <c r="X2008" s="1"/>
      <c r="Y2008" s="1" t="s">
        <v>12529</v>
      </c>
      <c r="Z2008" s="2" t="str">
        <f t="shared" si="93"/>
        <v>C830</v>
      </c>
      <c r="AA2008" s="3" t="str">
        <f t="shared" si="94"/>
        <v>1/10/2019</v>
      </c>
      <c r="AB2008" s="2" t="str">
        <f t="shared" si="95"/>
        <v>More than 0 mins</v>
      </c>
    </row>
    <row r="2009" spans="1:28" s="7" customFormat="1" ht="156.75" x14ac:dyDescent="0.45">
      <c r="A2009" s="1">
        <v>11398</v>
      </c>
      <c r="B2009" s="3">
        <v>43760</v>
      </c>
      <c r="C2009" s="4">
        <v>0.44791666666666669</v>
      </c>
      <c r="D2009" s="2">
        <v>0</v>
      </c>
      <c r="E2009" s="1">
        <v>0</v>
      </c>
      <c r="F2009" s="2" t="s">
        <v>142</v>
      </c>
      <c r="G2009" s="1">
        <v>15</v>
      </c>
      <c r="H2009" s="1" t="s">
        <v>4603</v>
      </c>
      <c r="I2009" s="1" t="s">
        <v>4603</v>
      </c>
      <c r="J2009" s="1" t="s">
        <v>3440</v>
      </c>
      <c r="K2009" s="1" t="s">
        <v>3439</v>
      </c>
      <c r="L2009" s="1">
        <v>240091</v>
      </c>
      <c r="M2009" s="1" t="s">
        <v>12526</v>
      </c>
      <c r="N2009" s="2" t="s">
        <v>4522</v>
      </c>
      <c r="O2009" s="1" t="s">
        <v>15747</v>
      </c>
      <c r="P2009" s="2" t="s">
        <v>281</v>
      </c>
      <c r="Q2009" s="1" t="s">
        <v>653</v>
      </c>
      <c r="R2009" s="1" t="s">
        <v>4409</v>
      </c>
      <c r="S2009" s="1"/>
      <c r="T2009" s="1"/>
      <c r="U2009" s="1" t="s">
        <v>12528</v>
      </c>
      <c r="V2009" s="1"/>
      <c r="W2009" s="1"/>
      <c r="X2009" s="1"/>
      <c r="Y2009" s="1" t="s">
        <v>357</v>
      </c>
      <c r="Z2009" s="2" t="str">
        <f t="shared" si="93"/>
        <v>C830C</v>
      </c>
      <c r="AA2009" s="3" t="str">
        <f t="shared" si="94"/>
        <v>1/10/2019</v>
      </c>
      <c r="AB2009" s="2" t="str">
        <f t="shared" si="95"/>
        <v>No delay</v>
      </c>
    </row>
    <row r="2010" spans="1:28" s="7" customFormat="1" ht="42.75" x14ac:dyDescent="0.45">
      <c r="A2010" s="1" t="s">
        <v>15748</v>
      </c>
      <c r="B2010" s="3">
        <v>43760</v>
      </c>
      <c r="C2010" s="4">
        <v>0.45833333333333331</v>
      </c>
      <c r="D2010" s="2">
        <v>0</v>
      </c>
      <c r="E2010" s="1">
        <v>0</v>
      </c>
      <c r="F2010" s="2" t="s">
        <v>75</v>
      </c>
      <c r="G2010" s="1">
        <v>39</v>
      </c>
      <c r="H2010" s="1" t="s">
        <v>5174</v>
      </c>
      <c r="I2010" s="1" t="s">
        <v>5174</v>
      </c>
      <c r="J2010" s="1" t="s">
        <v>3443</v>
      </c>
      <c r="K2010" s="1" t="s">
        <v>3442</v>
      </c>
      <c r="L2010" s="1">
        <v>240094</v>
      </c>
      <c r="M2010" s="1" t="s">
        <v>12526</v>
      </c>
      <c r="N2010" s="2" t="s">
        <v>4409</v>
      </c>
      <c r="O2010" s="1" t="s">
        <v>15749</v>
      </c>
      <c r="P2010" s="2" t="s">
        <v>128</v>
      </c>
      <c r="Q2010" s="1" t="s">
        <v>276</v>
      </c>
      <c r="R2010" s="1" t="s">
        <v>4409</v>
      </c>
      <c r="S2010" s="1"/>
      <c r="T2010" s="1"/>
      <c r="U2010" s="1" t="s">
        <v>12528</v>
      </c>
      <c r="V2010" s="1"/>
      <c r="W2010" s="1"/>
      <c r="X2010" s="1"/>
      <c r="Y2010" s="1" t="s">
        <v>275</v>
      </c>
      <c r="Z2010" s="2" t="str">
        <f t="shared" si="93"/>
        <v>C830</v>
      </c>
      <c r="AA2010" s="3" t="str">
        <f t="shared" si="94"/>
        <v>1/10/2019</v>
      </c>
      <c r="AB2010" s="2" t="str">
        <f t="shared" si="95"/>
        <v>No delay</v>
      </c>
    </row>
    <row r="2011" spans="1:28" s="7" customFormat="1" ht="71.25" x14ac:dyDescent="0.45">
      <c r="A2011" s="1" t="s">
        <v>15750</v>
      </c>
      <c r="B2011" s="3">
        <v>43760</v>
      </c>
      <c r="C2011" s="4">
        <v>0.59305555555555556</v>
      </c>
      <c r="D2011" s="2">
        <v>1.5</v>
      </c>
      <c r="E2011" s="1">
        <v>0</v>
      </c>
      <c r="F2011" s="2" t="s">
        <v>35</v>
      </c>
      <c r="G2011" s="1">
        <v>4</v>
      </c>
      <c r="H2011" s="1" t="s">
        <v>4933</v>
      </c>
      <c r="I2011" s="1" t="s">
        <v>4811</v>
      </c>
      <c r="J2011" s="1" t="s">
        <v>3438</v>
      </c>
      <c r="K2011" s="1" t="s">
        <v>3437</v>
      </c>
      <c r="L2011" s="1">
        <v>240114</v>
      </c>
      <c r="M2011" s="1" t="s">
        <v>12526</v>
      </c>
      <c r="N2011" s="2" t="s">
        <v>4522</v>
      </c>
      <c r="O2011" s="1" t="s">
        <v>15751</v>
      </c>
      <c r="P2011" s="2" t="s">
        <v>128</v>
      </c>
      <c r="Q2011" s="1" t="s">
        <v>183</v>
      </c>
      <c r="R2011" s="1" t="s">
        <v>4409</v>
      </c>
      <c r="S2011" s="1"/>
      <c r="T2011" s="1"/>
      <c r="U2011" s="1" t="s">
        <v>12528</v>
      </c>
      <c r="V2011" s="1"/>
      <c r="W2011" s="1"/>
      <c r="X2011" s="1"/>
      <c r="Y2011" s="1" t="s">
        <v>12529</v>
      </c>
      <c r="Z2011" s="2" t="str">
        <f t="shared" si="93"/>
        <v>C830</v>
      </c>
      <c r="AA2011" s="3" t="str">
        <f t="shared" si="94"/>
        <v>1/10/2019</v>
      </c>
      <c r="AB2011" s="2" t="str">
        <f t="shared" si="95"/>
        <v>More than 0 mins</v>
      </c>
    </row>
    <row r="2012" spans="1:28" s="7" customFormat="1" ht="85.5" x14ac:dyDescent="0.45">
      <c r="A2012" s="1">
        <v>11422</v>
      </c>
      <c r="B2012" s="3">
        <v>43761</v>
      </c>
      <c r="C2012" s="4">
        <v>0.21221064814814816</v>
      </c>
      <c r="D2012" s="2">
        <v>0</v>
      </c>
      <c r="E2012" s="1">
        <v>0</v>
      </c>
      <c r="F2012" s="2" t="s">
        <v>108</v>
      </c>
      <c r="G2012" s="1">
        <v>0</v>
      </c>
      <c r="H2012" s="1" t="s">
        <v>5762</v>
      </c>
      <c r="I2012" s="1" t="s">
        <v>5762</v>
      </c>
      <c r="J2012" s="1" t="s">
        <v>15752</v>
      </c>
      <c r="K2012" s="1" t="s">
        <v>3441</v>
      </c>
      <c r="L2012" s="1">
        <v>240189</v>
      </c>
      <c r="M2012" s="1" t="s">
        <v>12526</v>
      </c>
      <c r="N2012" s="2" t="s">
        <v>4409</v>
      </c>
      <c r="O2012" s="1" t="s">
        <v>15753</v>
      </c>
      <c r="P2012" s="2" t="s">
        <v>38</v>
      </c>
      <c r="Q2012" s="1" t="s">
        <v>146</v>
      </c>
      <c r="R2012" s="1" t="s">
        <v>4409</v>
      </c>
      <c r="S2012" s="1"/>
      <c r="T2012" s="1"/>
      <c r="U2012" s="1" t="s">
        <v>12528</v>
      </c>
      <c r="V2012" s="1"/>
      <c r="W2012" s="1"/>
      <c r="X2012" s="1"/>
      <c r="Y2012" s="1" t="s">
        <v>125</v>
      </c>
      <c r="Z2012" s="2" t="str">
        <f t="shared" si="93"/>
        <v>C830</v>
      </c>
      <c r="AA2012" s="3" t="str">
        <f t="shared" si="94"/>
        <v>1/10/2019</v>
      </c>
      <c r="AB2012" s="2" t="str">
        <f t="shared" si="95"/>
        <v>No delay</v>
      </c>
    </row>
    <row r="2013" spans="1:28" s="7" customFormat="1" ht="71.25" x14ac:dyDescent="0.45">
      <c r="A2013" s="1" t="s">
        <v>15754</v>
      </c>
      <c r="B2013" s="3">
        <v>43761</v>
      </c>
      <c r="C2013" s="4">
        <v>0.35694444444444445</v>
      </c>
      <c r="D2013" s="2">
        <v>1.5</v>
      </c>
      <c r="E2013" s="1">
        <v>0</v>
      </c>
      <c r="F2013" s="2" t="s">
        <v>111</v>
      </c>
      <c r="G2013" s="1">
        <v>74</v>
      </c>
      <c r="H2013" s="1" t="s">
        <v>4771</v>
      </c>
      <c r="I2013" s="1" t="s">
        <v>4771</v>
      </c>
      <c r="J2013" s="1" t="s">
        <v>3447</v>
      </c>
      <c r="K2013" s="1" t="s">
        <v>3446</v>
      </c>
      <c r="L2013" s="1">
        <v>240219</v>
      </c>
      <c r="M2013" s="1" t="s">
        <v>12526</v>
      </c>
      <c r="N2013" s="2" t="s">
        <v>4409</v>
      </c>
      <c r="O2013" s="1" t="s">
        <v>15755</v>
      </c>
      <c r="P2013" s="2" t="s">
        <v>128</v>
      </c>
      <c r="Q2013" s="1" t="s">
        <v>183</v>
      </c>
      <c r="R2013" s="1" t="s">
        <v>4409</v>
      </c>
      <c r="S2013" s="1"/>
      <c r="T2013" s="1"/>
      <c r="U2013" s="1" t="s">
        <v>12528</v>
      </c>
      <c r="V2013" s="1"/>
      <c r="W2013" s="1"/>
      <c r="X2013" s="1"/>
      <c r="Y2013" s="1" t="s">
        <v>12529</v>
      </c>
      <c r="Z2013" s="2" t="str">
        <f t="shared" si="93"/>
        <v>C830</v>
      </c>
      <c r="AA2013" s="3" t="str">
        <f t="shared" si="94"/>
        <v>1/10/2019</v>
      </c>
      <c r="AB2013" s="2" t="str">
        <f t="shared" si="95"/>
        <v>More than 0 mins</v>
      </c>
    </row>
    <row r="2014" spans="1:28" s="7" customFormat="1" ht="57" x14ac:dyDescent="0.45">
      <c r="A2014" s="1" t="s">
        <v>15756</v>
      </c>
      <c r="B2014" s="3">
        <v>43761</v>
      </c>
      <c r="C2014" s="4">
        <v>0.36527777777777781</v>
      </c>
      <c r="D2014" s="2">
        <v>1.5</v>
      </c>
      <c r="E2014" s="1">
        <v>0</v>
      </c>
      <c r="F2014" s="2" t="s">
        <v>91</v>
      </c>
      <c r="G2014" s="1">
        <v>29</v>
      </c>
      <c r="H2014" s="1" t="s">
        <v>4797</v>
      </c>
      <c r="I2014" s="1" t="s">
        <v>5911</v>
      </c>
      <c r="J2014" s="1" t="s">
        <v>3445</v>
      </c>
      <c r="K2014" s="1" t="s">
        <v>3444</v>
      </c>
      <c r="L2014" s="1">
        <v>240221</v>
      </c>
      <c r="M2014" s="1" t="s">
        <v>12526</v>
      </c>
      <c r="N2014" s="2" t="s">
        <v>4522</v>
      </c>
      <c r="O2014" s="1" t="s">
        <v>15757</v>
      </c>
      <c r="P2014" s="2" t="s">
        <v>128</v>
      </c>
      <c r="Q2014" s="1" t="s">
        <v>183</v>
      </c>
      <c r="R2014" s="1" t="s">
        <v>4409</v>
      </c>
      <c r="S2014" s="1"/>
      <c r="T2014" s="1"/>
      <c r="U2014" s="1" t="s">
        <v>12528</v>
      </c>
      <c r="V2014" s="1"/>
      <c r="W2014" s="1"/>
      <c r="X2014" s="1"/>
      <c r="Y2014" s="1" t="s">
        <v>12529</v>
      </c>
      <c r="Z2014" s="2" t="str">
        <f t="shared" si="93"/>
        <v>C830</v>
      </c>
      <c r="AA2014" s="3" t="str">
        <f t="shared" si="94"/>
        <v>1/10/2019</v>
      </c>
      <c r="AB2014" s="2" t="str">
        <f t="shared" si="95"/>
        <v>More than 0 mins</v>
      </c>
    </row>
    <row r="2015" spans="1:28" s="7" customFormat="1" ht="42.75" x14ac:dyDescent="0.45">
      <c r="A2015" s="1">
        <v>11436</v>
      </c>
      <c r="B2015" s="3">
        <v>43761</v>
      </c>
      <c r="C2015" s="4">
        <v>0.3833333333333333</v>
      </c>
      <c r="D2015" s="2">
        <v>0</v>
      </c>
      <c r="E2015" s="1">
        <v>0</v>
      </c>
      <c r="F2015" s="2" t="s">
        <v>70</v>
      </c>
      <c r="G2015" s="1">
        <v>3</v>
      </c>
      <c r="H2015" s="1" t="s">
        <v>5174</v>
      </c>
      <c r="I2015" s="1" t="s">
        <v>5174</v>
      </c>
      <c r="J2015" s="1" t="s">
        <v>3453</v>
      </c>
      <c r="K2015" s="1" t="s">
        <v>3452</v>
      </c>
      <c r="L2015" s="1">
        <v>240228</v>
      </c>
      <c r="M2015" s="1" t="s">
        <v>12526</v>
      </c>
      <c r="N2015" s="2" t="s">
        <v>4409</v>
      </c>
      <c r="O2015" s="1" t="s">
        <v>15758</v>
      </c>
      <c r="P2015" s="2" t="s">
        <v>7</v>
      </c>
      <c r="Q2015" s="1" t="s">
        <v>247</v>
      </c>
      <c r="R2015" s="1" t="s">
        <v>13586</v>
      </c>
      <c r="S2015" s="1"/>
      <c r="T2015" s="1"/>
      <c r="U2015" s="1" t="s">
        <v>12528</v>
      </c>
      <c r="V2015" s="1"/>
      <c r="W2015" s="1"/>
      <c r="X2015" s="1"/>
      <c r="Y2015" s="1" t="s">
        <v>246</v>
      </c>
      <c r="Z2015" s="2" t="str">
        <f t="shared" si="93"/>
        <v>C830C</v>
      </c>
      <c r="AA2015" s="3" t="str">
        <f t="shared" si="94"/>
        <v>1/10/2019</v>
      </c>
      <c r="AB2015" s="2" t="str">
        <f t="shared" si="95"/>
        <v>No delay</v>
      </c>
    </row>
    <row r="2016" spans="1:28" s="7" customFormat="1" x14ac:dyDescent="0.45">
      <c r="A2016" s="1">
        <v>11450</v>
      </c>
      <c r="B2016" s="3">
        <v>43761</v>
      </c>
      <c r="C2016" s="4">
        <v>0.65972222222222221</v>
      </c>
      <c r="D2016" s="2">
        <v>0</v>
      </c>
      <c r="E2016" s="1">
        <v>0</v>
      </c>
      <c r="F2016" s="2" t="s">
        <v>140</v>
      </c>
      <c r="G2016" s="1">
        <v>36</v>
      </c>
      <c r="H2016" s="1" t="s">
        <v>5175</v>
      </c>
      <c r="I2016" s="1" t="s">
        <v>5067</v>
      </c>
      <c r="J2016" s="1" t="s">
        <v>3449</v>
      </c>
      <c r="K2016" s="1" t="s">
        <v>3448</v>
      </c>
      <c r="L2016" s="1">
        <v>240266</v>
      </c>
      <c r="M2016" s="1" t="s">
        <v>12526</v>
      </c>
      <c r="N2016" s="2" t="s">
        <v>4409</v>
      </c>
      <c r="O2016" s="1" t="s">
        <v>15759</v>
      </c>
      <c r="P2016" s="2" t="s">
        <v>43</v>
      </c>
      <c r="Q2016" s="1" t="s">
        <v>43</v>
      </c>
      <c r="R2016" s="1" t="s">
        <v>4409</v>
      </c>
      <c r="S2016" s="1"/>
      <c r="T2016" s="1"/>
      <c r="U2016" s="1" t="s">
        <v>12528</v>
      </c>
      <c r="V2016" s="1"/>
      <c r="W2016" s="1"/>
      <c r="X2016" s="1"/>
      <c r="Y2016" s="1" t="s">
        <v>43</v>
      </c>
      <c r="Z2016" s="2" t="str">
        <f t="shared" si="93"/>
        <v>C830</v>
      </c>
      <c r="AA2016" s="3" t="str">
        <f t="shared" si="94"/>
        <v>1/10/2019</v>
      </c>
      <c r="AB2016" s="2" t="str">
        <f t="shared" si="95"/>
        <v>No delay</v>
      </c>
    </row>
    <row r="2017" spans="1:28" s="7" customFormat="1" ht="28.5" x14ac:dyDescent="0.45">
      <c r="A2017" s="1" t="s">
        <v>15760</v>
      </c>
      <c r="B2017" s="3">
        <v>43761</v>
      </c>
      <c r="C2017" s="4">
        <v>0.69791666666666663</v>
      </c>
      <c r="D2017" s="2">
        <v>0</v>
      </c>
      <c r="E2017" s="1">
        <v>0</v>
      </c>
      <c r="F2017" s="2" t="s">
        <v>133</v>
      </c>
      <c r="G2017" s="1">
        <v>0</v>
      </c>
      <c r="H2017" s="1" t="s">
        <v>4615</v>
      </c>
      <c r="I2017" s="1" t="s">
        <v>4615</v>
      </c>
      <c r="J2017" s="1" t="s">
        <v>3451</v>
      </c>
      <c r="K2017" s="1" t="s">
        <v>3450</v>
      </c>
      <c r="L2017" s="1">
        <v>240275</v>
      </c>
      <c r="M2017" s="1" t="s">
        <v>12526</v>
      </c>
      <c r="N2017" s="2" t="s">
        <v>4409</v>
      </c>
      <c r="O2017" s="1" t="s">
        <v>15761</v>
      </c>
      <c r="P2017" s="2" t="s">
        <v>128</v>
      </c>
      <c r="Q2017" s="1" t="s">
        <v>183</v>
      </c>
      <c r="R2017" s="1" t="s">
        <v>4409</v>
      </c>
      <c r="S2017" s="1"/>
      <c r="T2017" s="1"/>
      <c r="U2017" s="1" t="s">
        <v>12528</v>
      </c>
      <c r="V2017" s="1"/>
      <c r="W2017" s="1"/>
      <c r="X2017" s="1"/>
      <c r="Y2017" s="1" t="s">
        <v>12529</v>
      </c>
      <c r="Z2017" s="2" t="str">
        <f t="shared" si="93"/>
        <v>C830</v>
      </c>
      <c r="AA2017" s="3" t="str">
        <f t="shared" si="94"/>
        <v>1/10/2019</v>
      </c>
      <c r="AB2017" s="2" t="str">
        <f t="shared" si="95"/>
        <v>No delay</v>
      </c>
    </row>
    <row r="2018" spans="1:28" s="7" customFormat="1" ht="85.5" x14ac:dyDescent="0.45">
      <c r="A2018" s="1">
        <v>11461</v>
      </c>
      <c r="B2018" s="3">
        <v>43762</v>
      </c>
      <c r="C2018" s="4">
        <v>3.4722222222222224E-2</v>
      </c>
      <c r="D2018" s="2">
        <v>0</v>
      </c>
      <c r="E2018" s="1">
        <v>0</v>
      </c>
      <c r="F2018" s="2" t="s">
        <v>57</v>
      </c>
      <c r="G2018" s="1">
        <v>24</v>
      </c>
      <c r="H2018" s="1" t="s">
        <v>4802</v>
      </c>
      <c r="I2018" s="1" t="s">
        <v>4615</v>
      </c>
      <c r="J2018" s="1" t="s">
        <v>3457</v>
      </c>
      <c r="K2018" s="1" t="s">
        <v>3456</v>
      </c>
      <c r="L2018" s="1">
        <v>240320</v>
      </c>
      <c r="M2018" s="1" t="s">
        <v>12526</v>
      </c>
      <c r="N2018" s="2" t="s">
        <v>4409</v>
      </c>
      <c r="O2018" s="1" t="s">
        <v>15762</v>
      </c>
      <c r="P2018" s="2" t="s">
        <v>90</v>
      </c>
      <c r="Q2018" s="1" t="s">
        <v>194</v>
      </c>
      <c r="R2018" s="1" t="s">
        <v>4409</v>
      </c>
      <c r="S2018" s="1"/>
      <c r="T2018" s="1"/>
      <c r="U2018" s="1" t="s">
        <v>12528</v>
      </c>
      <c r="V2018" s="1"/>
      <c r="W2018" s="1"/>
      <c r="X2018" s="1"/>
      <c r="Y2018" s="1" t="s">
        <v>176</v>
      </c>
      <c r="Z2018" s="2" t="str">
        <f t="shared" si="93"/>
        <v>C830</v>
      </c>
      <c r="AA2018" s="3" t="str">
        <f t="shared" si="94"/>
        <v>1/10/2019</v>
      </c>
      <c r="AB2018" s="2" t="str">
        <f t="shared" si="95"/>
        <v>No delay</v>
      </c>
    </row>
    <row r="2019" spans="1:28" s="7" customFormat="1" ht="57" x14ac:dyDescent="0.45">
      <c r="A2019" s="1">
        <v>11470</v>
      </c>
      <c r="B2019" s="3">
        <v>43762</v>
      </c>
      <c r="C2019" s="4">
        <v>0.3263888888888889</v>
      </c>
      <c r="D2019" s="2">
        <v>0</v>
      </c>
      <c r="E2019" s="1">
        <v>0</v>
      </c>
      <c r="F2019" s="2" t="s">
        <v>70</v>
      </c>
      <c r="G2019" s="1"/>
      <c r="H2019" s="1" t="s">
        <v>4570</v>
      </c>
      <c r="I2019" s="1"/>
      <c r="J2019" s="1" t="s">
        <v>15763</v>
      </c>
      <c r="K2019" s="1">
        <v>6282810</v>
      </c>
      <c r="L2019" s="1"/>
      <c r="M2019" s="1" t="s">
        <v>12526</v>
      </c>
      <c r="N2019" s="2" t="s">
        <v>4409</v>
      </c>
      <c r="O2019" s="1" t="s">
        <v>15764</v>
      </c>
      <c r="P2019" s="2"/>
      <c r="Q2019" s="1"/>
      <c r="R2019" s="1"/>
      <c r="S2019" s="1"/>
      <c r="T2019" s="1"/>
      <c r="U2019" s="1" t="s">
        <v>13743</v>
      </c>
      <c r="V2019" s="1"/>
      <c r="W2019" s="1"/>
      <c r="X2019" s="1"/>
      <c r="Y2019" s="1"/>
      <c r="Z2019" s="2" t="str">
        <f t="shared" si="93"/>
        <v>C830C</v>
      </c>
      <c r="AA2019" s="3" t="str">
        <f t="shared" si="94"/>
        <v>1/10/2019</v>
      </c>
      <c r="AB2019" s="2" t="str">
        <f t="shared" si="95"/>
        <v>No delay</v>
      </c>
    </row>
    <row r="2020" spans="1:28" s="7" customFormat="1" ht="71.25" x14ac:dyDescent="0.45">
      <c r="A2020" s="1">
        <v>11472</v>
      </c>
      <c r="B2020" s="3">
        <v>43762</v>
      </c>
      <c r="C2020" s="4">
        <v>0.34236111111111112</v>
      </c>
      <c r="D2020" s="2">
        <v>0</v>
      </c>
      <c r="E2020" s="1">
        <v>0</v>
      </c>
      <c r="F2020" s="2" t="s">
        <v>83</v>
      </c>
      <c r="G2020" s="1"/>
      <c r="H2020" s="1" t="s">
        <v>4570</v>
      </c>
      <c r="I2020" s="1"/>
      <c r="J2020" s="1" t="s">
        <v>15765</v>
      </c>
      <c r="K2020" s="1">
        <v>6282813</v>
      </c>
      <c r="L2020" s="1"/>
      <c r="M2020" s="1" t="s">
        <v>12526</v>
      </c>
      <c r="N2020" s="2" t="s">
        <v>4409</v>
      </c>
      <c r="O2020" s="1" t="s">
        <v>15766</v>
      </c>
      <c r="P2020" s="2" t="s">
        <v>73</v>
      </c>
      <c r="Q2020" s="1" t="s">
        <v>158</v>
      </c>
      <c r="R2020" s="1" t="s">
        <v>4409</v>
      </c>
      <c r="S2020" s="1"/>
      <c r="T2020" s="1"/>
      <c r="U2020" s="1" t="s">
        <v>12528</v>
      </c>
      <c r="V2020" s="1"/>
      <c r="W2020" s="1"/>
      <c r="X2020" s="1"/>
      <c r="Y2020" s="1" t="s">
        <v>157</v>
      </c>
      <c r="Z2020" s="2" t="str">
        <f t="shared" si="93"/>
        <v>C830C</v>
      </c>
      <c r="AA2020" s="3" t="str">
        <f t="shared" si="94"/>
        <v>1/10/2019</v>
      </c>
      <c r="AB2020" s="2" t="str">
        <f t="shared" si="95"/>
        <v>No delay</v>
      </c>
    </row>
    <row r="2021" spans="1:28" s="7" customFormat="1" ht="128.25" x14ac:dyDescent="0.45">
      <c r="A2021" s="1">
        <v>11480</v>
      </c>
      <c r="B2021" s="3">
        <v>43762</v>
      </c>
      <c r="C2021" s="4">
        <v>0.44375000000000003</v>
      </c>
      <c r="D2021" s="2">
        <v>0</v>
      </c>
      <c r="E2021" s="1">
        <v>0</v>
      </c>
      <c r="F2021" s="2" t="s">
        <v>116</v>
      </c>
      <c r="G2021" s="1"/>
      <c r="H2021" s="1" t="s">
        <v>4570</v>
      </c>
      <c r="I2021" s="1"/>
      <c r="J2021" s="1" t="s">
        <v>15767</v>
      </c>
      <c r="K2021" s="1">
        <v>6282822</v>
      </c>
      <c r="L2021" s="1"/>
      <c r="M2021" s="1" t="s">
        <v>12526</v>
      </c>
      <c r="N2021" s="2" t="s">
        <v>4409</v>
      </c>
      <c r="O2021" s="1" t="s">
        <v>15768</v>
      </c>
      <c r="P2021" s="2" t="s">
        <v>36</v>
      </c>
      <c r="Q2021" s="1" t="s">
        <v>350</v>
      </c>
      <c r="R2021" s="1" t="s">
        <v>4409</v>
      </c>
      <c r="S2021" s="1"/>
      <c r="T2021" s="1"/>
      <c r="U2021" s="1" t="s">
        <v>12528</v>
      </c>
      <c r="V2021" s="1"/>
      <c r="W2021" s="1"/>
      <c r="X2021" s="1"/>
      <c r="Y2021" s="1" t="s">
        <v>322</v>
      </c>
      <c r="Z2021" s="2" t="str">
        <f t="shared" si="93"/>
        <v>C830C</v>
      </c>
      <c r="AA2021" s="3" t="str">
        <f t="shared" si="94"/>
        <v>1/10/2019</v>
      </c>
      <c r="AB2021" s="2" t="str">
        <f t="shared" si="95"/>
        <v>No delay</v>
      </c>
    </row>
    <row r="2022" spans="1:28" s="7" customFormat="1" ht="71.25" x14ac:dyDescent="0.45">
      <c r="A2022" s="1">
        <v>11501</v>
      </c>
      <c r="B2022" s="3">
        <v>43762</v>
      </c>
      <c r="C2022" s="4">
        <v>0.77083333333333337</v>
      </c>
      <c r="D2022" s="2">
        <v>0</v>
      </c>
      <c r="E2022" s="1">
        <v>0</v>
      </c>
      <c r="F2022" s="2" t="s">
        <v>88</v>
      </c>
      <c r="G2022" s="1">
        <v>64</v>
      </c>
      <c r="H2022" s="1" t="s">
        <v>4734</v>
      </c>
      <c r="I2022" s="1" t="s">
        <v>4734</v>
      </c>
      <c r="J2022" s="1" t="s">
        <v>3455</v>
      </c>
      <c r="K2022" s="1" t="s">
        <v>3454</v>
      </c>
      <c r="L2022" s="1">
        <v>240413</v>
      </c>
      <c r="M2022" s="1" t="s">
        <v>12526</v>
      </c>
      <c r="N2022" s="2" t="s">
        <v>4409</v>
      </c>
      <c r="O2022" s="1" t="s">
        <v>15769</v>
      </c>
      <c r="P2022" s="2" t="s">
        <v>7</v>
      </c>
      <c r="Q2022" s="1" t="s">
        <v>110</v>
      </c>
      <c r="R2022" s="1" t="s">
        <v>4409</v>
      </c>
      <c r="S2022" s="1"/>
      <c r="T2022" s="1"/>
      <c r="U2022" s="1" t="s">
        <v>12528</v>
      </c>
      <c r="V2022" s="1"/>
      <c r="W2022" s="1"/>
      <c r="X2022" s="1"/>
      <c r="Y2022" s="1" t="s">
        <v>18</v>
      </c>
      <c r="Z2022" s="2" t="str">
        <f t="shared" si="93"/>
        <v>C830</v>
      </c>
      <c r="AA2022" s="3" t="str">
        <f t="shared" si="94"/>
        <v>1/10/2019</v>
      </c>
      <c r="AB2022" s="2" t="str">
        <f t="shared" si="95"/>
        <v>No delay</v>
      </c>
    </row>
    <row r="2023" spans="1:28" s="7" customFormat="1" ht="99.75" x14ac:dyDescent="0.45">
      <c r="A2023" s="1">
        <v>11526</v>
      </c>
      <c r="B2023" s="3">
        <v>43763</v>
      </c>
      <c r="C2023" s="4">
        <v>0.36805555555555558</v>
      </c>
      <c r="D2023" s="2">
        <v>1</v>
      </c>
      <c r="E2023" s="1">
        <v>0</v>
      </c>
      <c r="F2023" s="2" t="s">
        <v>147</v>
      </c>
      <c r="G2023" s="1">
        <v>36</v>
      </c>
      <c r="H2023" s="1" t="s">
        <v>4695</v>
      </c>
      <c r="I2023" s="1" t="s">
        <v>4695</v>
      </c>
      <c r="J2023" s="1" t="s">
        <v>15770</v>
      </c>
      <c r="K2023" s="1" t="s">
        <v>3460</v>
      </c>
      <c r="L2023" s="1">
        <v>240484</v>
      </c>
      <c r="M2023" s="1" t="s">
        <v>12526</v>
      </c>
      <c r="N2023" s="2" t="s">
        <v>4409</v>
      </c>
      <c r="O2023" s="1" t="s">
        <v>15771</v>
      </c>
      <c r="P2023" s="2" t="s">
        <v>33</v>
      </c>
      <c r="Q2023" s="1" t="s">
        <v>2804</v>
      </c>
      <c r="R2023" s="1" t="s">
        <v>4409</v>
      </c>
      <c r="S2023" s="1"/>
      <c r="T2023" s="1"/>
      <c r="U2023" s="1" t="s">
        <v>12528</v>
      </c>
      <c r="V2023" s="1"/>
      <c r="W2023" s="1"/>
      <c r="X2023" s="1"/>
      <c r="Y2023" s="1" t="s">
        <v>32</v>
      </c>
      <c r="Z2023" s="2" t="str">
        <f t="shared" si="93"/>
        <v>C830</v>
      </c>
      <c r="AA2023" s="3" t="str">
        <f t="shared" si="94"/>
        <v>1/10/2019</v>
      </c>
      <c r="AB2023" s="2" t="str">
        <f t="shared" si="95"/>
        <v>More than 0 mins</v>
      </c>
    </row>
    <row r="2024" spans="1:28" s="7" customFormat="1" ht="99.75" x14ac:dyDescent="0.45">
      <c r="A2024" s="1">
        <v>11527</v>
      </c>
      <c r="B2024" s="3">
        <v>43763</v>
      </c>
      <c r="C2024" s="4">
        <v>0.38125000000000003</v>
      </c>
      <c r="D2024" s="2">
        <v>1.5</v>
      </c>
      <c r="E2024" s="1">
        <v>0</v>
      </c>
      <c r="F2024" s="2" t="s">
        <v>147</v>
      </c>
      <c r="G2024" s="1">
        <v>36</v>
      </c>
      <c r="H2024" s="1" t="s">
        <v>5175</v>
      </c>
      <c r="I2024" s="1" t="s">
        <v>5175</v>
      </c>
      <c r="J2024" s="1" t="s">
        <v>15772</v>
      </c>
      <c r="K2024" s="1" t="s">
        <v>15773</v>
      </c>
      <c r="L2024" s="1">
        <v>240487</v>
      </c>
      <c r="M2024" s="1" t="s">
        <v>12526</v>
      </c>
      <c r="N2024" s="2" t="s">
        <v>4409</v>
      </c>
      <c r="O2024" s="1" t="s">
        <v>15771</v>
      </c>
      <c r="P2024" s="2" t="s">
        <v>33</v>
      </c>
      <c r="Q2024" s="1" t="s">
        <v>2804</v>
      </c>
      <c r="R2024" s="1" t="s">
        <v>4409</v>
      </c>
      <c r="S2024" s="1"/>
      <c r="T2024" s="1"/>
      <c r="U2024" s="1" t="s">
        <v>12528</v>
      </c>
      <c r="V2024" s="1"/>
      <c r="W2024" s="1"/>
      <c r="X2024" s="1"/>
      <c r="Y2024" s="1" t="s">
        <v>32</v>
      </c>
      <c r="Z2024" s="2" t="str">
        <f t="shared" si="93"/>
        <v>C830</v>
      </c>
      <c r="AA2024" s="3" t="str">
        <f t="shared" si="94"/>
        <v>1/10/2019</v>
      </c>
      <c r="AB2024" s="2" t="str">
        <f t="shared" si="95"/>
        <v>More than 0 mins</v>
      </c>
    </row>
    <row r="2025" spans="1:28" s="7" customFormat="1" ht="85.5" x14ac:dyDescent="0.45">
      <c r="A2025" s="1">
        <v>11544</v>
      </c>
      <c r="B2025" s="3">
        <v>43763</v>
      </c>
      <c r="C2025" s="4">
        <v>0.65972222222222221</v>
      </c>
      <c r="D2025" s="2">
        <v>0</v>
      </c>
      <c r="E2025" s="1">
        <v>0</v>
      </c>
      <c r="F2025" s="2" t="s">
        <v>49</v>
      </c>
      <c r="G2025" s="1">
        <v>38</v>
      </c>
      <c r="H2025" s="1" t="s">
        <v>6064</v>
      </c>
      <c r="I2025" s="1" t="s">
        <v>4570</v>
      </c>
      <c r="J2025" s="1" t="s">
        <v>3459</v>
      </c>
      <c r="K2025" s="1" t="s">
        <v>3458</v>
      </c>
      <c r="L2025" s="1">
        <v>240522</v>
      </c>
      <c r="M2025" s="1" t="s">
        <v>12526</v>
      </c>
      <c r="N2025" s="2" t="s">
        <v>4409</v>
      </c>
      <c r="O2025" s="1" t="s">
        <v>15774</v>
      </c>
      <c r="P2025" s="2" t="s">
        <v>73</v>
      </c>
      <c r="Q2025" s="1" t="s">
        <v>209</v>
      </c>
      <c r="R2025" s="1"/>
      <c r="S2025" s="1"/>
      <c r="T2025" s="1"/>
      <c r="U2025" s="1" t="s">
        <v>12528</v>
      </c>
      <c r="V2025" s="1"/>
      <c r="W2025" s="1"/>
      <c r="X2025" s="1"/>
      <c r="Y2025" s="1" t="s">
        <v>73</v>
      </c>
      <c r="Z2025" s="2" t="str">
        <f t="shared" si="93"/>
        <v>C830</v>
      </c>
      <c r="AA2025" s="3" t="str">
        <f t="shared" si="94"/>
        <v>1/10/2019</v>
      </c>
      <c r="AB2025" s="2" t="str">
        <f t="shared" si="95"/>
        <v>No delay</v>
      </c>
    </row>
    <row r="2026" spans="1:28" s="7" customFormat="1" ht="42.75" x14ac:dyDescent="0.45">
      <c r="A2026" s="1">
        <v>11553</v>
      </c>
      <c r="B2026" s="3">
        <v>43763</v>
      </c>
      <c r="C2026" s="4">
        <v>0.84722222222222221</v>
      </c>
      <c r="D2026" s="2">
        <v>0</v>
      </c>
      <c r="E2026" s="1">
        <v>0</v>
      </c>
      <c r="F2026" s="2" t="s">
        <v>60</v>
      </c>
      <c r="G2026" s="1">
        <v>15</v>
      </c>
      <c r="H2026" s="1" t="s">
        <v>5404</v>
      </c>
      <c r="I2026" s="1" t="s">
        <v>5404</v>
      </c>
      <c r="J2026" s="1" t="s">
        <v>3462</v>
      </c>
      <c r="K2026" s="1" t="s">
        <v>3461</v>
      </c>
      <c r="L2026" s="1">
        <v>240551</v>
      </c>
      <c r="M2026" s="1" t="s">
        <v>12526</v>
      </c>
      <c r="N2026" s="2" t="s">
        <v>4409</v>
      </c>
      <c r="O2026" s="1" t="s">
        <v>15775</v>
      </c>
      <c r="P2026" s="2" t="s">
        <v>128</v>
      </c>
      <c r="Q2026" s="1" t="s">
        <v>276</v>
      </c>
      <c r="R2026" s="1" t="s">
        <v>4409</v>
      </c>
      <c r="S2026" s="1"/>
      <c r="T2026" s="1"/>
      <c r="U2026" s="1" t="s">
        <v>12528</v>
      </c>
      <c r="V2026" s="1"/>
      <c r="W2026" s="1"/>
      <c r="X2026" s="1"/>
      <c r="Y2026" s="1" t="s">
        <v>275</v>
      </c>
      <c r="Z2026" s="2" t="str">
        <f t="shared" si="93"/>
        <v>C830</v>
      </c>
      <c r="AA2026" s="3" t="str">
        <f t="shared" si="94"/>
        <v>1/10/2019</v>
      </c>
      <c r="AB2026" s="2" t="str">
        <f t="shared" si="95"/>
        <v>No delay</v>
      </c>
    </row>
    <row r="2027" spans="1:28" s="7" customFormat="1" ht="85.5" x14ac:dyDescent="0.45">
      <c r="A2027" s="1">
        <v>11559</v>
      </c>
      <c r="B2027" s="3">
        <v>43764</v>
      </c>
      <c r="C2027" s="4">
        <v>0.21057870370370371</v>
      </c>
      <c r="D2027" s="2">
        <v>0</v>
      </c>
      <c r="E2027" s="1">
        <v>0</v>
      </c>
      <c r="F2027" s="2" t="s">
        <v>108</v>
      </c>
      <c r="G2027" s="1">
        <v>23</v>
      </c>
      <c r="H2027" s="1" t="s">
        <v>4802</v>
      </c>
      <c r="I2027" s="1" t="s">
        <v>4570</v>
      </c>
      <c r="J2027" s="1" t="s">
        <v>3464</v>
      </c>
      <c r="K2027" s="1" t="s">
        <v>3463</v>
      </c>
      <c r="L2027" s="1">
        <v>240573</v>
      </c>
      <c r="M2027" s="1" t="s">
        <v>12526</v>
      </c>
      <c r="N2027" s="2" t="s">
        <v>4522</v>
      </c>
      <c r="O2027" s="1" t="s">
        <v>15776</v>
      </c>
      <c r="P2027" s="2" t="s">
        <v>38</v>
      </c>
      <c r="Q2027" s="1" t="s">
        <v>37</v>
      </c>
      <c r="R2027" s="1" t="s">
        <v>4409</v>
      </c>
      <c r="S2027" s="1"/>
      <c r="T2027" s="1"/>
      <c r="U2027" s="1" t="s">
        <v>12528</v>
      </c>
      <c r="V2027" s="1"/>
      <c r="W2027" s="1"/>
      <c r="X2027" s="1"/>
      <c r="Y2027" s="1" t="s">
        <v>37</v>
      </c>
      <c r="Z2027" s="2" t="str">
        <f t="shared" si="93"/>
        <v>C830</v>
      </c>
      <c r="AA2027" s="3" t="str">
        <f t="shared" si="94"/>
        <v>1/10/2019</v>
      </c>
      <c r="AB2027" s="2" t="str">
        <f t="shared" si="95"/>
        <v>No delay</v>
      </c>
    </row>
    <row r="2028" spans="1:28" s="7" customFormat="1" ht="42.75" x14ac:dyDescent="0.45">
      <c r="A2028" s="1">
        <v>11598</v>
      </c>
      <c r="B2028" s="3">
        <v>43765</v>
      </c>
      <c r="C2028" s="4">
        <v>0.33402777777777781</v>
      </c>
      <c r="D2028" s="2">
        <v>0</v>
      </c>
      <c r="E2028" s="1">
        <v>0</v>
      </c>
      <c r="F2028" s="2" t="s">
        <v>111</v>
      </c>
      <c r="G2028" s="1">
        <v>19</v>
      </c>
      <c r="H2028" s="1" t="s">
        <v>4577</v>
      </c>
      <c r="I2028" s="1" t="s">
        <v>5474</v>
      </c>
      <c r="J2028" s="1" t="s">
        <v>3468</v>
      </c>
      <c r="K2028" s="1" t="s">
        <v>3467</v>
      </c>
      <c r="L2028" s="1">
        <v>240685</v>
      </c>
      <c r="M2028" s="1" t="s">
        <v>12526</v>
      </c>
      <c r="N2028" s="2" t="s">
        <v>4409</v>
      </c>
      <c r="O2028" s="1" t="s">
        <v>15777</v>
      </c>
      <c r="P2028" s="2" t="s">
        <v>79</v>
      </c>
      <c r="Q2028" s="1" t="s">
        <v>139</v>
      </c>
      <c r="R2028" s="1" t="s">
        <v>4409</v>
      </c>
      <c r="S2028" s="1"/>
      <c r="T2028" s="1"/>
      <c r="U2028" s="1" t="s">
        <v>12528</v>
      </c>
      <c r="V2028" s="1"/>
      <c r="W2028" s="1"/>
      <c r="X2028" s="1"/>
      <c r="Y2028" s="1" t="s">
        <v>117</v>
      </c>
      <c r="Z2028" s="2" t="str">
        <f t="shared" si="93"/>
        <v>C830</v>
      </c>
      <c r="AA2028" s="3" t="str">
        <f t="shared" si="94"/>
        <v>1/10/2019</v>
      </c>
      <c r="AB2028" s="2" t="str">
        <f t="shared" si="95"/>
        <v>No delay</v>
      </c>
    </row>
    <row r="2029" spans="1:28" s="7" customFormat="1" x14ac:dyDescent="0.45">
      <c r="A2029" s="1">
        <v>11628</v>
      </c>
      <c r="B2029" s="3">
        <v>43765</v>
      </c>
      <c r="C2029" s="4">
        <v>0.95486111111111116</v>
      </c>
      <c r="D2029" s="2">
        <v>0</v>
      </c>
      <c r="E2029" s="1">
        <v>0</v>
      </c>
      <c r="F2029" s="2" t="s">
        <v>178</v>
      </c>
      <c r="G2029" s="1">
        <v>8</v>
      </c>
      <c r="H2029" s="1" t="s">
        <v>4710</v>
      </c>
      <c r="I2029" s="1" t="s">
        <v>4710</v>
      </c>
      <c r="J2029" s="1" t="s">
        <v>3466</v>
      </c>
      <c r="K2029" s="1" t="s">
        <v>3465</v>
      </c>
      <c r="L2029" s="1">
        <v>240769</v>
      </c>
      <c r="M2029" s="1" t="s">
        <v>12526</v>
      </c>
      <c r="N2029" s="2" t="s">
        <v>4522</v>
      </c>
      <c r="O2029" s="1" t="s">
        <v>15778</v>
      </c>
      <c r="P2029" s="2" t="s">
        <v>128</v>
      </c>
      <c r="Q2029" s="1" t="s">
        <v>285</v>
      </c>
      <c r="R2029" s="1" t="s">
        <v>4409</v>
      </c>
      <c r="S2029" s="1"/>
      <c r="T2029" s="1"/>
      <c r="U2029" s="1" t="s">
        <v>12528</v>
      </c>
      <c r="V2029" s="1"/>
      <c r="W2029" s="1"/>
      <c r="X2029" s="1"/>
      <c r="Y2029" s="1" t="s">
        <v>284</v>
      </c>
      <c r="Z2029" s="2" t="str">
        <f t="shared" si="93"/>
        <v>C830C</v>
      </c>
      <c r="AA2029" s="3" t="str">
        <f t="shared" si="94"/>
        <v>1/10/2019</v>
      </c>
      <c r="AB2029" s="2" t="str">
        <f t="shared" si="95"/>
        <v>No delay</v>
      </c>
    </row>
    <row r="2030" spans="1:28" s="7" customFormat="1" ht="71.25" x14ac:dyDescent="0.45">
      <c r="A2030" s="1">
        <v>11643</v>
      </c>
      <c r="B2030" s="3">
        <v>43766</v>
      </c>
      <c r="C2030" s="4">
        <v>0.56944444444444442</v>
      </c>
      <c r="D2030" s="2">
        <v>0</v>
      </c>
      <c r="E2030" s="1">
        <v>0</v>
      </c>
      <c r="F2030" s="2" t="s">
        <v>130</v>
      </c>
      <c r="G2030" s="1"/>
      <c r="H2030" s="1" t="s">
        <v>4570</v>
      </c>
      <c r="I2030" s="1"/>
      <c r="J2030" s="1" t="s">
        <v>15779</v>
      </c>
      <c r="K2030" s="1">
        <v>6283017</v>
      </c>
      <c r="L2030" s="1"/>
      <c r="M2030" s="1" t="s">
        <v>12526</v>
      </c>
      <c r="N2030" s="2" t="s">
        <v>4409</v>
      </c>
      <c r="O2030" s="1" t="s">
        <v>15780</v>
      </c>
      <c r="P2030" s="2" t="s">
        <v>7</v>
      </c>
      <c r="Q2030" s="1" t="s">
        <v>110</v>
      </c>
      <c r="R2030" s="1" t="s">
        <v>4409</v>
      </c>
      <c r="S2030" s="1"/>
      <c r="T2030" s="1"/>
      <c r="U2030" s="1" t="s">
        <v>12528</v>
      </c>
      <c r="V2030" s="1"/>
      <c r="W2030" s="1"/>
      <c r="X2030" s="1"/>
      <c r="Y2030" s="1" t="s">
        <v>18</v>
      </c>
      <c r="Z2030" s="2" t="str">
        <f t="shared" si="93"/>
        <v>C830</v>
      </c>
      <c r="AA2030" s="3" t="str">
        <f t="shared" si="94"/>
        <v>1/10/2019</v>
      </c>
      <c r="AB2030" s="2" t="str">
        <f t="shared" si="95"/>
        <v>No delay</v>
      </c>
    </row>
    <row r="2031" spans="1:28" s="7" customFormat="1" ht="42.75" x14ac:dyDescent="0.45">
      <c r="A2031" s="1">
        <v>11659</v>
      </c>
      <c r="B2031" s="3">
        <v>43766</v>
      </c>
      <c r="C2031" s="4">
        <v>0.81354166666666661</v>
      </c>
      <c r="D2031" s="2">
        <v>0</v>
      </c>
      <c r="E2031" s="1">
        <v>0</v>
      </c>
      <c r="F2031" s="2" t="s">
        <v>104</v>
      </c>
      <c r="G2031" s="1">
        <v>20</v>
      </c>
      <c r="H2031" s="1" t="s">
        <v>5174</v>
      </c>
      <c r="I2031" s="1" t="s">
        <v>4570</v>
      </c>
      <c r="J2031" s="1" t="s">
        <v>3470</v>
      </c>
      <c r="K2031" s="1" t="s">
        <v>3469</v>
      </c>
      <c r="L2031" s="1">
        <v>240844</v>
      </c>
      <c r="M2031" s="1" t="s">
        <v>12526</v>
      </c>
      <c r="N2031" s="2" t="s">
        <v>4409</v>
      </c>
      <c r="O2031" s="1" t="s">
        <v>15781</v>
      </c>
      <c r="P2031" s="2" t="s">
        <v>149</v>
      </c>
      <c r="Q2031" s="1" t="s">
        <v>209</v>
      </c>
      <c r="R2031" s="1" t="s">
        <v>13589</v>
      </c>
      <c r="S2031" s="1"/>
      <c r="T2031" s="1"/>
      <c r="U2031" s="1" t="s">
        <v>12528</v>
      </c>
      <c r="V2031" s="1"/>
      <c r="W2031" s="1"/>
      <c r="X2031" s="1"/>
      <c r="Y2031" s="1" t="s">
        <v>208</v>
      </c>
      <c r="Z2031" s="2" t="str">
        <f t="shared" si="93"/>
        <v>C830C</v>
      </c>
      <c r="AA2031" s="3" t="str">
        <f t="shared" si="94"/>
        <v>1/10/2019</v>
      </c>
      <c r="AB2031" s="2" t="str">
        <f t="shared" si="95"/>
        <v>No delay</v>
      </c>
    </row>
    <row r="2032" spans="1:28" s="7" customFormat="1" ht="42.75" x14ac:dyDescent="0.45">
      <c r="A2032" s="1">
        <v>11672</v>
      </c>
      <c r="B2032" s="3">
        <v>43767</v>
      </c>
      <c r="C2032" s="4">
        <v>0.35443287037037036</v>
      </c>
      <c r="D2032" s="2">
        <v>0</v>
      </c>
      <c r="E2032" s="1">
        <v>0</v>
      </c>
      <c r="F2032" s="2" t="s">
        <v>48</v>
      </c>
      <c r="G2032" s="1">
        <v>15</v>
      </c>
      <c r="H2032" s="1" t="s">
        <v>4710</v>
      </c>
      <c r="I2032" s="1" t="s">
        <v>4710</v>
      </c>
      <c r="J2032" s="1" t="s">
        <v>3472</v>
      </c>
      <c r="K2032" s="1" t="s">
        <v>3471</v>
      </c>
      <c r="L2032" s="1">
        <v>240889</v>
      </c>
      <c r="M2032" s="1" t="s">
        <v>12526</v>
      </c>
      <c r="N2032" s="2" t="s">
        <v>4409</v>
      </c>
      <c r="O2032" s="1" t="s">
        <v>15782</v>
      </c>
      <c r="P2032" s="2" t="s">
        <v>26</v>
      </c>
      <c r="Q2032" s="1" t="s">
        <v>164</v>
      </c>
      <c r="R2032" s="1" t="s">
        <v>4409</v>
      </c>
      <c r="S2032" s="1"/>
      <c r="T2032" s="1"/>
      <c r="U2032" s="1" t="s">
        <v>12528</v>
      </c>
      <c r="V2032" s="1"/>
      <c r="W2032" s="1"/>
      <c r="X2032" s="1"/>
      <c r="Y2032" s="1" t="s">
        <v>27</v>
      </c>
      <c r="Z2032" s="2" t="str">
        <f t="shared" si="93"/>
        <v>C830</v>
      </c>
      <c r="AA2032" s="3" t="str">
        <f t="shared" si="94"/>
        <v>1/10/2019</v>
      </c>
      <c r="AB2032" s="2" t="str">
        <f t="shared" si="95"/>
        <v>No delay</v>
      </c>
    </row>
    <row r="2033" spans="1:28" s="7" customFormat="1" ht="71.25" x14ac:dyDescent="0.45">
      <c r="A2033" s="1" t="s">
        <v>15783</v>
      </c>
      <c r="B2033" s="3">
        <v>43767</v>
      </c>
      <c r="C2033" s="4">
        <v>0.45614583333333331</v>
      </c>
      <c r="D2033" s="2">
        <v>0</v>
      </c>
      <c r="E2033" s="1">
        <v>0</v>
      </c>
      <c r="F2033" s="2" t="s">
        <v>70</v>
      </c>
      <c r="G2033" s="1">
        <v>16</v>
      </c>
      <c r="H2033" s="1" t="s">
        <v>4710</v>
      </c>
      <c r="I2033" s="1" t="s">
        <v>4710</v>
      </c>
      <c r="J2033" s="1" t="s">
        <v>2945</v>
      </c>
      <c r="K2033" s="1" t="s">
        <v>3473</v>
      </c>
      <c r="L2033" s="1">
        <v>240906</v>
      </c>
      <c r="M2033" s="1" t="s">
        <v>12526</v>
      </c>
      <c r="N2033" s="2" t="s">
        <v>4409</v>
      </c>
      <c r="O2033" s="1" t="s">
        <v>15784</v>
      </c>
      <c r="P2033" s="2" t="s">
        <v>128</v>
      </c>
      <c r="Q2033" s="1" t="s">
        <v>276</v>
      </c>
      <c r="R2033" s="1" t="s">
        <v>4409</v>
      </c>
      <c r="S2033" s="1"/>
      <c r="T2033" s="1"/>
      <c r="U2033" s="1" t="s">
        <v>12528</v>
      </c>
      <c r="V2033" s="1"/>
      <c r="W2033" s="1"/>
      <c r="X2033" s="1"/>
      <c r="Y2033" s="1" t="s">
        <v>275</v>
      </c>
      <c r="Z2033" s="2" t="str">
        <f t="shared" si="93"/>
        <v>C830C</v>
      </c>
      <c r="AA2033" s="3" t="str">
        <f t="shared" si="94"/>
        <v>1/10/2019</v>
      </c>
      <c r="AB2033" s="2" t="str">
        <f t="shared" si="95"/>
        <v>No delay</v>
      </c>
    </row>
    <row r="2034" spans="1:28" s="7" customFormat="1" ht="42.75" x14ac:dyDescent="0.45">
      <c r="A2034" s="1">
        <v>11687</v>
      </c>
      <c r="B2034" s="3">
        <v>43767</v>
      </c>
      <c r="C2034" s="4">
        <v>0.48795138888888889</v>
      </c>
      <c r="D2034" s="2">
        <v>0</v>
      </c>
      <c r="E2034" s="1">
        <v>0</v>
      </c>
      <c r="F2034" s="2" t="s">
        <v>77</v>
      </c>
      <c r="G2034" s="1" t="s">
        <v>12511</v>
      </c>
      <c r="H2034" s="1" t="s">
        <v>5840</v>
      </c>
      <c r="I2034" s="1" t="s">
        <v>5840</v>
      </c>
      <c r="J2034" s="1" t="s">
        <v>15785</v>
      </c>
      <c r="K2034" s="1" t="s">
        <v>15786</v>
      </c>
      <c r="L2034" s="1">
        <v>240915</v>
      </c>
      <c r="M2034" s="1" t="s">
        <v>12526</v>
      </c>
      <c r="N2034" s="2" t="s">
        <v>4409</v>
      </c>
      <c r="O2034" s="1" t="s">
        <v>15787</v>
      </c>
      <c r="P2034" s="2" t="s">
        <v>26</v>
      </c>
      <c r="Q2034" s="1" t="s">
        <v>164</v>
      </c>
      <c r="R2034" s="1" t="s">
        <v>4409</v>
      </c>
      <c r="S2034" s="1"/>
      <c r="T2034" s="1"/>
      <c r="U2034" s="1" t="s">
        <v>12528</v>
      </c>
      <c r="V2034" s="1"/>
      <c r="W2034" s="1"/>
      <c r="X2034" s="1"/>
      <c r="Y2034" s="1" t="s">
        <v>27</v>
      </c>
      <c r="Z2034" s="2" t="str">
        <f t="shared" si="93"/>
        <v>C830</v>
      </c>
      <c r="AA2034" s="3" t="str">
        <f t="shared" si="94"/>
        <v>1/10/2019</v>
      </c>
      <c r="AB2034" s="2" t="str">
        <f t="shared" si="95"/>
        <v>No delay</v>
      </c>
    </row>
    <row r="2035" spans="1:28" s="7" customFormat="1" ht="142.5" x14ac:dyDescent="0.45">
      <c r="A2035" s="1">
        <v>11747</v>
      </c>
      <c r="B2035" s="3">
        <v>43769</v>
      </c>
      <c r="C2035" s="4">
        <v>0.32500000000000001</v>
      </c>
      <c r="D2035" s="2">
        <v>0</v>
      </c>
      <c r="E2035" s="1">
        <v>0</v>
      </c>
      <c r="F2035" s="2" t="s">
        <v>135</v>
      </c>
      <c r="G2035" s="1">
        <v>51</v>
      </c>
      <c r="H2035" s="1" t="s">
        <v>4832</v>
      </c>
      <c r="I2035" s="1" t="s">
        <v>4832</v>
      </c>
      <c r="J2035" s="1" t="s">
        <v>3475</v>
      </c>
      <c r="K2035" s="1" t="s">
        <v>3474</v>
      </c>
      <c r="L2035" s="1">
        <v>241166</v>
      </c>
      <c r="M2035" s="1" t="s">
        <v>12526</v>
      </c>
      <c r="N2035" s="2" t="s">
        <v>4409</v>
      </c>
      <c r="O2035" s="1" t="s">
        <v>15788</v>
      </c>
      <c r="P2035" s="2" t="s">
        <v>7</v>
      </c>
      <c r="Q2035" s="1" t="s">
        <v>110</v>
      </c>
      <c r="R2035" s="1"/>
      <c r="S2035" s="1"/>
      <c r="T2035" s="1"/>
      <c r="U2035" s="1" t="s">
        <v>12528</v>
      </c>
      <c r="V2035" s="1"/>
      <c r="W2035" s="1"/>
      <c r="X2035" s="1"/>
      <c r="Y2035" s="1"/>
      <c r="Z2035" s="2" t="str">
        <f t="shared" si="93"/>
        <v>C830</v>
      </c>
      <c r="AA2035" s="3" t="str">
        <f t="shared" si="94"/>
        <v>1/10/2019</v>
      </c>
      <c r="AB2035" s="2" t="str">
        <f t="shared" si="95"/>
        <v>No delay</v>
      </c>
    </row>
    <row r="2036" spans="1:28" s="7" customFormat="1" ht="42.75" x14ac:dyDescent="0.45">
      <c r="A2036" s="1" t="s">
        <v>15789</v>
      </c>
      <c r="B2036" s="3">
        <v>43769</v>
      </c>
      <c r="C2036" s="4">
        <v>0.34722222222222227</v>
      </c>
      <c r="D2036" s="2">
        <v>0</v>
      </c>
      <c r="E2036" s="1">
        <v>0</v>
      </c>
      <c r="F2036" s="2" t="s">
        <v>147</v>
      </c>
      <c r="G2036" s="1">
        <v>0</v>
      </c>
      <c r="H2036" s="1" t="s">
        <v>4615</v>
      </c>
      <c r="I2036" s="1" t="s">
        <v>4615</v>
      </c>
      <c r="J2036" s="1" t="s">
        <v>3481</v>
      </c>
      <c r="K2036" s="1" t="s">
        <v>3480</v>
      </c>
      <c r="L2036" s="1">
        <v>241184</v>
      </c>
      <c r="M2036" s="1" t="s">
        <v>12526</v>
      </c>
      <c r="N2036" s="2" t="s">
        <v>4409</v>
      </c>
      <c r="O2036" s="1" t="s">
        <v>15790</v>
      </c>
      <c r="P2036" s="2" t="s">
        <v>128</v>
      </c>
      <c r="Q2036" s="1" t="s">
        <v>183</v>
      </c>
      <c r="R2036" s="1"/>
      <c r="S2036" s="1"/>
      <c r="T2036" s="1"/>
      <c r="U2036" s="1" t="s">
        <v>12528</v>
      </c>
      <c r="V2036" s="1"/>
      <c r="W2036" s="1"/>
      <c r="X2036" s="1"/>
      <c r="Y2036" s="1"/>
      <c r="Z2036" s="2" t="str">
        <f t="shared" si="93"/>
        <v>C830</v>
      </c>
      <c r="AA2036" s="3" t="str">
        <f t="shared" si="94"/>
        <v>1/10/2019</v>
      </c>
      <c r="AB2036" s="2" t="str">
        <f t="shared" si="95"/>
        <v>No delay</v>
      </c>
    </row>
    <row r="2037" spans="1:28" s="7" customFormat="1" ht="114" x14ac:dyDescent="0.45">
      <c r="A2037" s="1">
        <v>11751</v>
      </c>
      <c r="B2037" s="3">
        <v>43769</v>
      </c>
      <c r="C2037" s="4">
        <v>0.34722222222222227</v>
      </c>
      <c r="D2037" s="2">
        <v>0</v>
      </c>
      <c r="E2037" s="1">
        <v>0</v>
      </c>
      <c r="F2037" s="2" t="s">
        <v>100</v>
      </c>
      <c r="G2037" s="1">
        <v>18</v>
      </c>
      <c r="H2037" s="1" t="s">
        <v>4966</v>
      </c>
      <c r="I2037" s="1" t="s">
        <v>4966</v>
      </c>
      <c r="J2037" s="1" t="s">
        <v>3479</v>
      </c>
      <c r="K2037" s="1" t="s">
        <v>3478</v>
      </c>
      <c r="L2037" s="1">
        <v>241172</v>
      </c>
      <c r="M2037" s="1" t="s">
        <v>12526</v>
      </c>
      <c r="N2037" s="2" t="s">
        <v>4409</v>
      </c>
      <c r="O2037" s="1" t="s">
        <v>15791</v>
      </c>
      <c r="P2037" s="2" t="s">
        <v>7</v>
      </c>
      <c r="Q2037" s="1" t="s">
        <v>247</v>
      </c>
      <c r="R2037" s="1"/>
      <c r="S2037" s="1"/>
      <c r="T2037" s="1"/>
      <c r="U2037" s="1" t="s">
        <v>12528</v>
      </c>
      <c r="V2037" s="1"/>
      <c r="W2037" s="1"/>
      <c r="X2037" s="1"/>
      <c r="Y2037" s="1"/>
      <c r="Z2037" s="2" t="str">
        <f t="shared" si="93"/>
        <v>C830</v>
      </c>
      <c r="AA2037" s="3" t="str">
        <f t="shared" si="94"/>
        <v>1/10/2019</v>
      </c>
      <c r="AB2037" s="2" t="str">
        <f t="shared" si="95"/>
        <v>No delay</v>
      </c>
    </row>
    <row r="2038" spans="1:28" s="7" customFormat="1" ht="99.75" x14ac:dyDescent="0.45">
      <c r="A2038" s="1">
        <v>11759</v>
      </c>
      <c r="B2038" s="3">
        <v>43769</v>
      </c>
      <c r="C2038" s="4">
        <v>0.43958333333333338</v>
      </c>
      <c r="D2038" s="2">
        <v>0</v>
      </c>
      <c r="E2038" s="1">
        <v>0</v>
      </c>
      <c r="F2038" s="2" t="s">
        <v>88</v>
      </c>
      <c r="G2038" s="1">
        <v>2</v>
      </c>
      <c r="H2038" s="1" t="s">
        <v>4710</v>
      </c>
      <c r="I2038" s="1" t="s">
        <v>4710</v>
      </c>
      <c r="J2038" s="1" t="s">
        <v>3477</v>
      </c>
      <c r="K2038" s="1" t="s">
        <v>3476</v>
      </c>
      <c r="L2038" s="1">
        <v>241181</v>
      </c>
      <c r="M2038" s="1" t="s">
        <v>12526</v>
      </c>
      <c r="N2038" s="2" t="s">
        <v>4522</v>
      </c>
      <c r="O2038" s="1" t="s">
        <v>15792</v>
      </c>
      <c r="P2038" s="2" t="s">
        <v>33</v>
      </c>
      <c r="Q2038" s="1" t="s">
        <v>389</v>
      </c>
      <c r="R2038" s="1"/>
      <c r="S2038" s="1"/>
      <c r="T2038" s="1"/>
      <c r="U2038" s="1" t="s">
        <v>12528</v>
      </c>
      <c r="V2038" s="1"/>
      <c r="W2038" s="1"/>
      <c r="X2038" s="1"/>
      <c r="Y2038" s="1"/>
      <c r="Z2038" s="2" t="str">
        <f t="shared" si="93"/>
        <v>C830</v>
      </c>
      <c r="AA2038" s="3" t="str">
        <f t="shared" si="94"/>
        <v>1/10/2019</v>
      </c>
      <c r="AB2038" s="2" t="str">
        <f t="shared" si="95"/>
        <v>No delay</v>
      </c>
    </row>
    <row r="2039" spans="1:28" s="7" customFormat="1" ht="85.5" x14ac:dyDescent="0.45">
      <c r="A2039" s="1">
        <v>11780</v>
      </c>
      <c r="B2039" s="3">
        <v>43770</v>
      </c>
      <c r="C2039" s="4">
        <v>0.24374999999999999</v>
      </c>
      <c r="D2039" s="2">
        <v>0</v>
      </c>
      <c r="E2039" s="1">
        <v>0</v>
      </c>
      <c r="F2039" s="2" t="s">
        <v>100</v>
      </c>
      <c r="G2039" s="1">
        <v>35</v>
      </c>
      <c r="H2039" s="1" t="s">
        <v>4593</v>
      </c>
      <c r="I2039" s="1" t="s">
        <v>4570</v>
      </c>
      <c r="J2039" s="1" t="s">
        <v>15793</v>
      </c>
      <c r="K2039" s="1" t="s">
        <v>3483</v>
      </c>
      <c r="L2039" s="1">
        <v>241253</v>
      </c>
      <c r="M2039" s="1" t="s">
        <v>12526</v>
      </c>
      <c r="N2039" s="2" t="s">
        <v>4409</v>
      </c>
      <c r="O2039" s="1" t="s">
        <v>15794</v>
      </c>
      <c r="P2039" s="2" t="s">
        <v>79</v>
      </c>
      <c r="Q2039" s="1" t="s">
        <v>139</v>
      </c>
      <c r="R2039" s="1"/>
      <c r="S2039" s="1"/>
      <c r="T2039" s="1"/>
      <c r="U2039" s="1" t="s">
        <v>12528</v>
      </c>
      <c r="V2039" s="1"/>
      <c r="W2039" s="1"/>
      <c r="X2039" s="1"/>
      <c r="Y2039" s="1"/>
      <c r="Z2039" s="2" t="str">
        <f t="shared" si="93"/>
        <v>C830</v>
      </c>
      <c r="AA2039" s="3" t="str">
        <f t="shared" si="94"/>
        <v>1/11/2019</v>
      </c>
      <c r="AB2039" s="2" t="str">
        <f t="shared" si="95"/>
        <v>No delay</v>
      </c>
    </row>
    <row r="2040" spans="1:28" s="7" customFormat="1" ht="85.5" x14ac:dyDescent="0.45">
      <c r="A2040" s="1">
        <v>11785</v>
      </c>
      <c r="B2040" s="3">
        <v>43770</v>
      </c>
      <c r="C2040" s="4">
        <v>0.2647916666666667</v>
      </c>
      <c r="D2040" s="2">
        <v>0</v>
      </c>
      <c r="E2040" s="1">
        <v>0</v>
      </c>
      <c r="F2040" s="2" t="s">
        <v>29</v>
      </c>
      <c r="G2040" s="1">
        <v>40</v>
      </c>
      <c r="H2040" s="1" t="s">
        <v>4710</v>
      </c>
      <c r="I2040" s="1" t="s">
        <v>4570</v>
      </c>
      <c r="J2040" s="1" t="s">
        <v>3485</v>
      </c>
      <c r="K2040" s="1" t="s">
        <v>3484</v>
      </c>
      <c r="L2040" s="1">
        <v>241254</v>
      </c>
      <c r="M2040" s="1" t="s">
        <v>12526</v>
      </c>
      <c r="N2040" s="2" t="s">
        <v>4409</v>
      </c>
      <c r="O2040" s="1" t="s">
        <v>15795</v>
      </c>
      <c r="P2040" s="2" t="s">
        <v>281</v>
      </c>
      <c r="Q2040" s="1" t="s">
        <v>209</v>
      </c>
      <c r="R2040" s="1"/>
      <c r="S2040" s="1"/>
      <c r="T2040" s="1"/>
      <c r="U2040" s="1" t="s">
        <v>12528</v>
      </c>
      <c r="V2040" s="1"/>
      <c r="W2040" s="1"/>
      <c r="X2040" s="1"/>
      <c r="Y2040" s="1"/>
      <c r="Z2040" s="2" t="str">
        <f t="shared" si="93"/>
        <v>C830C</v>
      </c>
      <c r="AA2040" s="3" t="str">
        <f t="shared" si="94"/>
        <v>1/11/2019</v>
      </c>
      <c r="AB2040" s="2" t="str">
        <f t="shared" si="95"/>
        <v>No delay</v>
      </c>
    </row>
    <row r="2041" spans="1:28" s="7" customFormat="1" ht="57" x14ac:dyDescent="0.45">
      <c r="A2041" s="1">
        <v>11800</v>
      </c>
      <c r="B2041" s="3">
        <v>43770</v>
      </c>
      <c r="C2041" s="4">
        <v>0.54027777777777775</v>
      </c>
      <c r="D2041" s="2">
        <v>0</v>
      </c>
      <c r="E2041" s="1">
        <v>0</v>
      </c>
      <c r="F2041" s="2" t="s">
        <v>93</v>
      </c>
      <c r="G2041" s="1"/>
      <c r="H2041" s="1" t="s">
        <v>5744</v>
      </c>
      <c r="I2041" s="1" t="s">
        <v>4756</v>
      </c>
      <c r="J2041" s="1" t="s">
        <v>15796</v>
      </c>
      <c r="K2041" s="1">
        <v>6283206</v>
      </c>
      <c r="L2041" s="1"/>
      <c r="M2041" s="1" t="s">
        <v>12526</v>
      </c>
      <c r="N2041" s="2" t="s">
        <v>4409</v>
      </c>
      <c r="O2041" s="1" t="s">
        <v>15797</v>
      </c>
      <c r="P2041" s="2" t="s">
        <v>90</v>
      </c>
      <c r="Q2041" s="1" t="s">
        <v>247</v>
      </c>
      <c r="R2041" s="1"/>
      <c r="S2041" s="1"/>
      <c r="T2041" s="1"/>
      <c r="U2041" s="1" t="s">
        <v>12528</v>
      </c>
      <c r="V2041" s="1"/>
      <c r="W2041" s="1"/>
      <c r="X2041" s="1"/>
      <c r="Y2041" s="1"/>
      <c r="Z2041" s="2" t="str">
        <f t="shared" si="93"/>
        <v>C830</v>
      </c>
      <c r="AA2041" s="3" t="str">
        <f t="shared" si="94"/>
        <v>1/11/2019</v>
      </c>
      <c r="AB2041" s="2" t="str">
        <f t="shared" si="95"/>
        <v>No delay</v>
      </c>
    </row>
    <row r="2042" spans="1:28" s="7" customFormat="1" ht="71.25" x14ac:dyDescent="0.45">
      <c r="A2042" s="1">
        <v>11806</v>
      </c>
      <c r="B2042" s="3">
        <v>43770</v>
      </c>
      <c r="C2042" s="4">
        <v>0.72777777777777775</v>
      </c>
      <c r="D2042" s="2">
        <v>0</v>
      </c>
      <c r="E2042" s="1">
        <v>0</v>
      </c>
      <c r="F2042" s="2" t="s">
        <v>116</v>
      </c>
      <c r="G2042" s="1">
        <v>4</v>
      </c>
      <c r="H2042" s="1" t="s">
        <v>4710</v>
      </c>
      <c r="I2042" s="1" t="s">
        <v>4711</v>
      </c>
      <c r="J2042" s="1" t="s">
        <v>15798</v>
      </c>
      <c r="K2042" s="1" t="s">
        <v>3482</v>
      </c>
      <c r="L2042" s="1">
        <v>241327</v>
      </c>
      <c r="M2042" s="1" t="s">
        <v>12526</v>
      </c>
      <c r="N2042" s="2" t="s">
        <v>4409</v>
      </c>
      <c r="O2042" s="1" t="s">
        <v>15799</v>
      </c>
      <c r="P2042" s="2" t="s">
        <v>26</v>
      </c>
      <c r="Q2042" s="1" t="s">
        <v>26</v>
      </c>
      <c r="R2042" s="1"/>
      <c r="S2042" s="1"/>
      <c r="T2042" s="1"/>
      <c r="U2042" s="1" t="s">
        <v>12528</v>
      </c>
      <c r="V2042" s="1"/>
      <c r="W2042" s="1"/>
      <c r="X2042" s="1"/>
      <c r="Y2042" s="1"/>
      <c r="Z2042" s="2" t="str">
        <f t="shared" si="93"/>
        <v>C830C</v>
      </c>
      <c r="AA2042" s="3" t="str">
        <f t="shared" si="94"/>
        <v>1/11/2019</v>
      </c>
      <c r="AB2042" s="2" t="str">
        <f t="shared" si="95"/>
        <v>No delay</v>
      </c>
    </row>
    <row r="2043" spans="1:28" s="7" customFormat="1" ht="85.5" x14ac:dyDescent="0.45">
      <c r="A2043" s="1">
        <v>11832</v>
      </c>
      <c r="B2043" s="3">
        <v>43771</v>
      </c>
      <c r="C2043" s="4">
        <v>0.55208333333333337</v>
      </c>
      <c r="D2043" s="2">
        <v>0</v>
      </c>
      <c r="E2043" s="1">
        <v>0</v>
      </c>
      <c r="F2043" s="2" t="s">
        <v>225</v>
      </c>
      <c r="G2043" s="1"/>
      <c r="H2043" s="1" t="s">
        <v>4570</v>
      </c>
      <c r="I2043" s="1"/>
      <c r="J2043" s="1" t="s">
        <v>15800</v>
      </c>
      <c r="K2043" s="1">
        <v>6283241</v>
      </c>
      <c r="L2043" s="1"/>
      <c r="M2043" s="1" t="s">
        <v>12526</v>
      </c>
      <c r="N2043" s="2" t="s">
        <v>4409</v>
      </c>
      <c r="O2043" s="1" t="s">
        <v>15801</v>
      </c>
      <c r="P2043" s="2" t="s">
        <v>7</v>
      </c>
      <c r="Q2043" s="1" t="s">
        <v>7</v>
      </c>
      <c r="R2043" s="1"/>
      <c r="S2043" s="1"/>
      <c r="T2043" s="1"/>
      <c r="U2043" s="1" t="s">
        <v>12528</v>
      </c>
      <c r="V2043" s="1"/>
      <c r="W2043" s="1"/>
      <c r="X2043" s="1"/>
      <c r="Y2043" s="1"/>
      <c r="Z2043" s="2" t="str">
        <f t="shared" si="93"/>
        <v>C830C</v>
      </c>
      <c r="AA2043" s="3" t="str">
        <f t="shared" si="94"/>
        <v>1/11/2019</v>
      </c>
      <c r="AB2043" s="2" t="str">
        <f t="shared" si="95"/>
        <v>No delay</v>
      </c>
    </row>
    <row r="2044" spans="1:28" s="7" customFormat="1" ht="42.75" x14ac:dyDescent="0.45">
      <c r="A2044" s="1" t="s">
        <v>15802</v>
      </c>
      <c r="B2044" s="3">
        <v>43771</v>
      </c>
      <c r="C2044" s="4">
        <v>0.69119212962962961</v>
      </c>
      <c r="D2044" s="2">
        <v>0</v>
      </c>
      <c r="E2044" s="1">
        <v>0</v>
      </c>
      <c r="F2044" s="2" t="s">
        <v>53</v>
      </c>
      <c r="G2044" s="1">
        <v>18</v>
      </c>
      <c r="H2044" s="1" t="s">
        <v>4570</v>
      </c>
      <c r="I2044" s="1" t="s">
        <v>4570</v>
      </c>
      <c r="J2044" s="1" t="s">
        <v>15803</v>
      </c>
      <c r="K2044" s="1" t="s">
        <v>3486</v>
      </c>
      <c r="L2044" s="1">
        <v>241438</v>
      </c>
      <c r="M2044" s="1" t="s">
        <v>12526</v>
      </c>
      <c r="N2044" s="2" t="s">
        <v>4409</v>
      </c>
      <c r="O2044" s="1" t="s">
        <v>15804</v>
      </c>
      <c r="P2044" s="2" t="s">
        <v>128</v>
      </c>
      <c r="Q2044" s="1" t="s">
        <v>276</v>
      </c>
      <c r="R2044" s="1"/>
      <c r="S2044" s="1"/>
      <c r="T2044" s="1"/>
      <c r="U2044" s="1" t="s">
        <v>12528</v>
      </c>
      <c r="V2044" s="1"/>
      <c r="W2044" s="1"/>
      <c r="X2044" s="1"/>
      <c r="Y2044" s="1"/>
      <c r="Z2044" s="2" t="str">
        <f t="shared" si="93"/>
        <v>C830</v>
      </c>
      <c r="AA2044" s="3" t="str">
        <f t="shared" si="94"/>
        <v>1/11/2019</v>
      </c>
      <c r="AB2044" s="2" t="str">
        <f t="shared" si="95"/>
        <v>No delay</v>
      </c>
    </row>
    <row r="2045" spans="1:28" s="7" customFormat="1" ht="57" x14ac:dyDescent="0.45">
      <c r="A2045" s="1">
        <v>11851</v>
      </c>
      <c r="B2045" s="3">
        <v>43772</v>
      </c>
      <c r="C2045" s="4">
        <v>0.2801967592592593</v>
      </c>
      <c r="D2045" s="2">
        <v>0</v>
      </c>
      <c r="E2045" s="1">
        <v>0</v>
      </c>
      <c r="F2045" s="2" t="s">
        <v>111</v>
      </c>
      <c r="G2045" s="1">
        <v>31</v>
      </c>
      <c r="H2045" s="1" t="s">
        <v>4679</v>
      </c>
      <c r="I2045" s="1" t="s">
        <v>5042</v>
      </c>
      <c r="J2045" s="1" t="s">
        <v>3488</v>
      </c>
      <c r="K2045" s="1" t="s">
        <v>3487</v>
      </c>
      <c r="L2045" s="1">
        <v>241491</v>
      </c>
      <c r="M2045" s="1" t="s">
        <v>12526</v>
      </c>
      <c r="N2045" s="2" t="s">
        <v>4522</v>
      </c>
      <c r="O2045" s="1" t="s">
        <v>15805</v>
      </c>
      <c r="P2045" s="2" t="s">
        <v>21</v>
      </c>
      <c r="Q2045" s="1" t="s">
        <v>356</v>
      </c>
      <c r="R2045" s="1"/>
      <c r="S2045" s="1"/>
      <c r="T2045" s="1"/>
      <c r="U2045" s="1" t="s">
        <v>12528</v>
      </c>
      <c r="V2045" s="1"/>
      <c r="W2045" s="1"/>
      <c r="X2045" s="1"/>
      <c r="Y2045" s="1"/>
      <c r="Z2045" s="2" t="str">
        <f t="shared" si="93"/>
        <v>C830</v>
      </c>
      <c r="AA2045" s="3" t="str">
        <f t="shared" si="94"/>
        <v>1/11/2019</v>
      </c>
      <c r="AB2045" s="2" t="str">
        <f t="shared" si="95"/>
        <v>No delay</v>
      </c>
    </row>
    <row r="2046" spans="1:28" s="7" customFormat="1" ht="99.75" x14ac:dyDescent="0.45">
      <c r="A2046" s="1">
        <v>11859</v>
      </c>
      <c r="B2046" s="3">
        <v>43772</v>
      </c>
      <c r="C2046" s="4">
        <v>0.40696759259259258</v>
      </c>
      <c r="D2046" s="2">
        <v>0</v>
      </c>
      <c r="E2046" s="1">
        <v>0</v>
      </c>
      <c r="F2046" s="2" t="s">
        <v>14</v>
      </c>
      <c r="G2046" s="1">
        <v>0</v>
      </c>
      <c r="H2046" s="1" t="s">
        <v>5372</v>
      </c>
      <c r="I2046" s="1" t="s">
        <v>5372</v>
      </c>
      <c r="J2046" s="1" t="s">
        <v>3490</v>
      </c>
      <c r="K2046" s="1" t="s">
        <v>3489</v>
      </c>
      <c r="L2046" s="1">
        <v>241502</v>
      </c>
      <c r="M2046" s="1" t="s">
        <v>12526</v>
      </c>
      <c r="N2046" s="2" t="s">
        <v>4409</v>
      </c>
      <c r="O2046" s="1" t="s">
        <v>15806</v>
      </c>
      <c r="P2046" s="2"/>
      <c r="Q2046" s="1"/>
      <c r="R2046" s="1"/>
      <c r="S2046" s="1"/>
      <c r="T2046" s="1"/>
      <c r="U2046" s="1" t="s">
        <v>12528</v>
      </c>
      <c r="V2046" s="1"/>
      <c r="W2046" s="1"/>
      <c r="X2046" s="1"/>
      <c r="Y2046" s="1"/>
      <c r="Z2046" s="2" t="str">
        <f t="shared" si="93"/>
        <v>C830</v>
      </c>
      <c r="AA2046" s="3" t="str">
        <f t="shared" si="94"/>
        <v>1/11/2019</v>
      </c>
      <c r="AB2046" s="2" t="str">
        <f t="shared" si="95"/>
        <v>No delay</v>
      </c>
    </row>
    <row r="2047" spans="1:28" s="7" customFormat="1" ht="42.75" x14ac:dyDescent="0.45">
      <c r="A2047" s="1">
        <v>11861</v>
      </c>
      <c r="B2047" s="3">
        <v>43772</v>
      </c>
      <c r="C2047" s="4">
        <v>0.44021990740740741</v>
      </c>
      <c r="D2047" s="2">
        <v>0</v>
      </c>
      <c r="E2047" s="1">
        <v>0</v>
      </c>
      <c r="F2047" s="2" t="s">
        <v>53</v>
      </c>
      <c r="G2047" s="1">
        <v>30</v>
      </c>
      <c r="H2047" s="1" t="s">
        <v>4725</v>
      </c>
      <c r="I2047" s="1" t="s">
        <v>5372</v>
      </c>
      <c r="J2047" s="1" t="s">
        <v>3492</v>
      </c>
      <c r="K2047" s="1" t="s">
        <v>3491</v>
      </c>
      <c r="L2047" s="1">
        <v>241506</v>
      </c>
      <c r="M2047" s="1" t="s">
        <v>12526</v>
      </c>
      <c r="N2047" s="2" t="s">
        <v>4522</v>
      </c>
      <c r="O2047" s="1" t="s">
        <v>15807</v>
      </c>
      <c r="P2047" s="2" t="s">
        <v>79</v>
      </c>
      <c r="Q2047" s="1"/>
      <c r="R2047" s="1"/>
      <c r="S2047" s="1"/>
      <c r="T2047" s="1"/>
      <c r="U2047" s="1" t="s">
        <v>13743</v>
      </c>
      <c r="V2047" s="1"/>
      <c r="W2047" s="1"/>
      <c r="X2047" s="1"/>
      <c r="Y2047" s="1"/>
      <c r="Z2047" s="2" t="str">
        <f t="shared" si="93"/>
        <v>C830</v>
      </c>
      <c r="AA2047" s="3" t="str">
        <f t="shared" si="94"/>
        <v>1/11/2019</v>
      </c>
      <c r="AB2047" s="2" t="str">
        <f t="shared" si="95"/>
        <v>No delay</v>
      </c>
    </row>
    <row r="2048" spans="1:28" s="7" customFormat="1" ht="114" x14ac:dyDescent="0.45">
      <c r="A2048" s="1">
        <v>11876</v>
      </c>
      <c r="B2048" s="3">
        <v>43772</v>
      </c>
      <c r="C2048" s="4">
        <v>0.7845833333333333</v>
      </c>
      <c r="D2048" s="2">
        <v>0</v>
      </c>
      <c r="E2048" s="1">
        <v>0</v>
      </c>
      <c r="F2048" s="2" t="s">
        <v>75</v>
      </c>
      <c r="G2048" s="1">
        <v>16</v>
      </c>
      <c r="H2048" s="1" t="s">
        <v>4592</v>
      </c>
      <c r="I2048" s="1" t="s">
        <v>4962</v>
      </c>
      <c r="J2048" s="1" t="s">
        <v>3496</v>
      </c>
      <c r="K2048" s="1" t="s">
        <v>3495</v>
      </c>
      <c r="L2048" s="1">
        <v>241537</v>
      </c>
      <c r="M2048" s="1" t="s">
        <v>12526</v>
      </c>
      <c r="N2048" s="2" t="s">
        <v>4522</v>
      </c>
      <c r="O2048" s="1" t="s">
        <v>15808</v>
      </c>
      <c r="P2048" s="2" t="s">
        <v>79</v>
      </c>
      <c r="Q2048" s="1" t="s">
        <v>222</v>
      </c>
      <c r="R2048" s="1"/>
      <c r="S2048" s="1"/>
      <c r="T2048" s="1"/>
      <c r="U2048" s="1" t="s">
        <v>12528</v>
      </c>
      <c r="V2048" s="1"/>
      <c r="W2048" s="1"/>
      <c r="X2048" s="1"/>
      <c r="Y2048" s="1"/>
      <c r="Z2048" s="2" t="str">
        <f t="shared" si="93"/>
        <v>C830</v>
      </c>
      <c r="AA2048" s="3" t="str">
        <f t="shared" si="94"/>
        <v>1/11/2019</v>
      </c>
      <c r="AB2048" s="2" t="str">
        <f t="shared" si="95"/>
        <v>No delay</v>
      </c>
    </row>
    <row r="2049" spans="1:28" s="7" customFormat="1" ht="114" x14ac:dyDescent="0.45">
      <c r="A2049" s="1">
        <v>11878</v>
      </c>
      <c r="B2049" s="3">
        <v>43772</v>
      </c>
      <c r="C2049" s="4">
        <v>0.83333333333333337</v>
      </c>
      <c r="D2049" s="2">
        <v>0</v>
      </c>
      <c r="E2049" s="1">
        <v>0</v>
      </c>
      <c r="F2049" s="2" t="s">
        <v>133</v>
      </c>
      <c r="G2049" s="1">
        <v>16</v>
      </c>
      <c r="H2049" s="1" t="s">
        <v>4711</v>
      </c>
      <c r="I2049" s="1" t="s">
        <v>4733</v>
      </c>
      <c r="J2049" s="1" t="s">
        <v>3494</v>
      </c>
      <c r="K2049" s="1" t="s">
        <v>3493</v>
      </c>
      <c r="L2049" s="1">
        <v>241542</v>
      </c>
      <c r="M2049" s="1" t="s">
        <v>12526</v>
      </c>
      <c r="N2049" s="2" t="s">
        <v>4522</v>
      </c>
      <c r="O2049" s="1" t="s">
        <v>15809</v>
      </c>
      <c r="P2049" s="2"/>
      <c r="Q2049" s="1"/>
      <c r="R2049" s="1"/>
      <c r="S2049" s="1"/>
      <c r="T2049" s="1"/>
      <c r="U2049" s="1" t="s">
        <v>12528</v>
      </c>
      <c r="V2049" s="1"/>
      <c r="W2049" s="1"/>
      <c r="X2049" s="1"/>
      <c r="Y2049" s="1"/>
      <c r="Z2049" s="2" t="str">
        <f t="shared" si="93"/>
        <v>C830</v>
      </c>
      <c r="AA2049" s="3" t="str">
        <f t="shared" si="94"/>
        <v>1/11/2019</v>
      </c>
      <c r="AB2049" s="2" t="str">
        <f t="shared" si="95"/>
        <v>No delay</v>
      </c>
    </row>
    <row r="2050" spans="1:28" s="7" customFormat="1" ht="71.25" x14ac:dyDescent="0.45">
      <c r="A2050" s="1">
        <v>11886</v>
      </c>
      <c r="B2050" s="3">
        <v>43773</v>
      </c>
      <c r="C2050" s="4">
        <v>0.32361111111111113</v>
      </c>
      <c r="D2050" s="2">
        <v>0</v>
      </c>
      <c r="E2050" s="1">
        <v>0</v>
      </c>
      <c r="F2050" s="2" t="s">
        <v>75</v>
      </c>
      <c r="G2050" s="1">
        <v>22</v>
      </c>
      <c r="H2050" s="1" t="s">
        <v>4695</v>
      </c>
      <c r="I2050" s="1" t="s">
        <v>4570</v>
      </c>
      <c r="J2050" s="1" t="s">
        <v>3498</v>
      </c>
      <c r="K2050" s="1" t="s">
        <v>3497</v>
      </c>
      <c r="L2050" s="1">
        <v>241580</v>
      </c>
      <c r="M2050" s="1" t="s">
        <v>12526</v>
      </c>
      <c r="N2050" s="2" t="s">
        <v>4522</v>
      </c>
      <c r="O2050" s="1" t="s">
        <v>15810</v>
      </c>
      <c r="P2050" s="2" t="s">
        <v>7</v>
      </c>
      <c r="Q2050" s="1" t="s">
        <v>203</v>
      </c>
      <c r="R2050" s="1"/>
      <c r="S2050" s="1"/>
      <c r="T2050" s="1"/>
      <c r="U2050" s="1" t="s">
        <v>12528</v>
      </c>
      <c r="V2050" s="1"/>
      <c r="W2050" s="1"/>
      <c r="X2050" s="1"/>
      <c r="Y2050" s="1"/>
      <c r="Z2050" s="2" t="str">
        <f t="shared" si="93"/>
        <v>C830</v>
      </c>
      <c r="AA2050" s="3" t="str">
        <f t="shared" si="94"/>
        <v>1/11/2019</v>
      </c>
      <c r="AB2050" s="2" t="str">
        <f t="shared" si="95"/>
        <v>No delay</v>
      </c>
    </row>
    <row r="2051" spans="1:28" s="7" customFormat="1" ht="57" x14ac:dyDescent="0.45">
      <c r="A2051" s="1">
        <v>11900</v>
      </c>
      <c r="B2051" s="3">
        <v>43773</v>
      </c>
      <c r="C2051" s="4">
        <v>0.68680555555555556</v>
      </c>
      <c r="D2051" s="2">
        <v>0</v>
      </c>
      <c r="E2051" s="1">
        <v>0</v>
      </c>
      <c r="F2051" s="2" t="s">
        <v>88</v>
      </c>
      <c r="G2051" s="1">
        <v>7</v>
      </c>
      <c r="H2051" s="1" t="s">
        <v>4570</v>
      </c>
      <c r="I2051" s="1" t="s">
        <v>4570</v>
      </c>
      <c r="J2051" s="1" t="s">
        <v>3504</v>
      </c>
      <c r="K2051" s="1" t="s">
        <v>3503</v>
      </c>
      <c r="L2051" s="1">
        <v>241648</v>
      </c>
      <c r="M2051" s="1" t="s">
        <v>12526</v>
      </c>
      <c r="N2051" s="2" t="s">
        <v>4409</v>
      </c>
      <c r="O2051" s="1" t="s">
        <v>15811</v>
      </c>
      <c r="P2051" s="2" t="s">
        <v>149</v>
      </c>
      <c r="Q2051" s="1" t="s">
        <v>247</v>
      </c>
      <c r="R2051" s="1"/>
      <c r="S2051" s="1"/>
      <c r="T2051" s="1"/>
      <c r="U2051" s="1" t="s">
        <v>12528</v>
      </c>
      <c r="V2051" s="1"/>
      <c r="W2051" s="1"/>
      <c r="X2051" s="1"/>
      <c r="Y2051" s="1"/>
      <c r="Z2051" s="2" t="str">
        <f t="shared" ref="Z2051:Z2114" si="96">IF(_xlfn.NUMBERVALUE(MID(F2051,3,2))&lt;41,"C830","C830C")</f>
        <v>C830</v>
      </c>
      <c r="AA2051" s="3" t="str">
        <f t="shared" ref="AA2051:AA2114" si="97">DAY(1)&amp;"/"&amp;MONTH(B2051)&amp;"/"&amp;YEAR(B2051)</f>
        <v>1/11/2019</v>
      </c>
      <c r="AB2051" s="2" t="str">
        <f t="shared" ref="AB2051:AB2114" si="98">IF(D2051&gt;5,"More than 5mins",IF(D2051&gt;0,"More than 0 mins","No delay"))</f>
        <v>No delay</v>
      </c>
    </row>
    <row r="2052" spans="1:28" s="7" customFormat="1" ht="71.25" x14ac:dyDescent="0.45">
      <c r="A2052" s="1">
        <v>11901</v>
      </c>
      <c r="B2052" s="3">
        <v>43773</v>
      </c>
      <c r="C2052" s="4">
        <v>0.71038194444444447</v>
      </c>
      <c r="D2052" s="2">
        <v>0</v>
      </c>
      <c r="E2052" s="1">
        <v>0</v>
      </c>
      <c r="F2052" s="2" t="s">
        <v>17</v>
      </c>
      <c r="G2052" s="1">
        <v>34</v>
      </c>
      <c r="H2052" s="1" t="s">
        <v>4961</v>
      </c>
      <c r="I2052" s="1" t="s">
        <v>4962</v>
      </c>
      <c r="J2052" s="1" t="s">
        <v>3500</v>
      </c>
      <c r="K2052" s="1" t="s">
        <v>3499</v>
      </c>
      <c r="L2052" s="1">
        <v>241652</v>
      </c>
      <c r="M2052" s="1" t="s">
        <v>12526</v>
      </c>
      <c r="N2052" s="2" t="s">
        <v>4522</v>
      </c>
      <c r="O2052" s="1" t="s">
        <v>15812</v>
      </c>
      <c r="P2052" s="2" t="s">
        <v>73</v>
      </c>
      <c r="Q2052" s="1" t="s">
        <v>74</v>
      </c>
      <c r="R2052" s="1"/>
      <c r="S2052" s="1"/>
      <c r="T2052" s="1"/>
      <c r="U2052" s="1" t="s">
        <v>13743</v>
      </c>
      <c r="V2052" s="1"/>
      <c r="W2052" s="1"/>
      <c r="X2052" s="1"/>
      <c r="Y2052" s="1"/>
      <c r="Z2052" s="2" t="str">
        <f t="shared" si="96"/>
        <v>C830</v>
      </c>
      <c r="AA2052" s="3" t="str">
        <f t="shared" si="97"/>
        <v>1/11/2019</v>
      </c>
      <c r="AB2052" s="2" t="str">
        <f t="shared" si="98"/>
        <v>No delay</v>
      </c>
    </row>
    <row r="2053" spans="1:28" s="7" customFormat="1" ht="57" x14ac:dyDescent="0.45">
      <c r="A2053" s="1" t="s">
        <v>15813</v>
      </c>
      <c r="B2053" s="3">
        <v>43773</v>
      </c>
      <c r="C2053" s="4">
        <v>0.72410879629629632</v>
      </c>
      <c r="D2053" s="2">
        <v>0</v>
      </c>
      <c r="E2053" s="1">
        <v>0</v>
      </c>
      <c r="F2053" s="2" t="s">
        <v>116</v>
      </c>
      <c r="G2053" s="1">
        <v>21</v>
      </c>
      <c r="H2053" s="1" t="s">
        <v>4570</v>
      </c>
      <c r="I2053" s="1" t="s">
        <v>4570</v>
      </c>
      <c r="J2053" s="1" t="s">
        <v>3502</v>
      </c>
      <c r="K2053" s="1" t="s">
        <v>3501</v>
      </c>
      <c r="L2053" s="1">
        <v>241657</v>
      </c>
      <c r="M2053" s="1" t="s">
        <v>12526</v>
      </c>
      <c r="N2053" s="2" t="s">
        <v>4409</v>
      </c>
      <c r="O2053" s="1" t="s">
        <v>15814</v>
      </c>
      <c r="P2053" s="2" t="s">
        <v>128</v>
      </c>
      <c r="Q2053" s="1" t="s">
        <v>276</v>
      </c>
      <c r="R2053" s="1"/>
      <c r="S2053" s="1"/>
      <c r="T2053" s="1"/>
      <c r="U2053" s="1" t="s">
        <v>12528</v>
      </c>
      <c r="V2053" s="1"/>
      <c r="W2053" s="1"/>
      <c r="X2053" s="1"/>
      <c r="Y2053" s="1"/>
      <c r="Z2053" s="2" t="str">
        <f t="shared" si="96"/>
        <v>C830C</v>
      </c>
      <c r="AA2053" s="3" t="str">
        <f t="shared" si="97"/>
        <v>1/11/2019</v>
      </c>
      <c r="AB2053" s="2" t="str">
        <f t="shared" si="98"/>
        <v>No delay</v>
      </c>
    </row>
    <row r="2054" spans="1:28" s="7" customFormat="1" ht="85.5" x14ac:dyDescent="0.45">
      <c r="A2054" s="1" t="s">
        <v>15815</v>
      </c>
      <c r="B2054" s="3">
        <v>43774</v>
      </c>
      <c r="C2054" s="4">
        <v>0.21579861111111109</v>
      </c>
      <c r="D2054" s="2">
        <v>0</v>
      </c>
      <c r="E2054" s="1">
        <v>0</v>
      </c>
      <c r="F2054" s="2" t="s">
        <v>42</v>
      </c>
      <c r="G2054" s="1"/>
      <c r="H2054" s="1" t="s">
        <v>4615</v>
      </c>
      <c r="I2054" s="1" t="s">
        <v>4615</v>
      </c>
      <c r="J2054" s="1" t="s">
        <v>3510</v>
      </c>
      <c r="K2054" s="1" t="s">
        <v>3509</v>
      </c>
      <c r="L2054" s="1">
        <v>241705</v>
      </c>
      <c r="M2054" s="1" t="s">
        <v>12526</v>
      </c>
      <c r="N2054" s="2" t="s">
        <v>4409</v>
      </c>
      <c r="O2054" s="1" t="s">
        <v>15816</v>
      </c>
      <c r="P2054" s="2"/>
      <c r="Q2054" s="1"/>
      <c r="R2054" s="1"/>
      <c r="S2054" s="1"/>
      <c r="T2054" s="1"/>
      <c r="U2054" s="1" t="s">
        <v>12528</v>
      </c>
      <c r="V2054" s="1"/>
      <c r="W2054" s="1"/>
      <c r="X2054" s="1"/>
      <c r="Y2054" s="1"/>
      <c r="Z2054" s="2" t="str">
        <f t="shared" si="96"/>
        <v>C830</v>
      </c>
      <c r="AA2054" s="3" t="str">
        <f t="shared" si="97"/>
        <v>1/11/2019</v>
      </c>
      <c r="AB2054" s="2" t="str">
        <f t="shared" si="98"/>
        <v>No delay</v>
      </c>
    </row>
    <row r="2055" spans="1:28" s="7" customFormat="1" ht="42.75" x14ac:dyDescent="0.45">
      <c r="A2055" s="1">
        <v>11913</v>
      </c>
      <c r="B2055" s="3">
        <v>43774</v>
      </c>
      <c r="C2055" s="4">
        <v>0.2673611111111111</v>
      </c>
      <c r="D2055" s="2">
        <v>0</v>
      </c>
      <c r="E2055" s="1">
        <v>0</v>
      </c>
      <c r="F2055" s="2" t="s">
        <v>215</v>
      </c>
      <c r="G2055" s="1">
        <v>24</v>
      </c>
      <c r="H2055" s="1" t="s">
        <v>4933</v>
      </c>
      <c r="I2055" s="1" t="s">
        <v>4811</v>
      </c>
      <c r="J2055" s="1" t="s">
        <v>3508</v>
      </c>
      <c r="K2055" s="1" t="s">
        <v>3507</v>
      </c>
      <c r="L2055" s="1">
        <v>241710</v>
      </c>
      <c r="M2055" s="1" t="s">
        <v>12526</v>
      </c>
      <c r="N2055" s="2" t="s">
        <v>4409</v>
      </c>
      <c r="O2055" s="1" t="s">
        <v>15817</v>
      </c>
      <c r="P2055" s="2" t="s">
        <v>26</v>
      </c>
      <c r="Q2055" s="1" t="s">
        <v>98</v>
      </c>
      <c r="R2055" s="1"/>
      <c r="S2055" s="1"/>
      <c r="T2055" s="1"/>
      <c r="U2055" s="1" t="s">
        <v>12528</v>
      </c>
      <c r="V2055" s="1"/>
      <c r="W2055" s="1"/>
      <c r="X2055" s="1"/>
      <c r="Y2055" s="1"/>
      <c r="Z2055" s="2" t="str">
        <f t="shared" si="96"/>
        <v>C830C</v>
      </c>
      <c r="AA2055" s="3" t="str">
        <f t="shared" si="97"/>
        <v>1/11/2019</v>
      </c>
      <c r="AB2055" s="2" t="str">
        <f t="shared" si="98"/>
        <v>No delay</v>
      </c>
    </row>
    <row r="2056" spans="1:28" s="7" customFormat="1" ht="71.25" x14ac:dyDescent="0.45">
      <c r="A2056" s="1" t="s">
        <v>15818</v>
      </c>
      <c r="B2056" s="3">
        <v>43774</v>
      </c>
      <c r="C2056" s="4">
        <v>0.28149305555555554</v>
      </c>
      <c r="D2056" s="2">
        <v>0</v>
      </c>
      <c r="E2056" s="1">
        <v>0</v>
      </c>
      <c r="F2056" s="2" t="s">
        <v>29</v>
      </c>
      <c r="G2056" s="1">
        <v>39</v>
      </c>
      <c r="H2056" s="1" t="s">
        <v>4570</v>
      </c>
      <c r="I2056" s="1" t="s">
        <v>4570</v>
      </c>
      <c r="J2056" s="1" t="s">
        <v>3512</v>
      </c>
      <c r="K2056" s="1" t="s">
        <v>3511</v>
      </c>
      <c r="L2056" s="1">
        <v>241714</v>
      </c>
      <c r="M2056" s="1" t="s">
        <v>12526</v>
      </c>
      <c r="N2056" s="2" t="s">
        <v>4409</v>
      </c>
      <c r="O2056" s="1" t="s">
        <v>15819</v>
      </c>
      <c r="P2056" s="2" t="s">
        <v>90</v>
      </c>
      <c r="Q2056" s="1"/>
      <c r="R2056" s="1"/>
      <c r="S2056" s="1"/>
      <c r="T2056" s="1"/>
      <c r="U2056" s="1" t="s">
        <v>13743</v>
      </c>
      <c r="V2056" s="1"/>
      <c r="W2056" s="1"/>
      <c r="X2056" s="1"/>
      <c r="Y2056" s="1"/>
      <c r="Z2056" s="2" t="str">
        <f t="shared" si="96"/>
        <v>C830C</v>
      </c>
      <c r="AA2056" s="3" t="str">
        <f t="shared" si="97"/>
        <v>1/11/2019</v>
      </c>
      <c r="AB2056" s="2" t="str">
        <f t="shared" si="98"/>
        <v>No delay</v>
      </c>
    </row>
    <row r="2057" spans="1:28" s="7" customFormat="1" ht="85.5" x14ac:dyDescent="0.45">
      <c r="A2057" s="1">
        <v>11946</v>
      </c>
      <c r="B2057" s="3">
        <v>43774</v>
      </c>
      <c r="C2057" s="4">
        <v>0.79861111111111116</v>
      </c>
      <c r="D2057" s="2">
        <v>0</v>
      </c>
      <c r="E2057" s="1">
        <v>0</v>
      </c>
      <c r="F2057" s="2" t="s">
        <v>116</v>
      </c>
      <c r="G2057" s="1"/>
      <c r="H2057" s="1" t="s">
        <v>4570</v>
      </c>
      <c r="I2057" s="1"/>
      <c r="J2057" s="1" t="s">
        <v>15820</v>
      </c>
      <c r="K2057" s="1">
        <v>6283375</v>
      </c>
      <c r="L2057" s="1" t="s">
        <v>5525</v>
      </c>
      <c r="M2057" s="1" t="s">
        <v>12526</v>
      </c>
      <c r="N2057" s="2" t="s">
        <v>4409</v>
      </c>
      <c r="O2057" s="1" t="s">
        <v>15821</v>
      </c>
      <c r="P2057" s="2"/>
      <c r="Q2057" s="1"/>
      <c r="R2057" s="1"/>
      <c r="S2057" s="1"/>
      <c r="T2057" s="1"/>
      <c r="U2057" s="1" t="s">
        <v>12528</v>
      </c>
      <c r="V2057" s="1"/>
      <c r="W2057" s="1"/>
      <c r="X2057" s="1"/>
      <c r="Y2057" s="1"/>
      <c r="Z2057" s="2" t="str">
        <f t="shared" si="96"/>
        <v>C830C</v>
      </c>
      <c r="AA2057" s="3" t="str">
        <f t="shared" si="97"/>
        <v>1/11/2019</v>
      </c>
      <c r="AB2057" s="2" t="str">
        <f t="shared" si="98"/>
        <v>No delay</v>
      </c>
    </row>
    <row r="2058" spans="1:28" s="7" customFormat="1" ht="85.5" x14ac:dyDescent="0.45">
      <c r="A2058" s="1">
        <v>11948</v>
      </c>
      <c r="B2058" s="3">
        <v>43774</v>
      </c>
      <c r="C2058" s="4">
        <v>0.91016203703703702</v>
      </c>
      <c r="D2058" s="2">
        <v>0</v>
      </c>
      <c r="E2058" s="1">
        <v>0</v>
      </c>
      <c r="F2058" s="2" t="s">
        <v>45</v>
      </c>
      <c r="G2058" s="1">
        <v>39</v>
      </c>
      <c r="H2058" s="1" t="s">
        <v>5744</v>
      </c>
      <c r="I2058" s="1" t="s">
        <v>4570</v>
      </c>
      <c r="J2058" s="1" t="s">
        <v>3506</v>
      </c>
      <c r="K2058" s="1" t="s">
        <v>3505</v>
      </c>
      <c r="L2058" s="1">
        <v>241820</v>
      </c>
      <c r="M2058" s="1" t="s">
        <v>12526</v>
      </c>
      <c r="N2058" s="2" t="s">
        <v>4409</v>
      </c>
      <c r="O2058" s="1" t="s">
        <v>15822</v>
      </c>
      <c r="P2058" s="2" t="s">
        <v>281</v>
      </c>
      <c r="Q2058" s="1" t="s">
        <v>1356</v>
      </c>
      <c r="R2058" s="1"/>
      <c r="S2058" s="1"/>
      <c r="T2058" s="1"/>
      <c r="U2058" s="1" t="s">
        <v>13743</v>
      </c>
      <c r="V2058" s="1"/>
      <c r="W2058" s="1"/>
      <c r="X2058" s="1"/>
      <c r="Y2058" s="1"/>
      <c r="Z2058" s="2" t="str">
        <f t="shared" si="96"/>
        <v>C830</v>
      </c>
      <c r="AA2058" s="3" t="str">
        <f t="shared" si="97"/>
        <v>1/11/2019</v>
      </c>
      <c r="AB2058" s="2" t="str">
        <f t="shared" si="98"/>
        <v>No delay</v>
      </c>
    </row>
    <row r="2059" spans="1:28" s="7" customFormat="1" ht="128.25" x14ac:dyDescent="0.45">
      <c r="A2059" s="1">
        <v>11957</v>
      </c>
      <c r="B2059" s="3">
        <v>43775</v>
      </c>
      <c r="C2059" s="4">
        <v>0.24887731481481482</v>
      </c>
      <c r="D2059" s="2">
        <v>0</v>
      </c>
      <c r="E2059" s="1">
        <v>0</v>
      </c>
      <c r="F2059" s="2" t="s">
        <v>82</v>
      </c>
      <c r="G2059" s="1">
        <v>34</v>
      </c>
      <c r="H2059" s="1" t="s">
        <v>4593</v>
      </c>
      <c r="I2059" s="1" t="s">
        <v>4962</v>
      </c>
      <c r="J2059" s="1" t="s">
        <v>3521</v>
      </c>
      <c r="K2059" s="1" t="s">
        <v>3520</v>
      </c>
      <c r="L2059" s="1">
        <v>241835</v>
      </c>
      <c r="M2059" s="1" t="s">
        <v>12526</v>
      </c>
      <c r="N2059" s="2" t="s">
        <v>4522</v>
      </c>
      <c r="O2059" s="1" t="s">
        <v>15823</v>
      </c>
      <c r="P2059" s="2" t="s">
        <v>90</v>
      </c>
      <c r="Q2059" s="1" t="s">
        <v>194</v>
      </c>
      <c r="R2059" s="1"/>
      <c r="S2059" s="1"/>
      <c r="T2059" s="1"/>
      <c r="U2059" s="1" t="s">
        <v>13743</v>
      </c>
      <c r="V2059" s="1"/>
      <c r="W2059" s="1"/>
      <c r="X2059" s="1"/>
      <c r="Y2059" s="1"/>
      <c r="Z2059" s="2" t="str">
        <f t="shared" si="96"/>
        <v>C830C</v>
      </c>
      <c r="AA2059" s="3" t="str">
        <f t="shared" si="97"/>
        <v>1/11/2019</v>
      </c>
      <c r="AB2059" s="2" t="str">
        <f t="shared" si="98"/>
        <v>No delay</v>
      </c>
    </row>
    <row r="2060" spans="1:28" s="7" customFormat="1" ht="42.75" x14ac:dyDescent="0.45">
      <c r="A2060" s="1">
        <v>11970</v>
      </c>
      <c r="B2060" s="3">
        <v>43775</v>
      </c>
      <c r="C2060" s="4">
        <v>0.38280092592592596</v>
      </c>
      <c r="D2060" s="2">
        <v>0</v>
      </c>
      <c r="E2060" s="1">
        <v>0</v>
      </c>
      <c r="F2060" s="2" t="s">
        <v>50</v>
      </c>
      <c r="G2060" s="1">
        <v>20</v>
      </c>
      <c r="H2060" s="1" t="s">
        <v>4733</v>
      </c>
      <c r="I2060" s="1" t="s">
        <v>4570</v>
      </c>
      <c r="J2060" s="1" t="s">
        <v>3515</v>
      </c>
      <c r="K2060" s="1" t="s">
        <v>3514</v>
      </c>
      <c r="L2060" s="1">
        <v>241868</v>
      </c>
      <c r="M2060" s="1" t="s">
        <v>12526</v>
      </c>
      <c r="N2060" s="2" t="s">
        <v>4409</v>
      </c>
      <c r="O2060" s="1" t="s">
        <v>15824</v>
      </c>
      <c r="P2060" s="2" t="s">
        <v>149</v>
      </c>
      <c r="Q2060" s="1" t="s">
        <v>347</v>
      </c>
      <c r="R2060" s="1"/>
      <c r="S2060" s="1"/>
      <c r="T2060" s="1"/>
      <c r="U2060" s="1" t="s">
        <v>12528</v>
      </c>
      <c r="V2060" s="1"/>
      <c r="W2060" s="1"/>
      <c r="X2060" s="1"/>
      <c r="Y2060" s="1"/>
      <c r="Z2060" s="2" t="str">
        <f t="shared" si="96"/>
        <v>C830</v>
      </c>
      <c r="AA2060" s="3" t="str">
        <f t="shared" si="97"/>
        <v>1/11/2019</v>
      </c>
      <c r="AB2060" s="2" t="str">
        <f t="shared" si="98"/>
        <v>No delay</v>
      </c>
    </row>
    <row r="2061" spans="1:28" s="7" customFormat="1" ht="85.5" x14ac:dyDescent="0.45">
      <c r="A2061" s="1" t="s">
        <v>15825</v>
      </c>
      <c r="B2061" s="3">
        <v>43775</v>
      </c>
      <c r="C2061" s="4">
        <v>0.5708333333333333</v>
      </c>
      <c r="D2061" s="2">
        <v>0</v>
      </c>
      <c r="E2061" s="1">
        <v>0</v>
      </c>
      <c r="F2061" s="2" t="s">
        <v>123</v>
      </c>
      <c r="G2061" s="1">
        <v>4</v>
      </c>
      <c r="H2061" s="1" t="s">
        <v>4679</v>
      </c>
      <c r="I2061" s="1" t="s">
        <v>4679</v>
      </c>
      <c r="J2061" s="1" t="s">
        <v>3517</v>
      </c>
      <c r="K2061" s="1" t="s">
        <v>3516</v>
      </c>
      <c r="L2061" s="1">
        <v>241897</v>
      </c>
      <c r="M2061" s="1" t="s">
        <v>12526</v>
      </c>
      <c r="N2061" s="2" t="s">
        <v>4409</v>
      </c>
      <c r="O2061" s="1" t="s">
        <v>15826</v>
      </c>
      <c r="P2061" s="2"/>
      <c r="Q2061" s="1"/>
      <c r="R2061" s="1"/>
      <c r="S2061" s="1"/>
      <c r="T2061" s="1"/>
      <c r="U2061" s="1" t="s">
        <v>12528</v>
      </c>
      <c r="V2061" s="1"/>
      <c r="W2061" s="1"/>
      <c r="X2061" s="1"/>
      <c r="Y2061" s="1"/>
      <c r="Z2061" s="2" t="str">
        <f t="shared" si="96"/>
        <v>C830C</v>
      </c>
      <c r="AA2061" s="3" t="str">
        <f t="shared" si="97"/>
        <v>1/11/2019</v>
      </c>
      <c r="AB2061" s="2" t="str">
        <f t="shared" si="98"/>
        <v>No delay</v>
      </c>
    </row>
    <row r="2062" spans="1:28" s="7" customFormat="1" ht="99.75" x14ac:dyDescent="0.45">
      <c r="A2062" s="1">
        <v>11981</v>
      </c>
      <c r="B2062" s="3">
        <v>43775</v>
      </c>
      <c r="C2062" s="4">
        <v>0.62027777777777782</v>
      </c>
      <c r="D2062" s="2">
        <v>0</v>
      </c>
      <c r="E2062" s="1">
        <v>0</v>
      </c>
      <c r="F2062" s="2" t="s">
        <v>58</v>
      </c>
      <c r="G2062" s="1">
        <v>8</v>
      </c>
      <c r="H2062" s="1" t="s">
        <v>4756</v>
      </c>
      <c r="I2062" s="1" t="s">
        <v>5372</v>
      </c>
      <c r="J2062" s="1" t="s">
        <v>3519</v>
      </c>
      <c r="K2062" s="1" t="s">
        <v>3518</v>
      </c>
      <c r="L2062" s="1">
        <v>241906</v>
      </c>
      <c r="M2062" s="1" t="s">
        <v>12526</v>
      </c>
      <c r="N2062" s="2" t="s">
        <v>4409</v>
      </c>
      <c r="O2062" s="1" t="s">
        <v>15827</v>
      </c>
      <c r="P2062" s="2" t="s">
        <v>33</v>
      </c>
      <c r="Q2062" s="1"/>
      <c r="R2062" s="1"/>
      <c r="S2062" s="1"/>
      <c r="T2062" s="1"/>
      <c r="U2062" s="1" t="s">
        <v>12528</v>
      </c>
      <c r="V2062" s="1"/>
      <c r="W2062" s="1"/>
      <c r="X2062" s="1"/>
      <c r="Y2062" s="1"/>
      <c r="Z2062" s="2" t="str">
        <f t="shared" si="96"/>
        <v>C830</v>
      </c>
      <c r="AA2062" s="3" t="str">
        <f t="shared" si="97"/>
        <v>1/11/2019</v>
      </c>
      <c r="AB2062" s="2" t="str">
        <f t="shared" si="98"/>
        <v>No delay</v>
      </c>
    </row>
    <row r="2063" spans="1:28" s="7" customFormat="1" ht="85.5" x14ac:dyDescent="0.45">
      <c r="A2063" s="1">
        <v>11988</v>
      </c>
      <c r="B2063" s="3">
        <v>43775</v>
      </c>
      <c r="C2063" s="4">
        <v>0.81111111111111101</v>
      </c>
      <c r="D2063" s="2">
        <v>0</v>
      </c>
      <c r="E2063" s="1">
        <v>0</v>
      </c>
      <c r="F2063" s="2" t="s">
        <v>83</v>
      </c>
      <c r="G2063" s="1"/>
      <c r="H2063" s="1" t="s">
        <v>15828</v>
      </c>
      <c r="I2063" s="1"/>
      <c r="J2063" s="1" t="s">
        <v>15829</v>
      </c>
      <c r="K2063" s="1">
        <v>6283433</v>
      </c>
      <c r="L2063" s="1"/>
      <c r="M2063" s="1" t="s">
        <v>12526</v>
      </c>
      <c r="N2063" s="2" t="s">
        <v>4409</v>
      </c>
      <c r="O2063" s="1" t="s">
        <v>15830</v>
      </c>
      <c r="P2063" s="2" t="s">
        <v>33</v>
      </c>
      <c r="Q2063" s="1"/>
      <c r="R2063" s="1"/>
      <c r="S2063" s="1"/>
      <c r="T2063" s="1"/>
      <c r="U2063" s="1" t="s">
        <v>12528</v>
      </c>
      <c r="V2063" s="1"/>
      <c r="W2063" s="1"/>
      <c r="X2063" s="1"/>
      <c r="Y2063" s="1"/>
      <c r="Z2063" s="2" t="str">
        <f t="shared" si="96"/>
        <v>C830C</v>
      </c>
      <c r="AA2063" s="3" t="str">
        <f t="shared" si="97"/>
        <v>1/11/2019</v>
      </c>
      <c r="AB2063" s="2" t="str">
        <f t="shared" si="98"/>
        <v>No delay</v>
      </c>
    </row>
    <row r="2064" spans="1:28" s="7" customFormat="1" ht="128.25" x14ac:dyDescent="0.45">
      <c r="A2064" s="1" t="s">
        <v>15831</v>
      </c>
      <c r="B2064" s="3">
        <v>43776</v>
      </c>
      <c r="C2064" s="4">
        <v>0.38541666666666669</v>
      </c>
      <c r="D2064" s="2">
        <v>0</v>
      </c>
      <c r="E2064" s="1">
        <v>5</v>
      </c>
      <c r="F2064" s="2" t="s">
        <v>20</v>
      </c>
      <c r="G2064" s="1">
        <v>1</v>
      </c>
      <c r="H2064" s="1" t="s">
        <v>4961</v>
      </c>
      <c r="I2064" s="1" t="s">
        <v>4961</v>
      </c>
      <c r="J2064" s="1" t="s">
        <v>15832</v>
      </c>
      <c r="K2064" s="1" t="s">
        <v>3524</v>
      </c>
      <c r="L2064" s="1">
        <v>242002</v>
      </c>
      <c r="M2064" s="1" t="s">
        <v>12526</v>
      </c>
      <c r="N2064" s="2" t="s">
        <v>4409</v>
      </c>
      <c r="O2064" s="1" t="s">
        <v>15833</v>
      </c>
      <c r="P2064" s="2" t="s">
        <v>90</v>
      </c>
      <c r="Q2064" s="1" t="s">
        <v>262</v>
      </c>
      <c r="R2064" s="1"/>
      <c r="S2064" s="1"/>
      <c r="T2064" s="1"/>
      <c r="U2064" s="1" t="s">
        <v>12528</v>
      </c>
      <c r="V2064" s="1"/>
      <c r="W2064" s="1"/>
      <c r="X2064" s="1"/>
      <c r="Y2064" s="1"/>
      <c r="Z2064" s="2" t="str">
        <f t="shared" si="96"/>
        <v>C830</v>
      </c>
      <c r="AA2064" s="3" t="str">
        <f t="shared" si="97"/>
        <v>1/11/2019</v>
      </c>
      <c r="AB2064" s="2" t="str">
        <f t="shared" si="98"/>
        <v>No delay</v>
      </c>
    </row>
    <row r="2065" spans="1:28" s="7" customFormat="1" ht="213.75" x14ac:dyDescent="0.45">
      <c r="A2065" s="1">
        <v>12016</v>
      </c>
      <c r="B2065" s="3">
        <v>43776</v>
      </c>
      <c r="C2065" s="4">
        <v>0.48342592592592593</v>
      </c>
      <c r="D2065" s="2">
        <v>0</v>
      </c>
      <c r="E2065" s="1">
        <v>0</v>
      </c>
      <c r="F2065" s="2" t="s">
        <v>104</v>
      </c>
      <c r="G2065" s="1">
        <v>16</v>
      </c>
      <c r="H2065" s="1" t="s">
        <v>4570</v>
      </c>
      <c r="I2065" s="1" t="s">
        <v>4570</v>
      </c>
      <c r="J2065" s="1" t="s">
        <v>3523</v>
      </c>
      <c r="K2065" s="1" t="s">
        <v>3522</v>
      </c>
      <c r="L2065" s="1">
        <v>242014</v>
      </c>
      <c r="M2065" s="1" t="s">
        <v>12526</v>
      </c>
      <c r="N2065" s="2" t="s">
        <v>4522</v>
      </c>
      <c r="O2065" s="1" t="s">
        <v>15834</v>
      </c>
      <c r="P2065" s="2" t="s">
        <v>36</v>
      </c>
      <c r="Q2065" s="1" t="s">
        <v>153</v>
      </c>
      <c r="R2065" s="1"/>
      <c r="S2065" s="1"/>
      <c r="T2065" s="1"/>
      <c r="U2065" s="1" t="s">
        <v>12528</v>
      </c>
      <c r="V2065" s="1"/>
      <c r="W2065" s="1"/>
      <c r="X2065" s="1"/>
      <c r="Y2065" s="1"/>
      <c r="Z2065" s="2" t="str">
        <f t="shared" si="96"/>
        <v>C830C</v>
      </c>
      <c r="AA2065" s="3" t="str">
        <f t="shared" si="97"/>
        <v>1/11/2019</v>
      </c>
      <c r="AB2065" s="2" t="str">
        <f t="shared" si="98"/>
        <v>No delay</v>
      </c>
    </row>
    <row r="2066" spans="1:28" s="7" customFormat="1" ht="156.75" x14ac:dyDescent="0.45">
      <c r="A2066" s="1" t="s">
        <v>15835</v>
      </c>
      <c r="B2066" s="3">
        <v>43777</v>
      </c>
      <c r="C2066" s="4">
        <v>0.27083333333333331</v>
      </c>
      <c r="D2066" s="2">
        <v>0</v>
      </c>
      <c r="E2066" s="1">
        <v>0</v>
      </c>
      <c r="F2066" s="2" t="s">
        <v>29</v>
      </c>
      <c r="G2066" s="1">
        <v>0</v>
      </c>
      <c r="H2066" s="1" t="s">
        <v>4570</v>
      </c>
      <c r="I2066" s="1" t="s">
        <v>4570</v>
      </c>
      <c r="J2066" s="1" t="s">
        <v>3530</v>
      </c>
      <c r="K2066" s="1" t="s">
        <v>3529</v>
      </c>
      <c r="L2066" s="1">
        <v>242202</v>
      </c>
      <c r="M2066" s="1" t="s">
        <v>12526</v>
      </c>
      <c r="N2066" s="2" t="s">
        <v>4522</v>
      </c>
      <c r="O2066" s="1" t="s">
        <v>15836</v>
      </c>
      <c r="P2066" s="2" t="s">
        <v>281</v>
      </c>
      <c r="Q2066" s="1" t="s">
        <v>318</v>
      </c>
      <c r="R2066" s="1"/>
      <c r="S2066" s="1"/>
      <c r="T2066" s="1"/>
      <c r="U2066" s="1" t="s">
        <v>12528</v>
      </c>
      <c r="V2066" s="1"/>
      <c r="W2066" s="1"/>
      <c r="X2066" s="1"/>
      <c r="Y2066" s="1"/>
      <c r="Z2066" s="2" t="str">
        <f t="shared" si="96"/>
        <v>C830C</v>
      </c>
      <c r="AA2066" s="3" t="str">
        <f t="shared" si="97"/>
        <v>1/11/2019</v>
      </c>
      <c r="AB2066" s="2" t="str">
        <f t="shared" si="98"/>
        <v>No delay</v>
      </c>
    </row>
    <row r="2067" spans="1:28" s="7" customFormat="1" ht="71.25" x14ac:dyDescent="0.45">
      <c r="A2067" s="1">
        <v>12062</v>
      </c>
      <c r="B2067" s="3">
        <v>43777</v>
      </c>
      <c r="C2067" s="4">
        <v>0.5398263888888889</v>
      </c>
      <c r="D2067" s="2">
        <v>0</v>
      </c>
      <c r="E2067" s="1">
        <v>0</v>
      </c>
      <c r="F2067" s="2" t="s">
        <v>24</v>
      </c>
      <c r="G2067" s="1">
        <v>5</v>
      </c>
      <c r="H2067" s="1" t="s">
        <v>4570</v>
      </c>
      <c r="I2067" s="1" t="s">
        <v>4570</v>
      </c>
      <c r="J2067" s="1" t="s">
        <v>3526</v>
      </c>
      <c r="K2067" s="1" t="s">
        <v>3525</v>
      </c>
      <c r="L2067" s="1">
        <v>242209</v>
      </c>
      <c r="M2067" s="1" t="s">
        <v>12526</v>
      </c>
      <c r="N2067" s="2" t="s">
        <v>4409</v>
      </c>
      <c r="O2067" s="1" t="s">
        <v>15837</v>
      </c>
      <c r="P2067" s="2" t="s">
        <v>33</v>
      </c>
      <c r="Q2067" s="1" t="s">
        <v>4461</v>
      </c>
      <c r="R2067" s="1"/>
      <c r="S2067" s="1"/>
      <c r="T2067" s="1"/>
      <c r="U2067" s="1" t="s">
        <v>12528</v>
      </c>
      <c r="V2067" s="1"/>
      <c r="W2067" s="1"/>
      <c r="X2067" s="1"/>
      <c r="Y2067" s="1"/>
      <c r="Z2067" s="2" t="str">
        <f t="shared" si="96"/>
        <v>C830</v>
      </c>
      <c r="AA2067" s="3" t="str">
        <f t="shared" si="97"/>
        <v>1/11/2019</v>
      </c>
      <c r="AB2067" s="2" t="str">
        <f t="shared" si="98"/>
        <v>No delay</v>
      </c>
    </row>
    <row r="2068" spans="1:28" s="7" customFormat="1" ht="85.5" x14ac:dyDescent="0.45">
      <c r="A2068" s="1">
        <v>12071</v>
      </c>
      <c r="B2068" s="3">
        <v>43777</v>
      </c>
      <c r="C2068" s="4">
        <v>0.82638888888888884</v>
      </c>
      <c r="D2068" s="2">
        <v>0</v>
      </c>
      <c r="E2068" s="1">
        <v>0</v>
      </c>
      <c r="F2068" s="2" t="s">
        <v>45</v>
      </c>
      <c r="G2068" s="1">
        <v>52</v>
      </c>
      <c r="H2068" s="1" t="s">
        <v>4696</v>
      </c>
      <c r="I2068" s="1" t="s">
        <v>4570</v>
      </c>
      <c r="J2068" s="1" t="s">
        <v>3528</v>
      </c>
      <c r="K2068" s="1" t="s">
        <v>3527</v>
      </c>
      <c r="L2068" s="1">
        <v>242264</v>
      </c>
      <c r="M2068" s="1" t="s">
        <v>12526</v>
      </c>
      <c r="N2068" s="2" t="s">
        <v>4522</v>
      </c>
      <c r="O2068" s="1" t="s">
        <v>15838</v>
      </c>
      <c r="P2068" s="2" t="s">
        <v>79</v>
      </c>
      <c r="Q2068" s="1" t="s">
        <v>209</v>
      </c>
      <c r="R2068" s="1"/>
      <c r="S2068" s="1"/>
      <c r="T2068" s="1"/>
      <c r="U2068" s="1" t="s">
        <v>12528</v>
      </c>
      <c r="V2068" s="1"/>
      <c r="W2068" s="1"/>
      <c r="X2068" s="1"/>
      <c r="Y2068" s="1"/>
      <c r="Z2068" s="2" t="str">
        <f t="shared" si="96"/>
        <v>C830</v>
      </c>
      <c r="AA2068" s="3" t="str">
        <f t="shared" si="97"/>
        <v>1/11/2019</v>
      </c>
      <c r="AB2068" s="2" t="str">
        <f t="shared" si="98"/>
        <v>No delay</v>
      </c>
    </row>
    <row r="2069" spans="1:28" s="7" customFormat="1" x14ac:dyDescent="0.45">
      <c r="A2069" s="1" t="s">
        <v>15839</v>
      </c>
      <c r="B2069" s="3">
        <v>43778</v>
      </c>
      <c r="C2069" s="4">
        <v>0.13541666666666666</v>
      </c>
      <c r="D2069" s="2">
        <v>0</v>
      </c>
      <c r="E2069" s="1">
        <v>0</v>
      </c>
      <c r="F2069" s="2" t="s">
        <v>20</v>
      </c>
      <c r="G2069" s="1">
        <v>0</v>
      </c>
      <c r="H2069" s="1" t="s">
        <v>4615</v>
      </c>
      <c r="I2069" s="1" t="s">
        <v>4615</v>
      </c>
      <c r="J2069" s="1" t="s">
        <v>3533</v>
      </c>
      <c r="K2069" s="1" t="s">
        <v>3532</v>
      </c>
      <c r="L2069" s="1">
        <v>242303</v>
      </c>
      <c r="M2069" s="1" t="s">
        <v>12526</v>
      </c>
      <c r="N2069" s="2" t="s">
        <v>4409</v>
      </c>
      <c r="O2069" s="1" t="s">
        <v>15840</v>
      </c>
      <c r="P2069" s="2" t="s">
        <v>128</v>
      </c>
      <c r="Q2069" s="1" t="s">
        <v>183</v>
      </c>
      <c r="R2069" s="1" t="s">
        <v>4409</v>
      </c>
      <c r="S2069" s="1"/>
      <c r="T2069" s="1"/>
      <c r="U2069" s="1" t="s">
        <v>12528</v>
      </c>
      <c r="V2069" s="1"/>
      <c r="W2069" s="1"/>
      <c r="X2069" s="1"/>
      <c r="Y2069" s="1" t="s">
        <v>12529</v>
      </c>
      <c r="Z2069" s="2" t="str">
        <f t="shared" si="96"/>
        <v>C830</v>
      </c>
      <c r="AA2069" s="3" t="str">
        <f t="shared" si="97"/>
        <v>1/11/2019</v>
      </c>
      <c r="AB2069" s="2" t="str">
        <f t="shared" si="98"/>
        <v>No delay</v>
      </c>
    </row>
    <row r="2070" spans="1:28" s="7" customFormat="1" ht="28.5" x14ac:dyDescent="0.45">
      <c r="A2070" s="1" t="s">
        <v>15841</v>
      </c>
      <c r="B2070" s="3">
        <v>43778</v>
      </c>
      <c r="C2070" s="4">
        <v>0.33611111111111108</v>
      </c>
      <c r="D2070" s="2">
        <v>0</v>
      </c>
      <c r="E2070" s="1">
        <v>0</v>
      </c>
      <c r="F2070" s="2" t="s">
        <v>93</v>
      </c>
      <c r="G2070" s="1">
        <v>9</v>
      </c>
      <c r="H2070" s="1" t="s">
        <v>4962</v>
      </c>
      <c r="I2070" s="1" t="s">
        <v>4962</v>
      </c>
      <c r="J2070" s="1" t="s">
        <v>15842</v>
      </c>
      <c r="K2070" s="1" t="s">
        <v>3534</v>
      </c>
      <c r="L2070" s="1">
        <v>242336</v>
      </c>
      <c r="M2070" s="1" t="s">
        <v>12526</v>
      </c>
      <c r="N2070" s="2" t="s">
        <v>4409</v>
      </c>
      <c r="O2070" s="1" t="s">
        <v>15843</v>
      </c>
      <c r="P2070" s="2" t="s">
        <v>128</v>
      </c>
      <c r="Q2070" s="1" t="s">
        <v>276</v>
      </c>
      <c r="R2070" s="1" t="s">
        <v>4409</v>
      </c>
      <c r="S2070" s="1"/>
      <c r="T2070" s="1"/>
      <c r="U2070" s="1" t="s">
        <v>12528</v>
      </c>
      <c r="V2070" s="1"/>
      <c r="W2070" s="1"/>
      <c r="X2070" s="1"/>
      <c r="Y2070" s="1" t="s">
        <v>275</v>
      </c>
      <c r="Z2070" s="2" t="str">
        <f t="shared" si="96"/>
        <v>C830</v>
      </c>
      <c r="AA2070" s="3" t="str">
        <f t="shared" si="97"/>
        <v>1/11/2019</v>
      </c>
      <c r="AB2070" s="2" t="str">
        <f t="shared" si="98"/>
        <v>No delay</v>
      </c>
    </row>
    <row r="2071" spans="1:28" s="7" customFormat="1" ht="28.5" x14ac:dyDescent="0.45">
      <c r="A2071" s="1">
        <v>12095</v>
      </c>
      <c r="B2071" s="3">
        <v>43778</v>
      </c>
      <c r="C2071" s="4">
        <v>0.70427083333333329</v>
      </c>
      <c r="D2071" s="2">
        <v>0</v>
      </c>
      <c r="E2071" s="1">
        <v>0</v>
      </c>
      <c r="F2071" s="2" t="s">
        <v>147</v>
      </c>
      <c r="G2071" s="1">
        <v>30</v>
      </c>
      <c r="H2071" s="1" t="s">
        <v>4570</v>
      </c>
      <c r="I2071" s="1" t="s">
        <v>4570</v>
      </c>
      <c r="J2071" s="1" t="s">
        <v>15844</v>
      </c>
      <c r="K2071" s="1" t="s">
        <v>3531</v>
      </c>
      <c r="L2071" s="1">
        <v>242358</v>
      </c>
      <c r="M2071" s="1" t="s">
        <v>12526</v>
      </c>
      <c r="N2071" s="2" t="s">
        <v>4409</v>
      </c>
      <c r="O2071" s="1" t="s">
        <v>15845</v>
      </c>
      <c r="P2071" s="2" t="s">
        <v>149</v>
      </c>
      <c r="Q2071" s="1" t="s">
        <v>12622</v>
      </c>
      <c r="R2071" s="1" t="s">
        <v>4409</v>
      </c>
      <c r="S2071" s="1"/>
      <c r="T2071" s="1"/>
      <c r="U2071" s="1" t="s">
        <v>12528</v>
      </c>
      <c r="V2071" s="1"/>
      <c r="W2071" s="1"/>
      <c r="X2071" s="1"/>
      <c r="Y2071" s="1" t="s">
        <v>12622</v>
      </c>
      <c r="Z2071" s="2" t="str">
        <f t="shared" si="96"/>
        <v>C830</v>
      </c>
      <c r="AA2071" s="3" t="str">
        <f t="shared" si="97"/>
        <v>1/11/2019</v>
      </c>
      <c r="AB2071" s="2" t="str">
        <f t="shared" si="98"/>
        <v>No delay</v>
      </c>
    </row>
    <row r="2072" spans="1:28" s="7" customFormat="1" ht="28.5" x14ac:dyDescent="0.45">
      <c r="A2072" s="1" t="s">
        <v>15846</v>
      </c>
      <c r="B2072" s="3">
        <v>43779</v>
      </c>
      <c r="C2072" s="4">
        <v>0.20917824074074073</v>
      </c>
      <c r="D2072" s="2">
        <v>0</v>
      </c>
      <c r="E2072" s="1">
        <v>0</v>
      </c>
      <c r="F2072" s="2" t="s">
        <v>93</v>
      </c>
      <c r="G2072" s="1">
        <v>0</v>
      </c>
      <c r="H2072" s="1" t="s">
        <v>4615</v>
      </c>
      <c r="I2072" s="1" t="s">
        <v>4615</v>
      </c>
      <c r="J2072" s="1" t="s">
        <v>6679</v>
      </c>
      <c r="K2072" s="1" t="s">
        <v>3540</v>
      </c>
      <c r="L2072" s="1">
        <v>242395</v>
      </c>
      <c r="M2072" s="1" t="s">
        <v>12526</v>
      </c>
      <c r="N2072" s="2" t="s">
        <v>4409</v>
      </c>
      <c r="O2072" s="1" t="s">
        <v>15847</v>
      </c>
      <c r="P2072" s="2" t="s">
        <v>128</v>
      </c>
      <c r="Q2072" s="1" t="s">
        <v>183</v>
      </c>
      <c r="R2072" s="1" t="s">
        <v>4409</v>
      </c>
      <c r="S2072" s="1"/>
      <c r="T2072" s="1"/>
      <c r="U2072" s="1" t="s">
        <v>12528</v>
      </c>
      <c r="V2072" s="1"/>
      <c r="W2072" s="1"/>
      <c r="X2072" s="1"/>
      <c r="Y2072" s="1" t="s">
        <v>12529</v>
      </c>
      <c r="Z2072" s="2" t="str">
        <f t="shared" si="96"/>
        <v>C830</v>
      </c>
      <c r="AA2072" s="3" t="str">
        <f t="shared" si="97"/>
        <v>1/11/2019</v>
      </c>
      <c r="AB2072" s="2" t="str">
        <f t="shared" si="98"/>
        <v>No delay</v>
      </c>
    </row>
    <row r="2073" spans="1:28" s="7" customFormat="1" ht="85.5" x14ac:dyDescent="0.45">
      <c r="A2073" s="1">
        <v>12109</v>
      </c>
      <c r="B2073" s="3">
        <v>43779</v>
      </c>
      <c r="C2073" s="4">
        <v>0.28333333333333333</v>
      </c>
      <c r="D2073" s="2">
        <v>0</v>
      </c>
      <c r="E2073" s="1">
        <v>0</v>
      </c>
      <c r="F2073" s="2" t="s">
        <v>50</v>
      </c>
      <c r="G2073" s="1">
        <v>2</v>
      </c>
      <c r="H2073" s="1" t="s">
        <v>4710</v>
      </c>
      <c r="I2073" s="1" t="s">
        <v>4710</v>
      </c>
      <c r="J2073" s="1" t="s">
        <v>3537</v>
      </c>
      <c r="K2073" s="1" t="s">
        <v>3535</v>
      </c>
      <c r="L2073" s="1">
        <v>242431</v>
      </c>
      <c r="M2073" s="1" t="s">
        <v>12526</v>
      </c>
      <c r="N2073" s="2" t="s">
        <v>4522</v>
      </c>
      <c r="O2073" s="1" t="s">
        <v>15848</v>
      </c>
      <c r="P2073" s="2" t="s">
        <v>73</v>
      </c>
      <c r="Q2073" s="1" t="s">
        <v>3536</v>
      </c>
      <c r="R2073" s="1"/>
      <c r="S2073" s="1"/>
      <c r="T2073" s="1"/>
      <c r="U2073" s="1" t="s">
        <v>12528</v>
      </c>
      <c r="V2073" s="1"/>
      <c r="W2073" s="1"/>
      <c r="X2073" s="1"/>
      <c r="Y2073" s="1"/>
      <c r="Z2073" s="2" t="str">
        <f t="shared" si="96"/>
        <v>C830</v>
      </c>
      <c r="AA2073" s="3" t="str">
        <f t="shared" si="97"/>
        <v>1/11/2019</v>
      </c>
      <c r="AB2073" s="2" t="str">
        <f t="shared" si="98"/>
        <v>No delay</v>
      </c>
    </row>
    <row r="2074" spans="1:28" s="7" customFormat="1" ht="99.75" x14ac:dyDescent="0.45">
      <c r="A2074" s="1">
        <v>12129</v>
      </c>
      <c r="B2074" s="3">
        <v>43779</v>
      </c>
      <c r="C2074" s="4">
        <v>0.53472222222222221</v>
      </c>
      <c r="D2074" s="2">
        <v>0</v>
      </c>
      <c r="E2074" s="1">
        <v>0</v>
      </c>
      <c r="F2074" s="2" t="s">
        <v>100</v>
      </c>
      <c r="G2074" s="1">
        <v>2</v>
      </c>
      <c r="H2074" s="1" t="s">
        <v>5002</v>
      </c>
      <c r="I2074" s="1" t="s">
        <v>5002</v>
      </c>
      <c r="J2074" s="1" t="s">
        <v>3542</v>
      </c>
      <c r="K2074" s="1" t="s">
        <v>3541</v>
      </c>
      <c r="L2074" s="1">
        <v>242432</v>
      </c>
      <c r="M2074" s="1" t="s">
        <v>12526</v>
      </c>
      <c r="N2074" s="2" t="s">
        <v>4409</v>
      </c>
      <c r="O2074" s="1" t="s">
        <v>15849</v>
      </c>
      <c r="P2074" s="2" t="s">
        <v>79</v>
      </c>
      <c r="Q2074" s="1" t="s">
        <v>118</v>
      </c>
      <c r="R2074" s="1"/>
      <c r="S2074" s="1"/>
      <c r="T2074" s="1"/>
      <c r="U2074" s="1" t="s">
        <v>12528</v>
      </c>
      <c r="V2074" s="1"/>
      <c r="W2074" s="1"/>
      <c r="X2074" s="1"/>
      <c r="Y2074" s="1"/>
      <c r="Z2074" s="2" t="str">
        <f t="shared" si="96"/>
        <v>C830</v>
      </c>
      <c r="AA2074" s="3" t="str">
        <f t="shared" si="97"/>
        <v>1/11/2019</v>
      </c>
      <c r="AB2074" s="2" t="str">
        <f t="shared" si="98"/>
        <v>No delay</v>
      </c>
    </row>
    <row r="2075" spans="1:28" s="7" customFormat="1" x14ac:dyDescent="0.45">
      <c r="A2075" s="1">
        <v>12131</v>
      </c>
      <c r="B2075" s="3">
        <v>43779</v>
      </c>
      <c r="C2075" s="4">
        <v>0.55208333333333337</v>
      </c>
      <c r="D2075" s="2">
        <v>0</v>
      </c>
      <c r="E2075" s="1">
        <v>0</v>
      </c>
      <c r="F2075" s="2" t="s">
        <v>123</v>
      </c>
      <c r="G2075" s="1">
        <v>37</v>
      </c>
      <c r="H2075" s="1" t="s">
        <v>7388</v>
      </c>
      <c r="I2075" s="1" t="s">
        <v>7388</v>
      </c>
      <c r="J2075" s="1" t="s">
        <v>3539</v>
      </c>
      <c r="K2075" s="1" t="s">
        <v>3538</v>
      </c>
      <c r="L2075" s="1">
        <v>242434</v>
      </c>
      <c r="M2075" s="1" t="s">
        <v>12526</v>
      </c>
      <c r="N2075" s="2" t="s">
        <v>4409</v>
      </c>
      <c r="O2075" s="1" t="s">
        <v>15850</v>
      </c>
      <c r="P2075" s="2" t="s">
        <v>128</v>
      </c>
      <c r="Q2075" s="1" t="s">
        <v>276</v>
      </c>
      <c r="R2075" s="1" t="s">
        <v>4409</v>
      </c>
      <c r="S2075" s="1"/>
      <c r="T2075" s="1"/>
      <c r="U2075" s="1" t="s">
        <v>12528</v>
      </c>
      <c r="V2075" s="1"/>
      <c r="W2075" s="1"/>
      <c r="X2075" s="1"/>
      <c r="Y2075" s="1" t="s">
        <v>275</v>
      </c>
      <c r="Z2075" s="2" t="str">
        <f t="shared" si="96"/>
        <v>C830C</v>
      </c>
      <c r="AA2075" s="3" t="str">
        <f t="shared" si="97"/>
        <v>1/11/2019</v>
      </c>
      <c r="AB2075" s="2" t="str">
        <f t="shared" si="98"/>
        <v>No delay</v>
      </c>
    </row>
    <row r="2076" spans="1:28" s="7" customFormat="1" ht="57" x14ac:dyDescent="0.45">
      <c r="A2076" s="1" t="s">
        <v>15851</v>
      </c>
      <c r="B2076" s="3">
        <v>43780</v>
      </c>
      <c r="C2076" s="4">
        <v>0.16666666666666666</v>
      </c>
      <c r="D2076" s="2">
        <v>0</v>
      </c>
      <c r="E2076" s="1">
        <v>0</v>
      </c>
      <c r="F2076" s="2" t="s">
        <v>42</v>
      </c>
      <c r="G2076" s="1">
        <v>0</v>
      </c>
      <c r="H2076" s="1" t="s">
        <v>4615</v>
      </c>
      <c r="I2076" s="1" t="s">
        <v>4615</v>
      </c>
      <c r="J2076" s="1" t="s">
        <v>6690</v>
      </c>
      <c r="K2076" s="1" t="s">
        <v>3546</v>
      </c>
      <c r="L2076" s="1">
        <v>242555</v>
      </c>
      <c r="M2076" s="1" t="s">
        <v>12526</v>
      </c>
      <c r="N2076" s="2" t="s">
        <v>4409</v>
      </c>
      <c r="O2076" s="1" t="s">
        <v>15852</v>
      </c>
      <c r="P2076" s="2" t="s">
        <v>128</v>
      </c>
      <c r="Q2076" s="1" t="s">
        <v>183</v>
      </c>
      <c r="R2076" s="1" t="s">
        <v>4409</v>
      </c>
      <c r="S2076" s="1"/>
      <c r="T2076" s="1"/>
      <c r="U2076" s="1" t="s">
        <v>12528</v>
      </c>
      <c r="V2076" s="1"/>
      <c r="W2076" s="1"/>
      <c r="X2076" s="1"/>
      <c r="Y2076" s="1" t="s">
        <v>12529</v>
      </c>
      <c r="Z2076" s="2" t="str">
        <f t="shared" si="96"/>
        <v>C830</v>
      </c>
      <c r="AA2076" s="3" t="str">
        <f t="shared" si="97"/>
        <v>1/11/2019</v>
      </c>
      <c r="AB2076" s="2" t="str">
        <f t="shared" si="98"/>
        <v>No delay</v>
      </c>
    </row>
    <row r="2077" spans="1:28" s="7" customFormat="1" ht="114" x14ac:dyDescent="0.45">
      <c r="A2077" s="1">
        <v>12167</v>
      </c>
      <c r="B2077" s="3">
        <v>43780</v>
      </c>
      <c r="C2077" s="4">
        <v>0.34375</v>
      </c>
      <c r="D2077" s="2">
        <v>0</v>
      </c>
      <c r="E2077" s="1">
        <v>0</v>
      </c>
      <c r="F2077" s="2" t="s">
        <v>75</v>
      </c>
      <c r="G2077" s="1">
        <v>75</v>
      </c>
      <c r="H2077" s="1" t="s">
        <v>5404</v>
      </c>
      <c r="I2077" s="1" t="s">
        <v>5404</v>
      </c>
      <c r="J2077" s="1" t="s">
        <v>3548</v>
      </c>
      <c r="K2077" s="1" t="s">
        <v>3547</v>
      </c>
      <c r="L2077" s="1">
        <v>242513</v>
      </c>
      <c r="M2077" s="1" t="s">
        <v>12526</v>
      </c>
      <c r="N2077" s="2" t="s">
        <v>4409</v>
      </c>
      <c r="O2077" s="1" t="s">
        <v>15853</v>
      </c>
      <c r="P2077" s="2" t="s">
        <v>79</v>
      </c>
      <c r="Q2077" s="1" t="s">
        <v>156</v>
      </c>
      <c r="R2077" s="1"/>
      <c r="S2077" s="1"/>
      <c r="T2077" s="1"/>
      <c r="U2077" s="1" t="s">
        <v>12528</v>
      </c>
      <c r="V2077" s="1"/>
      <c r="W2077" s="1"/>
      <c r="X2077" s="1"/>
      <c r="Y2077" s="1"/>
      <c r="Z2077" s="2" t="str">
        <f t="shared" si="96"/>
        <v>C830</v>
      </c>
      <c r="AA2077" s="3" t="str">
        <f t="shared" si="97"/>
        <v>1/11/2019</v>
      </c>
      <c r="AB2077" s="2" t="str">
        <f t="shared" si="98"/>
        <v>No delay</v>
      </c>
    </row>
    <row r="2078" spans="1:28" s="7" customFormat="1" ht="57" x14ac:dyDescent="0.45">
      <c r="A2078" s="1" t="s">
        <v>15854</v>
      </c>
      <c r="B2078" s="3">
        <v>43780</v>
      </c>
      <c r="C2078" s="4">
        <v>0.69560185185185175</v>
      </c>
      <c r="D2078" s="2">
        <v>0</v>
      </c>
      <c r="E2078" s="1">
        <v>0</v>
      </c>
      <c r="F2078" s="2" t="s">
        <v>124</v>
      </c>
      <c r="G2078" s="1" t="s">
        <v>12513</v>
      </c>
      <c r="H2078" s="1" t="s">
        <v>5474</v>
      </c>
      <c r="I2078" s="1" t="s">
        <v>5474</v>
      </c>
      <c r="J2078" s="1" t="s">
        <v>15855</v>
      </c>
      <c r="K2078" s="1" t="s">
        <v>3544</v>
      </c>
      <c r="L2078" s="1">
        <v>242571</v>
      </c>
      <c r="M2078" s="1" t="s">
        <v>12526</v>
      </c>
      <c r="N2078" s="2" t="s">
        <v>4409</v>
      </c>
      <c r="O2078" s="1" t="s">
        <v>15856</v>
      </c>
      <c r="P2078" s="2" t="s">
        <v>128</v>
      </c>
      <c r="Q2078" s="1" t="s">
        <v>276</v>
      </c>
      <c r="R2078" s="1" t="s">
        <v>4409</v>
      </c>
      <c r="S2078" s="1"/>
      <c r="T2078" s="1"/>
      <c r="U2078" s="1" t="s">
        <v>12528</v>
      </c>
      <c r="V2078" s="1"/>
      <c r="W2078" s="1"/>
      <c r="X2078" s="1"/>
      <c r="Y2078" s="1" t="s">
        <v>275</v>
      </c>
      <c r="Z2078" s="2" t="str">
        <f t="shared" si="96"/>
        <v>C830C</v>
      </c>
      <c r="AA2078" s="3" t="str">
        <f t="shared" si="97"/>
        <v>1/11/2019</v>
      </c>
      <c r="AB2078" s="2" t="str">
        <f t="shared" si="98"/>
        <v>No delay</v>
      </c>
    </row>
    <row r="2079" spans="1:28" s="7" customFormat="1" ht="85.5" x14ac:dyDescent="0.45">
      <c r="A2079" s="1" t="s">
        <v>15857</v>
      </c>
      <c r="B2079" s="3">
        <v>43780</v>
      </c>
      <c r="C2079" s="4">
        <v>0.82283564814814814</v>
      </c>
      <c r="D2079" s="2">
        <v>0</v>
      </c>
      <c r="E2079" s="1">
        <v>0</v>
      </c>
      <c r="F2079" s="2" t="s">
        <v>106</v>
      </c>
      <c r="G2079" s="1">
        <v>26</v>
      </c>
      <c r="H2079" s="1" t="s">
        <v>5352</v>
      </c>
      <c r="I2079" s="1" t="s">
        <v>5352</v>
      </c>
      <c r="J2079" s="1" t="s">
        <v>15858</v>
      </c>
      <c r="K2079" s="1" t="s">
        <v>3545</v>
      </c>
      <c r="L2079" s="1">
        <v>242605</v>
      </c>
      <c r="M2079" s="1" t="s">
        <v>12526</v>
      </c>
      <c r="N2079" s="2" t="s">
        <v>4409</v>
      </c>
      <c r="O2079" s="1" t="s">
        <v>15859</v>
      </c>
      <c r="P2079" s="2" t="s">
        <v>128</v>
      </c>
      <c r="Q2079" s="1" t="s">
        <v>276</v>
      </c>
      <c r="R2079" s="1"/>
      <c r="S2079" s="1"/>
      <c r="T2079" s="1"/>
      <c r="U2079" s="1" t="s">
        <v>12528</v>
      </c>
      <c r="V2079" s="1"/>
      <c r="W2079" s="1"/>
      <c r="X2079" s="1"/>
      <c r="Y2079" s="1"/>
      <c r="Z2079" s="2" t="str">
        <f t="shared" si="96"/>
        <v>C830C</v>
      </c>
      <c r="AA2079" s="3" t="str">
        <f t="shared" si="97"/>
        <v>1/11/2019</v>
      </c>
      <c r="AB2079" s="2" t="str">
        <f t="shared" si="98"/>
        <v>No delay</v>
      </c>
    </row>
    <row r="2080" spans="1:28" s="7" customFormat="1" ht="114" x14ac:dyDescent="0.45">
      <c r="A2080" s="1">
        <v>12198</v>
      </c>
      <c r="B2080" s="3">
        <v>43780</v>
      </c>
      <c r="C2080" s="4">
        <v>0.94701388888888882</v>
      </c>
      <c r="D2080" s="2">
        <v>0</v>
      </c>
      <c r="E2080" s="1">
        <v>0</v>
      </c>
      <c r="F2080" s="2" t="s">
        <v>215</v>
      </c>
      <c r="G2080" s="1">
        <v>21</v>
      </c>
      <c r="H2080" s="1" t="s">
        <v>4710</v>
      </c>
      <c r="I2080" s="1" t="s">
        <v>4710</v>
      </c>
      <c r="J2080" s="1" t="s">
        <v>15860</v>
      </c>
      <c r="K2080" s="1" t="s">
        <v>3543</v>
      </c>
      <c r="L2080" s="1">
        <v>242627</v>
      </c>
      <c r="M2080" s="1" t="s">
        <v>12526</v>
      </c>
      <c r="N2080" s="2" t="s">
        <v>4409</v>
      </c>
      <c r="O2080" s="1" t="s">
        <v>15861</v>
      </c>
      <c r="P2080" s="2" t="s">
        <v>26</v>
      </c>
      <c r="Q2080" s="1" t="s">
        <v>98</v>
      </c>
      <c r="R2080" s="1"/>
      <c r="S2080" s="1"/>
      <c r="T2080" s="1"/>
      <c r="U2080" s="1" t="s">
        <v>12528</v>
      </c>
      <c r="V2080" s="1"/>
      <c r="W2080" s="1"/>
      <c r="X2080" s="1"/>
      <c r="Y2080" s="1"/>
      <c r="Z2080" s="2" t="str">
        <f t="shared" si="96"/>
        <v>C830C</v>
      </c>
      <c r="AA2080" s="3" t="str">
        <f t="shared" si="97"/>
        <v>1/11/2019</v>
      </c>
      <c r="AB2080" s="2" t="str">
        <f t="shared" si="98"/>
        <v>No delay</v>
      </c>
    </row>
    <row r="2081" spans="1:28" s="7" customFormat="1" ht="42.75" x14ac:dyDescent="0.45">
      <c r="A2081" s="1">
        <v>12210</v>
      </c>
      <c r="B2081" s="3">
        <v>43781</v>
      </c>
      <c r="C2081" s="4">
        <v>0.28137731481481482</v>
      </c>
      <c r="D2081" s="2">
        <v>0</v>
      </c>
      <c r="E2081" s="1">
        <v>0</v>
      </c>
      <c r="F2081" s="2" t="s">
        <v>24</v>
      </c>
      <c r="G2081" s="1">
        <v>35</v>
      </c>
      <c r="H2081" s="1" t="s">
        <v>4570</v>
      </c>
      <c r="I2081" s="1" t="s">
        <v>4570</v>
      </c>
      <c r="J2081" s="1" t="s">
        <v>15862</v>
      </c>
      <c r="K2081" s="1" t="s">
        <v>3549</v>
      </c>
      <c r="L2081" s="1">
        <v>242643</v>
      </c>
      <c r="M2081" s="1" t="s">
        <v>12526</v>
      </c>
      <c r="N2081" s="2" t="s">
        <v>4409</v>
      </c>
      <c r="O2081" s="1" t="s">
        <v>15863</v>
      </c>
      <c r="P2081" s="2" t="s">
        <v>73</v>
      </c>
      <c r="Q2081" s="1" t="s">
        <v>213</v>
      </c>
      <c r="R2081" s="1" t="s">
        <v>4409</v>
      </c>
      <c r="S2081" s="1"/>
      <c r="T2081" s="1"/>
      <c r="U2081" s="1" t="s">
        <v>12528</v>
      </c>
      <c r="V2081" s="1"/>
      <c r="W2081" s="1"/>
      <c r="X2081" s="1"/>
      <c r="Y2081" s="1" t="s">
        <v>157</v>
      </c>
      <c r="Z2081" s="2" t="str">
        <f t="shared" si="96"/>
        <v>C830</v>
      </c>
      <c r="AA2081" s="3" t="str">
        <f t="shared" si="97"/>
        <v>1/11/2019</v>
      </c>
      <c r="AB2081" s="2" t="str">
        <f t="shared" si="98"/>
        <v>No delay</v>
      </c>
    </row>
    <row r="2082" spans="1:28" s="7" customFormat="1" ht="71.25" x14ac:dyDescent="0.45">
      <c r="A2082" s="1">
        <v>12269</v>
      </c>
      <c r="B2082" s="3">
        <v>43782</v>
      </c>
      <c r="C2082" s="4">
        <v>0.83333333333333337</v>
      </c>
      <c r="D2082" s="2">
        <v>0</v>
      </c>
      <c r="E2082" s="1">
        <v>0</v>
      </c>
      <c r="F2082" s="2" t="s">
        <v>133</v>
      </c>
      <c r="G2082" s="1">
        <v>2</v>
      </c>
      <c r="H2082" s="1" t="s">
        <v>5688</v>
      </c>
      <c r="I2082" s="1" t="s">
        <v>5688</v>
      </c>
      <c r="J2082" s="1" t="s">
        <v>15864</v>
      </c>
      <c r="K2082" s="1" t="s">
        <v>3550</v>
      </c>
      <c r="L2082" s="1">
        <v>242848</v>
      </c>
      <c r="M2082" s="1" t="s">
        <v>12526</v>
      </c>
      <c r="N2082" s="2" t="s">
        <v>4522</v>
      </c>
      <c r="O2082" s="1" t="s">
        <v>15865</v>
      </c>
      <c r="P2082" s="2" t="s">
        <v>7</v>
      </c>
      <c r="Q2082" s="1" t="s">
        <v>76</v>
      </c>
      <c r="R2082" s="1"/>
      <c r="S2082" s="1"/>
      <c r="T2082" s="1"/>
      <c r="U2082" s="1" t="s">
        <v>12528</v>
      </c>
      <c r="V2082" s="1"/>
      <c r="W2082" s="1"/>
      <c r="X2082" s="1"/>
      <c r="Y2082" s="1" t="s">
        <v>15866</v>
      </c>
      <c r="Z2082" s="2" t="str">
        <f t="shared" si="96"/>
        <v>C830</v>
      </c>
      <c r="AA2082" s="3" t="str">
        <f t="shared" si="97"/>
        <v>1/11/2019</v>
      </c>
      <c r="AB2082" s="2" t="str">
        <f t="shared" si="98"/>
        <v>No delay</v>
      </c>
    </row>
    <row r="2083" spans="1:28" s="7" customFormat="1" ht="71.25" x14ac:dyDescent="0.45">
      <c r="A2083" s="1">
        <v>12270</v>
      </c>
      <c r="B2083" s="3">
        <v>43782</v>
      </c>
      <c r="C2083" s="4">
        <v>0.84027777777777779</v>
      </c>
      <c r="D2083" s="2">
        <v>0</v>
      </c>
      <c r="E2083" s="1">
        <v>0</v>
      </c>
      <c r="F2083" s="2" t="s">
        <v>58</v>
      </c>
      <c r="G2083" s="1">
        <v>8</v>
      </c>
      <c r="H2083" s="1" t="s">
        <v>4932</v>
      </c>
      <c r="I2083" s="1" t="s">
        <v>4932</v>
      </c>
      <c r="J2083" s="1" t="s">
        <v>15867</v>
      </c>
      <c r="K2083" s="1" t="s">
        <v>3551</v>
      </c>
      <c r="L2083" s="1">
        <v>242852</v>
      </c>
      <c r="M2083" s="1" t="s">
        <v>12526</v>
      </c>
      <c r="N2083" s="2" t="s">
        <v>4409</v>
      </c>
      <c r="O2083" s="1" t="s">
        <v>15868</v>
      </c>
      <c r="P2083" s="2" t="s">
        <v>33</v>
      </c>
      <c r="Q2083" s="1" t="s">
        <v>2685</v>
      </c>
      <c r="R2083" s="1"/>
      <c r="S2083" s="1"/>
      <c r="T2083" s="1"/>
      <c r="U2083" s="1" t="s">
        <v>12528</v>
      </c>
      <c r="V2083" s="1"/>
      <c r="W2083" s="1"/>
      <c r="X2083" s="1"/>
      <c r="Y2083" s="1"/>
      <c r="Z2083" s="2" t="str">
        <f t="shared" si="96"/>
        <v>C830</v>
      </c>
      <c r="AA2083" s="3" t="str">
        <f t="shared" si="97"/>
        <v>1/11/2019</v>
      </c>
      <c r="AB2083" s="2" t="str">
        <f t="shared" si="98"/>
        <v>No delay</v>
      </c>
    </row>
    <row r="2084" spans="1:28" s="7" customFormat="1" ht="28.5" x14ac:dyDescent="0.45">
      <c r="A2084" s="1">
        <v>12290</v>
      </c>
      <c r="B2084" s="3">
        <v>43783</v>
      </c>
      <c r="C2084" s="4">
        <v>0.51267361111111109</v>
      </c>
      <c r="D2084" s="2">
        <v>0</v>
      </c>
      <c r="E2084" s="1">
        <v>0</v>
      </c>
      <c r="F2084" s="2" t="s">
        <v>50</v>
      </c>
      <c r="G2084" s="1">
        <v>21</v>
      </c>
      <c r="H2084" s="1" t="s">
        <v>5688</v>
      </c>
      <c r="I2084" s="1" t="s">
        <v>4570</v>
      </c>
      <c r="J2084" s="1" t="s">
        <v>15869</v>
      </c>
      <c r="K2084" s="1" t="s">
        <v>3552</v>
      </c>
      <c r="L2084" s="1">
        <v>242927</v>
      </c>
      <c r="M2084" s="1" t="s">
        <v>12526</v>
      </c>
      <c r="N2084" s="2" t="s">
        <v>4409</v>
      </c>
      <c r="O2084" s="1" t="s">
        <v>15870</v>
      </c>
      <c r="P2084" s="2" t="s">
        <v>73</v>
      </c>
      <c r="Q2084" s="1" t="s">
        <v>209</v>
      </c>
      <c r="R2084" s="1"/>
      <c r="S2084" s="1"/>
      <c r="T2084" s="1"/>
      <c r="U2084" s="1" t="s">
        <v>12528</v>
      </c>
      <c r="V2084" s="1"/>
      <c r="W2084" s="1"/>
      <c r="X2084" s="1"/>
      <c r="Y2084" s="1"/>
      <c r="Z2084" s="2" t="str">
        <f t="shared" si="96"/>
        <v>C830</v>
      </c>
      <c r="AA2084" s="3" t="str">
        <f t="shared" si="97"/>
        <v>1/11/2019</v>
      </c>
      <c r="AB2084" s="2" t="str">
        <f t="shared" si="98"/>
        <v>No delay</v>
      </c>
    </row>
    <row r="2085" spans="1:28" s="7" customFormat="1" ht="42.75" x14ac:dyDescent="0.45">
      <c r="A2085" s="1">
        <v>12306</v>
      </c>
      <c r="B2085" s="3">
        <v>43783</v>
      </c>
      <c r="C2085" s="4">
        <v>0.74236111111111114</v>
      </c>
      <c r="D2085" s="2">
        <v>0</v>
      </c>
      <c r="E2085" s="1">
        <v>2.5</v>
      </c>
      <c r="F2085" s="2" t="s">
        <v>135</v>
      </c>
      <c r="G2085" s="1">
        <v>36</v>
      </c>
      <c r="H2085" s="1" t="s">
        <v>4954</v>
      </c>
      <c r="I2085" s="1" t="s">
        <v>4954</v>
      </c>
      <c r="J2085" s="1" t="s">
        <v>15871</v>
      </c>
      <c r="K2085" s="1" t="s">
        <v>3553</v>
      </c>
      <c r="L2085" s="1">
        <v>242963</v>
      </c>
      <c r="M2085" s="1" t="s">
        <v>12526</v>
      </c>
      <c r="N2085" s="2" t="s">
        <v>4522</v>
      </c>
      <c r="O2085" s="1" t="s">
        <v>15872</v>
      </c>
      <c r="P2085" s="2" t="s">
        <v>51</v>
      </c>
      <c r="Q2085" s="1" t="s">
        <v>247</v>
      </c>
      <c r="R2085" s="1"/>
      <c r="S2085" s="1"/>
      <c r="T2085" s="1"/>
      <c r="U2085" s="1" t="s">
        <v>12528</v>
      </c>
      <c r="V2085" s="1"/>
      <c r="W2085" s="1"/>
      <c r="X2085" s="1"/>
      <c r="Y2085" s="1"/>
      <c r="Z2085" s="2" t="str">
        <f t="shared" si="96"/>
        <v>C830</v>
      </c>
      <c r="AA2085" s="3" t="str">
        <f t="shared" si="97"/>
        <v>1/11/2019</v>
      </c>
      <c r="AB2085" s="2" t="str">
        <f t="shared" si="98"/>
        <v>No delay</v>
      </c>
    </row>
    <row r="2086" spans="1:28" s="7" customFormat="1" ht="28.5" x14ac:dyDescent="0.45">
      <c r="A2086" s="1">
        <v>12335</v>
      </c>
      <c r="B2086" s="3">
        <v>43784</v>
      </c>
      <c r="C2086" s="4">
        <v>0.54270833333333335</v>
      </c>
      <c r="D2086" s="2">
        <v>0</v>
      </c>
      <c r="E2086" s="1">
        <v>0</v>
      </c>
      <c r="F2086" s="2" t="s">
        <v>49</v>
      </c>
      <c r="G2086" s="1">
        <v>46</v>
      </c>
      <c r="H2086" s="1" t="s">
        <v>4570</v>
      </c>
      <c r="I2086" s="1" t="s">
        <v>4570</v>
      </c>
      <c r="J2086" s="1" t="s">
        <v>15873</v>
      </c>
      <c r="K2086" s="1" t="s">
        <v>3554</v>
      </c>
      <c r="L2086" s="1">
        <v>243062</v>
      </c>
      <c r="M2086" s="1" t="s">
        <v>12526</v>
      </c>
      <c r="N2086" s="2" t="s">
        <v>4409</v>
      </c>
      <c r="O2086" s="1" t="s">
        <v>15874</v>
      </c>
      <c r="P2086" s="2" t="s">
        <v>73</v>
      </c>
      <c r="Q2086" s="1" t="s">
        <v>74</v>
      </c>
      <c r="R2086" s="1"/>
      <c r="S2086" s="1"/>
      <c r="T2086" s="1"/>
      <c r="U2086" s="1" t="s">
        <v>12528</v>
      </c>
      <c r="V2086" s="1"/>
      <c r="W2086" s="1"/>
      <c r="X2086" s="1"/>
      <c r="Y2086" s="1"/>
      <c r="Z2086" s="2" t="str">
        <f t="shared" si="96"/>
        <v>C830</v>
      </c>
      <c r="AA2086" s="3" t="str">
        <f t="shared" si="97"/>
        <v>1/11/2019</v>
      </c>
      <c r="AB2086" s="2" t="str">
        <f t="shared" si="98"/>
        <v>No delay</v>
      </c>
    </row>
    <row r="2087" spans="1:28" s="7" customFormat="1" ht="42.75" x14ac:dyDescent="0.45">
      <c r="A2087" s="1" t="s">
        <v>15875</v>
      </c>
      <c r="B2087" s="3">
        <v>43784</v>
      </c>
      <c r="C2087" s="4">
        <v>0.80902777777777779</v>
      </c>
      <c r="D2087" s="2">
        <v>0</v>
      </c>
      <c r="E2087" s="1">
        <v>0</v>
      </c>
      <c r="F2087" s="2" t="s">
        <v>124</v>
      </c>
      <c r="G2087" s="1"/>
      <c r="H2087" s="1" t="s">
        <v>4570</v>
      </c>
      <c r="I2087" s="1"/>
      <c r="J2087" s="1" t="s">
        <v>15876</v>
      </c>
      <c r="K2087" s="1">
        <v>6283881</v>
      </c>
      <c r="L2087" s="1"/>
      <c r="M2087" s="1" t="s">
        <v>12526</v>
      </c>
      <c r="N2087" s="2" t="s">
        <v>4409</v>
      </c>
      <c r="O2087" s="1" t="s">
        <v>15877</v>
      </c>
      <c r="P2087" s="2" t="s">
        <v>128</v>
      </c>
      <c r="Q2087" s="1" t="s">
        <v>276</v>
      </c>
      <c r="R2087" s="1"/>
      <c r="S2087" s="1"/>
      <c r="T2087" s="1"/>
      <c r="U2087" s="1" t="s">
        <v>12528</v>
      </c>
      <c r="V2087" s="1"/>
      <c r="W2087" s="1"/>
      <c r="X2087" s="1"/>
      <c r="Y2087" s="1"/>
      <c r="Z2087" s="2" t="str">
        <f t="shared" si="96"/>
        <v>C830C</v>
      </c>
      <c r="AA2087" s="3" t="str">
        <f t="shared" si="97"/>
        <v>1/11/2019</v>
      </c>
      <c r="AB2087" s="2" t="str">
        <f t="shared" si="98"/>
        <v>No delay</v>
      </c>
    </row>
    <row r="2088" spans="1:28" s="7" customFormat="1" ht="99.75" x14ac:dyDescent="0.45">
      <c r="A2088" s="1">
        <v>12351</v>
      </c>
      <c r="B2088" s="3">
        <v>43784</v>
      </c>
      <c r="C2088" s="4">
        <v>0.84097222222222223</v>
      </c>
      <c r="D2088" s="2">
        <v>4</v>
      </c>
      <c r="E2088" s="1">
        <v>0</v>
      </c>
      <c r="F2088" s="2" t="s">
        <v>75</v>
      </c>
      <c r="G2088" s="1">
        <v>7</v>
      </c>
      <c r="H2088" s="1" t="s">
        <v>4811</v>
      </c>
      <c r="I2088" s="1" t="s">
        <v>4811</v>
      </c>
      <c r="J2088" s="1" t="s">
        <v>15878</v>
      </c>
      <c r="K2088" s="1" t="s">
        <v>3555</v>
      </c>
      <c r="L2088" s="1">
        <v>243136</v>
      </c>
      <c r="M2088" s="1" t="s">
        <v>12526</v>
      </c>
      <c r="N2088" s="2" t="s">
        <v>4523</v>
      </c>
      <c r="O2088" s="1" t="s">
        <v>15879</v>
      </c>
      <c r="P2088" s="2" t="s">
        <v>33</v>
      </c>
      <c r="Q2088" s="1" t="s">
        <v>34</v>
      </c>
      <c r="R2088" s="1"/>
      <c r="S2088" s="1"/>
      <c r="T2088" s="1"/>
      <c r="U2088" s="1" t="s">
        <v>12528</v>
      </c>
      <c r="V2088" s="1"/>
      <c r="W2088" s="1"/>
      <c r="X2088" s="1"/>
      <c r="Y2088" s="1"/>
      <c r="Z2088" s="2" t="str">
        <f t="shared" si="96"/>
        <v>C830</v>
      </c>
      <c r="AA2088" s="3" t="str">
        <f t="shared" si="97"/>
        <v>1/11/2019</v>
      </c>
      <c r="AB2088" s="2" t="str">
        <f t="shared" si="98"/>
        <v>More than 0 mins</v>
      </c>
    </row>
    <row r="2089" spans="1:28" s="7" customFormat="1" ht="28.5" x14ac:dyDescent="0.45">
      <c r="A2089" s="1" t="s">
        <v>15880</v>
      </c>
      <c r="B2089" s="3">
        <v>43784</v>
      </c>
      <c r="C2089" s="4">
        <v>0.95336805555555559</v>
      </c>
      <c r="D2089" s="2">
        <v>0</v>
      </c>
      <c r="E2089" s="1">
        <v>0</v>
      </c>
      <c r="F2089" s="2" t="s">
        <v>70</v>
      </c>
      <c r="G2089" s="1">
        <v>0</v>
      </c>
      <c r="H2089" s="1" t="s">
        <v>4615</v>
      </c>
      <c r="I2089" s="1" t="s">
        <v>4615</v>
      </c>
      <c r="J2089" s="1" t="s">
        <v>15881</v>
      </c>
      <c r="K2089" s="1" t="s">
        <v>3556</v>
      </c>
      <c r="L2089" s="1">
        <v>243140</v>
      </c>
      <c r="M2089" s="1" t="s">
        <v>12526</v>
      </c>
      <c r="N2089" s="2" t="s">
        <v>4409</v>
      </c>
      <c r="O2089" s="1" t="s">
        <v>3557</v>
      </c>
      <c r="P2089" s="2" t="s">
        <v>51</v>
      </c>
      <c r="Q2089" s="1" t="s">
        <v>247</v>
      </c>
      <c r="R2089" s="1"/>
      <c r="S2089" s="1"/>
      <c r="T2089" s="1"/>
      <c r="U2089" s="1" t="s">
        <v>12528</v>
      </c>
      <c r="V2089" s="1"/>
      <c r="W2089" s="1"/>
      <c r="X2089" s="1"/>
      <c r="Y2089" s="1"/>
      <c r="Z2089" s="2" t="str">
        <f t="shared" si="96"/>
        <v>C830C</v>
      </c>
      <c r="AA2089" s="3" t="str">
        <f t="shared" si="97"/>
        <v>1/11/2019</v>
      </c>
      <c r="AB2089" s="2" t="str">
        <f t="shared" si="98"/>
        <v>No delay</v>
      </c>
    </row>
    <row r="2090" spans="1:28" s="7" customFormat="1" ht="28.5" x14ac:dyDescent="0.45">
      <c r="A2090" s="1" t="s">
        <v>15882</v>
      </c>
      <c r="B2090" s="3">
        <v>43785</v>
      </c>
      <c r="C2090" s="4">
        <v>0.35821759259259256</v>
      </c>
      <c r="D2090" s="2">
        <v>0</v>
      </c>
      <c r="E2090" s="1">
        <v>5.5</v>
      </c>
      <c r="F2090" s="2" t="s">
        <v>198</v>
      </c>
      <c r="G2090" s="1">
        <v>35</v>
      </c>
      <c r="H2090" s="1" t="s">
        <v>4628</v>
      </c>
      <c r="I2090" s="1" t="s">
        <v>4628</v>
      </c>
      <c r="J2090" s="1" t="s">
        <v>6733</v>
      </c>
      <c r="K2090" s="1" t="s">
        <v>3561</v>
      </c>
      <c r="L2090" s="1">
        <v>243179</v>
      </c>
      <c r="M2090" s="1" t="s">
        <v>12526</v>
      </c>
      <c r="N2090" s="2" t="s">
        <v>4522</v>
      </c>
      <c r="O2090" s="1" t="s">
        <v>3562</v>
      </c>
      <c r="P2090" s="2" t="s">
        <v>128</v>
      </c>
      <c r="Q2090" s="1" t="s">
        <v>183</v>
      </c>
      <c r="R2090" s="1"/>
      <c r="S2090" s="1"/>
      <c r="T2090" s="1"/>
      <c r="U2090" s="1" t="s">
        <v>12528</v>
      </c>
      <c r="V2090" s="1"/>
      <c r="W2090" s="1"/>
      <c r="X2090" s="1"/>
      <c r="Y2090" s="1"/>
      <c r="Z2090" s="2" t="str">
        <f t="shared" si="96"/>
        <v>C830C</v>
      </c>
      <c r="AA2090" s="3" t="str">
        <f t="shared" si="97"/>
        <v>1/11/2019</v>
      </c>
      <c r="AB2090" s="2" t="str">
        <f t="shared" si="98"/>
        <v>No delay</v>
      </c>
    </row>
    <row r="2091" spans="1:28" s="7" customFormat="1" ht="28.5" x14ac:dyDescent="0.45">
      <c r="A2091" s="1" t="s">
        <v>15883</v>
      </c>
      <c r="B2091" s="3">
        <v>43785</v>
      </c>
      <c r="C2091" s="4">
        <v>0.49796296296296294</v>
      </c>
      <c r="D2091" s="2">
        <v>0</v>
      </c>
      <c r="E2091" s="1">
        <v>0</v>
      </c>
      <c r="F2091" s="2" t="s">
        <v>106</v>
      </c>
      <c r="G2091" s="1">
        <v>2</v>
      </c>
      <c r="H2091" s="1" t="s">
        <v>4570</v>
      </c>
      <c r="I2091" s="1" t="s">
        <v>4570</v>
      </c>
      <c r="J2091" s="1" t="s">
        <v>15884</v>
      </c>
      <c r="K2091" s="1" t="s">
        <v>3563</v>
      </c>
      <c r="L2091" s="1">
        <v>243192</v>
      </c>
      <c r="M2091" s="1" t="s">
        <v>12526</v>
      </c>
      <c r="N2091" s="2" t="s">
        <v>4522</v>
      </c>
      <c r="O2091" s="1" t="s">
        <v>3564</v>
      </c>
      <c r="P2091" s="2" t="s">
        <v>128</v>
      </c>
      <c r="Q2091" s="1" t="s">
        <v>276</v>
      </c>
      <c r="R2091" s="1"/>
      <c r="S2091" s="1"/>
      <c r="T2091" s="1"/>
      <c r="U2091" s="1" t="s">
        <v>12528</v>
      </c>
      <c r="V2091" s="1"/>
      <c r="W2091" s="1"/>
      <c r="X2091" s="1"/>
      <c r="Y2091" s="1"/>
      <c r="Z2091" s="2" t="str">
        <f t="shared" si="96"/>
        <v>C830C</v>
      </c>
      <c r="AA2091" s="3" t="str">
        <f t="shared" si="97"/>
        <v>1/11/2019</v>
      </c>
      <c r="AB2091" s="2" t="str">
        <f t="shared" si="98"/>
        <v>No delay</v>
      </c>
    </row>
    <row r="2092" spans="1:28" s="7" customFormat="1" x14ac:dyDescent="0.45">
      <c r="A2092" s="1" t="s">
        <v>15885</v>
      </c>
      <c r="B2092" s="3">
        <v>43785</v>
      </c>
      <c r="C2092" s="4">
        <v>0.74328703703703702</v>
      </c>
      <c r="D2092" s="2">
        <v>0</v>
      </c>
      <c r="E2092" s="1">
        <v>0</v>
      </c>
      <c r="F2092" s="2" t="s">
        <v>91</v>
      </c>
      <c r="G2092" s="1">
        <v>14</v>
      </c>
      <c r="H2092" s="1" t="s">
        <v>4954</v>
      </c>
      <c r="I2092" s="1" t="s">
        <v>6393</v>
      </c>
      <c r="J2092" s="1" t="s">
        <v>15886</v>
      </c>
      <c r="K2092" s="1" t="s">
        <v>3559</v>
      </c>
      <c r="L2092" s="1">
        <v>243223</v>
      </c>
      <c r="M2092" s="1" t="s">
        <v>12526</v>
      </c>
      <c r="N2092" s="2" t="s">
        <v>4409</v>
      </c>
      <c r="O2092" s="1" t="s">
        <v>3560</v>
      </c>
      <c r="P2092" s="2" t="s">
        <v>128</v>
      </c>
      <c r="Q2092" s="1" t="s">
        <v>276</v>
      </c>
      <c r="R2092" s="1"/>
      <c r="S2092" s="1"/>
      <c r="T2092" s="1"/>
      <c r="U2092" s="1" t="s">
        <v>12528</v>
      </c>
      <c r="V2092" s="1"/>
      <c r="W2092" s="1"/>
      <c r="X2092" s="1"/>
      <c r="Y2092" s="1"/>
      <c r="Z2092" s="2" t="str">
        <f t="shared" si="96"/>
        <v>C830</v>
      </c>
      <c r="AA2092" s="3" t="str">
        <f t="shared" si="97"/>
        <v>1/11/2019</v>
      </c>
      <c r="AB2092" s="2" t="str">
        <f t="shared" si="98"/>
        <v>No delay</v>
      </c>
    </row>
    <row r="2093" spans="1:28" s="7" customFormat="1" ht="28.5" x14ac:dyDescent="0.45">
      <c r="A2093" s="1" t="s">
        <v>15887</v>
      </c>
      <c r="B2093" s="3">
        <v>43786</v>
      </c>
      <c r="C2093" s="4">
        <v>0.71666666666666667</v>
      </c>
      <c r="D2093" s="2">
        <v>1</v>
      </c>
      <c r="E2093" s="1">
        <v>0</v>
      </c>
      <c r="F2093" s="2" t="s">
        <v>83</v>
      </c>
      <c r="G2093" s="1">
        <v>16</v>
      </c>
      <c r="H2093" s="1" t="s">
        <v>5625</v>
      </c>
      <c r="I2093" s="1" t="s">
        <v>5625</v>
      </c>
      <c r="J2093" s="1" t="s">
        <v>15888</v>
      </c>
      <c r="K2093" s="1" t="s">
        <v>3566</v>
      </c>
      <c r="L2093" s="1">
        <v>243317</v>
      </c>
      <c r="M2093" s="1" t="s">
        <v>12526</v>
      </c>
      <c r="N2093" s="2" t="s">
        <v>4409</v>
      </c>
      <c r="O2093" s="1" t="s">
        <v>3567</v>
      </c>
      <c r="P2093" s="2" t="s">
        <v>128</v>
      </c>
      <c r="Q2093" s="1" t="s">
        <v>276</v>
      </c>
      <c r="R2093" s="1"/>
      <c r="S2093" s="1"/>
      <c r="T2093" s="1"/>
      <c r="U2093" s="1" t="s">
        <v>12528</v>
      </c>
      <c r="V2093" s="1"/>
      <c r="W2093" s="1"/>
      <c r="X2093" s="1"/>
      <c r="Y2093" s="1"/>
      <c r="Z2093" s="2" t="str">
        <f t="shared" si="96"/>
        <v>C830C</v>
      </c>
      <c r="AA2093" s="3" t="str">
        <f t="shared" si="97"/>
        <v>1/11/2019</v>
      </c>
      <c r="AB2093" s="2" t="str">
        <f t="shared" si="98"/>
        <v>More than 0 mins</v>
      </c>
    </row>
    <row r="2094" spans="1:28" s="7" customFormat="1" ht="28.5" x14ac:dyDescent="0.45">
      <c r="A2094" s="1">
        <v>12398</v>
      </c>
      <c r="B2094" s="3">
        <v>43786</v>
      </c>
      <c r="C2094" s="4">
        <v>0.75484953703703705</v>
      </c>
      <c r="D2094" s="2">
        <v>0</v>
      </c>
      <c r="E2094" s="1">
        <v>0</v>
      </c>
      <c r="F2094" s="2" t="s">
        <v>104</v>
      </c>
      <c r="G2094" s="1">
        <v>5</v>
      </c>
      <c r="H2094" s="1" t="s">
        <v>4775</v>
      </c>
      <c r="I2094" s="1" t="s">
        <v>4734</v>
      </c>
      <c r="J2094" s="1" t="s">
        <v>15889</v>
      </c>
      <c r="K2094" s="1" t="s">
        <v>3565</v>
      </c>
      <c r="L2094" s="1">
        <v>243324</v>
      </c>
      <c r="M2094" s="1" t="s">
        <v>12526</v>
      </c>
      <c r="N2094" s="2" t="s">
        <v>4409</v>
      </c>
      <c r="O2094" s="1" t="s">
        <v>15890</v>
      </c>
      <c r="P2094" s="2" t="s">
        <v>36</v>
      </c>
      <c r="Q2094" s="1" t="s">
        <v>438</v>
      </c>
      <c r="R2094" s="1"/>
      <c r="S2094" s="1"/>
      <c r="T2094" s="1"/>
      <c r="U2094" s="1" t="s">
        <v>12528</v>
      </c>
      <c r="V2094" s="1"/>
      <c r="W2094" s="1"/>
      <c r="X2094" s="1"/>
      <c r="Y2094" s="1"/>
      <c r="Z2094" s="2" t="str">
        <f t="shared" si="96"/>
        <v>C830C</v>
      </c>
      <c r="AA2094" s="3" t="str">
        <f t="shared" si="97"/>
        <v>1/11/2019</v>
      </c>
      <c r="AB2094" s="2" t="str">
        <f t="shared" si="98"/>
        <v>No delay</v>
      </c>
    </row>
    <row r="2095" spans="1:28" s="7" customFormat="1" ht="85.5" x14ac:dyDescent="0.45">
      <c r="A2095" s="1">
        <v>12408</v>
      </c>
      <c r="B2095" s="3">
        <v>43787</v>
      </c>
      <c r="C2095" s="4">
        <v>0.24888888888888891</v>
      </c>
      <c r="D2095" s="2">
        <v>0</v>
      </c>
      <c r="E2095" s="1">
        <v>0</v>
      </c>
      <c r="F2095" s="2" t="s">
        <v>135</v>
      </c>
      <c r="G2095" s="1">
        <v>18</v>
      </c>
      <c r="H2095" s="1" t="s">
        <v>4849</v>
      </c>
      <c r="I2095" s="1" t="s">
        <v>4570</v>
      </c>
      <c r="J2095" s="1" t="s">
        <v>15891</v>
      </c>
      <c r="K2095" s="1" t="s">
        <v>3568</v>
      </c>
      <c r="L2095" s="1">
        <v>243360</v>
      </c>
      <c r="M2095" s="1" t="s">
        <v>12526</v>
      </c>
      <c r="N2095" s="2" t="s">
        <v>4409</v>
      </c>
      <c r="O2095" s="1" t="s">
        <v>15892</v>
      </c>
      <c r="P2095" s="2" t="s">
        <v>36</v>
      </c>
      <c r="Q2095" s="1" t="s">
        <v>240</v>
      </c>
      <c r="R2095" s="1" t="s">
        <v>4409</v>
      </c>
      <c r="S2095" s="1"/>
      <c r="T2095" s="1"/>
      <c r="U2095" s="1" t="s">
        <v>12528</v>
      </c>
      <c r="V2095" s="1"/>
      <c r="W2095" s="1"/>
      <c r="X2095" s="1"/>
      <c r="Y2095" s="1" t="s">
        <v>122</v>
      </c>
      <c r="Z2095" s="2" t="str">
        <f t="shared" si="96"/>
        <v>C830</v>
      </c>
      <c r="AA2095" s="3" t="str">
        <f t="shared" si="97"/>
        <v>1/11/2019</v>
      </c>
      <c r="AB2095" s="2" t="str">
        <f t="shared" si="98"/>
        <v>No delay</v>
      </c>
    </row>
    <row r="2096" spans="1:28" s="7" customFormat="1" ht="28.5" x14ac:dyDescent="0.45">
      <c r="A2096" s="1" t="s">
        <v>15893</v>
      </c>
      <c r="B2096" s="3">
        <v>43787</v>
      </c>
      <c r="C2096" s="4">
        <v>0.25975694444444447</v>
      </c>
      <c r="D2096" s="2">
        <v>0</v>
      </c>
      <c r="E2096" s="1">
        <v>0</v>
      </c>
      <c r="F2096" s="2" t="s">
        <v>72</v>
      </c>
      <c r="G2096" s="1">
        <v>16</v>
      </c>
      <c r="H2096" s="1" t="s">
        <v>6209</v>
      </c>
      <c r="I2096" s="1" t="s">
        <v>4832</v>
      </c>
      <c r="J2096" s="1" t="s">
        <v>3572</v>
      </c>
      <c r="K2096" s="1" t="s">
        <v>3571</v>
      </c>
      <c r="L2096" s="1">
        <v>243363</v>
      </c>
      <c r="M2096" s="1" t="s">
        <v>12526</v>
      </c>
      <c r="N2096" s="2" t="s">
        <v>4409</v>
      </c>
      <c r="O2096" s="1" t="s">
        <v>15894</v>
      </c>
      <c r="P2096" s="2" t="s">
        <v>128</v>
      </c>
      <c r="Q2096" s="1" t="s">
        <v>276</v>
      </c>
      <c r="R2096" s="1"/>
      <c r="S2096" s="1"/>
      <c r="T2096" s="1"/>
      <c r="U2096" s="1" t="s">
        <v>12528</v>
      </c>
      <c r="V2096" s="1"/>
      <c r="W2096" s="1"/>
      <c r="X2096" s="1"/>
      <c r="Y2096" s="1"/>
      <c r="Z2096" s="2" t="str">
        <f t="shared" si="96"/>
        <v>C830C</v>
      </c>
      <c r="AA2096" s="3" t="str">
        <f t="shared" si="97"/>
        <v>1/11/2019</v>
      </c>
      <c r="AB2096" s="2" t="str">
        <f t="shared" si="98"/>
        <v>No delay</v>
      </c>
    </row>
    <row r="2097" spans="1:28" s="7" customFormat="1" ht="57" x14ac:dyDescent="0.45">
      <c r="A2097" s="1">
        <v>12419</v>
      </c>
      <c r="B2097" s="3">
        <v>43787</v>
      </c>
      <c r="C2097" s="4">
        <v>0.49619212962962966</v>
      </c>
      <c r="D2097" s="2">
        <v>0</v>
      </c>
      <c r="E2097" s="1">
        <v>0</v>
      </c>
      <c r="F2097" s="2" t="s">
        <v>57</v>
      </c>
      <c r="G2097" s="1">
        <v>8</v>
      </c>
      <c r="H2097" s="1" t="s">
        <v>4954</v>
      </c>
      <c r="I2097" s="1" t="s">
        <v>4954</v>
      </c>
      <c r="J2097" s="1" t="s">
        <v>15895</v>
      </c>
      <c r="K2097" s="1" t="s">
        <v>3573</v>
      </c>
      <c r="L2097" s="1">
        <v>243420</v>
      </c>
      <c r="M2097" s="1" t="s">
        <v>12526</v>
      </c>
      <c r="N2097" s="2" t="s">
        <v>4409</v>
      </c>
      <c r="O2097" s="1" t="s">
        <v>15896</v>
      </c>
      <c r="P2097" s="2" t="s">
        <v>26</v>
      </c>
      <c r="Q2097" s="1" t="s">
        <v>98</v>
      </c>
      <c r="R2097" s="1" t="s">
        <v>4409</v>
      </c>
      <c r="S2097" s="1"/>
      <c r="T2097" s="1"/>
      <c r="U2097" s="1" t="s">
        <v>12528</v>
      </c>
      <c r="V2097" s="1"/>
      <c r="W2097" s="1"/>
      <c r="X2097" s="1"/>
      <c r="Y2097" s="1" t="s">
        <v>27</v>
      </c>
      <c r="Z2097" s="2" t="str">
        <f t="shared" si="96"/>
        <v>C830</v>
      </c>
      <c r="AA2097" s="3" t="str">
        <f t="shared" si="97"/>
        <v>1/11/2019</v>
      </c>
      <c r="AB2097" s="2" t="str">
        <f t="shared" si="98"/>
        <v>No delay</v>
      </c>
    </row>
    <row r="2098" spans="1:28" s="7" customFormat="1" ht="42.75" x14ac:dyDescent="0.45">
      <c r="A2098" s="1" t="s">
        <v>15897</v>
      </c>
      <c r="B2098" s="3">
        <v>43787</v>
      </c>
      <c r="C2098" s="4">
        <v>0.53348379629629628</v>
      </c>
      <c r="D2098" s="2">
        <v>0</v>
      </c>
      <c r="E2098" s="1">
        <v>0</v>
      </c>
      <c r="F2098" s="2" t="s">
        <v>14</v>
      </c>
      <c r="G2098" s="1">
        <v>17</v>
      </c>
      <c r="H2098" s="1" t="s">
        <v>4832</v>
      </c>
      <c r="I2098" s="1" t="s">
        <v>4832</v>
      </c>
      <c r="J2098" s="1" t="s">
        <v>15898</v>
      </c>
      <c r="K2098" s="1" t="s">
        <v>3569</v>
      </c>
      <c r="L2098" s="1">
        <v>243430</v>
      </c>
      <c r="M2098" s="1" t="s">
        <v>12526</v>
      </c>
      <c r="N2098" s="2" t="s">
        <v>4409</v>
      </c>
      <c r="O2098" s="1" t="s">
        <v>15899</v>
      </c>
      <c r="P2098" s="2" t="s">
        <v>128</v>
      </c>
      <c r="Q2098" s="1" t="s">
        <v>276</v>
      </c>
      <c r="R2098" s="1" t="s">
        <v>4409</v>
      </c>
      <c r="S2098" s="1"/>
      <c r="T2098" s="1"/>
      <c r="U2098" s="1" t="s">
        <v>12528</v>
      </c>
      <c r="V2098" s="1"/>
      <c r="W2098" s="1"/>
      <c r="X2098" s="1"/>
      <c r="Y2098" s="1" t="s">
        <v>275</v>
      </c>
      <c r="Z2098" s="2" t="str">
        <f t="shared" si="96"/>
        <v>C830</v>
      </c>
      <c r="AA2098" s="3" t="str">
        <f t="shared" si="97"/>
        <v>1/11/2019</v>
      </c>
      <c r="AB2098" s="2" t="str">
        <f t="shared" si="98"/>
        <v>No delay</v>
      </c>
    </row>
    <row r="2099" spans="1:28" s="7" customFormat="1" ht="28.5" x14ac:dyDescent="0.45">
      <c r="A2099" s="1">
        <v>12433</v>
      </c>
      <c r="B2099" s="3">
        <v>43787</v>
      </c>
      <c r="C2099" s="4">
        <v>0.83718750000000008</v>
      </c>
      <c r="D2099" s="2">
        <v>0</v>
      </c>
      <c r="E2099" s="1">
        <v>0</v>
      </c>
      <c r="F2099" s="2" t="s">
        <v>14</v>
      </c>
      <c r="G2099" s="1">
        <v>17</v>
      </c>
      <c r="H2099" s="1" t="s">
        <v>4796</v>
      </c>
      <c r="I2099" s="1" t="s">
        <v>4570</v>
      </c>
      <c r="J2099" s="1" t="s">
        <v>15900</v>
      </c>
      <c r="K2099" s="1" t="s">
        <v>15901</v>
      </c>
      <c r="L2099" s="1">
        <v>243500</v>
      </c>
      <c r="M2099" s="1" t="s">
        <v>12526</v>
      </c>
      <c r="N2099" s="2" t="s">
        <v>4409</v>
      </c>
      <c r="O2099" s="1" t="s">
        <v>15902</v>
      </c>
      <c r="P2099" s="2" t="s">
        <v>128</v>
      </c>
      <c r="Q2099" s="1" t="s">
        <v>276</v>
      </c>
      <c r="R2099" s="1"/>
      <c r="S2099" s="1"/>
      <c r="T2099" s="1"/>
      <c r="U2099" s="1" t="s">
        <v>12528</v>
      </c>
      <c r="V2099" s="1"/>
      <c r="W2099" s="1"/>
      <c r="X2099" s="1"/>
      <c r="Y2099" s="1"/>
      <c r="Z2099" s="2" t="str">
        <f t="shared" si="96"/>
        <v>C830</v>
      </c>
      <c r="AA2099" s="3" t="str">
        <f t="shared" si="97"/>
        <v>1/11/2019</v>
      </c>
      <c r="AB2099" s="2" t="str">
        <f t="shared" si="98"/>
        <v>No delay</v>
      </c>
    </row>
    <row r="2100" spans="1:28" s="7" customFormat="1" ht="42.75" x14ac:dyDescent="0.45">
      <c r="A2100" s="1">
        <v>12441</v>
      </c>
      <c r="B2100" s="3">
        <v>43788</v>
      </c>
      <c r="C2100" s="4">
        <v>0.22152777777777777</v>
      </c>
      <c r="D2100" s="2">
        <v>0</v>
      </c>
      <c r="E2100" s="1">
        <v>0</v>
      </c>
      <c r="F2100" s="2" t="s">
        <v>133</v>
      </c>
      <c r="G2100" s="1">
        <v>0</v>
      </c>
      <c r="H2100" s="1" t="s">
        <v>4634</v>
      </c>
      <c r="I2100" s="1" t="s">
        <v>4634</v>
      </c>
      <c r="J2100" s="1" t="s">
        <v>15903</v>
      </c>
      <c r="K2100" s="1" t="s">
        <v>3577</v>
      </c>
      <c r="L2100" s="1">
        <v>243540</v>
      </c>
      <c r="M2100" s="1" t="s">
        <v>12526</v>
      </c>
      <c r="N2100" s="2" t="s">
        <v>4409</v>
      </c>
      <c r="O2100" s="1" t="s">
        <v>3578</v>
      </c>
      <c r="P2100" s="2" t="s">
        <v>36</v>
      </c>
      <c r="Q2100" s="1" t="s">
        <v>240</v>
      </c>
      <c r="R2100" s="1"/>
      <c r="S2100" s="1"/>
      <c r="T2100" s="1"/>
      <c r="U2100" s="1" t="s">
        <v>12528</v>
      </c>
      <c r="V2100" s="1"/>
      <c r="W2100" s="1"/>
      <c r="X2100" s="1"/>
      <c r="Y2100" s="1"/>
      <c r="Z2100" s="2" t="str">
        <f t="shared" si="96"/>
        <v>C830</v>
      </c>
      <c r="AA2100" s="3" t="str">
        <f t="shared" si="97"/>
        <v>1/11/2019</v>
      </c>
      <c r="AB2100" s="2" t="str">
        <f t="shared" si="98"/>
        <v>No delay</v>
      </c>
    </row>
    <row r="2101" spans="1:28" s="7" customFormat="1" ht="128.25" x14ac:dyDescent="0.45">
      <c r="A2101" s="1">
        <v>12446</v>
      </c>
      <c r="B2101" s="3">
        <v>43788</v>
      </c>
      <c r="C2101" s="4">
        <v>0.34375</v>
      </c>
      <c r="D2101" s="2">
        <v>0</v>
      </c>
      <c r="E2101" s="1">
        <v>0</v>
      </c>
      <c r="F2101" s="2" t="s">
        <v>91</v>
      </c>
      <c r="G2101" s="1">
        <v>40</v>
      </c>
      <c r="H2101" s="1" t="s">
        <v>4710</v>
      </c>
      <c r="I2101" s="1" t="s">
        <v>4710</v>
      </c>
      <c r="J2101" s="1" t="s">
        <v>3575</v>
      </c>
      <c r="K2101" s="1" t="s">
        <v>3574</v>
      </c>
      <c r="L2101" s="1">
        <v>243566</v>
      </c>
      <c r="M2101" s="1" t="s">
        <v>12526</v>
      </c>
      <c r="N2101" s="2" t="s">
        <v>4522</v>
      </c>
      <c r="O2101" s="1" t="s">
        <v>3576</v>
      </c>
      <c r="P2101" s="2" t="s">
        <v>7</v>
      </c>
      <c r="Q2101" s="1" t="s">
        <v>169</v>
      </c>
      <c r="R2101" s="1"/>
      <c r="S2101" s="1"/>
      <c r="T2101" s="1"/>
      <c r="U2101" s="1" t="s">
        <v>12528</v>
      </c>
      <c r="V2101" s="1"/>
      <c r="W2101" s="1"/>
      <c r="X2101" s="1"/>
      <c r="Y2101" s="1"/>
      <c r="Z2101" s="2" t="str">
        <f t="shared" si="96"/>
        <v>C830</v>
      </c>
      <c r="AA2101" s="3" t="str">
        <f t="shared" si="97"/>
        <v>1/11/2019</v>
      </c>
      <c r="AB2101" s="2" t="str">
        <f t="shared" si="98"/>
        <v>No delay</v>
      </c>
    </row>
    <row r="2102" spans="1:28" s="7" customFormat="1" ht="28.5" x14ac:dyDescent="0.45">
      <c r="A2102" s="1">
        <v>12455</v>
      </c>
      <c r="B2102" s="3">
        <v>43788</v>
      </c>
      <c r="C2102" s="4">
        <v>0.53888888888888886</v>
      </c>
      <c r="D2102" s="2">
        <v>0</v>
      </c>
      <c r="E2102" s="1">
        <v>0</v>
      </c>
      <c r="F2102" s="2" t="s">
        <v>116</v>
      </c>
      <c r="G2102" s="1">
        <v>26</v>
      </c>
      <c r="H2102" s="1" t="s">
        <v>4756</v>
      </c>
      <c r="I2102" s="1" t="s">
        <v>4756</v>
      </c>
      <c r="J2102" s="1" t="s">
        <v>3580</v>
      </c>
      <c r="K2102" s="1" t="s">
        <v>3579</v>
      </c>
      <c r="L2102" s="1">
        <v>243592</v>
      </c>
      <c r="M2102" s="1" t="s">
        <v>12526</v>
      </c>
      <c r="N2102" s="2" t="s">
        <v>4522</v>
      </c>
      <c r="O2102" s="1" t="s">
        <v>15904</v>
      </c>
      <c r="P2102" s="2" t="s">
        <v>43</v>
      </c>
      <c r="Q2102" s="1" t="s">
        <v>43</v>
      </c>
      <c r="R2102" s="1" t="s">
        <v>4409</v>
      </c>
      <c r="S2102" s="1"/>
      <c r="T2102" s="1"/>
      <c r="U2102" s="1" t="s">
        <v>12528</v>
      </c>
      <c r="V2102" s="1"/>
      <c r="W2102" s="1"/>
      <c r="X2102" s="1"/>
      <c r="Y2102" s="1" t="s">
        <v>43</v>
      </c>
      <c r="Z2102" s="2" t="str">
        <f t="shared" si="96"/>
        <v>C830C</v>
      </c>
      <c r="AA2102" s="3" t="str">
        <f t="shared" si="97"/>
        <v>1/11/2019</v>
      </c>
      <c r="AB2102" s="2" t="str">
        <f t="shared" si="98"/>
        <v>No delay</v>
      </c>
    </row>
    <row r="2103" spans="1:28" s="7" customFormat="1" ht="57" x14ac:dyDescent="0.45">
      <c r="A2103" s="1" t="s">
        <v>15905</v>
      </c>
      <c r="B2103" s="3">
        <v>43788</v>
      </c>
      <c r="C2103" s="4">
        <v>0.60832175925925924</v>
      </c>
      <c r="D2103" s="2">
        <v>0</v>
      </c>
      <c r="E2103" s="1">
        <v>0</v>
      </c>
      <c r="F2103" s="2" t="s">
        <v>124</v>
      </c>
      <c r="G2103" s="1">
        <v>35</v>
      </c>
      <c r="H2103" s="1" t="s">
        <v>4961</v>
      </c>
      <c r="I2103" s="1" t="s">
        <v>4811</v>
      </c>
      <c r="J2103" s="1" t="s">
        <v>3585</v>
      </c>
      <c r="K2103" s="1" t="s">
        <v>3584</v>
      </c>
      <c r="L2103" s="1">
        <v>243600</v>
      </c>
      <c r="M2103" s="1" t="s">
        <v>12526</v>
      </c>
      <c r="N2103" s="2" t="s">
        <v>4409</v>
      </c>
      <c r="O2103" s="1" t="s">
        <v>3586</v>
      </c>
      <c r="P2103" s="2" t="s">
        <v>128</v>
      </c>
      <c r="Q2103" s="1" t="s">
        <v>276</v>
      </c>
      <c r="R2103" s="1"/>
      <c r="S2103" s="1"/>
      <c r="T2103" s="1"/>
      <c r="U2103" s="1" t="s">
        <v>12528</v>
      </c>
      <c r="V2103" s="1"/>
      <c r="W2103" s="1"/>
      <c r="X2103" s="1"/>
      <c r="Y2103" s="1"/>
      <c r="Z2103" s="2" t="str">
        <f t="shared" si="96"/>
        <v>C830C</v>
      </c>
      <c r="AA2103" s="3" t="str">
        <f t="shared" si="97"/>
        <v>1/11/2019</v>
      </c>
      <c r="AB2103" s="2" t="str">
        <f t="shared" si="98"/>
        <v>No delay</v>
      </c>
    </row>
    <row r="2104" spans="1:28" s="7" customFormat="1" ht="85.5" x14ac:dyDescent="0.45">
      <c r="A2104" s="1">
        <v>12467</v>
      </c>
      <c r="B2104" s="3">
        <v>43788</v>
      </c>
      <c r="C2104" s="4">
        <v>0.76874999999999993</v>
      </c>
      <c r="D2104" s="2">
        <v>0</v>
      </c>
      <c r="E2104" s="1">
        <v>0</v>
      </c>
      <c r="F2104" s="2" t="s">
        <v>133</v>
      </c>
      <c r="G2104" s="1">
        <v>72</v>
      </c>
      <c r="H2104" s="1" t="s">
        <v>5501</v>
      </c>
      <c r="I2104" s="1" t="s">
        <v>4570</v>
      </c>
      <c r="J2104" s="1" t="s">
        <v>15906</v>
      </c>
      <c r="K2104" s="1" t="s">
        <v>15907</v>
      </c>
      <c r="L2104" s="1">
        <v>243627</v>
      </c>
      <c r="M2104" s="1" t="s">
        <v>12526</v>
      </c>
      <c r="N2104" s="2" t="s">
        <v>4522</v>
      </c>
      <c r="O2104" s="1" t="s">
        <v>15908</v>
      </c>
      <c r="P2104" s="2" t="s">
        <v>36</v>
      </c>
      <c r="Q2104" s="1" t="s">
        <v>240</v>
      </c>
      <c r="R2104" s="1"/>
      <c r="S2104" s="1"/>
      <c r="T2104" s="1"/>
      <c r="U2104" s="1" t="s">
        <v>13743</v>
      </c>
      <c r="V2104" s="1"/>
      <c r="W2104" s="1"/>
      <c r="X2104" s="1"/>
      <c r="Y2104" s="1"/>
      <c r="Z2104" s="2" t="str">
        <f t="shared" si="96"/>
        <v>C830</v>
      </c>
      <c r="AA2104" s="3" t="str">
        <f t="shared" si="97"/>
        <v>1/11/2019</v>
      </c>
      <c r="AB2104" s="2" t="str">
        <f t="shared" si="98"/>
        <v>No delay</v>
      </c>
    </row>
    <row r="2105" spans="1:28" s="7" customFormat="1" ht="71.25" x14ac:dyDescent="0.45">
      <c r="A2105" s="1">
        <v>12470</v>
      </c>
      <c r="B2105" s="3">
        <v>43788</v>
      </c>
      <c r="C2105" s="4">
        <v>0.80623842592592598</v>
      </c>
      <c r="D2105" s="2">
        <v>0</v>
      </c>
      <c r="E2105" s="1">
        <v>0</v>
      </c>
      <c r="F2105" s="2" t="s">
        <v>145</v>
      </c>
      <c r="G2105" s="1">
        <v>76</v>
      </c>
      <c r="H2105" s="1" t="s">
        <v>4570</v>
      </c>
      <c r="I2105" s="1" t="s">
        <v>4570</v>
      </c>
      <c r="J2105" s="1" t="s">
        <v>3582</v>
      </c>
      <c r="K2105" s="1" t="s">
        <v>3581</v>
      </c>
      <c r="L2105" s="1">
        <v>243634</v>
      </c>
      <c r="M2105" s="1" t="s">
        <v>12526</v>
      </c>
      <c r="N2105" s="2" t="s">
        <v>4409</v>
      </c>
      <c r="O2105" s="1" t="s">
        <v>3583</v>
      </c>
      <c r="P2105" s="2" t="s">
        <v>73</v>
      </c>
      <c r="Q2105" s="1" t="s">
        <v>105</v>
      </c>
      <c r="R2105" s="1"/>
      <c r="S2105" s="1"/>
      <c r="T2105" s="1"/>
      <c r="U2105" s="1" t="s">
        <v>12528</v>
      </c>
      <c r="V2105" s="1"/>
      <c r="W2105" s="1"/>
      <c r="X2105" s="1"/>
      <c r="Y2105" s="1"/>
      <c r="Z2105" s="2" t="str">
        <f t="shared" si="96"/>
        <v>C830</v>
      </c>
      <c r="AA2105" s="3" t="str">
        <f t="shared" si="97"/>
        <v>1/11/2019</v>
      </c>
      <c r="AB2105" s="2" t="str">
        <f t="shared" si="98"/>
        <v>No delay</v>
      </c>
    </row>
    <row r="2106" spans="1:28" s="7" customFormat="1" ht="57" x14ac:dyDescent="0.45">
      <c r="A2106" s="1">
        <v>12476</v>
      </c>
      <c r="B2106" s="3">
        <v>43789</v>
      </c>
      <c r="C2106" s="4">
        <v>0.24652777777777779</v>
      </c>
      <c r="D2106" s="2">
        <v>0</v>
      </c>
      <c r="E2106" s="1">
        <v>0</v>
      </c>
      <c r="F2106" s="2" t="s">
        <v>29</v>
      </c>
      <c r="G2106" s="1">
        <v>39</v>
      </c>
      <c r="H2106" s="1" t="s">
        <v>4570</v>
      </c>
      <c r="I2106" s="1" t="s">
        <v>4570</v>
      </c>
      <c r="J2106" s="1" t="s">
        <v>3597</v>
      </c>
      <c r="K2106" s="1" t="s">
        <v>3596</v>
      </c>
      <c r="L2106" s="1">
        <v>243680</v>
      </c>
      <c r="M2106" s="1" t="s">
        <v>12526</v>
      </c>
      <c r="N2106" s="2" t="s">
        <v>4409</v>
      </c>
      <c r="O2106" s="1" t="s">
        <v>3598</v>
      </c>
      <c r="P2106" s="2" t="s">
        <v>281</v>
      </c>
      <c r="Q2106" s="1" t="s">
        <v>318</v>
      </c>
      <c r="R2106" s="1"/>
      <c r="S2106" s="1"/>
      <c r="T2106" s="1"/>
      <c r="U2106" s="1" t="s">
        <v>12528</v>
      </c>
      <c r="V2106" s="1"/>
      <c r="W2106" s="1"/>
      <c r="X2106" s="1"/>
      <c r="Y2106" s="1"/>
      <c r="Z2106" s="2" t="str">
        <f t="shared" si="96"/>
        <v>C830C</v>
      </c>
      <c r="AA2106" s="3" t="str">
        <f t="shared" si="97"/>
        <v>1/11/2019</v>
      </c>
      <c r="AB2106" s="2" t="str">
        <f t="shared" si="98"/>
        <v>No delay</v>
      </c>
    </row>
    <row r="2107" spans="1:28" s="7" customFormat="1" ht="57" x14ac:dyDescent="0.45">
      <c r="A2107" s="1">
        <v>12483</v>
      </c>
      <c r="B2107" s="3">
        <v>43789</v>
      </c>
      <c r="C2107" s="4">
        <v>0.40130787037037036</v>
      </c>
      <c r="D2107" s="2">
        <v>0</v>
      </c>
      <c r="E2107" s="1">
        <v>0</v>
      </c>
      <c r="F2107" s="2" t="s">
        <v>57</v>
      </c>
      <c r="G2107" s="1">
        <v>27</v>
      </c>
      <c r="H2107" s="1" t="s">
        <v>4570</v>
      </c>
      <c r="I2107" s="1" t="s">
        <v>4570</v>
      </c>
      <c r="J2107" s="1" t="s">
        <v>3588</v>
      </c>
      <c r="K2107" s="1" t="s">
        <v>3587</v>
      </c>
      <c r="L2107" s="1">
        <v>243708</v>
      </c>
      <c r="M2107" s="1" t="s">
        <v>12526</v>
      </c>
      <c r="N2107" s="2" t="s">
        <v>4409</v>
      </c>
      <c r="O2107" s="1" t="s">
        <v>3589</v>
      </c>
      <c r="P2107" s="2" t="s">
        <v>149</v>
      </c>
      <c r="Q2107" s="1" t="s">
        <v>244</v>
      </c>
      <c r="R2107" s="1"/>
      <c r="S2107" s="1"/>
      <c r="T2107" s="1"/>
      <c r="U2107" s="1" t="s">
        <v>12528</v>
      </c>
      <c r="V2107" s="1"/>
      <c r="W2107" s="1"/>
      <c r="X2107" s="1"/>
      <c r="Y2107" s="1"/>
      <c r="Z2107" s="2" t="str">
        <f t="shared" si="96"/>
        <v>C830</v>
      </c>
      <c r="AA2107" s="3" t="str">
        <f t="shared" si="97"/>
        <v>1/11/2019</v>
      </c>
      <c r="AB2107" s="2" t="str">
        <f t="shared" si="98"/>
        <v>No delay</v>
      </c>
    </row>
    <row r="2108" spans="1:28" s="7" customFormat="1" ht="28.5" x14ac:dyDescent="0.45">
      <c r="A2108" s="1">
        <v>12492</v>
      </c>
      <c r="B2108" s="3">
        <v>43789</v>
      </c>
      <c r="C2108" s="4">
        <v>0.4763425925925926</v>
      </c>
      <c r="D2108" s="2">
        <v>0</v>
      </c>
      <c r="E2108" s="1">
        <v>0</v>
      </c>
      <c r="F2108" s="2" t="s">
        <v>85</v>
      </c>
      <c r="G2108" s="1">
        <v>22</v>
      </c>
      <c r="H2108" s="1" t="s">
        <v>4570</v>
      </c>
      <c r="I2108" s="1" t="s">
        <v>4570</v>
      </c>
      <c r="J2108" s="1" t="s">
        <v>3591</v>
      </c>
      <c r="K2108" s="1" t="s">
        <v>3590</v>
      </c>
      <c r="L2108" s="1">
        <v>243719</v>
      </c>
      <c r="M2108" s="1" t="s">
        <v>12526</v>
      </c>
      <c r="N2108" s="2" t="s">
        <v>4522</v>
      </c>
      <c r="O2108" s="1" t="s">
        <v>3592</v>
      </c>
      <c r="P2108" s="2" t="s">
        <v>149</v>
      </c>
      <c r="Q2108" s="1" t="s">
        <v>244</v>
      </c>
      <c r="R2108" s="1"/>
      <c r="S2108" s="1"/>
      <c r="T2108" s="1"/>
      <c r="U2108" s="1" t="s">
        <v>12528</v>
      </c>
      <c r="V2108" s="1"/>
      <c r="W2108" s="1"/>
      <c r="X2108" s="1"/>
      <c r="Y2108" s="1"/>
      <c r="Z2108" s="2" t="str">
        <f t="shared" si="96"/>
        <v>C830C</v>
      </c>
      <c r="AA2108" s="3" t="str">
        <f t="shared" si="97"/>
        <v>1/11/2019</v>
      </c>
      <c r="AB2108" s="2" t="str">
        <f t="shared" si="98"/>
        <v>No delay</v>
      </c>
    </row>
    <row r="2109" spans="1:28" s="7" customFormat="1" ht="85.5" x14ac:dyDescent="0.45">
      <c r="A2109" s="1" t="s">
        <v>15909</v>
      </c>
      <c r="B2109" s="3">
        <v>43789</v>
      </c>
      <c r="C2109" s="4">
        <v>0.81111111111111101</v>
      </c>
      <c r="D2109" s="2">
        <v>0</v>
      </c>
      <c r="E2109" s="1">
        <v>0</v>
      </c>
      <c r="F2109" s="2" t="s">
        <v>83</v>
      </c>
      <c r="G2109" s="1"/>
      <c r="H2109" s="1" t="s">
        <v>4570</v>
      </c>
      <c r="I2109" s="1"/>
      <c r="J2109" s="1" t="s">
        <v>15910</v>
      </c>
      <c r="K2109" s="1">
        <v>6284093</v>
      </c>
      <c r="L2109" s="1"/>
      <c r="M2109" s="1" t="s">
        <v>12526</v>
      </c>
      <c r="N2109" s="2" t="s">
        <v>4409</v>
      </c>
      <c r="O2109" s="1" t="s">
        <v>3595</v>
      </c>
      <c r="P2109" s="2" t="s">
        <v>128</v>
      </c>
      <c r="Q2109" s="1" t="s">
        <v>276</v>
      </c>
      <c r="R2109" s="1"/>
      <c r="S2109" s="1"/>
      <c r="T2109" s="1"/>
      <c r="U2109" s="1" t="s">
        <v>12528</v>
      </c>
      <c r="V2109" s="1"/>
      <c r="W2109" s="1"/>
      <c r="X2109" s="1"/>
      <c r="Y2109" s="1"/>
      <c r="Z2109" s="2" t="str">
        <f t="shared" si="96"/>
        <v>C830C</v>
      </c>
      <c r="AA2109" s="3" t="str">
        <f t="shared" si="97"/>
        <v>1/11/2019</v>
      </c>
      <c r="AB2109" s="2" t="str">
        <f t="shared" si="98"/>
        <v>No delay</v>
      </c>
    </row>
    <row r="2110" spans="1:28" s="7" customFormat="1" ht="42.75" x14ac:dyDescent="0.45">
      <c r="A2110" s="1" t="s">
        <v>15911</v>
      </c>
      <c r="B2110" s="3">
        <v>43789</v>
      </c>
      <c r="C2110" s="4">
        <v>0.88725694444444436</v>
      </c>
      <c r="D2110" s="2">
        <v>0</v>
      </c>
      <c r="E2110" s="1">
        <v>0</v>
      </c>
      <c r="F2110" s="2" t="s">
        <v>49</v>
      </c>
      <c r="G2110" s="1">
        <v>0</v>
      </c>
      <c r="H2110" s="1" t="s">
        <v>4615</v>
      </c>
      <c r="I2110" s="1" t="s">
        <v>4615</v>
      </c>
      <c r="J2110" s="1" t="s">
        <v>6764</v>
      </c>
      <c r="K2110" s="1" t="s">
        <v>3593</v>
      </c>
      <c r="L2110" s="1">
        <v>243773</v>
      </c>
      <c r="M2110" s="1" t="s">
        <v>12526</v>
      </c>
      <c r="N2110" s="2" t="s">
        <v>4409</v>
      </c>
      <c r="O2110" s="1" t="s">
        <v>3594</v>
      </c>
      <c r="P2110" s="2" t="s">
        <v>128</v>
      </c>
      <c r="Q2110" s="1" t="s">
        <v>183</v>
      </c>
      <c r="R2110" s="1"/>
      <c r="S2110" s="1"/>
      <c r="T2110" s="1"/>
      <c r="U2110" s="1" t="s">
        <v>12528</v>
      </c>
      <c r="V2110" s="1"/>
      <c r="W2110" s="1"/>
      <c r="X2110" s="1"/>
      <c r="Y2110" s="1"/>
      <c r="Z2110" s="2" t="str">
        <f t="shared" si="96"/>
        <v>C830</v>
      </c>
      <c r="AA2110" s="3" t="str">
        <f t="shared" si="97"/>
        <v>1/11/2019</v>
      </c>
      <c r="AB2110" s="2" t="str">
        <f t="shared" si="98"/>
        <v>No delay</v>
      </c>
    </row>
    <row r="2111" spans="1:28" s="7" customFormat="1" ht="71.25" x14ac:dyDescent="0.45">
      <c r="A2111" s="1">
        <v>12528</v>
      </c>
      <c r="B2111" s="3">
        <v>43790</v>
      </c>
      <c r="C2111" s="4">
        <v>0.31451388888888893</v>
      </c>
      <c r="D2111" s="2">
        <v>0</v>
      </c>
      <c r="E2111" s="1">
        <v>0</v>
      </c>
      <c r="F2111" s="2" t="s">
        <v>145</v>
      </c>
      <c r="G2111" s="1">
        <v>35</v>
      </c>
      <c r="H2111" s="1" t="s">
        <v>5352</v>
      </c>
      <c r="I2111" s="1" t="s">
        <v>4570</v>
      </c>
      <c r="J2111" s="1" t="s">
        <v>3600</v>
      </c>
      <c r="K2111" s="1" t="s">
        <v>3599</v>
      </c>
      <c r="L2111" s="1">
        <v>243811</v>
      </c>
      <c r="M2111" s="1" t="s">
        <v>12526</v>
      </c>
      <c r="N2111" s="2" t="s">
        <v>4409</v>
      </c>
      <c r="O2111" s="1" t="s">
        <v>3601</v>
      </c>
      <c r="P2111" s="2" t="s">
        <v>33</v>
      </c>
      <c r="Q2111" s="1" t="s">
        <v>56</v>
      </c>
      <c r="R2111" s="1"/>
      <c r="S2111" s="1"/>
      <c r="T2111" s="1"/>
      <c r="U2111" s="1" t="s">
        <v>12528</v>
      </c>
      <c r="V2111" s="1"/>
      <c r="W2111" s="1"/>
      <c r="X2111" s="1"/>
      <c r="Y2111" s="1"/>
      <c r="Z2111" s="2" t="str">
        <f t="shared" si="96"/>
        <v>C830</v>
      </c>
      <c r="AA2111" s="3" t="str">
        <f t="shared" si="97"/>
        <v>1/11/2019</v>
      </c>
      <c r="AB2111" s="2" t="str">
        <f t="shared" si="98"/>
        <v>No delay</v>
      </c>
    </row>
    <row r="2112" spans="1:28" s="7" customFormat="1" x14ac:dyDescent="0.45">
      <c r="A2112" s="1" t="s">
        <v>15912</v>
      </c>
      <c r="B2112" s="3">
        <v>43790</v>
      </c>
      <c r="C2112" s="4">
        <v>0.34871527777777778</v>
      </c>
      <c r="D2112" s="2">
        <v>0</v>
      </c>
      <c r="E2112" s="1">
        <v>0</v>
      </c>
      <c r="F2112" s="2" t="s">
        <v>48</v>
      </c>
      <c r="G2112" s="1">
        <v>41</v>
      </c>
      <c r="H2112" s="1" t="s">
        <v>4849</v>
      </c>
      <c r="I2112" s="1" t="s">
        <v>5911</v>
      </c>
      <c r="J2112" s="1" t="s">
        <v>3605</v>
      </c>
      <c r="K2112" s="1" t="s">
        <v>3604</v>
      </c>
      <c r="L2112" s="1">
        <v>243818</v>
      </c>
      <c r="M2112" s="1" t="s">
        <v>12526</v>
      </c>
      <c r="N2112" s="2" t="s">
        <v>4522</v>
      </c>
      <c r="O2112" s="1" t="s">
        <v>3606</v>
      </c>
      <c r="P2112" s="2" t="s">
        <v>128</v>
      </c>
      <c r="Q2112" s="1" t="s">
        <v>183</v>
      </c>
      <c r="R2112" s="1"/>
      <c r="S2112" s="1"/>
      <c r="T2112" s="1"/>
      <c r="U2112" s="1" t="s">
        <v>12528</v>
      </c>
      <c r="V2112" s="1"/>
      <c r="W2112" s="1"/>
      <c r="X2112" s="1"/>
      <c r="Y2112" s="1"/>
      <c r="Z2112" s="2" t="str">
        <f t="shared" si="96"/>
        <v>C830</v>
      </c>
      <c r="AA2112" s="3" t="str">
        <f t="shared" si="97"/>
        <v>1/11/2019</v>
      </c>
      <c r="AB2112" s="2" t="str">
        <f t="shared" si="98"/>
        <v>No delay</v>
      </c>
    </row>
    <row r="2113" spans="1:28" s="7" customFormat="1" ht="28.5" x14ac:dyDescent="0.45">
      <c r="A2113" s="1" t="s">
        <v>15913</v>
      </c>
      <c r="B2113" s="3">
        <v>43790</v>
      </c>
      <c r="C2113" s="4">
        <v>0.35416666666666669</v>
      </c>
      <c r="D2113" s="2">
        <v>0</v>
      </c>
      <c r="E2113" s="1">
        <v>0</v>
      </c>
      <c r="F2113" s="2" t="s">
        <v>14</v>
      </c>
      <c r="G2113" s="1"/>
      <c r="H2113" s="1" t="s">
        <v>4570</v>
      </c>
      <c r="I2113" s="1"/>
      <c r="J2113" s="1" t="s">
        <v>15914</v>
      </c>
      <c r="K2113" s="1">
        <v>6284124</v>
      </c>
      <c r="L2113" s="1"/>
      <c r="M2113" s="1" t="s">
        <v>12526</v>
      </c>
      <c r="N2113" s="2" t="s">
        <v>4409</v>
      </c>
      <c r="O2113" s="1" t="s">
        <v>15915</v>
      </c>
      <c r="P2113" s="2"/>
      <c r="Q2113" s="1"/>
      <c r="R2113" s="1"/>
      <c r="S2113" s="1"/>
      <c r="T2113" s="1"/>
      <c r="U2113" s="1" t="s">
        <v>12528</v>
      </c>
      <c r="V2113" s="1"/>
      <c r="W2113" s="1"/>
      <c r="X2113" s="1"/>
      <c r="Y2113" s="1"/>
      <c r="Z2113" s="2" t="str">
        <f t="shared" si="96"/>
        <v>C830</v>
      </c>
      <c r="AA2113" s="3" t="str">
        <f t="shared" si="97"/>
        <v>1/11/2019</v>
      </c>
      <c r="AB2113" s="2" t="str">
        <f t="shared" si="98"/>
        <v>No delay</v>
      </c>
    </row>
    <row r="2114" spans="1:28" s="7" customFormat="1" ht="42.75" x14ac:dyDescent="0.45">
      <c r="A2114" s="1">
        <v>12542</v>
      </c>
      <c r="B2114" s="3">
        <v>43790</v>
      </c>
      <c r="C2114" s="4">
        <v>0.48146990740740742</v>
      </c>
      <c r="D2114" s="2">
        <v>0</v>
      </c>
      <c r="E2114" s="1">
        <v>0</v>
      </c>
      <c r="F2114" s="2" t="s">
        <v>14</v>
      </c>
      <c r="G2114" s="1">
        <v>34</v>
      </c>
      <c r="H2114" s="1" t="s">
        <v>4570</v>
      </c>
      <c r="I2114" s="1" t="s">
        <v>4570</v>
      </c>
      <c r="J2114" s="1" t="s">
        <v>3608</v>
      </c>
      <c r="K2114" s="1" t="s">
        <v>3607</v>
      </c>
      <c r="L2114" s="1">
        <v>243846</v>
      </c>
      <c r="M2114" s="1" t="s">
        <v>12526</v>
      </c>
      <c r="N2114" s="2" t="s">
        <v>4409</v>
      </c>
      <c r="O2114" s="1" t="s">
        <v>3609</v>
      </c>
      <c r="P2114" s="2" t="s">
        <v>149</v>
      </c>
      <c r="Q2114" s="1" t="s">
        <v>247</v>
      </c>
      <c r="R2114" s="1"/>
      <c r="S2114" s="1"/>
      <c r="T2114" s="1"/>
      <c r="U2114" s="1" t="s">
        <v>12528</v>
      </c>
      <c r="V2114" s="1"/>
      <c r="W2114" s="1"/>
      <c r="X2114" s="1"/>
      <c r="Y2114" s="1"/>
      <c r="Z2114" s="2" t="str">
        <f t="shared" si="96"/>
        <v>C830</v>
      </c>
      <c r="AA2114" s="3" t="str">
        <f t="shared" si="97"/>
        <v>1/11/2019</v>
      </c>
      <c r="AB2114" s="2" t="str">
        <f t="shared" si="98"/>
        <v>No delay</v>
      </c>
    </row>
    <row r="2115" spans="1:28" s="7" customFormat="1" x14ac:dyDescent="0.45">
      <c r="A2115" s="1" t="s">
        <v>15916</v>
      </c>
      <c r="B2115" s="3">
        <v>43790</v>
      </c>
      <c r="C2115" s="4">
        <v>0.72855324074074079</v>
      </c>
      <c r="D2115" s="2">
        <v>0</v>
      </c>
      <c r="E2115" s="1">
        <v>0</v>
      </c>
      <c r="F2115" s="2" t="s">
        <v>130</v>
      </c>
      <c r="G2115" s="1">
        <v>38</v>
      </c>
      <c r="H2115" s="1" t="s">
        <v>4570</v>
      </c>
      <c r="I2115" s="1" t="s">
        <v>4570</v>
      </c>
      <c r="J2115" s="1" t="s">
        <v>15917</v>
      </c>
      <c r="K2115" s="1" t="s">
        <v>15918</v>
      </c>
      <c r="L2115" s="1">
        <v>243877</v>
      </c>
      <c r="M2115" s="1" t="s">
        <v>12526</v>
      </c>
      <c r="N2115" s="2" t="s">
        <v>4409</v>
      </c>
      <c r="O2115" s="1" t="s">
        <v>15919</v>
      </c>
      <c r="P2115" s="2"/>
      <c r="Q2115" s="1"/>
      <c r="R2115" s="1"/>
      <c r="S2115" s="1"/>
      <c r="T2115" s="1"/>
      <c r="U2115" s="1" t="s">
        <v>12528</v>
      </c>
      <c r="V2115" s="1"/>
      <c r="W2115" s="1"/>
      <c r="X2115" s="1"/>
      <c r="Y2115" s="1"/>
      <c r="Z2115" s="2" t="str">
        <f t="shared" ref="Z2115:Z2178" si="99">IF(_xlfn.NUMBERVALUE(MID(F2115,3,2))&lt;41,"C830","C830C")</f>
        <v>C830</v>
      </c>
      <c r="AA2115" s="3" t="str">
        <f t="shared" ref="AA2115:AA2178" si="100">DAY(1)&amp;"/"&amp;MONTH(B2115)&amp;"/"&amp;YEAR(B2115)</f>
        <v>1/11/2019</v>
      </c>
      <c r="AB2115" s="2" t="str">
        <f t="shared" ref="AB2115:AB2178" si="101">IF(D2115&gt;5,"More than 5mins",IF(D2115&gt;0,"More than 0 mins","No delay"))</f>
        <v>No delay</v>
      </c>
    </row>
    <row r="2116" spans="1:28" s="7" customFormat="1" ht="42.75" x14ac:dyDescent="0.45">
      <c r="A2116" s="1">
        <v>12577</v>
      </c>
      <c r="B2116" s="3">
        <v>43790</v>
      </c>
      <c r="C2116" s="4">
        <v>0.86957175925925922</v>
      </c>
      <c r="D2116" s="2">
        <v>0</v>
      </c>
      <c r="E2116" s="1">
        <v>0</v>
      </c>
      <c r="F2116" s="2" t="s">
        <v>142</v>
      </c>
      <c r="G2116" s="1">
        <v>21</v>
      </c>
      <c r="H2116" s="1" t="s">
        <v>5744</v>
      </c>
      <c r="I2116" s="1" t="s">
        <v>5404</v>
      </c>
      <c r="J2116" s="1" t="s">
        <v>3603</v>
      </c>
      <c r="K2116" s="1" t="s">
        <v>3602</v>
      </c>
      <c r="L2116" s="1">
        <v>243902</v>
      </c>
      <c r="M2116" s="1" t="s">
        <v>12526</v>
      </c>
      <c r="N2116" s="2" t="s">
        <v>4409</v>
      </c>
      <c r="O2116" s="1" t="s">
        <v>15920</v>
      </c>
      <c r="P2116" s="2" t="s">
        <v>26</v>
      </c>
      <c r="Q2116" s="1" t="s">
        <v>98</v>
      </c>
      <c r="R2116" s="1" t="s">
        <v>4409</v>
      </c>
      <c r="S2116" s="1"/>
      <c r="T2116" s="1"/>
      <c r="U2116" s="1" t="s">
        <v>12528</v>
      </c>
      <c r="V2116" s="1"/>
      <c r="W2116" s="1"/>
      <c r="X2116" s="1"/>
      <c r="Y2116" s="1" t="s">
        <v>27</v>
      </c>
      <c r="Z2116" s="2" t="str">
        <f t="shared" si="99"/>
        <v>C830C</v>
      </c>
      <c r="AA2116" s="3" t="str">
        <f t="shared" si="100"/>
        <v>1/11/2019</v>
      </c>
      <c r="AB2116" s="2" t="str">
        <f t="shared" si="101"/>
        <v>No delay</v>
      </c>
    </row>
    <row r="2117" spans="1:28" s="7" customFormat="1" ht="28.5" x14ac:dyDescent="0.45">
      <c r="A2117" s="1" t="s">
        <v>15921</v>
      </c>
      <c r="B2117" s="3">
        <v>43790</v>
      </c>
      <c r="C2117" s="4">
        <v>0.92638888888888893</v>
      </c>
      <c r="D2117" s="2">
        <v>0</v>
      </c>
      <c r="E2117" s="1">
        <v>0</v>
      </c>
      <c r="F2117" s="2" t="s">
        <v>147</v>
      </c>
      <c r="G2117" s="1">
        <v>0</v>
      </c>
      <c r="H2117" s="1" t="s">
        <v>4615</v>
      </c>
      <c r="I2117" s="1" t="s">
        <v>4615</v>
      </c>
      <c r="J2117" s="1" t="s">
        <v>3611</v>
      </c>
      <c r="K2117" s="1" t="s">
        <v>3610</v>
      </c>
      <c r="L2117" s="1">
        <v>243919</v>
      </c>
      <c r="M2117" s="1" t="s">
        <v>12526</v>
      </c>
      <c r="N2117" s="2" t="s">
        <v>4409</v>
      </c>
      <c r="O2117" s="1" t="s">
        <v>3612</v>
      </c>
      <c r="P2117" s="2" t="s">
        <v>128</v>
      </c>
      <c r="Q2117" s="1" t="s">
        <v>303</v>
      </c>
      <c r="R2117" s="1"/>
      <c r="S2117" s="1"/>
      <c r="T2117" s="1"/>
      <c r="U2117" s="1" t="s">
        <v>12528</v>
      </c>
      <c r="V2117" s="1"/>
      <c r="W2117" s="1"/>
      <c r="X2117" s="1"/>
      <c r="Y2117" s="1"/>
      <c r="Z2117" s="2" t="str">
        <f t="shared" si="99"/>
        <v>C830</v>
      </c>
      <c r="AA2117" s="3" t="str">
        <f t="shared" si="100"/>
        <v>1/11/2019</v>
      </c>
      <c r="AB2117" s="2" t="str">
        <f t="shared" si="101"/>
        <v>No delay</v>
      </c>
    </row>
    <row r="2118" spans="1:28" s="7" customFormat="1" ht="28.5" x14ac:dyDescent="0.45">
      <c r="A2118" s="1">
        <v>12587</v>
      </c>
      <c r="B2118" s="3">
        <v>43791</v>
      </c>
      <c r="C2118" s="4">
        <v>0.27638888888888885</v>
      </c>
      <c r="D2118" s="2">
        <v>0</v>
      </c>
      <c r="E2118" s="1">
        <v>0</v>
      </c>
      <c r="F2118" s="2" t="s">
        <v>104</v>
      </c>
      <c r="G2118" s="1">
        <v>67</v>
      </c>
      <c r="H2118" s="1" t="s">
        <v>4622</v>
      </c>
      <c r="I2118" s="1" t="s">
        <v>4570</v>
      </c>
      <c r="J2118" s="1" t="s">
        <v>3623</v>
      </c>
      <c r="K2118" s="1" t="s">
        <v>3622</v>
      </c>
      <c r="L2118" s="1">
        <v>243940</v>
      </c>
      <c r="M2118" s="1" t="s">
        <v>12526</v>
      </c>
      <c r="N2118" s="2" t="s">
        <v>4522</v>
      </c>
      <c r="O2118" s="1" t="s">
        <v>3624</v>
      </c>
      <c r="P2118" s="2" t="s">
        <v>36</v>
      </c>
      <c r="Q2118" s="1" t="s">
        <v>209</v>
      </c>
      <c r="R2118" s="1"/>
      <c r="S2118" s="1"/>
      <c r="T2118" s="1"/>
      <c r="U2118" s="1" t="s">
        <v>12528</v>
      </c>
      <c r="V2118" s="1"/>
      <c r="W2118" s="1"/>
      <c r="X2118" s="1"/>
      <c r="Y2118" s="1"/>
      <c r="Z2118" s="2" t="str">
        <f t="shared" si="99"/>
        <v>C830C</v>
      </c>
      <c r="AA2118" s="3" t="str">
        <f t="shared" si="100"/>
        <v>1/11/2019</v>
      </c>
      <c r="AB2118" s="2" t="str">
        <f t="shared" si="101"/>
        <v>No delay</v>
      </c>
    </row>
    <row r="2119" spans="1:28" s="7" customFormat="1" ht="57" x14ac:dyDescent="0.45">
      <c r="A2119" s="1">
        <v>12593</v>
      </c>
      <c r="B2119" s="3">
        <v>43791</v>
      </c>
      <c r="C2119" s="4">
        <v>0.37137731481481479</v>
      </c>
      <c r="D2119" s="2">
        <v>0</v>
      </c>
      <c r="E2119" s="1">
        <v>0</v>
      </c>
      <c r="F2119" s="2" t="s">
        <v>14</v>
      </c>
      <c r="G2119" s="1">
        <v>37</v>
      </c>
      <c r="H2119" s="1" t="s">
        <v>5011</v>
      </c>
      <c r="I2119" s="1" t="s">
        <v>4796</v>
      </c>
      <c r="J2119" s="1" t="s">
        <v>3614</v>
      </c>
      <c r="K2119" s="1" t="s">
        <v>3613</v>
      </c>
      <c r="L2119" s="1">
        <v>243948</v>
      </c>
      <c r="M2119" s="1" t="s">
        <v>12526</v>
      </c>
      <c r="N2119" s="2" t="s">
        <v>4409</v>
      </c>
      <c r="O2119" s="1" t="s">
        <v>3615</v>
      </c>
      <c r="P2119" s="2" t="s">
        <v>33</v>
      </c>
      <c r="Q2119" s="1" t="s">
        <v>209</v>
      </c>
      <c r="R2119" s="1"/>
      <c r="S2119" s="1"/>
      <c r="T2119" s="1"/>
      <c r="U2119" s="1" t="s">
        <v>12528</v>
      </c>
      <c r="V2119" s="1"/>
      <c r="W2119" s="1"/>
      <c r="X2119" s="1"/>
      <c r="Y2119" s="1"/>
      <c r="Z2119" s="2" t="str">
        <f t="shared" si="99"/>
        <v>C830</v>
      </c>
      <c r="AA2119" s="3" t="str">
        <f t="shared" si="100"/>
        <v>1/11/2019</v>
      </c>
      <c r="AB2119" s="2" t="str">
        <f t="shared" si="101"/>
        <v>No delay</v>
      </c>
    </row>
    <row r="2120" spans="1:28" s="7" customFormat="1" ht="71.25" x14ac:dyDescent="0.45">
      <c r="A2120" s="1">
        <v>12602</v>
      </c>
      <c r="B2120" s="3">
        <v>43791</v>
      </c>
      <c r="C2120" s="4">
        <v>0.55876157407407401</v>
      </c>
      <c r="D2120" s="2">
        <v>0</v>
      </c>
      <c r="E2120" s="1">
        <v>0</v>
      </c>
      <c r="F2120" s="2" t="s">
        <v>178</v>
      </c>
      <c r="G2120" s="1">
        <v>0</v>
      </c>
      <c r="H2120" s="1" t="s">
        <v>4570</v>
      </c>
      <c r="I2120" s="1" t="s">
        <v>4570</v>
      </c>
      <c r="J2120" s="1" t="s">
        <v>3626</v>
      </c>
      <c r="K2120" s="1" t="s">
        <v>3625</v>
      </c>
      <c r="L2120" s="1">
        <v>243993</v>
      </c>
      <c r="M2120" s="1" t="s">
        <v>12526</v>
      </c>
      <c r="N2120" s="2" t="s">
        <v>4409</v>
      </c>
      <c r="O2120" s="1" t="s">
        <v>3627</v>
      </c>
      <c r="P2120" s="2" t="s">
        <v>281</v>
      </c>
      <c r="Q2120" s="1" t="s">
        <v>209</v>
      </c>
      <c r="R2120" s="1"/>
      <c r="S2120" s="1"/>
      <c r="T2120" s="1"/>
      <c r="U2120" s="1" t="s">
        <v>12528</v>
      </c>
      <c r="V2120" s="1"/>
      <c r="W2120" s="1"/>
      <c r="X2120" s="1"/>
      <c r="Y2120" s="1"/>
      <c r="Z2120" s="2" t="str">
        <f t="shared" si="99"/>
        <v>C830C</v>
      </c>
      <c r="AA2120" s="3" t="str">
        <f t="shared" si="100"/>
        <v>1/11/2019</v>
      </c>
      <c r="AB2120" s="2" t="str">
        <f t="shared" si="101"/>
        <v>No delay</v>
      </c>
    </row>
    <row r="2121" spans="1:28" s="7" customFormat="1" ht="28.5" x14ac:dyDescent="0.45">
      <c r="A2121" s="1">
        <v>12608</v>
      </c>
      <c r="B2121" s="3">
        <v>43791</v>
      </c>
      <c r="C2121" s="4">
        <v>0.66662037037037036</v>
      </c>
      <c r="D2121" s="2">
        <v>0</v>
      </c>
      <c r="E2121" s="1">
        <v>0</v>
      </c>
      <c r="F2121" s="2" t="s">
        <v>44</v>
      </c>
      <c r="G2121" s="1">
        <v>39</v>
      </c>
      <c r="H2121" s="1" t="s">
        <v>4570</v>
      </c>
      <c r="I2121" s="1" t="s">
        <v>4570</v>
      </c>
      <c r="J2121" s="1" t="s">
        <v>3617</v>
      </c>
      <c r="K2121" s="1" t="s">
        <v>3616</v>
      </c>
      <c r="L2121" s="1">
        <v>244004</v>
      </c>
      <c r="M2121" s="1" t="s">
        <v>12526</v>
      </c>
      <c r="N2121" s="2" t="s">
        <v>4409</v>
      </c>
      <c r="O2121" s="1" t="s">
        <v>3618</v>
      </c>
      <c r="P2121" s="2" t="s">
        <v>33</v>
      </c>
      <c r="Q2121" s="1" t="s">
        <v>1843</v>
      </c>
      <c r="R2121" s="1"/>
      <c r="S2121" s="1"/>
      <c r="T2121" s="1"/>
      <c r="U2121" s="1" t="s">
        <v>12528</v>
      </c>
      <c r="V2121" s="1"/>
      <c r="W2121" s="1"/>
      <c r="X2121" s="1"/>
      <c r="Y2121" s="1"/>
      <c r="Z2121" s="2" t="str">
        <f t="shared" si="99"/>
        <v>C830C</v>
      </c>
      <c r="AA2121" s="3" t="str">
        <f t="shared" si="100"/>
        <v>1/11/2019</v>
      </c>
      <c r="AB2121" s="2" t="str">
        <f t="shared" si="101"/>
        <v>No delay</v>
      </c>
    </row>
    <row r="2122" spans="1:28" s="7" customFormat="1" x14ac:dyDescent="0.45">
      <c r="A2122" s="1">
        <v>12616</v>
      </c>
      <c r="B2122" s="3">
        <v>43791</v>
      </c>
      <c r="C2122" s="4">
        <v>0.75519675925925922</v>
      </c>
      <c r="D2122" s="2">
        <v>0</v>
      </c>
      <c r="E2122" s="1">
        <v>0</v>
      </c>
      <c r="F2122" s="2" t="s">
        <v>17</v>
      </c>
      <c r="G2122" s="1">
        <v>40</v>
      </c>
      <c r="H2122" s="1" t="s">
        <v>4679</v>
      </c>
      <c r="I2122" s="1" t="s">
        <v>5575</v>
      </c>
      <c r="J2122" s="1" t="s">
        <v>3620</v>
      </c>
      <c r="K2122" s="1" t="s">
        <v>3619</v>
      </c>
      <c r="L2122" s="1">
        <v>244014</v>
      </c>
      <c r="M2122" s="1" t="s">
        <v>12526</v>
      </c>
      <c r="N2122" s="2" t="s">
        <v>4409</v>
      </c>
      <c r="O2122" s="1" t="s">
        <v>3621</v>
      </c>
      <c r="P2122" s="2" t="s">
        <v>128</v>
      </c>
      <c r="Q2122" s="1" t="s">
        <v>276</v>
      </c>
      <c r="R2122" s="1"/>
      <c r="S2122" s="1"/>
      <c r="T2122" s="1"/>
      <c r="U2122" s="1" t="s">
        <v>12528</v>
      </c>
      <c r="V2122" s="1"/>
      <c r="W2122" s="1"/>
      <c r="X2122" s="1"/>
      <c r="Y2122" s="1"/>
      <c r="Z2122" s="2" t="str">
        <f t="shared" si="99"/>
        <v>C830</v>
      </c>
      <c r="AA2122" s="3" t="str">
        <f t="shared" si="100"/>
        <v>1/11/2019</v>
      </c>
      <c r="AB2122" s="2" t="str">
        <f t="shared" si="101"/>
        <v>No delay</v>
      </c>
    </row>
    <row r="2123" spans="1:28" s="7" customFormat="1" ht="228" x14ac:dyDescent="0.45">
      <c r="A2123" s="1" t="s">
        <v>15922</v>
      </c>
      <c r="B2123" s="3">
        <v>43792</v>
      </c>
      <c r="C2123" s="4">
        <v>0.24300925925925929</v>
      </c>
      <c r="D2123" s="2">
        <v>0</v>
      </c>
      <c r="E2123" s="1">
        <v>0</v>
      </c>
      <c r="F2123" s="2" t="s">
        <v>114</v>
      </c>
      <c r="G2123" s="1">
        <v>0</v>
      </c>
      <c r="H2123" s="1" t="s">
        <v>4954</v>
      </c>
      <c r="I2123" s="1" t="s">
        <v>4954</v>
      </c>
      <c r="J2123" s="1" t="s">
        <v>3635</v>
      </c>
      <c r="K2123" s="1" t="s">
        <v>3634</v>
      </c>
      <c r="L2123" s="1">
        <v>244052</v>
      </c>
      <c r="M2123" s="1" t="s">
        <v>12526</v>
      </c>
      <c r="N2123" s="2" t="s">
        <v>4409</v>
      </c>
      <c r="O2123" s="1" t="s">
        <v>15923</v>
      </c>
      <c r="P2123" s="2" t="s">
        <v>128</v>
      </c>
      <c r="Q2123" s="1" t="s">
        <v>183</v>
      </c>
      <c r="R2123" s="1" t="s">
        <v>4409</v>
      </c>
      <c r="S2123" s="1"/>
      <c r="T2123" s="1"/>
      <c r="U2123" s="1" t="s">
        <v>12528</v>
      </c>
      <c r="V2123" s="1"/>
      <c r="W2123" s="1"/>
      <c r="X2123" s="1"/>
      <c r="Y2123" s="1" t="s">
        <v>12529</v>
      </c>
      <c r="Z2123" s="2" t="str">
        <f t="shared" si="99"/>
        <v>C830C</v>
      </c>
      <c r="AA2123" s="3" t="str">
        <f t="shared" si="100"/>
        <v>1/11/2019</v>
      </c>
      <c r="AB2123" s="2" t="str">
        <f t="shared" si="101"/>
        <v>No delay</v>
      </c>
    </row>
    <row r="2124" spans="1:28" s="7" customFormat="1" ht="28.5" x14ac:dyDescent="0.45">
      <c r="A2124" s="1">
        <v>12630</v>
      </c>
      <c r="B2124" s="3">
        <v>43792</v>
      </c>
      <c r="C2124" s="4">
        <v>0.30763888888888891</v>
      </c>
      <c r="D2124" s="2">
        <v>0</v>
      </c>
      <c r="E2124" s="1">
        <v>0</v>
      </c>
      <c r="F2124" s="2" t="s">
        <v>70</v>
      </c>
      <c r="G2124" s="1">
        <v>24</v>
      </c>
      <c r="H2124" s="1" t="s">
        <v>4734</v>
      </c>
      <c r="I2124" s="1" t="s">
        <v>4570</v>
      </c>
      <c r="J2124" s="1" t="s">
        <v>3631</v>
      </c>
      <c r="K2124" s="1" t="s">
        <v>3630</v>
      </c>
      <c r="L2124" s="1">
        <v>244064</v>
      </c>
      <c r="M2124" s="1" t="s">
        <v>12526</v>
      </c>
      <c r="N2124" s="2" t="s">
        <v>4522</v>
      </c>
      <c r="O2124" s="1" t="s">
        <v>3632</v>
      </c>
      <c r="P2124" s="2" t="s">
        <v>43</v>
      </c>
      <c r="Q2124" s="1" t="s">
        <v>115</v>
      </c>
      <c r="R2124" s="1"/>
      <c r="S2124" s="1"/>
      <c r="T2124" s="1"/>
      <c r="U2124" s="1" t="s">
        <v>12528</v>
      </c>
      <c r="V2124" s="1"/>
      <c r="W2124" s="1"/>
      <c r="X2124" s="1"/>
      <c r="Y2124" s="1"/>
      <c r="Z2124" s="2" t="str">
        <f t="shared" si="99"/>
        <v>C830C</v>
      </c>
      <c r="AA2124" s="3" t="str">
        <f t="shared" si="100"/>
        <v>1/11/2019</v>
      </c>
      <c r="AB2124" s="2" t="str">
        <f t="shared" si="101"/>
        <v>No delay</v>
      </c>
    </row>
    <row r="2125" spans="1:28" s="7" customFormat="1" ht="213.75" x14ac:dyDescent="0.45">
      <c r="A2125" s="1">
        <v>12640</v>
      </c>
      <c r="B2125" s="3">
        <v>43792</v>
      </c>
      <c r="C2125" s="4">
        <v>0.34319444444444441</v>
      </c>
      <c r="D2125" s="2">
        <v>0</v>
      </c>
      <c r="E2125" s="1">
        <v>0</v>
      </c>
      <c r="F2125" s="2" t="s">
        <v>147</v>
      </c>
      <c r="G2125" s="1">
        <v>28</v>
      </c>
      <c r="H2125" s="1" t="s">
        <v>5042</v>
      </c>
      <c r="I2125" s="1" t="s">
        <v>4570</v>
      </c>
      <c r="J2125" s="1" t="s">
        <v>3629</v>
      </c>
      <c r="K2125" s="1" t="s">
        <v>3628</v>
      </c>
      <c r="L2125" s="1">
        <v>244067</v>
      </c>
      <c r="M2125" s="1" t="s">
        <v>12526</v>
      </c>
      <c r="N2125" s="2" t="s">
        <v>4409</v>
      </c>
      <c r="O2125" s="1" t="s">
        <v>15924</v>
      </c>
      <c r="P2125" s="2" t="s">
        <v>26</v>
      </c>
      <c r="Q2125" s="1" t="s">
        <v>98</v>
      </c>
      <c r="R2125" s="1" t="s">
        <v>4409</v>
      </c>
      <c r="S2125" s="1"/>
      <c r="T2125" s="1"/>
      <c r="U2125" s="1" t="s">
        <v>12528</v>
      </c>
      <c r="V2125" s="1"/>
      <c r="W2125" s="1"/>
      <c r="X2125" s="1"/>
      <c r="Y2125" s="1"/>
      <c r="Z2125" s="2" t="str">
        <f t="shared" si="99"/>
        <v>C830</v>
      </c>
      <c r="AA2125" s="3" t="str">
        <f t="shared" si="100"/>
        <v>1/11/2019</v>
      </c>
      <c r="AB2125" s="2" t="str">
        <f t="shared" si="101"/>
        <v>No delay</v>
      </c>
    </row>
    <row r="2126" spans="1:28" s="7" customFormat="1" ht="228" x14ac:dyDescent="0.45">
      <c r="A2126" s="1" t="s">
        <v>15925</v>
      </c>
      <c r="B2126" s="3">
        <v>43792</v>
      </c>
      <c r="C2126" s="4">
        <v>0.95833333333333337</v>
      </c>
      <c r="D2126" s="2">
        <v>1</v>
      </c>
      <c r="E2126" s="1">
        <v>0</v>
      </c>
      <c r="F2126" s="2" t="s">
        <v>81</v>
      </c>
      <c r="G2126" s="1">
        <v>15</v>
      </c>
      <c r="H2126" s="1" t="s">
        <v>5110</v>
      </c>
      <c r="I2126" s="1" t="s">
        <v>5110</v>
      </c>
      <c r="J2126" s="1" t="s">
        <v>6799</v>
      </c>
      <c r="K2126" s="1" t="s">
        <v>3633</v>
      </c>
      <c r="L2126" s="1">
        <v>244132</v>
      </c>
      <c r="M2126" s="1" t="s">
        <v>12526</v>
      </c>
      <c r="N2126" s="2" t="s">
        <v>4409</v>
      </c>
      <c r="O2126" s="1" t="s">
        <v>15926</v>
      </c>
      <c r="P2126" s="2" t="s">
        <v>128</v>
      </c>
      <c r="Q2126" s="1" t="s">
        <v>183</v>
      </c>
      <c r="R2126" s="1" t="s">
        <v>4409</v>
      </c>
      <c r="S2126" s="1"/>
      <c r="T2126" s="1"/>
      <c r="U2126" s="1" t="s">
        <v>12528</v>
      </c>
      <c r="V2126" s="1"/>
      <c r="W2126" s="1"/>
      <c r="X2126" s="1"/>
      <c r="Y2126" s="1" t="s">
        <v>12529</v>
      </c>
      <c r="Z2126" s="2" t="str">
        <f t="shared" si="99"/>
        <v>C830</v>
      </c>
      <c r="AA2126" s="3" t="str">
        <f t="shared" si="100"/>
        <v>1/11/2019</v>
      </c>
      <c r="AB2126" s="2" t="str">
        <f t="shared" si="101"/>
        <v>More than 0 mins</v>
      </c>
    </row>
    <row r="2127" spans="1:28" s="7" customFormat="1" ht="28.5" x14ac:dyDescent="0.45">
      <c r="A2127" s="1" t="s">
        <v>15927</v>
      </c>
      <c r="B2127" s="3">
        <v>43793</v>
      </c>
      <c r="C2127" s="4">
        <v>1.1064814814814814E-2</v>
      </c>
      <c r="D2127" s="2">
        <v>0</v>
      </c>
      <c r="E2127" s="1">
        <v>0</v>
      </c>
      <c r="F2127" s="2" t="s">
        <v>152</v>
      </c>
      <c r="G2127" s="1">
        <v>0</v>
      </c>
      <c r="H2127" s="1" t="s">
        <v>4615</v>
      </c>
      <c r="I2127" s="1" t="s">
        <v>4615</v>
      </c>
      <c r="J2127" s="1" t="s">
        <v>6803</v>
      </c>
      <c r="K2127" s="1" t="s">
        <v>3650</v>
      </c>
      <c r="L2127" s="1">
        <v>244135</v>
      </c>
      <c r="M2127" s="1" t="s">
        <v>12526</v>
      </c>
      <c r="N2127" s="2" t="s">
        <v>4409</v>
      </c>
      <c r="O2127" s="1" t="s">
        <v>15928</v>
      </c>
      <c r="P2127" s="2"/>
      <c r="Q2127" s="1"/>
      <c r="R2127" s="1"/>
      <c r="S2127" s="1"/>
      <c r="T2127" s="1"/>
      <c r="U2127" s="1" t="s">
        <v>12528</v>
      </c>
      <c r="V2127" s="1"/>
      <c r="W2127" s="1"/>
      <c r="X2127" s="1"/>
      <c r="Y2127" s="1"/>
      <c r="Z2127" s="2" t="str">
        <f t="shared" si="99"/>
        <v>C830C</v>
      </c>
      <c r="AA2127" s="3" t="str">
        <f t="shared" si="100"/>
        <v>1/11/2019</v>
      </c>
      <c r="AB2127" s="2" t="str">
        <f t="shared" si="101"/>
        <v>No delay</v>
      </c>
    </row>
    <row r="2128" spans="1:28" s="7" customFormat="1" ht="28.5" x14ac:dyDescent="0.45">
      <c r="A2128" s="1">
        <v>12668</v>
      </c>
      <c r="B2128" s="3">
        <v>43793</v>
      </c>
      <c r="C2128" s="4">
        <v>0.23604166666666668</v>
      </c>
      <c r="D2128" s="2">
        <v>0</v>
      </c>
      <c r="E2128" s="1">
        <v>0</v>
      </c>
      <c r="F2128" s="2" t="s">
        <v>54</v>
      </c>
      <c r="G2128" s="1">
        <v>0</v>
      </c>
      <c r="H2128" s="1" t="s">
        <v>4615</v>
      </c>
      <c r="I2128" s="1" t="s">
        <v>4615</v>
      </c>
      <c r="J2128" s="1" t="s">
        <v>15929</v>
      </c>
      <c r="K2128" s="1" t="s">
        <v>3637</v>
      </c>
      <c r="L2128" s="1">
        <v>244142</v>
      </c>
      <c r="M2128" s="1" t="s">
        <v>12526</v>
      </c>
      <c r="N2128" s="2" t="s">
        <v>4409</v>
      </c>
      <c r="O2128" s="1" t="s">
        <v>3638</v>
      </c>
      <c r="P2128" s="2" t="s">
        <v>7</v>
      </c>
      <c r="Q2128" s="1"/>
      <c r="R2128" s="1"/>
      <c r="S2128" s="1"/>
      <c r="T2128" s="1"/>
      <c r="U2128" s="1" t="s">
        <v>12528</v>
      </c>
      <c r="V2128" s="1"/>
      <c r="W2128" s="1"/>
      <c r="X2128" s="1"/>
      <c r="Y2128" s="1"/>
      <c r="Z2128" s="2" t="str">
        <f t="shared" si="99"/>
        <v>C830</v>
      </c>
      <c r="AA2128" s="3" t="str">
        <f t="shared" si="100"/>
        <v>1/11/2019</v>
      </c>
      <c r="AB2128" s="2" t="str">
        <f t="shared" si="101"/>
        <v>No delay</v>
      </c>
    </row>
    <row r="2129" spans="1:28" s="7" customFormat="1" ht="228" x14ac:dyDescent="0.45">
      <c r="A2129" s="1">
        <v>12670</v>
      </c>
      <c r="B2129" s="3">
        <v>43793</v>
      </c>
      <c r="C2129" s="4">
        <v>0.23968749999999997</v>
      </c>
      <c r="D2129" s="2">
        <v>0</v>
      </c>
      <c r="E2129" s="1">
        <v>0</v>
      </c>
      <c r="F2129" s="2" t="s">
        <v>77</v>
      </c>
      <c r="G2129" s="1">
        <v>0</v>
      </c>
      <c r="H2129" s="1" t="s">
        <v>4615</v>
      </c>
      <c r="I2129" s="1" t="s">
        <v>4615</v>
      </c>
      <c r="J2129" s="1" t="s">
        <v>15930</v>
      </c>
      <c r="K2129" s="1" t="s">
        <v>3639</v>
      </c>
      <c r="L2129" s="1">
        <v>244143</v>
      </c>
      <c r="M2129" s="1" t="s">
        <v>12526</v>
      </c>
      <c r="N2129" s="2" t="s">
        <v>4409</v>
      </c>
      <c r="O2129" s="1" t="s">
        <v>15931</v>
      </c>
      <c r="P2129" s="2" t="s">
        <v>7</v>
      </c>
      <c r="Q2129" s="1" t="s">
        <v>2678</v>
      </c>
      <c r="R2129" s="1" t="s">
        <v>4409</v>
      </c>
      <c r="S2129" s="1"/>
      <c r="T2129" s="1"/>
      <c r="U2129" s="1" t="s">
        <v>12528</v>
      </c>
      <c r="V2129" s="1"/>
      <c r="W2129" s="1"/>
      <c r="X2129" s="1"/>
      <c r="Y2129" s="1" t="s">
        <v>18</v>
      </c>
      <c r="Z2129" s="2" t="str">
        <f t="shared" si="99"/>
        <v>C830</v>
      </c>
      <c r="AA2129" s="3" t="str">
        <f t="shared" si="100"/>
        <v>1/11/2019</v>
      </c>
      <c r="AB2129" s="2" t="str">
        <f t="shared" si="101"/>
        <v>No delay</v>
      </c>
    </row>
    <row r="2130" spans="1:28" s="7" customFormat="1" ht="28.5" x14ac:dyDescent="0.45">
      <c r="A2130" s="1">
        <v>12691</v>
      </c>
      <c r="B2130" s="3">
        <v>43793</v>
      </c>
      <c r="C2130" s="4">
        <v>0.66540509259259262</v>
      </c>
      <c r="D2130" s="2">
        <v>0</v>
      </c>
      <c r="E2130" s="1">
        <v>0</v>
      </c>
      <c r="F2130" s="2" t="s">
        <v>57</v>
      </c>
      <c r="G2130" s="1">
        <v>15</v>
      </c>
      <c r="H2130" s="1" t="s">
        <v>5110</v>
      </c>
      <c r="I2130" s="1" t="s">
        <v>4570</v>
      </c>
      <c r="J2130" s="1" t="s">
        <v>3649</v>
      </c>
      <c r="K2130" s="1" t="s">
        <v>3648</v>
      </c>
      <c r="L2130" s="1">
        <v>244196</v>
      </c>
      <c r="M2130" s="1" t="s">
        <v>12526</v>
      </c>
      <c r="N2130" s="2" t="s">
        <v>4409</v>
      </c>
      <c r="O2130" s="1" t="s">
        <v>15932</v>
      </c>
      <c r="P2130" s="2" t="s">
        <v>33</v>
      </c>
      <c r="Q2130" s="1"/>
      <c r="R2130" s="1"/>
      <c r="S2130" s="1"/>
      <c r="T2130" s="1"/>
      <c r="U2130" s="1" t="s">
        <v>12528</v>
      </c>
      <c r="V2130" s="1"/>
      <c r="W2130" s="1"/>
      <c r="X2130" s="1"/>
      <c r="Y2130" s="1"/>
      <c r="Z2130" s="2" t="str">
        <f t="shared" si="99"/>
        <v>C830</v>
      </c>
      <c r="AA2130" s="3" t="str">
        <f t="shared" si="100"/>
        <v>1/11/2019</v>
      </c>
      <c r="AB2130" s="2" t="str">
        <f t="shared" si="101"/>
        <v>No delay</v>
      </c>
    </row>
    <row r="2131" spans="1:28" s="7" customFormat="1" ht="42.75" x14ac:dyDescent="0.45">
      <c r="A2131" s="1">
        <v>12692</v>
      </c>
      <c r="B2131" s="3">
        <v>43793</v>
      </c>
      <c r="C2131" s="4">
        <v>0.66666666666666663</v>
      </c>
      <c r="D2131" s="2">
        <v>0</v>
      </c>
      <c r="E2131" s="1">
        <v>0</v>
      </c>
      <c r="F2131" s="2" t="s">
        <v>147</v>
      </c>
      <c r="G2131" s="1">
        <v>22</v>
      </c>
      <c r="H2131" s="1" t="s">
        <v>4592</v>
      </c>
      <c r="I2131" s="1" t="s">
        <v>4570</v>
      </c>
      <c r="J2131" s="1" t="s">
        <v>3647</v>
      </c>
      <c r="K2131" s="1" t="s">
        <v>3646</v>
      </c>
      <c r="L2131" s="1">
        <v>244198</v>
      </c>
      <c r="M2131" s="1" t="s">
        <v>12526</v>
      </c>
      <c r="N2131" s="2" t="s">
        <v>4409</v>
      </c>
      <c r="O2131" s="1" t="s">
        <v>15933</v>
      </c>
      <c r="P2131" s="2" t="s">
        <v>43</v>
      </c>
      <c r="Q2131" s="1" t="s">
        <v>12784</v>
      </c>
      <c r="R2131" s="1" t="s">
        <v>4409</v>
      </c>
      <c r="S2131" s="1"/>
      <c r="T2131" s="1"/>
      <c r="U2131" s="1" t="s">
        <v>12528</v>
      </c>
      <c r="V2131" s="1"/>
      <c r="W2131" s="1"/>
      <c r="X2131" s="1"/>
      <c r="Y2131" s="1" t="s">
        <v>191</v>
      </c>
      <c r="Z2131" s="2" t="str">
        <f t="shared" si="99"/>
        <v>C830</v>
      </c>
      <c r="AA2131" s="3" t="str">
        <f t="shared" si="100"/>
        <v>1/11/2019</v>
      </c>
      <c r="AB2131" s="2" t="str">
        <f t="shared" si="101"/>
        <v>No delay</v>
      </c>
    </row>
    <row r="2132" spans="1:28" s="7" customFormat="1" ht="242.25" x14ac:dyDescent="0.45">
      <c r="A2132" s="1">
        <v>12693</v>
      </c>
      <c r="B2132" s="3">
        <v>43793</v>
      </c>
      <c r="C2132" s="4">
        <v>0.67847222222222225</v>
      </c>
      <c r="D2132" s="2">
        <v>0</v>
      </c>
      <c r="E2132" s="1">
        <v>0</v>
      </c>
      <c r="F2132" s="2" t="s">
        <v>72</v>
      </c>
      <c r="G2132" s="1">
        <v>19</v>
      </c>
      <c r="H2132" s="1" t="s">
        <v>5175</v>
      </c>
      <c r="I2132" s="1" t="s">
        <v>4570</v>
      </c>
      <c r="J2132" s="1" t="s">
        <v>3645</v>
      </c>
      <c r="K2132" s="1" t="s">
        <v>3644</v>
      </c>
      <c r="L2132" s="1">
        <v>244199</v>
      </c>
      <c r="M2132" s="1" t="s">
        <v>12526</v>
      </c>
      <c r="N2132" s="2" t="s">
        <v>4409</v>
      </c>
      <c r="O2132" s="1" t="s">
        <v>15934</v>
      </c>
      <c r="P2132" s="2" t="s">
        <v>26</v>
      </c>
      <c r="Q2132" s="1" t="s">
        <v>98</v>
      </c>
      <c r="R2132" s="1" t="s">
        <v>4409</v>
      </c>
      <c r="S2132" s="1"/>
      <c r="T2132" s="1"/>
      <c r="U2132" s="1" t="s">
        <v>12528</v>
      </c>
      <c r="V2132" s="1"/>
      <c r="W2132" s="1"/>
      <c r="X2132" s="1"/>
      <c r="Y2132" s="1" t="s">
        <v>27</v>
      </c>
      <c r="Z2132" s="2" t="str">
        <f t="shared" si="99"/>
        <v>C830C</v>
      </c>
      <c r="AA2132" s="3" t="str">
        <f t="shared" si="100"/>
        <v>1/11/2019</v>
      </c>
      <c r="AB2132" s="2" t="str">
        <f t="shared" si="101"/>
        <v>No delay</v>
      </c>
    </row>
    <row r="2133" spans="1:28" s="7" customFormat="1" ht="28.5" x14ac:dyDescent="0.45">
      <c r="A2133" s="1">
        <v>12696</v>
      </c>
      <c r="B2133" s="3">
        <v>43793</v>
      </c>
      <c r="C2133" s="4">
        <v>0.72291666666666676</v>
      </c>
      <c r="D2133" s="2">
        <v>0</v>
      </c>
      <c r="E2133" s="1">
        <v>0</v>
      </c>
      <c r="F2133" s="2" t="s">
        <v>133</v>
      </c>
      <c r="G2133" s="1">
        <v>31</v>
      </c>
      <c r="H2133" s="1" t="s">
        <v>5352</v>
      </c>
      <c r="I2133" s="1" t="s">
        <v>4679</v>
      </c>
      <c r="J2133" s="1" t="s">
        <v>3641</v>
      </c>
      <c r="K2133" s="1" t="s">
        <v>3640</v>
      </c>
      <c r="L2133" s="1">
        <v>244204</v>
      </c>
      <c r="M2133" s="1" t="s">
        <v>12526</v>
      </c>
      <c r="N2133" s="2" t="s">
        <v>4409</v>
      </c>
      <c r="O2133" s="1" t="s">
        <v>15935</v>
      </c>
      <c r="P2133" s="2" t="s">
        <v>7</v>
      </c>
      <c r="Q2133" s="1"/>
      <c r="R2133" s="1"/>
      <c r="S2133" s="1"/>
      <c r="T2133" s="1"/>
      <c r="U2133" s="1" t="s">
        <v>12528</v>
      </c>
      <c r="V2133" s="1"/>
      <c r="W2133" s="1"/>
      <c r="X2133" s="1"/>
      <c r="Y2133" s="1"/>
      <c r="Z2133" s="2" t="str">
        <f t="shared" si="99"/>
        <v>C830</v>
      </c>
      <c r="AA2133" s="3" t="str">
        <f t="shared" si="100"/>
        <v>1/11/2019</v>
      </c>
      <c r="AB2133" s="2" t="str">
        <f t="shared" si="101"/>
        <v>No delay</v>
      </c>
    </row>
    <row r="2134" spans="1:28" s="7" customFormat="1" ht="213.75" x14ac:dyDescent="0.45">
      <c r="A2134" s="1">
        <v>12699</v>
      </c>
      <c r="B2134" s="3">
        <v>43793</v>
      </c>
      <c r="C2134" s="4">
        <v>0.80136574074074074</v>
      </c>
      <c r="D2134" s="2">
        <v>0</v>
      </c>
      <c r="E2134" s="1">
        <v>0</v>
      </c>
      <c r="F2134" s="2" t="s">
        <v>111</v>
      </c>
      <c r="G2134" s="1">
        <v>28</v>
      </c>
      <c r="H2134" s="1" t="s">
        <v>5042</v>
      </c>
      <c r="I2134" s="1" t="s">
        <v>4570</v>
      </c>
      <c r="J2134" s="1" t="s">
        <v>3643</v>
      </c>
      <c r="K2134" s="1" t="s">
        <v>3642</v>
      </c>
      <c r="L2134" s="1">
        <v>244210</v>
      </c>
      <c r="M2134" s="1" t="s">
        <v>12526</v>
      </c>
      <c r="N2134" s="2" t="s">
        <v>4409</v>
      </c>
      <c r="O2134" s="1" t="s">
        <v>15936</v>
      </c>
      <c r="P2134" s="2" t="s">
        <v>26</v>
      </c>
      <c r="Q2134" s="1" t="s">
        <v>209</v>
      </c>
      <c r="R2134" s="1" t="s">
        <v>13589</v>
      </c>
      <c r="S2134" s="1"/>
      <c r="T2134" s="1"/>
      <c r="U2134" s="1" t="s">
        <v>12528</v>
      </c>
      <c r="V2134" s="1"/>
      <c r="W2134" s="1"/>
      <c r="X2134" s="1"/>
      <c r="Y2134" s="1" t="s">
        <v>208</v>
      </c>
      <c r="Z2134" s="2" t="str">
        <f t="shared" si="99"/>
        <v>C830</v>
      </c>
      <c r="AA2134" s="3" t="str">
        <f t="shared" si="100"/>
        <v>1/11/2019</v>
      </c>
      <c r="AB2134" s="2" t="str">
        <f t="shared" si="101"/>
        <v>No delay</v>
      </c>
    </row>
    <row r="2135" spans="1:28" s="7" customFormat="1" ht="28.5" x14ac:dyDescent="0.45">
      <c r="A2135" s="1">
        <v>12706</v>
      </c>
      <c r="B2135" s="3">
        <v>43794</v>
      </c>
      <c r="C2135" s="4">
        <v>0.28032407407407406</v>
      </c>
      <c r="D2135" s="2">
        <v>0</v>
      </c>
      <c r="E2135" s="1">
        <v>0</v>
      </c>
      <c r="F2135" s="2" t="s">
        <v>147</v>
      </c>
      <c r="G2135" s="1">
        <v>7</v>
      </c>
      <c r="H2135" s="1" t="s">
        <v>4570</v>
      </c>
      <c r="I2135" s="1" t="s">
        <v>4570</v>
      </c>
      <c r="J2135" s="1" t="s">
        <v>3655</v>
      </c>
      <c r="K2135" s="1" t="s">
        <v>3654</v>
      </c>
      <c r="L2135" s="1">
        <v>244245</v>
      </c>
      <c r="M2135" s="1" t="s">
        <v>12526</v>
      </c>
      <c r="N2135" s="2" t="s">
        <v>4522</v>
      </c>
      <c r="O2135" s="1" t="s">
        <v>3656</v>
      </c>
      <c r="P2135" s="2" t="s">
        <v>79</v>
      </c>
      <c r="Q2135" s="1" t="s">
        <v>209</v>
      </c>
      <c r="R2135" s="1"/>
      <c r="S2135" s="1"/>
      <c r="T2135" s="1"/>
      <c r="U2135" s="1" t="s">
        <v>12528</v>
      </c>
      <c r="V2135" s="1"/>
      <c r="W2135" s="1"/>
      <c r="X2135" s="1"/>
      <c r="Y2135" s="1"/>
      <c r="Z2135" s="2" t="str">
        <f t="shared" si="99"/>
        <v>C830</v>
      </c>
      <c r="AA2135" s="3" t="str">
        <f t="shared" si="100"/>
        <v>1/11/2019</v>
      </c>
      <c r="AB2135" s="2" t="str">
        <f t="shared" si="101"/>
        <v>No delay</v>
      </c>
    </row>
    <row r="2136" spans="1:28" s="7" customFormat="1" ht="57" x14ac:dyDescent="0.45">
      <c r="A2136" s="1">
        <v>12738</v>
      </c>
      <c r="B2136" s="3">
        <v>43794</v>
      </c>
      <c r="C2136" s="4">
        <v>0.88927083333333334</v>
      </c>
      <c r="D2136" s="2">
        <v>0</v>
      </c>
      <c r="E2136" s="1">
        <v>0</v>
      </c>
      <c r="F2136" s="2" t="s">
        <v>123</v>
      </c>
      <c r="G2136" s="1">
        <v>16</v>
      </c>
      <c r="H2136" s="1" t="s">
        <v>4962</v>
      </c>
      <c r="I2136" s="1" t="s">
        <v>4570</v>
      </c>
      <c r="J2136" s="1" t="s">
        <v>3652</v>
      </c>
      <c r="K2136" s="1" t="s">
        <v>3651</v>
      </c>
      <c r="L2136" s="1">
        <v>244387</v>
      </c>
      <c r="M2136" s="1" t="s">
        <v>12526</v>
      </c>
      <c r="N2136" s="2" t="s">
        <v>4409</v>
      </c>
      <c r="O2136" s="1" t="s">
        <v>3653</v>
      </c>
      <c r="P2136" s="2" t="s">
        <v>33</v>
      </c>
      <c r="Q2136" s="1" t="s">
        <v>209</v>
      </c>
      <c r="R2136" s="1"/>
      <c r="S2136" s="1"/>
      <c r="T2136" s="1"/>
      <c r="U2136" s="1" t="s">
        <v>12528</v>
      </c>
      <c r="V2136" s="1"/>
      <c r="W2136" s="1"/>
      <c r="X2136" s="1"/>
      <c r="Y2136" s="1" t="s">
        <v>208</v>
      </c>
      <c r="Z2136" s="2" t="str">
        <f t="shared" si="99"/>
        <v>C830C</v>
      </c>
      <c r="AA2136" s="3" t="str">
        <f t="shared" si="100"/>
        <v>1/11/2019</v>
      </c>
      <c r="AB2136" s="2" t="str">
        <f t="shared" si="101"/>
        <v>No delay</v>
      </c>
    </row>
    <row r="2137" spans="1:28" s="7" customFormat="1" ht="270.75" x14ac:dyDescent="0.45">
      <c r="A2137" s="1">
        <v>12746</v>
      </c>
      <c r="B2137" s="3">
        <v>43795</v>
      </c>
      <c r="C2137" s="4">
        <v>0.27083333333333331</v>
      </c>
      <c r="D2137" s="2">
        <v>0</v>
      </c>
      <c r="E2137" s="1">
        <v>0</v>
      </c>
      <c r="F2137" s="2" t="s">
        <v>230</v>
      </c>
      <c r="G2137" s="1">
        <v>5</v>
      </c>
      <c r="H2137" s="1" t="s">
        <v>5174</v>
      </c>
      <c r="I2137" s="1" t="s">
        <v>5280</v>
      </c>
      <c r="J2137" s="1" t="s">
        <v>3658</v>
      </c>
      <c r="K2137" s="1" t="s">
        <v>3657</v>
      </c>
      <c r="L2137" s="1">
        <v>244424</v>
      </c>
      <c r="M2137" s="1" t="s">
        <v>12526</v>
      </c>
      <c r="N2137" s="2" t="s">
        <v>4522</v>
      </c>
      <c r="O2137" s="1" t="s">
        <v>15937</v>
      </c>
      <c r="P2137" s="2" t="s">
        <v>36</v>
      </c>
      <c r="Q2137" s="1" t="s">
        <v>13023</v>
      </c>
      <c r="R2137" s="1" t="s">
        <v>4409</v>
      </c>
      <c r="S2137" s="1"/>
      <c r="T2137" s="1"/>
      <c r="U2137" s="1" t="s">
        <v>12528</v>
      </c>
      <c r="V2137" s="1"/>
      <c r="W2137" s="1"/>
      <c r="X2137" s="1"/>
      <c r="Y2137" s="1" t="s">
        <v>153</v>
      </c>
      <c r="Z2137" s="2" t="str">
        <f t="shared" si="99"/>
        <v>C830C</v>
      </c>
      <c r="AA2137" s="3" t="str">
        <f t="shared" si="100"/>
        <v>1/11/2019</v>
      </c>
      <c r="AB2137" s="2" t="str">
        <f t="shared" si="101"/>
        <v>No delay</v>
      </c>
    </row>
    <row r="2138" spans="1:28" s="7" customFormat="1" x14ac:dyDescent="0.45">
      <c r="A2138" s="1">
        <v>12776</v>
      </c>
      <c r="B2138" s="3">
        <v>43795</v>
      </c>
      <c r="C2138" s="4">
        <v>0.58333333333333337</v>
      </c>
      <c r="D2138" s="2">
        <v>0</v>
      </c>
      <c r="E2138" s="1">
        <v>0</v>
      </c>
      <c r="F2138" s="2" t="s">
        <v>133</v>
      </c>
      <c r="G2138" s="1">
        <v>22</v>
      </c>
      <c r="H2138" s="1" t="s">
        <v>4570</v>
      </c>
      <c r="I2138" s="1" t="s">
        <v>4570</v>
      </c>
      <c r="J2138" s="1" t="s">
        <v>3661</v>
      </c>
      <c r="K2138" s="1" t="s">
        <v>3660</v>
      </c>
      <c r="L2138" s="1">
        <v>244481</v>
      </c>
      <c r="M2138" s="1" t="s">
        <v>12526</v>
      </c>
      <c r="N2138" s="2" t="s">
        <v>4409</v>
      </c>
      <c r="O2138" s="1" t="s">
        <v>15938</v>
      </c>
      <c r="P2138" s="2" t="s">
        <v>43</v>
      </c>
      <c r="Q2138" s="1" t="s">
        <v>424</v>
      </c>
      <c r="R2138" s="1"/>
      <c r="S2138" s="1"/>
      <c r="T2138" s="1"/>
      <c r="U2138" s="1" t="s">
        <v>12528</v>
      </c>
      <c r="V2138" s="1"/>
      <c r="W2138" s="1"/>
      <c r="X2138" s="1"/>
      <c r="Y2138" s="1"/>
      <c r="Z2138" s="2" t="str">
        <f t="shared" si="99"/>
        <v>C830</v>
      </c>
      <c r="AA2138" s="3" t="str">
        <f t="shared" si="100"/>
        <v>1/11/2019</v>
      </c>
      <c r="AB2138" s="2" t="str">
        <f t="shared" si="101"/>
        <v>No delay</v>
      </c>
    </row>
    <row r="2139" spans="1:28" s="7" customFormat="1" ht="57" x14ac:dyDescent="0.45">
      <c r="A2139" s="1">
        <v>12787</v>
      </c>
      <c r="B2139" s="3">
        <v>43795</v>
      </c>
      <c r="C2139" s="4">
        <v>0.71388888888888891</v>
      </c>
      <c r="D2139" s="2">
        <v>0</v>
      </c>
      <c r="E2139" s="1">
        <v>0</v>
      </c>
      <c r="F2139" s="2" t="s">
        <v>119</v>
      </c>
      <c r="G2139" s="1"/>
      <c r="H2139" s="1" t="s">
        <v>4570</v>
      </c>
      <c r="I2139" s="1"/>
      <c r="J2139" s="1" t="s">
        <v>15939</v>
      </c>
      <c r="K2139" s="1">
        <v>6284417</v>
      </c>
      <c r="L2139" s="1"/>
      <c r="M2139" s="1" t="s">
        <v>12526</v>
      </c>
      <c r="N2139" s="2" t="s">
        <v>4409</v>
      </c>
      <c r="O2139" s="1" t="s">
        <v>15940</v>
      </c>
      <c r="P2139" s="2" t="s">
        <v>26</v>
      </c>
      <c r="Q2139" s="1" t="s">
        <v>164</v>
      </c>
      <c r="R2139" s="1"/>
      <c r="S2139" s="1"/>
      <c r="T2139" s="1"/>
      <c r="U2139" s="1" t="s">
        <v>13743</v>
      </c>
      <c r="V2139" s="1"/>
      <c r="W2139" s="1"/>
      <c r="X2139" s="1"/>
      <c r="Y2139" s="1"/>
      <c r="Z2139" s="2" t="str">
        <f t="shared" si="99"/>
        <v>C830</v>
      </c>
      <c r="AA2139" s="3" t="str">
        <f t="shared" si="100"/>
        <v>1/11/2019</v>
      </c>
      <c r="AB2139" s="2" t="str">
        <f t="shared" si="101"/>
        <v>No delay</v>
      </c>
    </row>
    <row r="2140" spans="1:28" s="7" customFormat="1" ht="42.75" x14ac:dyDescent="0.45">
      <c r="A2140" s="1">
        <v>12826</v>
      </c>
      <c r="B2140" s="3">
        <v>43796</v>
      </c>
      <c r="C2140" s="4">
        <v>0.80625000000000002</v>
      </c>
      <c r="D2140" s="2">
        <v>0</v>
      </c>
      <c r="E2140" s="1">
        <v>0</v>
      </c>
      <c r="F2140" s="2" t="s">
        <v>119</v>
      </c>
      <c r="G2140" s="1">
        <v>5</v>
      </c>
      <c r="H2140" s="1" t="s">
        <v>4954</v>
      </c>
      <c r="I2140" s="1" t="s">
        <v>4570</v>
      </c>
      <c r="J2140" s="1" t="s">
        <v>15941</v>
      </c>
      <c r="K2140" s="1" t="s">
        <v>15942</v>
      </c>
      <c r="L2140" s="1">
        <v>244655</v>
      </c>
      <c r="M2140" s="1" t="s">
        <v>12526</v>
      </c>
      <c r="N2140" s="2" t="s">
        <v>4409</v>
      </c>
      <c r="O2140" s="1" t="s">
        <v>15943</v>
      </c>
      <c r="P2140" s="2"/>
      <c r="Q2140" s="1"/>
      <c r="R2140" s="1"/>
      <c r="S2140" s="1"/>
      <c r="T2140" s="1"/>
      <c r="U2140" s="1" t="s">
        <v>13743</v>
      </c>
      <c r="V2140" s="1"/>
      <c r="W2140" s="1"/>
      <c r="X2140" s="1"/>
      <c r="Y2140" s="1"/>
      <c r="Z2140" s="2" t="str">
        <f t="shared" si="99"/>
        <v>C830</v>
      </c>
      <c r="AA2140" s="3" t="str">
        <f t="shared" si="100"/>
        <v>1/11/2019</v>
      </c>
      <c r="AB2140" s="2" t="str">
        <f t="shared" si="101"/>
        <v>No delay</v>
      </c>
    </row>
    <row r="2141" spans="1:28" s="7" customFormat="1" x14ac:dyDescent="0.45">
      <c r="A2141" s="1">
        <v>12845</v>
      </c>
      <c r="B2141" s="3">
        <v>43797</v>
      </c>
      <c r="C2141" s="4">
        <v>0.38055555555555554</v>
      </c>
      <c r="D2141" s="2">
        <v>0</v>
      </c>
      <c r="E2141" s="1">
        <v>0</v>
      </c>
      <c r="F2141" s="2" t="s">
        <v>88</v>
      </c>
      <c r="G2141" s="1"/>
      <c r="H2141" s="1" t="s">
        <v>4570</v>
      </c>
      <c r="I2141" s="1"/>
      <c r="J2141" s="1" t="s">
        <v>15944</v>
      </c>
      <c r="K2141" s="1">
        <v>6284491</v>
      </c>
      <c r="L2141" s="1"/>
      <c r="M2141" s="1" t="s">
        <v>12526</v>
      </c>
      <c r="N2141" s="2" t="s">
        <v>4409</v>
      </c>
      <c r="O2141" s="1">
        <v>1939704</v>
      </c>
      <c r="P2141" s="2"/>
      <c r="Q2141" s="1"/>
      <c r="R2141" s="1"/>
      <c r="S2141" s="1"/>
      <c r="T2141" s="1"/>
      <c r="U2141" s="1" t="s">
        <v>13743</v>
      </c>
      <c r="V2141" s="1"/>
      <c r="W2141" s="1"/>
      <c r="X2141" s="1"/>
      <c r="Y2141" s="1"/>
      <c r="Z2141" s="2" t="str">
        <f t="shared" si="99"/>
        <v>C830</v>
      </c>
      <c r="AA2141" s="3" t="str">
        <f t="shared" si="100"/>
        <v>1/11/2019</v>
      </c>
      <c r="AB2141" s="2" t="str">
        <f t="shared" si="101"/>
        <v>No delay</v>
      </c>
    </row>
    <row r="2142" spans="1:28" s="7" customFormat="1" x14ac:dyDescent="0.45">
      <c r="A2142" s="1">
        <v>12846</v>
      </c>
      <c r="B2142" s="3">
        <v>43797</v>
      </c>
      <c r="C2142" s="4">
        <v>0.38958333333333334</v>
      </c>
      <c r="D2142" s="2">
        <v>0</v>
      </c>
      <c r="E2142" s="1">
        <v>0</v>
      </c>
      <c r="F2142" s="2" t="s">
        <v>215</v>
      </c>
      <c r="G2142" s="1"/>
      <c r="H2142" s="1" t="s">
        <v>4570</v>
      </c>
      <c r="I2142" s="1"/>
      <c r="J2142" s="1" t="s">
        <v>15945</v>
      </c>
      <c r="K2142" s="1">
        <v>6284492</v>
      </c>
      <c r="L2142" s="1"/>
      <c r="M2142" s="1" t="s">
        <v>12526</v>
      </c>
      <c r="N2142" s="2" t="s">
        <v>4409</v>
      </c>
      <c r="O2142" s="1" t="s">
        <v>15946</v>
      </c>
      <c r="P2142" s="2"/>
      <c r="Q2142" s="1"/>
      <c r="R2142" s="1"/>
      <c r="S2142" s="1"/>
      <c r="T2142" s="1"/>
      <c r="U2142" s="1" t="s">
        <v>13743</v>
      </c>
      <c r="V2142" s="1"/>
      <c r="W2142" s="1"/>
      <c r="X2142" s="1"/>
      <c r="Y2142" s="1"/>
      <c r="Z2142" s="2" t="str">
        <f t="shared" si="99"/>
        <v>C830C</v>
      </c>
      <c r="AA2142" s="3" t="str">
        <f t="shared" si="100"/>
        <v>1/11/2019</v>
      </c>
      <c r="AB2142" s="2" t="str">
        <f t="shared" si="101"/>
        <v>No delay</v>
      </c>
    </row>
    <row r="2143" spans="1:28" s="7" customFormat="1" ht="42.75" x14ac:dyDescent="0.45">
      <c r="A2143" s="1">
        <v>12870</v>
      </c>
      <c r="B2143" s="3">
        <v>43797</v>
      </c>
      <c r="C2143" s="4">
        <v>0.6381944444444444</v>
      </c>
      <c r="D2143" s="2">
        <v>0</v>
      </c>
      <c r="E2143" s="1">
        <v>0</v>
      </c>
      <c r="F2143" s="2" t="s">
        <v>135</v>
      </c>
      <c r="G2143" s="1"/>
      <c r="H2143" s="1" t="s">
        <v>4570</v>
      </c>
      <c r="I2143" s="1"/>
      <c r="J2143" s="1" t="s">
        <v>15947</v>
      </c>
      <c r="K2143" s="1">
        <v>6284515</v>
      </c>
      <c r="L2143" s="1"/>
      <c r="M2143" s="1" t="s">
        <v>12526</v>
      </c>
      <c r="N2143" s="2" t="s">
        <v>4409</v>
      </c>
      <c r="O2143" s="1" t="s">
        <v>15948</v>
      </c>
      <c r="P2143" s="2" t="s">
        <v>26</v>
      </c>
      <c r="Q2143" s="1" t="s">
        <v>164</v>
      </c>
      <c r="R2143" s="1"/>
      <c r="S2143" s="1"/>
      <c r="T2143" s="1"/>
      <c r="U2143" s="1" t="s">
        <v>13743</v>
      </c>
      <c r="V2143" s="1"/>
      <c r="W2143" s="1"/>
      <c r="X2143" s="1"/>
      <c r="Y2143" s="1"/>
      <c r="Z2143" s="2" t="str">
        <f t="shared" si="99"/>
        <v>C830</v>
      </c>
      <c r="AA2143" s="3" t="str">
        <f t="shared" si="100"/>
        <v>1/11/2019</v>
      </c>
      <c r="AB2143" s="2" t="str">
        <f t="shared" si="101"/>
        <v>No delay</v>
      </c>
    </row>
    <row r="2144" spans="1:28" s="7" customFormat="1" x14ac:dyDescent="0.45">
      <c r="A2144" s="1">
        <v>12874</v>
      </c>
      <c r="B2144" s="3">
        <v>43797</v>
      </c>
      <c r="C2144" s="4">
        <v>0.70138888888888884</v>
      </c>
      <c r="D2144" s="2">
        <v>0</v>
      </c>
      <c r="E2144" s="1">
        <v>0</v>
      </c>
      <c r="F2144" s="2" t="s">
        <v>88</v>
      </c>
      <c r="G2144" s="1">
        <v>63</v>
      </c>
      <c r="H2144" s="1" t="s">
        <v>4954</v>
      </c>
      <c r="I2144" s="1" t="s">
        <v>5501</v>
      </c>
      <c r="J2144" s="1" t="s">
        <v>15949</v>
      </c>
      <c r="K2144" s="1" t="s">
        <v>3662</v>
      </c>
      <c r="L2144" s="1">
        <v>244785</v>
      </c>
      <c r="M2144" s="1" t="s">
        <v>12526</v>
      </c>
      <c r="N2144" s="2" t="s">
        <v>4409</v>
      </c>
      <c r="O2144" s="1">
        <v>1939728</v>
      </c>
      <c r="P2144" s="2"/>
      <c r="Q2144" s="1"/>
      <c r="R2144" s="1"/>
      <c r="S2144" s="1"/>
      <c r="T2144" s="1"/>
      <c r="U2144" s="1" t="s">
        <v>13743</v>
      </c>
      <c r="V2144" s="1"/>
      <c r="W2144" s="1"/>
      <c r="X2144" s="1"/>
      <c r="Y2144" s="1"/>
      <c r="Z2144" s="2" t="str">
        <f t="shared" si="99"/>
        <v>C830</v>
      </c>
      <c r="AA2144" s="3" t="str">
        <f t="shared" si="100"/>
        <v>1/11/2019</v>
      </c>
      <c r="AB2144" s="2" t="str">
        <f t="shared" si="101"/>
        <v>No delay</v>
      </c>
    </row>
    <row r="2145" spans="1:28" s="7" customFormat="1" x14ac:dyDescent="0.45">
      <c r="A2145" s="1">
        <v>12879</v>
      </c>
      <c r="B2145" s="3">
        <v>43797</v>
      </c>
      <c r="C2145" s="4">
        <v>0.74305555555555547</v>
      </c>
      <c r="D2145" s="2">
        <v>0</v>
      </c>
      <c r="E2145" s="1">
        <v>0</v>
      </c>
      <c r="F2145" s="2" t="s">
        <v>123</v>
      </c>
      <c r="G2145" s="1">
        <v>16</v>
      </c>
      <c r="H2145" s="1" t="s">
        <v>4711</v>
      </c>
      <c r="I2145" s="1" t="s">
        <v>4775</v>
      </c>
      <c r="J2145" s="1" t="s">
        <v>15950</v>
      </c>
      <c r="K2145" s="1" t="s">
        <v>3663</v>
      </c>
      <c r="L2145" s="1">
        <v>244790</v>
      </c>
      <c r="M2145" s="1" t="s">
        <v>12526</v>
      </c>
      <c r="N2145" s="2" t="s">
        <v>4409</v>
      </c>
      <c r="O2145" s="1">
        <v>1939729</v>
      </c>
      <c r="P2145" s="2"/>
      <c r="Q2145" s="1"/>
      <c r="R2145" s="1"/>
      <c r="S2145" s="1"/>
      <c r="T2145" s="1"/>
      <c r="U2145" s="1" t="s">
        <v>13743</v>
      </c>
      <c r="V2145" s="1"/>
      <c r="W2145" s="1"/>
      <c r="X2145" s="1"/>
      <c r="Y2145" s="1"/>
      <c r="Z2145" s="2" t="str">
        <f t="shared" si="99"/>
        <v>C830C</v>
      </c>
      <c r="AA2145" s="3" t="str">
        <f t="shared" si="100"/>
        <v>1/11/2019</v>
      </c>
      <c r="AB2145" s="2" t="str">
        <f t="shared" si="101"/>
        <v>No delay</v>
      </c>
    </row>
    <row r="2146" spans="1:28" s="7" customFormat="1" x14ac:dyDescent="0.45">
      <c r="A2146" s="1">
        <v>12883</v>
      </c>
      <c r="B2146" s="3">
        <v>43797</v>
      </c>
      <c r="C2146" s="4">
        <v>0.77013888888888893</v>
      </c>
      <c r="D2146" s="2">
        <v>0</v>
      </c>
      <c r="E2146" s="1">
        <v>0</v>
      </c>
      <c r="F2146" s="2" t="s">
        <v>135</v>
      </c>
      <c r="G2146" s="1"/>
      <c r="H2146" s="1" t="s">
        <v>4570</v>
      </c>
      <c r="I2146" s="1"/>
      <c r="J2146" s="1" t="s">
        <v>15951</v>
      </c>
      <c r="K2146" s="1">
        <v>6284529</v>
      </c>
      <c r="L2146" s="1"/>
      <c r="M2146" s="1" t="s">
        <v>12526</v>
      </c>
      <c r="N2146" s="2" t="s">
        <v>4409</v>
      </c>
      <c r="O2146" s="1">
        <v>1939727</v>
      </c>
      <c r="P2146" s="2"/>
      <c r="Q2146" s="1"/>
      <c r="R2146" s="1"/>
      <c r="S2146" s="1"/>
      <c r="T2146" s="1"/>
      <c r="U2146" s="1" t="s">
        <v>13743</v>
      </c>
      <c r="V2146" s="1"/>
      <c r="W2146" s="1"/>
      <c r="X2146" s="1"/>
      <c r="Y2146" s="1"/>
      <c r="Z2146" s="2" t="str">
        <f t="shared" si="99"/>
        <v>C830</v>
      </c>
      <c r="AA2146" s="3" t="str">
        <f t="shared" si="100"/>
        <v>1/11/2019</v>
      </c>
      <c r="AB2146" s="2" t="str">
        <f t="shared" si="101"/>
        <v>No delay</v>
      </c>
    </row>
    <row r="2147" spans="1:28" s="7" customFormat="1" x14ac:dyDescent="0.45">
      <c r="A2147" s="1" t="s">
        <v>15952</v>
      </c>
      <c r="B2147" s="3">
        <v>43797</v>
      </c>
      <c r="C2147" s="4">
        <v>0.85945601851851849</v>
      </c>
      <c r="D2147" s="2">
        <v>0</v>
      </c>
      <c r="E2147" s="1">
        <v>0</v>
      </c>
      <c r="F2147" s="2" t="s">
        <v>142</v>
      </c>
      <c r="G2147" s="1">
        <v>57</v>
      </c>
      <c r="H2147" s="1" t="s">
        <v>4570</v>
      </c>
      <c r="I2147" s="1" t="s">
        <v>4570</v>
      </c>
      <c r="J2147" s="1" t="s">
        <v>3665</v>
      </c>
      <c r="K2147" s="1" t="s">
        <v>3664</v>
      </c>
      <c r="L2147" s="1">
        <v>244811</v>
      </c>
      <c r="M2147" s="1" t="s">
        <v>12526</v>
      </c>
      <c r="N2147" s="2" t="s">
        <v>4522</v>
      </c>
      <c r="O2147" s="1">
        <v>1939731</v>
      </c>
      <c r="P2147" s="2"/>
      <c r="Q2147" s="1"/>
      <c r="R2147" s="1"/>
      <c r="S2147" s="1"/>
      <c r="T2147" s="1"/>
      <c r="U2147" s="1" t="s">
        <v>13743</v>
      </c>
      <c r="V2147" s="1"/>
      <c r="W2147" s="1"/>
      <c r="X2147" s="1"/>
      <c r="Y2147" s="1"/>
      <c r="Z2147" s="2" t="str">
        <f t="shared" si="99"/>
        <v>C830C</v>
      </c>
      <c r="AA2147" s="3" t="str">
        <f t="shared" si="100"/>
        <v>1/11/2019</v>
      </c>
      <c r="AB2147" s="2" t="str">
        <f t="shared" si="101"/>
        <v>No delay</v>
      </c>
    </row>
    <row r="2148" spans="1:28" s="7" customFormat="1" x14ac:dyDescent="0.45">
      <c r="A2148" s="1">
        <v>12898</v>
      </c>
      <c r="B2148" s="3">
        <v>43798</v>
      </c>
      <c r="C2148" s="4">
        <v>0.24876157407407407</v>
      </c>
      <c r="D2148" s="2">
        <v>0</v>
      </c>
      <c r="E2148" s="1">
        <v>0</v>
      </c>
      <c r="F2148" s="2" t="s">
        <v>70</v>
      </c>
      <c r="G2148" s="1">
        <v>1</v>
      </c>
      <c r="H2148" s="1" t="s">
        <v>4570</v>
      </c>
      <c r="I2148" s="1" t="s">
        <v>4570</v>
      </c>
      <c r="J2148" s="1" t="s">
        <v>15953</v>
      </c>
      <c r="K2148" s="1" t="s">
        <v>15954</v>
      </c>
      <c r="L2148" s="1">
        <v>244848</v>
      </c>
      <c r="M2148" s="1" t="s">
        <v>12526</v>
      </c>
      <c r="N2148" s="2" t="s">
        <v>4409</v>
      </c>
      <c r="O2148" s="1">
        <v>1937235</v>
      </c>
      <c r="P2148" s="2"/>
      <c r="Q2148" s="1"/>
      <c r="R2148" s="1"/>
      <c r="S2148" s="1"/>
      <c r="T2148" s="1"/>
      <c r="U2148" s="1" t="s">
        <v>13743</v>
      </c>
      <c r="V2148" s="1"/>
      <c r="W2148" s="1"/>
      <c r="X2148" s="1"/>
      <c r="Y2148" s="1"/>
      <c r="Z2148" s="2" t="str">
        <f t="shared" si="99"/>
        <v>C830C</v>
      </c>
      <c r="AA2148" s="3" t="str">
        <f t="shared" si="100"/>
        <v>1/11/2019</v>
      </c>
      <c r="AB2148" s="2" t="str">
        <f t="shared" si="101"/>
        <v>No delay</v>
      </c>
    </row>
    <row r="2149" spans="1:28" s="7" customFormat="1" x14ac:dyDescent="0.45">
      <c r="A2149" s="1" t="s">
        <v>15955</v>
      </c>
      <c r="B2149" s="3">
        <v>43798</v>
      </c>
      <c r="C2149" s="4">
        <v>0.3034722222222222</v>
      </c>
      <c r="D2149" s="2">
        <v>0</v>
      </c>
      <c r="E2149" s="1">
        <v>0</v>
      </c>
      <c r="F2149" s="2" t="s">
        <v>48</v>
      </c>
      <c r="G2149" s="1">
        <v>69</v>
      </c>
      <c r="H2149" s="1" t="s">
        <v>4621</v>
      </c>
      <c r="I2149" s="1" t="s">
        <v>4621</v>
      </c>
      <c r="J2149" s="1" t="s">
        <v>3669</v>
      </c>
      <c r="K2149" s="1" t="s">
        <v>3668</v>
      </c>
      <c r="L2149" s="1">
        <v>244862</v>
      </c>
      <c r="M2149" s="1" t="s">
        <v>12526</v>
      </c>
      <c r="N2149" s="2" t="s">
        <v>4409</v>
      </c>
      <c r="O2149" s="1" t="s">
        <v>15956</v>
      </c>
      <c r="P2149" s="2"/>
      <c r="Q2149" s="1"/>
      <c r="R2149" s="1"/>
      <c r="S2149" s="1"/>
      <c r="T2149" s="1"/>
      <c r="U2149" s="1" t="s">
        <v>12528</v>
      </c>
      <c r="V2149" s="1"/>
      <c r="W2149" s="1"/>
      <c r="X2149" s="1"/>
      <c r="Y2149" s="1"/>
      <c r="Z2149" s="2" t="str">
        <f t="shared" si="99"/>
        <v>C830</v>
      </c>
      <c r="AA2149" s="3" t="str">
        <f t="shared" si="100"/>
        <v>1/11/2019</v>
      </c>
      <c r="AB2149" s="2" t="str">
        <f t="shared" si="101"/>
        <v>No delay</v>
      </c>
    </row>
    <row r="2150" spans="1:28" s="7" customFormat="1" x14ac:dyDescent="0.45">
      <c r="A2150" s="1" t="s">
        <v>15957</v>
      </c>
      <c r="B2150" s="3">
        <v>43798</v>
      </c>
      <c r="C2150" s="4">
        <v>0.33055555555555555</v>
      </c>
      <c r="D2150" s="2">
        <v>0</v>
      </c>
      <c r="E2150" s="1">
        <v>0</v>
      </c>
      <c r="F2150" s="2" t="s">
        <v>123</v>
      </c>
      <c r="G2150" s="1">
        <v>5</v>
      </c>
      <c r="H2150" s="1" t="s">
        <v>4797</v>
      </c>
      <c r="I2150" s="1" t="s">
        <v>4797</v>
      </c>
      <c r="J2150" s="1" t="s">
        <v>3671</v>
      </c>
      <c r="K2150" s="1" t="s">
        <v>3670</v>
      </c>
      <c r="L2150" s="1">
        <v>244867</v>
      </c>
      <c r="M2150" s="1" t="s">
        <v>12526</v>
      </c>
      <c r="N2150" s="2" t="s">
        <v>4522</v>
      </c>
      <c r="O2150" s="1" t="s">
        <v>15958</v>
      </c>
      <c r="P2150" s="2"/>
      <c r="Q2150" s="1"/>
      <c r="R2150" s="1"/>
      <c r="S2150" s="1"/>
      <c r="T2150" s="1"/>
      <c r="U2150" s="1" t="s">
        <v>13743</v>
      </c>
      <c r="V2150" s="1"/>
      <c r="W2150" s="1"/>
      <c r="X2150" s="1"/>
      <c r="Y2150" s="1"/>
      <c r="Z2150" s="2" t="str">
        <f t="shared" si="99"/>
        <v>C830C</v>
      </c>
      <c r="AA2150" s="3" t="str">
        <f t="shared" si="100"/>
        <v>1/11/2019</v>
      </c>
      <c r="AB2150" s="2" t="str">
        <f t="shared" si="101"/>
        <v>No delay</v>
      </c>
    </row>
    <row r="2151" spans="1:28" s="7" customFormat="1" x14ac:dyDescent="0.45">
      <c r="A2151" s="1">
        <v>12924</v>
      </c>
      <c r="B2151" s="3">
        <v>43798</v>
      </c>
      <c r="C2151" s="4">
        <v>0.49652777777777773</v>
      </c>
      <c r="D2151" s="2">
        <v>0</v>
      </c>
      <c r="E2151" s="1">
        <v>0</v>
      </c>
      <c r="F2151" s="2" t="s">
        <v>114</v>
      </c>
      <c r="G2151" s="1">
        <v>3</v>
      </c>
      <c r="H2151" s="1" t="s">
        <v>4962</v>
      </c>
      <c r="I2151" s="1" t="s">
        <v>4962</v>
      </c>
      <c r="J2151" s="1" t="s">
        <v>3667</v>
      </c>
      <c r="K2151" s="1" t="s">
        <v>3666</v>
      </c>
      <c r="L2151" s="1">
        <v>244883</v>
      </c>
      <c r="M2151" s="1" t="s">
        <v>12526</v>
      </c>
      <c r="N2151" s="2" t="s">
        <v>4409</v>
      </c>
      <c r="O2151" s="1" t="s">
        <v>15959</v>
      </c>
      <c r="P2151" s="2"/>
      <c r="Q2151" s="1"/>
      <c r="R2151" s="1"/>
      <c r="S2151" s="1"/>
      <c r="T2151" s="1"/>
      <c r="U2151" s="1" t="s">
        <v>13743</v>
      </c>
      <c r="V2151" s="1"/>
      <c r="W2151" s="1"/>
      <c r="X2151" s="1"/>
      <c r="Y2151" s="1"/>
      <c r="Z2151" s="2" t="str">
        <f t="shared" si="99"/>
        <v>C830C</v>
      </c>
      <c r="AA2151" s="3" t="str">
        <f t="shared" si="100"/>
        <v>1/11/2019</v>
      </c>
      <c r="AB2151" s="2" t="str">
        <f t="shared" si="101"/>
        <v>No delay</v>
      </c>
    </row>
    <row r="2152" spans="1:28" s="7" customFormat="1" ht="28.5" x14ac:dyDescent="0.45">
      <c r="A2152" s="1" t="s">
        <v>15960</v>
      </c>
      <c r="B2152" s="3">
        <v>43798</v>
      </c>
      <c r="C2152" s="4">
        <v>0.90851851851851861</v>
      </c>
      <c r="D2152" s="2">
        <v>0</v>
      </c>
      <c r="E2152" s="1">
        <v>0</v>
      </c>
      <c r="F2152" s="2" t="s">
        <v>82</v>
      </c>
      <c r="G2152" s="1">
        <v>39</v>
      </c>
      <c r="H2152" s="1" t="s">
        <v>4570</v>
      </c>
      <c r="I2152" s="1" t="s">
        <v>4570</v>
      </c>
      <c r="J2152" s="1" t="s">
        <v>3673</v>
      </c>
      <c r="K2152" s="1" t="s">
        <v>3672</v>
      </c>
      <c r="L2152" s="1">
        <v>244956</v>
      </c>
      <c r="M2152" s="1" t="s">
        <v>12526</v>
      </c>
      <c r="N2152" s="2" t="s">
        <v>4409</v>
      </c>
      <c r="O2152" s="1" t="s">
        <v>15961</v>
      </c>
      <c r="P2152" s="2"/>
      <c r="Q2152" s="1"/>
      <c r="R2152" s="1"/>
      <c r="S2152" s="1"/>
      <c r="T2152" s="1"/>
      <c r="U2152" s="1" t="s">
        <v>13743</v>
      </c>
      <c r="V2152" s="1"/>
      <c r="W2152" s="1"/>
      <c r="X2152" s="1"/>
      <c r="Y2152" s="1"/>
      <c r="Z2152" s="2" t="str">
        <f t="shared" si="99"/>
        <v>C830C</v>
      </c>
      <c r="AA2152" s="3" t="str">
        <f t="shared" si="100"/>
        <v>1/11/2019</v>
      </c>
      <c r="AB2152" s="2" t="str">
        <f t="shared" si="101"/>
        <v>No delay</v>
      </c>
    </row>
    <row r="2153" spans="1:28" s="7" customFormat="1" ht="256.5" x14ac:dyDescent="0.45">
      <c r="A2153" s="1">
        <v>12981</v>
      </c>
      <c r="B2153" s="3">
        <v>43799</v>
      </c>
      <c r="C2153" s="4">
        <v>0.57578703703703704</v>
      </c>
      <c r="D2153" s="2">
        <v>0</v>
      </c>
      <c r="E2153" s="1">
        <v>0</v>
      </c>
      <c r="F2153" s="2" t="s">
        <v>93</v>
      </c>
      <c r="G2153" s="1">
        <v>3</v>
      </c>
      <c r="H2153" s="1" t="s">
        <v>5011</v>
      </c>
      <c r="I2153" s="1" t="s">
        <v>4570</v>
      </c>
      <c r="J2153" s="1" t="s">
        <v>15962</v>
      </c>
      <c r="K2153" s="1" t="s">
        <v>3675</v>
      </c>
      <c r="L2153" s="1">
        <v>245026</v>
      </c>
      <c r="M2153" s="1" t="s">
        <v>12526</v>
      </c>
      <c r="N2153" s="2" t="s">
        <v>4522</v>
      </c>
      <c r="O2153" s="1" t="s">
        <v>15963</v>
      </c>
      <c r="P2153" s="2" t="s">
        <v>79</v>
      </c>
      <c r="Q2153" s="1"/>
      <c r="R2153" s="1" t="s">
        <v>13594</v>
      </c>
      <c r="S2153" s="1"/>
      <c r="T2153" s="1"/>
      <c r="U2153" s="1" t="s">
        <v>12528</v>
      </c>
      <c r="V2153" s="1"/>
      <c r="W2153" s="1"/>
      <c r="X2153" s="1"/>
      <c r="Y2153" s="1"/>
      <c r="Z2153" s="2" t="str">
        <f t="shared" si="99"/>
        <v>C830</v>
      </c>
      <c r="AA2153" s="3" t="str">
        <f t="shared" si="100"/>
        <v>1/11/2019</v>
      </c>
      <c r="AB2153" s="2" t="str">
        <f t="shared" si="101"/>
        <v>No delay</v>
      </c>
    </row>
    <row r="2154" spans="1:28" s="7" customFormat="1" ht="156.75" x14ac:dyDescent="0.45">
      <c r="A2154" s="1">
        <v>13000</v>
      </c>
      <c r="B2154" s="3">
        <v>43799</v>
      </c>
      <c r="C2154" s="4">
        <v>0.78819444444444453</v>
      </c>
      <c r="D2154" s="2">
        <v>0</v>
      </c>
      <c r="E2154" s="1">
        <v>0</v>
      </c>
      <c r="F2154" s="2" t="s">
        <v>131</v>
      </c>
      <c r="G2154" s="1">
        <v>26</v>
      </c>
      <c r="H2154" s="1" t="s">
        <v>4849</v>
      </c>
      <c r="I2154" s="1" t="s">
        <v>4849</v>
      </c>
      <c r="J2154" s="1" t="s">
        <v>15964</v>
      </c>
      <c r="K2154" s="1" t="s">
        <v>3674</v>
      </c>
      <c r="L2154" s="1">
        <v>245068</v>
      </c>
      <c r="M2154" s="1" t="s">
        <v>12526</v>
      </c>
      <c r="N2154" s="2" t="s">
        <v>4409</v>
      </c>
      <c r="O2154" s="1" t="s">
        <v>15965</v>
      </c>
      <c r="P2154" s="2"/>
      <c r="Q2154" s="1"/>
      <c r="R2154" s="1" t="s">
        <v>13589</v>
      </c>
      <c r="S2154" s="1"/>
      <c r="T2154" s="1"/>
      <c r="U2154" s="1" t="s">
        <v>12528</v>
      </c>
      <c r="V2154" s="1"/>
      <c r="W2154" s="1"/>
      <c r="X2154" s="1"/>
      <c r="Y2154" s="1"/>
      <c r="Z2154" s="2" t="str">
        <f t="shared" si="99"/>
        <v>C830C</v>
      </c>
      <c r="AA2154" s="3" t="str">
        <f t="shared" si="100"/>
        <v>1/11/2019</v>
      </c>
      <c r="AB2154" s="2" t="str">
        <f t="shared" si="101"/>
        <v>No delay</v>
      </c>
    </row>
    <row r="2155" spans="1:28" s="7" customFormat="1" ht="156.75" x14ac:dyDescent="0.45">
      <c r="A2155" s="1">
        <v>13032</v>
      </c>
      <c r="B2155" s="3">
        <v>43800</v>
      </c>
      <c r="C2155" s="4">
        <v>0.54513888888888895</v>
      </c>
      <c r="D2155" s="2">
        <v>0</v>
      </c>
      <c r="E2155" s="1">
        <v>0</v>
      </c>
      <c r="F2155" s="2" t="s">
        <v>198</v>
      </c>
      <c r="G2155" s="1">
        <v>41</v>
      </c>
      <c r="H2155" s="1" t="s">
        <v>4734</v>
      </c>
      <c r="I2155" s="1" t="s">
        <v>4771</v>
      </c>
      <c r="J2155" s="1" t="s">
        <v>3685</v>
      </c>
      <c r="K2155" s="1" t="s">
        <v>3684</v>
      </c>
      <c r="L2155" s="1">
        <v>245144</v>
      </c>
      <c r="M2155" s="1" t="s">
        <v>12526</v>
      </c>
      <c r="N2155" s="2" t="s">
        <v>4522</v>
      </c>
      <c r="O2155" s="1" t="s">
        <v>15966</v>
      </c>
      <c r="P2155" s="2"/>
      <c r="Q2155" s="1"/>
      <c r="R2155" s="1" t="s">
        <v>4409</v>
      </c>
      <c r="S2155" s="1"/>
      <c r="T2155" s="1"/>
      <c r="U2155" s="1" t="s">
        <v>12528</v>
      </c>
      <c r="V2155" s="1"/>
      <c r="W2155" s="1"/>
      <c r="X2155" s="1"/>
      <c r="Y2155" s="1"/>
      <c r="Z2155" s="2" t="str">
        <f t="shared" si="99"/>
        <v>C830C</v>
      </c>
      <c r="AA2155" s="3" t="str">
        <f t="shared" si="100"/>
        <v>1/12/2019</v>
      </c>
      <c r="AB2155" s="2" t="str">
        <f t="shared" si="101"/>
        <v>No delay</v>
      </c>
    </row>
    <row r="2156" spans="1:28" s="7" customFormat="1" ht="156.75" x14ac:dyDescent="0.45">
      <c r="A2156" s="1">
        <v>13041</v>
      </c>
      <c r="B2156" s="3">
        <v>43800</v>
      </c>
      <c r="C2156" s="4">
        <v>0.7090277777777777</v>
      </c>
      <c r="D2156" s="2">
        <v>0</v>
      </c>
      <c r="E2156" s="1">
        <v>0</v>
      </c>
      <c r="F2156" s="2" t="s">
        <v>48</v>
      </c>
      <c r="G2156" s="1">
        <v>43</v>
      </c>
      <c r="H2156" s="1" t="s">
        <v>5145</v>
      </c>
      <c r="I2156" s="1" t="s">
        <v>5145</v>
      </c>
      <c r="J2156" s="1" t="s">
        <v>3681</v>
      </c>
      <c r="K2156" s="1" t="s">
        <v>3680</v>
      </c>
      <c r="L2156" s="1">
        <v>245179</v>
      </c>
      <c r="M2156" s="1" t="s">
        <v>12526</v>
      </c>
      <c r="N2156" s="2" t="s">
        <v>4409</v>
      </c>
      <c r="O2156" s="1" t="s">
        <v>15967</v>
      </c>
      <c r="P2156" s="2" t="s">
        <v>149</v>
      </c>
      <c r="Q2156" s="1" t="s">
        <v>346</v>
      </c>
      <c r="R2156" s="1" t="s">
        <v>4409</v>
      </c>
      <c r="S2156" s="1"/>
      <c r="T2156" s="1"/>
      <c r="U2156" s="1" t="s">
        <v>12528</v>
      </c>
      <c r="V2156" s="1"/>
      <c r="W2156" s="1"/>
      <c r="X2156" s="1"/>
      <c r="Y2156" s="1" t="s">
        <v>346</v>
      </c>
      <c r="Z2156" s="2" t="str">
        <f t="shared" si="99"/>
        <v>C830</v>
      </c>
      <c r="AA2156" s="3" t="str">
        <f t="shared" si="100"/>
        <v>1/12/2019</v>
      </c>
      <c r="AB2156" s="2" t="str">
        <f t="shared" si="101"/>
        <v>No delay</v>
      </c>
    </row>
    <row r="2157" spans="1:28" s="7" customFormat="1" ht="171" x14ac:dyDescent="0.45">
      <c r="A2157" s="1">
        <v>13042</v>
      </c>
      <c r="B2157" s="3">
        <v>43800</v>
      </c>
      <c r="C2157" s="4">
        <v>0.74513888888888891</v>
      </c>
      <c r="D2157" s="2">
        <v>0</v>
      </c>
      <c r="E2157" s="1">
        <v>0</v>
      </c>
      <c r="F2157" s="2" t="s">
        <v>24</v>
      </c>
      <c r="G2157" s="1">
        <v>2</v>
      </c>
      <c r="H2157" s="1" t="s">
        <v>4621</v>
      </c>
      <c r="I2157" s="1" t="s">
        <v>4621</v>
      </c>
      <c r="J2157" s="1" t="s">
        <v>3679</v>
      </c>
      <c r="K2157" s="1" t="s">
        <v>3678</v>
      </c>
      <c r="L2157" s="1">
        <v>245185</v>
      </c>
      <c r="M2157" s="1" t="s">
        <v>12526</v>
      </c>
      <c r="N2157" s="2" t="s">
        <v>4409</v>
      </c>
      <c r="O2157" s="1" t="s">
        <v>15968</v>
      </c>
      <c r="P2157" s="2" t="s">
        <v>33</v>
      </c>
      <c r="Q2157" s="1"/>
      <c r="R2157" s="1" t="s">
        <v>4409</v>
      </c>
      <c r="S2157" s="1"/>
      <c r="T2157" s="1"/>
      <c r="U2157" s="1" t="s">
        <v>12528</v>
      </c>
      <c r="V2157" s="1"/>
      <c r="W2157" s="1"/>
      <c r="X2157" s="1"/>
      <c r="Y2157" s="1"/>
      <c r="Z2157" s="2" t="str">
        <f t="shared" si="99"/>
        <v>C830</v>
      </c>
      <c r="AA2157" s="3" t="str">
        <f t="shared" si="100"/>
        <v>1/12/2019</v>
      </c>
      <c r="AB2157" s="2" t="str">
        <f t="shared" si="101"/>
        <v>No delay</v>
      </c>
    </row>
    <row r="2158" spans="1:28" s="7" customFormat="1" ht="199.5" x14ac:dyDescent="0.45">
      <c r="A2158" s="1">
        <v>13047</v>
      </c>
      <c r="B2158" s="3">
        <v>43800</v>
      </c>
      <c r="C2158" s="4">
        <v>0.79999999999999993</v>
      </c>
      <c r="D2158" s="2">
        <v>0</v>
      </c>
      <c r="E2158" s="1">
        <v>0</v>
      </c>
      <c r="F2158" s="2" t="s">
        <v>24</v>
      </c>
      <c r="G2158" s="1">
        <v>2</v>
      </c>
      <c r="H2158" s="1" t="s">
        <v>5372</v>
      </c>
      <c r="I2158" s="1" t="s">
        <v>5372</v>
      </c>
      <c r="J2158" s="1" t="s">
        <v>3683</v>
      </c>
      <c r="K2158" s="1" t="s">
        <v>3682</v>
      </c>
      <c r="L2158" s="1">
        <v>245188</v>
      </c>
      <c r="M2158" s="1" t="s">
        <v>12526</v>
      </c>
      <c r="N2158" s="2" t="s">
        <v>4409</v>
      </c>
      <c r="O2158" s="1" t="s">
        <v>15969</v>
      </c>
      <c r="P2158" s="2" t="s">
        <v>149</v>
      </c>
      <c r="Q2158" s="1" t="s">
        <v>15970</v>
      </c>
      <c r="R2158" s="1" t="s">
        <v>4409</v>
      </c>
      <c r="S2158" s="1"/>
      <c r="T2158" s="1"/>
      <c r="U2158" s="1" t="s">
        <v>12528</v>
      </c>
      <c r="V2158" s="1"/>
      <c r="W2158" s="1"/>
      <c r="X2158" s="1"/>
      <c r="Y2158" s="1" t="s">
        <v>15970</v>
      </c>
      <c r="Z2158" s="2" t="str">
        <f t="shared" si="99"/>
        <v>C830</v>
      </c>
      <c r="AA2158" s="3" t="str">
        <f t="shared" si="100"/>
        <v>1/12/2019</v>
      </c>
      <c r="AB2158" s="2" t="str">
        <f t="shared" si="101"/>
        <v>No delay</v>
      </c>
    </row>
    <row r="2159" spans="1:28" s="7" customFormat="1" ht="313.5" x14ac:dyDescent="0.45">
      <c r="A2159" s="1">
        <v>13049</v>
      </c>
      <c r="B2159" s="3">
        <v>43800</v>
      </c>
      <c r="C2159" s="4">
        <v>0.85625000000000007</v>
      </c>
      <c r="D2159" s="2">
        <v>0</v>
      </c>
      <c r="E2159" s="1">
        <v>0</v>
      </c>
      <c r="F2159" s="2" t="s">
        <v>70</v>
      </c>
      <c r="G2159" s="1">
        <v>9</v>
      </c>
      <c r="H2159" s="1" t="s">
        <v>4849</v>
      </c>
      <c r="I2159" s="1" t="s">
        <v>4849</v>
      </c>
      <c r="J2159" s="1" t="s">
        <v>3677</v>
      </c>
      <c r="K2159" s="1" t="s">
        <v>3676</v>
      </c>
      <c r="L2159" s="1">
        <v>245194</v>
      </c>
      <c r="M2159" s="1" t="s">
        <v>12526</v>
      </c>
      <c r="N2159" s="2" t="s">
        <v>4409</v>
      </c>
      <c r="O2159" s="1" t="s">
        <v>15971</v>
      </c>
      <c r="P2159" s="2" t="s">
        <v>7</v>
      </c>
      <c r="Q2159" s="1"/>
      <c r="R2159" s="1" t="s">
        <v>4409</v>
      </c>
      <c r="S2159" s="1"/>
      <c r="T2159" s="1"/>
      <c r="U2159" s="1" t="s">
        <v>12528</v>
      </c>
      <c r="V2159" s="1"/>
      <c r="W2159" s="1"/>
      <c r="X2159" s="1"/>
      <c r="Y2159" s="1"/>
      <c r="Z2159" s="2" t="str">
        <f t="shared" si="99"/>
        <v>C830C</v>
      </c>
      <c r="AA2159" s="3" t="str">
        <f t="shared" si="100"/>
        <v>1/12/2019</v>
      </c>
      <c r="AB2159" s="2" t="str">
        <f t="shared" si="101"/>
        <v>No delay</v>
      </c>
    </row>
    <row r="2160" spans="1:28" s="7" customFormat="1" ht="242.25" x14ac:dyDescent="0.45">
      <c r="A2160" s="1">
        <v>13055</v>
      </c>
      <c r="B2160" s="3">
        <v>43800</v>
      </c>
      <c r="C2160" s="4">
        <v>0.93958333333333333</v>
      </c>
      <c r="D2160" s="2">
        <v>0</v>
      </c>
      <c r="E2160" s="1">
        <v>0</v>
      </c>
      <c r="F2160" s="2" t="s">
        <v>100</v>
      </c>
      <c r="G2160" s="1">
        <v>41</v>
      </c>
      <c r="H2160" s="1" t="s">
        <v>5372</v>
      </c>
      <c r="I2160" s="1" t="s">
        <v>5372</v>
      </c>
      <c r="J2160" s="1" t="s">
        <v>3687</v>
      </c>
      <c r="K2160" s="1" t="s">
        <v>3686</v>
      </c>
      <c r="L2160" s="1">
        <v>245203</v>
      </c>
      <c r="M2160" s="1" t="s">
        <v>12526</v>
      </c>
      <c r="N2160" s="2" t="s">
        <v>4409</v>
      </c>
      <c r="O2160" s="1" t="s">
        <v>15972</v>
      </c>
      <c r="P2160" s="2" t="s">
        <v>73</v>
      </c>
      <c r="Q2160" s="1"/>
      <c r="R2160" s="1" t="s">
        <v>4409</v>
      </c>
      <c r="S2160" s="1"/>
      <c r="T2160" s="1"/>
      <c r="U2160" s="1" t="s">
        <v>12528</v>
      </c>
      <c r="V2160" s="1"/>
      <c r="W2160" s="1"/>
      <c r="X2160" s="1"/>
      <c r="Y2160" s="1"/>
      <c r="Z2160" s="2" t="str">
        <f t="shared" si="99"/>
        <v>C830</v>
      </c>
      <c r="AA2160" s="3" t="str">
        <f t="shared" si="100"/>
        <v>1/12/2019</v>
      </c>
      <c r="AB2160" s="2" t="str">
        <f t="shared" si="101"/>
        <v>No delay</v>
      </c>
    </row>
    <row r="2161" spans="1:28" s="7" customFormat="1" ht="171" x14ac:dyDescent="0.45">
      <c r="A2161" s="1" t="s">
        <v>15973</v>
      </c>
      <c r="B2161" s="3">
        <v>43801</v>
      </c>
      <c r="C2161" s="4">
        <v>0.42569444444444443</v>
      </c>
      <c r="D2161" s="2">
        <v>0</v>
      </c>
      <c r="E2161" s="1">
        <v>0</v>
      </c>
      <c r="F2161" s="2" t="s">
        <v>111</v>
      </c>
      <c r="G2161" s="1"/>
      <c r="H2161" s="1" t="s">
        <v>4570</v>
      </c>
      <c r="I2161" s="1" t="s">
        <v>4954</v>
      </c>
      <c r="J2161" s="1" t="s">
        <v>15974</v>
      </c>
      <c r="K2161" s="1">
        <v>6284726</v>
      </c>
      <c r="L2161" s="1"/>
      <c r="M2161" s="1" t="s">
        <v>12526</v>
      </c>
      <c r="N2161" s="2" t="s">
        <v>4409</v>
      </c>
      <c r="O2161" s="1" t="s">
        <v>15975</v>
      </c>
      <c r="P2161" s="2"/>
      <c r="Q2161" s="1"/>
      <c r="R2161" s="1" t="s">
        <v>13589</v>
      </c>
      <c r="S2161" s="1"/>
      <c r="T2161" s="1"/>
      <c r="U2161" s="1" t="s">
        <v>12528</v>
      </c>
      <c r="V2161" s="1"/>
      <c r="W2161" s="1"/>
      <c r="X2161" s="1"/>
      <c r="Y2161" s="1"/>
      <c r="Z2161" s="2" t="str">
        <f t="shared" si="99"/>
        <v>C830</v>
      </c>
      <c r="AA2161" s="3" t="str">
        <f t="shared" si="100"/>
        <v>1/12/2019</v>
      </c>
      <c r="AB2161" s="2" t="str">
        <f t="shared" si="101"/>
        <v>No delay</v>
      </c>
    </row>
    <row r="2162" spans="1:28" s="7" customFormat="1" ht="185.25" x14ac:dyDescent="0.45">
      <c r="A2162" s="1">
        <v>13080</v>
      </c>
      <c r="B2162" s="3">
        <v>43801</v>
      </c>
      <c r="C2162" s="4">
        <v>0.64930555555555558</v>
      </c>
      <c r="D2162" s="2">
        <v>0</v>
      </c>
      <c r="E2162" s="1">
        <v>0</v>
      </c>
      <c r="F2162" s="2" t="s">
        <v>151</v>
      </c>
      <c r="G2162" s="1"/>
      <c r="H2162" s="1" t="s">
        <v>5067</v>
      </c>
      <c r="I2162" s="1"/>
      <c r="J2162" s="1" t="s">
        <v>15976</v>
      </c>
      <c r="K2162" s="1">
        <v>6284746</v>
      </c>
      <c r="L2162" s="1"/>
      <c r="M2162" s="1" t="s">
        <v>12526</v>
      </c>
      <c r="N2162" s="2" t="s">
        <v>4409</v>
      </c>
      <c r="O2162" s="1" t="s">
        <v>15977</v>
      </c>
      <c r="P2162" s="2"/>
      <c r="Q2162" s="1"/>
      <c r="R2162" s="1" t="s">
        <v>13589</v>
      </c>
      <c r="S2162" s="1"/>
      <c r="T2162" s="1"/>
      <c r="U2162" s="1" t="s">
        <v>12528</v>
      </c>
      <c r="V2162" s="1"/>
      <c r="W2162" s="1"/>
      <c r="X2162" s="1"/>
      <c r="Y2162" s="1"/>
      <c r="Z2162" s="2" t="str">
        <f t="shared" si="99"/>
        <v>C830C</v>
      </c>
      <c r="AA2162" s="3" t="str">
        <f t="shared" si="100"/>
        <v>1/12/2019</v>
      </c>
      <c r="AB2162" s="2" t="str">
        <f t="shared" si="101"/>
        <v>No delay</v>
      </c>
    </row>
    <row r="2163" spans="1:28" s="7" customFormat="1" ht="199.5" x14ac:dyDescent="0.45">
      <c r="A2163" s="1">
        <v>13137</v>
      </c>
      <c r="B2163" s="3">
        <v>43803</v>
      </c>
      <c r="C2163" s="4">
        <v>0.30277777777777776</v>
      </c>
      <c r="D2163" s="2">
        <v>0</v>
      </c>
      <c r="E2163" s="1">
        <v>0</v>
      </c>
      <c r="F2163" s="2" t="s">
        <v>81</v>
      </c>
      <c r="G2163" s="1">
        <v>66</v>
      </c>
      <c r="H2163" s="1" t="s">
        <v>4634</v>
      </c>
      <c r="I2163" s="1" t="s">
        <v>4634</v>
      </c>
      <c r="J2163" s="1" t="s">
        <v>3693</v>
      </c>
      <c r="K2163" s="1" t="s">
        <v>3692</v>
      </c>
      <c r="L2163" s="1">
        <v>245570</v>
      </c>
      <c r="M2163" s="1" t="s">
        <v>12526</v>
      </c>
      <c r="N2163" s="2" t="s">
        <v>4522</v>
      </c>
      <c r="O2163" s="1" t="s">
        <v>15978</v>
      </c>
      <c r="P2163" s="2" t="s">
        <v>79</v>
      </c>
      <c r="Q2163" s="1"/>
      <c r="R2163" s="1" t="s">
        <v>4409</v>
      </c>
      <c r="S2163" s="1"/>
      <c r="T2163" s="1"/>
      <c r="U2163" s="1" t="s">
        <v>12528</v>
      </c>
      <c r="V2163" s="1"/>
      <c r="W2163" s="1"/>
      <c r="X2163" s="1"/>
      <c r="Y2163" s="1"/>
      <c r="Z2163" s="2" t="str">
        <f t="shared" si="99"/>
        <v>C830</v>
      </c>
      <c r="AA2163" s="3" t="str">
        <f t="shared" si="100"/>
        <v>1/12/2019</v>
      </c>
      <c r="AB2163" s="2" t="str">
        <f t="shared" si="101"/>
        <v>No delay</v>
      </c>
    </row>
    <row r="2164" spans="1:28" s="7" customFormat="1" ht="171" x14ac:dyDescent="0.45">
      <c r="A2164" s="1">
        <v>13140</v>
      </c>
      <c r="B2164" s="3">
        <v>43803</v>
      </c>
      <c r="C2164" s="4">
        <v>0.38038194444444445</v>
      </c>
      <c r="D2164" s="2">
        <v>0</v>
      </c>
      <c r="E2164" s="1">
        <v>0</v>
      </c>
      <c r="F2164" s="2" t="s">
        <v>72</v>
      </c>
      <c r="G2164" s="1" t="s">
        <v>14876</v>
      </c>
      <c r="H2164" s="1" t="s">
        <v>4570</v>
      </c>
      <c r="I2164" s="1" t="s">
        <v>4570</v>
      </c>
      <c r="J2164" s="1" t="s">
        <v>3689</v>
      </c>
      <c r="K2164" s="1" t="s">
        <v>3688</v>
      </c>
      <c r="L2164" s="1">
        <v>245568</v>
      </c>
      <c r="M2164" s="1" t="s">
        <v>12526</v>
      </c>
      <c r="N2164" s="2" t="s">
        <v>4409</v>
      </c>
      <c r="O2164" s="1" t="s">
        <v>15979</v>
      </c>
      <c r="P2164" s="2"/>
      <c r="Q2164" s="1"/>
      <c r="R2164" s="1" t="s">
        <v>13589</v>
      </c>
      <c r="S2164" s="1"/>
      <c r="T2164" s="1"/>
      <c r="U2164" s="1" t="s">
        <v>12528</v>
      </c>
      <c r="V2164" s="1"/>
      <c r="W2164" s="1"/>
      <c r="X2164" s="1"/>
      <c r="Y2164" s="1"/>
      <c r="Z2164" s="2" t="str">
        <f t="shared" si="99"/>
        <v>C830C</v>
      </c>
      <c r="AA2164" s="3" t="str">
        <f t="shared" si="100"/>
        <v>1/12/2019</v>
      </c>
      <c r="AB2164" s="2" t="str">
        <f t="shared" si="101"/>
        <v>No delay</v>
      </c>
    </row>
    <row r="2165" spans="1:28" s="7" customFormat="1" ht="199.5" x14ac:dyDescent="0.45">
      <c r="A2165" s="1">
        <v>13147</v>
      </c>
      <c r="B2165" s="3">
        <v>43803</v>
      </c>
      <c r="C2165" s="4">
        <v>0.4291666666666667</v>
      </c>
      <c r="D2165" s="2">
        <v>0</v>
      </c>
      <c r="E2165" s="1">
        <v>0</v>
      </c>
      <c r="F2165" s="2" t="s">
        <v>48</v>
      </c>
      <c r="G2165" s="1">
        <v>34</v>
      </c>
      <c r="H2165" s="1" t="s">
        <v>4570</v>
      </c>
      <c r="I2165" s="1" t="s">
        <v>4570</v>
      </c>
      <c r="J2165" s="1" t="s">
        <v>3695</v>
      </c>
      <c r="K2165" s="1" t="s">
        <v>3694</v>
      </c>
      <c r="L2165" s="1">
        <v>245605</v>
      </c>
      <c r="M2165" s="1" t="s">
        <v>12526</v>
      </c>
      <c r="N2165" s="2" t="s">
        <v>4409</v>
      </c>
      <c r="O2165" s="1" t="s">
        <v>15980</v>
      </c>
      <c r="P2165" s="2"/>
      <c r="Q2165" s="1"/>
      <c r="R2165" s="1" t="s">
        <v>13589</v>
      </c>
      <c r="S2165" s="1"/>
      <c r="T2165" s="1"/>
      <c r="U2165" s="1" t="s">
        <v>12528</v>
      </c>
      <c r="V2165" s="1"/>
      <c r="W2165" s="1"/>
      <c r="X2165" s="1"/>
      <c r="Y2165" s="1"/>
      <c r="Z2165" s="2" t="str">
        <f t="shared" si="99"/>
        <v>C830</v>
      </c>
      <c r="AA2165" s="3" t="str">
        <f t="shared" si="100"/>
        <v>1/12/2019</v>
      </c>
      <c r="AB2165" s="2" t="str">
        <f t="shared" si="101"/>
        <v>No delay</v>
      </c>
    </row>
    <row r="2166" spans="1:28" s="7" customFormat="1" ht="199.5" x14ac:dyDescent="0.45">
      <c r="A2166" s="1">
        <v>13154</v>
      </c>
      <c r="B2166" s="3">
        <v>43803</v>
      </c>
      <c r="C2166" s="4">
        <v>0.58471064814814822</v>
      </c>
      <c r="D2166" s="2">
        <v>0</v>
      </c>
      <c r="E2166" s="1">
        <v>0</v>
      </c>
      <c r="F2166" s="2" t="s">
        <v>48</v>
      </c>
      <c r="G2166" s="1">
        <v>34</v>
      </c>
      <c r="H2166" s="1" t="s">
        <v>4775</v>
      </c>
      <c r="I2166" s="1" t="s">
        <v>4771</v>
      </c>
      <c r="J2166" s="1" t="s">
        <v>3691</v>
      </c>
      <c r="K2166" s="1" t="s">
        <v>3690</v>
      </c>
      <c r="L2166" s="1">
        <v>245604</v>
      </c>
      <c r="M2166" s="1" t="s">
        <v>12526</v>
      </c>
      <c r="N2166" s="2" t="s">
        <v>4409</v>
      </c>
      <c r="O2166" s="1" t="s">
        <v>15981</v>
      </c>
      <c r="P2166" s="2"/>
      <c r="Q2166" s="1"/>
      <c r="R2166" s="1" t="s">
        <v>4409</v>
      </c>
      <c r="S2166" s="1"/>
      <c r="T2166" s="1"/>
      <c r="U2166" s="1" t="s">
        <v>12528</v>
      </c>
      <c r="V2166" s="1"/>
      <c r="W2166" s="1"/>
      <c r="X2166" s="1"/>
      <c r="Y2166" s="1"/>
      <c r="Z2166" s="2" t="str">
        <f t="shared" si="99"/>
        <v>C830</v>
      </c>
      <c r="AA2166" s="3" t="str">
        <f t="shared" si="100"/>
        <v>1/12/2019</v>
      </c>
      <c r="AB2166" s="2" t="str">
        <f t="shared" si="101"/>
        <v>No delay</v>
      </c>
    </row>
    <row r="2167" spans="1:28" s="7" customFormat="1" ht="228" x14ac:dyDescent="0.45">
      <c r="A2167" s="1">
        <v>13174</v>
      </c>
      <c r="B2167" s="3">
        <v>43804</v>
      </c>
      <c r="C2167" s="4">
        <v>4.8611111111111112E-3</v>
      </c>
      <c r="D2167" s="2">
        <v>0</v>
      </c>
      <c r="E2167" s="1">
        <v>0</v>
      </c>
      <c r="F2167" s="2" t="s">
        <v>49</v>
      </c>
      <c r="G2167" s="1">
        <v>45</v>
      </c>
      <c r="H2167" s="1" t="s">
        <v>6241</v>
      </c>
      <c r="I2167" s="1" t="s">
        <v>4932</v>
      </c>
      <c r="J2167" s="1" t="s">
        <v>3702</v>
      </c>
      <c r="K2167" s="1" t="s">
        <v>3701</v>
      </c>
      <c r="L2167" s="1">
        <v>245672</v>
      </c>
      <c r="M2167" s="1" t="s">
        <v>12526</v>
      </c>
      <c r="N2167" s="2" t="s">
        <v>4409</v>
      </c>
      <c r="O2167" s="1" t="s">
        <v>15982</v>
      </c>
      <c r="P2167" s="2" t="s">
        <v>73</v>
      </c>
      <c r="Q2167" s="1"/>
      <c r="R2167" s="1" t="s">
        <v>13594</v>
      </c>
      <c r="S2167" s="1"/>
      <c r="T2167" s="1"/>
      <c r="U2167" s="1" t="s">
        <v>12528</v>
      </c>
      <c r="V2167" s="1"/>
      <c r="W2167" s="1"/>
      <c r="X2167" s="1"/>
      <c r="Y2167" s="1"/>
      <c r="Z2167" s="2" t="str">
        <f t="shared" si="99"/>
        <v>C830</v>
      </c>
      <c r="AA2167" s="3" t="str">
        <f t="shared" si="100"/>
        <v>1/12/2019</v>
      </c>
      <c r="AB2167" s="2" t="str">
        <f t="shared" si="101"/>
        <v>No delay</v>
      </c>
    </row>
    <row r="2168" spans="1:28" s="7" customFormat="1" ht="213.75" x14ac:dyDescent="0.45">
      <c r="A2168" s="1">
        <v>13183</v>
      </c>
      <c r="B2168" s="3">
        <v>43804</v>
      </c>
      <c r="C2168" s="4">
        <v>0.25508101851851855</v>
      </c>
      <c r="D2168" s="2">
        <v>0</v>
      </c>
      <c r="E2168" s="1">
        <v>0</v>
      </c>
      <c r="F2168" s="2" t="s">
        <v>64</v>
      </c>
      <c r="G2168" s="1">
        <v>912</v>
      </c>
      <c r="H2168" s="1" t="s">
        <v>4615</v>
      </c>
      <c r="I2168" s="1" t="s">
        <v>4615</v>
      </c>
      <c r="J2168" s="1" t="s">
        <v>3704</v>
      </c>
      <c r="K2168" s="1" t="s">
        <v>3703</v>
      </c>
      <c r="L2168" s="1">
        <v>245683</v>
      </c>
      <c r="M2168" s="1" t="s">
        <v>12526</v>
      </c>
      <c r="N2168" s="2" t="s">
        <v>4409</v>
      </c>
      <c r="O2168" s="1" t="s">
        <v>15983</v>
      </c>
      <c r="P2168" s="2" t="s">
        <v>73</v>
      </c>
      <c r="Q2168" s="1"/>
      <c r="R2168" s="1" t="s">
        <v>4409</v>
      </c>
      <c r="S2168" s="1"/>
      <c r="T2168" s="1"/>
      <c r="U2168" s="1" t="s">
        <v>12528</v>
      </c>
      <c r="V2168" s="1"/>
      <c r="W2168" s="1"/>
      <c r="X2168" s="1"/>
      <c r="Y2168" s="1"/>
      <c r="Z2168" s="2" t="str">
        <f t="shared" si="99"/>
        <v>C830</v>
      </c>
      <c r="AA2168" s="3" t="str">
        <f t="shared" si="100"/>
        <v>1/12/2019</v>
      </c>
      <c r="AB2168" s="2" t="str">
        <f t="shared" si="101"/>
        <v>No delay</v>
      </c>
    </row>
    <row r="2169" spans="1:28" s="7" customFormat="1" ht="185.25" x14ac:dyDescent="0.45">
      <c r="A2169" s="1">
        <v>13188</v>
      </c>
      <c r="B2169" s="3">
        <v>43804</v>
      </c>
      <c r="C2169" s="4">
        <v>0.3125</v>
      </c>
      <c r="D2169" s="2">
        <v>0</v>
      </c>
      <c r="E2169" s="1">
        <v>0</v>
      </c>
      <c r="F2169" s="2" t="s">
        <v>29</v>
      </c>
      <c r="G2169" s="1">
        <v>13</v>
      </c>
      <c r="H2169" s="1" t="s">
        <v>4570</v>
      </c>
      <c r="I2169" s="1" t="s">
        <v>4570</v>
      </c>
      <c r="J2169" s="1" t="s">
        <v>3699</v>
      </c>
      <c r="K2169" s="1" t="s">
        <v>3698</v>
      </c>
      <c r="L2169" s="1">
        <v>245698</v>
      </c>
      <c r="M2169" s="1" t="s">
        <v>12526</v>
      </c>
      <c r="N2169" s="2" t="s">
        <v>4522</v>
      </c>
      <c r="O2169" s="1" t="s">
        <v>15984</v>
      </c>
      <c r="P2169" s="2" t="s">
        <v>149</v>
      </c>
      <c r="Q2169" s="1"/>
      <c r="R2169" s="1" t="s">
        <v>4409</v>
      </c>
      <c r="S2169" s="1"/>
      <c r="T2169" s="1"/>
      <c r="U2169" s="1" t="s">
        <v>12528</v>
      </c>
      <c r="V2169" s="1"/>
      <c r="W2169" s="1"/>
      <c r="X2169" s="1"/>
      <c r="Y2169" s="1"/>
      <c r="Z2169" s="2" t="str">
        <f t="shared" si="99"/>
        <v>C830C</v>
      </c>
      <c r="AA2169" s="3" t="str">
        <f t="shared" si="100"/>
        <v>1/12/2019</v>
      </c>
      <c r="AB2169" s="2" t="str">
        <f t="shared" si="101"/>
        <v>No delay</v>
      </c>
    </row>
    <row r="2170" spans="1:28" s="7" customFormat="1" ht="213.75" x14ac:dyDescent="0.45">
      <c r="A2170" s="1">
        <v>13198</v>
      </c>
      <c r="B2170" s="3">
        <v>43804</v>
      </c>
      <c r="C2170" s="4">
        <v>0.67083333333333339</v>
      </c>
      <c r="D2170" s="2">
        <v>0</v>
      </c>
      <c r="E2170" s="1">
        <v>0</v>
      </c>
      <c r="F2170" s="2" t="s">
        <v>108</v>
      </c>
      <c r="G2170" s="1">
        <v>5</v>
      </c>
      <c r="H2170" s="1" t="s">
        <v>7388</v>
      </c>
      <c r="I2170" s="1" t="s">
        <v>7388</v>
      </c>
      <c r="J2170" s="1" t="s">
        <v>3697</v>
      </c>
      <c r="K2170" s="1" t="s">
        <v>3696</v>
      </c>
      <c r="L2170" s="1">
        <v>245753</v>
      </c>
      <c r="M2170" s="1" t="s">
        <v>12526</v>
      </c>
      <c r="N2170" s="2" t="s">
        <v>4522</v>
      </c>
      <c r="O2170" s="1" t="s">
        <v>15985</v>
      </c>
      <c r="P2170" s="2" t="s">
        <v>7</v>
      </c>
      <c r="Q2170" s="1"/>
      <c r="R2170" s="1" t="s">
        <v>4409</v>
      </c>
      <c r="S2170" s="1"/>
      <c r="T2170" s="1"/>
      <c r="U2170" s="1" t="s">
        <v>12528</v>
      </c>
      <c r="V2170" s="1"/>
      <c r="W2170" s="1"/>
      <c r="X2170" s="1"/>
      <c r="Y2170" s="1"/>
      <c r="Z2170" s="2" t="str">
        <f t="shared" si="99"/>
        <v>C830</v>
      </c>
      <c r="AA2170" s="3" t="str">
        <f t="shared" si="100"/>
        <v>1/12/2019</v>
      </c>
      <c r="AB2170" s="2" t="str">
        <f t="shared" si="101"/>
        <v>No delay</v>
      </c>
    </row>
    <row r="2171" spans="1:28" s="7" customFormat="1" ht="171" x14ac:dyDescent="0.45">
      <c r="A2171" s="1">
        <v>13207</v>
      </c>
      <c r="B2171" s="3">
        <v>43804</v>
      </c>
      <c r="C2171" s="4">
        <v>0.92226851851851854</v>
      </c>
      <c r="D2171" s="2">
        <v>0</v>
      </c>
      <c r="E2171" s="1">
        <v>0</v>
      </c>
      <c r="F2171" s="2" t="s">
        <v>83</v>
      </c>
      <c r="G2171" s="1">
        <v>21</v>
      </c>
      <c r="H2171" s="1" t="s">
        <v>5363</v>
      </c>
      <c r="I2171" s="1" t="s">
        <v>5363</v>
      </c>
      <c r="J2171" s="1" t="s">
        <v>15986</v>
      </c>
      <c r="K2171" s="1" t="s">
        <v>3700</v>
      </c>
      <c r="L2171" s="1">
        <v>245797</v>
      </c>
      <c r="M2171" s="1" t="s">
        <v>12526</v>
      </c>
      <c r="N2171" s="2" t="s">
        <v>4409</v>
      </c>
      <c r="O2171" s="1" t="s">
        <v>15987</v>
      </c>
      <c r="P2171" s="2" t="s">
        <v>149</v>
      </c>
      <c r="Q2171" s="1"/>
      <c r="R2171" s="1" t="s">
        <v>4409</v>
      </c>
      <c r="S2171" s="1"/>
      <c r="T2171" s="1"/>
      <c r="U2171" s="1" t="s">
        <v>12528</v>
      </c>
      <c r="V2171" s="1"/>
      <c r="W2171" s="1"/>
      <c r="X2171" s="1"/>
      <c r="Y2171" s="1"/>
      <c r="Z2171" s="2" t="str">
        <f t="shared" si="99"/>
        <v>C830C</v>
      </c>
      <c r="AA2171" s="3" t="str">
        <f t="shared" si="100"/>
        <v>1/12/2019</v>
      </c>
      <c r="AB2171" s="2" t="str">
        <f t="shared" si="101"/>
        <v>No delay</v>
      </c>
    </row>
    <row r="2172" spans="1:28" s="7" customFormat="1" ht="185.25" x14ac:dyDescent="0.45">
      <c r="A2172" s="1">
        <v>13220</v>
      </c>
      <c r="B2172" s="3">
        <v>43805</v>
      </c>
      <c r="C2172" s="4">
        <v>0.34375</v>
      </c>
      <c r="D2172" s="2">
        <v>0</v>
      </c>
      <c r="E2172" s="1">
        <v>0</v>
      </c>
      <c r="F2172" s="2" t="s">
        <v>77</v>
      </c>
      <c r="G2172" s="1">
        <v>67</v>
      </c>
      <c r="H2172" s="1" t="s">
        <v>4771</v>
      </c>
      <c r="I2172" s="1" t="s">
        <v>4771</v>
      </c>
      <c r="J2172" s="1" t="s">
        <v>3706</v>
      </c>
      <c r="K2172" s="1" t="s">
        <v>3705</v>
      </c>
      <c r="L2172" s="1">
        <v>245838</v>
      </c>
      <c r="M2172" s="1" t="s">
        <v>12526</v>
      </c>
      <c r="N2172" s="2" t="s">
        <v>4409</v>
      </c>
      <c r="O2172" s="1" t="s">
        <v>15988</v>
      </c>
      <c r="P2172" s="2"/>
      <c r="Q2172" s="1"/>
      <c r="R2172" s="1" t="s">
        <v>13589</v>
      </c>
      <c r="S2172" s="1"/>
      <c r="T2172" s="1"/>
      <c r="U2172" s="1" t="s">
        <v>12528</v>
      </c>
      <c r="V2172" s="1"/>
      <c r="W2172" s="1"/>
      <c r="X2172" s="1"/>
      <c r="Y2172" s="1"/>
      <c r="Z2172" s="2" t="str">
        <f t="shared" si="99"/>
        <v>C830</v>
      </c>
      <c r="AA2172" s="3" t="str">
        <f t="shared" si="100"/>
        <v>1/12/2019</v>
      </c>
      <c r="AB2172" s="2" t="str">
        <f t="shared" si="101"/>
        <v>No delay</v>
      </c>
    </row>
    <row r="2173" spans="1:28" s="7" customFormat="1" ht="171" x14ac:dyDescent="0.45">
      <c r="A2173" s="1" t="s">
        <v>15989</v>
      </c>
      <c r="B2173" s="3">
        <v>43805</v>
      </c>
      <c r="C2173" s="4">
        <v>0.75023148148148155</v>
      </c>
      <c r="D2173" s="2">
        <v>0</v>
      </c>
      <c r="E2173" s="1">
        <v>0</v>
      </c>
      <c r="F2173" s="2" t="s">
        <v>99</v>
      </c>
      <c r="G2173" s="1">
        <v>34</v>
      </c>
      <c r="H2173" s="1" t="s">
        <v>4954</v>
      </c>
      <c r="I2173" s="1" t="s">
        <v>4710</v>
      </c>
      <c r="J2173" s="1" t="s">
        <v>15990</v>
      </c>
      <c r="K2173" s="1" t="s">
        <v>3713</v>
      </c>
      <c r="L2173" s="1">
        <v>245926</v>
      </c>
      <c r="M2173" s="1" t="s">
        <v>12526</v>
      </c>
      <c r="N2173" s="2" t="s">
        <v>4409</v>
      </c>
      <c r="O2173" s="1" t="s">
        <v>15991</v>
      </c>
      <c r="P2173" s="2"/>
      <c r="Q2173" s="1"/>
      <c r="R2173" s="1" t="s">
        <v>13594</v>
      </c>
      <c r="S2173" s="1"/>
      <c r="T2173" s="1"/>
      <c r="U2173" s="1" t="s">
        <v>12528</v>
      </c>
      <c r="V2173" s="1"/>
      <c r="W2173" s="1"/>
      <c r="X2173" s="1"/>
      <c r="Y2173" s="1"/>
      <c r="Z2173" s="2" t="str">
        <f t="shared" si="99"/>
        <v>C830</v>
      </c>
      <c r="AA2173" s="3" t="str">
        <f t="shared" si="100"/>
        <v>1/12/2019</v>
      </c>
      <c r="AB2173" s="2" t="str">
        <f t="shared" si="101"/>
        <v>No delay</v>
      </c>
    </row>
    <row r="2174" spans="1:28" s="7" customFormat="1" ht="142.5" x14ac:dyDescent="0.45">
      <c r="A2174" s="1">
        <v>13246</v>
      </c>
      <c r="B2174" s="3">
        <v>43806</v>
      </c>
      <c r="C2174" s="4">
        <v>0.33923611111111113</v>
      </c>
      <c r="D2174" s="2">
        <v>0</v>
      </c>
      <c r="E2174" s="1">
        <v>0</v>
      </c>
      <c r="F2174" s="2" t="s">
        <v>24</v>
      </c>
      <c r="G2174" s="1">
        <v>45</v>
      </c>
      <c r="H2174" s="1" t="s">
        <v>4604</v>
      </c>
      <c r="I2174" s="1" t="s">
        <v>4954</v>
      </c>
      <c r="J2174" s="1" t="s">
        <v>3710</v>
      </c>
      <c r="K2174" s="1" t="s">
        <v>3709</v>
      </c>
      <c r="L2174" s="1">
        <v>245994</v>
      </c>
      <c r="M2174" s="1" t="s">
        <v>12526</v>
      </c>
      <c r="N2174" s="2" t="s">
        <v>4409</v>
      </c>
      <c r="O2174" s="1" t="s">
        <v>15992</v>
      </c>
      <c r="P2174" s="2"/>
      <c r="Q2174" s="1"/>
      <c r="R2174" s="1" t="s">
        <v>13589</v>
      </c>
      <c r="S2174" s="1"/>
      <c r="T2174" s="1"/>
      <c r="U2174" s="1" t="s">
        <v>12528</v>
      </c>
      <c r="V2174" s="1"/>
      <c r="W2174" s="1"/>
      <c r="X2174" s="1"/>
      <c r="Y2174" s="1"/>
      <c r="Z2174" s="2" t="str">
        <f t="shared" si="99"/>
        <v>C830</v>
      </c>
      <c r="AA2174" s="3" t="str">
        <f t="shared" si="100"/>
        <v>1/12/2019</v>
      </c>
      <c r="AB2174" s="2" t="str">
        <f t="shared" si="101"/>
        <v>No delay</v>
      </c>
    </row>
    <row r="2175" spans="1:28" s="7" customFormat="1" ht="142.5" x14ac:dyDescent="0.45">
      <c r="A2175" s="1">
        <v>13252</v>
      </c>
      <c r="B2175" s="3">
        <v>43806</v>
      </c>
      <c r="C2175" s="4">
        <v>0.49513888888888885</v>
      </c>
      <c r="D2175" s="2">
        <v>1.5</v>
      </c>
      <c r="E2175" s="1">
        <v>0</v>
      </c>
      <c r="F2175" s="2" t="s">
        <v>48</v>
      </c>
      <c r="G2175" s="1">
        <v>28</v>
      </c>
      <c r="H2175" s="1" t="s">
        <v>4733</v>
      </c>
      <c r="I2175" s="1" t="s">
        <v>4733</v>
      </c>
      <c r="J2175" s="1" t="s">
        <v>15993</v>
      </c>
      <c r="K2175" s="1" t="s">
        <v>3712</v>
      </c>
      <c r="L2175" s="1">
        <v>246015</v>
      </c>
      <c r="M2175" s="1" t="s">
        <v>12526</v>
      </c>
      <c r="N2175" s="2" t="s">
        <v>4409</v>
      </c>
      <c r="O2175" s="1" t="s">
        <v>15994</v>
      </c>
      <c r="P2175" s="2" t="s">
        <v>43</v>
      </c>
      <c r="Q2175" s="1"/>
      <c r="R2175" s="1" t="s">
        <v>13589</v>
      </c>
      <c r="S2175" s="1"/>
      <c r="T2175" s="1"/>
      <c r="U2175" s="1" t="s">
        <v>12528</v>
      </c>
      <c r="V2175" s="1"/>
      <c r="W2175" s="1"/>
      <c r="X2175" s="1"/>
      <c r="Y2175" s="1"/>
      <c r="Z2175" s="2" t="str">
        <f t="shared" si="99"/>
        <v>C830</v>
      </c>
      <c r="AA2175" s="3" t="str">
        <f t="shared" si="100"/>
        <v>1/12/2019</v>
      </c>
      <c r="AB2175" s="2" t="str">
        <f t="shared" si="101"/>
        <v>More than 0 mins</v>
      </c>
    </row>
    <row r="2176" spans="1:28" s="7" customFormat="1" ht="142.5" x14ac:dyDescent="0.45">
      <c r="A2176" s="1">
        <v>13265</v>
      </c>
      <c r="B2176" s="3">
        <v>43806</v>
      </c>
      <c r="C2176" s="4">
        <v>0.79142361111111104</v>
      </c>
      <c r="D2176" s="2">
        <v>0</v>
      </c>
      <c r="E2176" s="1">
        <v>0</v>
      </c>
      <c r="F2176" s="2" t="s">
        <v>29</v>
      </c>
      <c r="G2176" s="1">
        <v>7</v>
      </c>
      <c r="H2176" s="1" t="s">
        <v>4570</v>
      </c>
      <c r="I2176" s="1" t="s">
        <v>4570</v>
      </c>
      <c r="J2176" s="1" t="s">
        <v>15995</v>
      </c>
      <c r="K2176" s="1" t="s">
        <v>3711</v>
      </c>
      <c r="L2176" s="1">
        <v>246054</v>
      </c>
      <c r="M2176" s="1" t="s">
        <v>12526</v>
      </c>
      <c r="N2176" s="2" t="s">
        <v>4409</v>
      </c>
      <c r="O2176" s="1" t="s">
        <v>15996</v>
      </c>
      <c r="P2176" s="2" t="s">
        <v>231</v>
      </c>
      <c r="Q2176" s="1"/>
      <c r="R2176" s="1" t="s">
        <v>4409</v>
      </c>
      <c r="S2176" s="1"/>
      <c r="T2176" s="1"/>
      <c r="U2176" s="1" t="s">
        <v>12528</v>
      </c>
      <c r="V2176" s="1"/>
      <c r="W2176" s="1"/>
      <c r="X2176" s="1"/>
      <c r="Y2176" s="1"/>
      <c r="Z2176" s="2" t="str">
        <f t="shared" si="99"/>
        <v>C830C</v>
      </c>
      <c r="AA2176" s="3" t="str">
        <f t="shared" si="100"/>
        <v>1/12/2019</v>
      </c>
      <c r="AB2176" s="2" t="str">
        <f t="shared" si="101"/>
        <v>No delay</v>
      </c>
    </row>
    <row r="2177" spans="1:28" s="7" customFormat="1" ht="142.5" x14ac:dyDescent="0.45">
      <c r="A2177" s="1" t="s">
        <v>15997</v>
      </c>
      <c r="B2177" s="3">
        <v>43807</v>
      </c>
      <c r="C2177" s="4">
        <v>0.40208333333333335</v>
      </c>
      <c r="D2177" s="2">
        <v>5</v>
      </c>
      <c r="E2177" s="1">
        <v>0</v>
      </c>
      <c r="F2177" s="2" t="s">
        <v>82</v>
      </c>
      <c r="G2177" s="1">
        <v>37</v>
      </c>
      <c r="H2177" s="1" t="s">
        <v>5145</v>
      </c>
      <c r="I2177" s="1" t="s">
        <v>4962</v>
      </c>
      <c r="J2177" s="1" t="s">
        <v>6902</v>
      </c>
      <c r="K2177" s="1" t="s">
        <v>3718</v>
      </c>
      <c r="L2177" s="1">
        <v>246095</v>
      </c>
      <c r="M2177" s="1" t="s">
        <v>12526</v>
      </c>
      <c r="N2177" s="2" t="s">
        <v>4522</v>
      </c>
      <c r="O2177" s="1" t="s">
        <v>15998</v>
      </c>
      <c r="P2177" s="2" t="s">
        <v>43</v>
      </c>
      <c r="Q2177" s="1"/>
      <c r="R2177" s="1" t="s">
        <v>13594</v>
      </c>
      <c r="S2177" s="1"/>
      <c r="T2177" s="1"/>
      <c r="U2177" s="1" t="s">
        <v>12528</v>
      </c>
      <c r="V2177" s="1"/>
      <c r="W2177" s="1"/>
      <c r="X2177" s="1"/>
      <c r="Y2177" s="1"/>
      <c r="Z2177" s="2" t="str">
        <f t="shared" si="99"/>
        <v>C830C</v>
      </c>
      <c r="AA2177" s="3" t="str">
        <f t="shared" si="100"/>
        <v>1/12/2019</v>
      </c>
      <c r="AB2177" s="2" t="str">
        <f t="shared" si="101"/>
        <v>More than 0 mins</v>
      </c>
    </row>
    <row r="2178" spans="1:28" s="7" customFormat="1" ht="128.25" x14ac:dyDescent="0.45">
      <c r="A2178" s="1" t="s">
        <v>15999</v>
      </c>
      <c r="B2178" s="3">
        <v>43807</v>
      </c>
      <c r="C2178" s="4">
        <v>0.48194444444444445</v>
      </c>
      <c r="D2178" s="2">
        <v>0</v>
      </c>
      <c r="E2178" s="1">
        <v>0</v>
      </c>
      <c r="F2178" s="2" t="s">
        <v>44</v>
      </c>
      <c r="G2178" s="1">
        <v>923</v>
      </c>
      <c r="H2178" s="1" t="s">
        <v>4604</v>
      </c>
      <c r="I2178" s="1" t="s">
        <v>4954</v>
      </c>
      <c r="J2178" s="1" t="s">
        <v>3717</v>
      </c>
      <c r="K2178" s="1" t="s">
        <v>3716</v>
      </c>
      <c r="L2178" s="1">
        <v>246100</v>
      </c>
      <c r="M2178" s="1" t="s">
        <v>12526</v>
      </c>
      <c r="N2178" s="2" t="s">
        <v>4409</v>
      </c>
      <c r="O2178" s="1" t="s">
        <v>16000</v>
      </c>
      <c r="P2178" s="2" t="s">
        <v>128</v>
      </c>
      <c r="Q2178" s="1"/>
      <c r="R2178" s="1" t="s">
        <v>13594</v>
      </c>
      <c r="S2178" s="1"/>
      <c r="T2178" s="1"/>
      <c r="U2178" s="1" t="s">
        <v>12528</v>
      </c>
      <c r="V2178" s="1"/>
      <c r="W2178" s="1"/>
      <c r="X2178" s="1"/>
      <c r="Y2178" s="1"/>
      <c r="Z2178" s="2" t="str">
        <f t="shared" si="99"/>
        <v>C830C</v>
      </c>
      <c r="AA2178" s="3" t="str">
        <f t="shared" si="100"/>
        <v>1/12/2019</v>
      </c>
      <c r="AB2178" s="2" t="str">
        <f t="shared" si="101"/>
        <v>No delay</v>
      </c>
    </row>
    <row r="2179" spans="1:28" s="7" customFormat="1" ht="156.75" x14ac:dyDescent="0.45">
      <c r="A2179" s="1">
        <v>13299</v>
      </c>
      <c r="B2179" s="3">
        <v>43807</v>
      </c>
      <c r="C2179" s="4">
        <v>0.72165509259259253</v>
      </c>
      <c r="D2179" s="2">
        <v>0</v>
      </c>
      <c r="E2179" s="1">
        <v>0</v>
      </c>
      <c r="F2179" s="2" t="s">
        <v>42</v>
      </c>
      <c r="G2179" s="1">
        <v>10</v>
      </c>
      <c r="H2179" s="1" t="s">
        <v>4570</v>
      </c>
      <c r="I2179" s="1" t="s">
        <v>4570</v>
      </c>
      <c r="J2179" s="1" t="s">
        <v>3715</v>
      </c>
      <c r="K2179" s="1" t="s">
        <v>3714</v>
      </c>
      <c r="L2179" s="1">
        <v>246122</v>
      </c>
      <c r="M2179" s="1" t="s">
        <v>12526</v>
      </c>
      <c r="N2179" s="2" t="s">
        <v>4409</v>
      </c>
      <c r="O2179" s="1" t="s">
        <v>16001</v>
      </c>
      <c r="P2179" s="2" t="s">
        <v>7</v>
      </c>
      <c r="Q2179" s="1"/>
      <c r="R2179" s="1" t="s">
        <v>13589</v>
      </c>
      <c r="S2179" s="1"/>
      <c r="T2179" s="1"/>
      <c r="U2179" s="1" t="s">
        <v>12528</v>
      </c>
      <c r="V2179" s="1"/>
      <c r="W2179" s="1"/>
      <c r="X2179" s="1"/>
      <c r="Y2179" s="1"/>
      <c r="Z2179" s="2" t="str">
        <f t="shared" ref="Z2179:Z2242" si="102">IF(_xlfn.NUMBERVALUE(MID(F2179,3,2))&lt;41,"C830","C830C")</f>
        <v>C830</v>
      </c>
      <c r="AA2179" s="3" t="str">
        <f t="shared" ref="AA2179:AA2242" si="103">DAY(1)&amp;"/"&amp;MONTH(B2179)&amp;"/"&amp;YEAR(B2179)</f>
        <v>1/12/2019</v>
      </c>
      <c r="AB2179" s="2" t="str">
        <f t="shared" ref="AB2179:AB2242" si="104">IF(D2179&gt;5,"More than 5mins",IF(D2179&gt;0,"More than 0 mins","No delay"))</f>
        <v>No delay</v>
      </c>
    </row>
    <row r="2180" spans="1:28" s="7" customFormat="1" ht="128.25" x14ac:dyDescent="0.45">
      <c r="A2180" s="1">
        <v>13307</v>
      </c>
      <c r="B2180" s="3">
        <v>43808</v>
      </c>
      <c r="C2180" s="4">
        <v>0.30833333333333335</v>
      </c>
      <c r="D2180" s="2">
        <v>0</v>
      </c>
      <c r="E2180" s="1">
        <v>0</v>
      </c>
      <c r="F2180" s="2" t="s">
        <v>17</v>
      </c>
      <c r="G2180" s="1"/>
      <c r="H2180" s="1" t="s">
        <v>4811</v>
      </c>
      <c r="I2180" s="1" t="s">
        <v>4621</v>
      </c>
      <c r="J2180" s="1" t="s">
        <v>16002</v>
      </c>
      <c r="K2180" s="1">
        <v>6285001</v>
      </c>
      <c r="L2180" s="1" t="s">
        <v>5525</v>
      </c>
      <c r="M2180" s="1" t="s">
        <v>12526</v>
      </c>
      <c r="N2180" s="2" t="s">
        <v>4409</v>
      </c>
      <c r="O2180" s="1" t="s">
        <v>16003</v>
      </c>
      <c r="P2180" s="2"/>
      <c r="Q2180" s="1"/>
      <c r="R2180" s="1" t="s">
        <v>13589</v>
      </c>
      <c r="S2180" s="1"/>
      <c r="T2180" s="1"/>
      <c r="U2180" s="1" t="s">
        <v>12528</v>
      </c>
      <c r="V2180" s="1"/>
      <c r="W2180" s="1"/>
      <c r="X2180" s="1"/>
      <c r="Y2180" s="1"/>
      <c r="Z2180" s="2" t="str">
        <f t="shared" si="102"/>
        <v>C830</v>
      </c>
      <c r="AA2180" s="3" t="str">
        <f t="shared" si="103"/>
        <v>1/12/2019</v>
      </c>
      <c r="AB2180" s="2" t="str">
        <f t="shared" si="104"/>
        <v>No delay</v>
      </c>
    </row>
    <row r="2181" spans="1:28" s="7" customFormat="1" ht="185.25" x14ac:dyDescent="0.45">
      <c r="A2181" s="1">
        <v>13320</v>
      </c>
      <c r="B2181" s="3">
        <v>43808</v>
      </c>
      <c r="C2181" s="4">
        <v>0.39583333333333331</v>
      </c>
      <c r="D2181" s="2">
        <v>0</v>
      </c>
      <c r="E2181" s="1">
        <v>0</v>
      </c>
      <c r="F2181" s="2" t="s">
        <v>20</v>
      </c>
      <c r="G2181" s="1">
        <v>13</v>
      </c>
      <c r="H2181" s="1" t="s">
        <v>5744</v>
      </c>
      <c r="I2181" s="1" t="s">
        <v>4691</v>
      </c>
      <c r="J2181" s="1" t="s">
        <v>3720</v>
      </c>
      <c r="K2181" s="1" t="s">
        <v>3719</v>
      </c>
      <c r="L2181" s="1">
        <v>246208</v>
      </c>
      <c r="M2181" s="1" t="s">
        <v>12526</v>
      </c>
      <c r="N2181" s="2" t="s">
        <v>4522</v>
      </c>
      <c r="O2181" s="1" t="s">
        <v>16004</v>
      </c>
      <c r="P2181" s="2" t="s">
        <v>7</v>
      </c>
      <c r="Q2181" s="1"/>
      <c r="R2181" s="1" t="s">
        <v>4409</v>
      </c>
      <c r="S2181" s="1"/>
      <c r="T2181" s="1"/>
      <c r="U2181" s="1" t="s">
        <v>12528</v>
      </c>
      <c r="V2181" s="1"/>
      <c r="W2181" s="1"/>
      <c r="X2181" s="1"/>
      <c r="Y2181" s="1"/>
      <c r="Z2181" s="2" t="str">
        <f t="shared" si="102"/>
        <v>C830</v>
      </c>
      <c r="AA2181" s="3" t="str">
        <f t="shared" si="103"/>
        <v>1/12/2019</v>
      </c>
      <c r="AB2181" s="2" t="str">
        <f t="shared" si="104"/>
        <v>No delay</v>
      </c>
    </row>
    <row r="2182" spans="1:28" s="7" customFormat="1" ht="171" x14ac:dyDescent="0.45">
      <c r="A2182" s="1">
        <v>13350</v>
      </c>
      <c r="B2182" s="3">
        <v>43809</v>
      </c>
      <c r="C2182" s="4">
        <v>0.25763888888888892</v>
      </c>
      <c r="D2182" s="2">
        <v>0</v>
      </c>
      <c r="E2182" s="1">
        <v>0</v>
      </c>
      <c r="F2182" s="2" t="s">
        <v>151</v>
      </c>
      <c r="G2182" s="1">
        <v>37</v>
      </c>
      <c r="H2182" s="1" t="s">
        <v>4933</v>
      </c>
      <c r="I2182" s="1" t="s">
        <v>5762</v>
      </c>
      <c r="J2182" s="1" t="s">
        <v>3722</v>
      </c>
      <c r="K2182" s="1" t="s">
        <v>3721</v>
      </c>
      <c r="L2182" s="1">
        <v>246314</v>
      </c>
      <c r="M2182" s="1" t="s">
        <v>12526</v>
      </c>
      <c r="N2182" s="2" t="s">
        <v>4523</v>
      </c>
      <c r="O2182" s="1" t="s">
        <v>16005</v>
      </c>
      <c r="P2182" s="2" t="s">
        <v>36</v>
      </c>
      <c r="Q2182" s="1"/>
      <c r="R2182" s="1" t="s">
        <v>4409</v>
      </c>
      <c r="S2182" s="1"/>
      <c r="T2182" s="1"/>
      <c r="U2182" s="1" t="s">
        <v>12528</v>
      </c>
      <c r="V2182" s="1"/>
      <c r="W2182" s="1"/>
      <c r="X2182" s="1"/>
      <c r="Y2182" s="1"/>
      <c r="Z2182" s="2" t="str">
        <f t="shared" si="102"/>
        <v>C830C</v>
      </c>
      <c r="AA2182" s="3" t="str">
        <f t="shared" si="103"/>
        <v>1/12/2019</v>
      </c>
      <c r="AB2182" s="2" t="str">
        <f t="shared" si="104"/>
        <v>No delay</v>
      </c>
    </row>
    <row r="2183" spans="1:28" s="7" customFormat="1" ht="171" x14ac:dyDescent="0.45">
      <c r="A2183" s="1">
        <v>13360</v>
      </c>
      <c r="B2183" s="3">
        <v>43809</v>
      </c>
      <c r="C2183" s="4">
        <v>0.36805555555555558</v>
      </c>
      <c r="D2183" s="2">
        <v>0</v>
      </c>
      <c r="E2183" s="1">
        <v>0</v>
      </c>
      <c r="F2183" s="2" t="s">
        <v>133</v>
      </c>
      <c r="G2183" s="1">
        <v>30</v>
      </c>
      <c r="H2183" s="1" t="s">
        <v>4570</v>
      </c>
      <c r="I2183" s="1" t="s">
        <v>4570</v>
      </c>
      <c r="J2183" s="1" t="s">
        <v>3726</v>
      </c>
      <c r="K2183" s="1" t="s">
        <v>3725</v>
      </c>
      <c r="L2183" s="1">
        <v>246341</v>
      </c>
      <c r="M2183" s="1" t="s">
        <v>12526</v>
      </c>
      <c r="N2183" s="2" t="s">
        <v>4409</v>
      </c>
      <c r="O2183" s="1" t="s">
        <v>16006</v>
      </c>
      <c r="P2183" s="2" t="s">
        <v>7</v>
      </c>
      <c r="Q2183" s="1"/>
      <c r="R2183" s="1" t="s">
        <v>4409</v>
      </c>
      <c r="S2183" s="1"/>
      <c r="T2183" s="1"/>
      <c r="U2183" s="1" t="s">
        <v>12528</v>
      </c>
      <c r="V2183" s="1"/>
      <c r="W2183" s="1"/>
      <c r="X2183" s="1"/>
      <c r="Y2183" s="1"/>
      <c r="Z2183" s="2" t="str">
        <f t="shared" si="102"/>
        <v>C830</v>
      </c>
      <c r="AA2183" s="3" t="str">
        <f t="shared" si="103"/>
        <v>1/12/2019</v>
      </c>
      <c r="AB2183" s="2" t="str">
        <f t="shared" si="104"/>
        <v>No delay</v>
      </c>
    </row>
    <row r="2184" spans="1:28" s="7" customFormat="1" ht="156.75" x14ac:dyDescent="0.45">
      <c r="A2184" s="1">
        <v>13376</v>
      </c>
      <c r="B2184" s="3">
        <v>43809</v>
      </c>
      <c r="C2184" s="4">
        <v>0.6333333333333333</v>
      </c>
      <c r="D2184" s="2">
        <v>0</v>
      </c>
      <c r="E2184" s="1">
        <v>0</v>
      </c>
      <c r="F2184" s="2" t="s">
        <v>114</v>
      </c>
      <c r="G2184" s="1">
        <v>36</v>
      </c>
      <c r="H2184" s="1" t="s">
        <v>5011</v>
      </c>
      <c r="I2184" s="1" t="s">
        <v>5011</v>
      </c>
      <c r="J2184" s="1" t="s">
        <v>3724</v>
      </c>
      <c r="K2184" s="1" t="s">
        <v>3723</v>
      </c>
      <c r="L2184" s="1">
        <v>246370</v>
      </c>
      <c r="M2184" s="1" t="s">
        <v>12526</v>
      </c>
      <c r="N2184" s="2" t="s">
        <v>4409</v>
      </c>
      <c r="O2184" s="1" t="s">
        <v>16007</v>
      </c>
      <c r="P2184" s="2"/>
      <c r="Q2184" s="1"/>
      <c r="R2184" s="1" t="s">
        <v>13589</v>
      </c>
      <c r="S2184" s="1"/>
      <c r="T2184" s="1"/>
      <c r="U2184" s="1" t="s">
        <v>12528</v>
      </c>
      <c r="V2184" s="1"/>
      <c r="W2184" s="1"/>
      <c r="X2184" s="1"/>
      <c r="Y2184" s="1"/>
      <c r="Z2184" s="2" t="str">
        <f t="shared" si="102"/>
        <v>C830C</v>
      </c>
      <c r="AA2184" s="3" t="str">
        <f t="shared" si="103"/>
        <v>1/12/2019</v>
      </c>
      <c r="AB2184" s="2" t="str">
        <f t="shared" si="104"/>
        <v>No delay</v>
      </c>
    </row>
    <row r="2185" spans="1:28" s="7" customFormat="1" ht="128.25" x14ac:dyDescent="0.45">
      <c r="A2185" s="1">
        <v>13387</v>
      </c>
      <c r="B2185" s="3">
        <v>43809</v>
      </c>
      <c r="C2185" s="4">
        <v>0.79861111111111116</v>
      </c>
      <c r="D2185" s="2">
        <v>0</v>
      </c>
      <c r="E2185" s="1">
        <v>0</v>
      </c>
      <c r="F2185" s="2" t="s">
        <v>14</v>
      </c>
      <c r="G2185" s="1">
        <v>32</v>
      </c>
      <c r="H2185" s="1" t="s">
        <v>5352</v>
      </c>
      <c r="I2185" s="1" t="s">
        <v>5352</v>
      </c>
      <c r="J2185" s="1" t="s">
        <v>3732</v>
      </c>
      <c r="K2185" s="1" t="s">
        <v>3731</v>
      </c>
      <c r="L2185" s="1">
        <v>246402</v>
      </c>
      <c r="M2185" s="1" t="s">
        <v>12526</v>
      </c>
      <c r="N2185" s="2" t="s">
        <v>4522</v>
      </c>
      <c r="O2185" s="1" t="s">
        <v>16008</v>
      </c>
      <c r="P2185" s="2" t="s">
        <v>33</v>
      </c>
      <c r="Q2185" s="1"/>
      <c r="R2185" s="1" t="s">
        <v>4409</v>
      </c>
      <c r="S2185" s="1"/>
      <c r="T2185" s="1"/>
      <c r="U2185" s="1" t="s">
        <v>12528</v>
      </c>
      <c r="V2185" s="1"/>
      <c r="W2185" s="1"/>
      <c r="X2185" s="1"/>
      <c r="Y2185" s="1"/>
      <c r="Z2185" s="2" t="str">
        <f t="shared" si="102"/>
        <v>C830</v>
      </c>
      <c r="AA2185" s="3" t="str">
        <f t="shared" si="103"/>
        <v>1/12/2019</v>
      </c>
      <c r="AB2185" s="2" t="str">
        <f t="shared" si="104"/>
        <v>No delay</v>
      </c>
    </row>
    <row r="2186" spans="1:28" s="7" customFormat="1" ht="156.75" x14ac:dyDescent="0.45">
      <c r="A2186" s="1">
        <v>13391</v>
      </c>
      <c r="B2186" s="3">
        <v>43809</v>
      </c>
      <c r="C2186" s="4">
        <v>0.84891203703703699</v>
      </c>
      <c r="D2186" s="2">
        <v>0</v>
      </c>
      <c r="E2186" s="1">
        <v>0</v>
      </c>
      <c r="F2186" s="2" t="s">
        <v>119</v>
      </c>
      <c r="G2186" s="1">
        <v>34</v>
      </c>
      <c r="H2186" s="1" t="s">
        <v>4603</v>
      </c>
      <c r="I2186" s="1" t="s">
        <v>4785</v>
      </c>
      <c r="J2186" s="1" t="s">
        <v>3730</v>
      </c>
      <c r="K2186" s="1" t="s">
        <v>3729</v>
      </c>
      <c r="L2186" s="1">
        <v>246412</v>
      </c>
      <c r="M2186" s="1" t="s">
        <v>12526</v>
      </c>
      <c r="N2186" s="2" t="s">
        <v>4409</v>
      </c>
      <c r="O2186" s="1" t="s">
        <v>16009</v>
      </c>
      <c r="P2186" s="2" t="s">
        <v>26</v>
      </c>
      <c r="Q2186" s="1"/>
      <c r="R2186" s="1" t="s">
        <v>13594</v>
      </c>
      <c r="S2186" s="1"/>
      <c r="T2186" s="1"/>
      <c r="U2186" s="1" t="s">
        <v>12528</v>
      </c>
      <c r="V2186" s="1"/>
      <c r="W2186" s="1"/>
      <c r="X2186" s="1"/>
      <c r="Y2186" s="1"/>
      <c r="Z2186" s="2" t="str">
        <f t="shared" si="102"/>
        <v>C830</v>
      </c>
      <c r="AA2186" s="3" t="str">
        <f t="shared" si="103"/>
        <v>1/12/2019</v>
      </c>
      <c r="AB2186" s="2" t="str">
        <f t="shared" si="104"/>
        <v>No delay</v>
      </c>
    </row>
    <row r="2187" spans="1:28" s="7" customFormat="1" ht="128.25" x14ac:dyDescent="0.45">
      <c r="A2187" s="1">
        <v>13393</v>
      </c>
      <c r="B2187" s="3">
        <v>43809</v>
      </c>
      <c r="C2187" s="4">
        <v>0.86458333333333337</v>
      </c>
      <c r="D2187" s="2">
        <v>0</v>
      </c>
      <c r="E2187" s="1">
        <v>0</v>
      </c>
      <c r="F2187" s="2" t="s">
        <v>147</v>
      </c>
      <c r="G2187" s="1">
        <v>76</v>
      </c>
      <c r="H2187" s="1" t="s">
        <v>4923</v>
      </c>
      <c r="I2187" s="1" t="s">
        <v>4923</v>
      </c>
      <c r="J2187" s="1" t="s">
        <v>3728</v>
      </c>
      <c r="K2187" s="1" t="s">
        <v>3727</v>
      </c>
      <c r="L2187" s="1">
        <v>246411</v>
      </c>
      <c r="M2187" s="1" t="s">
        <v>12526</v>
      </c>
      <c r="N2187" s="2" t="s">
        <v>4409</v>
      </c>
      <c r="O2187" s="1" t="s">
        <v>16010</v>
      </c>
      <c r="P2187" s="2" t="s">
        <v>26</v>
      </c>
      <c r="Q2187" s="1"/>
      <c r="R2187" s="1" t="s">
        <v>4409</v>
      </c>
      <c r="S2187" s="1"/>
      <c r="T2187" s="1"/>
      <c r="U2187" s="1" t="s">
        <v>12528</v>
      </c>
      <c r="V2187" s="1"/>
      <c r="W2187" s="1"/>
      <c r="X2187" s="1"/>
      <c r="Y2187" s="1"/>
      <c r="Z2187" s="2" t="str">
        <f t="shared" si="102"/>
        <v>C830</v>
      </c>
      <c r="AA2187" s="3" t="str">
        <f t="shared" si="103"/>
        <v>1/12/2019</v>
      </c>
      <c r="AB2187" s="2" t="str">
        <f t="shared" si="104"/>
        <v>No delay</v>
      </c>
    </row>
    <row r="2188" spans="1:28" s="7" customFormat="1" ht="142.5" x14ac:dyDescent="0.45">
      <c r="A2188" s="1">
        <v>13396</v>
      </c>
      <c r="B2188" s="3">
        <v>43809</v>
      </c>
      <c r="C2188" s="4">
        <v>0.93958333333333333</v>
      </c>
      <c r="D2188" s="2">
        <v>0</v>
      </c>
      <c r="E2188" s="1">
        <v>0</v>
      </c>
      <c r="F2188" s="2" t="s">
        <v>93</v>
      </c>
      <c r="G2188" s="1">
        <v>56</v>
      </c>
      <c r="H2188" s="1" t="s">
        <v>5352</v>
      </c>
      <c r="I2188" s="1" t="s">
        <v>4570</v>
      </c>
      <c r="J2188" s="1" t="s">
        <v>3736</v>
      </c>
      <c r="K2188" s="1" t="s">
        <v>3735</v>
      </c>
      <c r="L2188" s="1">
        <v>246429</v>
      </c>
      <c r="M2188" s="1" t="s">
        <v>12526</v>
      </c>
      <c r="N2188" s="2" t="s">
        <v>4522</v>
      </c>
      <c r="O2188" s="1" t="s">
        <v>16011</v>
      </c>
      <c r="P2188" s="2" t="s">
        <v>79</v>
      </c>
      <c r="Q2188" s="1"/>
      <c r="R2188" s="1" t="s">
        <v>4409</v>
      </c>
      <c r="S2188" s="1"/>
      <c r="T2188" s="1"/>
      <c r="U2188" s="1" t="s">
        <v>12528</v>
      </c>
      <c r="V2188" s="1"/>
      <c r="W2188" s="1"/>
      <c r="X2188" s="1"/>
      <c r="Y2188" s="1"/>
      <c r="Z2188" s="2" t="str">
        <f t="shared" si="102"/>
        <v>C830</v>
      </c>
      <c r="AA2188" s="3" t="str">
        <f t="shared" si="103"/>
        <v>1/12/2019</v>
      </c>
      <c r="AB2188" s="2" t="str">
        <f t="shared" si="104"/>
        <v>No delay</v>
      </c>
    </row>
    <row r="2189" spans="1:28" s="7" customFormat="1" ht="142.5" x14ac:dyDescent="0.45">
      <c r="A2189" s="1" t="s">
        <v>16012</v>
      </c>
      <c r="B2189" s="3">
        <v>43809</v>
      </c>
      <c r="C2189" s="4">
        <v>0.94027777777777777</v>
      </c>
      <c r="D2189" s="2">
        <v>5</v>
      </c>
      <c r="E2189" s="1">
        <v>0</v>
      </c>
      <c r="F2189" s="2" t="s">
        <v>142</v>
      </c>
      <c r="G2189" s="1">
        <v>43</v>
      </c>
      <c r="H2189" s="1" t="s">
        <v>4933</v>
      </c>
      <c r="I2189" s="1" t="s">
        <v>4933</v>
      </c>
      <c r="J2189" s="1" t="s">
        <v>3734</v>
      </c>
      <c r="K2189" s="1" t="s">
        <v>3733</v>
      </c>
      <c r="L2189" s="1">
        <v>246422</v>
      </c>
      <c r="M2189" s="1" t="s">
        <v>12526</v>
      </c>
      <c r="N2189" s="2" t="s">
        <v>4409</v>
      </c>
      <c r="O2189" s="1" t="s">
        <v>16013</v>
      </c>
      <c r="P2189" s="2" t="s">
        <v>43</v>
      </c>
      <c r="Q2189" s="1"/>
      <c r="R2189" s="1" t="s">
        <v>13586</v>
      </c>
      <c r="S2189" s="1"/>
      <c r="T2189" s="1"/>
      <c r="U2189" s="1" t="s">
        <v>12528</v>
      </c>
      <c r="V2189" s="1"/>
      <c r="W2189" s="1"/>
      <c r="X2189" s="1"/>
      <c r="Y2189" s="1"/>
      <c r="Z2189" s="2" t="str">
        <f t="shared" si="102"/>
        <v>C830C</v>
      </c>
      <c r="AA2189" s="3" t="str">
        <f t="shared" si="103"/>
        <v>1/12/2019</v>
      </c>
      <c r="AB2189" s="2" t="str">
        <f t="shared" si="104"/>
        <v>More than 0 mins</v>
      </c>
    </row>
    <row r="2190" spans="1:28" s="7" customFormat="1" ht="128.25" x14ac:dyDescent="0.45">
      <c r="A2190" s="1">
        <v>13403</v>
      </c>
      <c r="B2190" s="3">
        <v>43810</v>
      </c>
      <c r="C2190" s="4">
        <v>0.22777777777777777</v>
      </c>
      <c r="D2190" s="2">
        <v>0</v>
      </c>
      <c r="E2190" s="1">
        <v>0</v>
      </c>
      <c r="F2190" s="2" t="s">
        <v>135</v>
      </c>
      <c r="G2190" s="1">
        <v>42</v>
      </c>
      <c r="H2190" s="1" t="s">
        <v>4570</v>
      </c>
      <c r="I2190" s="1" t="s">
        <v>4570</v>
      </c>
      <c r="J2190" s="1" t="s">
        <v>3738</v>
      </c>
      <c r="K2190" s="1" t="s">
        <v>3737</v>
      </c>
      <c r="L2190" s="1">
        <v>246446</v>
      </c>
      <c r="M2190" s="1" t="s">
        <v>12526</v>
      </c>
      <c r="N2190" s="2" t="s">
        <v>4409</v>
      </c>
      <c r="O2190" s="1" t="s">
        <v>16014</v>
      </c>
      <c r="P2190" s="2"/>
      <c r="Q2190" s="1"/>
      <c r="R2190" s="1"/>
      <c r="S2190" s="1"/>
      <c r="T2190" s="1"/>
      <c r="U2190" s="1" t="s">
        <v>13743</v>
      </c>
      <c r="V2190" s="1"/>
      <c r="W2190" s="1"/>
      <c r="X2190" s="1"/>
      <c r="Y2190" s="1"/>
      <c r="Z2190" s="2" t="str">
        <f t="shared" si="102"/>
        <v>C830</v>
      </c>
      <c r="AA2190" s="3" t="str">
        <f t="shared" si="103"/>
        <v>1/12/2019</v>
      </c>
      <c r="AB2190" s="2" t="str">
        <f t="shared" si="104"/>
        <v>No delay</v>
      </c>
    </row>
    <row r="2191" spans="1:28" s="7" customFormat="1" ht="128.25" x14ac:dyDescent="0.45">
      <c r="A2191" s="1">
        <v>13404</v>
      </c>
      <c r="B2191" s="3">
        <v>43810</v>
      </c>
      <c r="C2191" s="4">
        <v>0.23819444444444446</v>
      </c>
      <c r="D2191" s="2">
        <v>0</v>
      </c>
      <c r="E2191" s="1">
        <v>0</v>
      </c>
      <c r="F2191" s="2" t="s">
        <v>70</v>
      </c>
      <c r="G2191" s="1" t="s">
        <v>7147</v>
      </c>
      <c r="H2191" s="1" t="s">
        <v>4775</v>
      </c>
      <c r="I2191" s="1" t="s">
        <v>4570</v>
      </c>
      <c r="J2191" s="1" t="s">
        <v>16015</v>
      </c>
      <c r="K2191" s="1" t="s">
        <v>16016</v>
      </c>
      <c r="L2191" s="1">
        <v>246444</v>
      </c>
      <c r="M2191" s="1" t="s">
        <v>12526</v>
      </c>
      <c r="N2191" s="2" t="s">
        <v>4409</v>
      </c>
      <c r="O2191" s="1" t="s">
        <v>16014</v>
      </c>
      <c r="P2191" s="2"/>
      <c r="Q2191" s="1"/>
      <c r="R2191" s="1"/>
      <c r="S2191" s="1"/>
      <c r="T2191" s="1"/>
      <c r="U2191" s="1" t="s">
        <v>13743</v>
      </c>
      <c r="V2191" s="1"/>
      <c r="W2191" s="1"/>
      <c r="X2191" s="1"/>
      <c r="Y2191" s="1"/>
      <c r="Z2191" s="2" t="str">
        <f t="shared" si="102"/>
        <v>C830C</v>
      </c>
      <c r="AA2191" s="3" t="str">
        <f t="shared" si="103"/>
        <v>1/12/2019</v>
      </c>
      <c r="AB2191" s="2" t="str">
        <f t="shared" si="104"/>
        <v>No delay</v>
      </c>
    </row>
    <row r="2192" spans="1:28" s="7" customFormat="1" ht="128.25" x14ac:dyDescent="0.45">
      <c r="A2192" s="1" t="s">
        <v>16017</v>
      </c>
      <c r="B2192" s="3">
        <v>43810</v>
      </c>
      <c r="C2192" s="4">
        <v>0.73958333333333337</v>
      </c>
      <c r="D2192" s="2">
        <v>0</v>
      </c>
      <c r="E2192" s="1">
        <v>0</v>
      </c>
      <c r="F2192" s="2" t="s">
        <v>133</v>
      </c>
      <c r="G2192" s="1">
        <v>914</v>
      </c>
      <c r="H2192" s="1" t="s">
        <v>5255</v>
      </c>
      <c r="I2192" s="1" t="s">
        <v>5255</v>
      </c>
      <c r="J2192" s="1" t="s">
        <v>3740</v>
      </c>
      <c r="K2192" s="1" t="s">
        <v>3739</v>
      </c>
      <c r="L2192" s="1">
        <v>246520</v>
      </c>
      <c r="M2192" s="1" t="s">
        <v>12526</v>
      </c>
      <c r="N2192" s="2" t="s">
        <v>4409</v>
      </c>
      <c r="O2192" s="1" t="s">
        <v>16018</v>
      </c>
      <c r="P2192" s="2"/>
      <c r="Q2192" s="1"/>
      <c r="R2192" s="1" t="s">
        <v>4409</v>
      </c>
      <c r="S2192" s="1"/>
      <c r="T2192" s="1"/>
      <c r="U2192" s="1" t="s">
        <v>12528</v>
      </c>
      <c r="V2192" s="1"/>
      <c r="W2192" s="1"/>
      <c r="X2192" s="1"/>
      <c r="Y2192" s="1"/>
      <c r="Z2192" s="2" t="str">
        <f t="shared" si="102"/>
        <v>C830</v>
      </c>
      <c r="AA2192" s="3" t="str">
        <f t="shared" si="103"/>
        <v>1/12/2019</v>
      </c>
      <c r="AB2192" s="2" t="str">
        <f t="shared" si="104"/>
        <v>No delay</v>
      </c>
    </row>
    <row r="2193" spans="1:28" s="7" customFormat="1" ht="156.75" x14ac:dyDescent="0.45">
      <c r="A2193" s="1">
        <v>13444</v>
      </c>
      <c r="B2193" s="3">
        <v>43811</v>
      </c>
      <c r="C2193" s="4">
        <v>0.38392361111111112</v>
      </c>
      <c r="D2193" s="2">
        <v>0</v>
      </c>
      <c r="E2193" s="1">
        <v>0</v>
      </c>
      <c r="F2193" s="2" t="s">
        <v>29</v>
      </c>
      <c r="G2193" s="1">
        <v>23</v>
      </c>
      <c r="H2193" s="1" t="s">
        <v>4954</v>
      </c>
      <c r="I2193" s="1" t="s">
        <v>4954</v>
      </c>
      <c r="J2193" s="1" t="s">
        <v>3742</v>
      </c>
      <c r="K2193" s="1" t="s">
        <v>3741</v>
      </c>
      <c r="L2193" s="1">
        <v>246584</v>
      </c>
      <c r="M2193" s="1" t="s">
        <v>12526</v>
      </c>
      <c r="N2193" s="2" t="s">
        <v>4522</v>
      </c>
      <c r="O2193" s="1" t="s">
        <v>16019</v>
      </c>
      <c r="P2193" s="2"/>
      <c r="Q2193" s="1"/>
      <c r="R2193" s="1" t="s">
        <v>13589</v>
      </c>
      <c r="S2193" s="1"/>
      <c r="T2193" s="1"/>
      <c r="U2193" s="1" t="s">
        <v>12528</v>
      </c>
      <c r="V2193" s="1"/>
      <c r="W2193" s="1"/>
      <c r="X2193" s="1"/>
      <c r="Y2193" s="1"/>
      <c r="Z2193" s="2" t="str">
        <f t="shared" si="102"/>
        <v>C830C</v>
      </c>
      <c r="AA2193" s="3" t="str">
        <f t="shared" si="103"/>
        <v>1/12/2019</v>
      </c>
      <c r="AB2193" s="2" t="str">
        <f t="shared" si="104"/>
        <v>No delay</v>
      </c>
    </row>
    <row r="2194" spans="1:28" s="7" customFormat="1" ht="156.75" x14ac:dyDescent="0.45">
      <c r="A2194" s="1">
        <v>13472</v>
      </c>
      <c r="B2194" s="3">
        <v>43812</v>
      </c>
      <c r="C2194" s="4">
        <v>0.30208333333333331</v>
      </c>
      <c r="D2194" s="2">
        <v>0</v>
      </c>
      <c r="E2194" s="1">
        <v>0</v>
      </c>
      <c r="F2194" s="2" t="s">
        <v>77</v>
      </c>
      <c r="G2194" s="1">
        <v>27</v>
      </c>
      <c r="H2194" s="1" t="s">
        <v>4570</v>
      </c>
      <c r="I2194" s="1" t="s">
        <v>4570</v>
      </c>
      <c r="J2194" s="1" t="s">
        <v>3744</v>
      </c>
      <c r="K2194" s="1" t="s">
        <v>3743</v>
      </c>
      <c r="L2194" s="1">
        <v>246693</v>
      </c>
      <c r="M2194" s="1" t="s">
        <v>12526</v>
      </c>
      <c r="N2194" s="2" t="s">
        <v>4409</v>
      </c>
      <c r="O2194" s="1" t="s">
        <v>16020</v>
      </c>
      <c r="P2194" s="2"/>
      <c r="Q2194" s="1"/>
      <c r="R2194" s="1" t="s">
        <v>4409</v>
      </c>
      <c r="S2194" s="1"/>
      <c r="T2194" s="1"/>
      <c r="U2194" s="1" t="s">
        <v>12528</v>
      </c>
      <c r="V2194" s="1"/>
      <c r="W2194" s="1"/>
      <c r="X2194" s="1"/>
      <c r="Y2194" s="1"/>
      <c r="Z2194" s="2" t="str">
        <f t="shared" si="102"/>
        <v>C830</v>
      </c>
      <c r="AA2194" s="3" t="str">
        <f t="shared" si="103"/>
        <v>1/12/2019</v>
      </c>
      <c r="AB2194" s="2" t="str">
        <f t="shared" si="104"/>
        <v>No delay</v>
      </c>
    </row>
    <row r="2195" spans="1:28" s="7" customFormat="1" ht="114" x14ac:dyDescent="0.45">
      <c r="A2195" s="1">
        <v>13526</v>
      </c>
      <c r="B2195" s="3">
        <v>43813</v>
      </c>
      <c r="C2195" s="4">
        <v>0.69791666666666663</v>
      </c>
      <c r="D2195" s="2">
        <v>0</v>
      </c>
      <c r="E2195" s="1">
        <v>0</v>
      </c>
      <c r="F2195" s="2" t="s">
        <v>60</v>
      </c>
      <c r="G2195" s="1">
        <v>11</v>
      </c>
      <c r="H2195" s="1" t="s">
        <v>4933</v>
      </c>
      <c r="I2195" s="1" t="s">
        <v>5011</v>
      </c>
      <c r="J2195" s="1" t="s">
        <v>16021</v>
      </c>
      <c r="K2195" s="1" t="s">
        <v>3745</v>
      </c>
      <c r="L2195" s="1">
        <v>246877</v>
      </c>
      <c r="M2195" s="1" t="s">
        <v>12526</v>
      </c>
      <c r="N2195" s="2" t="s">
        <v>4522</v>
      </c>
      <c r="O2195" s="1" t="s">
        <v>16022</v>
      </c>
      <c r="P2195" s="2" t="s">
        <v>79</v>
      </c>
      <c r="Q2195" s="1" t="s">
        <v>4504</v>
      </c>
      <c r="R2195" s="1"/>
      <c r="S2195" s="1"/>
      <c r="T2195" s="1"/>
      <c r="U2195" s="1" t="s">
        <v>13743</v>
      </c>
      <c r="V2195" s="1"/>
      <c r="W2195" s="1"/>
      <c r="X2195" s="1"/>
      <c r="Y2195" s="1" t="s">
        <v>12475</v>
      </c>
      <c r="Z2195" s="2" t="str">
        <f t="shared" si="102"/>
        <v>C830</v>
      </c>
      <c r="AA2195" s="3" t="str">
        <f t="shared" si="103"/>
        <v>1/12/2019</v>
      </c>
      <c r="AB2195" s="2" t="str">
        <f t="shared" si="104"/>
        <v>No delay</v>
      </c>
    </row>
    <row r="2196" spans="1:28" s="7" customFormat="1" ht="142.5" x14ac:dyDescent="0.45">
      <c r="A2196" s="1">
        <v>13530</v>
      </c>
      <c r="B2196" s="3">
        <v>43813</v>
      </c>
      <c r="C2196" s="4">
        <v>0.75902777777777775</v>
      </c>
      <c r="D2196" s="2">
        <v>0</v>
      </c>
      <c r="E2196" s="1">
        <v>0</v>
      </c>
      <c r="F2196" s="2" t="s">
        <v>88</v>
      </c>
      <c r="G2196" s="1">
        <v>28</v>
      </c>
      <c r="H2196" s="1" t="s">
        <v>4797</v>
      </c>
      <c r="I2196" s="1" t="s">
        <v>4570</v>
      </c>
      <c r="J2196" s="1" t="s">
        <v>16023</v>
      </c>
      <c r="K2196" s="1" t="s">
        <v>3746</v>
      </c>
      <c r="L2196" s="1">
        <v>246887</v>
      </c>
      <c r="M2196" s="1" t="s">
        <v>12526</v>
      </c>
      <c r="N2196" s="2" t="s">
        <v>4522</v>
      </c>
      <c r="O2196" s="1" t="s">
        <v>16024</v>
      </c>
      <c r="P2196" s="2" t="s">
        <v>79</v>
      </c>
      <c r="Q2196" s="1" t="s">
        <v>139</v>
      </c>
      <c r="R2196" s="1" t="s">
        <v>13594</v>
      </c>
      <c r="S2196" s="1"/>
      <c r="T2196" s="1"/>
      <c r="U2196" s="1" t="s">
        <v>12528</v>
      </c>
      <c r="V2196" s="1"/>
      <c r="W2196" s="1"/>
      <c r="X2196" s="1"/>
      <c r="Y2196" s="1" t="s">
        <v>117</v>
      </c>
      <c r="Z2196" s="2" t="str">
        <f t="shared" si="102"/>
        <v>C830</v>
      </c>
      <c r="AA2196" s="3" t="str">
        <f t="shared" si="103"/>
        <v>1/12/2019</v>
      </c>
      <c r="AB2196" s="2" t="str">
        <f t="shared" si="104"/>
        <v>No delay</v>
      </c>
    </row>
    <row r="2197" spans="1:28" s="7" customFormat="1" ht="114" x14ac:dyDescent="0.45">
      <c r="A2197" s="1">
        <v>13532</v>
      </c>
      <c r="B2197" s="3">
        <v>43813</v>
      </c>
      <c r="C2197" s="4">
        <v>0.81527777777777777</v>
      </c>
      <c r="D2197" s="2">
        <v>0</v>
      </c>
      <c r="E2197" s="1">
        <v>0</v>
      </c>
      <c r="F2197" s="2" t="s">
        <v>215</v>
      </c>
      <c r="G2197" s="1">
        <v>28</v>
      </c>
      <c r="H2197" s="1" t="s">
        <v>4961</v>
      </c>
      <c r="I2197" s="1" t="s">
        <v>4570</v>
      </c>
      <c r="J2197" s="1" t="s">
        <v>16025</v>
      </c>
      <c r="K2197" s="1" t="s">
        <v>3747</v>
      </c>
      <c r="L2197" s="1">
        <v>246894</v>
      </c>
      <c r="M2197" s="1" t="s">
        <v>12526</v>
      </c>
      <c r="N2197" s="2" t="s">
        <v>4522</v>
      </c>
      <c r="O2197" s="1" t="s">
        <v>16026</v>
      </c>
      <c r="P2197" s="2"/>
      <c r="Q2197" s="1"/>
      <c r="R2197" s="1"/>
      <c r="S2197" s="1"/>
      <c r="T2197" s="1"/>
      <c r="U2197" s="1" t="s">
        <v>13743</v>
      </c>
      <c r="V2197" s="1"/>
      <c r="W2197" s="1"/>
      <c r="X2197" s="1"/>
      <c r="Y2197" s="1"/>
      <c r="Z2197" s="2" t="str">
        <f t="shared" si="102"/>
        <v>C830C</v>
      </c>
      <c r="AA2197" s="3" t="str">
        <f t="shared" si="103"/>
        <v>1/12/2019</v>
      </c>
      <c r="AB2197" s="2" t="str">
        <f t="shared" si="104"/>
        <v>No delay</v>
      </c>
    </row>
    <row r="2198" spans="1:28" s="7" customFormat="1" ht="114" x14ac:dyDescent="0.45">
      <c r="A2198" s="1">
        <v>13537</v>
      </c>
      <c r="B2198" s="3">
        <v>43814</v>
      </c>
      <c r="C2198" s="4">
        <v>3.6967592592592594E-2</v>
      </c>
      <c r="D2198" s="2">
        <v>0</v>
      </c>
      <c r="E2198" s="1">
        <v>0</v>
      </c>
      <c r="F2198" s="2" t="s">
        <v>58</v>
      </c>
      <c r="G2198" s="1">
        <v>0</v>
      </c>
      <c r="H2198" s="1" t="s">
        <v>5625</v>
      </c>
      <c r="I2198" s="1" t="s">
        <v>5501</v>
      </c>
      <c r="J2198" s="1" t="s">
        <v>16027</v>
      </c>
      <c r="K2198" s="1" t="s">
        <v>3748</v>
      </c>
      <c r="L2198" s="1">
        <v>246908</v>
      </c>
      <c r="M2198" s="1" t="s">
        <v>12526</v>
      </c>
      <c r="N2198" s="2" t="s">
        <v>4409</v>
      </c>
      <c r="O2198" s="1" t="s">
        <v>16028</v>
      </c>
      <c r="P2198" s="2"/>
      <c r="Q2198" s="1"/>
      <c r="R2198" s="1"/>
      <c r="S2198" s="1"/>
      <c r="T2198" s="1"/>
      <c r="U2198" s="1" t="s">
        <v>13743</v>
      </c>
      <c r="V2198" s="1"/>
      <c r="W2198" s="1"/>
      <c r="X2198" s="1"/>
      <c r="Y2198" s="1"/>
      <c r="Z2198" s="2" t="str">
        <f t="shared" si="102"/>
        <v>C830</v>
      </c>
      <c r="AA2198" s="3" t="str">
        <f t="shared" si="103"/>
        <v>1/12/2019</v>
      </c>
      <c r="AB2198" s="2" t="str">
        <f t="shared" si="104"/>
        <v>No delay</v>
      </c>
    </row>
    <row r="2199" spans="1:28" s="7" customFormat="1" ht="114" x14ac:dyDescent="0.45">
      <c r="A2199" s="1" t="s">
        <v>16029</v>
      </c>
      <c r="B2199" s="3">
        <v>43815</v>
      </c>
      <c r="C2199" s="4">
        <v>0.43472222222222223</v>
      </c>
      <c r="D2199" s="2">
        <v>0</v>
      </c>
      <c r="E2199" s="1">
        <v>0</v>
      </c>
      <c r="F2199" s="2" t="s">
        <v>116</v>
      </c>
      <c r="G2199" s="1"/>
      <c r="H2199" s="1" t="s">
        <v>4570</v>
      </c>
      <c r="I2199" s="1"/>
      <c r="J2199" s="1" t="s">
        <v>16030</v>
      </c>
      <c r="K2199" s="1">
        <v>6285328</v>
      </c>
      <c r="L2199" s="1"/>
      <c r="M2199" s="1" t="s">
        <v>12526</v>
      </c>
      <c r="N2199" s="2" t="s">
        <v>4409</v>
      </c>
      <c r="O2199" s="1" t="s">
        <v>16031</v>
      </c>
      <c r="P2199" s="2"/>
      <c r="Q2199" s="1"/>
      <c r="R2199" s="1"/>
      <c r="S2199" s="1"/>
      <c r="T2199" s="1"/>
      <c r="U2199" s="1" t="s">
        <v>13743</v>
      </c>
      <c r="V2199" s="1"/>
      <c r="W2199" s="1"/>
      <c r="X2199" s="1"/>
      <c r="Y2199" s="1"/>
      <c r="Z2199" s="2" t="str">
        <f t="shared" si="102"/>
        <v>C830C</v>
      </c>
      <c r="AA2199" s="3" t="str">
        <f t="shared" si="103"/>
        <v>1/12/2019</v>
      </c>
      <c r="AB2199" s="2" t="str">
        <f t="shared" si="104"/>
        <v>No delay</v>
      </c>
    </row>
    <row r="2200" spans="1:28" s="7" customFormat="1" x14ac:dyDescent="0.45">
      <c r="A2200" s="1">
        <v>13589</v>
      </c>
      <c r="B2200" s="3">
        <v>43815</v>
      </c>
      <c r="C2200" s="4">
        <v>0.81666666666666676</v>
      </c>
      <c r="D2200" s="2">
        <v>0</v>
      </c>
      <c r="E2200" s="1">
        <v>0</v>
      </c>
      <c r="F2200" s="2" t="s">
        <v>83</v>
      </c>
      <c r="G2200" s="1">
        <v>72</v>
      </c>
      <c r="H2200" s="1" t="s">
        <v>4577</v>
      </c>
      <c r="I2200" s="1" t="s">
        <v>4577</v>
      </c>
      <c r="J2200" s="1" t="s">
        <v>3750</v>
      </c>
      <c r="K2200" s="1" t="s">
        <v>3749</v>
      </c>
      <c r="L2200" s="1">
        <v>247127</v>
      </c>
      <c r="M2200" s="1" t="s">
        <v>12526</v>
      </c>
      <c r="N2200" s="2" t="s">
        <v>4409</v>
      </c>
      <c r="O2200" s="1">
        <v>1946764</v>
      </c>
      <c r="P2200" s="2"/>
      <c r="Q2200" s="1"/>
      <c r="R2200" s="1"/>
      <c r="S2200" s="1"/>
      <c r="T2200" s="1"/>
      <c r="U2200" s="1" t="s">
        <v>13743</v>
      </c>
      <c r="V2200" s="1"/>
      <c r="W2200" s="1"/>
      <c r="X2200" s="1"/>
      <c r="Y2200" s="1"/>
      <c r="Z2200" s="2" t="str">
        <f t="shared" si="102"/>
        <v>C830C</v>
      </c>
      <c r="AA2200" s="3" t="str">
        <f t="shared" si="103"/>
        <v>1/12/2019</v>
      </c>
      <c r="AB2200" s="2" t="str">
        <f t="shared" si="104"/>
        <v>No delay</v>
      </c>
    </row>
    <row r="2201" spans="1:28" s="7" customFormat="1" ht="114" x14ac:dyDescent="0.45">
      <c r="A2201" s="1" t="s">
        <v>16032</v>
      </c>
      <c r="B2201" s="3">
        <v>43816</v>
      </c>
      <c r="C2201" s="4">
        <v>0.20819444444444443</v>
      </c>
      <c r="D2201" s="2">
        <v>0</v>
      </c>
      <c r="E2201" s="1">
        <v>0</v>
      </c>
      <c r="F2201" s="2" t="s">
        <v>145</v>
      </c>
      <c r="G2201" s="1">
        <v>0</v>
      </c>
      <c r="H2201" s="1" t="s">
        <v>4615</v>
      </c>
      <c r="I2201" s="1" t="s">
        <v>4615</v>
      </c>
      <c r="J2201" s="1" t="s">
        <v>3760</v>
      </c>
      <c r="K2201" s="1" t="s">
        <v>3759</v>
      </c>
      <c r="L2201" s="1">
        <v>247153</v>
      </c>
      <c r="M2201" s="1" t="s">
        <v>12526</v>
      </c>
      <c r="N2201" s="2" t="s">
        <v>4409</v>
      </c>
      <c r="O2201" s="1" t="s">
        <v>16033</v>
      </c>
      <c r="P2201" s="2"/>
      <c r="Q2201" s="1"/>
      <c r="R2201" s="1"/>
      <c r="S2201" s="1"/>
      <c r="T2201" s="1"/>
      <c r="U2201" s="1" t="s">
        <v>13743</v>
      </c>
      <c r="V2201" s="1"/>
      <c r="W2201" s="1"/>
      <c r="X2201" s="1"/>
      <c r="Y2201" s="1"/>
      <c r="Z2201" s="2" t="str">
        <f t="shared" si="102"/>
        <v>C830</v>
      </c>
      <c r="AA2201" s="3" t="str">
        <f t="shared" si="103"/>
        <v>1/12/2019</v>
      </c>
      <c r="AB2201" s="2" t="str">
        <f t="shared" si="104"/>
        <v>No delay</v>
      </c>
    </row>
    <row r="2202" spans="1:28" s="7" customFormat="1" ht="114" x14ac:dyDescent="0.45">
      <c r="A2202" s="1">
        <v>13602</v>
      </c>
      <c r="B2202" s="3">
        <v>43816</v>
      </c>
      <c r="C2202" s="4">
        <v>0.32013888888888892</v>
      </c>
      <c r="D2202" s="2">
        <v>0</v>
      </c>
      <c r="E2202" s="1">
        <v>0</v>
      </c>
      <c r="F2202" s="2" t="s">
        <v>119</v>
      </c>
      <c r="G2202" s="1">
        <v>71</v>
      </c>
      <c r="H2202" s="1" t="s">
        <v>4711</v>
      </c>
      <c r="I2202" s="1" t="s">
        <v>4711</v>
      </c>
      <c r="J2202" s="1" t="s">
        <v>3752</v>
      </c>
      <c r="K2202" s="1" t="s">
        <v>3751</v>
      </c>
      <c r="L2202" s="1">
        <v>247171</v>
      </c>
      <c r="M2202" s="1" t="s">
        <v>12526</v>
      </c>
      <c r="N2202" s="2" t="s">
        <v>4409</v>
      </c>
      <c r="O2202" s="1" t="s">
        <v>16034</v>
      </c>
      <c r="P2202" s="2"/>
      <c r="Q2202" s="1"/>
      <c r="R2202" s="1"/>
      <c r="S2202" s="1"/>
      <c r="T2202" s="1"/>
      <c r="U2202" s="1" t="s">
        <v>13743</v>
      </c>
      <c r="V2202" s="1"/>
      <c r="W2202" s="1"/>
      <c r="X2202" s="1"/>
      <c r="Y2202" s="1"/>
      <c r="Z2202" s="2" t="str">
        <f t="shared" si="102"/>
        <v>C830</v>
      </c>
      <c r="AA2202" s="3" t="str">
        <f t="shared" si="103"/>
        <v>1/12/2019</v>
      </c>
      <c r="AB2202" s="2" t="str">
        <f t="shared" si="104"/>
        <v>No delay</v>
      </c>
    </row>
    <row r="2203" spans="1:28" s="7" customFormat="1" ht="114" x14ac:dyDescent="0.45">
      <c r="A2203" s="1" t="s">
        <v>16035</v>
      </c>
      <c r="B2203" s="3">
        <v>43816</v>
      </c>
      <c r="C2203" s="4">
        <v>0.40202546296296293</v>
      </c>
      <c r="D2203" s="2">
        <v>0</v>
      </c>
      <c r="E2203" s="1">
        <v>0</v>
      </c>
      <c r="F2203" s="2" t="s">
        <v>114</v>
      </c>
      <c r="G2203" s="1">
        <v>22</v>
      </c>
      <c r="H2203" s="1" t="s">
        <v>5688</v>
      </c>
      <c r="I2203" s="1" t="s">
        <v>5688</v>
      </c>
      <c r="J2203" s="1" t="s">
        <v>3758</v>
      </c>
      <c r="K2203" s="1" t="s">
        <v>3757</v>
      </c>
      <c r="L2203" s="1">
        <v>247184</v>
      </c>
      <c r="M2203" s="1" t="s">
        <v>12526</v>
      </c>
      <c r="N2203" s="2" t="s">
        <v>4409</v>
      </c>
      <c r="O2203" s="1" t="s">
        <v>16036</v>
      </c>
      <c r="P2203" s="2"/>
      <c r="Q2203" s="1"/>
      <c r="R2203" s="1"/>
      <c r="S2203" s="1"/>
      <c r="T2203" s="1"/>
      <c r="U2203" s="1" t="s">
        <v>13743</v>
      </c>
      <c r="V2203" s="1"/>
      <c r="W2203" s="1"/>
      <c r="X2203" s="1"/>
      <c r="Y2203" s="1"/>
      <c r="Z2203" s="2" t="str">
        <f t="shared" si="102"/>
        <v>C830C</v>
      </c>
      <c r="AA2203" s="3" t="str">
        <f t="shared" si="103"/>
        <v>1/12/2019</v>
      </c>
      <c r="AB2203" s="2" t="str">
        <f t="shared" si="104"/>
        <v>No delay</v>
      </c>
    </row>
    <row r="2204" spans="1:28" s="7" customFormat="1" ht="114" x14ac:dyDescent="0.45">
      <c r="A2204" s="1" t="s">
        <v>16037</v>
      </c>
      <c r="B2204" s="3">
        <v>43816</v>
      </c>
      <c r="C2204" s="4">
        <v>0.46875</v>
      </c>
      <c r="D2204" s="2">
        <v>0</v>
      </c>
      <c r="E2204" s="1">
        <v>0</v>
      </c>
      <c r="F2204" s="2" t="s">
        <v>145</v>
      </c>
      <c r="G2204" s="1">
        <v>0</v>
      </c>
      <c r="H2204" s="1" t="s">
        <v>4615</v>
      </c>
      <c r="I2204" s="1" t="s">
        <v>4615</v>
      </c>
      <c r="J2204" s="1" t="s">
        <v>3756</v>
      </c>
      <c r="K2204" s="1" t="s">
        <v>3755</v>
      </c>
      <c r="L2204" s="1">
        <v>247209</v>
      </c>
      <c r="M2204" s="1" t="s">
        <v>12526</v>
      </c>
      <c r="N2204" s="2" t="s">
        <v>4409</v>
      </c>
      <c r="O2204" s="1" t="s">
        <v>16038</v>
      </c>
      <c r="P2204" s="2"/>
      <c r="Q2204" s="1"/>
      <c r="R2204" s="1"/>
      <c r="S2204" s="1"/>
      <c r="T2204" s="1"/>
      <c r="U2204" s="1" t="s">
        <v>13743</v>
      </c>
      <c r="V2204" s="1"/>
      <c r="W2204" s="1"/>
      <c r="X2204" s="1"/>
      <c r="Y2204" s="1"/>
      <c r="Z2204" s="2" t="str">
        <f t="shared" si="102"/>
        <v>C830</v>
      </c>
      <c r="AA2204" s="3" t="str">
        <f t="shared" si="103"/>
        <v>1/12/2019</v>
      </c>
      <c r="AB2204" s="2" t="str">
        <f t="shared" si="104"/>
        <v>No delay</v>
      </c>
    </row>
    <row r="2205" spans="1:28" s="7" customFormat="1" ht="114" x14ac:dyDescent="0.45">
      <c r="A2205" s="1">
        <v>13649</v>
      </c>
      <c r="B2205" s="3">
        <v>43816</v>
      </c>
      <c r="C2205" s="4">
        <v>0.83479166666666671</v>
      </c>
      <c r="D2205" s="2">
        <v>0</v>
      </c>
      <c r="E2205" s="1">
        <v>0</v>
      </c>
      <c r="F2205" s="2" t="s">
        <v>141</v>
      </c>
      <c r="G2205" s="1">
        <v>0</v>
      </c>
      <c r="H2205" s="1" t="s">
        <v>4615</v>
      </c>
      <c r="I2205" s="1" t="s">
        <v>4615</v>
      </c>
      <c r="J2205" s="1" t="s">
        <v>3754</v>
      </c>
      <c r="K2205" s="1" t="s">
        <v>3753</v>
      </c>
      <c r="L2205" s="1">
        <v>247263</v>
      </c>
      <c r="M2205" s="1" t="s">
        <v>12526</v>
      </c>
      <c r="N2205" s="2" t="s">
        <v>4409</v>
      </c>
      <c r="O2205" s="1" t="s">
        <v>16039</v>
      </c>
      <c r="P2205" s="2"/>
      <c r="Q2205" s="1"/>
      <c r="R2205" s="1"/>
      <c r="S2205" s="1"/>
      <c r="T2205" s="1"/>
      <c r="U2205" s="1" t="s">
        <v>13743</v>
      </c>
      <c r="V2205" s="1"/>
      <c r="W2205" s="1"/>
      <c r="X2205" s="1"/>
      <c r="Y2205" s="1"/>
      <c r="Z2205" s="2" t="str">
        <f t="shared" si="102"/>
        <v>C830</v>
      </c>
      <c r="AA2205" s="3" t="str">
        <f t="shared" si="103"/>
        <v>1/12/2019</v>
      </c>
      <c r="AB2205" s="2" t="str">
        <f t="shared" si="104"/>
        <v>No delay</v>
      </c>
    </row>
    <row r="2206" spans="1:28" s="7" customFormat="1" ht="114" x14ac:dyDescent="0.45">
      <c r="A2206" s="1" t="s">
        <v>16040</v>
      </c>
      <c r="B2206" s="3">
        <v>43817</v>
      </c>
      <c r="C2206" s="4">
        <v>0.34861111111111115</v>
      </c>
      <c r="D2206" s="2">
        <v>0</v>
      </c>
      <c r="E2206" s="1">
        <v>0</v>
      </c>
      <c r="F2206" s="2" t="s">
        <v>29</v>
      </c>
      <c r="G2206" s="1"/>
      <c r="H2206" s="1" t="s">
        <v>16041</v>
      </c>
      <c r="I2206" s="1"/>
      <c r="J2206" s="1" t="s">
        <v>16042</v>
      </c>
      <c r="K2206" s="1">
        <v>6285440</v>
      </c>
      <c r="L2206" s="1"/>
      <c r="M2206" s="1" t="s">
        <v>12526</v>
      </c>
      <c r="N2206" s="2" t="s">
        <v>4409</v>
      </c>
      <c r="O2206" s="1" t="s">
        <v>16043</v>
      </c>
      <c r="P2206" s="2"/>
      <c r="Q2206" s="1"/>
      <c r="R2206" s="1"/>
      <c r="S2206" s="1"/>
      <c r="T2206" s="1"/>
      <c r="U2206" s="1" t="s">
        <v>13743</v>
      </c>
      <c r="V2206" s="1"/>
      <c r="W2206" s="1"/>
      <c r="X2206" s="1"/>
      <c r="Y2206" s="1"/>
      <c r="Z2206" s="2" t="str">
        <f t="shared" si="102"/>
        <v>C830C</v>
      </c>
      <c r="AA2206" s="3" t="str">
        <f t="shared" si="103"/>
        <v>1/12/2019</v>
      </c>
      <c r="AB2206" s="2" t="str">
        <f t="shared" si="104"/>
        <v>No delay</v>
      </c>
    </row>
    <row r="2207" spans="1:28" s="7" customFormat="1" ht="114" x14ac:dyDescent="0.45">
      <c r="A2207" s="1">
        <v>13673</v>
      </c>
      <c r="B2207" s="3">
        <v>43817</v>
      </c>
      <c r="C2207" s="4">
        <v>0.37222222222222223</v>
      </c>
      <c r="D2207" s="2">
        <v>0</v>
      </c>
      <c r="E2207" s="1">
        <v>0</v>
      </c>
      <c r="F2207" s="2" t="s">
        <v>78</v>
      </c>
      <c r="G2207" s="1"/>
      <c r="H2207" s="1" t="s">
        <v>4570</v>
      </c>
      <c r="I2207" s="1"/>
      <c r="J2207" s="1" t="s">
        <v>16044</v>
      </c>
      <c r="K2207" s="1">
        <v>6285441</v>
      </c>
      <c r="L2207" s="1"/>
      <c r="M2207" s="1" t="s">
        <v>12526</v>
      </c>
      <c r="N2207" s="2" t="s">
        <v>4409</v>
      </c>
      <c r="O2207" s="1" t="s">
        <v>16045</v>
      </c>
      <c r="P2207" s="2"/>
      <c r="Q2207" s="1"/>
      <c r="R2207" s="1"/>
      <c r="S2207" s="1"/>
      <c r="T2207" s="1"/>
      <c r="U2207" s="1" t="s">
        <v>13743</v>
      </c>
      <c r="V2207" s="1"/>
      <c r="W2207" s="1"/>
      <c r="X2207" s="1"/>
      <c r="Y2207" s="1"/>
      <c r="Z2207" s="2" t="str">
        <f t="shared" si="102"/>
        <v>C830</v>
      </c>
      <c r="AA2207" s="3" t="str">
        <f t="shared" si="103"/>
        <v>1/12/2019</v>
      </c>
      <c r="AB2207" s="2" t="str">
        <f t="shared" si="104"/>
        <v>No delay</v>
      </c>
    </row>
    <row r="2208" spans="1:28" s="7" customFormat="1" ht="114" x14ac:dyDescent="0.45">
      <c r="A2208" s="1">
        <v>13691</v>
      </c>
      <c r="B2208" s="3">
        <v>43817</v>
      </c>
      <c r="C2208" s="4">
        <v>0.6791666666666667</v>
      </c>
      <c r="D2208" s="2">
        <v>0</v>
      </c>
      <c r="E2208" s="1">
        <v>0</v>
      </c>
      <c r="F2208" s="2" t="s">
        <v>152</v>
      </c>
      <c r="G2208" s="1">
        <v>4</v>
      </c>
      <c r="H2208" s="1" t="s">
        <v>5042</v>
      </c>
      <c r="I2208" s="1" t="s">
        <v>4570</v>
      </c>
      <c r="J2208" s="1" t="s">
        <v>3762</v>
      </c>
      <c r="K2208" s="1" t="s">
        <v>3761</v>
      </c>
      <c r="L2208" s="1">
        <v>247356</v>
      </c>
      <c r="M2208" s="1" t="s">
        <v>12526</v>
      </c>
      <c r="N2208" s="2" t="s">
        <v>4409</v>
      </c>
      <c r="O2208" s="1" t="s">
        <v>16046</v>
      </c>
      <c r="P2208" s="2"/>
      <c r="Q2208" s="1"/>
      <c r="R2208" s="1"/>
      <c r="S2208" s="1"/>
      <c r="T2208" s="1"/>
      <c r="U2208" s="1" t="s">
        <v>13743</v>
      </c>
      <c r="V2208" s="1"/>
      <c r="W2208" s="1"/>
      <c r="X2208" s="1"/>
      <c r="Y2208" s="1"/>
      <c r="Z2208" s="2" t="str">
        <f t="shared" si="102"/>
        <v>C830C</v>
      </c>
      <c r="AA2208" s="3" t="str">
        <f t="shared" si="103"/>
        <v>1/12/2019</v>
      </c>
      <c r="AB2208" s="2" t="str">
        <f t="shared" si="104"/>
        <v>No delay</v>
      </c>
    </row>
    <row r="2209" spans="1:28" s="7" customFormat="1" ht="114" x14ac:dyDescent="0.45">
      <c r="A2209" s="1">
        <v>13711</v>
      </c>
      <c r="B2209" s="3">
        <v>43818</v>
      </c>
      <c r="C2209" s="4">
        <v>0.2902777777777778</v>
      </c>
      <c r="D2209" s="2">
        <v>0</v>
      </c>
      <c r="E2209" s="1">
        <v>0</v>
      </c>
      <c r="F2209" s="2" t="s">
        <v>116</v>
      </c>
      <c r="G2209" s="1">
        <v>51</v>
      </c>
      <c r="H2209" s="1" t="s">
        <v>4593</v>
      </c>
      <c r="I2209" s="1" t="s">
        <v>4570</v>
      </c>
      <c r="J2209" s="1" t="s">
        <v>3766</v>
      </c>
      <c r="K2209" s="1" t="s">
        <v>3765</v>
      </c>
      <c r="L2209" s="1">
        <v>247413</v>
      </c>
      <c r="M2209" s="1" t="s">
        <v>12526</v>
      </c>
      <c r="N2209" s="2" t="s">
        <v>4522</v>
      </c>
      <c r="O2209" s="1" t="s">
        <v>16047</v>
      </c>
      <c r="P2209" s="2"/>
      <c r="Q2209" s="1"/>
      <c r="R2209" s="1"/>
      <c r="S2209" s="1"/>
      <c r="T2209" s="1"/>
      <c r="U2209" s="1" t="s">
        <v>13743</v>
      </c>
      <c r="V2209" s="1"/>
      <c r="W2209" s="1"/>
      <c r="X2209" s="1"/>
      <c r="Y2209" s="1"/>
      <c r="Z2209" s="2" t="str">
        <f t="shared" si="102"/>
        <v>C830C</v>
      </c>
      <c r="AA2209" s="3" t="str">
        <f t="shared" si="103"/>
        <v>1/12/2019</v>
      </c>
      <c r="AB2209" s="2" t="str">
        <f t="shared" si="104"/>
        <v>No delay</v>
      </c>
    </row>
    <row r="2210" spans="1:28" s="7" customFormat="1" ht="114" x14ac:dyDescent="0.45">
      <c r="A2210" s="1">
        <v>13740</v>
      </c>
      <c r="B2210" s="3">
        <v>43818</v>
      </c>
      <c r="C2210" s="4">
        <v>0.68055555555555547</v>
      </c>
      <c r="D2210" s="2">
        <v>0</v>
      </c>
      <c r="E2210" s="1">
        <v>0</v>
      </c>
      <c r="F2210" s="2" t="s">
        <v>108</v>
      </c>
      <c r="G2210" s="1">
        <v>17</v>
      </c>
      <c r="H2210" s="1" t="s">
        <v>5372</v>
      </c>
      <c r="I2210" s="1" t="s">
        <v>5372</v>
      </c>
      <c r="J2210" s="1" t="s">
        <v>3764</v>
      </c>
      <c r="K2210" s="1" t="s">
        <v>3763</v>
      </c>
      <c r="L2210" s="1">
        <v>247487</v>
      </c>
      <c r="M2210" s="1" t="s">
        <v>12526</v>
      </c>
      <c r="N2210" s="2" t="s">
        <v>4522</v>
      </c>
      <c r="O2210" s="1" t="s">
        <v>16048</v>
      </c>
      <c r="P2210" s="2"/>
      <c r="Q2210" s="1"/>
      <c r="R2210" s="1"/>
      <c r="S2210" s="1"/>
      <c r="T2210" s="1"/>
      <c r="U2210" s="1" t="s">
        <v>13743</v>
      </c>
      <c r="V2210" s="1"/>
      <c r="W2210" s="1"/>
      <c r="X2210" s="1"/>
      <c r="Y2210" s="1"/>
      <c r="Z2210" s="2" t="str">
        <f t="shared" si="102"/>
        <v>C830</v>
      </c>
      <c r="AA2210" s="3" t="str">
        <f t="shared" si="103"/>
        <v>1/12/2019</v>
      </c>
      <c r="AB2210" s="2" t="str">
        <f t="shared" si="104"/>
        <v>No delay</v>
      </c>
    </row>
    <row r="2211" spans="1:28" s="7" customFormat="1" ht="114" x14ac:dyDescent="0.45">
      <c r="A2211" s="1">
        <v>13781</v>
      </c>
      <c r="B2211" s="3">
        <v>43819</v>
      </c>
      <c r="C2211" s="4">
        <v>0.60603009259259266</v>
      </c>
      <c r="D2211" s="2">
        <v>0</v>
      </c>
      <c r="E2211" s="1">
        <v>0</v>
      </c>
      <c r="F2211" s="2" t="s">
        <v>46</v>
      </c>
      <c r="G2211" s="1">
        <v>2</v>
      </c>
      <c r="H2211" s="1" t="s">
        <v>4933</v>
      </c>
      <c r="I2211" s="1" t="s">
        <v>4570</v>
      </c>
      <c r="J2211" s="1" t="s">
        <v>3769</v>
      </c>
      <c r="K2211" s="1" t="s">
        <v>3768</v>
      </c>
      <c r="L2211" s="1">
        <v>247605</v>
      </c>
      <c r="M2211" s="1" t="s">
        <v>12526</v>
      </c>
      <c r="N2211" s="2" t="s">
        <v>4522</v>
      </c>
      <c r="O2211" s="1" t="s">
        <v>16049</v>
      </c>
      <c r="P2211" s="2"/>
      <c r="Q2211" s="1"/>
      <c r="R2211" s="1"/>
      <c r="S2211" s="1"/>
      <c r="T2211" s="1"/>
      <c r="U2211" s="1" t="s">
        <v>13743</v>
      </c>
      <c r="V2211" s="1"/>
      <c r="W2211" s="1"/>
      <c r="X2211" s="1"/>
      <c r="Y2211" s="1"/>
      <c r="Z2211" s="2" t="str">
        <f t="shared" si="102"/>
        <v>C830</v>
      </c>
      <c r="AA2211" s="3" t="str">
        <f t="shared" si="103"/>
        <v>1/12/2019</v>
      </c>
      <c r="AB2211" s="2" t="str">
        <f t="shared" si="104"/>
        <v>No delay</v>
      </c>
    </row>
    <row r="2212" spans="1:28" s="7" customFormat="1" ht="114" x14ac:dyDescent="0.45">
      <c r="A2212" s="1">
        <v>13785</v>
      </c>
      <c r="B2212" s="3">
        <v>43819</v>
      </c>
      <c r="C2212" s="4">
        <v>0.66666666666666663</v>
      </c>
      <c r="D2212" s="2">
        <v>0</v>
      </c>
      <c r="E2212" s="1">
        <v>0</v>
      </c>
      <c r="F2212" s="2" t="s">
        <v>225</v>
      </c>
      <c r="G2212" s="1"/>
      <c r="H2212" s="1" t="s">
        <v>4570</v>
      </c>
      <c r="I2212" s="1"/>
      <c r="J2212" s="1" t="s">
        <v>16050</v>
      </c>
      <c r="K2212" s="1">
        <v>6285565</v>
      </c>
      <c r="L2212" s="1"/>
      <c r="M2212" s="1" t="s">
        <v>12526</v>
      </c>
      <c r="N2212" s="2" t="s">
        <v>4409</v>
      </c>
      <c r="O2212" s="1" t="s">
        <v>16051</v>
      </c>
      <c r="P2212" s="2"/>
      <c r="Q2212" s="1"/>
      <c r="R2212" s="1"/>
      <c r="S2212" s="1"/>
      <c r="T2212" s="1"/>
      <c r="U2212" s="1" t="s">
        <v>13743</v>
      </c>
      <c r="V2212" s="1"/>
      <c r="W2212" s="1"/>
      <c r="X2212" s="1"/>
      <c r="Y2212" s="1"/>
      <c r="Z2212" s="2" t="str">
        <f t="shared" si="102"/>
        <v>C830C</v>
      </c>
      <c r="AA2212" s="3" t="str">
        <f t="shared" si="103"/>
        <v>1/12/2019</v>
      </c>
      <c r="AB2212" s="2" t="str">
        <f t="shared" si="104"/>
        <v>No delay</v>
      </c>
    </row>
    <row r="2213" spans="1:28" s="7" customFormat="1" ht="114" x14ac:dyDescent="0.45">
      <c r="A2213" s="1">
        <v>13807</v>
      </c>
      <c r="B2213" s="3">
        <v>43820</v>
      </c>
      <c r="C2213" s="4">
        <v>0.4529050925925926</v>
      </c>
      <c r="D2213" s="2">
        <v>0</v>
      </c>
      <c r="E2213" s="1">
        <v>0</v>
      </c>
      <c r="F2213" s="2" t="s">
        <v>154</v>
      </c>
      <c r="G2213" s="1">
        <v>36</v>
      </c>
      <c r="H2213" s="1" t="s">
        <v>4603</v>
      </c>
      <c r="I2213" s="1" t="s">
        <v>4604</v>
      </c>
      <c r="J2213" s="1" t="s">
        <v>16052</v>
      </c>
      <c r="K2213" s="1" t="s">
        <v>3770</v>
      </c>
      <c r="L2213" s="1">
        <v>247694</v>
      </c>
      <c r="M2213" s="1" t="s">
        <v>12526</v>
      </c>
      <c r="N2213" s="2" t="s">
        <v>4409</v>
      </c>
      <c r="O2213" s="1" t="s">
        <v>16053</v>
      </c>
      <c r="P2213" s="2"/>
      <c r="Q2213" s="1"/>
      <c r="R2213" s="1"/>
      <c r="S2213" s="1"/>
      <c r="T2213" s="1"/>
      <c r="U2213" s="1" t="s">
        <v>13743</v>
      </c>
      <c r="V2213" s="1"/>
      <c r="W2213" s="1"/>
      <c r="X2213" s="1"/>
      <c r="Y2213" s="1"/>
      <c r="Z2213" s="2" t="str">
        <f t="shared" si="102"/>
        <v>C830C</v>
      </c>
      <c r="AA2213" s="3" t="str">
        <f t="shared" si="103"/>
        <v>1/12/2019</v>
      </c>
      <c r="AB2213" s="2" t="str">
        <f t="shared" si="104"/>
        <v>No delay</v>
      </c>
    </row>
    <row r="2214" spans="1:28" s="7" customFormat="1" ht="114" x14ac:dyDescent="0.45">
      <c r="A2214" s="1">
        <v>13812</v>
      </c>
      <c r="B2214" s="3">
        <v>43820</v>
      </c>
      <c r="C2214" s="4">
        <v>0.5444444444444444</v>
      </c>
      <c r="D2214" s="2">
        <v>0</v>
      </c>
      <c r="E2214" s="1">
        <v>0</v>
      </c>
      <c r="F2214" s="2" t="s">
        <v>75</v>
      </c>
      <c r="G2214" s="1"/>
      <c r="H2214" s="1" t="s">
        <v>4570</v>
      </c>
      <c r="I2214" s="1"/>
      <c r="J2214" s="1" t="s">
        <v>16054</v>
      </c>
      <c r="K2214" s="1">
        <v>6285594</v>
      </c>
      <c r="L2214" s="1"/>
      <c r="M2214" s="1" t="s">
        <v>12526</v>
      </c>
      <c r="N2214" s="2" t="s">
        <v>4409</v>
      </c>
      <c r="O2214" s="1" t="s">
        <v>16055</v>
      </c>
      <c r="P2214" s="2"/>
      <c r="Q2214" s="1"/>
      <c r="R2214" s="1"/>
      <c r="S2214" s="1"/>
      <c r="T2214" s="1"/>
      <c r="U2214" s="1" t="s">
        <v>13743</v>
      </c>
      <c r="V2214" s="1"/>
      <c r="W2214" s="1"/>
      <c r="X2214" s="1"/>
      <c r="Y2214" s="1"/>
      <c r="Z2214" s="2" t="str">
        <f t="shared" si="102"/>
        <v>C830</v>
      </c>
      <c r="AA2214" s="3" t="str">
        <f t="shared" si="103"/>
        <v>1/12/2019</v>
      </c>
      <c r="AB2214" s="2" t="str">
        <f t="shared" si="104"/>
        <v>No delay</v>
      </c>
    </row>
    <row r="2215" spans="1:28" s="7" customFormat="1" ht="114" x14ac:dyDescent="0.45">
      <c r="A2215" s="1" t="s">
        <v>16056</v>
      </c>
      <c r="B2215" s="3">
        <v>43821</v>
      </c>
      <c r="C2215" s="4">
        <v>0.24475694444444443</v>
      </c>
      <c r="D2215" s="2">
        <v>0</v>
      </c>
      <c r="E2215" s="1">
        <v>0</v>
      </c>
      <c r="F2215" s="2" t="s">
        <v>64</v>
      </c>
      <c r="G2215" s="1">
        <v>28</v>
      </c>
      <c r="H2215" s="1" t="s">
        <v>4961</v>
      </c>
      <c r="I2215" s="1" t="s">
        <v>4961</v>
      </c>
      <c r="J2215" s="1" t="s">
        <v>3774</v>
      </c>
      <c r="K2215" s="1" t="s">
        <v>3773</v>
      </c>
      <c r="L2215" s="1">
        <v>247771</v>
      </c>
      <c r="M2215" s="1" t="s">
        <v>12526</v>
      </c>
      <c r="N2215" s="2" t="s">
        <v>4409</v>
      </c>
      <c r="O2215" s="1" t="s">
        <v>16057</v>
      </c>
      <c r="P2215" s="2"/>
      <c r="Q2215" s="1"/>
      <c r="R2215" s="1"/>
      <c r="S2215" s="1"/>
      <c r="T2215" s="1"/>
      <c r="U2215" s="1" t="s">
        <v>13743</v>
      </c>
      <c r="V2215" s="1"/>
      <c r="W2215" s="1"/>
      <c r="X2215" s="1"/>
      <c r="Y2215" s="1"/>
      <c r="Z2215" s="2" t="str">
        <f t="shared" si="102"/>
        <v>C830</v>
      </c>
      <c r="AA2215" s="3" t="str">
        <f t="shared" si="103"/>
        <v>1/12/2019</v>
      </c>
      <c r="AB2215" s="2" t="str">
        <f t="shared" si="104"/>
        <v>No delay</v>
      </c>
    </row>
    <row r="2216" spans="1:28" s="7" customFormat="1" ht="114" x14ac:dyDescent="0.45">
      <c r="A2216" s="1">
        <v>13842</v>
      </c>
      <c r="B2216" s="3">
        <v>43821</v>
      </c>
      <c r="C2216" s="4">
        <v>0.47598379629629628</v>
      </c>
      <c r="D2216" s="2">
        <v>0</v>
      </c>
      <c r="E2216" s="1">
        <v>0</v>
      </c>
      <c r="F2216" s="2" t="s">
        <v>100</v>
      </c>
      <c r="G2216" s="1" t="s">
        <v>16058</v>
      </c>
      <c r="H2216" s="1" t="s">
        <v>6209</v>
      </c>
      <c r="I2216" s="1" t="s">
        <v>4797</v>
      </c>
      <c r="J2216" s="1" t="s">
        <v>3772</v>
      </c>
      <c r="K2216" s="1" t="s">
        <v>3771</v>
      </c>
      <c r="L2216" s="1">
        <v>247804</v>
      </c>
      <c r="M2216" s="1" t="s">
        <v>12526</v>
      </c>
      <c r="N2216" s="2" t="s">
        <v>4409</v>
      </c>
      <c r="O2216" s="1" t="s">
        <v>16059</v>
      </c>
      <c r="P2216" s="2"/>
      <c r="Q2216" s="1"/>
      <c r="R2216" s="1"/>
      <c r="S2216" s="1"/>
      <c r="T2216" s="1"/>
      <c r="U2216" s="1" t="s">
        <v>13743</v>
      </c>
      <c r="V2216" s="1"/>
      <c r="W2216" s="1"/>
      <c r="X2216" s="1"/>
      <c r="Y2216" s="1"/>
      <c r="Z2216" s="2" t="str">
        <f t="shared" si="102"/>
        <v>C830</v>
      </c>
      <c r="AA2216" s="3" t="str">
        <f t="shared" si="103"/>
        <v>1/12/2019</v>
      </c>
      <c r="AB2216" s="2" t="str">
        <f t="shared" si="104"/>
        <v>No delay</v>
      </c>
    </row>
    <row r="2217" spans="1:28" s="7" customFormat="1" ht="114" x14ac:dyDescent="0.45">
      <c r="A2217" s="1">
        <v>13855</v>
      </c>
      <c r="B2217" s="3">
        <v>43821</v>
      </c>
      <c r="C2217" s="4">
        <v>0.89401620370370372</v>
      </c>
      <c r="D2217" s="2">
        <v>0</v>
      </c>
      <c r="E2217" s="1">
        <v>0</v>
      </c>
      <c r="F2217" s="2" t="s">
        <v>77</v>
      </c>
      <c r="G2217" s="1">
        <v>4</v>
      </c>
      <c r="H2217" s="1" t="s">
        <v>5002</v>
      </c>
      <c r="I2217" s="1" t="s">
        <v>4570</v>
      </c>
      <c r="J2217" s="1" t="s">
        <v>3776</v>
      </c>
      <c r="K2217" s="1" t="s">
        <v>3775</v>
      </c>
      <c r="L2217" s="1">
        <v>247840</v>
      </c>
      <c r="M2217" s="1" t="s">
        <v>12526</v>
      </c>
      <c r="N2217" s="2" t="s">
        <v>4522</v>
      </c>
      <c r="O2217" s="1" t="s">
        <v>16060</v>
      </c>
      <c r="P2217" s="2"/>
      <c r="Q2217" s="1"/>
      <c r="R2217" s="1"/>
      <c r="S2217" s="1"/>
      <c r="T2217" s="1"/>
      <c r="U2217" s="1" t="s">
        <v>13743</v>
      </c>
      <c r="V2217" s="1"/>
      <c r="W2217" s="1"/>
      <c r="X2217" s="1"/>
      <c r="Y2217" s="1"/>
      <c r="Z2217" s="2" t="str">
        <f t="shared" si="102"/>
        <v>C830</v>
      </c>
      <c r="AA2217" s="3" t="str">
        <f t="shared" si="103"/>
        <v>1/12/2019</v>
      </c>
      <c r="AB2217" s="2" t="str">
        <f t="shared" si="104"/>
        <v>No delay</v>
      </c>
    </row>
    <row r="2218" spans="1:28" s="7" customFormat="1" ht="114" x14ac:dyDescent="0.45">
      <c r="A2218" s="1">
        <v>13871</v>
      </c>
      <c r="B2218" s="3">
        <v>43822</v>
      </c>
      <c r="C2218" s="4">
        <v>0.48495370370370372</v>
      </c>
      <c r="D2218" s="2">
        <v>0</v>
      </c>
      <c r="E2218" s="1">
        <v>0</v>
      </c>
      <c r="F2218" s="2" t="s">
        <v>154</v>
      </c>
      <c r="G2218" s="1">
        <v>28</v>
      </c>
      <c r="H2218" s="1" t="s">
        <v>4569</v>
      </c>
      <c r="I2218" s="1" t="s">
        <v>4570</v>
      </c>
      <c r="J2218" s="1" t="s">
        <v>16061</v>
      </c>
      <c r="K2218" s="1" t="s">
        <v>3777</v>
      </c>
      <c r="L2218" s="1">
        <v>247908</v>
      </c>
      <c r="M2218" s="1" t="s">
        <v>12526</v>
      </c>
      <c r="N2218" s="2" t="s">
        <v>4522</v>
      </c>
      <c r="O2218" s="1" t="s">
        <v>16062</v>
      </c>
      <c r="P2218" s="2"/>
      <c r="Q2218" s="1"/>
      <c r="R2218" s="1"/>
      <c r="S2218" s="1"/>
      <c r="T2218" s="1"/>
      <c r="U2218" s="1" t="s">
        <v>13743</v>
      </c>
      <c r="V2218" s="1"/>
      <c r="W2218" s="1"/>
      <c r="X2218" s="1"/>
      <c r="Y2218" s="1"/>
      <c r="Z2218" s="2" t="str">
        <f t="shared" si="102"/>
        <v>C830C</v>
      </c>
      <c r="AA2218" s="3" t="str">
        <f t="shared" si="103"/>
        <v>1/12/2019</v>
      </c>
      <c r="AB2218" s="2" t="str">
        <f t="shared" si="104"/>
        <v>No delay</v>
      </c>
    </row>
    <row r="2219" spans="1:28" s="7" customFormat="1" ht="114" x14ac:dyDescent="0.45">
      <c r="A2219" s="1">
        <v>13872</v>
      </c>
      <c r="B2219" s="3">
        <v>43822</v>
      </c>
      <c r="C2219" s="4">
        <v>0.52083333333333337</v>
      </c>
      <c r="D2219" s="2">
        <v>0</v>
      </c>
      <c r="E2219" s="1">
        <v>0</v>
      </c>
      <c r="F2219" s="2" t="s">
        <v>133</v>
      </c>
      <c r="G2219" s="1">
        <v>28</v>
      </c>
      <c r="H2219" s="1" t="s">
        <v>5474</v>
      </c>
      <c r="I2219" s="1" t="s">
        <v>5840</v>
      </c>
      <c r="J2219" s="1" t="s">
        <v>3779</v>
      </c>
      <c r="K2219" s="1" t="s">
        <v>3778</v>
      </c>
      <c r="L2219" s="1">
        <v>247914</v>
      </c>
      <c r="M2219" s="1" t="s">
        <v>12526</v>
      </c>
      <c r="N2219" s="2" t="s">
        <v>4409</v>
      </c>
      <c r="O2219" s="1" t="s">
        <v>16063</v>
      </c>
      <c r="P2219" s="2"/>
      <c r="Q2219" s="1"/>
      <c r="R2219" s="1"/>
      <c r="S2219" s="1"/>
      <c r="T2219" s="1"/>
      <c r="U2219" s="1" t="s">
        <v>13743</v>
      </c>
      <c r="V2219" s="1"/>
      <c r="W2219" s="1"/>
      <c r="X2219" s="1"/>
      <c r="Y2219" s="1"/>
      <c r="Z2219" s="2" t="str">
        <f t="shared" si="102"/>
        <v>C830</v>
      </c>
      <c r="AA2219" s="3" t="str">
        <f t="shared" si="103"/>
        <v>1/12/2019</v>
      </c>
      <c r="AB2219" s="2" t="str">
        <f t="shared" si="104"/>
        <v>No delay</v>
      </c>
    </row>
    <row r="2220" spans="1:28" s="7" customFormat="1" ht="114" x14ac:dyDescent="0.45">
      <c r="A2220" s="1" t="s">
        <v>16064</v>
      </c>
      <c r="B2220" s="3">
        <v>43822</v>
      </c>
      <c r="C2220" s="4">
        <v>0.55697916666666669</v>
      </c>
      <c r="D2220" s="2">
        <v>0</v>
      </c>
      <c r="E2220" s="1">
        <v>0</v>
      </c>
      <c r="F2220" s="2" t="s">
        <v>225</v>
      </c>
      <c r="G2220" s="1">
        <v>40</v>
      </c>
      <c r="H2220" s="1" t="s">
        <v>5840</v>
      </c>
      <c r="I2220" s="1" t="s">
        <v>5174</v>
      </c>
      <c r="J2220" s="1" t="s">
        <v>3781</v>
      </c>
      <c r="K2220" s="1" t="s">
        <v>3780</v>
      </c>
      <c r="L2220" s="1">
        <v>247920</v>
      </c>
      <c r="M2220" s="1" t="s">
        <v>12526</v>
      </c>
      <c r="N2220" s="2" t="s">
        <v>4409</v>
      </c>
      <c r="O2220" s="1" t="s">
        <v>16065</v>
      </c>
      <c r="P2220" s="2"/>
      <c r="Q2220" s="1"/>
      <c r="R2220" s="1"/>
      <c r="S2220" s="1"/>
      <c r="T2220" s="1"/>
      <c r="U2220" s="1" t="s">
        <v>13743</v>
      </c>
      <c r="V2220" s="1"/>
      <c r="W2220" s="1"/>
      <c r="X2220" s="1"/>
      <c r="Y2220" s="1"/>
      <c r="Z2220" s="2" t="str">
        <f t="shared" si="102"/>
        <v>C830C</v>
      </c>
      <c r="AA2220" s="3" t="str">
        <f t="shared" si="103"/>
        <v>1/12/2019</v>
      </c>
      <c r="AB2220" s="2" t="str">
        <f t="shared" si="104"/>
        <v>No delay</v>
      </c>
    </row>
    <row r="2221" spans="1:28" s="7" customFormat="1" ht="114" x14ac:dyDescent="0.45">
      <c r="A2221" s="1" t="s">
        <v>16066</v>
      </c>
      <c r="B2221" s="3">
        <v>43823</v>
      </c>
      <c r="C2221" s="4">
        <v>0.1875</v>
      </c>
      <c r="D2221" s="2">
        <v>0</v>
      </c>
      <c r="E2221" s="1">
        <v>0</v>
      </c>
      <c r="F2221" s="2" t="s">
        <v>57</v>
      </c>
      <c r="G2221" s="1">
        <v>23</v>
      </c>
      <c r="H2221" s="1" t="s">
        <v>4802</v>
      </c>
      <c r="I2221" s="1" t="s">
        <v>7013</v>
      </c>
      <c r="J2221" s="1" t="s">
        <v>7014</v>
      </c>
      <c r="K2221" s="1" t="s">
        <v>3788</v>
      </c>
      <c r="L2221" s="1">
        <v>247985</v>
      </c>
      <c r="M2221" s="1" t="s">
        <v>12526</v>
      </c>
      <c r="N2221" s="2" t="s">
        <v>4522</v>
      </c>
      <c r="O2221" s="1" t="s">
        <v>16067</v>
      </c>
      <c r="P2221" s="2"/>
      <c r="Q2221" s="1"/>
      <c r="R2221" s="1"/>
      <c r="S2221" s="1"/>
      <c r="T2221" s="1"/>
      <c r="U2221" s="1" t="s">
        <v>13743</v>
      </c>
      <c r="V2221" s="1"/>
      <c r="W2221" s="1"/>
      <c r="X2221" s="1"/>
      <c r="Y2221" s="1"/>
      <c r="Z2221" s="2" t="str">
        <f t="shared" si="102"/>
        <v>C830</v>
      </c>
      <c r="AA2221" s="3" t="str">
        <f t="shared" si="103"/>
        <v>1/12/2019</v>
      </c>
      <c r="AB2221" s="2" t="str">
        <f t="shared" si="104"/>
        <v>No delay</v>
      </c>
    </row>
    <row r="2222" spans="1:28" s="7" customFormat="1" ht="114" x14ac:dyDescent="0.45">
      <c r="A2222" s="1">
        <v>13915</v>
      </c>
      <c r="B2222" s="3">
        <v>43823</v>
      </c>
      <c r="C2222" s="4">
        <v>0.44791666666666669</v>
      </c>
      <c r="D2222" s="2">
        <v>0</v>
      </c>
      <c r="E2222" s="1">
        <v>0</v>
      </c>
      <c r="F2222" s="2" t="s">
        <v>135</v>
      </c>
      <c r="G2222" s="1" t="s">
        <v>16068</v>
      </c>
      <c r="H2222" s="1" t="s">
        <v>4785</v>
      </c>
      <c r="I2222" s="1" t="s">
        <v>4570</v>
      </c>
      <c r="J2222" s="1" t="s">
        <v>3785</v>
      </c>
      <c r="K2222" s="1" t="s">
        <v>3784</v>
      </c>
      <c r="L2222" s="1">
        <v>248022</v>
      </c>
      <c r="M2222" s="1" t="s">
        <v>12526</v>
      </c>
      <c r="N2222" s="2" t="s">
        <v>4409</v>
      </c>
      <c r="O2222" s="1" t="s">
        <v>16069</v>
      </c>
      <c r="P2222" s="2"/>
      <c r="Q2222" s="1"/>
      <c r="R2222" s="1"/>
      <c r="S2222" s="1"/>
      <c r="T2222" s="1"/>
      <c r="U2222" s="1" t="s">
        <v>13743</v>
      </c>
      <c r="V2222" s="1"/>
      <c r="W2222" s="1"/>
      <c r="X2222" s="1"/>
      <c r="Y2222" s="1"/>
      <c r="Z2222" s="2" t="str">
        <f t="shared" si="102"/>
        <v>C830</v>
      </c>
      <c r="AA2222" s="3" t="str">
        <f t="shared" si="103"/>
        <v>1/12/2019</v>
      </c>
      <c r="AB2222" s="2" t="str">
        <f t="shared" si="104"/>
        <v>No delay</v>
      </c>
    </row>
    <row r="2223" spans="1:28" s="7" customFormat="1" ht="114" x14ac:dyDescent="0.45">
      <c r="A2223" s="1">
        <v>13917</v>
      </c>
      <c r="B2223" s="3">
        <v>43823</v>
      </c>
      <c r="C2223" s="4">
        <v>0.48684027777777777</v>
      </c>
      <c r="D2223" s="2">
        <v>0</v>
      </c>
      <c r="E2223" s="1">
        <v>0</v>
      </c>
      <c r="F2223" s="2" t="s">
        <v>152</v>
      </c>
      <c r="G2223" s="1">
        <v>29</v>
      </c>
      <c r="H2223" s="1" t="s">
        <v>4570</v>
      </c>
      <c r="I2223" s="1" t="s">
        <v>4570</v>
      </c>
      <c r="J2223" s="1" t="s">
        <v>16070</v>
      </c>
      <c r="K2223" s="1" t="s">
        <v>3783</v>
      </c>
      <c r="L2223" s="1">
        <v>248029</v>
      </c>
      <c r="M2223" s="1" t="s">
        <v>12526</v>
      </c>
      <c r="N2223" s="2" t="s">
        <v>4409</v>
      </c>
      <c r="O2223" s="1" t="s">
        <v>16071</v>
      </c>
      <c r="P2223" s="2"/>
      <c r="Q2223" s="1"/>
      <c r="R2223" s="1"/>
      <c r="S2223" s="1"/>
      <c r="T2223" s="1"/>
      <c r="U2223" s="1" t="s">
        <v>13743</v>
      </c>
      <c r="V2223" s="1"/>
      <c r="W2223" s="1"/>
      <c r="X2223" s="1"/>
      <c r="Y2223" s="1"/>
      <c r="Z2223" s="2" t="str">
        <f t="shared" si="102"/>
        <v>C830C</v>
      </c>
      <c r="AA2223" s="3" t="str">
        <f t="shared" si="103"/>
        <v>1/12/2019</v>
      </c>
      <c r="AB2223" s="2" t="str">
        <f t="shared" si="104"/>
        <v>No delay</v>
      </c>
    </row>
    <row r="2224" spans="1:28" s="7" customFormat="1" ht="114" x14ac:dyDescent="0.45">
      <c r="A2224" s="1">
        <v>13927</v>
      </c>
      <c r="B2224" s="3">
        <v>43823</v>
      </c>
      <c r="C2224" s="4">
        <v>0.72025462962962961</v>
      </c>
      <c r="D2224" s="2">
        <v>0</v>
      </c>
      <c r="E2224" s="1">
        <v>0</v>
      </c>
      <c r="F2224" s="2" t="s">
        <v>99</v>
      </c>
      <c r="G2224" s="1">
        <v>60</v>
      </c>
      <c r="H2224" s="1" t="s">
        <v>5339</v>
      </c>
      <c r="I2224" s="1" t="s">
        <v>7642</v>
      </c>
      <c r="J2224" s="1" t="s">
        <v>3787</v>
      </c>
      <c r="K2224" s="1" t="s">
        <v>3786</v>
      </c>
      <c r="L2224" s="1">
        <v>248069</v>
      </c>
      <c r="M2224" s="1" t="s">
        <v>12526</v>
      </c>
      <c r="N2224" s="2" t="s">
        <v>4409</v>
      </c>
      <c r="O2224" s="1" t="s">
        <v>16072</v>
      </c>
      <c r="P2224" s="2"/>
      <c r="Q2224" s="1"/>
      <c r="R2224" s="1"/>
      <c r="S2224" s="1"/>
      <c r="T2224" s="1"/>
      <c r="U2224" s="1" t="s">
        <v>13743</v>
      </c>
      <c r="V2224" s="1"/>
      <c r="W2224" s="1"/>
      <c r="X2224" s="1"/>
      <c r="Y2224" s="1"/>
      <c r="Z2224" s="2" t="str">
        <f t="shared" si="102"/>
        <v>C830</v>
      </c>
      <c r="AA2224" s="3" t="str">
        <f t="shared" si="103"/>
        <v>1/12/2019</v>
      </c>
      <c r="AB2224" s="2" t="str">
        <f t="shared" si="104"/>
        <v>No delay</v>
      </c>
    </row>
    <row r="2225" spans="1:28" s="7" customFormat="1" ht="114" x14ac:dyDescent="0.45">
      <c r="A2225" s="1">
        <v>13929</v>
      </c>
      <c r="B2225" s="3">
        <v>43823</v>
      </c>
      <c r="C2225" s="4">
        <v>0.73611111111111116</v>
      </c>
      <c r="D2225" s="2">
        <v>0</v>
      </c>
      <c r="E2225" s="1">
        <v>0</v>
      </c>
      <c r="F2225" s="2" t="s">
        <v>53</v>
      </c>
      <c r="G2225" s="1">
        <v>65</v>
      </c>
      <c r="H2225" s="1" t="s">
        <v>4775</v>
      </c>
      <c r="I2225" s="1" t="s">
        <v>4570</v>
      </c>
      <c r="J2225" s="1" t="s">
        <v>16073</v>
      </c>
      <c r="K2225" s="1" t="s">
        <v>3782</v>
      </c>
      <c r="L2225" s="1">
        <v>248071</v>
      </c>
      <c r="M2225" s="1" t="s">
        <v>12526</v>
      </c>
      <c r="N2225" s="2" t="s">
        <v>4522</v>
      </c>
      <c r="O2225" s="1" t="s">
        <v>16074</v>
      </c>
      <c r="P2225" s="2"/>
      <c r="Q2225" s="1"/>
      <c r="R2225" s="1"/>
      <c r="S2225" s="1"/>
      <c r="T2225" s="1"/>
      <c r="U2225" s="1" t="s">
        <v>13743</v>
      </c>
      <c r="V2225" s="1"/>
      <c r="W2225" s="1"/>
      <c r="X2225" s="1"/>
      <c r="Y2225" s="1"/>
      <c r="Z2225" s="2" t="str">
        <f t="shared" si="102"/>
        <v>C830</v>
      </c>
      <c r="AA2225" s="3" t="str">
        <f t="shared" si="103"/>
        <v>1/12/2019</v>
      </c>
      <c r="AB2225" s="2" t="str">
        <f t="shared" si="104"/>
        <v>No delay</v>
      </c>
    </row>
    <row r="2226" spans="1:28" s="7" customFormat="1" ht="114" x14ac:dyDescent="0.45">
      <c r="A2226" s="1">
        <v>13937</v>
      </c>
      <c r="B2226" s="3">
        <v>43824</v>
      </c>
      <c r="C2226" s="4">
        <v>0.27569444444444446</v>
      </c>
      <c r="D2226" s="2">
        <v>0</v>
      </c>
      <c r="E2226" s="1">
        <v>0</v>
      </c>
      <c r="F2226" s="2" t="s">
        <v>100</v>
      </c>
      <c r="G2226" s="1">
        <v>37</v>
      </c>
      <c r="H2226" s="1" t="s">
        <v>5011</v>
      </c>
      <c r="I2226" s="1" t="s">
        <v>4570</v>
      </c>
      <c r="J2226" s="1" t="s">
        <v>3792</v>
      </c>
      <c r="K2226" s="1" t="s">
        <v>3791</v>
      </c>
      <c r="L2226" s="1">
        <v>248118</v>
      </c>
      <c r="M2226" s="1" t="s">
        <v>12526</v>
      </c>
      <c r="N2226" s="2" t="s">
        <v>4522</v>
      </c>
      <c r="O2226" s="1" t="s">
        <v>16075</v>
      </c>
      <c r="P2226" s="2"/>
      <c r="Q2226" s="1"/>
      <c r="R2226" s="1"/>
      <c r="S2226" s="1"/>
      <c r="T2226" s="1"/>
      <c r="U2226" s="1" t="s">
        <v>13743</v>
      </c>
      <c r="V2226" s="1"/>
      <c r="W2226" s="1"/>
      <c r="X2226" s="1"/>
      <c r="Y2226" s="1"/>
      <c r="Z2226" s="2" t="str">
        <f t="shared" si="102"/>
        <v>C830</v>
      </c>
      <c r="AA2226" s="3" t="str">
        <f t="shared" si="103"/>
        <v>1/12/2019</v>
      </c>
      <c r="AB2226" s="2" t="str">
        <f t="shared" si="104"/>
        <v>No delay</v>
      </c>
    </row>
    <row r="2227" spans="1:28" s="7" customFormat="1" ht="114" x14ac:dyDescent="0.45">
      <c r="A2227" s="1">
        <v>13955</v>
      </c>
      <c r="B2227" s="3">
        <v>43824</v>
      </c>
      <c r="C2227" s="4">
        <v>0.8571875000000001</v>
      </c>
      <c r="D2227" s="2">
        <v>0</v>
      </c>
      <c r="E2227" s="1">
        <v>0</v>
      </c>
      <c r="F2227" s="2" t="s">
        <v>108</v>
      </c>
      <c r="G2227" s="1">
        <v>26</v>
      </c>
      <c r="H2227" s="1" t="s">
        <v>4802</v>
      </c>
      <c r="I2227" s="1" t="s">
        <v>4570</v>
      </c>
      <c r="J2227" s="1" t="s">
        <v>3790</v>
      </c>
      <c r="K2227" s="1" t="s">
        <v>3789</v>
      </c>
      <c r="L2227" s="1">
        <v>248177</v>
      </c>
      <c r="M2227" s="1" t="s">
        <v>12526</v>
      </c>
      <c r="N2227" s="2" t="s">
        <v>4409</v>
      </c>
      <c r="O2227" s="1" t="s">
        <v>16076</v>
      </c>
      <c r="P2227" s="2"/>
      <c r="Q2227" s="1"/>
      <c r="R2227" s="1"/>
      <c r="S2227" s="1"/>
      <c r="T2227" s="1"/>
      <c r="U2227" s="1" t="s">
        <v>13743</v>
      </c>
      <c r="V2227" s="1"/>
      <c r="W2227" s="1"/>
      <c r="X2227" s="1"/>
      <c r="Y2227" s="1"/>
      <c r="Z2227" s="2" t="str">
        <f t="shared" si="102"/>
        <v>C830</v>
      </c>
      <c r="AA2227" s="3" t="str">
        <f t="shared" si="103"/>
        <v>1/12/2019</v>
      </c>
      <c r="AB2227" s="2" t="str">
        <f t="shared" si="104"/>
        <v>No delay</v>
      </c>
    </row>
    <row r="2228" spans="1:28" s="7" customFormat="1" ht="114" x14ac:dyDescent="0.45">
      <c r="A2228" s="1">
        <v>13963</v>
      </c>
      <c r="B2228" s="3">
        <v>43825</v>
      </c>
      <c r="C2228" s="4">
        <v>0.25296296296296295</v>
      </c>
      <c r="D2228" s="2">
        <v>0</v>
      </c>
      <c r="E2228" s="1">
        <v>0</v>
      </c>
      <c r="F2228" s="2" t="s">
        <v>54</v>
      </c>
      <c r="G2228" s="1">
        <v>39</v>
      </c>
      <c r="H2228" s="1" t="s">
        <v>4577</v>
      </c>
      <c r="I2228" s="1" t="s">
        <v>4570</v>
      </c>
      <c r="J2228" s="1" t="s">
        <v>3794</v>
      </c>
      <c r="K2228" s="1" t="s">
        <v>3793</v>
      </c>
      <c r="L2228" s="1">
        <v>248202</v>
      </c>
      <c r="M2228" s="1" t="s">
        <v>12526</v>
      </c>
      <c r="N2228" s="2" t="s">
        <v>4522</v>
      </c>
      <c r="O2228" s="1" t="s">
        <v>16077</v>
      </c>
      <c r="P2228" s="2"/>
      <c r="Q2228" s="1"/>
      <c r="R2228" s="1"/>
      <c r="S2228" s="1"/>
      <c r="T2228" s="1"/>
      <c r="U2228" s="1" t="s">
        <v>13743</v>
      </c>
      <c r="V2228" s="1"/>
      <c r="W2228" s="1"/>
      <c r="X2228" s="1"/>
      <c r="Y2228" s="1"/>
      <c r="Z2228" s="2" t="str">
        <f t="shared" si="102"/>
        <v>C830</v>
      </c>
      <c r="AA2228" s="3" t="str">
        <f t="shared" si="103"/>
        <v>1/12/2019</v>
      </c>
      <c r="AB2228" s="2" t="str">
        <f t="shared" si="104"/>
        <v>No delay</v>
      </c>
    </row>
    <row r="2229" spans="1:28" s="7" customFormat="1" ht="114" x14ac:dyDescent="0.45">
      <c r="A2229" s="1">
        <v>13987</v>
      </c>
      <c r="B2229" s="3">
        <v>43825</v>
      </c>
      <c r="C2229" s="4">
        <v>0.85751157407407408</v>
      </c>
      <c r="D2229" s="2">
        <v>0</v>
      </c>
      <c r="E2229" s="1">
        <v>0</v>
      </c>
      <c r="F2229" s="2" t="s">
        <v>58</v>
      </c>
      <c r="G2229" s="1">
        <v>62</v>
      </c>
      <c r="H2229" s="1" t="s">
        <v>4615</v>
      </c>
      <c r="I2229" s="1" t="s">
        <v>4615</v>
      </c>
      <c r="J2229" s="1" t="s">
        <v>3796</v>
      </c>
      <c r="K2229" s="1" t="s">
        <v>3795</v>
      </c>
      <c r="L2229" s="1">
        <v>248303</v>
      </c>
      <c r="M2229" s="1" t="s">
        <v>12526</v>
      </c>
      <c r="N2229" s="2" t="s">
        <v>4409</v>
      </c>
      <c r="O2229" s="1" t="s">
        <v>16078</v>
      </c>
      <c r="P2229" s="2"/>
      <c r="Q2229" s="1"/>
      <c r="R2229" s="1"/>
      <c r="S2229" s="1"/>
      <c r="T2229" s="1"/>
      <c r="U2229" s="1" t="s">
        <v>13743</v>
      </c>
      <c r="V2229" s="1"/>
      <c r="W2229" s="1"/>
      <c r="X2229" s="1"/>
      <c r="Y2229" s="1"/>
      <c r="Z2229" s="2" t="str">
        <f t="shared" si="102"/>
        <v>C830</v>
      </c>
      <c r="AA2229" s="3" t="str">
        <f t="shared" si="103"/>
        <v>1/12/2019</v>
      </c>
      <c r="AB2229" s="2" t="str">
        <f t="shared" si="104"/>
        <v>No delay</v>
      </c>
    </row>
    <row r="2230" spans="1:28" s="7" customFormat="1" ht="114" x14ac:dyDescent="0.45">
      <c r="A2230" s="1">
        <v>13995</v>
      </c>
      <c r="B2230" s="3">
        <v>43826</v>
      </c>
      <c r="C2230" s="4">
        <v>0.30208333333333331</v>
      </c>
      <c r="D2230" s="2">
        <v>0</v>
      </c>
      <c r="E2230" s="1">
        <v>0</v>
      </c>
      <c r="F2230" s="2" t="s">
        <v>70</v>
      </c>
      <c r="G2230" s="1">
        <v>921</v>
      </c>
      <c r="H2230" s="1" t="s">
        <v>4634</v>
      </c>
      <c r="I2230" s="1" t="s">
        <v>4634</v>
      </c>
      <c r="J2230" s="1" t="s">
        <v>3800</v>
      </c>
      <c r="K2230" s="1" t="s">
        <v>3799</v>
      </c>
      <c r="L2230" s="1">
        <v>248340</v>
      </c>
      <c r="M2230" s="1" t="s">
        <v>12526</v>
      </c>
      <c r="N2230" s="2" t="s">
        <v>4409</v>
      </c>
      <c r="O2230" s="1" t="s">
        <v>16079</v>
      </c>
      <c r="P2230" s="2"/>
      <c r="Q2230" s="1"/>
      <c r="R2230" s="1"/>
      <c r="S2230" s="1"/>
      <c r="T2230" s="1"/>
      <c r="U2230" s="1" t="s">
        <v>13743</v>
      </c>
      <c r="V2230" s="1"/>
      <c r="W2230" s="1"/>
      <c r="X2230" s="1"/>
      <c r="Y2230" s="1"/>
      <c r="Z2230" s="2" t="str">
        <f t="shared" si="102"/>
        <v>C830C</v>
      </c>
      <c r="AA2230" s="3" t="str">
        <f t="shared" si="103"/>
        <v>1/12/2019</v>
      </c>
      <c r="AB2230" s="2" t="str">
        <f t="shared" si="104"/>
        <v>No delay</v>
      </c>
    </row>
    <row r="2231" spans="1:28" s="7" customFormat="1" ht="114" x14ac:dyDescent="0.45">
      <c r="A2231" s="1">
        <v>14006</v>
      </c>
      <c r="B2231" s="3">
        <v>43826</v>
      </c>
      <c r="C2231" s="4">
        <v>0.51388888888888895</v>
      </c>
      <c r="D2231" s="2">
        <v>0</v>
      </c>
      <c r="E2231" s="1">
        <v>0</v>
      </c>
      <c r="F2231" s="2" t="s">
        <v>140</v>
      </c>
      <c r="G2231" s="1">
        <v>4</v>
      </c>
      <c r="H2231" s="1" t="s">
        <v>4811</v>
      </c>
      <c r="I2231" s="1" t="s">
        <v>6064</v>
      </c>
      <c r="J2231" s="1" t="s">
        <v>3798</v>
      </c>
      <c r="K2231" s="1" t="s">
        <v>3797</v>
      </c>
      <c r="L2231" s="1">
        <v>248381</v>
      </c>
      <c r="M2231" s="1" t="s">
        <v>12526</v>
      </c>
      <c r="N2231" s="2" t="s">
        <v>4522</v>
      </c>
      <c r="O2231" s="1" t="s">
        <v>16080</v>
      </c>
      <c r="P2231" s="2"/>
      <c r="Q2231" s="1"/>
      <c r="R2231" s="1"/>
      <c r="S2231" s="1"/>
      <c r="T2231" s="1"/>
      <c r="U2231" s="1" t="s">
        <v>13743</v>
      </c>
      <c r="V2231" s="1"/>
      <c r="W2231" s="1"/>
      <c r="X2231" s="1"/>
      <c r="Y2231" s="1"/>
      <c r="Z2231" s="2" t="str">
        <f t="shared" si="102"/>
        <v>C830</v>
      </c>
      <c r="AA2231" s="3" t="str">
        <f t="shared" si="103"/>
        <v>1/12/2019</v>
      </c>
      <c r="AB2231" s="2" t="str">
        <f t="shared" si="104"/>
        <v>No delay</v>
      </c>
    </row>
    <row r="2232" spans="1:28" s="7" customFormat="1" ht="42.75" x14ac:dyDescent="0.45">
      <c r="A2232" s="1">
        <v>14064</v>
      </c>
      <c r="B2232" s="3">
        <v>43828</v>
      </c>
      <c r="C2232" s="4">
        <v>0.47222222222222227</v>
      </c>
      <c r="D2232" s="2">
        <v>0</v>
      </c>
      <c r="E2232" s="1">
        <v>0</v>
      </c>
      <c r="F2232" s="2" t="s">
        <v>154</v>
      </c>
      <c r="G2232" s="1">
        <v>11</v>
      </c>
      <c r="H2232" s="1" t="s">
        <v>4962</v>
      </c>
      <c r="I2232" s="1" t="s">
        <v>4962</v>
      </c>
      <c r="J2232" s="1" t="s">
        <v>3802</v>
      </c>
      <c r="K2232" s="1" t="s">
        <v>3801</v>
      </c>
      <c r="L2232" s="1">
        <v>248559</v>
      </c>
      <c r="M2232" s="1" t="s">
        <v>12526</v>
      </c>
      <c r="N2232" s="2" t="s">
        <v>4409</v>
      </c>
      <c r="O2232" s="1" t="s">
        <v>16081</v>
      </c>
      <c r="P2232" s="2" t="s">
        <v>128</v>
      </c>
      <c r="Q2232" s="1" t="s">
        <v>183</v>
      </c>
      <c r="R2232" s="1" t="s">
        <v>4409</v>
      </c>
      <c r="S2232" s="1"/>
      <c r="T2232" s="1"/>
      <c r="U2232" s="1" t="s">
        <v>12528</v>
      </c>
      <c r="V2232" s="1"/>
      <c r="W2232" s="1"/>
      <c r="X2232" s="1"/>
      <c r="Y2232" s="1" t="s">
        <v>12529</v>
      </c>
      <c r="Z2232" s="2" t="str">
        <f t="shared" si="102"/>
        <v>C830C</v>
      </c>
      <c r="AA2232" s="3" t="str">
        <f t="shared" si="103"/>
        <v>1/12/2019</v>
      </c>
      <c r="AB2232" s="2" t="str">
        <f t="shared" si="104"/>
        <v>No delay</v>
      </c>
    </row>
    <row r="2233" spans="1:28" s="7" customFormat="1" ht="171" x14ac:dyDescent="0.45">
      <c r="A2233" s="1">
        <v>14068</v>
      </c>
      <c r="B2233" s="3">
        <v>43828</v>
      </c>
      <c r="C2233" s="4">
        <v>0.54575231481481479</v>
      </c>
      <c r="D2233" s="2">
        <v>0</v>
      </c>
      <c r="E2233" s="1">
        <v>0</v>
      </c>
      <c r="F2233" s="2" t="s">
        <v>147</v>
      </c>
      <c r="G2233" s="1">
        <v>17</v>
      </c>
      <c r="H2233" s="1" t="s">
        <v>4832</v>
      </c>
      <c r="I2233" s="1" t="s">
        <v>4570</v>
      </c>
      <c r="J2233" s="1" t="s">
        <v>3804</v>
      </c>
      <c r="K2233" s="1" t="s">
        <v>3803</v>
      </c>
      <c r="L2233" s="1">
        <v>248566</v>
      </c>
      <c r="M2233" s="1" t="s">
        <v>12526</v>
      </c>
      <c r="N2233" s="2" t="s">
        <v>4522</v>
      </c>
      <c r="O2233" s="1" t="s">
        <v>16082</v>
      </c>
      <c r="P2233" s="2" t="s">
        <v>79</v>
      </c>
      <c r="Q2233" s="1" t="s">
        <v>1356</v>
      </c>
      <c r="R2233" s="1" t="s">
        <v>13594</v>
      </c>
      <c r="S2233" s="1"/>
      <c r="T2233" s="1"/>
      <c r="U2233" s="1" t="s">
        <v>12528</v>
      </c>
      <c r="V2233" s="1"/>
      <c r="W2233" s="1"/>
      <c r="X2233" s="1"/>
      <c r="Y2233" s="1" t="s">
        <v>1355</v>
      </c>
      <c r="Z2233" s="2" t="str">
        <f t="shared" si="102"/>
        <v>C830</v>
      </c>
      <c r="AA2233" s="3" t="str">
        <f t="shared" si="103"/>
        <v>1/12/2019</v>
      </c>
      <c r="AB2233" s="2" t="str">
        <f t="shared" si="104"/>
        <v>No delay</v>
      </c>
    </row>
    <row r="2234" spans="1:28" s="7" customFormat="1" ht="228" x14ac:dyDescent="0.45">
      <c r="A2234" s="1">
        <v>14097</v>
      </c>
      <c r="B2234" s="3">
        <v>43829</v>
      </c>
      <c r="C2234" s="4">
        <v>0.23611111111111113</v>
      </c>
      <c r="D2234" s="2">
        <v>0</v>
      </c>
      <c r="E2234" s="1">
        <v>0</v>
      </c>
      <c r="F2234" s="2" t="s">
        <v>151</v>
      </c>
      <c r="G2234" s="1">
        <v>6</v>
      </c>
      <c r="H2234" s="1" t="s">
        <v>6571</v>
      </c>
      <c r="I2234" s="1" t="s">
        <v>6571</v>
      </c>
      <c r="J2234" s="1" t="s">
        <v>3806</v>
      </c>
      <c r="K2234" s="1" t="s">
        <v>3805</v>
      </c>
      <c r="L2234" s="1">
        <v>248627</v>
      </c>
      <c r="M2234" s="1" t="s">
        <v>12526</v>
      </c>
      <c r="N2234" s="2" t="s">
        <v>4522</v>
      </c>
      <c r="O2234" s="1" t="s">
        <v>16083</v>
      </c>
      <c r="P2234" s="2" t="s">
        <v>43</v>
      </c>
      <c r="Q2234" s="1" t="s">
        <v>40</v>
      </c>
      <c r="R2234" s="1" t="s">
        <v>4409</v>
      </c>
      <c r="S2234" s="1"/>
      <c r="T2234" s="1"/>
      <c r="U2234" s="1" t="s">
        <v>12528</v>
      </c>
      <c r="V2234" s="1"/>
      <c r="W2234" s="1"/>
      <c r="X2234" s="1"/>
      <c r="Y2234" s="1" t="s">
        <v>191</v>
      </c>
      <c r="Z2234" s="2" t="str">
        <f t="shared" si="102"/>
        <v>C830C</v>
      </c>
      <c r="AA2234" s="3" t="str">
        <f t="shared" si="103"/>
        <v>1/12/2019</v>
      </c>
      <c r="AB2234" s="2" t="str">
        <f t="shared" si="104"/>
        <v>No delay</v>
      </c>
    </row>
    <row r="2235" spans="1:28" s="7" customFormat="1" ht="71.25" x14ac:dyDescent="0.45">
      <c r="A2235" s="1" t="s">
        <v>16084</v>
      </c>
      <c r="B2235" s="3">
        <v>43830</v>
      </c>
      <c r="C2235" s="4">
        <v>0.22361111111111109</v>
      </c>
      <c r="D2235" s="2">
        <v>0</v>
      </c>
      <c r="E2235" s="1">
        <v>0</v>
      </c>
      <c r="F2235" s="2" t="s">
        <v>131</v>
      </c>
      <c r="G2235" s="1">
        <v>31</v>
      </c>
      <c r="H2235" s="1" t="s">
        <v>4733</v>
      </c>
      <c r="I2235" s="1" t="s">
        <v>4570</v>
      </c>
      <c r="J2235" s="1" t="s">
        <v>16085</v>
      </c>
      <c r="K2235" s="1" t="s">
        <v>3809</v>
      </c>
      <c r="L2235" s="1">
        <v>248774</v>
      </c>
      <c r="M2235" s="1" t="s">
        <v>12526</v>
      </c>
      <c r="N2235" s="2" t="s">
        <v>4409</v>
      </c>
      <c r="O2235" s="1" t="s">
        <v>16086</v>
      </c>
      <c r="P2235" s="2" t="s">
        <v>128</v>
      </c>
      <c r="Q2235" s="1" t="s">
        <v>276</v>
      </c>
      <c r="R2235" s="1" t="s">
        <v>4409</v>
      </c>
      <c r="S2235" s="1"/>
      <c r="T2235" s="1"/>
      <c r="U2235" s="1" t="s">
        <v>12528</v>
      </c>
      <c r="V2235" s="1"/>
      <c r="W2235" s="1"/>
      <c r="X2235" s="1"/>
      <c r="Y2235" s="1" t="s">
        <v>275</v>
      </c>
      <c r="Z2235" s="2" t="str">
        <f t="shared" si="102"/>
        <v>C830C</v>
      </c>
      <c r="AA2235" s="3" t="str">
        <f t="shared" si="103"/>
        <v>1/12/2019</v>
      </c>
      <c r="AB2235" s="2" t="str">
        <f t="shared" si="104"/>
        <v>No delay</v>
      </c>
    </row>
    <row r="2236" spans="1:28" s="7" customFormat="1" ht="156.75" x14ac:dyDescent="0.45">
      <c r="A2236" s="1">
        <v>14142</v>
      </c>
      <c r="B2236" s="3">
        <v>43830</v>
      </c>
      <c r="C2236" s="4">
        <v>0.37811342592592595</v>
      </c>
      <c r="D2236" s="2">
        <v>0</v>
      </c>
      <c r="E2236" s="1">
        <v>0</v>
      </c>
      <c r="F2236" s="2" t="s">
        <v>140</v>
      </c>
      <c r="G2236" s="1">
        <v>43</v>
      </c>
      <c r="H2236" s="1" t="s">
        <v>4570</v>
      </c>
      <c r="I2236" s="1" t="s">
        <v>4570</v>
      </c>
      <c r="J2236" s="1" t="s">
        <v>16087</v>
      </c>
      <c r="K2236" s="1" t="s">
        <v>3810</v>
      </c>
      <c r="L2236" s="1">
        <v>248792</v>
      </c>
      <c r="M2236" s="1" t="s">
        <v>12526</v>
      </c>
      <c r="N2236" s="2" t="s">
        <v>4409</v>
      </c>
      <c r="O2236" s="1" t="s">
        <v>16088</v>
      </c>
      <c r="P2236" s="2" t="s">
        <v>90</v>
      </c>
      <c r="Q2236" s="1" t="s">
        <v>209</v>
      </c>
      <c r="R2236" s="1" t="s">
        <v>13589</v>
      </c>
      <c r="S2236" s="1"/>
      <c r="T2236" s="1"/>
      <c r="U2236" s="1" t="s">
        <v>12528</v>
      </c>
      <c r="V2236" s="1"/>
      <c r="W2236" s="1"/>
      <c r="X2236" s="1"/>
      <c r="Y2236" s="1" t="s">
        <v>208</v>
      </c>
      <c r="Z2236" s="2" t="str">
        <f t="shared" si="102"/>
        <v>C830</v>
      </c>
      <c r="AA2236" s="3" t="str">
        <f t="shared" si="103"/>
        <v>1/12/2019</v>
      </c>
      <c r="AB2236" s="2" t="str">
        <f t="shared" si="104"/>
        <v>No delay</v>
      </c>
    </row>
    <row r="2237" spans="1:28" s="7" customFormat="1" ht="128.25" x14ac:dyDescent="0.45">
      <c r="A2237" s="1">
        <v>14152</v>
      </c>
      <c r="B2237" s="3">
        <v>43830</v>
      </c>
      <c r="C2237" s="4">
        <v>0.74215277777777777</v>
      </c>
      <c r="D2237" s="2">
        <v>0</v>
      </c>
      <c r="E2237" s="1">
        <v>0</v>
      </c>
      <c r="F2237" s="2" t="s">
        <v>81</v>
      </c>
      <c r="G2237" s="1">
        <v>63</v>
      </c>
      <c r="H2237" s="1" t="s">
        <v>4679</v>
      </c>
      <c r="I2237" s="1" t="s">
        <v>4570</v>
      </c>
      <c r="J2237" s="1" t="s">
        <v>3808</v>
      </c>
      <c r="K2237" s="1" t="s">
        <v>3807</v>
      </c>
      <c r="L2237" s="1">
        <v>248839</v>
      </c>
      <c r="M2237" s="1" t="s">
        <v>12526</v>
      </c>
      <c r="N2237" s="2" t="s">
        <v>4409</v>
      </c>
      <c r="O2237" s="1" t="s">
        <v>16089</v>
      </c>
      <c r="P2237" s="2" t="s">
        <v>26</v>
      </c>
      <c r="Q2237" s="1" t="s">
        <v>98</v>
      </c>
      <c r="R2237" s="1" t="s">
        <v>4409</v>
      </c>
      <c r="S2237" s="1"/>
      <c r="T2237" s="1"/>
      <c r="U2237" s="1" t="s">
        <v>12528</v>
      </c>
      <c r="V2237" s="1"/>
      <c r="W2237" s="1"/>
      <c r="X2237" s="1"/>
      <c r="Y2237" s="1" t="s">
        <v>27</v>
      </c>
      <c r="Z2237" s="2" t="str">
        <f t="shared" si="102"/>
        <v>C830</v>
      </c>
      <c r="AA2237" s="3" t="str">
        <f t="shared" si="103"/>
        <v>1/12/2019</v>
      </c>
      <c r="AB2237" s="2" t="str">
        <f t="shared" si="104"/>
        <v>No delay</v>
      </c>
    </row>
    <row r="2238" spans="1:28" s="7" customFormat="1" ht="185.25" x14ac:dyDescent="0.45">
      <c r="A2238" s="1">
        <v>14158</v>
      </c>
      <c r="B2238" s="3">
        <v>43830</v>
      </c>
      <c r="C2238" s="4">
        <v>0.9173958333333333</v>
      </c>
      <c r="D2238" s="2">
        <v>0</v>
      </c>
      <c r="E2238" s="1">
        <v>0</v>
      </c>
      <c r="F2238" s="2" t="s">
        <v>225</v>
      </c>
      <c r="G2238" s="1">
        <v>66</v>
      </c>
      <c r="H2238" s="1" t="s">
        <v>5404</v>
      </c>
      <c r="I2238" s="1" t="s">
        <v>4570</v>
      </c>
      <c r="J2238" s="1" t="s">
        <v>16090</v>
      </c>
      <c r="K2238" s="1" t="s">
        <v>3811</v>
      </c>
      <c r="L2238" s="1">
        <v>248863</v>
      </c>
      <c r="M2238" s="1" t="s">
        <v>12526</v>
      </c>
      <c r="N2238" s="2" t="s">
        <v>4409</v>
      </c>
      <c r="O2238" s="1" t="s">
        <v>16091</v>
      </c>
      <c r="P2238" s="2" t="s">
        <v>90</v>
      </c>
      <c r="Q2238" s="1" t="s">
        <v>209</v>
      </c>
      <c r="R2238" s="1" t="s">
        <v>13589</v>
      </c>
      <c r="S2238" s="1"/>
      <c r="T2238" s="1"/>
      <c r="U2238" s="1" t="s">
        <v>12528</v>
      </c>
      <c r="V2238" s="1"/>
      <c r="W2238" s="1"/>
      <c r="X2238" s="1"/>
      <c r="Y2238" s="1" t="s">
        <v>208</v>
      </c>
      <c r="Z2238" s="2" t="str">
        <f t="shared" si="102"/>
        <v>C830C</v>
      </c>
      <c r="AA2238" s="3" t="str">
        <f t="shared" si="103"/>
        <v>1/12/2019</v>
      </c>
      <c r="AB2238" s="2" t="str">
        <f t="shared" si="104"/>
        <v>No delay</v>
      </c>
    </row>
    <row r="2239" spans="1:28" s="7" customFormat="1" ht="171" x14ac:dyDescent="0.45">
      <c r="A2239" s="1">
        <v>7</v>
      </c>
      <c r="B2239" s="3">
        <v>43831</v>
      </c>
      <c r="C2239" s="4">
        <v>0.28125</v>
      </c>
      <c r="D2239" s="2">
        <v>0</v>
      </c>
      <c r="E2239" s="1">
        <v>0</v>
      </c>
      <c r="F2239" s="2" t="s">
        <v>50</v>
      </c>
      <c r="G2239" s="1">
        <v>31</v>
      </c>
      <c r="H2239" s="1" t="s">
        <v>5110</v>
      </c>
      <c r="I2239" s="1" t="s">
        <v>4570</v>
      </c>
      <c r="J2239" s="1" t="s">
        <v>3813</v>
      </c>
      <c r="K2239" s="1" t="s">
        <v>3812</v>
      </c>
      <c r="L2239" s="1">
        <v>248898</v>
      </c>
      <c r="M2239" s="1" t="s">
        <v>12526</v>
      </c>
      <c r="N2239" s="2" t="s">
        <v>4522</v>
      </c>
      <c r="O2239" s="1" t="s">
        <v>16092</v>
      </c>
      <c r="P2239" s="2" t="s">
        <v>73</v>
      </c>
      <c r="Q2239" s="1" t="s">
        <v>105</v>
      </c>
      <c r="R2239" s="1" t="s">
        <v>4409</v>
      </c>
      <c r="S2239" s="1"/>
      <c r="T2239" s="1"/>
      <c r="U2239" s="1" t="s">
        <v>12528</v>
      </c>
      <c r="V2239" s="1"/>
      <c r="W2239" s="1"/>
      <c r="X2239" s="1"/>
      <c r="Y2239" s="1" t="s">
        <v>105</v>
      </c>
      <c r="Z2239" s="2" t="str">
        <f t="shared" si="102"/>
        <v>C830</v>
      </c>
      <c r="AA2239" s="3" t="str">
        <f t="shared" si="103"/>
        <v>1/1/2020</v>
      </c>
      <c r="AB2239" s="2" t="str">
        <f t="shared" si="104"/>
        <v>No delay</v>
      </c>
    </row>
    <row r="2240" spans="1:28" s="7" customFormat="1" ht="199.5" x14ac:dyDescent="0.45">
      <c r="A2240" s="1">
        <v>9</v>
      </c>
      <c r="B2240" s="3">
        <v>43831</v>
      </c>
      <c r="C2240" s="4">
        <v>0.40672453703703698</v>
      </c>
      <c r="D2240" s="2">
        <v>0</v>
      </c>
      <c r="E2240" s="1">
        <v>0</v>
      </c>
      <c r="F2240" s="2" t="s">
        <v>57</v>
      </c>
      <c r="G2240" s="1">
        <v>12</v>
      </c>
      <c r="H2240" s="1" t="s">
        <v>4933</v>
      </c>
      <c r="I2240" s="1" t="s">
        <v>4570</v>
      </c>
      <c r="J2240" s="1" t="s">
        <v>3817</v>
      </c>
      <c r="K2240" s="1" t="s">
        <v>3816</v>
      </c>
      <c r="L2240" s="1">
        <v>248912</v>
      </c>
      <c r="M2240" s="1" t="s">
        <v>12526</v>
      </c>
      <c r="N2240" s="2" t="s">
        <v>4409</v>
      </c>
      <c r="O2240" s="1" t="s">
        <v>16093</v>
      </c>
      <c r="P2240" s="2" t="s">
        <v>79</v>
      </c>
      <c r="Q2240" s="1" t="s">
        <v>139</v>
      </c>
      <c r="R2240" s="1" t="s">
        <v>4409</v>
      </c>
      <c r="S2240" s="1"/>
      <c r="T2240" s="1"/>
      <c r="U2240" s="1" t="s">
        <v>12528</v>
      </c>
      <c r="V2240" s="1"/>
      <c r="W2240" s="1"/>
      <c r="X2240" s="1"/>
      <c r="Y2240" s="1" t="s">
        <v>117</v>
      </c>
      <c r="Z2240" s="2" t="str">
        <f t="shared" si="102"/>
        <v>C830</v>
      </c>
      <c r="AA2240" s="3" t="str">
        <f t="shared" si="103"/>
        <v>1/1/2020</v>
      </c>
      <c r="AB2240" s="2" t="str">
        <f t="shared" si="104"/>
        <v>No delay</v>
      </c>
    </row>
    <row r="2241" spans="1:28" s="7" customFormat="1" ht="171" x14ac:dyDescent="0.45">
      <c r="A2241" s="1">
        <v>20</v>
      </c>
      <c r="B2241" s="3">
        <v>43831</v>
      </c>
      <c r="C2241" s="4">
        <v>0.58888888888888891</v>
      </c>
      <c r="D2241" s="2">
        <v>0</v>
      </c>
      <c r="E2241" s="1">
        <v>0</v>
      </c>
      <c r="F2241" s="2" t="s">
        <v>60</v>
      </c>
      <c r="G2241" s="1">
        <v>4</v>
      </c>
      <c r="H2241" s="1" t="s">
        <v>4711</v>
      </c>
      <c r="I2241" s="1" t="s">
        <v>4570</v>
      </c>
      <c r="J2241" s="1" t="s">
        <v>3815</v>
      </c>
      <c r="K2241" s="1" t="s">
        <v>3814</v>
      </c>
      <c r="L2241" s="1">
        <v>248927</v>
      </c>
      <c r="M2241" s="1" t="s">
        <v>12526</v>
      </c>
      <c r="N2241" s="2" t="s">
        <v>4522</v>
      </c>
      <c r="O2241" s="1" t="s">
        <v>16094</v>
      </c>
      <c r="P2241" s="2" t="s">
        <v>73</v>
      </c>
      <c r="Q2241" s="1" t="s">
        <v>105</v>
      </c>
      <c r="R2241" s="1" t="s">
        <v>4409</v>
      </c>
      <c r="S2241" s="1"/>
      <c r="T2241" s="1"/>
      <c r="U2241" s="1" t="s">
        <v>12528</v>
      </c>
      <c r="V2241" s="1"/>
      <c r="W2241" s="1"/>
      <c r="X2241" s="1"/>
      <c r="Y2241" s="1" t="s">
        <v>105</v>
      </c>
      <c r="Z2241" s="2" t="str">
        <f t="shared" si="102"/>
        <v>C830</v>
      </c>
      <c r="AA2241" s="3" t="str">
        <f t="shared" si="103"/>
        <v>1/1/2020</v>
      </c>
      <c r="AB2241" s="2" t="str">
        <f t="shared" si="104"/>
        <v>No delay</v>
      </c>
    </row>
    <row r="2242" spans="1:28" s="7" customFormat="1" ht="156.75" x14ac:dyDescent="0.45">
      <c r="A2242" s="1" t="s">
        <v>16095</v>
      </c>
      <c r="B2242" s="3">
        <v>43832</v>
      </c>
      <c r="C2242" s="4">
        <v>0.34513888888888888</v>
      </c>
      <c r="D2242" s="2">
        <v>2.5</v>
      </c>
      <c r="E2242" s="1">
        <v>0</v>
      </c>
      <c r="F2242" s="2" t="s">
        <v>49</v>
      </c>
      <c r="G2242" s="1">
        <v>66</v>
      </c>
      <c r="H2242" s="1" t="s">
        <v>4915</v>
      </c>
      <c r="I2242" s="1" t="s">
        <v>4915</v>
      </c>
      <c r="J2242" s="1" t="s">
        <v>7076</v>
      </c>
      <c r="K2242" s="1" t="s">
        <v>3822</v>
      </c>
      <c r="L2242" s="1">
        <v>249002</v>
      </c>
      <c r="M2242" s="1" t="s">
        <v>12526</v>
      </c>
      <c r="N2242" s="2" t="s">
        <v>4522</v>
      </c>
      <c r="O2242" s="1" t="s">
        <v>16096</v>
      </c>
      <c r="P2242" s="2" t="s">
        <v>128</v>
      </c>
      <c r="Q2242" s="1" t="s">
        <v>183</v>
      </c>
      <c r="R2242" s="1" t="s">
        <v>4409</v>
      </c>
      <c r="S2242" s="1"/>
      <c r="T2242" s="1"/>
      <c r="U2242" s="1" t="s">
        <v>12528</v>
      </c>
      <c r="V2242" s="1"/>
      <c r="W2242" s="1"/>
      <c r="X2242" s="1"/>
      <c r="Y2242" s="1" t="s">
        <v>12529</v>
      </c>
      <c r="Z2242" s="2" t="str">
        <f t="shared" si="102"/>
        <v>C830</v>
      </c>
      <c r="AA2242" s="3" t="str">
        <f t="shared" si="103"/>
        <v>1/1/2020</v>
      </c>
      <c r="AB2242" s="2" t="str">
        <f t="shared" si="104"/>
        <v>More than 0 mins</v>
      </c>
    </row>
    <row r="2243" spans="1:28" s="7" customFormat="1" ht="199.5" x14ac:dyDescent="0.45">
      <c r="A2243" s="1">
        <v>35</v>
      </c>
      <c r="B2243" s="3">
        <v>43832</v>
      </c>
      <c r="C2243" s="4">
        <v>0.37171296296296297</v>
      </c>
      <c r="D2243" s="2">
        <v>0</v>
      </c>
      <c r="E2243" s="1">
        <v>0</v>
      </c>
      <c r="F2243" s="2" t="s">
        <v>198</v>
      </c>
      <c r="G2243" s="1">
        <v>28</v>
      </c>
      <c r="H2243" s="1" t="s">
        <v>4570</v>
      </c>
      <c r="I2243" s="1" t="s">
        <v>4570</v>
      </c>
      <c r="J2243" s="1" t="s">
        <v>3824</v>
      </c>
      <c r="K2243" s="1" t="s">
        <v>3823</v>
      </c>
      <c r="L2243" s="1">
        <v>249000</v>
      </c>
      <c r="M2243" s="1" t="s">
        <v>12526</v>
      </c>
      <c r="N2243" s="2" t="s">
        <v>4522</v>
      </c>
      <c r="O2243" s="1" t="s">
        <v>16097</v>
      </c>
      <c r="P2243" s="2" t="s">
        <v>38</v>
      </c>
      <c r="Q2243" s="1" t="s">
        <v>209</v>
      </c>
      <c r="R2243" s="1" t="s">
        <v>13589</v>
      </c>
      <c r="S2243" s="1"/>
      <c r="T2243" s="1"/>
      <c r="U2243" s="1" t="s">
        <v>12528</v>
      </c>
      <c r="V2243" s="1"/>
      <c r="W2243" s="1"/>
      <c r="X2243" s="1"/>
      <c r="Y2243" s="1" t="s">
        <v>208</v>
      </c>
      <c r="Z2243" s="2" t="str">
        <f t="shared" ref="Z2243:Z2306" si="105">IF(_xlfn.NUMBERVALUE(MID(F2243,3,2))&lt;41,"C830","C830C")</f>
        <v>C830C</v>
      </c>
      <c r="AA2243" s="3" t="str">
        <f t="shared" ref="AA2243:AA2306" si="106">DAY(1)&amp;"/"&amp;MONTH(B2243)&amp;"/"&amp;YEAR(B2243)</f>
        <v>1/1/2020</v>
      </c>
      <c r="AB2243" s="2" t="str">
        <f t="shared" ref="AB2243:AB2306" si="107">IF(D2243&gt;5,"More than 5mins",IF(D2243&gt;0,"More than 0 mins","No delay"))</f>
        <v>No delay</v>
      </c>
    </row>
    <row r="2244" spans="1:28" s="7" customFormat="1" ht="185.25" x14ac:dyDescent="0.45">
      <c r="A2244" s="1">
        <v>37</v>
      </c>
      <c r="B2244" s="3">
        <v>43832</v>
      </c>
      <c r="C2244" s="4">
        <v>0.41932870370370368</v>
      </c>
      <c r="D2244" s="2">
        <v>0</v>
      </c>
      <c r="E2244" s="1">
        <v>0</v>
      </c>
      <c r="F2244" s="2" t="s">
        <v>123</v>
      </c>
      <c r="G2244" s="1">
        <v>16</v>
      </c>
      <c r="H2244" s="1" t="s">
        <v>4570</v>
      </c>
      <c r="I2244" s="1" t="s">
        <v>4570</v>
      </c>
      <c r="J2244" s="1" t="s">
        <v>3821</v>
      </c>
      <c r="K2244" s="1" t="s">
        <v>3820</v>
      </c>
      <c r="L2244" s="1">
        <v>249009</v>
      </c>
      <c r="M2244" s="1" t="s">
        <v>12526</v>
      </c>
      <c r="N2244" s="2" t="s">
        <v>4522</v>
      </c>
      <c r="O2244" s="1" t="s">
        <v>16098</v>
      </c>
      <c r="P2244" s="2" t="s">
        <v>73</v>
      </c>
      <c r="Q2244" s="1" t="s">
        <v>380</v>
      </c>
      <c r="R2244" s="1" t="s">
        <v>4409</v>
      </c>
      <c r="S2244" s="1"/>
      <c r="T2244" s="1"/>
      <c r="U2244" s="1" t="s">
        <v>12528</v>
      </c>
      <c r="V2244" s="1"/>
      <c r="W2244" s="1"/>
      <c r="X2244" s="1"/>
      <c r="Y2244" s="1" t="s">
        <v>329</v>
      </c>
      <c r="Z2244" s="2" t="str">
        <f t="shared" si="105"/>
        <v>C830C</v>
      </c>
      <c r="AA2244" s="3" t="str">
        <f t="shared" si="106"/>
        <v>1/1/2020</v>
      </c>
      <c r="AB2244" s="2" t="str">
        <f t="shared" si="107"/>
        <v>No delay</v>
      </c>
    </row>
    <row r="2245" spans="1:28" s="7" customFormat="1" ht="42.75" x14ac:dyDescent="0.45">
      <c r="A2245" s="1">
        <v>60</v>
      </c>
      <c r="B2245" s="3">
        <v>43832</v>
      </c>
      <c r="C2245" s="4">
        <v>0.7284722222222223</v>
      </c>
      <c r="D2245" s="2">
        <v>0</v>
      </c>
      <c r="E2245" s="1">
        <v>0</v>
      </c>
      <c r="F2245" s="2" t="s">
        <v>85</v>
      </c>
      <c r="G2245" s="1">
        <v>9</v>
      </c>
      <c r="H2245" s="1" t="s">
        <v>4604</v>
      </c>
      <c r="I2245" s="1" t="s">
        <v>4570</v>
      </c>
      <c r="J2245" s="1" t="s">
        <v>3819</v>
      </c>
      <c r="K2245" s="1" t="s">
        <v>3818</v>
      </c>
      <c r="L2245" s="1">
        <v>249054</v>
      </c>
      <c r="M2245" s="1" t="s">
        <v>12526</v>
      </c>
      <c r="N2245" s="2" t="s">
        <v>4409</v>
      </c>
      <c r="O2245" s="1" t="s">
        <v>16099</v>
      </c>
      <c r="P2245" s="2" t="s">
        <v>26</v>
      </c>
      <c r="Q2245" s="1" t="s">
        <v>209</v>
      </c>
      <c r="R2245" s="1" t="s">
        <v>13589</v>
      </c>
      <c r="S2245" s="1"/>
      <c r="T2245" s="1"/>
      <c r="U2245" s="1" t="s">
        <v>12528</v>
      </c>
      <c r="V2245" s="1"/>
      <c r="W2245" s="1"/>
      <c r="X2245" s="1"/>
      <c r="Y2245" s="1" t="s">
        <v>208</v>
      </c>
      <c r="Z2245" s="2" t="str">
        <f t="shared" si="105"/>
        <v>C830C</v>
      </c>
      <c r="AA2245" s="3" t="str">
        <f t="shared" si="106"/>
        <v>1/1/2020</v>
      </c>
      <c r="AB2245" s="2" t="str">
        <f t="shared" si="107"/>
        <v>No delay</v>
      </c>
    </row>
    <row r="2246" spans="1:28" s="7" customFormat="1" ht="142.5" x14ac:dyDescent="0.45">
      <c r="A2246" s="1" t="s">
        <v>16100</v>
      </c>
      <c r="B2246" s="3">
        <v>43833</v>
      </c>
      <c r="C2246" s="4">
        <v>0.17708333333333334</v>
      </c>
      <c r="D2246" s="2">
        <v>0</v>
      </c>
      <c r="E2246" s="1">
        <v>0</v>
      </c>
      <c r="F2246" s="2" t="s">
        <v>57</v>
      </c>
      <c r="G2246" s="1">
        <v>0</v>
      </c>
      <c r="H2246" s="1" t="s">
        <v>4733</v>
      </c>
      <c r="I2246" s="1" t="s">
        <v>4733</v>
      </c>
      <c r="J2246" s="1" t="s">
        <v>3832</v>
      </c>
      <c r="K2246" s="1" t="s">
        <v>3831</v>
      </c>
      <c r="L2246" s="1">
        <v>249106</v>
      </c>
      <c r="M2246" s="1" t="s">
        <v>12526</v>
      </c>
      <c r="N2246" s="2" t="s">
        <v>4409</v>
      </c>
      <c r="O2246" s="1" t="s">
        <v>16101</v>
      </c>
      <c r="P2246" s="2" t="s">
        <v>79</v>
      </c>
      <c r="Q2246" s="1" t="s">
        <v>139</v>
      </c>
      <c r="R2246" s="1" t="s">
        <v>4409</v>
      </c>
      <c r="S2246" s="1"/>
      <c r="T2246" s="1"/>
      <c r="U2246" s="1" t="s">
        <v>12528</v>
      </c>
      <c r="V2246" s="1"/>
      <c r="W2246" s="1"/>
      <c r="X2246" s="1"/>
      <c r="Y2246" s="1" t="s">
        <v>117</v>
      </c>
      <c r="Z2246" s="2" t="str">
        <f t="shared" si="105"/>
        <v>C830</v>
      </c>
      <c r="AA2246" s="3" t="str">
        <f t="shared" si="106"/>
        <v>1/1/2020</v>
      </c>
      <c r="AB2246" s="2" t="str">
        <f t="shared" si="107"/>
        <v>No delay</v>
      </c>
    </row>
    <row r="2247" spans="1:28" s="7" customFormat="1" ht="242.25" x14ac:dyDescent="0.45">
      <c r="A2247" s="1">
        <v>75</v>
      </c>
      <c r="B2247" s="3">
        <v>43833</v>
      </c>
      <c r="C2247" s="4">
        <v>0.23750000000000002</v>
      </c>
      <c r="D2247" s="2">
        <v>2</v>
      </c>
      <c r="E2247" s="1">
        <v>0</v>
      </c>
      <c r="F2247" s="2" t="s">
        <v>88</v>
      </c>
      <c r="G2247" s="1">
        <v>18</v>
      </c>
      <c r="H2247" s="1" t="s">
        <v>4933</v>
      </c>
      <c r="I2247" s="1" t="s">
        <v>4933</v>
      </c>
      <c r="J2247" s="1" t="s">
        <v>3830</v>
      </c>
      <c r="K2247" s="1" t="s">
        <v>3829</v>
      </c>
      <c r="L2247" s="1">
        <v>249111</v>
      </c>
      <c r="M2247" s="1" t="s">
        <v>12526</v>
      </c>
      <c r="N2247" s="2" t="s">
        <v>4409</v>
      </c>
      <c r="O2247" s="1" t="s">
        <v>16102</v>
      </c>
      <c r="P2247" s="2" t="s">
        <v>33</v>
      </c>
      <c r="Q2247" s="1" t="s">
        <v>34</v>
      </c>
      <c r="R2247" s="1" t="s">
        <v>4409</v>
      </c>
      <c r="S2247" s="1"/>
      <c r="T2247" s="1"/>
      <c r="U2247" s="1" t="s">
        <v>12528</v>
      </c>
      <c r="V2247" s="1"/>
      <c r="W2247" s="1"/>
      <c r="X2247" s="1"/>
      <c r="Y2247" s="1" t="s">
        <v>12532</v>
      </c>
      <c r="Z2247" s="2" t="str">
        <f t="shared" si="105"/>
        <v>C830</v>
      </c>
      <c r="AA2247" s="3" t="str">
        <f t="shared" si="106"/>
        <v>1/1/2020</v>
      </c>
      <c r="AB2247" s="2" t="str">
        <f t="shared" si="107"/>
        <v>More than 0 mins</v>
      </c>
    </row>
    <row r="2248" spans="1:28" s="7" customFormat="1" ht="156.75" x14ac:dyDescent="0.45">
      <c r="A2248" s="1">
        <v>91</v>
      </c>
      <c r="B2248" s="3">
        <v>43833</v>
      </c>
      <c r="C2248" s="4">
        <v>0.61805555555555558</v>
      </c>
      <c r="D2248" s="2">
        <v>0</v>
      </c>
      <c r="E2248" s="1">
        <v>0</v>
      </c>
      <c r="F2248" s="2" t="s">
        <v>151</v>
      </c>
      <c r="G2248" s="1">
        <v>27</v>
      </c>
      <c r="H2248" s="1" t="s">
        <v>5316</v>
      </c>
      <c r="I2248" s="1" t="s">
        <v>4570</v>
      </c>
      <c r="J2248" s="1" t="s">
        <v>3826</v>
      </c>
      <c r="K2248" s="1" t="s">
        <v>3825</v>
      </c>
      <c r="L2248" s="1">
        <v>249176</v>
      </c>
      <c r="M2248" s="1" t="s">
        <v>12526</v>
      </c>
      <c r="N2248" s="2" t="s">
        <v>4409</v>
      </c>
      <c r="O2248" s="1" t="s">
        <v>16103</v>
      </c>
      <c r="P2248" s="2" t="s">
        <v>26</v>
      </c>
      <c r="Q2248" s="1" t="s">
        <v>98</v>
      </c>
      <c r="R2248" s="1" t="s">
        <v>4409</v>
      </c>
      <c r="S2248" s="1"/>
      <c r="T2248" s="1"/>
      <c r="U2248" s="1" t="s">
        <v>12528</v>
      </c>
      <c r="V2248" s="1"/>
      <c r="W2248" s="1"/>
      <c r="X2248" s="1"/>
      <c r="Y2248" s="1" t="s">
        <v>26</v>
      </c>
      <c r="Z2248" s="2" t="str">
        <f t="shared" si="105"/>
        <v>C830C</v>
      </c>
      <c r="AA2248" s="3" t="str">
        <f t="shared" si="106"/>
        <v>1/1/2020</v>
      </c>
      <c r="AB2248" s="2" t="str">
        <f t="shared" si="107"/>
        <v>No delay</v>
      </c>
    </row>
    <row r="2249" spans="1:28" s="7" customFormat="1" ht="85.5" x14ac:dyDescent="0.45">
      <c r="A2249" s="1">
        <v>93</v>
      </c>
      <c r="B2249" s="3">
        <v>43833</v>
      </c>
      <c r="C2249" s="4">
        <v>0.65650462962962963</v>
      </c>
      <c r="D2249" s="2">
        <v>0</v>
      </c>
      <c r="E2249" s="1">
        <v>0</v>
      </c>
      <c r="F2249" s="2" t="s">
        <v>141</v>
      </c>
      <c r="G2249" s="1">
        <v>36</v>
      </c>
      <c r="H2249" s="1" t="s">
        <v>4710</v>
      </c>
      <c r="I2249" s="1" t="s">
        <v>4570</v>
      </c>
      <c r="J2249" s="1" t="s">
        <v>3828</v>
      </c>
      <c r="K2249" s="1" t="s">
        <v>3827</v>
      </c>
      <c r="L2249" s="1">
        <v>249185</v>
      </c>
      <c r="M2249" s="1" t="s">
        <v>12526</v>
      </c>
      <c r="N2249" s="2" t="s">
        <v>4409</v>
      </c>
      <c r="O2249" s="1" t="s">
        <v>16104</v>
      </c>
      <c r="P2249" s="2" t="s">
        <v>43</v>
      </c>
      <c r="Q2249" s="1" t="s">
        <v>12784</v>
      </c>
      <c r="R2249" s="1" t="s">
        <v>4409</v>
      </c>
      <c r="S2249" s="1"/>
      <c r="T2249" s="1"/>
      <c r="U2249" s="1" t="s">
        <v>12528</v>
      </c>
      <c r="V2249" s="1"/>
      <c r="W2249" s="1"/>
      <c r="X2249" s="1"/>
      <c r="Y2249" s="1" t="s">
        <v>191</v>
      </c>
      <c r="Z2249" s="2" t="str">
        <f t="shared" si="105"/>
        <v>C830</v>
      </c>
      <c r="AA2249" s="3" t="str">
        <f t="shared" si="106"/>
        <v>1/1/2020</v>
      </c>
      <c r="AB2249" s="2" t="str">
        <f t="shared" si="107"/>
        <v>No delay</v>
      </c>
    </row>
    <row r="2250" spans="1:28" s="7" customFormat="1" ht="185.25" x14ac:dyDescent="0.45">
      <c r="A2250" s="1">
        <v>116</v>
      </c>
      <c r="B2250" s="3">
        <v>43834</v>
      </c>
      <c r="C2250" s="4">
        <v>0.45833333333333331</v>
      </c>
      <c r="D2250" s="2">
        <v>0</v>
      </c>
      <c r="E2250" s="1">
        <v>0</v>
      </c>
      <c r="F2250" s="2" t="s">
        <v>85</v>
      </c>
      <c r="G2250" s="1">
        <v>23</v>
      </c>
      <c r="H2250" s="1" t="s">
        <v>5174</v>
      </c>
      <c r="I2250" s="1" t="s">
        <v>5174</v>
      </c>
      <c r="J2250" s="1" t="s">
        <v>16105</v>
      </c>
      <c r="K2250" s="1" t="s">
        <v>3834</v>
      </c>
      <c r="L2250" s="1">
        <v>249254</v>
      </c>
      <c r="M2250" s="1" t="s">
        <v>12526</v>
      </c>
      <c r="N2250" s="2" t="s">
        <v>4522</v>
      </c>
      <c r="O2250" s="1" t="s">
        <v>16106</v>
      </c>
      <c r="P2250" s="2" t="s">
        <v>281</v>
      </c>
      <c r="Q2250" s="1" t="s">
        <v>309</v>
      </c>
      <c r="R2250" s="1" t="s">
        <v>4409</v>
      </c>
      <c r="S2250" s="1"/>
      <c r="T2250" s="1"/>
      <c r="U2250" s="1" t="s">
        <v>12528</v>
      </c>
      <c r="V2250" s="1"/>
      <c r="W2250" s="1"/>
      <c r="X2250" s="1"/>
      <c r="Y2250" s="1" t="s">
        <v>280</v>
      </c>
      <c r="Z2250" s="2" t="str">
        <f t="shared" si="105"/>
        <v>C830C</v>
      </c>
      <c r="AA2250" s="3" t="str">
        <f t="shared" si="106"/>
        <v>1/1/2020</v>
      </c>
      <c r="AB2250" s="2" t="str">
        <f t="shared" si="107"/>
        <v>No delay</v>
      </c>
    </row>
    <row r="2251" spans="1:28" s="7" customFormat="1" ht="156.75" x14ac:dyDescent="0.45">
      <c r="A2251" s="1">
        <v>124</v>
      </c>
      <c r="B2251" s="3">
        <v>43834</v>
      </c>
      <c r="C2251" s="4">
        <v>0.69466435185185194</v>
      </c>
      <c r="D2251" s="2">
        <v>0</v>
      </c>
      <c r="E2251" s="1">
        <v>0</v>
      </c>
      <c r="F2251" s="2" t="s">
        <v>61</v>
      </c>
      <c r="G2251" s="1">
        <v>4</v>
      </c>
      <c r="H2251" s="1" t="s">
        <v>4570</v>
      </c>
      <c r="I2251" s="1" t="s">
        <v>4570</v>
      </c>
      <c r="J2251" s="1" t="s">
        <v>16107</v>
      </c>
      <c r="K2251" s="1" t="s">
        <v>3833</v>
      </c>
      <c r="L2251" s="1">
        <v>249285</v>
      </c>
      <c r="M2251" s="1" t="s">
        <v>12526</v>
      </c>
      <c r="N2251" s="2" t="s">
        <v>4409</v>
      </c>
      <c r="O2251" s="1" t="s">
        <v>16108</v>
      </c>
      <c r="P2251" s="2" t="s">
        <v>33</v>
      </c>
      <c r="Q2251" s="1" t="s">
        <v>229</v>
      </c>
      <c r="R2251" s="1" t="s">
        <v>4409</v>
      </c>
      <c r="S2251" s="1"/>
      <c r="T2251" s="1"/>
      <c r="U2251" s="1" t="s">
        <v>12528</v>
      </c>
      <c r="V2251" s="1"/>
      <c r="W2251" s="1"/>
      <c r="X2251" s="1"/>
      <c r="Y2251" s="1" t="s">
        <v>96</v>
      </c>
      <c r="Z2251" s="2" t="str">
        <f t="shared" si="105"/>
        <v>C830</v>
      </c>
      <c r="AA2251" s="3" t="str">
        <f t="shared" si="106"/>
        <v>1/1/2020</v>
      </c>
      <c r="AB2251" s="2" t="str">
        <f t="shared" si="107"/>
        <v>No delay</v>
      </c>
    </row>
    <row r="2252" spans="1:28" s="7" customFormat="1" ht="99.75" x14ac:dyDescent="0.45">
      <c r="A2252" s="1">
        <v>156</v>
      </c>
      <c r="B2252" s="3">
        <v>43835</v>
      </c>
      <c r="C2252" s="4">
        <v>0.79827546296296292</v>
      </c>
      <c r="D2252" s="2">
        <v>0</v>
      </c>
      <c r="E2252" s="1">
        <v>0</v>
      </c>
      <c r="F2252" s="2" t="s">
        <v>44</v>
      </c>
      <c r="G2252" s="1">
        <v>3</v>
      </c>
      <c r="H2252" s="1" t="s">
        <v>4570</v>
      </c>
      <c r="I2252" s="1" t="s">
        <v>4570</v>
      </c>
      <c r="J2252" s="1" t="s">
        <v>16109</v>
      </c>
      <c r="K2252" s="1" t="s">
        <v>3835</v>
      </c>
      <c r="L2252" s="1">
        <v>249378</v>
      </c>
      <c r="M2252" s="1" t="s">
        <v>12526</v>
      </c>
      <c r="N2252" s="2" t="s">
        <v>4409</v>
      </c>
      <c r="O2252" s="1" t="s">
        <v>16110</v>
      </c>
      <c r="P2252" s="2" t="s">
        <v>26</v>
      </c>
      <c r="Q2252" s="1" t="s">
        <v>98</v>
      </c>
      <c r="R2252" s="1" t="s">
        <v>4409</v>
      </c>
      <c r="S2252" s="1"/>
      <c r="T2252" s="1"/>
      <c r="U2252" s="1" t="s">
        <v>12528</v>
      </c>
      <c r="V2252" s="1"/>
      <c r="W2252" s="1"/>
      <c r="X2252" s="1"/>
      <c r="Y2252" s="1" t="s">
        <v>27</v>
      </c>
      <c r="Z2252" s="2" t="str">
        <f t="shared" si="105"/>
        <v>C830C</v>
      </c>
      <c r="AA2252" s="3" t="str">
        <f t="shared" si="106"/>
        <v>1/1/2020</v>
      </c>
      <c r="AB2252" s="2" t="str">
        <f t="shared" si="107"/>
        <v>No delay</v>
      </c>
    </row>
    <row r="2253" spans="1:28" s="7" customFormat="1" ht="156.75" x14ac:dyDescent="0.45">
      <c r="A2253" s="1">
        <v>160</v>
      </c>
      <c r="B2253" s="3">
        <v>43835</v>
      </c>
      <c r="C2253" s="4">
        <v>0.83349537037037036</v>
      </c>
      <c r="D2253" s="2">
        <v>0</v>
      </c>
      <c r="E2253" s="1">
        <v>0</v>
      </c>
      <c r="F2253" s="2" t="s">
        <v>85</v>
      </c>
      <c r="G2253" s="1">
        <v>0</v>
      </c>
      <c r="H2253" s="1" t="s">
        <v>4615</v>
      </c>
      <c r="I2253" s="1" t="s">
        <v>4615</v>
      </c>
      <c r="J2253" s="1" t="s">
        <v>3837</v>
      </c>
      <c r="K2253" s="1" t="s">
        <v>3836</v>
      </c>
      <c r="L2253" s="1">
        <v>249384</v>
      </c>
      <c r="M2253" s="1" t="s">
        <v>12526</v>
      </c>
      <c r="N2253" s="2" t="s">
        <v>4409</v>
      </c>
      <c r="O2253" s="1" t="s">
        <v>16111</v>
      </c>
      <c r="P2253" s="2" t="s">
        <v>73</v>
      </c>
      <c r="Q2253" s="1" t="s">
        <v>105</v>
      </c>
      <c r="R2253" s="1" t="s">
        <v>4409</v>
      </c>
      <c r="S2253" s="1"/>
      <c r="T2253" s="1"/>
      <c r="U2253" s="1" t="s">
        <v>12528</v>
      </c>
      <c r="V2253" s="1"/>
      <c r="W2253" s="1"/>
      <c r="X2253" s="1"/>
      <c r="Y2253" s="1" t="s">
        <v>105</v>
      </c>
      <c r="Z2253" s="2" t="str">
        <f t="shared" si="105"/>
        <v>C830C</v>
      </c>
      <c r="AA2253" s="3" t="str">
        <f t="shared" si="106"/>
        <v>1/1/2020</v>
      </c>
      <c r="AB2253" s="2" t="str">
        <f t="shared" si="107"/>
        <v>No delay</v>
      </c>
    </row>
    <row r="2254" spans="1:28" s="7" customFormat="1" ht="171" x14ac:dyDescent="0.45">
      <c r="A2254" s="1" t="s">
        <v>16112</v>
      </c>
      <c r="B2254" s="3">
        <v>43836</v>
      </c>
      <c r="C2254" s="4">
        <v>0.17708333333333334</v>
      </c>
      <c r="D2254" s="2">
        <v>0</v>
      </c>
      <c r="E2254" s="1">
        <v>0</v>
      </c>
      <c r="F2254" s="2" t="s">
        <v>88</v>
      </c>
      <c r="G2254" s="1">
        <v>0</v>
      </c>
      <c r="H2254" s="1" t="s">
        <v>4615</v>
      </c>
      <c r="I2254" s="1" t="s">
        <v>4615</v>
      </c>
      <c r="J2254" s="1" t="s">
        <v>3844</v>
      </c>
      <c r="K2254" s="1" t="s">
        <v>3843</v>
      </c>
      <c r="L2254" s="1">
        <v>249402</v>
      </c>
      <c r="M2254" s="1" t="s">
        <v>12526</v>
      </c>
      <c r="N2254" s="2" t="s">
        <v>4409</v>
      </c>
      <c r="O2254" s="1" t="s">
        <v>16113</v>
      </c>
      <c r="P2254" s="2" t="s">
        <v>33</v>
      </c>
      <c r="Q2254" s="1" t="s">
        <v>287</v>
      </c>
      <c r="R2254" s="1" t="s">
        <v>4409</v>
      </c>
      <c r="S2254" s="1"/>
      <c r="T2254" s="1"/>
      <c r="U2254" s="1" t="s">
        <v>12528</v>
      </c>
      <c r="V2254" s="1"/>
      <c r="W2254" s="1"/>
      <c r="X2254" s="1"/>
      <c r="Y2254" s="1" t="s">
        <v>12532</v>
      </c>
      <c r="Z2254" s="2" t="str">
        <f t="shared" si="105"/>
        <v>C830</v>
      </c>
      <c r="AA2254" s="3" t="str">
        <f t="shared" si="106"/>
        <v>1/1/2020</v>
      </c>
      <c r="AB2254" s="2" t="str">
        <f t="shared" si="107"/>
        <v>No delay</v>
      </c>
    </row>
    <row r="2255" spans="1:28" s="7" customFormat="1" ht="171" x14ac:dyDescent="0.45">
      <c r="A2255" s="1">
        <v>174</v>
      </c>
      <c r="B2255" s="3">
        <v>43836</v>
      </c>
      <c r="C2255" s="4">
        <v>0.30902777777777779</v>
      </c>
      <c r="D2255" s="2">
        <v>0</v>
      </c>
      <c r="E2255" s="1">
        <v>0</v>
      </c>
      <c r="F2255" s="2" t="s">
        <v>46</v>
      </c>
      <c r="G2255" s="1">
        <v>69</v>
      </c>
      <c r="H2255" s="1" t="s">
        <v>4832</v>
      </c>
      <c r="I2255" s="1" t="s">
        <v>4832</v>
      </c>
      <c r="J2255" s="1" t="s">
        <v>3846</v>
      </c>
      <c r="K2255" s="1" t="s">
        <v>3845</v>
      </c>
      <c r="L2255" s="1">
        <v>249404</v>
      </c>
      <c r="M2255" s="1" t="s">
        <v>12526</v>
      </c>
      <c r="N2255" s="2" t="s">
        <v>4522</v>
      </c>
      <c r="O2255" s="1" t="s">
        <v>16114</v>
      </c>
      <c r="P2255" s="2" t="s">
        <v>79</v>
      </c>
      <c r="Q2255" s="1" t="s">
        <v>156</v>
      </c>
      <c r="R2255" s="1" t="s">
        <v>4409</v>
      </c>
      <c r="S2255" s="1"/>
      <c r="T2255" s="1"/>
      <c r="U2255" s="1" t="s">
        <v>12528</v>
      </c>
      <c r="V2255" s="1"/>
      <c r="W2255" s="1"/>
      <c r="X2255" s="1"/>
      <c r="Y2255" s="1" t="s">
        <v>117</v>
      </c>
      <c r="Z2255" s="2" t="str">
        <f t="shared" si="105"/>
        <v>C830</v>
      </c>
      <c r="AA2255" s="3" t="str">
        <f t="shared" si="106"/>
        <v>1/1/2020</v>
      </c>
      <c r="AB2255" s="2" t="str">
        <f t="shared" si="107"/>
        <v>No delay</v>
      </c>
    </row>
    <row r="2256" spans="1:28" s="7" customFormat="1" ht="128.25" x14ac:dyDescent="0.45">
      <c r="A2256" s="1">
        <v>176</v>
      </c>
      <c r="B2256" s="3">
        <v>43836</v>
      </c>
      <c r="C2256" s="4">
        <v>0.36249999999999999</v>
      </c>
      <c r="D2256" s="2">
        <v>0</v>
      </c>
      <c r="E2256" s="1">
        <v>0</v>
      </c>
      <c r="F2256" s="2" t="s">
        <v>230</v>
      </c>
      <c r="G2256" s="1">
        <v>17</v>
      </c>
      <c r="H2256" s="1" t="s">
        <v>4915</v>
      </c>
      <c r="I2256" s="1" t="s">
        <v>4915</v>
      </c>
      <c r="J2256" s="1" t="s">
        <v>3839</v>
      </c>
      <c r="K2256" s="1" t="s">
        <v>3838</v>
      </c>
      <c r="L2256" s="1">
        <v>249419</v>
      </c>
      <c r="M2256" s="1" t="s">
        <v>12526</v>
      </c>
      <c r="N2256" s="2" t="s">
        <v>4409</v>
      </c>
      <c r="O2256" s="1" t="s">
        <v>16115</v>
      </c>
      <c r="P2256" s="2" t="s">
        <v>112</v>
      </c>
      <c r="Q2256" s="1" t="s">
        <v>301</v>
      </c>
      <c r="R2256" s="1" t="s">
        <v>4409</v>
      </c>
      <c r="S2256" s="1"/>
      <c r="T2256" s="1"/>
      <c r="U2256" s="1" t="s">
        <v>12528</v>
      </c>
      <c r="V2256" s="1"/>
      <c r="W2256" s="1"/>
      <c r="X2256" s="1"/>
      <c r="Y2256" s="1" t="s">
        <v>170</v>
      </c>
      <c r="Z2256" s="2" t="str">
        <f t="shared" si="105"/>
        <v>C830C</v>
      </c>
      <c r="AA2256" s="3" t="str">
        <f t="shared" si="106"/>
        <v>1/1/2020</v>
      </c>
      <c r="AB2256" s="2" t="str">
        <f t="shared" si="107"/>
        <v>No delay</v>
      </c>
    </row>
    <row r="2257" spans="1:28" s="7" customFormat="1" ht="228" x14ac:dyDescent="0.45">
      <c r="A2257" s="1">
        <v>178</v>
      </c>
      <c r="B2257" s="3">
        <v>43836</v>
      </c>
      <c r="C2257" s="4">
        <v>0.38043981481481487</v>
      </c>
      <c r="D2257" s="2">
        <v>0</v>
      </c>
      <c r="E2257" s="1">
        <v>0</v>
      </c>
      <c r="F2257" s="2" t="s">
        <v>215</v>
      </c>
      <c r="G2257" s="1">
        <v>19</v>
      </c>
      <c r="H2257" s="1" t="s">
        <v>4954</v>
      </c>
      <c r="I2257" s="1" t="s">
        <v>4954</v>
      </c>
      <c r="J2257" s="1" t="s">
        <v>3841</v>
      </c>
      <c r="K2257" s="1" t="s">
        <v>3840</v>
      </c>
      <c r="L2257" s="1">
        <v>249420</v>
      </c>
      <c r="M2257" s="1" t="s">
        <v>12526</v>
      </c>
      <c r="N2257" s="2" t="s">
        <v>4409</v>
      </c>
      <c r="O2257" s="1" t="s">
        <v>16116</v>
      </c>
      <c r="P2257" s="2" t="s">
        <v>112</v>
      </c>
      <c r="Q2257" s="1" t="s">
        <v>301</v>
      </c>
      <c r="R2257" s="1" t="s">
        <v>4409</v>
      </c>
      <c r="S2257" s="1"/>
      <c r="T2257" s="1"/>
      <c r="U2257" s="1" t="s">
        <v>12528</v>
      </c>
      <c r="V2257" s="1"/>
      <c r="W2257" s="1"/>
      <c r="X2257" s="1"/>
      <c r="Y2257" s="1" t="s">
        <v>170</v>
      </c>
      <c r="Z2257" s="2" t="str">
        <f t="shared" si="105"/>
        <v>C830C</v>
      </c>
      <c r="AA2257" s="3" t="str">
        <f t="shared" si="106"/>
        <v>1/1/2020</v>
      </c>
      <c r="AB2257" s="2" t="str">
        <f t="shared" si="107"/>
        <v>No delay</v>
      </c>
    </row>
    <row r="2258" spans="1:28" s="7" customFormat="1" ht="199.5" x14ac:dyDescent="0.45">
      <c r="A2258" s="1">
        <v>180</v>
      </c>
      <c r="B2258" s="3">
        <v>43836</v>
      </c>
      <c r="C2258" s="4">
        <v>0.38225694444444441</v>
      </c>
      <c r="D2258" s="2">
        <v>0</v>
      </c>
      <c r="E2258" s="1">
        <v>0</v>
      </c>
      <c r="F2258" s="2" t="s">
        <v>154</v>
      </c>
      <c r="G2258" s="1">
        <v>37</v>
      </c>
      <c r="H2258" s="1" t="s">
        <v>4710</v>
      </c>
      <c r="I2258" s="1" t="s">
        <v>4710</v>
      </c>
      <c r="J2258" s="1" t="s">
        <v>16117</v>
      </c>
      <c r="K2258" s="1" t="s">
        <v>16118</v>
      </c>
      <c r="L2258" s="1">
        <v>249421</v>
      </c>
      <c r="M2258" s="1" t="s">
        <v>12526</v>
      </c>
      <c r="N2258" s="2" t="s">
        <v>4409</v>
      </c>
      <c r="O2258" s="1" t="s">
        <v>16119</v>
      </c>
      <c r="P2258" s="2" t="s">
        <v>112</v>
      </c>
      <c r="Q2258" s="1" t="s">
        <v>301</v>
      </c>
      <c r="R2258" s="1" t="s">
        <v>4409</v>
      </c>
      <c r="S2258" s="1"/>
      <c r="T2258" s="1"/>
      <c r="U2258" s="1" t="s">
        <v>12528</v>
      </c>
      <c r="V2258" s="1"/>
      <c r="W2258" s="1"/>
      <c r="X2258" s="1"/>
      <c r="Y2258" s="1" t="s">
        <v>170</v>
      </c>
      <c r="Z2258" s="2" t="str">
        <f t="shared" si="105"/>
        <v>C830C</v>
      </c>
      <c r="AA2258" s="3" t="str">
        <f t="shared" si="106"/>
        <v>1/1/2020</v>
      </c>
      <c r="AB2258" s="2" t="str">
        <f t="shared" si="107"/>
        <v>No delay</v>
      </c>
    </row>
    <row r="2259" spans="1:28" s="7" customFormat="1" ht="213.75" x14ac:dyDescent="0.45">
      <c r="A2259" s="1">
        <v>205</v>
      </c>
      <c r="B2259" s="3">
        <v>43836</v>
      </c>
      <c r="C2259" s="4">
        <v>0.75138888888888899</v>
      </c>
      <c r="D2259" s="2">
        <v>0</v>
      </c>
      <c r="E2259" s="1">
        <v>0</v>
      </c>
      <c r="F2259" s="2" t="s">
        <v>83</v>
      </c>
      <c r="G2259" s="1">
        <v>24</v>
      </c>
      <c r="H2259" s="1" t="s">
        <v>4710</v>
      </c>
      <c r="I2259" s="1" t="s">
        <v>4570</v>
      </c>
      <c r="J2259" s="1" t="s">
        <v>16120</v>
      </c>
      <c r="K2259" s="1" t="s">
        <v>3842</v>
      </c>
      <c r="L2259" s="1">
        <v>249494</v>
      </c>
      <c r="M2259" s="1" t="s">
        <v>12526</v>
      </c>
      <c r="N2259" s="2" t="s">
        <v>4522</v>
      </c>
      <c r="O2259" s="1" t="s">
        <v>16121</v>
      </c>
      <c r="P2259" s="2" t="s">
        <v>43</v>
      </c>
      <c r="Q2259" s="1" t="s">
        <v>40</v>
      </c>
      <c r="R2259" s="1" t="s">
        <v>4409</v>
      </c>
      <c r="S2259" s="1"/>
      <c r="T2259" s="1"/>
      <c r="U2259" s="1" t="s">
        <v>12528</v>
      </c>
      <c r="V2259" s="1"/>
      <c r="W2259" s="1"/>
      <c r="X2259" s="1"/>
      <c r="Y2259" s="1" t="s">
        <v>191</v>
      </c>
      <c r="Z2259" s="2" t="str">
        <f t="shared" si="105"/>
        <v>C830C</v>
      </c>
      <c r="AA2259" s="3" t="str">
        <f t="shared" si="106"/>
        <v>1/1/2020</v>
      </c>
      <c r="AB2259" s="2" t="str">
        <f t="shared" si="107"/>
        <v>No delay</v>
      </c>
    </row>
    <row r="2260" spans="1:28" s="7" customFormat="1" ht="128.25" x14ac:dyDescent="0.45">
      <c r="A2260" s="1" t="s">
        <v>16122</v>
      </c>
      <c r="B2260" s="3">
        <v>43837</v>
      </c>
      <c r="C2260" s="4">
        <v>0.19305555555555554</v>
      </c>
      <c r="D2260" s="2">
        <v>0</v>
      </c>
      <c r="E2260" s="1">
        <v>0</v>
      </c>
      <c r="F2260" s="2" t="s">
        <v>57</v>
      </c>
      <c r="G2260" s="1">
        <v>0</v>
      </c>
      <c r="H2260" s="1" t="s">
        <v>4615</v>
      </c>
      <c r="I2260" s="1" t="s">
        <v>4615</v>
      </c>
      <c r="J2260" s="1" t="s">
        <v>3850</v>
      </c>
      <c r="K2260" s="1" t="s">
        <v>3849</v>
      </c>
      <c r="L2260" s="1">
        <v>249519</v>
      </c>
      <c r="M2260" s="1" t="s">
        <v>12526</v>
      </c>
      <c r="N2260" s="2" t="s">
        <v>4409</v>
      </c>
      <c r="O2260" s="1" t="s">
        <v>16123</v>
      </c>
      <c r="P2260" s="2" t="s">
        <v>79</v>
      </c>
      <c r="Q2260" s="1" t="s">
        <v>139</v>
      </c>
      <c r="R2260" s="1" t="s">
        <v>4409</v>
      </c>
      <c r="S2260" s="1"/>
      <c r="T2260" s="1"/>
      <c r="U2260" s="1" t="s">
        <v>12528</v>
      </c>
      <c r="V2260" s="1"/>
      <c r="W2260" s="1"/>
      <c r="X2260" s="1"/>
      <c r="Y2260" s="1" t="s">
        <v>117</v>
      </c>
      <c r="Z2260" s="2" t="str">
        <f t="shared" si="105"/>
        <v>C830</v>
      </c>
      <c r="AA2260" s="3" t="str">
        <f t="shared" si="106"/>
        <v>1/1/2020</v>
      </c>
      <c r="AB2260" s="2" t="str">
        <f t="shared" si="107"/>
        <v>No delay</v>
      </c>
    </row>
    <row r="2261" spans="1:28" s="7" customFormat="1" ht="171" x14ac:dyDescent="0.45">
      <c r="A2261" s="1">
        <v>223</v>
      </c>
      <c r="B2261" s="3">
        <v>43837</v>
      </c>
      <c r="C2261" s="4">
        <v>0.36319444444444443</v>
      </c>
      <c r="D2261" s="2">
        <v>0</v>
      </c>
      <c r="E2261" s="1">
        <v>0</v>
      </c>
      <c r="F2261" s="2" t="s">
        <v>116</v>
      </c>
      <c r="G2261" s="1">
        <v>46</v>
      </c>
      <c r="H2261" s="1" t="s">
        <v>5372</v>
      </c>
      <c r="I2261" s="1" t="s">
        <v>4962</v>
      </c>
      <c r="J2261" s="1" t="s">
        <v>3848</v>
      </c>
      <c r="K2261" s="1" t="s">
        <v>3847</v>
      </c>
      <c r="L2261" s="1">
        <v>249546</v>
      </c>
      <c r="M2261" s="1" t="s">
        <v>12526</v>
      </c>
      <c r="N2261" s="2" t="s">
        <v>4522</v>
      </c>
      <c r="O2261" s="1" t="s">
        <v>16124</v>
      </c>
      <c r="P2261" s="2" t="s">
        <v>33</v>
      </c>
      <c r="Q2261" s="1" t="s">
        <v>209</v>
      </c>
      <c r="R2261" s="1" t="s">
        <v>13589</v>
      </c>
      <c r="S2261" s="1"/>
      <c r="T2261" s="1"/>
      <c r="U2261" s="1" t="s">
        <v>12528</v>
      </c>
      <c r="V2261" s="1"/>
      <c r="W2261" s="1"/>
      <c r="X2261" s="1"/>
      <c r="Y2261" s="1" t="s">
        <v>208</v>
      </c>
      <c r="Z2261" s="2" t="str">
        <f t="shared" si="105"/>
        <v>C830C</v>
      </c>
      <c r="AA2261" s="3" t="str">
        <f t="shared" si="106"/>
        <v>1/1/2020</v>
      </c>
      <c r="AB2261" s="2" t="str">
        <f t="shared" si="107"/>
        <v>No delay</v>
      </c>
    </row>
    <row r="2262" spans="1:28" s="7" customFormat="1" ht="114" x14ac:dyDescent="0.45">
      <c r="A2262" s="1">
        <v>227</v>
      </c>
      <c r="B2262" s="3">
        <v>43837</v>
      </c>
      <c r="C2262" s="4">
        <v>0.40902777777777777</v>
      </c>
      <c r="D2262" s="2">
        <v>0</v>
      </c>
      <c r="E2262" s="1">
        <v>0</v>
      </c>
      <c r="F2262" s="2" t="s">
        <v>61</v>
      </c>
      <c r="G2262" s="1"/>
      <c r="H2262" s="1" t="s">
        <v>4570</v>
      </c>
      <c r="I2262" s="1"/>
      <c r="J2262" s="1" t="s">
        <v>16125</v>
      </c>
      <c r="K2262" s="1">
        <v>6286281</v>
      </c>
      <c r="L2262" s="1"/>
      <c r="M2262" s="1" t="s">
        <v>12526</v>
      </c>
      <c r="N2262" s="2" t="s">
        <v>4409</v>
      </c>
      <c r="O2262" s="1" t="s">
        <v>16126</v>
      </c>
      <c r="P2262" s="2" t="s">
        <v>26</v>
      </c>
      <c r="Q2262" s="1" t="s">
        <v>209</v>
      </c>
      <c r="R2262" s="1" t="s">
        <v>13589</v>
      </c>
      <c r="S2262" s="1"/>
      <c r="T2262" s="1"/>
      <c r="U2262" s="1" t="s">
        <v>12528</v>
      </c>
      <c r="V2262" s="1"/>
      <c r="W2262" s="1"/>
      <c r="X2262" s="1"/>
      <c r="Y2262" s="1" t="s">
        <v>208</v>
      </c>
      <c r="Z2262" s="2" t="str">
        <f t="shared" si="105"/>
        <v>C830</v>
      </c>
      <c r="AA2262" s="3" t="str">
        <f t="shared" si="106"/>
        <v>1/1/2020</v>
      </c>
      <c r="AB2262" s="2" t="str">
        <f t="shared" si="107"/>
        <v>No delay</v>
      </c>
    </row>
    <row r="2263" spans="1:28" s="7" customFormat="1" ht="185.25" x14ac:dyDescent="0.45">
      <c r="A2263" s="1">
        <v>248</v>
      </c>
      <c r="B2263" s="3">
        <v>43838</v>
      </c>
      <c r="C2263" s="4">
        <v>0.25</v>
      </c>
      <c r="D2263" s="2">
        <v>0</v>
      </c>
      <c r="E2263" s="1">
        <v>0</v>
      </c>
      <c r="F2263" s="2" t="s">
        <v>99</v>
      </c>
      <c r="G2263" s="1">
        <v>39</v>
      </c>
      <c r="H2263" s="1" t="s">
        <v>4570</v>
      </c>
      <c r="I2263" s="1" t="s">
        <v>4570</v>
      </c>
      <c r="J2263" s="1" t="s">
        <v>3852</v>
      </c>
      <c r="K2263" s="1" t="s">
        <v>3851</v>
      </c>
      <c r="L2263" s="1">
        <v>249655</v>
      </c>
      <c r="M2263" s="1" t="s">
        <v>12526</v>
      </c>
      <c r="N2263" s="2" t="s">
        <v>4522</v>
      </c>
      <c r="O2263" s="1" t="s">
        <v>16127</v>
      </c>
      <c r="P2263" s="2" t="s">
        <v>73</v>
      </c>
      <c r="Q2263" s="1" t="s">
        <v>165</v>
      </c>
      <c r="R2263" s="1" t="s">
        <v>4409</v>
      </c>
      <c r="S2263" s="1"/>
      <c r="T2263" s="1"/>
      <c r="U2263" s="1" t="s">
        <v>12528</v>
      </c>
      <c r="V2263" s="1"/>
      <c r="W2263" s="1"/>
      <c r="X2263" s="1"/>
      <c r="Y2263" s="1" t="s">
        <v>157</v>
      </c>
      <c r="Z2263" s="2" t="str">
        <f t="shared" si="105"/>
        <v>C830</v>
      </c>
      <c r="AA2263" s="3" t="str">
        <f t="shared" si="106"/>
        <v>1/1/2020</v>
      </c>
      <c r="AB2263" s="2" t="str">
        <f t="shared" si="107"/>
        <v>No delay</v>
      </c>
    </row>
    <row r="2264" spans="1:28" s="7" customFormat="1" ht="242.25" x14ac:dyDescent="0.45">
      <c r="A2264" s="1">
        <v>282</v>
      </c>
      <c r="B2264" s="3">
        <v>43838</v>
      </c>
      <c r="C2264" s="4">
        <v>0.81805555555555554</v>
      </c>
      <c r="D2264" s="2">
        <v>0</v>
      </c>
      <c r="E2264" s="1">
        <v>0</v>
      </c>
      <c r="F2264" s="2" t="s">
        <v>116</v>
      </c>
      <c r="G2264" s="1">
        <v>77</v>
      </c>
      <c r="H2264" s="1" t="s">
        <v>4932</v>
      </c>
      <c r="I2264" s="1" t="s">
        <v>4932</v>
      </c>
      <c r="J2264" s="1" t="s">
        <v>3854</v>
      </c>
      <c r="K2264" s="1" t="s">
        <v>3853</v>
      </c>
      <c r="L2264" s="1">
        <v>249758</v>
      </c>
      <c r="M2264" s="1" t="s">
        <v>12526</v>
      </c>
      <c r="N2264" s="2" t="s">
        <v>4409</v>
      </c>
      <c r="O2264" s="1" t="s">
        <v>16128</v>
      </c>
      <c r="P2264" s="2" t="s">
        <v>33</v>
      </c>
      <c r="Q2264" s="1" t="s">
        <v>326</v>
      </c>
      <c r="R2264" s="1" t="s">
        <v>13589</v>
      </c>
      <c r="S2264" s="1"/>
      <c r="T2264" s="1"/>
      <c r="U2264" s="1" t="s">
        <v>12528</v>
      </c>
      <c r="V2264" s="1"/>
      <c r="W2264" s="1"/>
      <c r="X2264" s="1"/>
      <c r="Y2264" s="1" t="s">
        <v>208</v>
      </c>
      <c r="Z2264" s="2" t="str">
        <f t="shared" si="105"/>
        <v>C830C</v>
      </c>
      <c r="AA2264" s="3" t="str">
        <f t="shared" si="106"/>
        <v>1/1/2020</v>
      </c>
      <c r="AB2264" s="2" t="str">
        <f t="shared" si="107"/>
        <v>No delay</v>
      </c>
    </row>
    <row r="2265" spans="1:28" s="7" customFormat="1" ht="71.25" x14ac:dyDescent="0.45">
      <c r="A2265" s="1" t="s">
        <v>16129</v>
      </c>
      <c r="B2265" s="3">
        <v>43838</v>
      </c>
      <c r="C2265" s="4">
        <v>0.83819444444444446</v>
      </c>
      <c r="D2265" s="2">
        <v>0</v>
      </c>
      <c r="E2265" s="1">
        <v>2.5</v>
      </c>
      <c r="F2265" s="2" t="s">
        <v>100</v>
      </c>
      <c r="G2265" s="1">
        <v>22</v>
      </c>
      <c r="H2265" s="1" t="s">
        <v>4622</v>
      </c>
      <c r="I2265" s="1" t="s">
        <v>4622</v>
      </c>
      <c r="J2265" s="1" t="s">
        <v>7123</v>
      </c>
      <c r="K2265" s="1" t="s">
        <v>3855</v>
      </c>
      <c r="L2265" s="1">
        <v>249761</v>
      </c>
      <c r="M2265" s="1" t="s">
        <v>12526</v>
      </c>
      <c r="N2265" s="2" t="s">
        <v>4409</v>
      </c>
      <c r="O2265" s="1" t="s">
        <v>16130</v>
      </c>
      <c r="P2265" s="2" t="s">
        <v>128</v>
      </c>
      <c r="Q2265" s="1" t="s">
        <v>183</v>
      </c>
      <c r="R2265" s="1" t="s">
        <v>4409</v>
      </c>
      <c r="S2265" s="1"/>
      <c r="T2265" s="1"/>
      <c r="U2265" s="1" t="s">
        <v>12528</v>
      </c>
      <c r="V2265" s="1"/>
      <c r="W2265" s="1"/>
      <c r="X2265" s="1"/>
      <c r="Y2265" s="1" t="s">
        <v>12529</v>
      </c>
      <c r="Z2265" s="2" t="str">
        <f t="shared" si="105"/>
        <v>C830</v>
      </c>
      <c r="AA2265" s="3" t="str">
        <f t="shared" si="106"/>
        <v>1/1/2020</v>
      </c>
      <c r="AB2265" s="2" t="str">
        <f t="shared" si="107"/>
        <v>No delay</v>
      </c>
    </row>
    <row r="2266" spans="1:28" s="7" customFormat="1" ht="199.5" x14ac:dyDescent="0.45">
      <c r="A2266" s="1">
        <v>295</v>
      </c>
      <c r="B2266" s="3">
        <v>43839</v>
      </c>
      <c r="C2266" s="4">
        <v>0.3863773148148148</v>
      </c>
      <c r="D2266" s="2">
        <v>0</v>
      </c>
      <c r="E2266" s="1">
        <v>0</v>
      </c>
      <c r="F2266" s="2" t="s">
        <v>39</v>
      </c>
      <c r="G2266" s="1">
        <v>40</v>
      </c>
      <c r="H2266" s="1" t="s">
        <v>5840</v>
      </c>
      <c r="I2266" s="1" t="s">
        <v>4615</v>
      </c>
      <c r="J2266" s="1" t="s">
        <v>3857</v>
      </c>
      <c r="K2266" s="1" t="s">
        <v>3856</v>
      </c>
      <c r="L2266" s="1">
        <v>249802</v>
      </c>
      <c r="M2266" s="1" t="s">
        <v>12526</v>
      </c>
      <c r="N2266" s="2" t="s">
        <v>4409</v>
      </c>
      <c r="O2266" s="1" t="s">
        <v>16131</v>
      </c>
      <c r="P2266" s="2" t="s">
        <v>128</v>
      </c>
      <c r="Q2266" s="1" t="s">
        <v>183</v>
      </c>
      <c r="R2266" s="1" t="s">
        <v>4409</v>
      </c>
      <c r="S2266" s="1"/>
      <c r="T2266" s="1"/>
      <c r="U2266" s="1" t="s">
        <v>12528</v>
      </c>
      <c r="V2266" s="1"/>
      <c r="W2266" s="1"/>
      <c r="X2266" s="1"/>
      <c r="Y2266" s="1" t="s">
        <v>12529</v>
      </c>
      <c r="Z2266" s="2" t="str">
        <f t="shared" si="105"/>
        <v>C830</v>
      </c>
      <c r="AA2266" s="3" t="str">
        <f t="shared" si="106"/>
        <v>1/1/2020</v>
      </c>
      <c r="AB2266" s="2" t="str">
        <f t="shared" si="107"/>
        <v>No delay</v>
      </c>
    </row>
    <row r="2267" spans="1:28" s="7" customFormat="1" ht="142.5" x14ac:dyDescent="0.45">
      <c r="A2267" s="1">
        <v>317</v>
      </c>
      <c r="B2267" s="3">
        <v>43839</v>
      </c>
      <c r="C2267" s="4">
        <v>0.79861111111111116</v>
      </c>
      <c r="D2267" s="2">
        <v>0</v>
      </c>
      <c r="E2267" s="1">
        <v>0</v>
      </c>
      <c r="F2267" s="2" t="s">
        <v>58</v>
      </c>
      <c r="G2267" s="1">
        <v>35</v>
      </c>
      <c r="H2267" s="1" t="s">
        <v>4593</v>
      </c>
      <c r="I2267" s="1" t="s">
        <v>4570</v>
      </c>
      <c r="J2267" s="1" t="s">
        <v>16132</v>
      </c>
      <c r="K2267" s="1" t="s">
        <v>3858</v>
      </c>
      <c r="L2267" s="1">
        <v>249876</v>
      </c>
      <c r="M2267" s="1" t="s">
        <v>12526</v>
      </c>
      <c r="N2267" s="2" t="s">
        <v>4522</v>
      </c>
      <c r="O2267" s="1" t="s">
        <v>16133</v>
      </c>
      <c r="P2267" s="2" t="s">
        <v>36</v>
      </c>
      <c r="Q2267" s="1" t="s">
        <v>1356</v>
      </c>
      <c r="R2267" s="1" t="s">
        <v>13594</v>
      </c>
      <c r="S2267" s="1"/>
      <c r="T2267" s="1"/>
      <c r="U2267" s="1" t="s">
        <v>12528</v>
      </c>
      <c r="V2267" s="1"/>
      <c r="W2267" s="1"/>
      <c r="X2267" s="1"/>
      <c r="Y2267" s="1" t="s">
        <v>1355</v>
      </c>
      <c r="Z2267" s="2" t="str">
        <f t="shared" si="105"/>
        <v>C830</v>
      </c>
      <c r="AA2267" s="3" t="str">
        <f t="shared" si="106"/>
        <v>1/1/2020</v>
      </c>
      <c r="AB2267" s="2" t="str">
        <f t="shared" si="107"/>
        <v>No delay</v>
      </c>
    </row>
    <row r="2268" spans="1:28" s="7" customFormat="1" ht="128.25" x14ac:dyDescent="0.45">
      <c r="A2268" s="1">
        <v>318</v>
      </c>
      <c r="B2268" s="3">
        <v>43839</v>
      </c>
      <c r="C2268" s="4">
        <v>0.80628472222222225</v>
      </c>
      <c r="D2268" s="2">
        <v>0</v>
      </c>
      <c r="E2268" s="1">
        <v>0</v>
      </c>
      <c r="F2268" s="2" t="s">
        <v>24</v>
      </c>
      <c r="G2268" s="1">
        <v>10</v>
      </c>
      <c r="H2268" s="1" t="s">
        <v>5625</v>
      </c>
      <c r="I2268" s="1" t="s">
        <v>4570</v>
      </c>
      <c r="J2268" s="1" t="s">
        <v>16134</v>
      </c>
      <c r="K2268" s="1" t="s">
        <v>3859</v>
      </c>
      <c r="L2268" s="1">
        <v>249878</v>
      </c>
      <c r="M2268" s="1" t="s">
        <v>12526</v>
      </c>
      <c r="N2268" s="2" t="s">
        <v>4409</v>
      </c>
      <c r="O2268" s="1" t="s">
        <v>16135</v>
      </c>
      <c r="P2268" s="2" t="s">
        <v>33</v>
      </c>
      <c r="Q2268" s="1" t="s">
        <v>229</v>
      </c>
      <c r="R2268" s="1" t="s">
        <v>4409</v>
      </c>
      <c r="S2268" s="1"/>
      <c r="T2268" s="1"/>
      <c r="U2268" s="1" t="s">
        <v>12528</v>
      </c>
      <c r="V2268" s="1"/>
      <c r="W2268" s="1"/>
      <c r="X2268" s="1"/>
      <c r="Y2268" s="1" t="s">
        <v>96</v>
      </c>
      <c r="Z2268" s="2" t="str">
        <f t="shared" si="105"/>
        <v>C830</v>
      </c>
      <c r="AA2268" s="3" t="str">
        <f t="shared" si="106"/>
        <v>1/1/2020</v>
      </c>
      <c r="AB2268" s="2" t="str">
        <f t="shared" si="107"/>
        <v>No delay</v>
      </c>
    </row>
    <row r="2269" spans="1:28" s="7" customFormat="1" ht="156.75" x14ac:dyDescent="0.45">
      <c r="A2269" s="1">
        <v>323</v>
      </c>
      <c r="B2269" s="3">
        <v>43840</v>
      </c>
      <c r="C2269" s="4">
        <v>2.9861111111111113E-2</v>
      </c>
      <c r="D2269" s="2">
        <v>0</v>
      </c>
      <c r="E2269" s="1">
        <v>0</v>
      </c>
      <c r="F2269" s="2" t="s">
        <v>17</v>
      </c>
      <c r="G2269" s="1">
        <v>58</v>
      </c>
      <c r="H2269" s="1" t="s">
        <v>4932</v>
      </c>
      <c r="I2269" s="1" t="s">
        <v>4932</v>
      </c>
      <c r="J2269" s="1" t="s">
        <v>3861</v>
      </c>
      <c r="K2269" s="1" t="s">
        <v>3860</v>
      </c>
      <c r="L2269" s="1">
        <v>249907</v>
      </c>
      <c r="M2269" s="1" t="s">
        <v>12526</v>
      </c>
      <c r="N2269" s="2" t="s">
        <v>4409</v>
      </c>
      <c r="O2269" s="1" t="s">
        <v>16136</v>
      </c>
      <c r="P2269" s="2" t="s">
        <v>33</v>
      </c>
      <c r="Q2269" s="1" t="s">
        <v>1356</v>
      </c>
      <c r="R2269" s="1" t="s">
        <v>4409</v>
      </c>
      <c r="S2269" s="1"/>
      <c r="T2269" s="1"/>
      <c r="U2269" s="1" t="s">
        <v>12528</v>
      </c>
      <c r="V2269" s="1"/>
      <c r="W2269" s="1"/>
      <c r="X2269" s="1"/>
      <c r="Y2269" s="1" t="s">
        <v>1355</v>
      </c>
      <c r="Z2269" s="2" t="str">
        <f t="shared" si="105"/>
        <v>C830</v>
      </c>
      <c r="AA2269" s="3" t="str">
        <f t="shared" si="106"/>
        <v>1/1/2020</v>
      </c>
      <c r="AB2269" s="2" t="str">
        <f t="shared" si="107"/>
        <v>No delay</v>
      </c>
    </row>
    <row r="2270" spans="1:28" s="7" customFormat="1" ht="114" x14ac:dyDescent="0.45">
      <c r="A2270" s="1" t="s">
        <v>16137</v>
      </c>
      <c r="B2270" s="3">
        <v>43840</v>
      </c>
      <c r="C2270" s="4">
        <v>0.11527777777777777</v>
      </c>
      <c r="D2270" s="2">
        <v>0</v>
      </c>
      <c r="E2270" s="1">
        <v>0</v>
      </c>
      <c r="F2270" s="2" t="s">
        <v>78</v>
      </c>
      <c r="G2270" s="1">
        <v>0</v>
      </c>
      <c r="H2270" s="1" t="s">
        <v>5255</v>
      </c>
      <c r="I2270" s="1" t="s">
        <v>5255</v>
      </c>
      <c r="J2270" s="1" t="s">
        <v>3865</v>
      </c>
      <c r="K2270" s="1" t="s">
        <v>3864</v>
      </c>
      <c r="L2270" s="1">
        <v>249911</v>
      </c>
      <c r="M2270" s="1" t="s">
        <v>12526</v>
      </c>
      <c r="N2270" s="2" t="s">
        <v>4409</v>
      </c>
      <c r="O2270" s="1" t="s">
        <v>16138</v>
      </c>
      <c r="P2270" s="2" t="s">
        <v>128</v>
      </c>
      <c r="Q2270" s="1" t="s">
        <v>183</v>
      </c>
      <c r="R2270" s="1" t="s">
        <v>4409</v>
      </c>
      <c r="S2270" s="1"/>
      <c r="T2270" s="1"/>
      <c r="U2270" s="1" t="s">
        <v>12528</v>
      </c>
      <c r="V2270" s="1"/>
      <c r="W2270" s="1"/>
      <c r="X2270" s="1"/>
      <c r="Y2270" s="1" t="s">
        <v>12529</v>
      </c>
      <c r="Z2270" s="2" t="str">
        <f t="shared" si="105"/>
        <v>C830</v>
      </c>
      <c r="AA2270" s="3" t="str">
        <f t="shared" si="106"/>
        <v>1/1/2020</v>
      </c>
      <c r="AB2270" s="2" t="str">
        <f t="shared" si="107"/>
        <v>No delay</v>
      </c>
    </row>
    <row r="2271" spans="1:28" s="7" customFormat="1" ht="114" x14ac:dyDescent="0.45">
      <c r="A2271" s="1" t="s">
        <v>16139</v>
      </c>
      <c r="B2271" s="3">
        <v>43840</v>
      </c>
      <c r="C2271" s="4">
        <v>0.27569444444444446</v>
      </c>
      <c r="D2271" s="2">
        <v>0</v>
      </c>
      <c r="E2271" s="1">
        <v>0</v>
      </c>
      <c r="F2271" s="2" t="s">
        <v>119</v>
      </c>
      <c r="G2271" s="1">
        <v>27</v>
      </c>
      <c r="H2271" s="1" t="s">
        <v>5625</v>
      </c>
      <c r="I2271" s="1" t="s">
        <v>5625</v>
      </c>
      <c r="J2271" s="1" t="s">
        <v>3867</v>
      </c>
      <c r="K2271" s="1" t="s">
        <v>3866</v>
      </c>
      <c r="L2271" s="1">
        <v>249923</v>
      </c>
      <c r="M2271" s="1" t="s">
        <v>12526</v>
      </c>
      <c r="N2271" s="2" t="s">
        <v>4409</v>
      </c>
      <c r="O2271" s="1" t="s">
        <v>16140</v>
      </c>
      <c r="P2271" s="2" t="s">
        <v>128</v>
      </c>
      <c r="Q2271" s="1" t="s">
        <v>276</v>
      </c>
      <c r="R2271" s="1" t="s">
        <v>4409</v>
      </c>
      <c r="S2271" s="1"/>
      <c r="T2271" s="1"/>
      <c r="U2271" s="1" t="s">
        <v>12528</v>
      </c>
      <c r="V2271" s="1"/>
      <c r="W2271" s="1"/>
      <c r="X2271" s="1"/>
      <c r="Y2271" s="1" t="s">
        <v>275</v>
      </c>
      <c r="Z2271" s="2" t="str">
        <f t="shared" si="105"/>
        <v>C830</v>
      </c>
      <c r="AA2271" s="3" t="str">
        <f t="shared" si="106"/>
        <v>1/1/2020</v>
      </c>
      <c r="AB2271" s="2" t="str">
        <f t="shared" si="107"/>
        <v>No delay</v>
      </c>
    </row>
    <row r="2272" spans="1:28" s="7" customFormat="1" ht="256.5" x14ac:dyDescent="0.45">
      <c r="A2272" s="1">
        <v>340</v>
      </c>
      <c r="B2272" s="3">
        <v>43840</v>
      </c>
      <c r="C2272" s="4">
        <v>0.46608796296296301</v>
      </c>
      <c r="D2272" s="2">
        <v>0</v>
      </c>
      <c r="E2272" s="1">
        <v>0</v>
      </c>
      <c r="F2272" s="2" t="s">
        <v>29</v>
      </c>
      <c r="G2272" s="1">
        <v>3</v>
      </c>
      <c r="H2272" s="1" t="s">
        <v>4570</v>
      </c>
      <c r="I2272" s="1" t="s">
        <v>4570</v>
      </c>
      <c r="J2272" s="1" t="s">
        <v>3863</v>
      </c>
      <c r="K2272" s="1" t="s">
        <v>3862</v>
      </c>
      <c r="L2272" s="1">
        <v>249958</v>
      </c>
      <c r="M2272" s="1" t="s">
        <v>12526</v>
      </c>
      <c r="N2272" s="2" t="s">
        <v>4409</v>
      </c>
      <c r="O2272" s="1" t="s">
        <v>16141</v>
      </c>
      <c r="P2272" s="2" t="s">
        <v>43</v>
      </c>
      <c r="Q2272" s="1" t="s">
        <v>40</v>
      </c>
      <c r="R2272" s="1" t="s">
        <v>4409</v>
      </c>
      <c r="S2272" s="1"/>
      <c r="T2272" s="1"/>
      <c r="U2272" s="1" t="s">
        <v>12528</v>
      </c>
      <c r="V2272" s="1"/>
      <c r="W2272" s="1"/>
      <c r="X2272" s="1"/>
      <c r="Y2272" s="1" t="s">
        <v>191</v>
      </c>
      <c r="Z2272" s="2" t="str">
        <f t="shared" si="105"/>
        <v>C830C</v>
      </c>
      <c r="AA2272" s="3" t="str">
        <f t="shared" si="106"/>
        <v>1/1/2020</v>
      </c>
      <c r="AB2272" s="2" t="str">
        <f t="shared" si="107"/>
        <v>No delay</v>
      </c>
    </row>
    <row r="2273" spans="1:28" s="7" customFormat="1" ht="199.5" x14ac:dyDescent="0.45">
      <c r="A2273" s="1" t="s">
        <v>16142</v>
      </c>
      <c r="B2273" s="3">
        <v>43840</v>
      </c>
      <c r="C2273" s="4">
        <v>0.7368055555555556</v>
      </c>
      <c r="D2273" s="2">
        <v>0</v>
      </c>
      <c r="E2273" s="1">
        <v>0</v>
      </c>
      <c r="F2273" s="2" t="s">
        <v>111</v>
      </c>
      <c r="G2273" s="1">
        <v>43</v>
      </c>
      <c r="H2273" s="1" t="s">
        <v>4756</v>
      </c>
      <c r="I2273" s="1" t="s">
        <v>4570</v>
      </c>
      <c r="J2273" s="1" t="s">
        <v>3869</v>
      </c>
      <c r="K2273" s="1" t="s">
        <v>3868</v>
      </c>
      <c r="L2273" s="1">
        <v>250014</v>
      </c>
      <c r="M2273" s="1" t="s">
        <v>12526</v>
      </c>
      <c r="N2273" s="2" t="s">
        <v>4523</v>
      </c>
      <c r="O2273" s="1" t="s">
        <v>16143</v>
      </c>
      <c r="P2273" s="2" t="s">
        <v>79</v>
      </c>
      <c r="Q2273" s="1" t="s">
        <v>139</v>
      </c>
      <c r="R2273" s="1" t="s">
        <v>4409</v>
      </c>
      <c r="S2273" s="1"/>
      <c r="T2273" s="1"/>
      <c r="U2273" s="1" t="s">
        <v>12528</v>
      </c>
      <c r="V2273" s="1"/>
      <c r="W2273" s="1"/>
      <c r="X2273" s="1"/>
      <c r="Y2273" s="1" t="s">
        <v>117</v>
      </c>
      <c r="Z2273" s="2" t="str">
        <f t="shared" si="105"/>
        <v>C830</v>
      </c>
      <c r="AA2273" s="3" t="str">
        <f t="shared" si="106"/>
        <v>1/1/2020</v>
      </c>
      <c r="AB2273" s="2" t="str">
        <f t="shared" si="107"/>
        <v>No delay</v>
      </c>
    </row>
    <row r="2274" spans="1:28" s="7" customFormat="1" ht="156.75" x14ac:dyDescent="0.45">
      <c r="A2274" s="1">
        <v>368</v>
      </c>
      <c r="B2274" s="3">
        <v>43840</v>
      </c>
      <c r="C2274" s="4">
        <v>0.99444444444444446</v>
      </c>
      <c r="D2274" s="2">
        <v>0</v>
      </c>
      <c r="E2274" s="1">
        <v>0</v>
      </c>
      <c r="F2274" s="2" t="s">
        <v>64</v>
      </c>
      <c r="G2274" s="1">
        <v>35</v>
      </c>
      <c r="H2274" s="1" t="s">
        <v>4961</v>
      </c>
      <c r="I2274" s="1" t="s">
        <v>4961</v>
      </c>
      <c r="J2274" s="1" t="s">
        <v>3873</v>
      </c>
      <c r="K2274" s="1" t="s">
        <v>3872</v>
      </c>
      <c r="L2274" s="1">
        <v>250058</v>
      </c>
      <c r="M2274" s="1" t="s">
        <v>12526</v>
      </c>
      <c r="N2274" s="2" t="s">
        <v>4409</v>
      </c>
      <c r="O2274" s="1" t="s">
        <v>16144</v>
      </c>
      <c r="P2274" s="2" t="s">
        <v>79</v>
      </c>
      <c r="Q2274" s="1" t="s">
        <v>139</v>
      </c>
      <c r="R2274" s="1" t="s">
        <v>4409</v>
      </c>
      <c r="S2274" s="1"/>
      <c r="T2274" s="1"/>
      <c r="U2274" s="1" t="s">
        <v>12528</v>
      </c>
      <c r="V2274" s="1"/>
      <c r="W2274" s="1"/>
      <c r="X2274" s="1"/>
      <c r="Y2274" s="1" t="s">
        <v>117</v>
      </c>
      <c r="Z2274" s="2" t="str">
        <f t="shared" si="105"/>
        <v>C830</v>
      </c>
      <c r="AA2274" s="3" t="str">
        <f t="shared" si="106"/>
        <v>1/1/2020</v>
      </c>
      <c r="AB2274" s="2" t="str">
        <f t="shared" si="107"/>
        <v>No delay</v>
      </c>
    </row>
    <row r="2275" spans="1:28" s="7" customFormat="1" ht="156.75" x14ac:dyDescent="0.45">
      <c r="A2275" s="1">
        <v>396</v>
      </c>
      <c r="B2275" s="3">
        <v>43841</v>
      </c>
      <c r="C2275" s="4">
        <v>0.73761574074074077</v>
      </c>
      <c r="D2275" s="2">
        <v>0</v>
      </c>
      <c r="E2275" s="1">
        <v>0</v>
      </c>
      <c r="F2275" s="2" t="s">
        <v>151</v>
      </c>
      <c r="G2275" s="1">
        <v>35</v>
      </c>
      <c r="H2275" s="1" t="s">
        <v>5042</v>
      </c>
      <c r="I2275" s="1" t="s">
        <v>4570</v>
      </c>
      <c r="J2275" s="1" t="s">
        <v>16145</v>
      </c>
      <c r="K2275" s="1" t="s">
        <v>3871</v>
      </c>
      <c r="L2275" s="1">
        <v>250133</v>
      </c>
      <c r="M2275" s="1" t="s">
        <v>12526</v>
      </c>
      <c r="N2275" s="2" t="s">
        <v>4522</v>
      </c>
      <c r="O2275" s="1" t="s">
        <v>16146</v>
      </c>
      <c r="P2275" s="2" t="s">
        <v>51</v>
      </c>
      <c r="Q2275" s="1" t="s">
        <v>209</v>
      </c>
      <c r="R2275" s="1" t="s">
        <v>13589</v>
      </c>
      <c r="S2275" s="1"/>
      <c r="T2275" s="1"/>
      <c r="U2275" s="1" t="s">
        <v>12528</v>
      </c>
      <c r="V2275" s="1"/>
      <c r="W2275" s="1"/>
      <c r="X2275" s="1"/>
      <c r="Y2275" s="1" t="s">
        <v>208</v>
      </c>
      <c r="Z2275" s="2" t="str">
        <f t="shared" si="105"/>
        <v>C830C</v>
      </c>
      <c r="AA2275" s="3" t="str">
        <f t="shared" si="106"/>
        <v>1/1/2020</v>
      </c>
      <c r="AB2275" s="2" t="str">
        <f t="shared" si="107"/>
        <v>No delay</v>
      </c>
    </row>
    <row r="2276" spans="1:28" s="7" customFormat="1" x14ac:dyDescent="0.45">
      <c r="A2276" s="1" t="s">
        <v>9946</v>
      </c>
      <c r="B2276" s="3">
        <v>43841</v>
      </c>
      <c r="C2276" s="4">
        <v>0.76642361111111112</v>
      </c>
      <c r="D2276" s="2">
        <v>0</v>
      </c>
      <c r="E2276" s="1">
        <v>0</v>
      </c>
      <c r="F2276" s="2" t="s">
        <v>101</v>
      </c>
      <c r="G2276" s="1">
        <v>31</v>
      </c>
      <c r="H2276" s="1" t="s">
        <v>5501</v>
      </c>
      <c r="I2276" s="1" t="s">
        <v>4710</v>
      </c>
      <c r="J2276" s="1" t="s">
        <v>16147</v>
      </c>
      <c r="K2276" s="1" t="s">
        <v>3870</v>
      </c>
      <c r="L2276" s="1">
        <v>250136</v>
      </c>
      <c r="M2276" s="1" t="s">
        <v>12526</v>
      </c>
      <c r="N2276" s="2" t="s">
        <v>4409</v>
      </c>
      <c r="O2276" s="1" t="s">
        <v>16148</v>
      </c>
      <c r="P2276" s="2" t="s">
        <v>128</v>
      </c>
      <c r="Q2276" s="1" t="s">
        <v>276</v>
      </c>
      <c r="R2276" s="1" t="s">
        <v>4409</v>
      </c>
      <c r="S2276" s="1"/>
      <c r="T2276" s="1"/>
      <c r="U2276" s="1" t="s">
        <v>12528</v>
      </c>
      <c r="V2276" s="1"/>
      <c r="W2276" s="1"/>
      <c r="X2276" s="1"/>
      <c r="Y2276" s="1" t="s">
        <v>275</v>
      </c>
      <c r="Z2276" s="2" t="str">
        <f t="shared" si="105"/>
        <v>C830</v>
      </c>
      <c r="AA2276" s="3" t="str">
        <f t="shared" si="106"/>
        <v>1/1/2020</v>
      </c>
      <c r="AB2276" s="2" t="str">
        <f t="shared" si="107"/>
        <v>No delay</v>
      </c>
    </row>
    <row r="2277" spans="1:28" s="7" customFormat="1" ht="185.25" x14ac:dyDescent="0.45">
      <c r="A2277" s="1" t="s">
        <v>16149</v>
      </c>
      <c r="B2277" s="3">
        <v>43842</v>
      </c>
      <c r="C2277" s="4">
        <v>0.49585648148148148</v>
      </c>
      <c r="D2277" s="2">
        <v>0</v>
      </c>
      <c r="E2277" s="1">
        <v>0</v>
      </c>
      <c r="F2277" s="2" t="s">
        <v>17</v>
      </c>
      <c r="G2277" s="1" t="s">
        <v>17</v>
      </c>
      <c r="H2277" s="1" t="s">
        <v>4615</v>
      </c>
      <c r="I2277" s="1" t="s">
        <v>4615</v>
      </c>
      <c r="J2277" s="1" t="s">
        <v>3877</v>
      </c>
      <c r="K2277" s="1" t="s">
        <v>3876</v>
      </c>
      <c r="L2277" s="1">
        <v>250198</v>
      </c>
      <c r="M2277" s="1" t="s">
        <v>12526</v>
      </c>
      <c r="N2277" s="2" t="s">
        <v>4409</v>
      </c>
      <c r="O2277" s="1" t="s">
        <v>16150</v>
      </c>
      <c r="P2277" s="2" t="s">
        <v>128</v>
      </c>
      <c r="Q2277" s="1" t="s">
        <v>183</v>
      </c>
      <c r="R2277" s="1" t="s">
        <v>4409</v>
      </c>
      <c r="S2277" s="1"/>
      <c r="T2277" s="1"/>
      <c r="U2277" s="1" t="s">
        <v>12528</v>
      </c>
      <c r="V2277" s="1"/>
      <c r="W2277" s="1"/>
      <c r="X2277" s="1"/>
      <c r="Y2277" s="1" t="s">
        <v>12529</v>
      </c>
      <c r="Z2277" s="2" t="str">
        <f t="shared" si="105"/>
        <v>C830</v>
      </c>
      <c r="AA2277" s="3" t="str">
        <f t="shared" si="106"/>
        <v>1/1/2020</v>
      </c>
      <c r="AB2277" s="2" t="str">
        <f t="shared" si="107"/>
        <v>No delay</v>
      </c>
    </row>
    <row r="2278" spans="1:28" s="7" customFormat="1" ht="156.75" x14ac:dyDescent="0.45">
      <c r="A2278" s="1">
        <v>436</v>
      </c>
      <c r="B2278" s="3">
        <v>43842</v>
      </c>
      <c r="C2278" s="4">
        <v>0.94819444444444445</v>
      </c>
      <c r="D2278" s="2">
        <v>0</v>
      </c>
      <c r="E2278" s="1">
        <v>0</v>
      </c>
      <c r="F2278" s="2" t="s">
        <v>42</v>
      </c>
      <c r="G2278" s="1">
        <v>28</v>
      </c>
      <c r="H2278" s="1" t="s">
        <v>4775</v>
      </c>
      <c r="I2278" s="1" t="s">
        <v>4570</v>
      </c>
      <c r="J2278" s="1" t="s">
        <v>3875</v>
      </c>
      <c r="K2278" s="1" t="s">
        <v>3874</v>
      </c>
      <c r="L2278" s="1">
        <v>250249</v>
      </c>
      <c r="M2278" s="1" t="s">
        <v>12526</v>
      </c>
      <c r="N2278" s="2" t="s">
        <v>4409</v>
      </c>
      <c r="O2278" s="1" t="s">
        <v>16151</v>
      </c>
      <c r="P2278" s="2" t="s">
        <v>7</v>
      </c>
      <c r="Q2278" s="1" t="s">
        <v>400</v>
      </c>
      <c r="R2278" s="1" t="s">
        <v>4409</v>
      </c>
      <c r="S2278" s="1"/>
      <c r="T2278" s="1"/>
      <c r="U2278" s="1" t="s">
        <v>12528</v>
      </c>
      <c r="V2278" s="1"/>
      <c r="W2278" s="1"/>
      <c r="X2278" s="1"/>
      <c r="Y2278" s="1" t="s">
        <v>18</v>
      </c>
      <c r="Z2278" s="2" t="str">
        <f t="shared" si="105"/>
        <v>C830</v>
      </c>
      <c r="AA2278" s="3" t="str">
        <f t="shared" si="106"/>
        <v>1/1/2020</v>
      </c>
      <c r="AB2278" s="2" t="str">
        <f t="shared" si="107"/>
        <v>No delay</v>
      </c>
    </row>
    <row r="2279" spans="1:28" s="7" customFormat="1" ht="85.5" x14ac:dyDescent="0.45">
      <c r="A2279" s="1" t="s">
        <v>16152</v>
      </c>
      <c r="B2279" s="3">
        <v>43843</v>
      </c>
      <c r="C2279" s="4">
        <v>0.50061342592592595</v>
      </c>
      <c r="D2279" s="2">
        <v>0</v>
      </c>
      <c r="E2279" s="1">
        <v>0</v>
      </c>
      <c r="F2279" s="2" t="s">
        <v>64</v>
      </c>
      <c r="G2279" s="1">
        <v>21</v>
      </c>
      <c r="H2279" s="1" t="s">
        <v>4570</v>
      </c>
      <c r="I2279" s="1" t="s">
        <v>4570</v>
      </c>
      <c r="J2279" s="1" t="s">
        <v>3882</v>
      </c>
      <c r="K2279" s="1" t="s">
        <v>3881</v>
      </c>
      <c r="L2279" s="1">
        <v>250306</v>
      </c>
      <c r="M2279" s="1" t="s">
        <v>12526</v>
      </c>
      <c r="N2279" s="2" t="s">
        <v>4522</v>
      </c>
      <c r="O2279" s="1" t="s">
        <v>16153</v>
      </c>
      <c r="P2279" s="2" t="s">
        <v>128</v>
      </c>
      <c r="Q2279" s="1" t="s">
        <v>276</v>
      </c>
      <c r="R2279" s="1" t="s">
        <v>4409</v>
      </c>
      <c r="S2279" s="1"/>
      <c r="T2279" s="1"/>
      <c r="U2279" s="1" t="s">
        <v>12528</v>
      </c>
      <c r="V2279" s="1"/>
      <c r="W2279" s="1"/>
      <c r="X2279" s="1"/>
      <c r="Y2279" s="1" t="s">
        <v>275</v>
      </c>
      <c r="Z2279" s="2" t="str">
        <f t="shared" si="105"/>
        <v>C830</v>
      </c>
      <c r="AA2279" s="3" t="str">
        <f t="shared" si="106"/>
        <v>1/1/2020</v>
      </c>
      <c r="AB2279" s="2" t="str">
        <f t="shared" si="107"/>
        <v>No delay</v>
      </c>
    </row>
    <row r="2280" spans="1:28" s="7" customFormat="1" ht="142.5" x14ac:dyDescent="0.45">
      <c r="A2280" s="1">
        <v>461</v>
      </c>
      <c r="B2280" s="3">
        <v>43843</v>
      </c>
      <c r="C2280" s="4">
        <v>0.84097222222222223</v>
      </c>
      <c r="D2280" s="2">
        <v>0</v>
      </c>
      <c r="E2280" s="1">
        <v>0</v>
      </c>
      <c r="F2280" s="2" t="s">
        <v>215</v>
      </c>
      <c r="G2280" s="1">
        <v>3</v>
      </c>
      <c r="H2280" s="1" t="s">
        <v>4570</v>
      </c>
      <c r="I2280" s="1" t="s">
        <v>4570</v>
      </c>
      <c r="J2280" s="1" t="s">
        <v>3880</v>
      </c>
      <c r="K2280" s="1" t="s">
        <v>3879</v>
      </c>
      <c r="L2280" s="1">
        <v>250375</v>
      </c>
      <c r="M2280" s="1" t="s">
        <v>12526</v>
      </c>
      <c r="N2280" s="2" t="s">
        <v>4409</v>
      </c>
      <c r="O2280" s="1" t="s">
        <v>16154</v>
      </c>
      <c r="P2280" s="2" t="s">
        <v>33</v>
      </c>
      <c r="Q2280" s="1" t="s">
        <v>326</v>
      </c>
      <c r="R2280" s="1" t="s">
        <v>13589</v>
      </c>
      <c r="S2280" s="1"/>
      <c r="T2280" s="1"/>
      <c r="U2280" s="1" t="s">
        <v>12528</v>
      </c>
      <c r="V2280" s="1"/>
      <c r="W2280" s="1"/>
      <c r="X2280" s="1"/>
      <c r="Y2280" s="1" t="s">
        <v>32</v>
      </c>
      <c r="Z2280" s="2" t="str">
        <f t="shared" si="105"/>
        <v>C830C</v>
      </c>
      <c r="AA2280" s="3" t="str">
        <f t="shared" si="106"/>
        <v>1/1/2020</v>
      </c>
      <c r="AB2280" s="2" t="str">
        <f t="shared" si="107"/>
        <v>No delay</v>
      </c>
    </row>
    <row r="2281" spans="1:28" s="7" customFormat="1" ht="171" x14ac:dyDescent="0.45">
      <c r="A2281" s="1">
        <v>462</v>
      </c>
      <c r="B2281" s="3">
        <v>43843</v>
      </c>
      <c r="C2281" s="4">
        <v>0.84589120370370363</v>
      </c>
      <c r="D2281" s="2">
        <v>0</v>
      </c>
      <c r="E2281" s="1">
        <v>0</v>
      </c>
      <c r="F2281" s="2" t="s">
        <v>70</v>
      </c>
      <c r="G2281" s="1">
        <v>78</v>
      </c>
      <c r="H2281" s="1" t="s">
        <v>4710</v>
      </c>
      <c r="I2281" s="1" t="s">
        <v>4710</v>
      </c>
      <c r="J2281" s="1" t="s">
        <v>16155</v>
      </c>
      <c r="K2281" s="1" t="s">
        <v>16156</v>
      </c>
      <c r="L2281" s="1">
        <v>250376</v>
      </c>
      <c r="M2281" s="1" t="s">
        <v>12526</v>
      </c>
      <c r="N2281" s="2" t="s">
        <v>4409</v>
      </c>
      <c r="O2281" s="1" t="s">
        <v>16157</v>
      </c>
      <c r="P2281" s="2"/>
      <c r="Q2281" s="1"/>
      <c r="R2281" s="1"/>
      <c r="S2281" s="1"/>
      <c r="T2281" s="1"/>
      <c r="U2281" s="1" t="s">
        <v>13743</v>
      </c>
      <c r="V2281" s="1"/>
      <c r="W2281" s="1"/>
      <c r="X2281" s="1"/>
      <c r="Y2281" s="1"/>
      <c r="Z2281" s="2" t="str">
        <f t="shared" si="105"/>
        <v>C830C</v>
      </c>
      <c r="AA2281" s="3" t="str">
        <f t="shared" si="106"/>
        <v>1/1/2020</v>
      </c>
      <c r="AB2281" s="2" t="str">
        <f t="shared" si="107"/>
        <v>No delay</v>
      </c>
    </row>
    <row r="2282" spans="1:28" s="7" customFormat="1" ht="128.25" x14ac:dyDescent="0.45">
      <c r="A2282" s="1">
        <v>462</v>
      </c>
      <c r="B2282" s="3">
        <v>43843</v>
      </c>
      <c r="C2282" s="4">
        <v>0.8490509259259259</v>
      </c>
      <c r="D2282" s="2">
        <v>0</v>
      </c>
      <c r="E2282" s="1">
        <v>0</v>
      </c>
      <c r="F2282" s="2" t="s">
        <v>106</v>
      </c>
      <c r="G2282" s="1">
        <v>60</v>
      </c>
      <c r="H2282" s="1" t="s">
        <v>4710</v>
      </c>
      <c r="I2282" s="1" t="s">
        <v>4710</v>
      </c>
      <c r="J2282" s="1" t="s">
        <v>16158</v>
      </c>
      <c r="K2282" s="1" t="s">
        <v>3878</v>
      </c>
      <c r="L2282" s="1">
        <v>250378</v>
      </c>
      <c r="M2282" s="1" t="s">
        <v>12526</v>
      </c>
      <c r="N2282" s="2" t="s">
        <v>4409</v>
      </c>
      <c r="O2282" s="1" t="s">
        <v>16159</v>
      </c>
      <c r="P2282" s="2" t="s">
        <v>26</v>
      </c>
      <c r="Q2282" s="1" t="s">
        <v>98</v>
      </c>
      <c r="R2282" s="1" t="s">
        <v>4409</v>
      </c>
      <c r="S2282" s="1"/>
      <c r="T2282" s="1"/>
      <c r="U2282" s="1" t="s">
        <v>12528</v>
      </c>
      <c r="V2282" s="1"/>
      <c r="W2282" s="1"/>
      <c r="X2282" s="1"/>
      <c r="Y2282" s="1" t="s">
        <v>27</v>
      </c>
      <c r="Z2282" s="2" t="str">
        <f t="shared" si="105"/>
        <v>C830C</v>
      </c>
      <c r="AA2282" s="3" t="str">
        <f t="shared" si="106"/>
        <v>1/1/2020</v>
      </c>
      <c r="AB2282" s="2" t="str">
        <f t="shared" si="107"/>
        <v>No delay</v>
      </c>
    </row>
    <row r="2283" spans="1:28" s="7" customFormat="1" ht="213.75" x14ac:dyDescent="0.45">
      <c r="A2283" s="1">
        <v>470</v>
      </c>
      <c r="B2283" s="3">
        <v>43844</v>
      </c>
      <c r="C2283" s="4">
        <v>0.33196759259259262</v>
      </c>
      <c r="D2283" s="2">
        <v>0</v>
      </c>
      <c r="E2283" s="1">
        <v>0</v>
      </c>
      <c r="F2283" s="2" t="s">
        <v>85</v>
      </c>
      <c r="G2283" s="1">
        <v>22</v>
      </c>
      <c r="H2283" s="1" t="s">
        <v>5372</v>
      </c>
      <c r="I2283" s="1" t="s">
        <v>5575</v>
      </c>
      <c r="J2283" s="1" t="s">
        <v>3887</v>
      </c>
      <c r="K2283" s="1" t="s">
        <v>3886</v>
      </c>
      <c r="L2283" s="1">
        <v>250420</v>
      </c>
      <c r="M2283" s="1" t="s">
        <v>12526</v>
      </c>
      <c r="N2283" s="2" t="s">
        <v>4409</v>
      </c>
      <c r="O2283" s="1" t="s">
        <v>16160</v>
      </c>
      <c r="P2283" s="2" t="s">
        <v>33</v>
      </c>
      <c r="Q2283" s="1" t="s">
        <v>209</v>
      </c>
      <c r="R2283" s="1" t="s">
        <v>13589</v>
      </c>
      <c r="S2283" s="1"/>
      <c r="T2283" s="1"/>
      <c r="U2283" s="1" t="s">
        <v>12528</v>
      </c>
      <c r="V2283" s="1"/>
      <c r="W2283" s="1"/>
      <c r="X2283" s="1"/>
      <c r="Y2283" s="1" t="s">
        <v>208</v>
      </c>
      <c r="Z2283" s="2" t="str">
        <f t="shared" si="105"/>
        <v>C830C</v>
      </c>
      <c r="AA2283" s="3" t="str">
        <f t="shared" si="106"/>
        <v>1/1/2020</v>
      </c>
      <c r="AB2283" s="2" t="str">
        <f t="shared" si="107"/>
        <v>No delay</v>
      </c>
    </row>
    <row r="2284" spans="1:28" s="7" customFormat="1" ht="185.25" x14ac:dyDescent="0.45">
      <c r="A2284" s="1">
        <v>472</v>
      </c>
      <c r="B2284" s="3">
        <v>43844</v>
      </c>
      <c r="C2284" s="4">
        <v>0.34550925925925924</v>
      </c>
      <c r="D2284" s="2">
        <v>0</v>
      </c>
      <c r="E2284" s="1">
        <v>0</v>
      </c>
      <c r="F2284" s="2" t="s">
        <v>53</v>
      </c>
      <c r="G2284" s="1">
        <v>2</v>
      </c>
      <c r="H2284" s="1" t="s">
        <v>4570</v>
      </c>
      <c r="I2284" s="1" t="s">
        <v>4570</v>
      </c>
      <c r="J2284" s="1" t="s">
        <v>3885</v>
      </c>
      <c r="K2284" s="1" t="s">
        <v>3884</v>
      </c>
      <c r="L2284" s="1">
        <v>250427</v>
      </c>
      <c r="M2284" s="1" t="s">
        <v>12526</v>
      </c>
      <c r="N2284" s="2" t="s">
        <v>4409</v>
      </c>
      <c r="O2284" s="1" t="s">
        <v>16161</v>
      </c>
      <c r="P2284" s="2" t="s">
        <v>65</v>
      </c>
      <c r="Q2284" s="1" t="s">
        <v>1356</v>
      </c>
      <c r="R2284" s="1" t="s">
        <v>13594</v>
      </c>
      <c r="S2284" s="1"/>
      <c r="T2284" s="1"/>
      <c r="U2284" s="1" t="s">
        <v>12528</v>
      </c>
      <c r="V2284" s="1"/>
      <c r="W2284" s="1"/>
      <c r="X2284" s="1"/>
      <c r="Y2284" s="1" t="s">
        <v>1355</v>
      </c>
      <c r="Z2284" s="2" t="str">
        <f t="shared" si="105"/>
        <v>C830</v>
      </c>
      <c r="AA2284" s="3" t="str">
        <f t="shared" si="106"/>
        <v>1/1/2020</v>
      </c>
      <c r="AB2284" s="2" t="str">
        <f t="shared" si="107"/>
        <v>No delay</v>
      </c>
    </row>
    <row r="2285" spans="1:28" s="7" customFormat="1" ht="85.5" x14ac:dyDescent="0.45">
      <c r="A2285" s="1" t="s">
        <v>16162</v>
      </c>
      <c r="B2285" s="3">
        <v>43844</v>
      </c>
      <c r="C2285" s="4">
        <v>0.59991898148148148</v>
      </c>
      <c r="D2285" s="2">
        <v>0</v>
      </c>
      <c r="E2285" s="1">
        <v>0</v>
      </c>
      <c r="F2285" s="2" t="s">
        <v>24</v>
      </c>
      <c r="G2285" s="1">
        <v>45</v>
      </c>
      <c r="H2285" s="1" t="s">
        <v>5404</v>
      </c>
      <c r="I2285" s="1" t="s">
        <v>4771</v>
      </c>
      <c r="J2285" s="1" t="s">
        <v>3889</v>
      </c>
      <c r="K2285" s="1" t="s">
        <v>3888</v>
      </c>
      <c r="L2285" s="1">
        <v>250472</v>
      </c>
      <c r="M2285" s="1" t="s">
        <v>12526</v>
      </c>
      <c r="N2285" s="2" t="s">
        <v>4522</v>
      </c>
      <c r="O2285" s="1" t="s">
        <v>16163</v>
      </c>
      <c r="P2285" s="2" t="s">
        <v>128</v>
      </c>
      <c r="Q2285" s="1" t="s">
        <v>276</v>
      </c>
      <c r="R2285" s="1" t="s">
        <v>4409</v>
      </c>
      <c r="S2285" s="1"/>
      <c r="T2285" s="1"/>
      <c r="U2285" s="1" t="s">
        <v>12528</v>
      </c>
      <c r="V2285" s="1"/>
      <c r="W2285" s="1"/>
      <c r="X2285" s="1"/>
      <c r="Y2285" s="1" t="s">
        <v>275</v>
      </c>
      <c r="Z2285" s="2" t="str">
        <f t="shared" si="105"/>
        <v>C830</v>
      </c>
      <c r="AA2285" s="3" t="str">
        <f t="shared" si="106"/>
        <v>1/1/2020</v>
      </c>
      <c r="AB2285" s="2" t="str">
        <f t="shared" si="107"/>
        <v>No delay</v>
      </c>
    </row>
    <row r="2286" spans="1:28" s="7" customFormat="1" ht="185.25" x14ac:dyDescent="0.45">
      <c r="A2286" s="1">
        <v>499</v>
      </c>
      <c r="B2286" s="3">
        <v>43844</v>
      </c>
      <c r="C2286" s="4">
        <v>0.83277777777777784</v>
      </c>
      <c r="D2286" s="2">
        <v>0</v>
      </c>
      <c r="E2286" s="1">
        <v>0</v>
      </c>
      <c r="F2286" s="2" t="s">
        <v>50</v>
      </c>
      <c r="G2286" s="1">
        <v>25</v>
      </c>
      <c r="H2286" s="1" t="s">
        <v>4570</v>
      </c>
      <c r="I2286" s="1" t="s">
        <v>4570</v>
      </c>
      <c r="J2286" s="1" t="s">
        <v>16164</v>
      </c>
      <c r="K2286" s="1" t="s">
        <v>3883</v>
      </c>
      <c r="L2286" s="1">
        <v>250512</v>
      </c>
      <c r="M2286" s="1" t="s">
        <v>12526</v>
      </c>
      <c r="N2286" s="2" t="s">
        <v>4522</v>
      </c>
      <c r="O2286" s="1" t="s">
        <v>16165</v>
      </c>
      <c r="P2286" s="2" t="s">
        <v>51</v>
      </c>
      <c r="Q2286" s="1" t="s">
        <v>206</v>
      </c>
      <c r="R2286" s="1" t="s">
        <v>4409</v>
      </c>
      <c r="S2286" s="1"/>
      <c r="T2286" s="1"/>
      <c r="U2286" s="1" t="s">
        <v>12528</v>
      </c>
      <c r="V2286" s="1"/>
      <c r="W2286" s="1"/>
      <c r="X2286" s="1"/>
      <c r="Y2286" s="1" t="s">
        <v>206</v>
      </c>
      <c r="Z2286" s="2" t="str">
        <f t="shared" si="105"/>
        <v>C830</v>
      </c>
      <c r="AA2286" s="3" t="str">
        <f t="shared" si="106"/>
        <v>1/1/2020</v>
      </c>
      <c r="AB2286" s="2" t="str">
        <f t="shared" si="107"/>
        <v>No delay</v>
      </c>
    </row>
    <row r="2287" spans="1:28" s="7" customFormat="1" ht="185.25" x14ac:dyDescent="0.45">
      <c r="A2287" s="1">
        <v>505</v>
      </c>
      <c r="B2287" s="3">
        <v>43845</v>
      </c>
      <c r="C2287" s="4">
        <v>2.7893518518518515E-2</v>
      </c>
      <c r="D2287" s="2">
        <v>0</v>
      </c>
      <c r="E2287" s="1">
        <v>0</v>
      </c>
      <c r="F2287" s="2" t="s">
        <v>151</v>
      </c>
      <c r="G2287" s="1">
        <v>52</v>
      </c>
      <c r="H2287" s="1" t="s">
        <v>5839</v>
      </c>
      <c r="I2287" s="1" t="s">
        <v>5839</v>
      </c>
      <c r="J2287" s="1" t="s">
        <v>3897</v>
      </c>
      <c r="K2287" s="1" t="s">
        <v>3896</v>
      </c>
      <c r="L2287" s="1">
        <v>250540</v>
      </c>
      <c r="M2287" s="1" t="s">
        <v>12526</v>
      </c>
      <c r="N2287" s="2" t="s">
        <v>4409</v>
      </c>
      <c r="O2287" s="1" t="s">
        <v>16166</v>
      </c>
      <c r="P2287" s="2" t="s">
        <v>90</v>
      </c>
      <c r="Q2287" s="1" t="s">
        <v>209</v>
      </c>
      <c r="R2287" s="1" t="s">
        <v>13589</v>
      </c>
      <c r="S2287" s="1"/>
      <c r="T2287" s="1"/>
      <c r="U2287" s="1" t="s">
        <v>12528</v>
      </c>
      <c r="V2287" s="1"/>
      <c r="W2287" s="1"/>
      <c r="X2287" s="1"/>
      <c r="Y2287" s="1" t="s">
        <v>208</v>
      </c>
      <c r="Z2287" s="2" t="str">
        <f t="shared" si="105"/>
        <v>C830C</v>
      </c>
      <c r="AA2287" s="3" t="str">
        <f t="shared" si="106"/>
        <v>1/1/2020</v>
      </c>
      <c r="AB2287" s="2" t="str">
        <f t="shared" si="107"/>
        <v>No delay</v>
      </c>
    </row>
    <row r="2288" spans="1:28" s="7" customFormat="1" ht="213.75" x14ac:dyDescent="0.45">
      <c r="A2288" s="1">
        <v>519</v>
      </c>
      <c r="B2288" s="3">
        <v>43845</v>
      </c>
      <c r="C2288" s="4">
        <v>0.3886574074074074</v>
      </c>
      <c r="D2288" s="2">
        <v>0</v>
      </c>
      <c r="E2288" s="1">
        <v>0</v>
      </c>
      <c r="F2288" s="2" t="s">
        <v>70</v>
      </c>
      <c r="G2288" s="1">
        <v>21</v>
      </c>
      <c r="H2288" s="1" t="s">
        <v>5011</v>
      </c>
      <c r="I2288" s="1" t="s">
        <v>4832</v>
      </c>
      <c r="J2288" s="1" t="s">
        <v>16167</v>
      </c>
      <c r="K2288" s="1" t="s">
        <v>3890</v>
      </c>
      <c r="L2288" s="1">
        <v>250576</v>
      </c>
      <c r="M2288" s="1" t="s">
        <v>12526</v>
      </c>
      <c r="N2288" s="2" t="s">
        <v>4409</v>
      </c>
      <c r="O2288" s="1" t="s">
        <v>16168</v>
      </c>
      <c r="P2288" s="2" t="s">
        <v>33</v>
      </c>
      <c r="Q2288" s="1" t="s">
        <v>209</v>
      </c>
      <c r="R2288" s="1" t="s">
        <v>13589</v>
      </c>
      <c r="S2288" s="1"/>
      <c r="T2288" s="1"/>
      <c r="U2288" s="1" t="s">
        <v>12528</v>
      </c>
      <c r="V2288" s="1"/>
      <c r="W2288" s="1"/>
      <c r="X2288" s="1"/>
      <c r="Y2288" s="1" t="s">
        <v>208</v>
      </c>
      <c r="Z2288" s="2" t="str">
        <f t="shared" si="105"/>
        <v>C830C</v>
      </c>
      <c r="AA2288" s="3" t="str">
        <f t="shared" si="106"/>
        <v>1/1/2020</v>
      </c>
      <c r="AB2288" s="2" t="str">
        <f t="shared" si="107"/>
        <v>No delay</v>
      </c>
    </row>
    <row r="2289" spans="1:28" s="7" customFormat="1" ht="185.25" x14ac:dyDescent="0.45">
      <c r="A2289" s="1">
        <v>529</v>
      </c>
      <c r="B2289" s="3">
        <v>43845</v>
      </c>
      <c r="C2289" s="4">
        <v>0.59559027777777784</v>
      </c>
      <c r="D2289" s="2">
        <v>0</v>
      </c>
      <c r="E2289" s="1">
        <v>0</v>
      </c>
      <c r="F2289" s="2" t="s">
        <v>42</v>
      </c>
      <c r="G2289" s="1">
        <v>5</v>
      </c>
      <c r="H2289" s="1" t="s">
        <v>4569</v>
      </c>
      <c r="I2289" s="1" t="s">
        <v>4811</v>
      </c>
      <c r="J2289" s="1" t="s">
        <v>3893</v>
      </c>
      <c r="K2289" s="1" t="s">
        <v>3892</v>
      </c>
      <c r="L2289" s="1">
        <v>250610</v>
      </c>
      <c r="M2289" s="1" t="s">
        <v>12526</v>
      </c>
      <c r="N2289" s="2" t="s">
        <v>4409</v>
      </c>
      <c r="O2289" s="1" t="s">
        <v>16169</v>
      </c>
      <c r="P2289" s="2" t="s">
        <v>33</v>
      </c>
      <c r="Q2289" s="1" t="s">
        <v>12615</v>
      </c>
      <c r="R2289" s="1" t="s">
        <v>4409</v>
      </c>
      <c r="S2289" s="1"/>
      <c r="T2289" s="1"/>
      <c r="U2289" s="1" t="s">
        <v>12528</v>
      </c>
      <c r="V2289" s="1"/>
      <c r="W2289" s="1"/>
      <c r="X2289" s="1"/>
      <c r="Y2289" s="1" t="s">
        <v>12532</v>
      </c>
      <c r="Z2289" s="2" t="str">
        <f t="shared" si="105"/>
        <v>C830</v>
      </c>
      <c r="AA2289" s="3" t="str">
        <f t="shared" si="106"/>
        <v>1/1/2020</v>
      </c>
      <c r="AB2289" s="2" t="str">
        <f t="shared" si="107"/>
        <v>No delay</v>
      </c>
    </row>
    <row r="2290" spans="1:28" s="7" customFormat="1" ht="213.75" x14ac:dyDescent="0.45">
      <c r="A2290" s="1">
        <v>532</v>
      </c>
      <c r="B2290" s="3">
        <v>43845</v>
      </c>
      <c r="C2290" s="4">
        <v>0.74039351851851853</v>
      </c>
      <c r="D2290" s="2">
        <v>0</v>
      </c>
      <c r="E2290" s="1">
        <v>0</v>
      </c>
      <c r="F2290" s="2" t="s">
        <v>81</v>
      </c>
      <c r="G2290" s="1">
        <v>10</v>
      </c>
      <c r="H2290" s="1" t="s">
        <v>4570</v>
      </c>
      <c r="I2290" s="1" t="s">
        <v>4570</v>
      </c>
      <c r="J2290" s="1" t="s">
        <v>3895</v>
      </c>
      <c r="K2290" s="1" t="s">
        <v>3894</v>
      </c>
      <c r="L2290" s="1">
        <v>250636</v>
      </c>
      <c r="M2290" s="1" t="s">
        <v>12526</v>
      </c>
      <c r="N2290" s="2" t="s">
        <v>4522</v>
      </c>
      <c r="O2290" s="1" t="s">
        <v>16170</v>
      </c>
      <c r="P2290" s="2" t="s">
        <v>79</v>
      </c>
      <c r="Q2290" s="1" t="s">
        <v>139</v>
      </c>
      <c r="R2290" s="1" t="s">
        <v>4409</v>
      </c>
      <c r="S2290" s="1"/>
      <c r="T2290" s="1"/>
      <c r="U2290" s="1" t="s">
        <v>12528</v>
      </c>
      <c r="V2290" s="1"/>
      <c r="W2290" s="1"/>
      <c r="X2290" s="1"/>
      <c r="Y2290" s="1" t="s">
        <v>117</v>
      </c>
      <c r="Z2290" s="2" t="str">
        <f t="shared" si="105"/>
        <v>C830</v>
      </c>
      <c r="AA2290" s="3" t="str">
        <f t="shared" si="106"/>
        <v>1/1/2020</v>
      </c>
      <c r="AB2290" s="2" t="str">
        <f t="shared" si="107"/>
        <v>No delay</v>
      </c>
    </row>
    <row r="2291" spans="1:28" s="7" customFormat="1" ht="213.75" x14ac:dyDescent="0.45">
      <c r="A2291" s="1">
        <v>544</v>
      </c>
      <c r="B2291" s="3">
        <v>43846</v>
      </c>
      <c r="C2291" s="4">
        <v>0.28369212962962964</v>
      </c>
      <c r="D2291" s="2">
        <v>0</v>
      </c>
      <c r="E2291" s="1">
        <v>0</v>
      </c>
      <c r="F2291" s="2" t="s">
        <v>10</v>
      </c>
      <c r="G2291" s="1">
        <v>5</v>
      </c>
      <c r="H2291" s="1" t="s">
        <v>5280</v>
      </c>
      <c r="I2291" s="1" t="s">
        <v>4570</v>
      </c>
      <c r="J2291" s="1" t="s">
        <v>3901</v>
      </c>
      <c r="K2291" s="1" t="s">
        <v>3900</v>
      </c>
      <c r="L2291" s="1">
        <v>250708</v>
      </c>
      <c r="M2291" s="1" t="s">
        <v>12526</v>
      </c>
      <c r="N2291" s="2" t="s">
        <v>4409</v>
      </c>
      <c r="O2291" s="1" t="s">
        <v>16171</v>
      </c>
      <c r="P2291" s="2" t="s">
        <v>73</v>
      </c>
      <c r="Q2291" s="1" t="s">
        <v>3891</v>
      </c>
      <c r="R2291" s="1" t="s">
        <v>4409</v>
      </c>
      <c r="S2291" s="1"/>
      <c r="T2291" s="1"/>
      <c r="U2291" s="1" t="s">
        <v>12528</v>
      </c>
      <c r="V2291" s="1"/>
      <c r="W2291" s="1"/>
      <c r="X2291" s="1"/>
      <c r="Y2291" s="1" t="s">
        <v>157</v>
      </c>
      <c r="Z2291" s="2" t="str">
        <f t="shared" si="105"/>
        <v>C830</v>
      </c>
      <c r="AA2291" s="3" t="str">
        <f t="shared" si="106"/>
        <v>1/1/2020</v>
      </c>
      <c r="AB2291" s="2" t="str">
        <f t="shared" si="107"/>
        <v>No delay</v>
      </c>
    </row>
    <row r="2292" spans="1:28" s="7" customFormat="1" ht="171" x14ac:dyDescent="0.45">
      <c r="A2292" s="1">
        <v>547</v>
      </c>
      <c r="B2292" s="3">
        <v>43846</v>
      </c>
      <c r="C2292" s="4">
        <v>0.32500000000000001</v>
      </c>
      <c r="D2292" s="2">
        <v>0</v>
      </c>
      <c r="E2292" s="1">
        <v>0</v>
      </c>
      <c r="F2292" s="2" t="s">
        <v>61</v>
      </c>
      <c r="G2292" s="1">
        <v>48</v>
      </c>
      <c r="H2292" s="1" t="s">
        <v>6571</v>
      </c>
      <c r="I2292" s="1" t="s">
        <v>6571</v>
      </c>
      <c r="J2292" s="1" t="s">
        <v>3903</v>
      </c>
      <c r="K2292" s="1" t="s">
        <v>3902</v>
      </c>
      <c r="L2292" s="1">
        <v>250715</v>
      </c>
      <c r="M2292" s="1" t="s">
        <v>12526</v>
      </c>
      <c r="N2292" s="2" t="s">
        <v>4409</v>
      </c>
      <c r="O2292" s="1" t="s">
        <v>16172</v>
      </c>
      <c r="P2292" s="2" t="s">
        <v>33</v>
      </c>
      <c r="Q2292" s="1" t="s">
        <v>12615</v>
      </c>
      <c r="R2292" s="1" t="s">
        <v>4409</v>
      </c>
      <c r="S2292" s="1"/>
      <c r="T2292" s="1"/>
      <c r="U2292" s="1" t="s">
        <v>12528</v>
      </c>
      <c r="V2292" s="1"/>
      <c r="W2292" s="1"/>
      <c r="X2292" s="1"/>
      <c r="Y2292" s="1" t="s">
        <v>12532</v>
      </c>
      <c r="Z2292" s="2" t="str">
        <f t="shared" si="105"/>
        <v>C830</v>
      </c>
      <c r="AA2292" s="3" t="str">
        <f t="shared" si="106"/>
        <v>1/1/2020</v>
      </c>
      <c r="AB2292" s="2" t="str">
        <f t="shared" si="107"/>
        <v>No delay</v>
      </c>
    </row>
    <row r="2293" spans="1:28" s="7" customFormat="1" ht="156.75" x14ac:dyDescent="0.45">
      <c r="A2293" s="1" t="s">
        <v>16173</v>
      </c>
      <c r="B2293" s="3">
        <v>43846</v>
      </c>
      <c r="C2293" s="4">
        <v>0.38750000000000001</v>
      </c>
      <c r="D2293" s="2">
        <v>3.5</v>
      </c>
      <c r="E2293" s="1">
        <v>0</v>
      </c>
      <c r="F2293" s="2" t="s">
        <v>35</v>
      </c>
      <c r="G2293" s="1">
        <v>31</v>
      </c>
      <c r="H2293" s="1" t="s">
        <v>4621</v>
      </c>
      <c r="I2293" s="1" t="s">
        <v>4621</v>
      </c>
      <c r="J2293" s="1" t="s">
        <v>3905</v>
      </c>
      <c r="K2293" s="1" t="s">
        <v>3904</v>
      </c>
      <c r="L2293" s="1">
        <v>250730</v>
      </c>
      <c r="M2293" s="1" t="s">
        <v>12526</v>
      </c>
      <c r="N2293" s="2" t="s">
        <v>4409</v>
      </c>
      <c r="O2293" s="1" t="s">
        <v>16174</v>
      </c>
      <c r="P2293" s="2" t="s">
        <v>128</v>
      </c>
      <c r="Q2293" s="1" t="s">
        <v>183</v>
      </c>
      <c r="R2293" s="1" t="s">
        <v>4409</v>
      </c>
      <c r="S2293" s="1"/>
      <c r="T2293" s="1"/>
      <c r="U2293" s="1" t="s">
        <v>12528</v>
      </c>
      <c r="V2293" s="1"/>
      <c r="W2293" s="1"/>
      <c r="X2293" s="1"/>
      <c r="Y2293" s="1" t="s">
        <v>12529</v>
      </c>
      <c r="Z2293" s="2" t="str">
        <f t="shared" si="105"/>
        <v>C830</v>
      </c>
      <c r="AA2293" s="3" t="str">
        <f t="shared" si="106"/>
        <v>1/1/2020</v>
      </c>
      <c r="AB2293" s="2" t="str">
        <f t="shared" si="107"/>
        <v>More than 0 mins</v>
      </c>
    </row>
    <row r="2294" spans="1:28" s="7" customFormat="1" ht="228" x14ac:dyDescent="0.45">
      <c r="A2294" s="1">
        <v>557</v>
      </c>
      <c r="B2294" s="3">
        <v>43846</v>
      </c>
      <c r="C2294" s="4">
        <v>0.51023148148148145</v>
      </c>
      <c r="D2294" s="2">
        <v>0</v>
      </c>
      <c r="E2294" s="1">
        <v>0</v>
      </c>
      <c r="F2294" s="2" t="s">
        <v>140</v>
      </c>
      <c r="G2294" s="1">
        <v>5</v>
      </c>
      <c r="H2294" s="1" t="s">
        <v>4849</v>
      </c>
      <c r="I2294" s="1" t="s">
        <v>4570</v>
      </c>
      <c r="J2294" s="1" t="s">
        <v>3899</v>
      </c>
      <c r="K2294" s="1" t="s">
        <v>3898</v>
      </c>
      <c r="L2294" s="1">
        <v>250747</v>
      </c>
      <c r="M2294" s="1" t="s">
        <v>12526</v>
      </c>
      <c r="N2294" s="2" t="s">
        <v>4409</v>
      </c>
      <c r="O2294" s="1" t="s">
        <v>16175</v>
      </c>
      <c r="P2294" s="2" t="s">
        <v>7</v>
      </c>
      <c r="Q2294" s="1" t="s">
        <v>16</v>
      </c>
      <c r="R2294" s="1" t="s">
        <v>4409</v>
      </c>
      <c r="S2294" s="1"/>
      <c r="T2294" s="1"/>
      <c r="U2294" s="1" t="s">
        <v>12528</v>
      </c>
      <c r="V2294" s="1"/>
      <c r="W2294" s="1"/>
      <c r="X2294" s="1"/>
      <c r="Y2294" s="1" t="s">
        <v>15</v>
      </c>
      <c r="Z2294" s="2" t="str">
        <f t="shared" si="105"/>
        <v>C830</v>
      </c>
      <c r="AA2294" s="3" t="str">
        <f t="shared" si="106"/>
        <v>1/1/2020</v>
      </c>
      <c r="AB2294" s="2" t="str">
        <f t="shared" si="107"/>
        <v>No delay</v>
      </c>
    </row>
    <row r="2295" spans="1:28" s="7" customFormat="1" ht="156.75" x14ac:dyDescent="0.45">
      <c r="A2295" s="1">
        <v>589</v>
      </c>
      <c r="B2295" s="3">
        <v>43847</v>
      </c>
      <c r="C2295" s="4">
        <v>0.70138888888888884</v>
      </c>
      <c r="D2295" s="2">
        <v>0</v>
      </c>
      <c r="E2295" s="1">
        <v>0</v>
      </c>
      <c r="F2295" s="2" t="s">
        <v>133</v>
      </c>
      <c r="G2295" s="1" t="s">
        <v>16176</v>
      </c>
      <c r="H2295" s="1" t="s">
        <v>5404</v>
      </c>
      <c r="I2295" s="1" t="s">
        <v>5352</v>
      </c>
      <c r="J2295" s="1" t="s">
        <v>3907</v>
      </c>
      <c r="K2295" s="1" t="s">
        <v>3906</v>
      </c>
      <c r="L2295" s="1">
        <v>250891</v>
      </c>
      <c r="M2295" s="1" t="s">
        <v>12526</v>
      </c>
      <c r="N2295" s="2" t="s">
        <v>4409</v>
      </c>
      <c r="O2295" s="1" t="s">
        <v>16177</v>
      </c>
      <c r="P2295" s="2" t="s">
        <v>33</v>
      </c>
      <c r="Q2295" s="1" t="s">
        <v>12615</v>
      </c>
      <c r="R2295" s="1" t="s">
        <v>4409</v>
      </c>
      <c r="S2295" s="1"/>
      <c r="T2295" s="1"/>
      <c r="U2295" s="1" t="s">
        <v>12528</v>
      </c>
      <c r="V2295" s="1"/>
      <c r="W2295" s="1"/>
      <c r="X2295" s="1"/>
      <c r="Y2295" s="1" t="s">
        <v>12532</v>
      </c>
      <c r="Z2295" s="2" t="str">
        <f t="shared" si="105"/>
        <v>C830</v>
      </c>
      <c r="AA2295" s="3" t="str">
        <f t="shared" si="106"/>
        <v>1/1/2020</v>
      </c>
      <c r="AB2295" s="2" t="str">
        <f t="shared" si="107"/>
        <v>No delay</v>
      </c>
    </row>
    <row r="2296" spans="1:28" s="7" customFormat="1" ht="156.75" x14ac:dyDescent="0.45">
      <c r="A2296" s="1">
        <v>619</v>
      </c>
      <c r="B2296" s="3">
        <v>43848</v>
      </c>
      <c r="C2296" s="4">
        <v>0.70797453703703705</v>
      </c>
      <c r="D2296" s="2">
        <v>0</v>
      </c>
      <c r="E2296" s="1">
        <v>0</v>
      </c>
      <c r="F2296" s="2" t="s">
        <v>152</v>
      </c>
      <c r="G2296" s="1">
        <v>22</v>
      </c>
      <c r="H2296" s="1" t="s">
        <v>5404</v>
      </c>
      <c r="I2296" s="1" t="s">
        <v>4570</v>
      </c>
      <c r="J2296" s="1" t="s">
        <v>16178</v>
      </c>
      <c r="K2296" s="1" t="s">
        <v>3909</v>
      </c>
      <c r="L2296" s="1">
        <v>251010</v>
      </c>
      <c r="M2296" s="1" t="s">
        <v>12526</v>
      </c>
      <c r="N2296" s="2" t="s">
        <v>4409</v>
      </c>
      <c r="O2296" s="1" t="s">
        <v>16179</v>
      </c>
      <c r="P2296" s="2" t="s">
        <v>33</v>
      </c>
      <c r="Q2296" s="1" t="s">
        <v>313</v>
      </c>
      <c r="R2296" s="1" t="s">
        <v>4409</v>
      </c>
      <c r="S2296" s="1"/>
      <c r="T2296" s="1"/>
      <c r="U2296" s="1" t="s">
        <v>12528</v>
      </c>
      <c r="V2296" s="1"/>
      <c r="W2296" s="1"/>
      <c r="X2296" s="1"/>
      <c r="Y2296" s="1" t="s">
        <v>32</v>
      </c>
      <c r="Z2296" s="2" t="str">
        <f t="shared" si="105"/>
        <v>C830C</v>
      </c>
      <c r="AA2296" s="3" t="str">
        <f t="shared" si="106"/>
        <v>1/1/2020</v>
      </c>
      <c r="AB2296" s="2" t="str">
        <f t="shared" si="107"/>
        <v>No delay</v>
      </c>
    </row>
    <row r="2297" spans="1:28" s="7" customFormat="1" ht="156.75" x14ac:dyDescent="0.45">
      <c r="A2297" s="1">
        <v>620</v>
      </c>
      <c r="B2297" s="3">
        <v>43848</v>
      </c>
      <c r="C2297" s="4">
        <v>0.74375000000000002</v>
      </c>
      <c r="D2297" s="2">
        <v>0</v>
      </c>
      <c r="E2297" s="1">
        <v>0</v>
      </c>
      <c r="F2297" s="2" t="s">
        <v>104</v>
      </c>
      <c r="G2297" s="1">
        <v>23</v>
      </c>
      <c r="H2297" s="1" t="s">
        <v>5175</v>
      </c>
      <c r="I2297" s="1" t="s">
        <v>4570</v>
      </c>
      <c r="J2297" s="1" t="s">
        <v>16180</v>
      </c>
      <c r="K2297" s="1" t="s">
        <v>3908</v>
      </c>
      <c r="L2297" s="1">
        <v>251011</v>
      </c>
      <c r="M2297" s="1" t="s">
        <v>12526</v>
      </c>
      <c r="N2297" s="2" t="s">
        <v>4522</v>
      </c>
      <c r="O2297" s="1" t="s">
        <v>16181</v>
      </c>
      <c r="P2297" s="2" t="s">
        <v>41</v>
      </c>
      <c r="Q2297" s="1" t="s">
        <v>209</v>
      </c>
      <c r="R2297" s="1" t="s">
        <v>13589</v>
      </c>
      <c r="S2297" s="1"/>
      <c r="T2297" s="1"/>
      <c r="U2297" s="1" t="s">
        <v>12528</v>
      </c>
      <c r="V2297" s="1"/>
      <c r="W2297" s="1"/>
      <c r="X2297" s="1"/>
      <c r="Y2297" s="1" t="s">
        <v>208</v>
      </c>
      <c r="Z2297" s="2" t="str">
        <f t="shared" si="105"/>
        <v>C830C</v>
      </c>
      <c r="AA2297" s="3" t="str">
        <f t="shared" si="106"/>
        <v>1/1/2020</v>
      </c>
      <c r="AB2297" s="2" t="str">
        <f t="shared" si="107"/>
        <v>No delay</v>
      </c>
    </row>
    <row r="2298" spans="1:28" s="7" customFormat="1" ht="171" x14ac:dyDescent="0.45">
      <c r="A2298" s="1">
        <v>655</v>
      </c>
      <c r="B2298" s="3">
        <v>43849</v>
      </c>
      <c r="C2298" s="4">
        <v>0.61442129629629627</v>
      </c>
      <c r="D2298" s="2">
        <v>0</v>
      </c>
      <c r="E2298" s="1">
        <v>0</v>
      </c>
      <c r="F2298" s="2" t="s">
        <v>10</v>
      </c>
      <c r="G2298" s="1">
        <v>37</v>
      </c>
      <c r="H2298" s="1" t="s">
        <v>4756</v>
      </c>
      <c r="I2298" s="1" t="s">
        <v>4570</v>
      </c>
      <c r="J2298" s="1" t="s">
        <v>3911</v>
      </c>
      <c r="K2298" s="1" t="s">
        <v>3910</v>
      </c>
      <c r="L2298" s="1">
        <v>251099</v>
      </c>
      <c r="M2298" s="1" t="s">
        <v>12526</v>
      </c>
      <c r="N2298" s="2" t="s">
        <v>4409</v>
      </c>
      <c r="O2298" s="1" t="s">
        <v>16182</v>
      </c>
      <c r="P2298" s="2" t="s">
        <v>7</v>
      </c>
      <c r="Q2298" s="1" t="s">
        <v>203</v>
      </c>
      <c r="R2298" s="1" t="s">
        <v>4409</v>
      </c>
      <c r="S2298" s="1"/>
      <c r="T2298" s="1"/>
      <c r="U2298" s="1" t="s">
        <v>12528</v>
      </c>
      <c r="V2298" s="1"/>
      <c r="W2298" s="1"/>
      <c r="X2298" s="1"/>
      <c r="Y2298" s="1" t="s">
        <v>12</v>
      </c>
      <c r="Z2298" s="2" t="str">
        <f t="shared" si="105"/>
        <v>C830</v>
      </c>
      <c r="AA2298" s="3" t="str">
        <f t="shared" si="106"/>
        <v>1/1/2020</v>
      </c>
      <c r="AB2298" s="2" t="str">
        <f t="shared" si="107"/>
        <v>No delay</v>
      </c>
    </row>
    <row r="2299" spans="1:28" s="7" customFormat="1" ht="185.25" x14ac:dyDescent="0.45">
      <c r="A2299" s="1">
        <v>670</v>
      </c>
      <c r="B2299" s="3">
        <v>43850</v>
      </c>
      <c r="C2299" s="4">
        <v>0.27724537037037039</v>
      </c>
      <c r="D2299" s="2">
        <v>0</v>
      </c>
      <c r="E2299" s="1">
        <v>0</v>
      </c>
      <c r="F2299" s="2" t="s">
        <v>123</v>
      </c>
      <c r="G2299" s="1">
        <v>44</v>
      </c>
      <c r="H2299" s="1" t="s">
        <v>4961</v>
      </c>
      <c r="I2299" s="1" t="s">
        <v>4592</v>
      </c>
      <c r="J2299" s="1" t="s">
        <v>3916</v>
      </c>
      <c r="K2299" s="1" t="s">
        <v>3915</v>
      </c>
      <c r="L2299" s="1">
        <v>251149</v>
      </c>
      <c r="M2299" s="1" t="s">
        <v>12526</v>
      </c>
      <c r="N2299" s="2" t="s">
        <v>4409</v>
      </c>
      <c r="O2299" s="1" t="s">
        <v>16183</v>
      </c>
      <c r="P2299" s="2" t="s">
        <v>128</v>
      </c>
      <c r="Q2299" s="1" t="s">
        <v>276</v>
      </c>
      <c r="R2299" s="1" t="s">
        <v>4409</v>
      </c>
      <c r="S2299" s="1"/>
      <c r="T2299" s="1"/>
      <c r="U2299" s="1" t="s">
        <v>12528</v>
      </c>
      <c r="V2299" s="1"/>
      <c r="W2299" s="1"/>
      <c r="X2299" s="1"/>
      <c r="Y2299" s="1" t="s">
        <v>275</v>
      </c>
      <c r="Z2299" s="2" t="str">
        <f t="shared" si="105"/>
        <v>C830C</v>
      </c>
      <c r="AA2299" s="3" t="str">
        <f t="shared" si="106"/>
        <v>1/1/2020</v>
      </c>
      <c r="AB2299" s="2" t="str">
        <f t="shared" si="107"/>
        <v>No delay</v>
      </c>
    </row>
    <row r="2300" spans="1:28" s="7" customFormat="1" ht="213.75" x14ac:dyDescent="0.45">
      <c r="A2300" s="1">
        <v>677</v>
      </c>
      <c r="B2300" s="3">
        <v>43850</v>
      </c>
      <c r="C2300" s="4">
        <v>0.38045138888888891</v>
      </c>
      <c r="D2300" s="2">
        <v>0</v>
      </c>
      <c r="E2300" s="1">
        <v>0</v>
      </c>
      <c r="F2300" s="2" t="s">
        <v>83</v>
      </c>
      <c r="G2300" s="1">
        <v>26</v>
      </c>
      <c r="H2300" s="1" t="s">
        <v>4569</v>
      </c>
      <c r="I2300" s="1" t="s">
        <v>4570</v>
      </c>
      <c r="J2300" s="1" t="s">
        <v>3913</v>
      </c>
      <c r="K2300" s="1" t="s">
        <v>3912</v>
      </c>
      <c r="L2300" s="1">
        <v>251165</v>
      </c>
      <c r="M2300" s="1" t="s">
        <v>12526</v>
      </c>
      <c r="N2300" s="2" t="s">
        <v>4409</v>
      </c>
      <c r="O2300" s="1" t="s">
        <v>16184</v>
      </c>
      <c r="P2300" s="2" t="s">
        <v>7</v>
      </c>
      <c r="Q2300" s="1" t="s">
        <v>386</v>
      </c>
      <c r="R2300" s="1" t="s">
        <v>4409</v>
      </c>
      <c r="S2300" s="1"/>
      <c r="T2300" s="1"/>
      <c r="U2300" s="1" t="s">
        <v>12528</v>
      </c>
      <c r="V2300" s="1"/>
      <c r="W2300" s="1"/>
      <c r="X2300" s="1"/>
      <c r="Y2300" s="1" t="s">
        <v>292</v>
      </c>
      <c r="Z2300" s="2" t="str">
        <f t="shared" si="105"/>
        <v>C830C</v>
      </c>
      <c r="AA2300" s="3" t="str">
        <f t="shared" si="106"/>
        <v>1/1/2020</v>
      </c>
      <c r="AB2300" s="2" t="str">
        <f t="shared" si="107"/>
        <v>No delay</v>
      </c>
    </row>
    <row r="2301" spans="1:28" s="7" customFormat="1" ht="156.75" x14ac:dyDescent="0.45">
      <c r="A2301" s="1" t="s">
        <v>16185</v>
      </c>
      <c r="B2301" s="3">
        <v>43850</v>
      </c>
      <c r="C2301" s="4">
        <v>0.49653935185185188</v>
      </c>
      <c r="D2301" s="2">
        <v>0</v>
      </c>
      <c r="E2301" s="1">
        <v>0</v>
      </c>
      <c r="F2301" s="2" t="s">
        <v>145</v>
      </c>
      <c r="G2301" s="1">
        <v>0</v>
      </c>
      <c r="H2301" s="1" t="s">
        <v>4615</v>
      </c>
      <c r="I2301" s="1" t="s">
        <v>4615</v>
      </c>
      <c r="J2301" s="1" t="s">
        <v>7198</v>
      </c>
      <c r="K2301" s="1" t="s">
        <v>3914</v>
      </c>
      <c r="L2301" s="1">
        <v>251189</v>
      </c>
      <c r="M2301" s="1" t="s">
        <v>12526</v>
      </c>
      <c r="N2301" s="2" t="s">
        <v>4409</v>
      </c>
      <c r="O2301" s="1" t="s">
        <v>16186</v>
      </c>
      <c r="P2301" s="2" t="s">
        <v>128</v>
      </c>
      <c r="Q2301" s="1" t="s">
        <v>183</v>
      </c>
      <c r="R2301" s="1" t="s">
        <v>4409</v>
      </c>
      <c r="S2301" s="1"/>
      <c r="T2301" s="1"/>
      <c r="U2301" s="1" t="s">
        <v>12528</v>
      </c>
      <c r="V2301" s="1"/>
      <c r="W2301" s="1"/>
      <c r="X2301" s="1"/>
      <c r="Y2301" s="1" t="s">
        <v>12529</v>
      </c>
      <c r="Z2301" s="2" t="str">
        <f t="shared" si="105"/>
        <v>C830</v>
      </c>
      <c r="AA2301" s="3" t="str">
        <f t="shared" si="106"/>
        <v>1/1/2020</v>
      </c>
      <c r="AB2301" s="2" t="str">
        <f t="shared" si="107"/>
        <v>No delay</v>
      </c>
    </row>
    <row r="2302" spans="1:28" s="7" customFormat="1" ht="185.25" x14ac:dyDescent="0.45">
      <c r="A2302" s="1">
        <v>690</v>
      </c>
      <c r="B2302" s="3">
        <v>43850</v>
      </c>
      <c r="C2302" s="4">
        <v>0.68597222222222232</v>
      </c>
      <c r="D2302" s="2">
        <v>0</v>
      </c>
      <c r="E2302" s="1">
        <v>0</v>
      </c>
      <c r="F2302" s="2" t="s">
        <v>93</v>
      </c>
      <c r="G2302" s="1">
        <v>35</v>
      </c>
      <c r="H2302" s="1" t="s">
        <v>4923</v>
      </c>
      <c r="I2302" s="1" t="s">
        <v>4570</v>
      </c>
      <c r="J2302" s="1" t="s">
        <v>3918</v>
      </c>
      <c r="K2302" s="1" t="s">
        <v>3917</v>
      </c>
      <c r="L2302" s="1">
        <v>251220</v>
      </c>
      <c r="M2302" s="1" t="s">
        <v>12526</v>
      </c>
      <c r="N2302" s="2" t="s">
        <v>4522</v>
      </c>
      <c r="O2302" s="1" t="s">
        <v>16187</v>
      </c>
      <c r="P2302" s="2" t="s">
        <v>79</v>
      </c>
      <c r="Q2302" s="1" t="s">
        <v>80</v>
      </c>
      <c r="R2302" s="1" t="s">
        <v>4409</v>
      </c>
      <c r="S2302" s="1"/>
      <c r="T2302" s="1"/>
      <c r="U2302" s="1" t="s">
        <v>12528</v>
      </c>
      <c r="V2302" s="1"/>
      <c r="W2302" s="1"/>
      <c r="X2302" s="1"/>
      <c r="Y2302" s="1" t="s">
        <v>80</v>
      </c>
      <c r="Z2302" s="2" t="str">
        <f t="shared" si="105"/>
        <v>C830</v>
      </c>
      <c r="AA2302" s="3" t="str">
        <f t="shared" si="106"/>
        <v>1/1/2020</v>
      </c>
      <c r="AB2302" s="2" t="str">
        <f t="shared" si="107"/>
        <v>No delay</v>
      </c>
    </row>
    <row r="2303" spans="1:28" s="7" customFormat="1" ht="156.75" x14ac:dyDescent="0.45">
      <c r="A2303" s="1">
        <v>748</v>
      </c>
      <c r="B2303" s="3">
        <v>43852</v>
      </c>
      <c r="C2303" s="4">
        <v>0.48737268518518517</v>
      </c>
      <c r="D2303" s="2">
        <v>0</v>
      </c>
      <c r="E2303" s="1">
        <v>0</v>
      </c>
      <c r="F2303" s="2" t="s">
        <v>20</v>
      </c>
      <c r="G2303" s="1">
        <v>30</v>
      </c>
      <c r="H2303" s="1" t="s">
        <v>5474</v>
      </c>
      <c r="I2303" s="1" t="s">
        <v>5474</v>
      </c>
      <c r="J2303" s="1" t="s">
        <v>3921</v>
      </c>
      <c r="K2303" s="1" t="s">
        <v>3920</v>
      </c>
      <c r="L2303" s="1">
        <v>251426</v>
      </c>
      <c r="M2303" s="1" t="s">
        <v>12526</v>
      </c>
      <c r="N2303" s="2" t="s">
        <v>4409</v>
      </c>
      <c r="O2303" s="1" t="s">
        <v>16188</v>
      </c>
      <c r="P2303" s="2" t="s">
        <v>26</v>
      </c>
      <c r="Q2303" s="1" t="s">
        <v>98</v>
      </c>
      <c r="R2303" s="1" t="s">
        <v>4409</v>
      </c>
      <c r="S2303" s="1"/>
      <c r="T2303" s="1"/>
      <c r="U2303" s="1" t="s">
        <v>12528</v>
      </c>
      <c r="V2303" s="1"/>
      <c r="W2303" s="1"/>
      <c r="X2303" s="1"/>
      <c r="Y2303" s="1" t="s">
        <v>27</v>
      </c>
      <c r="Z2303" s="2" t="str">
        <f t="shared" si="105"/>
        <v>C830</v>
      </c>
      <c r="AA2303" s="3" t="str">
        <f t="shared" si="106"/>
        <v>1/1/2020</v>
      </c>
      <c r="AB2303" s="2" t="str">
        <f t="shared" si="107"/>
        <v>No delay</v>
      </c>
    </row>
    <row r="2304" spans="1:28" s="7" customFormat="1" ht="156.75" x14ac:dyDescent="0.45">
      <c r="A2304" s="1" t="s">
        <v>16189</v>
      </c>
      <c r="B2304" s="3">
        <v>43853</v>
      </c>
      <c r="C2304" s="4">
        <v>0.22962962962962963</v>
      </c>
      <c r="D2304" s="2">
        <v>0</v>
      </c>
      <c r="E2304" s="1">
        <v>0</v>
      </c>
      <c r="F2304" s="2" t="s">
        <v>42</v>
      </c>
      <c r="G2304" s="1">
        <v>0</v>
      </c>
      <c r="H2304" s="1" t="s">
        <v>4615</v>
      </c>
      <c r="I2304" s="1" t="s">
        <v>4615</v>
      </c>
      <c r="J2304" s="1" t="s">
        <v>3927</v>
      </c>
      <c r="K2304" s="1" t="s">
        <v>3926</v>
      </c>
      <c r="L2304" s="1">
        <v>251530</v>
      </c>
      <c r="M2304" s="1" t="s">
        <v>12526</v>
      </c>
      <c r="N2304" s="2" t="s">
        <v>4409</v>
      </c>
      <c r="O2304" s="1" t="s">
        <v>16190</v>
      </c>
      <c r="P2304" s="2" t="s">
        <v>128</v>
      </c>
      <c r="Q2304" s="1" t="s">
        <v>183</v>
      </c>
      <c r="R2304" s="1" t="s">
        <v>4409</v>
      </c>
      <c r="S2304" s="1"/>
      <c r="T2304" s="1"/>
      <c r="U2304" s="1" t="s">
        <v>12528</v>
      </c>
      <c r="V2304" s="1"/>
      <c r="W2304" s="1"/>
      <c r="X2304" s="1"/>
      <c r="Y2304" s="1" t="s">
        <v>12529</v>
      </c>
      <c r="Z2304" s="2" t="str">
        <f t="shared" si="105"/>
        <v>C830</v>
      </c>
      <c r="AA2304" s="3" t="str">
        <f t="shared" si="106"/>
        <v>1/1/2020</v>
      </c>
      <c r="AB2304" s="2" t="str">
        <f t="shared" si="107"/>
        <v>No delay</v>
      </c>
    </row>
    <row r="2305" spans="1:28" s="7" customFormat="1" ht="213.75" x14ac:dyDescent="0.45">
      <c r="A2305" s="1">
        <v>777</v>
      </c>
      <c r="B2305" s="3">
        <v>43853</v>
      </c>
      <c r="C2305" s="4">
        <v>0.28541666666666665</v>
      </c>
      <c r="D2305" s="2">
        <v>0</v>
      </c>
      <c r="E2305" s="1">
        <v>0</v>
      </c>
      <c r="F2305" s="2" t="s">
        <v>124</v>
      </c>
      <c r="G2305" s="1">
        <v>71</v>
      </c>
      <c r="H2305" s="1" t="s">
        <v>4933</v>
      </c>
      <c r="I2305" s="1" t="s">
        <v>4933</v>
      </c>
      <c r="J2305" s="1" t="s">
        <v>3925</v>
      </c>
      <c r="K2305" s="1" t="s">
        <v>3924</v>
      </c>
      <c r="L2305" s="1">
        <v>251547</v>
      </c>
      <c r="M2305" s="1" t="s">
        <v>12526</v>
      </c>
      <c r="N2305" s="2" t="s">
        <v>4522</v>
      </c>
      <c r="O2305" s="1" t="s">
        <v>16191</v>
      </c>
      <c r="P2305" s="2" t="s">
        <v>41</v>
      </c>
      <c r="Q2305" s="1" t="s">
        <v>87</v>
      </c>
      <c r="R2305" s="1" t="s">
        <v>4409</v>
      </c>
      <c r="S2305" s="1"/>
      <c r="T2305" s="1"/>
      <c r="U2305" s="1" t="s">
        <v>12528</v>
      </c>
      <c r="V2305" s="1"/>
      <c r="W2305" s="1"/>
      <c r="X2305" s="1"/>
      <c r="Y2305" s="1" t="s">
        <v>86</v>
      </c>
      <c r="Z2305" s="2" t="str">
        <f t="shared" si="105"/>
        <v>C830C</v>
      </c>
      <c r="AA2305" s="3" t="str">
        <f t="shared" si="106"/>
        <v>1/1/2020</v>
      </c>
      <c r="AB2305" s="2" t="str">
        <f t="shared" si="107"/>
        <v>No delay</v>
      </c>
    </row>
    <row r="2306" spans="1:28" s="7" customFormat="1" ht="171" x14ac:dyDescent="0.45">
      <c r="A2306" s="1">
        <v>790</v>
      </c>
      <c r="B2306" s="3">
        <v>43853</v>
      </c>
      <c r="C2306" s="4">
        <v>0.58319444444444446</v>
      </c>
      <c r="D2306" s="2">
        <v>0</v>
      </c>
      <c r="E2306" s="1">
        <v>0</v>
      </c>
      <c r="F2306" s="2" t="s">
        <v>53</v>
      </c>
      <c r="G2306" s="1">
        <v>22</v>
      </c>
      <c r="H2306" s="1" t="s">
        <v>4785</v>
      </c>
      <c r="I2306" s="1" t="s">
        <v>4785</v>
      </c>
      <c r="J2306" s="1" t="s">
        <v>3923</v>
      </c>
      <c r="K2306" s="1" t="s">
        <v>3922</v>
      </c>
      <c r="L2306" s="1">
        <v>251599</v>
      </c>
      <c r="M2306" s="1" t="s">
        <v>12526</v>
      </c>
      <c r="N2306" s="2" t="s">
        <v>4409</v>
      </c>
      <c r="O2306" s="1" t="s">
        <v>16192</v>
      </c>
      <c r="P2306" s="2"/>
      <c r="Q2306" s="1"/>
      <c r="R2306" s="1"/>
      <c r="S2306" s="1"/>
      <c r="T2306" s="1"/>
      <c r="U2306" s="1" t="s">
        <v>13743</v>
      </c>
      <c r="V2306" s="1"/>
      <c r="W2306" s="1"/>
      <c r="X2306" s="1"/>
      <c r="Y2306" s="1"/>
      <c r="Z2306" s="2" t="str">
        <f t="shared" si="105"/>
        <v>C830</v>
      </c>
      <c r="AA2306" s="3" t="str">
        <f t="shared" si="106"/>
        <v>1/1/2020</v>
      </c>
      <c r="AB2306" s="2" t="str">
        <f t="shared" si="107"/>
        <v>No delay</v>
      </c>
    </row>
    <row r="2307" spans="1:28" s="7" customFormat="1" ht="185.25" x14ac:dyDescent="0.45">
      <c r="A2307" s="1">
        <v>799</v>
      </c>
      <c r="B2307" s="3">
        <v>43854</v>
      </c>
      <c r="C2307" s="4">
        <v>0.27721064814814816</v>
      </c>
      <c r="D2307" s="2">
        <v>0</v>
      </c>
      <c r="E2307" s="1">
        <v>0</v>
      </c>
      <c r="F2307" s="2" t="s">
        <v>93</v>
      </c>
      <c r="G2307" s="1">
        <v>37</v>
      </c>
      <c r="H2307" s="1" t="s">
        <v>4593</v>
      </c>
      <c r="I2307" s="1" t="s">
        <v>4570</v>
      </c>
      <c r="J2307" s="1" t="s">
        <v>3931</v>
      </c>
      <c r="K2307" s="1" t="s">
        <v>3930</v>
      </c>
      <c r="L2307" s="1">
        <v>251663</v>
      </c>
      <c r="M2307" s="1" t="s">
        <v>12526</v>
      </c>
      <c r="N2307" s="2" t="s">
        <v>4409</v>
      </c>
      <c r="O2307" s="1" t="s">
        <v>16193</v>
      </c>
      <c r="P2307" s="2" t="s">
        <v>149</v>
      </c>
      <c r="Q2307" s="1" t="s">
        <v>12622</v>
      </c>
      <c r="R2307" s="1" t="s">
        <v>4409</v>
      </c>
      <c r="S2307" s="1"/>
      <c r="T2307" s="1"/>
      <c r="U2307" s="1" t="s">
        <v>12528</v>
      </c>
      <c r="V2307" s="1"/>
      <c r="W2307" s="1"/>
      <c r="X2307" s="1"/>
      <c r="Y2307" s="1" t="s">
        <v>12622</v>
      </c>
      <c r="Z2307" s="2" t="str">
        <f t="shared" ref="Z2307:Z2370" si="108">IF(_xlfn.NUMBERVALUE(MID(F2307,3,2))&lt;41,"C830","C830C")</f>
        <v>C830</v>
      </c>
      <c r="AA2307" s="3" t="str">
        <f t="shared" ref="AA2307:AA2370" si="109">DAY(1)&amp;"/"&amp;MONTH(B2307)&amp;"/"&amp;YEAR(B2307)</f>
        <v>1/1/2020</v>
      </c>
      <c r="AB2307" s="2" t="str">
        <f t="shared" ref="AB2307:AB2370" si="110">IF(D2307&gt;5,"More than 5mins",IF(D2307&gt;0,"More than 0 mins","No delay"))</f>
        <v>No delay</v>
      </c>
    </row>
    <row r="2308" spans="1:28" s="7" customFormat="1" ht="156.75" x14ac:dyDescent="0.45">
      <c r="A2308" s="1">
        <v>805</v>
      </c>
      <c r="B2308" s="3">
        <v>43854</v>
      </c>
      <c r="C2308" s="4">
        <v>0.33749999999999997</v>
      </c>
      <c r="D2308" s="2">
        <v>0.5</v>
      </c>
      <c r="E2308" s="1">
        <v>0</v>
      </c>
      <c r="F2308" s="2" t="s">
        <v>49</v>
      </c>
      <c r="G2308" s="1">
        <v>48</v>
      </c>
      <c r="H2308" s="1" t="s">
        <v>5268</v>
      </c>
      <c r="I2308" s="1" t="s">
        <v>4733</v>
      </c>
      <c r="J2308" s="1" t="s">
        <v>3933</v>
      </c>
      <c r="K2308" s="1" t="s">
        <v>3932</v>
      </c>
      <c r="L2308" s="1">
        <v>251705</v>
      </c>
      <c r="M2308" s="1" t="s">
        <v>12526</v>
      </c>
      <c r="N2308" s="2" t="s">
        <v>4409</v>
      </c>
      <c r="O2308" s="1" t="s">
        <v>16194</v>
      </c>
      <c r="P2308" s="2" t="s">
        <v>73</v>
      </c>
      <c r="Q2308" s="1" t="s">
        <v>209</v>
      </c>
      <c r="R2308" s="1" t="s">
        <v>13589</v>
      </c>
      <c r="S2308" s="1"/>
      <c r="T2308" s="1"/>
      <c r="U2308" s="1" t="s">
        <v>12528</v>
      </c>
      <c r="V2308" s="1"/>
      <c r="W2308" s="1"/>
      <c r="X2308" s="1"/>
      <c r="Y2308" s="1" t="s">
        <v>208</v>
      </c>
      <c r="Z2308" s="2" t="str">
        <f t="shared" si="108"/>
        <v>C830</v>
      </c>
      <c r="AA2308" s="3" t="str">
        <f t="shared" si="109"/>
        <v>1/1/2020</v>
      </c>
      <c r="AB2308" s="2" t="str">
        <f t="shared" si="110"/>
        <v>More than 0 mins</v>
      </c>
    </row>
    <row r="2309" spans="1:28" s="7" customFormat="1" ht="156.75" x14ac:dyDescent="0.45">
      <c r="A2309" s="1">
        <v>813</v>
      </c>
      <c r="B2309" s="3">
        <v>43854</v>
      </c>
      <c r="C2309" s="4">
        <v>0.62152777777777779</v>
      </c>
      <c r="D2309" s="2">
        <v>0</v>
      </c>
      <c r="E2309" s="1">
        <v>0</v>
      </c>
      <c r="F2309" s="2" t="s">
        <v>119</v>
      </c>
      <c r="G2309" s="1">
        <v>9</v>
      </c>
      <c r="H2309" s="1" t="s">
        <v>4592</v>
      </c>
      <c r="I2309" s="1" t="s">
        <v>4592</v>
      </c>
      <c r="J2309" s="1" t="s">
        <v>3929</v>
      </c>
      <c r="K2309" s="1" t="s">
        <v>3928</v>
      </c>
      <c r="L2309" s="1">
        <v>251719</v>
      </c>
      <c r="M2309" s="1" t="s">
        <v>12526</v>
      </c>
      <c r="N2309" s="2" t="s">
        <v>4522</v>
      </c>
      <c r="O2309" s="1" t="s">
        <v>16195</v>
      </c>
      <c r="P2309" s="2" t="s">
        <v>21</v>
      </c>
      <c r="Q2309" s="1" t="s">
        <v>14340</v>
      </c>
      <c r="R2309" s="1" t="s">
        <v>4409</v>
      </c>
      <c r="S2309" s="1"/>
      <c r="T2309" s="1"/>
      <c r="U2309" s="1" t="s">
        <v>12528</v>
      </c>
      <c r="V2309" s="1"/>
      <c r="W2309" s="1"/>
      <c r="X2309" s="1"/>
      <c r="Y2309" s="1" t="s">
        <v>71</v>
      </c>
      <c r="Z2309" s="2" t="str">
        <f t="shared" si="108"/>
        <v>C830</v>
      </c>
      <c r="AA2309" s="3" t="str">
        <f t="shared" si="109"/>
        <v>1/1/2020</v>
      </c>
      <c r="AB2309" s="2" t="str">
        <f t="shared" si="110"/>
        <v>No delay</v>
      </c>
    </row>
    <row r="2310" spans="1:28" s="7" customFormat="1" ht="156.75" x14ac:dyDescent="0.45">
      <c r="A2310" s="1">
        <v>819</v>
      </c>
      <c r="B2310" s="3">
        <v>43854</v>
      </c>
      <c r="C2310" s="4">
        <v>0.72499999999999998</v>
      </c>
      <c r="D2310" s="2">
        <v>0</v>
      </c>
      <c r="E2310" s="1">
        <v>0</v>
      </c>
      <c r="F2310" s="2" t="s">
        <v>135</v>
      </c>
      <c r="G2310" s="1"/>
      <c r="H2310" s="1" t="s">
        <v>4570</v>
      </c>
      <c r="I2310" s="1"/>
      <c r="J2310" s="1" t="s">
        <v>16196</v>
      </c>
      <c r="K2310" s="1">
        <v>6287026</v>
      </c>
      <c r="L2310" s="1"/>
      <c r="M2310" s="1" t="s">
        <v>12526</v>
      </c>
      <c r="N2310" s="2" t="s">
        <v>4409</v>
      </c>
      <c r="O2310" s="1" t="s">
        <v>16197</v>
      </c>
      <c r="P2310" s="2" t="s">
        <v>7</v>
      </c>
      <c r="Q2310" s="1" t="s">
        <v>209</v>
      </c>
      <c r="R2310" s="1" t="s">
        <v>13589</v>
      </c>
      <c r="S2310" s="1"/>
      <c r="T2310" s="1"/>
      <c r="U2310" s="1" t="s">
        <v>12528</v>
      </c>
      <c r="V2310" s="1"/>
      <c r="W2310" s="1"/>
      <c r="X2310" s="1"/>
      <c r="Y2310" s="1" t="s">
        <v>208</v>
      </c>
      <c r="Z2310" s="2" t="str">
        <f t="shared" si="108"/>
        <v>C830</v>
      </c>
      <c r="AA2310" s="3" t="str">
        <f t="shared" si="109"/>
        <v>1/1/2020</v>
      </c>
      <c r="AB2310" s="2" t="str">
        <f t="shared" si="110"/>
        <v>No delay</v>
      </c>
    </row>
    <row r="2311" spans="1:28" s="7" customFormat="1" ht="256.5" x14ac:dyDescent="0.45">
      <c r="A2311" s="1">
        <v>824</v>
      </c>
      <c r="B2311" s="3">
        <v>43855</v>
      </c>
      <c r="C2311" s="4">
        <v>1.1354166666666667E-2</v>
      </c>
      <c r="D2311" s="2">
        <v>0</v>
      </c>
      <c r="E2311" s="1">
        <v>0</v>
      </c>
      <c r="F2311" s="2" t="s">
        <v>152</v>
      </c>
      <c r="G2311" s="1">
        <v>72</v>
      </c>
      <c r="H2311" s="1" t="s">
        <v>4802</v>
      </c>
      <c r="I2311" s="1" t="s">
        <v>4570</v>
      </c>
      <c r="J2311" s="1" t="s">
        <v>16198</v>
      </c>
      <c r="K2311" s="1" t="s">
        <v>3935</v>
      </c>
      <c r="L2311" s="1">
        <v>251751</v>
      </c>
      <c r="M2311" s="1" t="s">
        <v>12526</v>
      </c>
      <c r="N2311" s="2" t="s">
        <v>4409</v>
      </c>
      <c r="O2311" s="1" t="s">
        <v>16199</v>
      </c>
      <c r="P2311" s="2" t="s">
        <v>281</v>
      </c>
      <c r="Q2311" s="1" t="s">
        <v>286</v>
      </c>
      <c r="R2311" s="1" t="s">
        <v>4409</v>
      </c>
      <c r="S2311" s="1"/>
      <c r="T2311" s="1"/>
      <c r="U2311" s="1" t="s">
        <v>12528</v>
      </c>
      <c r="V2311" s="1"/>
      <c r="W2311" s="1"/>
      <c r="X2311" s="1"/>
      <c r="Y2311" s="1" t="s">
        <v>286</v>
      </c>
      <c r="Z2311" s="2" t="str">
        <f t="shared" si="108"/>
        <v>C830C</v>
      </c>
      <c r="AA2311" s="3" t="str">
        <f t="shared" si="109"/>
        <v>1/1/2020</v>
      </c>
      <c r="AB2311" s="2" t="str">
        <f t="shared" si="110"/>
        <v>No delay</v>
      </c>
    </row>
    <row r="2312" spans="1:28" s="7" customFormat="1" ht="156.75" x14ac:dyDescent="0.45">
      <c r="A2312" s="1" t="s">
        <v>16200</v>
      </c>
      <c r="B2312" s="3">
        <v>43855</v>
      </c>
      <c r="C2312" s="4">
        <v>0.43363425925925925</v>
      </c>
      <c r="D2312" s="2">
        <v>0</v>
      </c>
      <c r="E2312" s="1">
        <v>0</v>
      </c>
      <c r="F2312" s="2" t="s">
        <v>225</v>
      </c>
      <c r="G2312" s="1">
        <v>9</v>
      </c>
      <c r="H2312" s="1" t="s">
        <v>4570</v>
      </c>
      <c r="I2312" s="1" t="s">
        <v>4570</v>
      </c>
      <c r="J2312" s="1" t="s">
        <v>16201</v>
      </c>
      <c r="K2312" s="1" t="s">
        <v>3934</v>
      </c>
      <c r="L2312" s="1">
        <v>251771</v>
      </c>
      <c r="M2312" s="1" t="s">
        <v>12526</v>
      </c>
      <c r="N2312" s="2" t="s">
        <v>4409</v>
      </c>
      <c r="O2312" s="1" t="s">
        <v>16202</v>
      </c>
      <c r="P2312" s="2" t="s">
        <v>128</v>
      </c>
      <c r="Q2312" s="1" t="s">
        <v>209</v>
      </c>
      <c r="R2312" s="1" t="s">
        <v>13589</v>
      </c>
      <c r="S2312" s="1"/>
      <c r="T2312" s="1"/>
      <c r="U2312" s="1" t="s">
        <v>12528</v>
      </c>
      <c r="V2312" s="1"/>
      <c r="W2312" s="1"/>
      <c r="X2312" s="1"/>
      <c r="Y2312" s="1" t="s">
        <v>208</v>
      </c>
      <c r="Z2312" s="2" t="str">
        <f t="shared" si="108"/>
        <v>C830C</v>
      </c>
      <c r="AA2312" s="3" t="str">
        <f t="shared" si="109"/>
        <v>1/1/2020</v>
      </c>
      <c r="AB2312" s="2" t="str">
        <f t="shared" si="110"/>
        <v>No delay</v>
      </c>
    </row>
    <row r="2313" spans="1:28" s="7" customFormat="1" ht="171" x14ac:dyDescent="0.45">
      <c r="A2313" s="1">
        <v>857</v>
      </c>
      <c r="B2313" s="3">
        <v>43856</v>
      </c>
      <c r="C2313" s="4">
        <v>0.74305555555555547</v>
      </c>
      <c r="D2313" s="2">
        <v>0</v>
      </c>
      <c r="E2313" s="1">
        <v>0</v>
      </c>
      <c r="F2313" s="2" t="s">
        <v>142</v>
      </c>
      <c r="G2313" s="1">
        <v>21</v>
      </c>
      <c r="H2313" s="1" t="s">
        <v>4598</v>
      </c>
      <c r="I2313" s="1" t="s">
        <v>4598</v>
      </c>
      <c r="J2313" s="1" t="s">
        <v>3937</v>
      </c>
      <c r="K2313" s="1" t="s">
        <v>3936</v>
      </c>
      <c r="L2313" s="1">
        <v>251854</v>
      </c>
      <c r="M2313" s="1" t="s">
        <v>12526</v>
      </c>
      <c r="N2313" s="2" t="s">
        <v>4522</v>
      </c>
      <c r="O2313" s="1" t="s">
        <v>16203</v>
      </c>
      <c r="P2313" s="2" t="s">
        <v>73</v>
      </c>
      <c r="Q2313" s="1" t="s">
        <v>105</v>
      </c>
      <c r="R2313" s="1" t="s">
        <v>4409</v>
      </c>
      <c r="S2313" s="1"/>
      <c r="T2313" s="1"/>
      <c r="U2313" s="1" t="s">
        <v>12528</v>
      </c>
      <c r="V2313" s="1"/>
      <c r="W2313" s="1"/>
      <c r="X2313" s="1"/>
      <c r="Y2313" s="1" t="s">
        <v>105</v>
      </c>
      <c r="Z2313" s="2" t="str">
        <f t="shared" si="108"/>
        <v>C830C</v>
      </c>
      <c r="AA2313" s="3" t="str">
        <f t="shared" si="109"/>
        <v>1/1/2020</v>
      </c>
      <c r="AB2313" s="2" t="str">
        <f t="shared" si="110"/>
        <v>No delay</v>
      </c>
    </row>
    <row r="2314" spans="1:28" s="7" customFormat="1" ht="156.75" x14ac:dyDescent="0.45">
      <c r="A2314" s="1" t="s">
        <v>16204</v>
      </c>
      <c r="B2314" s="3">
        <v>43857</v>
      </c>
      <c r="C2314" s="4">
        <v>0.15942129629629628</v>
      </c>
      <c r="D2314" s="2">
        <v>0</v>
      </c>
      <c r="E2314" s="1">
        <v>0</v>
      </c>
      <c r="F2314" s="2" t="s">
        <v>35</v>
      </c>
      <c r="G2314" s="1">
        <v>0</v>
      </c>
      <c r="H2314" s="1" t="s">
        <v>4615</v>
      </c>
      <c r="I2314" s="1" t="s">
        <v>4615</v>
      </c>
      <c r="J2314" s="1" t="s">
        <v>7243</v>
      </c>
      <c r="K2314" s="1" t="s">
        <v>3940</v>
      </c>
      <c r="L2314" s="1">
        <v>251888</v>
      </c>
      <c r="M2314" s="1" t="s">
        <v>12526</v>
      </c>
      <c r="N2314" s="2" t="s">
        <v>4409</v>
      </c>
      <c r="O2314" s="1" t="s">
        <v>16205</v>
      </c>
      <c r="P2314" s="2" t="s">
        <v>128</v>
      </c>
      <c r="Q2314" s="1" t="s">
        <v>303</v>
      </c>
      <c r="R2314" s="1" t="s">
        <v>4409</v>
      </c>
      <c r="S2314" s="1"/>
      <c r="T2314" s="1"/>
      <c r="U2314" s="1" t="s">
        <v>12528</v>
      </c>
      <c r="V2314" s="1"/>
      <c r="W2314" s="1"/>
      <c r="X2314" s="1"/>
      <c r="Y2314" s="1" t="s">
        <v>302</v>
      </c>
      <c r="Z2314" s="2" t="str">
        <f t="shared" si="108"/>
        <v>C830</v>
      </c>
      <c r="AA2314" s="3" t="str">
        <f t="shared" si="109"/>
        <v>1/1/2020</v>
      </c>
      <c r="AB2314" s="2" t="str">
        <f t="shared" si="110"/>
        <v>No delay</v>
      </c>
    </row>
    <row r="2315" spans="1:28" s="7" customFormat="1" ht="327.75" x14ac:dyDescent="0.45">
      <c r="A2315" s="1">
        <v>870</v>
      </c>
      <c r="B2315" s="3">
        <v>43857</v>
      </c>
      <c r="C2315" s="4">
        <v>0.20931712962962964</v>
      </c>
      <c r="D2315" s="2">
        <v>0</v>
      </c>
      <c r="E2315" s="1">
        <v>0</v>
      </c>
      <c r="F2315" s="2" t="s">
        <v>119</v>
      </c>
      <c r="G2315" s="1">
        <v>0</v>
      </c>
      <c r="H2315" s="1" t="s">
        <v>4733</v>
      </c>
      <c r="I2315" s="1" t="s">
        <v>4733</v>
      </c>
      <c r="J2315" s="1" t="s">
        <v>16206</v>
      </c>
      <c r="K2315" s="1" t="s">
        <v>3941</v>
      </c>
      <c r="L2315" s="1">
        <v>251891</v>
      </c>
      <c r="M2315" s="1" t="s">
        <v>12526</v>
      </c>
      <c r="N2315" s="2" t="s">
        <v>4409</v>
      </c>
      <c r="O2315" s="1" t="s">
        <v>16207</v>
      </c>
      <c r="P2315" s="2" t="s">
        <v>79</v>
      </c>
      <c r="Q2315" s="1" t="s">
        <v>222</v>
      </c>
      <c r="R2315" s="1" t="s">
        <v>4409</v>
      </c>
      <c r="S2315" s="1"/>
      <c r="T2315" s="1"/>
      <c r="U2315" s="1" t="s">
        <v>12528</v>
      </c>
      <c r="V2315" s="1"/>
      <c r="W2315" s="1"/>
      <c r="X2315" s="1"/>
      <c r="Y2315" s="1" t="s">
        <v>117</v>
      </c>
      <c r="Z2315" s="2" t="str">
        <f t="shared" si="108"/>
        <v>C830</v>
      </c>
      <c r="AA2315" s="3" t="str">
        <f t="shared" si="109"/>
        <v>1/1/2020</v>
      </c>
      <c r="AB2315" s="2" t="str">
        <f t="shared" si="110"/>
        <v>No delay</v>
      </c>
    </row>
    <row r="2316" spans="1:28" s="7" customFormat="1" ht="142.5" x14ac:dyDescent="0.45">
      <c r="A2316" s="1">
        <v>899</v>
      </c>
      <c r="B2316" s="3">
        <v>43857</v>
      </c>
      <c r="C2316" s="4">
        <v>0.97968749999999993</v>
      </c>
      <c r="D2316" s="2">
        <v>0</v>
      </c>
      <c r="E2316" s="1">
        <v>0</v>
      </c>
      <c r="F2316" s="2" t="s">
        <v>151</v>
      </c>
      <c r="G2316" s="1">
        <v>20</v>
      </c>
      <c r="H2316" s="1" t="s">
        <v>4665</v>
      </c>
      <c r="I2316" s="1" t="s">
        <v>4665</v>
      </c>
      <c r="J2316" s="1" t="s">
        <v>3939</v>
      </c>
      <c r="K2316" s="1" t="s">
        <v>3938</v>
      </c>
      <c r="L2316" s="1">
        <v>251960</v>
      </c>
      <c r="M2316" s="1" t="s">
        <v>12526</v>
      </c>
      <c r="N2316" s="2" t="s">
        <v>4409</v>
      </c>
      <c r="O2316" s="1" t="s">
        <v>16208</v>
      </c>
      <c r="P2316" s="2" t="s">
        <v>79</v>
      </c>
      <c r="Q2316" s="1" t="s">
        <v>209</v>
      </c>
      <c r="R2316" s="1" t="s">
        <v>13589</v>
      </c>
      <c r="S2316" s="1"/>
      <c r="T2316" s="1"/>
      <c r="U2316" s="1" t="s">
        <v>12528</v>
      </c>
      <c r="V2316" s="1"/>
      <c r="W2316" s="1"/>
      <c r="X2316" s="1"/>
      <c r="Y2316" s="1" t="s">
        <v>208</v>
      </c>
      <c r="Z2316" s="2" t="str">
        <f t="shared" si="108"/>
        <v>C830C</v>
      </c>
      <c r="AA2316" s="3" t="str">
        <f t="shared" si="109"/>
        <v>1/1/2020</v>
      </c>
      <c r="AB2316" s="2" t="str">
        <f t="shared" si="110"/>
        <v>No delay</v>
      </c>
    </row>
    <row r="2317" spans="1:28" s="7" customFormat="1" ht="142.5" x14ac:dyDescent="0.45">
      <c r="A2317" s="1">
        <v>907</v>
      </c>
      <c r="B2317" s="3">
        <v>43858</v>
      </c>
      <c r="C2317" s="4">
        <v>0.27607638888888891</v>
      </c>
      <c r="D2317" s="2">
        <v>0</v>
      </c>
      <c r="E2317" s="1">
        <v>0</v>
      </c>
      <c r="F2317" s="2" t="s">
        <v>45</v>
      </c>
      <c r="G2317" s="1">
        <v>28</v>
      </c>
      <c r="H2317" s="1" t="s">
        <v>4644</v>
      </c>
      <c r="I2317" s="1" t="s">
        <v>4570</v>
      </c>
      <c r="J2317" s="1" t="s">
        <v>3954</v>
      </c>
      <c r="K2317" s="1" t="s">
        <v>3953</v>
      </c>
      <c r="L2317" s="1">
        <v>251968</v>
      </c>
      <c r="M2317" s="1" t="s">
        <v>12526</v>
      </c>
      <c r="N2317" s="2" t="s">
        <v>4409</v>
      </c>
      <c r="O2317" s="1" t="s">
        <v>16209</v>
      </c>
      <c r="P2317" s="2" t="s">
        <v>79</v>
      </c>
      <c r="Q2317" s="1" t="s">
        <v>209</v>
      </c>
      <c r="R2317" s="1" t="s">
        <v>13589</v>
      </c>
      <c r="S2317" s="1"/>
      <c r="T2317" s="1"/>
      <c r="U2317" s="1" t="s">
        <v>12528</v>
      </c>
      <c r="V2317" s="1"/>
      <c r="W2317" s="1"/>
      <c r="X2317" s="1"/>
      <c r="Y2317" s="1" t="s">
        <v>208</v>
      </c>
      <c r="Z2317" s="2" t="str">
        <f t="shared" si="108"/>
        <v>C830</v>
      </c>
      <c r="AA2317" s="3" t="str">
        <f t="shared" si="109"/>
        <v>1/1/2020</v>
      </c>
      <c r="AB2317" s="2" t="str">
        <f t="shared" si="110"/>
        <v>No delay</v>
      </c>
    </row>
    <row r="2318" spans="1:28" s="7" customFormat="1" ht="342" x14ac:dyDescent="0.45">
      <c r="A2318" s="1">
        <v>909</v>
      </c>
      <c r="B2318" s="3">
        <v>43858</v>
      </c>
      <c r="C2318" s="4">
        <v>0.31368055555555557</v>
      </c>
      <c r="D2318" s="2">
        <v>0</v>
      </c>
      <c r="E2318" s="1">
        <v>0</v>
      </c>
      <c r="F2318" s="2" t="s">
        <v>83</v>
      </c>
      <c r="G2318" s="1">
        <v>51</v>
      </c>
      <c r="H2318" s="1" t="s">
        <v>4570</v>
      </c>
      <c r="I2318" s="1" t="s">
        <v>4570</v>
      </c>
      <c r="J2318" s="1" t="s">
        <v>3945</v>
      </c>
      <c r="K2318" s="1" t="s">
        <v>3944</v>
      </c>
      <c r="L2318" s="1">
        <v>251979</v>
      </c>
      <c r="M2318" s="1" t="s">
        <v>12526</v>
      </c>
      <c r="N2318" s="2" t="s">
        <v>4409</v>
      </c>
      <c r="O2318" s="1" t="s">
        <v>16210</v>
      </c>
      <c r="P2318" s="2" t="s">
        <v>36</v>
      </c>
      <c r="Q2318" s="1" t="s">
        <v>13023</v>
      </c>
      <c r="R2318" s="1" t="s">
        <v>4409</v>
      </c>
      <c r="S2318" s="1"/>
      <c r="T2318" s="1"/>
      <c r="U2318" s="1" t="s">
        <v>12528</v>
      </c>
      <c r="V2318" s="1"/>
      <c r="W2318" s="1"/>
      <c r="X2318" s="1"/>
      <c r="Y2318" s="1" t="s">
        <v>153</v>
      </c>
      <c r="Z2318" s="2" t="str">
        <f t="shared" si="108"/>
        <v>C830C</v>
      </c>
      <c r="AA2318" s="3" t="str">
        <f t="shared" si="109"/>
        <v>1/1/2020</v>
      </c>
      <c r="AB2318" s="2" t="str">
        <f t="shared" si="110"/>
        <v>No delay</v>
      </c>
    </row>
    <row r="2319" spans="1:28" s="7" customFormat="1" ht="242.25" x14ac:dyDescent="0.45">
      <c r="A2319" s="1">
        <v>914</v>
      </c>
      <c r="B2319" s="3">
        <v>43858</v>
      </c>
      <c r="C2319" s="4">
        <v>0.39578703703703705</v>
      </c>
      <c r="D2319" s="2">
        <v>0</v>
      </c>
      <c r="E2319" s="1">
        <v>0</v>
      </c>
      <c r="F2319" s="2" t="s">
        <v>154</v>
      </c>
      <c r="G2319" s="1"/>
      <c r="H2319" s="1" t="s">
        <v>4570</v>
      </c>
      <c r="I2319" s="1" t="s">
        <v>4570</v>
      </c>
      <c r="J2319" s="1" t="s">
        <v>3947</v>
      </c>
      <c r="K2319" s="1" t="s">
        <v>3946</v>
      </c>
      <c r="L2319" s="1">
        <v>251994</v>
      </c>
      <c r="M2319" s="1" t="s">
        <v>12526</v>
      </c>
      <c r="N2319" s="2" t="s">
        <v>4409</v>
      </c>
      <c r="O2319" s="1" t="s">
        <v>16211</v>
      </c>
      <c r="P2319" s="2" t="s">
        <v>112</v>
      </c>
      <c r="Q2319" s="1" t="s">
        <v>301</v>
      </c>
      <c r="R2319" s="1" t="s">
        <v>4409</v>
      </c>
      <c r="S2319" s="1"/>
      <c r="T2319" s="1"/>
      <c r="U2319" s="1" t="s">
        <v>12528</v>
      </c>
      <c r="V2319" s="1"/>
      <c r="W2319" s="1"/>
      <c r="X2319" s="1"/>
      <c r="Y2319" s="1" t="s">
        <v>170</v>
      </c>
      <c r="Z2319" s="2" t="str">
        <f t="shared" si="108"/>
        <v>C830C</v>
      </c>
      <c r="AA2319" s="3" t="str">
        <f t="shared" si="109"/>
        <v>1/1/2020</v>
      </c>
      <c r="AB2319" s="2" t="str">
        <f t="shared" si="110"/>
        <v>No delay</v>
      </c>
    </row>
    <row r="2320" spans="1:28" s="7" customFormat="1" ht="114" x14ac:dyDescent="0.45">
      <c r="A2320" s="1">
        <v>915</v>
      </c>
      <c r="B2320" s="3">
        <v>43858</v>
      </c>
      <c r="C2320" s="4">
        <v>0.39849537037037036</v>
      </c>
      <c r="D2320" s="2">
        <v>0</v>
      </c>
      <c r="E2320" s="1">
        <v>0</v>
      </c>
      <c r="F2320" s="2" t="s">
        <v>215</v>
      </c>
      <c r="G2320" s="1"/>
      <c r="H2320" s="1" t="s">
        <v>4570</v>
      </c>
      <c r="I2320" s="1" t="s">
        <v>4570</v>
      </c>
      <c r="J2320" s="1" t="s">
        <v>3949</v>
      </c>
      <c r="K2320" s="1" t="s">
        <v>3948</v>
      </c>
      <c r="L2320" s="1">
        <v>251995</v>
      </c>
      <c r="M2320" s="1" t="s">
        <v>12526</v>
      </c>
      <c r="N2320" s="2" t="s">
        <v>4409</v>
      </c>
      <c r="O2320" s="1" t="s">
        <v>16212</v>
      </c>
      <c r="P2320" s="2" t="s">
        <v>112</v>
      </c>
      <c r="Q2320" s="1" t="s">
        <v>209</v>
      </c>
      <c r="R2320" s="1" t="s">
        <v>13589</v>
      </c>
      <c r="S2320" s="1"/>
      <c r="T2320" s="1"/>
      <c r="U2320" s="1" t="s">
        <v>12528</v>
      </c>
      <c r="V2320" s="1"/>
      <c r="W2320" s="1"/>
      <c r="X2320" s="1"/>
      <c r="Y2320" s="1" t="s">
        <v>208</v>
      </c>
      <c r="Z2320" s="2" t="str">
        <f t="shared" si="108"/>
        <v>C830C</v>
      </c>
      <c r="AA2320" s="3" t="str">
        <f t="shared" si="109"/>
        <v>1/1/2020</v>
      </c>
      <c r="AB2320" s="2" t="str">
        <f t="shared" si="110"/>
        <v>No delay</v>
      </c>
    </row>
    <row r="2321" spans="1:28" s="7" customFormat="1" ht="185.25" x14ac:dyDescent="0.45">
      <c r="A2321" s="1">
        <v>916</v>
      </c>
      <c r="B2321" s="3">
        <v>43858</v>
      </c>
      <c r="C2321" s="4">
        <v>0.39991898148148147</v>
      </c>
      <c r="D2321" s="2">
        <v>0</v>
      </c>
      <c r="E2321" s="1">
        <v>0</v>
      </c>
      <c r="F2321" s="2" t="s">
        <v>72</v>
      </c>
      <c r="G2321" s="1"/>
      <c r="H2321" s="1" t="s">
        <v>4570</v>
      </c>
      <c r="I2321" s="1" t="s">
        <v>4570</v>
      </c>
      <c r="J2321" s="1" t="s">
        <v>3951</v>
      </c>
      <c r="K2321" s="1" t="s">
        <v>3950</v>
      </c>
      <c r="L2321" s="1">
        <v>251998</v>
      </c>
      <c r="M2321" s="1" t="s">
        <v>12526</v>
      </c>
      <c r="N2321" s="2" t="s">
        <v>4409</v>
      </c>
      <c r="O2321" s="1" t="s">
        <v>16213</v>
      </c>
      <c r="P2321" s="2" t="s">
        <v>112</v>
      </c>
      <c r="Q2321" s="1" t="s">
        <v>301</v>
      </c>
      <c r="R2321" s="1" t="s">
        <v>4409</v>
      </c>
      <c r="S2321" s="1"/>
      <c r="T2321" s="1"/>
      <c r="U2321" s="1" t="s">
        <v>12528</v>
      </c>
      <c r="V2321" s="1"/>
      <c r="W2321" s="1"/>
      <c r="X2321" s="1"/>
      <c r="Y2321" s="1" t="s">
        <v>170</v>
      </c>
      <c r="Z2321" s="2" t="str">
        <f t="shared" si="108"/>
        <v>C830C</v>
      </c>
      <c r="AA2321" s="3" t="str">
        <f t="shared" si="109"/>
        <v>1/1/2020</v>
      </c>
      <c r="AB2321" s="2" t="str">
        <f t="shared" si="110"/>
        <v>No delay</v>
      </c>
    </row>
    <row r="2322" spans="1:28" s="7" customFormat="1" ht="142.5" x14ac:dyDescent="0.45">
      <c r="A2322" s="1" t="s">
        <v>16214</v>
      </c>
      <c r="B2322" s="3">
        <v>43858</v>
      </c>
      <c r="C2322" s="4">
        <v>0.71697916666666661</v>
      </c>
      <c r="D2322" s="2">
        <v>0</v>
      </c>
      <c r="E2322" s="1">
        <v>0</v>
      </c>
      <c r="F2322" s="2" t="s">
        <v>48</v>
      </c>
      <c r="G2322" s="1">
        <v>25</v>
      </c>
      <c r="H2322" s="1" t="s">
        <v>4923</v>
      </c>
      <c r="I2322" s="1" t="s">
        <v>4570</v>
      </c>
      <c r="J2322" s="1" t="s">
        <v>7251</v>
      </c>
      <c r="K2322" s="1" t="s">
        <v>3952</v>
      </c>
      <c r="L2322" s="1">
        <v>252024</v>
      </c>
      <c r="M2322" s="1" t="s">
        <v>12526</v>
      </c>
      <c r="N2322" s="2" t="s">
        <v>4409</v>
      </c>
      <c r="O2322" s="1" t="s">
        <v>16215</v>
      </c>
      <c r="P2322" s="2" t="s">
        <v>128</v>
      </c>
      <c r="Q2322" s="1" t="s">
        <v>303</v>
      </c>
      <c r="R2322" s="1" t="s">
        <v>4409</v>
      </c>
      <c r="S2322" s="1"/>
      <c r="T2322" s="1"/>
      <c r="U2322" s="1" t="s">
        <v>12528</v>
      </c>
      <c r="V2322" s="1"/>
      <c r="W2322" s="1"/>
      <c r="X2322" s="1"/>
      <c r="Y2322" s="1" t="s">
        <v>302</v>
      </c>
      <c r="Z2322" s="2" t="str">
        <f t="shared" si="108"/>
        <v>C830</v>
      </c>
      <c r="AA2322" s="3" t="str">
        <f t="shared" si="109"/>
        <v>1/1/2020</v>
      </c>
      <c r="AB2322" s="2" t="str">
        <f t="shared" si="110"/>
        <v>No delay</v>
      </c>
    </row>
    <row r="2323" spans="1:28" s="7" customFormat="1" ht="142.5" x14ac:dyDescent="0.45">
      <c r="A2323" s="1">
        <v>929</v>
      </c>
      <c r="B2323" s="3">
        <v>43858</v>
      </c>
      <c r="C2323" s="4">
        <v>0.76874999999999993</v>
      </c>
      <c r="D2323" s="2">
        <v>0</v>
      </c>
      <c r="E2323" s="1">
        <v>0</v>
      </c>
      <c r="F2323" s="2" t="s">
        <v>42</v>
      </c>
      <c r="G2323" s="1"/>
      <c r="H2323" s="1" t="s">
        <v>4570</v>
      </c>
      <c r="I2323" s="1"/>
      <c r="J2323" s="1" t="s">
        <v>16216</v>
      </c>
      <c r="K2323" s="1">
        <v>6287197</v>
      </c>
      <c r="L2323" s="1"/>
      <c r="M2323" s="1" t="s">
        <v>12526</v>
      </c>
      <c r="N2323" s="2" t="s">
        <v>4409</v>
      </c>
      <c r="O2323" s="1" t="s">
        <v>16217</v>
      </c>
      <c r="P2323" s="2" t="s">
        <v>7</v>
      </c>
      <c r="Q2323" s="1" t="s">
        <v>209</v>
      </c>
      <c r="R2323" s="1" t="s">
        <v>13589</v>
      </c>
      <c r="S2323" s="1"/>
      <c r="T2323" s="1"/>
      <c r="U2323" s="1" t="s">
        <v>12528</v>
      </c>
      <c r="V2323" s="1"/>
      <c r="W2323" s="1"/>
      <c r="X2323" s="1"/>
      <c r="Y2323" s="1" t="s">
        <v>208</v>
      </c>
      <c r="Z2323" s="2" t="str">
        <f t="shared" si="108"/>
        <v>C830</v>
      </c>
      <c r="AA2323" s="3" t="str">
        <f t="shared" si="109"/>
        <v>1/1/2020</v>
      </c>
      <c r="AB2323" s="2" t="str">
        <f t="shared" si="110"/>
        <v>No delay</v>
      </c>
    </row>
    <row r="2324" spans="1:28" s="7" customFormat="1" ht="242.25" x14ac:dyDescent="0.45">
      <c r="A2324" s="1">
        <v>932</v>
      </c>
      <c r="B2324" s="3">
        <v>43858</v>
      </c>
      <c r="C2324" s="4">
        <v>0.82490740740740742</v>
      </c>
      <c r="D2324" s="2">
        <v>0</v>
      </c>
      <c r="E2324" s="1">
        <v>0</v>
      </c>
      <c r="F2324" s="2" t="s">
        <v>42</v>
      </c>
      <c r="G2324" s="1">
        <v>59</v>
      </c>
      <c r="H2324" s="1" t="s">
        <v>4695</v>
      </c>
      <c r="I2324" s="1" t="s">
        <v>4570</v>
      </c>
      <c r="J2324" s="1" t="s">
        <v>3943</v>
      </c>
      <c r="K2324" s="1" t="s">
        <v>3942</v>
      </c>
      <c r="L2324" s="1">
        <v>252052</v>
      </c>
      <c r="M2324" s="1" t="s">
        <v>12526</v>
      </c>
      <c r="N2324" s="2" t="s">
        <v>4409</v>
      </c>
      <c r="O2324" s="1" t="s">
        <v>16218</v>
      </c>
      <c r="P2324" s="2" t="s">
        <v>7</v>
      </c>
      <c r="Q2324" s="1" t="s">
        <v>257</v>
      </c>
      <c r="R2324" s="1" t="s">
        <v>4409</v>
      </c>
      <c r="S2324" s="1"/>
      <c r="T2324" s="1"/>
      <c r="U2324" s="1" t="s">
        <v>12528</v>
      </c>
      <c r="V2324" s="1"/>
      <c r="W2324" s="1"/>
      <c r="X2324" s="1"/>
      <c r="Y2324" s="1" t="s">
        <v>18</v>
      </c>
      <c r="Z2324" s="2" t="str">
        <f t="shared" si="108"/>
        <v>C830</v>
      </c>
      <c r="AA2324" s="3" t="str">
        <f t="shared" si="109"/>
        <v>1/1/2020</v>
      </c>
      <c r="AB2324" s="2" t="str">
        <f t="shared" si="110"/>
        <v>No delay</v>
      </c>
    </row>
    <row r="2325" spans="1:28" s="7" customFormat="1" ht="185.25" x14ac:dyDescent="0.45">
      <c r="A2325" s="1">
        <v>966</v>
      </c>
      <c r="B2325" s="3">
        <v>43859</v>
      </c>
      <c r="C2325" s="4">
        <v>0.61268518518518522</v>
      </c>
      <c r="D2325" s="2">
        <v>0</v>
      </c>
      <c r="E2325" s="1">
        <v>0</v>
      </c>
      <c r="F2325" s="2" t="s">
        <v>83</v>
      </c>
      <c r="G2325" s="1">
        <v>29</v>
      </c>
      <c r="H2325" s="1" t="s">
        <v>4570</v>
      </c>
      <c r="I2325" s="1" t="s">
        <v>4570</v>
      </c>
      <c r="J2325" s="1" t="s">
        <v>3956</v>
      </c>
      <c r="K2325" s="1" t="s">
        <v>3955</v>
      </c>
      <c r="L2325" s="1">
        <v>252116</v>
      </c>
      <c r="M2325" s="1" t="s">
        <v>12526</v>
      </c>
      <c r="N2325" s="2" t="s">
        <v>4409</v>
      </c>
      <c r="O2325" s="1" t="s">
        <v>16219</v>
      </c>
      <c r="P2325" s="2" t="s">
        <v>36</v>
      </c>
      <c r="Q2325" s="1" t="s">
        <v>153</v>
      </c>
      <c r="R2325" s="1" t="s">
        <v>4409</v>
      </c>
      <c r="S2325" s="1"/>
      <c r="T2325" s="1"/>
      <c r="U2325" s="1" t="s">
        <v>12528</v>
      </c>
      <c r="V2325" s="1"/>
      <c r="W2325" s="1"/>
      <c r="X2325" s="1"/>
      <c r="Y2325" s="1" t="s">
        <v>153</v>
      </c>
      <c r="Z2325" s="2" t="str">
        <f t="shared" si="108"/>
        <v>C830C</v>
      </c>
      <c r="AA2325" s="3" t="str">
        <f t="shared" si="109"/>
        <v>1/1/2020</v>
      </c>
      <c r="AB2325" s="2" t="str">
        <f t="shared" si="110"/>
        <v>No delay</v>
      </c>
    </row>
    <row r="2326" spans="1:28" s="7" customFormat="1" ht="128.25" x14ac:dyDescent="0.45">
      <c r="A2326" s="1">
        <v>969</v>
      </c>
      <c r="B2326" s="3">
        <v>43859</v>
      </c>
      <c r="C2326" s="4">
        <v>0.68896990740740749</v>
      </c>
      <c r="D2326" s="2">
        <v>0</v>
      </c>
      <c r="E2326" s="1">
        <v>0</v>
      </c>
      <c r="F2326" s="2" t="s">
        <v>82</v>
      </c>
      <c r="G2326" s="1">
        <v>0</v>
      </c>
      <c r="H2326" s="1" t="s">
        <v>5762</v>
      </c>
      <c r="I2326" s="1" t="s">
        <v>5762</v>
      </c>
      <c r="J2326" s="1" t="s">
        <v>16220</v>
      </c>
      <c r="K2326" s="1" t="s">
        <v>3957</v>
      </c>
      <c r="L2326" s="1">
        <v>252130</v>
      </c>
      <c r="M2326" s="1" t="s">
        <v>12526</v>
      </c>
      <c r="N2326" s="2" t="s">
        <v>4409</v>
      </c>
      <c r="O2326" s="1" t="s">
        <v>16221</v>
      </c>
      <c r="P2326" s="2" t="s">
        <v>90</v>
      </c>
      <c r="Q2326" s="1" t="s">
        <v>209</v>
      </c>
      <c r="R2326" s="1" t="s">
        <v>13589</v>
      </c>
      <c r="S2326" s="1"/>
      <c r="T2326" s="1"/>
      <c r="U2326" s="1" t="s">
        <v>12528</v>
      </c>
      <c r="V2326" s="1"/>
      <c r="W2326" s="1"/>
      <c r="X2326" s="1"/>
      <c r="Y2326" s="1" t="s">
        <v>208</v>
      </c>
      <c r="Z2326" s="2" t="str">
        <f t="shared" si="108"/>
        <v>C830C</v>
      </c>
      <c r="AA2326" s="3" t="str">
        <f t="shared" si="109"/>
        <v>1/1/2020</v>
      </c>
      <c r="AB2326" s="2" t="str">
        <f t="shared" si="110"/>
        <v>No delay</v>
      </c>
    </row>
    <row r="2327" spans="1:28" s="7" customFormat="1" ht="142.5" x14ac:dyDescent="0.45">
      <c r="A2327" s="1">
        <v>981</v>
      </c>
      <c r="B2327" s="3">
        <v>43860</v>
      </c>
      <c r="C2327" s="4">
        <v>0.19930555555555554</v>
      </c>
      <c r="D2327" s="2">
        <v>0</v>
      </c>
      <c r="E2327" s="1">
        <v>0</v>
      </c>
      <c r="F2327" s="2" t="s">
        <v>119</v>
      </c>
      <c r="G2327" s="1">
        <v>6</v>
      </c>
      <c r="H2327" s="1" t="s">
        <v>5762</v>
      </c>
      <c r="I2327" s="1" t="s">
        <v>5762</v>
      </c>
      <c r="J2327" s="1" t="s">
        <v>3967</v>
      </c>
      <c r="K2327" s="1" t="s">
        <v>3966</v>
      </c>
      <c r="L2327" s="1">
        <v>252191</v>
      </c>
      <c r="M2327" s="1" t="s">
        <v>12526</v>
      </c>
      <c r="N2327" s="2" t="s">
        <v>4522</v>
      </c>
      <c r="O2327" s="1" t="s">
        <v>16222</v>
      </c>
      <c r="P2327" s="2" t="s">
        <v>128</v>
      </c>
      <c r="Q2327" s="1" t="s">
        <v>303</v>
      </c>
      <c r="R2327" s="1" t="s">
        <v>4409</v>
      </c>
      <c r="S2327" s="1"/>
      <c r="T2327" s="1"/>
      <c r="U2327" s="1" t="s">
        <v>12528</v>
      </c>
      <c r="V2327" s="1"/>
      <c r="W2327" s="1"/>
      <c r="X2327" s="1"/>
      <c r="Y2327" s="1" t="s">
        <v>302</v>
      </c>
      <c r="Z2327" s="2" t="str">
        <f t="shared" si="108"/>
        <v>C830</v>
      </c>
      <c r="AA2327" s="3" t="str">
        <f t="shared" si="109"/>
        <v>1/1/2020</v>
      </c>
      <c r="AB2327" s="2" t="str">
        <f t="shared" si="110"/>
        <v>No delay</v>
      </c>
    </row>
    <row r="2328" spans="1:28" s="7" customFormat="1" ht="185.25" x14ac:dyDescent="0.45">
      <c r="A2328" s="1">
        <v>984</v>
      </c>
      <c r="B2328" s="3">
        <v>43860</v>
      </c>
      <c r="C2328" s="4">
        <v>0.26765046296296297</v>
      </c>
      <c r="D2328" s="2">
        <v>0</v>
      </c>
      <c r="E2328" s="1">
        <v>0</v>
      </c>
      <c r="F2328" s="2" t="s">
        <v>99</v>
      </c>
      <c r="G2328" s="1">
        <v>36</v>
      </c>
      <c r="H2328" s="1" t="s">
        <v>4832</v>
      </c>
      <c r="I2328" s="1" t="s">
        <v>4832</v>
      </c>
      <c r="J2328" s="1" t="s">
        <v>3959</v>
      </c>
      <c r="K2328" s="1" t="s">
        <v>3958</v>
      </c>
      <c r="L2328" s="1">
        <v>252197</v>
      </c>
      <c r="M2328" s="1" t="s">
        <v>12526</v>
      </c>
      <c r="N2328" s="2" t="s">
        <v>4409</v>
      </c>
      <c r="O2328" s="1" t="s">
        <v>16223</v>
      </c>
      <c r="P2328" s="2" t="s">
        <v>65</v>
      </c>
      <c r="Q2328" s="1" t="s">
        <v>160</v>
      </c>
      <c r="R2328" s="1" t="s">
        <v>4409</v>
      </c>
      <c r="S2328" s="1"/>
      <c r="T2328" s="1"/>
      <c r="U2328" s="1" t="s">
        <v>12528</v>
      </c>
      <c r="V2328" s="1"/>
      <c r="W2328" s="1"/>
      <c r="X2328" s="1"/>
      <c r="Y2328" s="1" t="s">
        <v>160</v>
      </c>
      <c r="Z2328" s="2" t="str">
        <f t="shared" si="108"/>
        <v>C830</v>
      </c>
      <c r="AA2328" s="3" t="str">
        <f t="shared" si="109"/>
        <v>1/1/2020</v>
      </c>
      <c r="AB2328" s="2" t="str">
        <f t="shared" si="110"/>
        <v>No delay</v>
      </c>
    </row>
    <row r="2329" spans="1:28" s="7" customFormat="1" ht="85.5" x14ac:dyDescent="0.45">
      <c r="A2329" s="1">
        <v>990</v>
      </c>
      <c r="B2329" s="3">
        <v>43860</v>
      </c>
      <c r="C2329" s="4">
        <v>0.43357638888888889</v>
      </c>
      <c r="D2329" s="2">
        <v>0</v>
      </c>
      <c r="E2329" s="1">
        <v>0</v>
      </c>
      <c r="F2329" s="2" t="s">
        <v>101</v>
      </c>
      <c r="G2329" s="1" t="s">
        <v>16224</v>
      </c>
      <c r="H2329" s="1" t="s">
        <v>4802</v>
      </c>
      <c r="I2329" s="1" t="s">
        <v>5297</v>
      </c>
      <c r="J2329" s="1" t="s">
        <v>3961</v>
      </c>
      <c r="K2329" s="1" t="s">
        <v>16225</v>
      </c>
      <c r="L2329" s="1">
        <v>252218</v>
      </c>
      <c r="M2329" s="1" t="s">
        <v>12526</v>
      </c>
      <c r="N2329" s="2" t="s">
        <v>4409</v>
      </c>
      <c r="O2329" s="1" t="s">
        <v>16226</v>
      </c>
      <c r="P2329" s="2" t="s">
        <v>7</v>
      </c>
      <c r="Q2329" s="1" t="s">
        <v>209</v>
      </c>
      <c r="R2329" s="1" t="s">
        <v>13589</v>
      </c>
      <c r="S2329" s="1"/>
      <c r="T2329" s="1"/>
      <c r="U2329" s="1" t="s">
        <v>12528</v>
      </c>
      <c r="V2329" s="1"/>
      <c r="W2329" s="1"/>
      <c r="X2329" s="1"/>
      <c r="Y2329" s="1" t="s">
        <v>208</v>
      </c>
      <c r="Z2329" s="2" t="str">
        <f t="shared" si="108"/>
        <v>C830</v>
      </c>
      <c r="AA2329" s="3" t="str">
        <f t="shared" si="109"/>
        <v>1/1/2020</v>
      </c>
      <c r="AB2329" s="2" t="str">
        <f t="shared" si="110"/>
        <v>No delay</v>
      </c>
    </row>
    <row r="2330" spans="1:28" s="7" customFormat="1" ht="171" x14ac:dyDescent="0.45">
      <c r="A2330" s="1">
        <v>991</v>
      </c>
      <c r="B2330" s="3">
        <v>43860</v>
      </c>
      <c r="C2330" s="4">
        <v>0.4368055555555555</v>
      </c>
      <c r="D2330" s="2">
        <v>0</v>
      </c>
      <c r="E2330" s="1">
        <v>0</v>
      </c>
      <c r="F2330" s="2" t="s">
        <v>49</v>
      </c>
      <c r="G2330" s="1"/>
      <c r="H2330" s="1" t="s">
        <v>4570</v>
      </c>
      <c r="I2330" s="1"/>
      <c r="J2330" s="1" t="s">
        <v>16227</v>
      </c>
      <c r="K2330" s="1">
        <v>6287274</v>
      </c>
      <c r="L2330" s="1" t="s">
        <v>5525</v>
      </c>
      <c r="M2330" s="1" t="s">
        <v>12526</v>
      </c>
      <c r="N2330" s="2" t="s">
        <v>4409</v>
      </c>
      <c r="O2330" s="1" t="s">
        <v>16228</v>
      </c>
      <c r="P2330" s="2" t="s">
        <v>7</v>
      </c>
      <c r="Q2330" s="1" t="s">
        <v>209</v>
      </c>
      <c r="R2330" s="1" t="s">
        <v>13589</v>
      </c>
      <c r="S2330" s="1"/>
      <c r="T2330" s="1"/>
      <c r="U2330" s="1" t="s">
        <v>12528</v>
      </c>
      <c r="V2330" s="1"/>
      <c r="W2330" s="1"/>
      <c r="X2330" s="1"/>
      <c r="Y2330" s="1" t="s">
        <v>208</v>
      </c>
      <c r="Z2330" s="2" t="str">
        <f t="shared" si="108"/>
        <v>C830</v>
      </c>
      <c r="AA2330" s="3" t="str">
        <f t="shared" si="109"/>
        <v>1/1/2020</v>
      </c>
      <c r="AB2330" s="2" t="str">
        <f t="shared" si="110"/>
        <v>No delay</v>
      </c>
    </row>
    <row r="2331" spans="1:28" s="7" customFormat="1" ht="128.25" x14ac:dyDescent="0.45">
      <c r="A2331" s="1">
        <v>992</v>
      </c>
      <c r="B2331" s="3">
        <v>43860</v>
      </c>
      <c r="C2331" s="4">
        <v>0.44040509259259258</v>
      </c>
      <c r="D2331" s="2">
        <v>0</v>
      </c>
      <c r="E2331" s="1">
        <v>0</v>
      </c>
      <c r="F2331" s="2" t="s">
        <v>215</v>
      </c>
      <c r="G2331" s="1" t="s">
        <v>16229</v>
      </c>
      <c r="H2331" s="1" t="s">
        <v>4802</v>
      </c>
      <c r="I2331" s="1" t="s">
        <v>5297</v>
      </c>
      <c r="J2331" s="1" t="s">
        <v>3963</v>
      </c>
      <c r="K2331" s="1" t="s">
        <v>3962</v>
      </c>
      <c r="L2331" s="1">
        <v>252221</v>
      </c>
      <c r="M2331" s="1" t="s">
        <v>12526</v>
      </c>
      <c r="N2331" s="2" t="s">
        <v>4409</v>
      </c>
      <c r="O2331" s="1" t="s">
        <v>16230</v>
      </c>
      <c r="P2331" s="2" t="s">
        <v>112</v>
      </c>
      <c r="Q2331" s="1" t="s">
        <v>301</v>
      </c>
      <c r="R2331" s="1" t="s">
        <v>4409</v>
      </c>
      <c r="S2331" s="1"/>
      <c r="T2331" s="1"/>
      <c r="U2331" s="1" t="s">
        <v>12528</v>
      </c>
      <c r="V2331" s="1"/>
      <c r="W2331" s="1"/>
      <c r="X2331" s="1"/>
      <c r="Y2331" s="1" t="s">
        <v>170</v>
      </c>
      <c r="Z2331" s="2" t="str">
        <f t="shared" si="108"/>
        <v>C830C</v>
      </c>
      <c r="AA2331" s="3" t="str">
        <f t="shared" si="109"/>
        <v>1/1/2020</v>
      </c>
      <c r="AB2331" s="2" t="str">
        <f t="shared" si="110"/>
        <v>No delay</v>
      </c>
    </row>
    <row r="2332" spans="1:28" s="7" customFormat="1" ht="99.75" x14ac:dyDescent="0.45">
      <c r="A2332" s="1">
        <v>994</v>
      </c>
      <c r="B2332" s="3">
        <v>43860</v>
      </c>
      <c r="C2332" s="4">
        <v>0.45170138888888894</v>
      </c>
      <c r="D2332" s="2">
        <v>0</v>
      </c>
      <c r="E2332" s="1">
        <v>0</v>
      </c>
      <c r="F2332" s="2" t="s">
        <v>130</v>
      </c>
      <c r="G2332" s="1" t="s">
        <v>16231</v>
      </c>
      <c r="H2332" s="1" t="s">
        <v>7642</v>
      </c>
      <c r="I2332" s="1" t="s">
        <v>5339</v>
      </c>
      <c r="J2332" s="1" t="s">
        <v>3961</v>
      </c>
      <c r="K2332" s="1" t="s">
        <v>3960</v>
      </c>
      <c r="L2332" s="1">
        <v>252224</v>
      </c>
      <c r="M2332" s="1" t="s">
        <v>12526</v>
      </c>
      <c r="N2332" s="2" t="s">
        <v>4409</v>
      </c>
      <c r="O2332" s="1" t="s">
        <v>16232</v>
      </c>
      <c r="P2332" s="2" t="s">
        <v>21</v>
      </c>
      <c r="Q2332" s="1" t="s">
        <v>71</v>
      </c>
      <c r="R2332" s="1" t="s">
        <v>4409</v>
      </c>
      <c r="S2332" s="1"/>
      <c r="T2332" s="1"/>
      <c r="U2332" s="1" t="s">
        <v>12528</v>
      </c>
      <c r="V2332" s="1"/>
      <c r="W2332" s="1"/>
      <c r="X2332" s="1"/>
      <c r="Y2332" s="1" t="s">
        <v>71</v>
      </c>
      <c r="Z2332" s="2" t="str">
        <f t="shared" si="108"/>
        <v>C830</v>
      </c>
      <c r="AA2332" s="3" t="str">
        <f t="shared" si="109"/>
        <v>1/1/2020</v>
      </c>
      <c r="AB2332" s="2" t="str">
        <f t="shared" si="110"/>
        <v>No delay</v>
      </c>
    </row>
    <row r="2333" spans="1:28" s="7" customFormat="1" ht="142.5" x14ac:dyDescent="0.45">
      <c r="A2333" s="1">
        <v>1005</v>
      </c>
      <c r="B2333" s="3">
        <v>43860</v>
      </c>
      <c r="C2333" s="4">
        <v>0.71527777777777779</v>
      </c>
      <c r="D2333" s="2">
        <v>0</v>
      </c>
      <c r="E2333" s="1">
        <v>0</v>
      </c>
      <c r="F2333" s="2" t="s">
        <v>131</v>
      </c>
      <c r="G2333" s="1" t="s">
        <v>16233</v>
      </c>
      <c r="H2333" s="1" t="s">
        <v>4711</v>
      </c>
      <c r="I2333" s="1" t="s">
        <v>4570</v>
      </c>
      <c r="J2333" s="1" t="s">
        <v>3965</v>
      </c>
      <c r="K2333" s="1" t="s">
        <v>3964</v>
      </c>
      <c r="L2333" s="1">
        <v>252268</v>
      </c>
      <c r="M2333" s="1" t="s">
        <v>12526</v>
      </c>
      <c r="N2333" s="2" t="s">
        <v>4409</v>
      </c>
      <c r="O2333" s="1" t="s">
        <v>16234</v>
      </c>
      <c r="P2333" s="2" t="s">
        <v>26</v>
      </c>
      <c r="Q2333" s="1" t="s">
        <v>98</v>
      </c>
      <c r="R2333" s="1" t="s">
        <v>4409</v>
      </c>
      <c r="S2333" s="1"/>
      <c r="T2333" s="1"/>
      <c r="U2333" s="1" t="s">
        <v>12528</v>
      </c>
      <c r="V2333" s="1"/>
      <c r="W2333" s="1"/>
      <c r="X2333" s="1"/>
      <c r="Y2333" s="1" t="s">
        <v>27</v>
      </c>
      <c r="Z2333" s="2" t="str">
        <f t="shared" si="108"/>
        <v>C830C</v>
      </c>
      <c r="AA2333" s="3" t="str">
        <f t="shared" si="109"/>
        <v>1/1/2020</v>
      </c>
      <c r="AB2333" s="2" t="str">
        <f t="shared" si="110"/>
        <v>No delay</v>
      </c>
    </row>
    <row r="2334" spans="1:28" s="7" customFormat="1" ht="142.5" x14ac:dyDescent="0.45">
      <c r="A2334" s="1" t="s">
        <v>16235</v>
      </c>
      <c r="B2334" s="3">
        <v>43860</v>
      </c>
      <c r="C2334" s="4">
        <v>0.97569444444444453</v>
      </c>
      <c r="D2334" s="2">
        <v>0</v>
      </c>
      <c r="E2334" s="1">
        <v>0</v>
      </c>
      <c r="F2334" s="2" t="s">
        <v>145</v>
      </c>
      <c r="G2334" s="1"/>
      <c r="H2334" s="1" t="s">
        <v>4570</v>
      </c>
      <c r="I2334" s="1"/>
      <c r="J2334" s="1" t="s">
        <v>16236</v>
      </c>
      <c r="K2334" s="1">
        <v>6287302</v>
      </c>
      <c r="L2334" s="1"/>
      <c r="M2334" s="1" t="s">
        <v>12526</v>
      </c>
      <c r="N2334" s="2" t="s">
        <v>4409</v>
      </c>
      <c r="O2334" s="1" t="s">
        <v>16237</v>
      </c>
      <c r="P2334" s="2" t="s">
        <v>128</v>
      </c>
      <c r="Q2334" s="1" t="s">
        <v>276</v>
      </c>
      <c r="R2334" s="1" t="s">
        <v>4409</v>
      </c>
      <c r="S2334" s="1"/>
      <c r="T2334" s="1"/>
      <c r="U2334" s="1" t="s">
        <v>12528</v>
      </c>
      <c r="V2334" s="1"/>
      <c r="W2334" s="1"/>
      <c r="X2334" s="1"/>
      <c r="Y2334" s="1" t="s">
        <v>275</v>
      </c>
      <c r="Z2334" s="2" t="str">
        <f t="shared" si="108"/>
        <v>C830</v>
      </c>
      <c r="AA2334" s="3" t="str">
        <f t="shared" si="109"/>
        <v>1/1/2020</v>
      </c>
      <c r="AB2334" s="2" t="str">
        <f t="shared" si="110"/>
        <v>No delay</v>
      </c>
    </row>
    <row r="2335" spans="1:28" s="7" customFormat="1" ht="171" x14ac:dyDescent="0.45">
      <c r="A2335" s="1">
        <v>1018</v>
      </c>
      <c r="B2335" s="3">
        <v>43861</v>
      </c>
      <c r="C2335" s="4">
        <v>0.19388888888888889</v>
      </c>
      <c r="D2335" s="2">
        <v>0</v>
      </c>
      <c r="E2335" s="1">
        <v>0</v>
      </c>
      <c r="F2335" s="2" t="s">
        <v>145</v>
      </c>
      <c r="G2335" s="1">
        <v>0</v>
      </c>
      <c r="H2335" s="1" t="s">
        <v>5474</v>
      </c>
      <c r="I2335" s="1" t="s">
        <v>5474</v>
      </c>
      <c r="J2335" s="1" t="s">
        <v>3973</v>
      </c>
      <c r="K2335" s="1" t="s">
        <v>3972</v>
      </c>
      <c r="L2335" s="1">
        <v>252298</v>
      </c>
      <c r="M2335" s="1" t="s">
        <v>12526</v>
      </c>
      <c r="N2335" s="2" t="s">
        <v>4522</v>
      </c>
      <c r="O2335" s="1" t="s">
        <v>16238</v>
      </c>
      <c r="P2335" s="2" t="s">
        <v>79</v>
      </c>
      <c r="Q2335" s="1" t="s">
        <v>139</v>
      </c>
      <c r="R2335" s="1" t="s">
        <v>4409</v>
      </c>
      <c r="S2335" s="1"/>
      <c r="T2335" s="1"/>
      <c r="U2335" s="1" t="s">
        <v>12528</v>
      </c>
      <c r="V2335" s="1"/>
      <c r="W2335" s="1"/>
      <c r="X2335" s="1"/>
      <c r="Y2335" s="1" t="s">
        <v>117</v>
      </c>
      <c r="Z2335" s="2" t="str">
        <f t="shared" si="108"/>
        <v>C830</v>
      </c>
      <c r="AA2335" s="3" t="str">
        <f t="shared" si="109"/>
        <v>1/1/2020</v>
      </c>
      <c r="AB2335" s="2" t="str">
        <f t="shared" si="110"/>
        <v>No delay</v>
      </c>
    </row>
    <row r="2336" spans="1:28" s="7" customFormat="1" ht="171" x14ac:dyDescent="0.45">
      <c r="A2336" s="1">
        <v>1031</v>
      </c>
      <c r="B2336" s="3">
        <v>43861</v>
      </c>
      <c r="C2336" s="4">
        <v>0.40836805555555555</v>
      </c>
      <c r="D2336" s="2">
        <v>0</v>
      </c>
      <c r="E2336" s="1">
        <v>0</v>
      </c>
      <c r="F2336" s="2" t="s">
        <v>50</v>
      </c>
      <c r="G2336" s="1">
        <v>44</v>
      </c>
      <c r="H2336" s="1" t="s">
        <v>5501</v>
      </c>
      <c r="I2336" s="1" t="s">
        <v>5501</v>
      </c>
      <c r="J2336" s="1" t="s">
        <v>3971</v>
      </c>
      <c r="K2336" s="1" t="s">
        <v>3970</v>
      </c>
      <c r="L2336" s="1">
        <v>252333</v>
      </c>
      <c r="M2336" s="1" t="s">
        <v>12526</v>
      </c>
      <c r="N2336" s="2" t="s">
        <v>4409</v>
      </c>
      <c r="O2336" s="1" t="s">
        <v>16239</v>
      </c>
      <c r="P2336" s="2"/>
      <c r="Q2336" s="1"/>
      <c r="R2336" s="1"/>
      <c r="S2336" s="1"/>
      <c r="T2336" s="1"/>
      <c r="U2336" s="1" t="s">
        <v>13743</v>
      </c>
      <c r="V2336" s="1"/>
      <c r="W2336" s="1"/>
      <c r="X2336" s="1"/>
      <c r="Y2336" s="1"/>
      <c r="Z2336" s="2" t="str">
        <f t="shared" si="108"/>
        <v>C830</v>
      </c>
      <c r="AA2336" s="3" t="str">
        <f t="shared" si="109"/>
        <v>1/1/2020</v>
      </c>
      <c r="AB2336" s="2" t="str">
        <f t="shared" si="110"/>
        <v>No delay</v>
      </c>
    </row>
    <row r="2337" spans="1:28" s="7" customFormat="1" ht="156.75" x14ac:dyDescent="0.45">
      <c r="A2337" s="1">
        <v>1033</v>
      </c>
      <c r="B2337" s="3">
        <v>43861</v>
      </c>
      <c r="C2337" s="4">
        <v>0.45555555555555555</v>
      </c>
      <c r="D2337" s="2">
        <v>0</v>
      </c>
      <c r="E2337" s="1">
        <v>0</v>
      </c>
      <c r="F2337" s="2" t="s">
        <v>123</v>
      </c>
      <c r="G2337" s="1"/>
      <c r="H2337" s="1" t="s">
        <v>4570</v>
      </c>
      <c r="I2337" s="1"/>
      <c r="J2337" s="1" t="s">
        <v>16240</v>
      </c>
      <c r="K2337" s="1">
        <v>6287325</v>
      </c>
      <c r="L2337" s="1" t="s">
        <v>5525</v>
      </c>
      <c r="M2337" s="1" t="s">
        <v>12526</v>
      </c>
      <c r="N2337" s="2" t="s">
        <v>4409</v>
      </c>
      <c r="O2337" s="1" t="s">
        <v>16241</v>
      </c>
      <c r="P2337" s="2" t="s">
        <v>33</v>
      </c>
      <c r="Q2337" s="1" t="s">
        <v>209</v>
      </c>
      <c r="R2337" s="1" t="s">
        <v>13589</v>
      </c>
      <c r="S2337" s="1"/>
      <c r="T2337" s="1"/>
      <c r="U2337" s="1" t="s">
        <v>12528</v>
      </c>
      <c r="V2337" s="1"/>
      <c r="W2337" s="1"/>
      <c r="X2337" s="1"/>
      <c r="Y2337" s="1" t="s">
        <v>208</v>
      </c>
      <c r="Z2337" s="2" t="str">
        <f t="shared" si="108"/>
        <v>C830C</v>
      </c>
      <c r="AA2337" s="3" t="str">
        <f t="shared" si="109"/>
        <v>1/1/2020</v>
      </c>
      <c r="AB2337" s="2" t="str">
        <f t="shared" si="110"/>
        <v>No delay</v>
      </c>
    </row>
    <row r="2338" spans="1:28" s="7" customFormat="1" ht="171" x14ac:dyDescent="0.45">
      <c r="A2338" s="1">
        <v>1042</v>
      </c>
      <c r="B2338" s="3">
        <v>43861</v>
      </c>
      <c r="C2338" s="4">
        <v>0.71348379629629621</v>
      </c>
      <c r="D2338" s="2">
        <v>0</v>
      </c>
      <c r="E2338" s="1">
        <v>0</v>
      </c>
      <c r="F2338" s="2" t="s">
        <v>141</v>
      </c>
      <c r="G2338" s="1" t="s">
        <v>4409</v>
      </c>
      <c r="H2338" s="1" t="s">
        <v>4615</v>
      </c>
      <c r="I2338" s="1" t="s">
        <v>4615</v>
      </c>
      <c r="J2338" s="1" t="s">
        <v>3969</v>
      </c>
      <c r="K2338" s="1" t="s">
        <v>3968</v>
      </c>
      <c r="L2338" s="1">
        <v>252371</v>
      </c>
      <c r="M2338" s="1" t="s">
        <v>12526</v>
      </c>
      <c r="N2338" s="2" t="s">
        <v>4409</v>
      </c>
      <c r="O2338" s="1" t="s">
        <v>16242</v>
      </c>
      <c r="P2338" s="2" t="s">
        <v>65</v>
      </c>
      <c r="Q2338" s="1" t="s">
        <v>258</v>
      </c>
      <c r="R2338" s="1" t="s">
        <v>4409</v>
      </c>
      <c r="S2338" s="1"/>
      <c r="T2338" s="1"/>
      <c r="U2338" s="1" t="s">
        <v>12528</v>
      </c>
      <c r="V2338" s="1"/>
      <c r="W2338" s="1"/>
      <c r="X2338" s="1"/>
      <c r="Y2338" s="1" t="s">
        <v>143</v>
      </c>
      <c r="Z2338" s="2" t="str">
        <f t="shared" si="108"/>
        <v>C830</v>
      </c>
      <c r="AA2338" s="3" t="str">
        <f t="shared" si="109"/>
        <v>1/1/2020</v>
      </c>
      <c r="AB2338" s="2" t="str">
        <f t="shared" si="110"/>
        <v>No delay</v>
      </c>
    </row>
    <row r="2339" spans="1:28" s="7" customFormat="1" ht="213.75" x14ac:dyDescent="0.45">
      <c r="A2339" s="1">
        <v>1077</v>
      </c>
      <c r="B2339" s="3">
        <v>43863</v>
      </c>
      <c r="C2339" s="4">
        <v>0.2855787037037037</v>
      </c>
      <c r="D2339" s="2">
        <v>0</v>
      </c>
      <c r="E2339" s="1">
        <v>0</v>
      </c>
      <c r="F2339" s="2" t="s">
        <v>131</v>
      </c>
      <c r="G2339" s="1">
        <v>35</v>
      </c>
      <c r="H2339" s="1" t="s">
        <v>5042</v>
      </c>
      <c r="I2339" s="1" t="s">
        <v>4570</v>
      </c>
      <c r="J2339" s="1" t="s">
        <v>3977</v>
      </c>
      <c r="K2339" s="1" t="s">
        <v>3976</v>
      </c>
      <c r="L2339" s="1">
        <v>252482</v>
      </c>
      <c r="M2339" s="1" t="s">
        <v>12526</v>
      </c>
      <c r="N2339" s="2" t="s">
        <v>4409</v>
      </c>
      <c r="O2339" s="1" t="s">
        <v>16243</v>
      </c>
      <c r="P2339" s="2" t="s">
        <v>90</v>
      </c>
      <c r="Q2339" s="1" t="s">
        <v>194</v>
      </c>
      <c r="R2339" s="1" t="s">
        <v>4409</v>
      </c>
      <c r="S2339" s="1"/>
      <c r="T2339" s="1"/>
      <c r="U2339" s="1" t="s">
        <v>12528</v>
      </c>
      <c r="V2339" s="1"/>
      <c r="W2339" s="1"/>
      <c r="X2339" s="1"/>
      <c r="Y2339" s="1" t="s">
        <v>176</v>
      </c>
      <c r="Z2339" s="2" t="str">
        <f t="shared" si="108"/>
        <v>C830C</v>
      </c>
      <c r="AA2339" s="3" t="str">
        <f t="shared" si="109"/>
        <v>1/2/2020</v>
      </c>
      <c r="AB2339" s="2" t="str">
        <f t="shared" si="110"/>
        <v>No delay</v>
      </c>
    </row>
    <row r="2340" spans="1:28" s="7" customFormat="1" ht="213.75" x14ac:dyDescent="0.45">
      <c r="A2340" s="1">
        <v>1093</v>
      </c>
      <c r="B2340" s="3">
        <v>43863</v>
      </c>
      <c r="C2340" s="4">
        <v>0.76337962962962969</v>
      </c>
      <c r="D2340" s="2">
        <v>0</v>
      </c>
      <c r="E2340" s="1">
        <v>0</v>
      </c>
      <c r="F2340" s="2" t="s">
        <v>130</v>
      </c>
      <c r="G2340" s="1">
        <v>27</v>
      </c>
      <c r="H2340" s="1" t="s">
        <v>5744</v>
      </c>
      <c r="I2340" s="1" t="s">
        <v>4771</v>
      </c>
      <c r="J2340" s="1" t="s">
        <v>3975</v>
      </c>
      <c r="K2340" s="1" t="s">
        <v>3974</v>
      </c>
      <c r="L2340" s="1">
        <v>252523</v>
      </c>
      <c r="M2340" s="1" t="s">
        <v>12526</v>
      </c>
      <c r="N2340" s="2" t="s">
        <v>4522</v>
      </c>
      <c r="O2340" s="1" t="s">
        <v>16244</v>
      </c>
      <c r="P2340" s="2" t="s">
        <v>73</v>
      </c>
      <c r="Q2340" s="1" t="s">
        <v>74</v>
      </c>
      <c r="R2340" s="1" t="s">
        <v>4409</v>
      </c>
      <c r="S2340" s="1"/>
      <c r="T2340" s="1"/>
      <c r="U2340" s="1" t="s">
        <v>12528</v>
      </c>
      <c r="V2340" s="1"/>
      <c r="W2340" s="1"/>
      <c r="X2340" s="1"/>
      <c r="Y2340" s="1" t="s">
        <v>74</v>
      </c>
      <c r="Z2340" s="2" t="str">
        <f t="shared" si="108"/>
        <v>C830</v>
      </c>
      <c r="AA2340" s="3" t="str">
        <f t="shared" si="109"/>
        <v>1/2/2020</v>
      </c>
      <c r="AB2340" s="2" t="str">
        <f t="shared" si="110"/>
        <v>No delay</v>
      </c>
    </row>
    <row r="2341" spans="1:28" s="7" customFormat="1" ht="171" x14ac:dyDescent="0.45">
      <c r="A2341" s="1" t="s">
        <v>16245</v>
      </c>
      <c r="B2341" s="3">
        <v>43864</v>
      </c>
      <c r="C2341" s="4">
        <v>0.8027777777777777</v>
      </c>
      <c r="D2341" s="2">
        <v>0</v>
      </c>
      <c r="E2341" s="1">
        <v>0</v>
      </c>
      <c r="F2341" s="2" t="s">
        <v>215</v>
      </c>
      <c r="G2341" s="1"/>
      <c r="H2341" s="1" t="s">
        <v>4570</v>
      </c>
      <c r="I2341" s="1"/>
      <c r="J2341" s="1" t="s">
        <v>16246</v>
      </c>
      <c r="K2341" s="1">
        <v>6287449</v>
      </c>
      <c r="L2341" s="1"/>
      <c r="M2341" s="1" t="s">
        <v>12526</v>
      </c>
      <c r="N2341" s="2" t="s">
        <v>4409</v>
      </c>
      <c r="O2341" s="1" t="s">
        <v>16247</v>
      </c>
      <c r="P2341" s="2" t="s">
        <v>128</v>
      </c>
      <c r="Q2341" s="1" t="s">
        <v>276</v>
      </c>
      <c r="R2341" s="1" t="s">
        <v>4409</v>
      </c>
      <c r="S2341" s="1"/>
      <c r="T2341" s="1"/>
      <c r="U2341" s="1" t="s">
        <v>12528</v>
      </c>
      <c r="V2341" s="1"/>
      <c r="W2341" s="1"/>
      <c r="X2341" s="1"/>
      <c r="Y2341" s="1" t="s">
        <v>275</v>
      </c>
      <c r="Z2341" s="2" t="str">
        <f t="shared" si="108"/>
        <v>C830C</v>
      </c>
      <c r="AA2341" s="3" t="str">
        <f t="shared" si="109"/>
        <v>1/2/2020</v>
      </c>
      <c r="AB2341" s="2" t="str">
        <f t="shared" si="110"/>
        <v>No delay</v>
      </c>
    </row>
    <row r="2342" spans="1:28" s="7" customFormat="1" ht="142.5" x14ac:dyDescent="0.45">
      <c r="A2342" s="1">
        <v>1143</v>
      </c>
      <c r="B2342" s="3">
        <v>43865</v>
      </c>
      <c r="C2342" s="4">
        <v>0.23750000000000002</v>
      </c>
      <c r="D2342" s="2">
        <v>0</v>
      </c>
      <c r="E2342" s="1">
        <v>0</v>
      </c>
      <c r="F2342" s="2" t="s">
        <v>104</v>
      </c>
      <c r="G2342" s="1">
        <v>26</v>
      </c>
      <c r="H2342" s="1" t="s">
        <v>4775</v>
      </c>
      <c r="I2342" s="1" t="s">
        <v>4570</v>
      </c>
      <c r="J2342" s="1" t="s">
        <v>3979</v>
      </c>
      <c r="K2342" s="1" t="s">
        <v>3978</v>
      </c>
      <c r="L2342" s="1">
        <v>252698</v>
      </c>
      <c r="M2342" s="1" t="s">
        <v>12526</v>
      </c>
      <c r="N2342" s="2" t="s">
        <v>4409</v>
      </c>
      <c r="O2342" s="1" t="s">
        <v>16248</v>
      </c>
      <c r="P2342" s="2" t="s">
        <v>26</v>
      </c>
      <c r="Q2342" s="1" t="s">
        <v>98</v>
      </c>
      <c r="R2342" s="1" t="s">
        <v>4409</v>
      </c>
      <c r="S2342" s="1"/>
      <c r="T2342" s="1"/>
      <c r="U2342" s="1" t="s">
        <v>12528</v>
      </c>
      <c r="V2342" s="1"/>
      <c r="W2342" s="1"/>
      <c r="X2342" s="1"/>
      <c r="Y2342" s="1" t="s">
        <v>27</v>
      </c>
      <c r="Z2342" s="2" t="str">
        <f t="shared" si="108"/>
        <v>C830C</v>
      </c>
      <c r="AA2342" s="3" t="str">
        <f t="shared" si="109"/>
        <v>1/2/2020</v>
      </c>
      <c r="AB2342" s="2" t="str">
        <f t="shared" si="110"/>
        <v>No delay</v>
      </c>
    </row>
    <row r="2343" spans="1:28" s="7" customFormat="1" ht="156.75" x14ac:dyDescent="0.45">
      <c r="A2343" s="1">
        <v>1150</v>
      </c>
      <c r="B2343" s="3">
        <v>43865</v>
      </c>
      <c r="C2343" s="4">
        <v>0.36458333333333331</v>
      </c>
      <c r="D2343" s="2">
        <v>0</v>
      </c>
      <c r="E2343" s="1">
        <v>0</v>
      </c>
      <c r="F2343" s="2" t="s">
        <v>230</v>
      </c>
      <c r="G2343" s="1">
        <v>5</v>
      </c>
      <c r="H2343" s="1" t="s">
        <v>5352</v>
      </c>
      <c r="I2343" s="1" t="s">
        <v>5352</v>
      </c>
      <c r="J2343" s="1" t="s">
        <v>16249</v>
      </c>
      <c r="K2343" s="1" t="s">
        <v>3981</v>
      </c>
      <c r="L2343" s="1">
        <v>252713</v>
      </c>
      <c r="M2343" s="1" t="s">
        <v>12526</v>
      </c>
      <c r="N2343" s="2" t="s">
        <v>4522</v>
      </c>
      <c r="O2343" s="1" t="s">
        <v>16250</v>
      </c>
      <c r="P2343" s="2" t="s">
        <v>79</v>
      </c>
      <c r="Q2343" s="1" t="s">
        <v>1356</v>
      </c>
      <c r="R2343" s="1" t="s">
        <v>13594</v>
      </c>
      <c r="S2343" s="1"/>
      <c r="T2343" s="1"/>
      <c r="U2343" s="1" t="s">
        <v>12528</v>
      </c>
      <c r="V2343" s="1"/>
      <c r="W2343" s="1"/>
      <c r="X2343" s="1"/>
      <c r="Y2343" s="1" t="s">
        <v>1355</v>
      </c>
      <c r="Z2343" s="2" t="str">
        <f t="shared" si="108"/>
        <v>C830C</v>
      </c>
      <c r="AA2343" s="3" t="str">
        <f t="shared" si="109"/>
        <v>1/2/2020</v>
      </c>
      <c r="AB2343" s="2" t="str">
        <f t="shared" si="110"/>
        <v>No delay</v>
      </c>
    </row>
    <row r="2344" spans="1:28" s="7" customFormat="1" ht="185.25" x14ac:dyDescent="0.45">
      <c r="A2344" s="1">
        <v>1153</v>
      </c>
      <c r="B2344" s="3">
        <v>43865</v>
      </c>
      <c r="C2344" s="4">
        <v>0.45217592592592593</v>
      </c>
      <c r="D2344" s="2">
        <v>0</v>
      </c>
      <c r="E2344" s="1">
        <v>0</v>
      </c>
      <c r="F2344" s="2" t="s">
        <v>106</v>
      </c>
      <c r="G2344" s="1">
        <v>2</v>
      </c>
      <c r="H2344" s="1" t="s">
        <v>4570</v>
      </c>
      <c r="I2344" s="1" t="s">
        <v>4570</v>
      </c>
      <c r="J2344" s="1" t="s">
        <v>16251</v>
      </c>
      <c r="K2344" s="1" t="s">
        <v>3980</v>
      </c>
      <c r="L2344" s="1">
        <v>252721</v>
      </c>
      <c r="M2344" s="1" t="s">
        <v>12526</v>
      </c>
      <c r="N2344" s="2" t="s">
        <v>4522</v>
      </c>
      <c r="O2344" s="1" t="s">
        <v>16252</v>
      </c>
      <c r="P2344" s="2" t="s">
        <v>43</v>
      </c>
      <c r="Q2344" s="1" t="s">
        <v>43</v>
      </c>
      <c r="R2344" s="1" t="s">
        <v>4409</v>
      </c>
      <c r="S2344" s="1"/>
      <c r="T2344" s="1"/>
      <c r="U2344" s="1" t="s">
        <v>12528</v>
      </c>
      <c r="V2344" s="1"/>
      <c r="W2344" s="1"/>
      <c r="X2344" s="1"/>
      <c r="Y2344" s="1" t="s">
        <v>43</v>
      </c>
      <c r="Z2344" s="2" t="str">
        <f t="shared" si="108"/>
        <v>C830C</v>
      </c>
      <c r="AA2344" s="3" t="str">
        <f t="shared" si="109"/>
        <v>1/2/2020</v>
      </c>
      <c r="AB2344" s="2" t="str">
        <f t="shared" si="110"/>
        <v>No delay</v>
      </c>
    </row>
    <row r="2345" spans="1:28" s="7" customFormat="1" ht="213.75" x14ac:dyDescent="0.45">
      <c r="A2345" s="1">
        <v>1154</v>
      </c>
      <c r="B2345" s="3">
        <v>43865</v>
      </c>
      <c r="C2345" s="4">
        <v>0.46458333333333335</v>
      </c>
      <c r="D2345" s="2">
        <v>0</v>
      </c>
      <c r="E2345" s="1">
        <v>0</v>
      </c>
      <c r="F2345" s="2" t="s">
        <v>123</v>
      </c>
      <c r="G2345" s="1"/>
      <c r="H2345" s="1" t="s">
        <v>4570</v>
      </c>
      <c r="I2345" s="1"/>
      <c r="J2345" s="1" t="s">
        <v>16253</v>
      </c>
      <c r="K2345" s="1">
        <v>6287474</v>
      </c>
      <c r="L2345" s="1"/>
      <c r="M2345" s="1" t="s">
        <v>12526</v>
      </c>
      <c r="N2345" s="2" t="s">
        <v>4409</v>
      </c>
      <c r="O2345" s="1" t="s">
        <v>16254</v>
      </c>
      <c r="P2345" s="2" t="s">
        <v>33</v>
      </c>
      <c r="Q2345" s="1" t="s">
        <v>313</v>
      </c>
      <c r="R2345" s="1" t="s">
        <v>4409</v>
      </c>
      <c r="S2345" s="1"/>
      <c r="T2345" s="1"/>
      <c r="U2345" s="1" t="s">
        <v>12528</v>
      </c>
      <c r="V2345" s="1"/>
      <c r="W2345" s="1"/>
      <c r="X2345" s="1"/>
      <c r="Y2345" s="1" t="s">
        <v>32</v>
      </c>
      <c r="Z2345" s="2" t="str">
        <f t="shared" si="108"/>
        <v>C830C</v>
      </c>
      <c r="AA2345" s="3" t="str">
        <f t="shared" si="109"/>
        <v>1/2/2020</v>
      </c>
      <c r="AB2345" s="2" t="str">
        <f t="shared" si="110"/>
        <v>No delay</v>
      </c>
    </row>
    <row r="2346" spans="1:28" s="7" customFormat="1" ht="142.5" x14ac:dyDescent="0.45">
      <c r="A2346" s="1">
        <v>1172</v>
      </c>
      <c r="B2346" s="3">
        <v>43866</v>
      </c>
      <c r="C2346" s="4">
        <v>0.27710648148148148</v>
      </c>
      <c r="D2346" s="2">
        <v>0</v>
      </c>
      <c r="E2346" s="1">
        <v>0</v>
      </c>
      <c r="F2346" s="2" t="s">
        <v>152</v>
      </c>
      <c r="G2346" s="1">
        <v>37</v>
      </c>
      <c r="H2346" s="1" t="s">
        <v>5501</v>
      </c>
      <c r="I2346" s="1" t="s">
        <v>5501</v>
      </c>
      <c r="J2346" s="1" t="s">
        <v>16255</v>
      </c>
      <c r="K2346" s="1" t="s">
        <v>3983</v>
      </c>
      <c r="L2346" s="1">
        <v>252800</v>
      </c>
      <c r="M2346" s="1" t="s">
        <v>12526</v>
      </c>
      <c r="N2346" s="2" t="s">
        <v>4409</v>
      </c>
      <c r="O2346" s="1" t="s">
        <v>16256</v>
      </c>
      <c r="P2346" s="2" t="s">
        <v>26</v>
      </c>
      <c r="Q2346" s="1" t="s">
        <v>98</v>
      </c>
      <c r="R2346" s="1" t="s">
        <v>4409</v>
      </c>
      <c r="S2346" s="1"/>
      <c r="T2346" s="1"/>
      <c r="U2346" s="1" t="s">
        <v>12528</v>
      </c>
      <c r="V2346" s="1"/>
      <c r="W2346" s="1"/>
      <c r="X2346" s="1"/>
      <c r="Y2346" s="1" t="s">
        <v>27</v>
      </c>
      <c r="Z2346" s="2" t="str">
        <f t="shared" si="108"/>
        <v>C830C</v>
      </c>
      <c r="AA2346" s="3" t="str">
        <f t="shared" si="109"/>
        <v>1/2/2020</v>
      </c>
      <c r="AB2346" s="2" t="str">
        <f t="shared" si="110"/>
        <v>No delay</v>
      </c>
    </row>
    <row r="2347" spans="1:28" s="7" customFormat="1" ht="142.5" x14ac:dyDescent="0.45">
      <c r="A2347" s="1">
        <v>1173</v>
      </c>
      <c r="B2347" s="3">
        <v>43866</v>
      </c>
      <c r="C2347" s="4">
        <v>0.34692129629629626</v>
      </c>
      <c r="D2347" s="2">
        <v>0</v>
      </c>
      <c r="E2347" s="1">
        <v>0</v>
      </c>
      <c r="F2347" s="2" t="s">
        <v>46</v>
      </c>
      <c r="G2347" s="1">
        <v>17</v>
      </c>
      <c r="H2347" s="1" t="s">
        <v>4570</v>
      </c>
      <c r="I2347" s="1" t="s">
        <v>4570</v>
      </c>
      <c r="J2347" s="1" t="s">
        <v>16257</v>
      </c>
      <c r="K2347" s="1" t="s">
        <v>3985</v>
      </c>
      <c r="L2347" s="1">
        <v>252810</v>
      </c>
      <c r="M2347" s="1" t="s">
        <v>12526</v>
      </c>
      <c r="N2347" s="2" t="s">
        <v>4522</v>
      </c>
      <c r="O2347" s="1" t="s">
        <v>16258</v>
      </c>
      <c r="P2347" s="2" t="s">
        <v>79</v>
      </c>
      <c r="Q2347" s="1" t="s">
        <v>139</v>
      </c>
      <c r="R2347" s="1" t="s">
        <v>4409</v>
      </c>
      <c r="S2347" s="1"/>
      <c r="T2347" s="1"/>
      <c r="U2347" s="1" t="s">
        <v>12528</v>
      </c>
      <c r="V2347" s="1"/>
      <c r="W2347" s="1"/>
      <c r="X2347" s="1"/>
      <c r="Y2347" s="1" t="s">
        <v>117</v>
      </c>
      <c r="Z2347" s="2" t="str">
        <f t="shared" si="108"/>
        <v>C830</v>
      </c>
      <c r="AA2347" s="3" t="str">
        <f t="shared" si="109"/>
        <v>1/2/2020</v>
      </c>
      <c r="AB2347" s="2" t="str">
        <f t="shared" si="110"/>
        <v>No delay</v>
      </c>
    </row>
    <row r="2348" spans="1:28" s="7" customFormat="1" ht="171" x14ac:dyDescent="0.45">
      <c r="A2348" s="1">
        <v>1178</v>
      </c>
      <c r="B2348" s="3">
        <v>43866</v>
      </c>
      <c r="C2348" s="4">
        <v>0.3916203703703704</v>
      </c>
      <c r="D2348" s="2">
        <v>0</v>
      </c>
      <c r="E2348" s="1">
        <v>0</v>
      </c>
      <c r="F2348" s="2" t="s">
        <v>17</v>
      </c>
      <c r="G2348" s="1">
        <v>28</v>
      </c>
      <c r="H2348" s="1" t="s">
        <v>4570</v>
      </c>
      <c r="I2348" s="1" t="s">
        <v>4570</v>
      </c>
      <c r="J2348" s="1" t="s">
        <v>16259</v>
      </c>
      <c r="K2348" s="1" t="s">
        <v>3984</v>
      </c>
      <c r="L2348" s="1">
        <v>252817</v>
      </c>
      <c r="M2348" s="1" t="s">
        <v>12526</v>
      </c>
      <c r="N2348" s="2" t="s">
        <v>4522</v>
      </c>
      <c r="O2348" s="1" t="s">
        <v>16260</v>
      </c>
      <c r="P2348" s="2" t="s">
        <v>41</v>
      </c>
      <c r="Q2348" s="1" t="s">
        <v>3004</v>
      </c>
      <c r="R2348" s="1" t="s">
        <v>4409</v>
      </c>
      <c r="S2348" s="1"/>
      <c r="T2348" s="1"/>
      <c r="U2348" s="1" t="s">
        <v>12528</v>
      </c>
      <c r="V2348" s="1"/>
      <c r="W2348" s="1"/>
      <c r="X2348" s="1"/>
      <c r="Y2348" s="1" t="s">
        <v>40</v>
      </c>
      <c r="Z2348" s="2" t="str">
        <f t="shared" si="108"/>
        <v>C830</v>
      </c>
      <c r="AA2348" s="3" t="str">
        <f t="shared" si="109"/>
        <v>1/2/2020</v>
      </c>
      <c r="AB2348" s="2" t="str">
        <f t="shared" si="110"/>
        <v>No delay</v>
      </c>
    </row>
    <row r="2349" spans="1:28" s="7" customFormat="1" ht="71.25" x14ac:dyDescent="0.45">
      <c r="A2349" s="1" t="s">
        <v>16261</v>
      </c>
      <c r="B2349" s="3">
        <v>43866</v>
      </c>
      <c r="C2349" s="4">
        <v>0.94653935185185178</v>
      </c>
      <c r="D2349" s="2">
        <v>0</v>
      </c>
      <c r="E2349" s="1">
        <v>0</v>
      </c>
      <c r="F2349" s="2" t="s">
        <v>116</v>
      </c>
      <c r="G2349" s="1">
        <v>53</v>
      </c>
      <c r="H2349" s="1" t="s">
        <v>7388</v>
      </c>
      <c r="I2349" s="1" t="s">
        <v>6241</v>
      </c>
      <c r="J2349" s="1" t="s">
        <v>3987</v>
      </c>
      <c r="K2349" s="1" t="s">
        <v>3986</v>
      </c>
      <c r="L2349" s="1">
        <v>252899</v>
      </c>
      <c r="M2349" s="1" t="s">
        <v>12526</v>
      </c>
      <c r="N2349" s="2" t="s">
        <v>4409</v>
      </c>
      <c r="O2349" s="1" t="s">
        <v>16262</v>
      </c>
      <c r="P2349" s="2" t="s">
        <v>128</v>
      </c>
      <c r="Q2349" s="1" t="s">
        <v>209</v>
      </c>
      <c r="R2349" s="1" t="s">
        <v>13589</v>
      </c>
      <c r="S2349" s="1"/>
      <c r="T2349" s="1"/>
      <c r="U2349" s="1" t="s">
        <v>12528</v>
      </c>
      <c r="V2349" s="1"/>
      <c r="W2349" s="1"/>
      <c r="X2349" s="1"/>
      <c r="Y2349" s="1" t="s">
        <v>208</v>
      </c>
      <c r="Z2349" s="2" t="str">
        <f t="shared" si="108"/>
        <v>C830C</v>
      </c>
      <c r="AA2349" s="3" t="str">
        <f t="shared" si="109"/>
        <v>1/2/2020</v>
      </c>
      <c r="AB2349" s="2" t="str">
        <f t="shared" si="110"/>
        <v>No delay</v>
      </c>
    </row>
    <row r="2350" spans="1:28" s="7" customFormat="1" ht="156.75" x14ac:dyDescent="0.45">
      <c r="A2350" s="1" t="s">
        <v>16263</v>
      </c>
      <c r="B2350" s="3">
        <v>43867</v>
      </c>
      <c r="C2350" s="4">
        <v>0.24590277777777778</v>
      </c>
      <c r="D2350" s="2">
        <v>0</v>
      </c>
      <c r="E2350" s="1">
        <v>0</v>
      </c>
      <c r="F2350" s="2" t="s">
        <v>24</v>
      </c>
      <c r="G2350" s="1" t="s">
        <v>4719</v>
      </c>
      <c r="H2350" s="1" t="s">
        <v>4615</v>
      </c>
      <c r="I2350" s="1" t="s">
        <v>4615</v>
      </c>
      <c r="J2350" s="1" t="s">
        <v>7357</v>
      </c>
      <c r="K2350" s="1" t="s">
        <v>16264</v>
      </c>
      <c r="L2350" s="1">
        <v>252917</v>
      </c>
      <c r="M2350" s="1" t="s">
        <v>12526</v>
      </c>
      <c r="N2350" s="2" t="s">
        <v>4409</v>
      </c>
      <c r="O2350" s="1" t="s">
        <v>16265</v>
      </c>
      <c r="P2350" s="2" t="s">
        <v>128</v>
      </c>
      <c r="Q2350" s="1" t="s">
        <v>183</v>
      </c>
      <c r="R2350" s="1" t="s">
        <v>4409</v>
      </c>
      <c r="S2350" s="1"/>
      <c r="T2350" s="1"/>
      <c r="U2350" s="1" t="s">
        <v>12528</v>
      </c>
      <c r="V2350" s="1"/>
      <c r="W2350" s="1"/>
      <c r="X2350" s="1"/>
      <c r="Y2350" s="1" t="s">
        <v>12529</v>
      </c>
      <c r="Z2350" s="2" t="str">
        <f t="shared" si="108"/>
        <v>C830</v>
      </c>
      <c r="AA2350" s="3" t="str">
        <f t="shared" si="109"/>
        <v>1/2/2020</v>
      </c>
      <c r="AB2350" s="2" t="str">
        <f t="shared" si="110"/>
        <v>No delay</v>
      </c>
    </row>
    <row r="2351" spans="1:28" s="7" customFormat="1" ht="242.25" x14ac:dyDescent="0.45">
      <c r="A2351" s="1" t="s">
        <v>16266</v>
      </c>
      <c r="B2351" s="3">
        <v>43867</v>
      </c>
      <c r="C2351" s="4">
        <v>0.24652777777777779</v>
      </c>
      <c r="D2351" s="2">
        <v>0</v>
      </c>
      <c r="E2351" s="1">
        <v>5</v>
      </c>
      <c r="F2351" s="2" t="s">
        <v>198</v>
      </c>
      <c r="G2351" s="1">
        <v>23</v>
      </c>
      <c r="H2351" s="1" t="s">
        <v>4628</v>
      </c>
      <c r="I2351" s="1" t="s">
        <v>4628</v>
      </c>
      <c r="J2351" s="1" t="s">
        <v>7361</v>
      </c>
      <c r="K2351" s="1" t="s">
        <v>3991</v>
      </c>
      <c r="L2351" s="1">
        <v>252919</v>
      </c>
      <c r="M2351" s="1" t="s">
        <v>12526</v>
      </c>
      <c r="N2351" s="2" t="s">
        <v>4409</v>
      </c>
      <c r="O2351" s="1" t="s">
        <v>16267</v>
      </c>
      <c r="P2351" s="2" t="s">
        <v>128</v>
      </c>
      <c r="Q2351" s="1" t="s">
        <v>183</v>
      </c>
      <c r="R2351" s="1" t="s">
        <v>4409</v>
      </c>
      <c r="S2351" s="1"/>
      <c r="T2351" s="1"/>
      <c r="U2351" s="1" t="s">
        <v>12528</v>
      </c>
      <c r="V2351" s="1"/>
      <c r="W2351" s="1"/>
      <c r="X2351" s="1"/>
      <c r="Y2351" s="1" t="s">
        <v>12529</v>
      </c>
      <c r="Z2351" s="2" t="str">
        <f t="shared" si="108"/>
        <v>C830C</v>
      </c>
      <c r="AA2351" s="3" t="str">
        <f t="shared" si="109"/>
        <v>1/2/2020</v>
      </c>
      <c r="AB2351" s="2" t="str">
        <f t="shared" si="110"/>
        <v>No delay</v>
      </c>
    </row>
    <row r="2352" spans="1:28" s="7" customFormat="1" ht="142.5" x14ac:dyDescent="0.45">
      <c r="A2352" s="1">
        <v>1197</v>
      </c>
      <c r="B2352" s="3">
        <v>43867</v>
      </c>
      <c r="C2352" s="4">
        <v>0.2673611111111111</v>
      </c>
      <c r="D2352" s="2">
        <v>0</v>
      </c>
      <c r="E2352" s="1">
        <v>0</v>
      </c>
      <c r="F2352" s="2" t="s">
        <v>58</v>
      </c>
      <c r="G2352" s="1">
        <v>8</v>
      </c>
      <c r="H2352" s="1" t="s">
        <v>5042</v>
      </c>
      <c r="I2352" s="1" t="s">
        <v>4570</v>
      </c>
      <c r="J2352" s="1" t="s">
        <v>3990</v>
      </c>
      <c r="K2352" s="1" t="s">
        <v>3989</v>
      </c>
      <c r="L2352" s="1">
        <v>252921</v>
      </c>
      <c r="M2352" s="1" t="s">
        <v>12526</v>
      </c>
      <c r="N2352" s="2" t="s">
        <v>4409</v>
      </c>
      <c r="O2352" s="1" t="s">
        <v>16268</v>
      </c>
      <c r="P2352" s="2"/>
      <c r="Q2352" s="1"/>
      <c r="R2352" s="1"/>
      <c r="S2352" s="1"/>
      <c r="T2352" s="1"/>
      <c r="U2352" s="1" t="s">
        <v>13743</v>
      </c>
      <c r="V2352" s="1"/>
      <c r="W2352" s="1"/>
      <c r="X2352" s="1"/>
      <c r="Y2352" s="1"/>
      <c r="Z2352" s="2" t="str">
        <f t="shared" si="108"/>
        <v>C830</v>
      </c>
      <c r="AA2352" s="3" t="str">
        <f t="shared" si="109"/>
        <v>1/2/2020</v>
      </c>
      <c r="AB2352" s="2" t="str">
        <f t="shared" si="110"/>
        <v>No delay</v>
      </c>
    </row>
    <row r="2353" spans="1:28" s="7" customFormat="1" ht="142.5" x14ac:dyDescent="0.45">
      <c r="A2353" s="1">
        <v>1205</v>
      </c>
      <c r="B2353" s="3">
        <v>43867</v>
      </c>
      <c r="C2353" s="4">
        <v>0.43263888888888885</v>
      </c>
      <c r="D2353" s="2">
        <v>0</v>
      </c>
      <c r="E2353" s="1">
        <v>0</v>
      </c>
      <c r="F2353" s="2" t="s">
        <v>84</v>
      </c>
      <c r="G2353" s="1">
        <v>39</v>
      </c>
      <c r="H2353" s="1" t="s">
        <v>4733</v>
      </c>
      <c r="I2353" s="1" t="s">
        <v>4570</v>
      </c>
      <c r="J2353" s="1" t="s">
        <v>16269</v>
      </c>
      <c r="K2353" s="1" t="s">
        <v>3988</v>
      </c>
      <c r="L2353" s="1">
        <v>252955</v>
      </c>
      <c r="M2353" s="1" t="s">
        <v>12526</v>
      </c>
      <c r="N2353" s="2" t="s">
        <v>4409</v>
      </c>
      <c r="O2353" s="1" t="s">
        <v>16270</v>
      </c>
      <c r="P2353" s="2" t="s">
        <v>26</v>
      </c>
      <c r="Q2353" s="1" t="s">
        <v>98</v>
      </c>
      <c r="R2353" s="1" t="s">
        <v>4409</v>
      </c>
      <c r="S2353" s="1"/>
      <c r="T2353" s="1"/>
      <c r="U2353" s="1" t="s">
        <v>12528</v>
      </c>
      <c r="V2353" s="1"/>
      <c r="W2353" s="1"/>
      <c r="X2353" s="1"/>
      <c r="Y2353" s="1" t="s">
        <v>27</v>
      </c>
      <c r="Z2353" s="2" t="str">
        <f t="shared" si="108"/>
        <v>C830C</v>
      </c>
      <c r="AA2353" s="3" t="str">
        <f t="shared" si="109"/>
        <v>1/2/2020</v>
      </c>
      <c r="AB2353" s="2" t="str">
        <f t="shared" si="110"/>
        <v>No delay</v>
      </c>
    </row>
    <row r="2354" spans="1:28" s="7" customFormat="1" ht="313.5" x14ac:dyDescent="0.45">
      <c r="A2354" s="1" t="s">
        <v>16271</v>
      </c>
      <c r="B2354" s="3">
        <v>43868</v>
      </c>
      <c r="C2354" s="4">
        <v>0.16666666666666666</v>
      </c>
      <c r="D2354" s="2">
        <v>0</v>
      </c>
      <c r="E2354" s="1">
        <v>0</v>
      </c>
      <c r="F2354" s="2" t="s">
        <v>42</v>
      </c>
      <c r="G2354" s="1">
        <v>0</v>
      </c>
      <c r="H2354" s="1" t="s">
        <v>4802</v>
      </c>
      <c r="I2354" s="1" t="s">
        <v>7013</v>
      </c>
      <c r="J2354" s="1" t="s">
        <v>7365</v>
      </c>
      <c r="K2354" s="1" t="s">
        <v>3994</v>
      </c>
      <c r="L2354" s="1">
        <v>253048</v>
      </c>
      <c r="M2354" s="1" t="s">
        <v>12526</v>
      </c>
      <c r="N2354" s="2" t="s">
        <v>4409</v>
      </c>
      <c r="O2354" s="1" t="s">
        <v>16272</v>
      </c>
      <c r="P2354" s="2" t="s">
        <v>128</v>
      </c>
      <c r="Q2354" s="1" t="s">
        <v>183</v>
      </c>
      <c r="R2354" s="1" t="s">
        <v>4409</v>
      </c>
      <c r="S2354" s="1"/>
      <c r="T2354" s="1"/>
      <c r="U2354" s="1" t="s">
        <v>12528</v>
      </c>
      <c r="V2354" s="1"/>
      <c r="W2354" s="1"/>
      <c r="X2354" s="1"/>
      <c r="Y2354" s="1" t="s">
        <v>12529</v>
      </c>
      <c r="Z2354" s="2" t="str">
        <f t="shared" si="108"/>
        <v>C830</v>
      </c>
      <c r="AA2354" s="3" t="str">
        <f t="shared" si="109"/>
        <v>1/2/2020</v>
      </c>
      <c r="AB2354" s="2" t="str">
        <f t="shared" si="110"/>
        <v>No delay</v>
      </c>
    </row>
    <row r="2355" spans="1:28" s="7" customFormat="1" ht="199.5" x14ac:dyDescent="0.45">
      <c r="A2355" s="1">
        <v>1249</v>
      </c>
      <c r="B2355" s="3">
        <v>43868</v>
      </c>
      <c r="C2355" s="4">
        <v>0.82986111111111116</v>
      </c>
      <c r="D2355" s="2">
        <v>0</v>
      </c>
      <c r="E2355" s="1">
        <v>0</v>
      </c>
      <c r="F2355" s="2" t="s">
        <v>145</v>
      </c>
      <c r="G2355" s="1">
        <v>4</v>
      </c>
      <c r="H2355" s="1" t="s">
        <v>4734</v>
      </c>
      <c r="I2355" s="1" t="s">
        <v>4570</v>
      </c>
      <c r="J2355" s="1" t="s">
        <v>3993</v>
      </c>
      <c r="K2355" s="1" t="s">
        <v>3992</v>
      </c>
      <c r="L2355" s="1">
        <v>253142</v>
      </c>
      <c r="M2355" s="1" t="s">
        <v>12526</v>
      </c>
      <c r="N2355" s="2" t="s">
        <v>4522</v>
      </c>
      <c r="O2355" s="1" t="s">
        <v>16273</v>
      </c>
      <c r="P2355" s="2" t="s">
        <v>7</v>
      </c>
      <c r="Q2355" s="1" t="s">
        <v>16</v>
      </c>
      <c r="R2355" s="1" t="s">
        <v>4409</v>
      </c>
      <c r="S2355" s="1"/>
      <c r="T2355" s="1"/>
      <c r="U2355" s="1" t="s">
        <v>12528</v>
      </c>
      <c r="V2355" s="1"/>
      <c r="W2355" s="1"/>
      <c r="X2355" s="1"/>
      <c r="Y2355" s="1" t="s">
        <v>15</v>
      </c>
      <c r="Z2355" s="2" t="str">
        <f t="shared" si="108"/>
        <v>C830</v>
      </c>
      <c r="AA2355" s="3" t="str">
        <f t="shared" si="109"/>
        <v>1/2/2020</v>
      </c>
      <c r="AB2355" s="2" t="str">
        <f t="shared" si="110"/>
        <v>No delay</v>
      </c>
    </row>
    <row r="2356" spans="1:28" s="7" customFormat="1" ht="228" x14ac:dyDescent="0.45">
      <c r="A2356" s="1">
        <v>1251</v>
      </c>
      <c r="B2356" s="3">
        <v>43869</v>
      </c>
      <c r="C2356" s="4">
        <v>0.22223379629629628</v>
      </c>
      <c r="D2356" s="2">
        <v>0</v>
      </c>
      <c r="E2356" s="1">
        <v>0</v>
      </c>
      <c r="F2356" s="2" t="s">
        <v>104</v>
      </c>
      <c r="G2356" s="1">
        <v>26</v>
      </c>
      <c r="H2356" s="1" t="s">
        <v>4802</v>
      </c>
      <c r="I2356" s="1" t="s">
        <v>4962</v>
      </c>
      <c r="J2356" s="1" t="s">
        <v>3996</v>
      </c>
      <c r="K2356" s="1" t="s">
        <v>3995</v>
      </c>
      <c r="L2356" s="1">
        <v>253165</v>
      </c>
      <c r="M2356" s="1" t="s">
        <v>12526</v>
      </c>
      <c r="N2356" s="2" t="s">
        <v>4409</v>
      </c>
      <c r="O2356" s="1" t="s">
        <v>16274</v>
      </c>
      <c r="P2356" s="2" t="s">
        <v>36</v>
      </c>
      <c r="Q2356" s="1" t="s">
        <v>153</v>
      </c>
      <c r="R2356" s="1" t="s">
        <v>4409</v>
      </c>
      <c r="S2356" s="1"/>
      <c r="T2356" s="1"/>
      <c r="U2356" s="1" t="s">
        <v>12528</v>
      </c>
      <c r="V2356" s="1"/>
      <c r="W2356" s="1"/>
      <c r="X2356" s="1"/>
      <c r="Y2356" s="1" t="s">
        <v>153</v>
      </c>
      <c r="Z2356" s="2" t="str">
        <f t="shared" si="108"/>
        <v>C830C</v>
      </c>
      <c r="AA2356" s="3" t="str">
        <f t="shared" si="109"/>
        <v>1/2/2020</v>
      </c>
      <c r="AB2356" s="2" t="str">
        <f t="shared" si="110"/>
        <v>No delay</v>
      </c>
    </row>
    <row r="2357" spans="1:28" s="7" customFormat="1" ht="156.75" x14ac:dyDescent="0.45">
      <c r="A2357" s="1">
        <v>1259</v>
      </c>
      <c r="B2357" s="3">
        <v>43869</v>
      </c>
      <c r="C2357" s="4">
        <v>0.36299768518518521</v>
      </c>
      <c r="D2357" s="2">
        <v>0</v>
      </c>
      <c r="E2357" s="1">
        <v>0</v>
      </c>
      <c r="F2357" s="2" t="s">
        <v>81</v>
      </c>
      <c r="G2357" s="1">
        <v>33</v>
      </c>
      <c r="H2357" s="1" t="s">
        <v>5501</v>
      </c>
      <c r="I2357" s="1" t="s">
        <v>5501</v>
      </c>
      <c r="J2357" s="1" t="s">
        <v>3998</v>
      </c>
      <c r="K2357" s="1" t="s">
        <v>3997</v>
      </c>
      <c r="L2357" s="1">
        <v>253175</v>
      </c>
      <c r="M2357" s="1" t="s">
        <v>12526</v>
      </c>
      <c r="N2357" s="2" t="s">
        <v>4409</v>
      </c>
      <c r="O2357" s="1" t="s">
        <v>16275</v>
      </c>
      <c r="P2357" s="2"/>
      <c r="Q2357" s="1"/>
      <c r="R2357" s="1"/>
      <c r="S2357" s="1"/>
      <c r="T2357" s="1"/>
      <c r="U2357" s="1" t="s">
        <v>13743</v>
      </c>
      <c r="V2357" s="1"/>
      <c r="W2357" s="1"/>
      <c r="X2357" s="1"/>
      <c r="Y2357" s="1"/>
      <c r="Z2357" s="2" t="str">
        <f t="shared" si="108"/>
        <v>C830</v>
      </c>
      <c r="AA2357" s="3" t="str">
        <f t="shared" si="109"/>
        <v>1/2/2020</v>
      </c>
      <c r="AB2357" s="2" t="str">
        <f t="shared" si="110"/>
        <v>No delay</v>
      </c>
    </row>
    <row r="2358" spans="1:28" s="7" customFormat="1" ht="242.25" x14ac:dyDescent="0.45">
      <c r="A2358" s="1" t="s">
        <v>16276</v>
      </c>
      <c r="B2358" s="3">
        <v>43869</v>
      </c>
      <c r="C2358" s="4">
        <v>0.59756944444444449</v>
      </c>
      <c r="D2358" s="2">
        <v>0</v>
      </c>
      <c r="E2358" s="1">
        <v>0</v>
      </c>
      <c r="F2358" s="2" t="s">
        <v>91</v>
      </c>
      <c r="G2358" s="1">
        <v>15</v>
      </c>
      <c r="H2358" s="1" t="s">
        <v>5011</v>
      </c>
      <c r="I2358" s="1" t="s">
        <v>4570</v>
      </c>
      <c r="J2358" s="1" t="s">
        <v>7372</v>
      </c>
      <c r="K2358" s="1" t="s">
        <v>3999</v>
      </c>
      <c r="L2358" s="1">
        <v>253203</v>
      </c>
      <c r="M2358" s="1" t="s">
        <v>12526</v>
      </c>
      <c r="N2358" s="2" t="s">
        <v>4522</v>
      </c>
      <c r="O2358" s="1" t="s">
        <v>16277</v>
      </c>
      <c r="P2358" s="2" t="s">
        <v>128</v>
      </c>
      <c r="Q2358" s="1" t="s">
        <v>183</v>
      </c>
      <c r="R2358" s="1" t="s">
        <v>4409</v>
      </c>
      <c r="S2358" s="1"/>
      <c r="T2358" s="1"/>
      <c r="U2358" s="1" t="s">
        <v>12528</v>
      </c>
      <c r="V2358" s="1"/>
      <c r="W2358" s="1"/>
      <c r="X2358" s="1"/>
      <c r="Y2358" s="1" t="s">
        <v>12529</v>
      </c>
      <c r="Z2358" s="2" t="str">
        <f t="shared" si="108"/>
        <v>C830</v>
      </c>
      <c r="AA2358" s="3" t="str">
        <f t="shared" si="109"/>
        <v>1/2/2020</v>
      </c>
      <c r="AB2358" s="2" t="str">
        <f t="shared" si="110"/>
        <v>No delay</v>
      </c>
    </row>
    <row r="2359" spans="1:28" s="7" customFormat="1" ht="185.25" x14ac:dyDescent="0.45">
      <c r="A2359" s="1">
        <v>1282</v>
      </c>
      <c r="B2359" s="3">
        <v>43870</v>
      </c>
      <c r="C2359" s="4">
        <v>0.29166666666666669</v>
      </c>
      <c r="D2359" s="2">
        <v>0</v>
      </c>
      <c r="E2359" s="1">
        <v>0</v>
      </c>
      <c r="F2359" s="2" t="s">
        <v>145</v>
      </c>
      <c r="G2359" s="1">
        <v>13</v>
      </c>
      <c r="H2359" s="1" t="s">
        <v>4570</v>
      </c>
      <c r="I2359" s="1" t="s">
        <v>4570</v>
      </c>
      <c r="J2359" s="1" t="s">
        <v>4001</v>
      </c>
      <c r="K2359" s="1" t="s">
        <v>4000</v>
      </c>
      <c r="L2359" s="1">
        <v>253278</v>
      </c>
      <c r="M2359" s="1" t="s">
        <v>12526</v>
      </c>
      <c r="N2359" s="2" t="s">
        <v>4409</v>
      </c>
      <c r="O2359" s="1" t="s">
        <v>16278</v>
      </c>
      <c r="P2359" s="2" t="s">
        <v>73</v>
      </c>
      <c r="Q2359" s="1" t="s">
        <v>1356</v>
      </c>
      <c r="R2359" s="1" t="s">
        <v>13594</v>
      </c>
      <c r="S2359" s="1"/>
      <c r="T2359" s="1"/>
      <c r="U2359" s="1" t="s">
        <v>12528</v>
      </c>
      <c r="V2359" s="1"/>
      <c r="W2359" s="1"/>
      <c r="X2359" s="1"/>
      <c r="Y2359" s="1" t="s">
        <v>1355</v>
      </c>
      <c r="Z2359" s="2" t="str">
        <f t="shared" si="108"/>
        <v>C830</v>
      </c>
      <c r="AA2359" s="3" t="str">
        <f t="shared" si="109"/>
        <v>1/2/2020</v>
      </c>
      <c r="AB2359" s="2" t="str">
        <f t="shared" si="110"/>
        <v>No delay</v>
      </c>
    </row>
    <row r="2360" spans="1:28" s="7" customFormat="1" ht="156.75" x14ac:dyDescent="0.45">
      <c r="A2360" s="1" t="s">
        <v>16279</v>
      </c>
      <c r="B2360" s="3">
        <v>43870</v>
      </c>
      <c r="C2360" s="4">
        <v>0.30839120370370371</v>
      </c>
      <c r="D2360" s="2">
        <v>0</v>
      </c>
      <c r="E2360" s="1">
        <v>0</v>
      </c>
      <c r="F2360" s="2" t="s">
        <v>81</v>
      </c>
      <c r="G2360" s="1">
        <v>44</v>
      </c>
      <c r="H2360" s="1" t="s">
        <v>4710</v>
      </c>
      <c r="I2360" s="1" t="s">
        <v>4915</v>
      </c>
      <c r="J2360" s="1" t="s">
        <v>4003</v>
      </c>
      <c r="K2360" s="1" t="s">
        <v>4002</v>
      </c>
      <c r="L2360" s="1">
        <v>253259</v>
      </c>
      <c r="M2360" s="1" t="s">
        <v>12526</v>
      </c>
      <c r="N2360" s="2" t="s">
        <v>4409</v>
      </c>
      <c r="O2360" s="1" t="s">
        <v>16280</v>
      </c>
      <c r="P2360" s="2" t="s">
        <v>128</v>
      </c>
      <c r="Q2360" s="1" t="s">
        <v>276</v>
      </c>
      <c r="R2360" s="1" t="s">
        <v>4409</v>
      </c>
      <c r="S2360" s="1"/>
      <c r="T2360" s="1"/>
      <c r="U2360" s="1" t="s">
        <v>12528</v>
      </c>
      <c r="V2360" s="1"/>
      <c r="W2360" s="1"/>
      <c r="X2360" s="1"/>
      <c r="Y2360" s="1" t="s">
        <v>275</v>
      </c>
      <c r="Z2360" s="2" t="str">
        <f t="shared" si="108"/>
        <v>C830</v>
      </c>
      <c r="AA2360" s="3" t="str">
        <f t="shared" si="109"/>
        <v>1/2/2020</v>
      </c>
      <c r="AB2360" s="2" t="str">
        <f t="shared" si="110"/>
        <v>No delay</v>
      </c>
    </row>
    <row r="2361" spans="1:28" s="7" customFormat="1" ht="171" x14ac:dyDescent="0.45">
      <c r="A2361" s="1" t="s">
        <v>16281</v>
      </c>
      <c r="B2361" s="3">
        <v>43870</v>
      </c>
      <c r="C2361" s="4">
        <v>0.34722222222222227</v>
      </c>
      <c r="D2361" s="2">
        <v>0</v>
      </c>
      <c r="E2361" s="1">
        <v>0</v>
      </c>
      <c r="F2361" s="2" t="s">
        <v>50</v>
      </c>
      <c r="G2361" s="1">
        <v>41</v>
      </c>
      <c r="H2361" s="1" t="s">
        <v>4628</v>
      </c>
      <c r="I2361" s="1" t="s">
        <v>4570</v>
      </c>
      <c r="J2361" s="1" t="s">
        <v>4007</v>
      </c>
      <c r="K2361" s="1" t="s">
        <v>4006</v>
      </c>
      <c r="L2361" s="1">
        <v>253264</v>
      </c>
      <c r="M2361" s="1" t="s">
        <v>12526</v>
      </c>
      <c r="N2361" s="2" t="s">
        <v>4522</v>
      </c>
      <c r="O2361" s="1" t="s">
        <v>16282</v>
      </c>
      <c r="P2361" s="2" t="s">
        <v>90</v>
      </c>
      <c r="Q2361" s="1" t="s">
        <v>209</v>
      </c>
      <c r="R2361" s="1" t="s">
        <v>13589</v>
      </c>
      <c r="S2361" s="1"/>
      <c r="T2361" s="1"/>
      <c r="U2361" s="1" t="s">
        <v>12528</v>
      </c>
      <c r="V2361" s="1"/>
      <c r="W2361" s="1"/>
      <c r="X2361" s="1"/>
      <c r="Y2361" s="1" t="s">
        <v>208</v>
      </c>
      <c r="Z2361" s="2" t="str">
        <f t="shared" si="108"/>
        <v>C830</v>
      </c>
      <c r="AA2361" s="3" t="str">
        <f t="shared" si="109"/>
        <v>1/2/2020</v>
      </c>
      <c r="AB2361" s="2" t="str">
        <f t="shared" si="110"/>
        <v>No delay</v>
      </c>
    </row>
    <row r="2362" spans="1:28" s="7" customFormat="1" ht="242.25" x14ac:dyDescent="0.45">
      <c r="A2362" s="1">
        <v>1291</v>
      </c>
      <c r="B2362" s="3">
        <v>43870</v>
      </c>
      <c r="C2362" s="4">
        <v>0.5083333333333333</v>
      </c>
      <c r="D2362" s="2">
        <v>0</v>
      </c>
      <c r="E2362" s="1">
        <v>0</v>
      </c>
      <c r="F2362" s="2" t="s">
        <v>99</v>
      </c>
      <c r="G2362" s="1">
        <v>3</v>
      </c>
      <c r="H2362" s="1" t="s">
        <v>4570</v>
      </c>
      <c r="I2362" s="1" t="s">
        <v>4570</v>
      </c>
      <c r="J2362" s="1" t="s">
        <v>4005</v>
      </c>
      <c r="K2362" s="1" t="s">
        <v>4004</v>
      </c>
      <c r="L2362" s="1">
        <v>253283</v>
      </c>
      <c r="M2362" s="1" t="s">
        <v>12526</v>
      </c>
      <c r="N2362" s="2" t="s">
        <v>4522</v>
      </c>
      <c r="O2362" s="1" t="s">
        <v>16283</v>
      </c>
      <c r="P2362" s="2" t="s">
        <v>79</v>
      </c>
      <c r="Q2362" s="1" t="s">
        <v>1356</v>
      </c>
      <c r="R2362" s="1" t="s">
        <v>13594</v>
      </c>
      <c r="S2362" s="1"/>
      <c r="T2362" s="1"/>
      <c r="U2362" s="1" t="s">
        <v>12528</v>
      </c>
      <c r="V2362" s="1"/>
      <c r="W2362" s="1"/>
      <c r="X2362" s="1"/>
      <c r="Y2362" s="1" t="s">
        <v>1355</v>
      </c>
      <c r="Z2362" s="2" t="str">
        <f t="shared" si="108"/>
        <v>C830</v>
      </c>
      <c r="AA2362" s="3" t="str">
        <f t="shared" si="109"/>
        <v>1/2/2020</v>
      </c>
      <c r="AB2362" s="2" t="str">
        <f t="shared" si="110"/>
        <v>No delay</v>
      </c>
    </row>
    <row r="2363" spans="1:28" s="7" customFormat="1" ht="185.25" x14ac:dyDescent="0.45">
      <c r="A2363" s="1" t="s">
        <v>16284</v>
      </c>
      <c r="B2363" s="3">
        <v>43871</v>
      </c>
      <c r="C2363" s="4">
        <v>0.40972222222222227</v>
      </c>
      <c r="D2363" s="2">
        <v>0</v>
      </c>
      <c r="E2363" s="1">
        <v>0</v>
      </c>
      <c r="F2363" s="2" t="s">
        <v>91</v>
      </c>
      <c r="G2363" s="1"/>
      <c r="H2363" s="1" t="s">
        <v>4570</v>
      </c>
      <c r="I2363" s="1"/>
      <c r="J2363" s="1" t="s">
        <v>16285</v>
      </c>
      <c r="K2363" s="1">
        <v>6287669</v>
      </c>
      <c r="L2363" s="1"/>
      <c r="M2363" s="1" t="s">
        <v>12526</v>
      </c>
      <c r="N2363" s="2" t="s">
        <v>4409</v>
      </c>
      <c r="O2363" s="1" t="s">
        <v>16286</v>
      </c>
      <c r="P2363" s="2" t="s">
        <v>128</v>
      </c>
      <c r="Q2363" s="1" t="s">
        <v>276</v>
      </c>
      <c r="R2363" s="1" t="s">
        <v>4409</v>
      </c>
      <c r="S2363" s="1"/>
      <c r="T2363" s="1"/>
      <c r="U2363" s="1" t="s">
        <v>12528</v>
      </c>
      <c r="V2363" s="1"/>
      <c r="W2363" s="1"/>
      <c r="X2363" s="1"/>
      <c r="Y2363" s="1" t="s">
        <v>275</v>
      </c>
      <c r="Z2363" s="2" t="str">
        <f t="shared" si="108"/>
        <v>C830</v>
      </c>
      <c r="AA2363" s="3" t="str">
        <f t="shared" si="109"/>
        <v>1/2/2020</v>
      </c>
      <c r="AB2363" s="2" t="str">
        <f t="shared" si="110"/>
        <v>No delay</v>
      </c>
    </row>
    <row r="2364" spans="1:28" s="7" customFormat="1" ht="185.25" x14ac:dyDescent="0.45">
      <c r="A2364" s="1" t="s">
        <v>16287</v>
      </c>
      <c r="B2364" s="3">
        <v>43871</v>
      </c>
      <c r="C2364" s="4">
        <v>0.41041666666666665</v>
      </c>
      <c r="D2364" s="2">
        <v>0</v>
      </c>
      <c r="E2364" s="1">
        <v>0</v>
      </c>
      <c r="F2364" s="2" t="s">
        <v>91</v>
      </c>
      <c r="G2364" s="1"/>
      <c r="H2364" s="1" t="s">
        <v>4570</v>
      </c>
      <c r="I2364" s="1"/>
      <c r="J2364" s="1" t="s">
        <v>16288</v>
      </c>
      <c r="K2364" s="1">
        <v>6287671</v>
      </c>
      <c r="L2364" s="1"/>
      <c r="M2364" s="1" t="s">
        <v>12526</v>
      </c>
      <c r="N2364" s="2" t="s">
        <v>4409</v>
      </c>
      <c r="O2364" s="1" t="s">
        <v>16286</v>
      </c>
      <c r="P2364" s="2" t="s">
        <v>128</v>
      </c>
      <c r="Q2364" s="1" t="s">
        <v>276</v>
      </c>
      <c r="R2364" s="1" t="s">
        <v>4409</v>
      </c>
      <c r="S2364" s="1"/>
      <c r="T2364" s="1"/>
      <c r="U2364" s="1" t="s">
        <v>12528</v>
      </c>
      <c r="V2364" s="1"/>
      <c r="W2364" s="1"/>
      <c r="X2364" s="1"/>
      <c r="Y2364" s="1" t="s">
        <v>275</v>
      </c>
      <c r="Z2364" s="2" t="str">
        <f t="shared" si="108"/>
        <v>C830</v>
      </c>
      <c r="AA2364" s="3" t="str">
        <f t="shared" si="109"/>
        <v>1/2/2020</v>
      </c>
      <c r="AB2364" s="2" t="str">
        <f t="shared" si="110"/>
        <v>No delay</v>
      </c>
    </row>
    <row r="2365" spans="1:28" s="7" customFormat="1" ht="242.25" x14ac:dyDescent="0.45">
      <c r="A2365" s="1">
        <v>1326</v>
      </c>
      <c r="B2365" s="3">
        <v>43871</v>
      </c>
      <c r="C2365" s="4">
        <v>0.47222222222222227</v>
      </c>
      <c r="D2365" s="2">
        <v>0</v>
      </c>
      <c r="E2365" s="1">
        <v>0</v>
      </c>
      <c r="F2365" s="2" t="s">
        <v>70</v>
      </c>
      <c r="G2365" s="1">
        <v>39</v>
      </c>
      <c r="H2365" s="1" t="s">
        <v>4570</v>
      </c>
      <c r="I2365" s="1" t="s">
        <v>4570</v>
      </c>
      <c r="J2365" s="1" t="s">
        <v>4009</v>
      </c>
      <c r="K2365" s="1" t="s">
        <v>4008</v>
      </c>
      <c r="L2365" s="1">
        <v>253393</v>
      </c>
      <c r="M2365" s="1" t="s">
        <v>12526</v>
      </c>
      <c r="N2365" s="2" t="s">
        <v>4522</v>
      </c>
      <c r="O2365" s="1" t="s">
        <v>16289</v>
      </c>
      <c r="P2365" s="2" t="s">
        <v>36</v>
      </c>
      <c r="Q2365" s="1" t="s">
        <v>13023</v>
      </c>
      <c r="R2365" s="1" t="s">
        <v>4409</v>
      </c>
      <c r="S2365" s="1"/>
      <c r="T2365" s="1"/>
      <c r="U2365" s="1" t="s">
        <v>12528</v>
      </c>
      <c r="V2365" s="1"/>
      <c r="W2365" s="1"/>
      <c r="X2365" s="1"/>
      <c r="Y2365" s="1" t="s">
        <v>153</v>
      </c>
      <c r="Z2365" s="2" t="str">
        <f t="shared" si="108"/>
        <v>C830C</v>
      </c>
      <c r="AA2365" s="3" t="str">
        <f t="shared" si="109"/>
        <v>1/2/2020</v>
      </c>
      <c r="AB2365" s="2" t="str">
        <f t="shared" si="110"/>
        <v>No delay</v>
      </c>
    </row>
    <row r="2366" spans="1:28" s="7" customFormat="1" ht="242.25" x14ac:dyDescent="0.45">
      <c r="A2366" s="1">
        <v>1342</v>
      </c>
      <c r="B2366" s="3">
        <v>43871</v>
      </c>
      <c r="C2366" s="4">
        <v>0.82847222222222217</v>
      </c>
      <c r="D2366" s="2">
        <v>0</v>
      </c>
      <c r="E2366" s="1">
        <v>0</v>
      </c>
      <c r="F2366" s="2" t="s">
        <v>141</v>
      </c>
      <c r="G2366" s="1">
        <v>55</v>
      </c>
      <c r="H2366" s="1" t="s">
        <v>4915</v>
      </c>
      <c r="I2366" s="1" t="s">
        <v>4771</v>
      </c>
      <c r="J2366" s="1" t="s">
        <v>4011</v>
      </c>
      <c r="K2366" s="1" t="s">
        <v>4010</v>
      </c>
      <c r="L2366" s="1">
        <v>253443</v>
      </c>
      <c r="M2366" s="1" t="s">
        <v>12526</v>
      </c>
      <c r="N2366" s="2" t="s">
        <v>4522</v>
      </c>
      <c r="O2366" s="1" t="s">
        <v>16290</v>
      </c>
      <c r="P2366" s="2" t="s">
        <v>73</v>
      </c>
      <c r="Q2366" s="1" t="s">
        <v>209</v>
      </c>
      <c r="R2366" s="1" t="s">
        <v>13589</v>
      </c>
      <c r="S2366" s="1"/>
      <c r="T2366" s="1"/>
      <c r="U2366" s="1" t="s">
        <v>12528</v>
      </c>
      <c r="V2366" s="1"/>
      <c r="W2366" s="1"/>
      <c r="X2366" s="1"/>
      <c r="Y2366" s="1" t="s">
        <v>208</v>
      </c>
      <c r="Z2366" s="2" t="str">
        <f t="shared" si="108"/>
        <v>C830</v>
      </c>
      <c r="AA2366" s="3" t="str">
        <f t="shared" si="109"/>
        <v>1/2/2020</v>
      </c>
      <c r="AB2366" s="2" t="str">
        <f t="shared" si="110"/>
        <v>No delay</v>
      </c>
    </row>
    <row r="2367" spans="1:28" s="7" customFormat="1" ht="228" x14ac:dyDescent="0.45">
      <c r="A2367" s="1">
        <v>1346</v>
      </c>
      <c r="B2367" s="3">
        <v>43871</v>
      </c>
      <c r="C2367" s="4">
        <v>0.93376157407407412</v>
      </c>
      <c r="D2367" s="2">
        <v>0</v>
      </c>
      <c r="E2367" s="1">
        <v>0</v>
      </c>
      <c r="F2367" s="2" t="s">
        <v>35</v>
      </c>
      <c r="G2367" s="1">
        <v>52</v>
      </c>
      <c r="H2367" s="1" t="s">
        <v>4679</v>
      </c>
      <c r="I2367" s="1" t="s">
        <v>4570</v>
      </c>
      <c r="J2367" s="1" t="s">
        <v>4013</v>
      </c>
      <c r="K2367" s="1" t="s">
        <v>4012</v>
      </c>
      <c r="L2367" s="1">
        <v>253464</v>
      </c>
      <c r="M2367" s="1" t="s">
        <v>12526</v>
      </c>
      <c r="N2367" s="2" t="s">
        <v>4522</v>
      </c>
      <c r="O2367" s="1" t="s">
        <v>16291</v>
      </c>
      <c r="P2367" s="2" t="s">
        <v>79</v>
      </c>
      <c r="Q2367" s="1" t="s">
        <v>156</v>
      </c>
      <c r="R2367" s="1" t="s">
        <v>4409</v>
      </c>
      <c r="S2367" s="1"/>
      <c r="T2367" s="1"/>
      <c r="U2367" s="1" t="s">
        <v>12528</v>
      </c>
      <c r="V2367" s="1"/>
      <c r="W2367" s="1"/>
      <c r="X2367" s="1"/>
      <c r="Y2367" s="1" t="s">
        <v>117</v>
      </c>
      <c r="Z2367" s="2" t="str">
        <f t="shared" si="108"/>
        <v>C830</v>
      </c>
      <c r="AA2367" s="3" t="str">
        <f t="shared" si="109"/>
        <v>1/2/2020</v>
      </c>
      <c r="AB2367" s="2" t="str">
        <f t="shared" si="110"/>
        <v>No delay</v>
      </c>
    </row>
    <row r="2368" spans="1:28" s="7" customFormat="1" ht="156.75" x14ac:dyDescent="0.45">
      <c r="A2368" s="1">
        <v>1365</v>
      </c>
      <c r="B2368" s="3">
        <v>43872</v>
      </c>
      <c r="C2368" s="4">
        <v>0.68730324074074067</v>
      </c>
      <c r="D2368" s="2">
        <v>0</v>
      </c>
      <c r="E2368" s="1">
        <v>0</v>
      </c>
      <c r="F2368" s="2" t="s">
        <v>58</v>
      </c>
      <c r="G2368" s="1">
        <v>9</v>
      </c>
      <c r="H2368" s="1" t="s">
        <v>5042</v>
      </c>
      <c r="I2368" s="1" t="s">
        <v>5042</v>
      </c>
      <c r="J2368" s="1" t="s">
        <v>4017</v>
      </c>
      <c r="K2368" s="1" t="s">
        <v>4016</v>
      </c>
      <c r="L2368" s="1">
        <v>253544</v>
      </c>
      <c r="M2368" s="1" t="s">
        <v>12526</v>
      </c>
      <c r="N2368" s="2" t="s">
        <v>4409</v>
      </c>
      <c r="O2368" s="1" t="s">
        <v>16292</v>
      </c>
      <c r="P2368" s="2"/>
      <c r="Q2368" s="1"/>
      <c r="R2368" s="1"/>
      <c r="S2368" s="1"/>
      <c r="T2368" s="1"/>
      <c r="U2368" s="1" t="s">
        <v>13743</v>
      </c>
      <c r="V2368" s="1"/>
      <c r="W2368" s="1"/>
      <c r="X2368" s="1"/>
      <c r="Y2368" s="1"/>
      <c r="Z2368" s="2" t="str">
        <f t="shared" si="108"/>
        <v>C830</v>
      </c>
      <c r="AA2368" s="3" t="str">
        <f t="shared" si="109"/>
        <v>1/2/2020</v>
      </c>
      <c r="AB2368" s="2" t="str">
        <f t="shared" si="110"/>
        <v>No delay</v>
      </c>
    </row>
    <row r="2369" spans="1:28" s="7" customFormat="1" ht="327.75" x14ac:dyDescent="0.45">
      <c r="A2369" s="1">
        <v>1390</v>
      </c>
      <c r="B2369" s="3">
        <v>43873</v>
      </c>
      <c r="C2369" s="4">
        <v>6.9444444444444447E-4</v>
      </c>
      <c r="D2369" s="2">
        <v>0</v>
      </c>
      <c r="E2369" s="1">
        <v>0</v>
      </c>
      <c r="F2369" s="2" t="s">
        <v>64</v>
      </c>
      <c r="G2369" s="1">
        <v>28</v>
      </c>
      <c r="H2369" s="1" t="s">
        <v>4598</v>
      </c>
      <c r="I2369" s="1" t="s">
        <v>4570</v>
      </c>
      <c r="J2369" s="1" t="s">
        <v>4019</v>
      </c>
      <c r="K2369" s="1" t="s">
        <v>4018</v>
      </c>
      <c r="L2369" s="1">
        <v>253602</v>
      </c>
      <c r="M2369" s="1" t="s">
        <v>12526</v>
      </c>
      <c r="N2369" s="2" t="s">
        <v>4409</v>
      </c>
      <c r="O2369" s="1" t="s">
        <v>16293</v>
      </c>
      <c r="P2369" s="2" t="s">
        <v>79</v>
      </c>
      <c r="Q2369" s="1" t="s">
        <v>139</v>
      </c>
      <c r="R2369" s="1" t="s">
        <v>4409</v>
      </c>
      <c r="S2369" s="1"/>
      <c r="T2369" s="1"/>
      <c r="U2369" s="1" t="s">
        <v>12528</v>
      </c>
      <c r="V2369" s="1"/>
      <c r="W2369" s="1"/>
      <c r="X2369" s="1"/>
      <c r="Y2369" s="1" t="s">
        <v>117</v>
      </c>
      <c r="Z2369" s="2" t="str">
        <f t="shared" si="108"/>
        <v>C830</v>
      </c>
      <c r="AA2369" s="3" t="str">
        <f t="shared" si="109"/>
        <v>1/2/2020</v>
      </c>
      <c r="AB2369" s="2" t="str">
        <f t="shared" si="110"/>
        <v>No delay</v>
      </c>
    </row>
    <row r="2370" spans="1:28" s="7" customFormat="1" ht="327.75" x14ac:dyDescent="0.45">
      <c r="A2370" s="1">
        <v>1397</v>
      </c>
      <c r="B2370" s="3">
        <v>43873</v>
      </c>
      <c r="C2370" s="4">
        <v>0.31388888888888888</v>
      </c>
      <c r="D2370" s="2">
        <v>0</v>
      </c>
      <c r="E2370" s="1">
        <v>0</v>
      </c>
      <c r="F2370" s="2" t="s">
        <v>78</v>
      </c>
      <c r="G2370" s="1">
        <v>1</v>
      </c>
      <c r="H2370" s="1" t="s">
        <v>4621</v>
      </c>
      <c r="I2370" s="1" t="s">
        <v>4621</v>
      </c>
      <c r="J2370" s="1" t="s">
        <v>4015</v>
      </c>
      <c r="K2370" s="1" t="s">
        <v>4014</v>
      </c>
      <c r="L2370" s="1">
        <v>253619</v>
      </c>
      <c r="M2370" s="1" t="s">
        <v>12526</v>
      </c>
      <c r="N2370" s="2" t="s">
        <v>4522</v>
      </c>
      <c r="O2370" s="1" t="s">
        <v>16294</v>
      </c>
      <c r="P2370" s="2" t="s">
        <v>7</v>
      </c>
      <c r="Q2370" s="1" t="s">
        <v>169</v>
      </c>
      <c r="R2370" s="1" t="s">
        <v>4409</v>
      </c>
      <c r="S2370" s="1"/>
      <c r="T2370" s="1"/>
      <c r="U2370" s="1" t="s">
        <v>12528</v>
      </c>
      <c r="V2370" s="1"/>
      <c r="W2370" s="1"/>
      <c r="X2370" s="1"/>
      <c r="Y2370" s="1" t="s">
        <v>18</v>
      </c>
      <c r="Z2370" s="2" t="str">
        <f t="shared" si="108"/>
        <v>C830</v>
      </c>
      <c r="AA2370" s="3" t="str">
        <f t="shared" si="109"/>
        <v>1/2/2020</v>
      </c>
      <c r="AB2370" s="2" t="str">
        <f t="shared" si="110"/>
        <v>No delay</v>
      </c>
    </row>
    <row r="2371" spans="1:28" s="7" customFormat="1" ht="156.75" x14ac:dyDescent="0.45">
      <c r="A2371" s="1">
        <v>1416</v>
      </c>
      <c r="B2371" s="3">
        <v>43873</v>
      </c>
      <c r="C2371" s="4">
        <v>0.4548611111111111</v>
      </c>
      <c r="D2371" s="2">
        <v>0</v>
      </c>
      <c r="E2371" s="1">
        <v>0</v>
      </c>
      <c r="F2371" s="2" t="s">
        <v>20</v>
      </c>
      <c r="G2371" s="1"/>
      <c r="H2371" s="1" t="s">
        <v>4570</v>
      </c>
      <c r="I2371" s="1"/>
      <c r="J2371" s="1" t="s">
        <v>16295</v>
      </c>
      <c r="K2371" s="1">
        <v>6287775</v>
      </c>
      <c r="L2371" s="1"/>
      <c r="M2371" s="1" t="s">
        <v>12526</v>
      </c>
      <c r="N2371" s="2" t="s">
        <v>4409</v>
      </c>
      <c r="O2371" s="1" t="s">
        <v>16296</v>
      </c>
      <c r="P2371" s="2" t="s">
        <v>231</v>
      </c>
      <c r="Q2371" s="1" t="s">
        <v>209</v>
      </c>
      <c r="R2371" s="1" t="s">
        <v>13589</v>
      </c>
      <c r="S2371" s="1"/>
      <c r="T2371" s="1"/>
      <c r="U2371" s="1" t="s">
        <v>12528</v>
      </c>
      <c r="V2371" s="1"/>
      <c r="W2371" s="1"/>
      <c r="X2371" s="1"/>
      <c r="Y2371" s="1" t="s">
        <v>208</v>
      </c>
      <c r="Z2371" s="2" t="str">
        <f t="shared" ref="Z2371:Z2434" si="111">IF(_xlfn.NUMBERVALUE(MID(F2371,3,2))&lt;41,"C830","C830C")</f>
        <v>C830</v>
      </c>
      <c r="AA2371" s="3" t="str">
        <f t="shared" ref="AA2371:AA2434" si="112">DAY(1)&amp;"/"&amp;MONTH(B2371)&amp;"/"&amp;YEAR(B2371)</f>
        <v>1/2/2020</v>
      </c>
      <c r="AB2371" s="2" t="str">
        <f t="shared" ref="AB2371:AB2434" si="113">IF(D2371&gt;5,"More than 5mins",IF(D2371&gt;0,"More than 0 mins","No delay"))</f>
        <v>No delay</v>
      </c>
    </row>
    <row r="2372" spans="1:28" s="7" customFormat="1" ht="213.75" x14ac:dyDescent="0.45">
      <c r="A2372" s="1">
        <v>1443</v>
      </c>
      <c r="B2372" s="3">
        <v>43873</v>
      </c>
      <c r="C2372" s="4">
        <v>0.9472222222222223</v>
      </c>
      <c r="D2372" s="2">
        <v>0</v>
      </c>
      <c r="E2372" s="1">
        <v>0</v>
      </c>
      <c r="F2372" s="2" t="s">
        <v>78</v>
      </c>
      <c r="G2372" s="1">
        <v>25</v>
      </c>
      <c r="H2372" s="1" t="s">
        <v>4570</v>
      </c>
      <c r="I2372" s="1" t="s">
        <v>4570</v>
      </c>
      <c r="J2372" s="1" t="s">
        <v>4021</v>
      </c>
      <c r="K2372" s="1" t="s">
        <v>4020</v>
      </c>
      <c r="L2372" s="1">
        <v>253699</v>
      </c>
      <c r="M2372" s="1" t="s">
        <v>12526</v>
      </c>
      <c r="N2372" s="2" t="s">
        <v>4522</v>
      </c>
      <c r="O2372" s="1" t="s">
        <v>16297</v>
      </c>
      <c r="P2372" s="2" t="s">
        <v>79</v>
      </c>
      <c r="Q2372" s="1" t="s">
        <v>1356</v>
      </c>
      <c r="R2372" s="1" t="s">
        <v>4409</v>
      </c>
      <c r="S2372" s="1"/>
      <c r="T2372" s="1"/>
      <c r="U2372" s="1" t="s">
        <v>12528</v>
      </c>
      <c r="V2372" s="1"/>
      <c r="W2372" s="1"/>
      <c r="X2372" s="1"/>
      <c r="Y2372" s="1" t="s">
        <v>1355</v>
      </c>
      <c r="Z2372" s="2" t="str">
        <f t="shared" si="111"/>
        <v>C830</v>
      </c>
      <c r="AA2372" s="3" t="str">
        <f t="shared" si="112"/>
        <v>1/2/2020</v>
      </c>
      <c r="AB2372" s="2" t="str">
        <f t="shared" si="113"/>
        <v>No delay</v>
      </c>
    </row>
    <row r="2373" spans="1:28" s="7" customFormat="1" ht="213.75" x14ac:dyDescent="0.45">
      <c r="A2373" s="1">
        <v>1447</v>
      </c>
      <c r="B2373" s="3">
        <v>43874</v>
      </c>
      <c r="C2373" s="4">
        <v>0.33421296296296293</v>
      </c>
      <c r="D2373" s="2">
        <v>0</v>
      </c>
      <c r="E2373" s="1">
        <v>0</v>
      </c>
      <c r="F2373" s="2" t="s">
        <v>42</v>
      </c>
      <c r="G2373" s="1">
        <v>70</v>
      </c>
      <c r="H2373" s="1" t="s">
        <v>5744</v>
      </c>
      <c r="I2373" s="1" t="s">
        <v>4570</v>
      </c>
      <c r="J2373" s="1" t="s">
        <v>4025</v>
      </c>
      <c r="K2373" s="1" t="s">
        <v>4024</v>
      </c>
      <c r="L2373" s="1">
        <v>253711</v>
      </c>
      <c r="M2373" s="1" t="s">
        <v>12526</v>
      </c>
      <c r="N2373" s="2" t="s">
        <v>4409</v>
      </c>
      <c r="O2373" s="1" t="s">
        <v>16298</v>
      </c>
      <c r="P2373" s="2" t="s">
        <v>33</v>
      </c>
      <c r="Q2373" s="1" t="s">
        <v>12615</v>
      </c>
      <c r="R2373" s="1" t="s">
        <v>4409</v>
      </c>
      <c r="S2373" s="1"/>
      <c r="T2373" s="1"/>
      <c r="U2373" s="1" t="s">
        <v>12528</v>
      </c>
      <c r="V2373" s="1"/>
      <c r="W2373" s="1"/>
      <c r="X2373" s="1"/>
      <c r="Y2373" s="1" t="s">
        <v>12532</v>
      </c>
      <c r="Z2373" s="2" t="str">
        <f t="shared" si="111"/>
        <v>C830</v>
      </c>
      <c r="AA2373" s="3" t="str">
        <f t="shared" si="112"/>
        <v>1/2/2020</v>
      </c>
      <c r="AB2373" s="2" t="str">
        <f t="shared" si="113"/>
        <v>No delay</v>
      </c>
    </row>
    <row r="2374" spans="1:28" s="7" customFormat="1" ht="228" x14ac:dyDescent="0.45">
      <c r="A2374" s="1">
        <v>1456</v>
      </c>
      <c r="B2374" s="3">
        <v>43874</v>
      </c>
      <c r="C2374" s="4">
        <v>0.66666666666666663</v>
      </c>
      <c r="D2374" s="2">
        <v>0</v>
      </c>
      <c r="E2374" s="1">
        <v>0</v>
      </c>
      <c r="F2374" s="2" t="s">
        <v>57</v>
      </c>
      <c r="G2374" s="1">
        <v>16</v>
      </c>
      <c r="H2374" s="1" t="s">
        <v>5404</v>
      </c>
      <c r="I2374" s="1" t="s">
        <v>5404</v>
      </c>
      <c r="J2374" s="1" t="s">
        <v>4023</v>
      </c>
      <c r="K2374" s="1" t="s">
        <v>4022</v>
      </c>
      <c r="L2374" s="1">
        <v>253748</v>
      </c>
      <c r="M2374" s="1" t="s">
        <v>12526</v>
      </c>
      <c r="N2374" s="2" t="s">
        <v>4522</v>
      </c>
      <c r="O2374" s="1" t="s">
        <v>16299</v>
      </c>
      <c r="P2374" s="2" t="s">
        <v>38</v>
      </c>
      <c r="Q2374" s="1" t="s">
        <v>148</v>
      </c>
      <c r="R2374" s="1" t="s">
        <v>4409</v>
      </c>
      <c r="S2374" s="1"/>
      <c r="T2374" s="1"/>
      <c r="U2374" s="1" t="s">
        <v>12528</v>
      </c>
      <c r="V2374" s="1"/>
      <c r="W2374" s="1"/>
      <c r="X2374" s="1"/>
      <c r="Y2374" s="1" t="s">
        <v>125</v>
      </c>
      <c r="Z2374" s="2" t="str">
        <f t="shared" si="111"/>
        <v>C830</v>
      </c>
      <c r="AA2374" s="3" t="str">
        <f t="shared" si="112"/>
        <v>1/2/2020</v>
      </c>
      <c r="AB2374" s="2" t="str">
        <f t="shared" si="113"/>
        <v>No delay</v>
      </c>
    </row>
    <row r="2375" spans="1:28" s="7" customFormat="1" ht="156.75" x14ac:dyDescent="0.45">
      <c r="A2375" s="1" t="s">
        <v>16300</v>
      </c>
      <c r="B2375" s="3">
        <v>43874</v>
      </c>
      <c r="C2375" s="4">
        <v>0.8041666666666667</v>
      </c>
      <c r="D2375" s="2">
        <v>0.5</v>
      </c>
      <c r="E2375" s="1">
        <v>0</v>
      </c>
      <c r="F2375" s="2" t="s">
        <v>140</v>
      </c>
      <c r="G2375" s="1">
        <v>52</v>
      </c>
      <c r="H2375" s="1" t="s">
        <v>4775</v>
      </c>
      <c r="I2375" s="1" t="s">
        <v>4775</v>
      </c>
      <c r="J2375" s="1" t="s">
        <v>4027</v>
      </c>
      <c r="K2375" s="1" t="s">
        <v>4026</v>
      </c>
      <c r="L2375" s="1">
        <v>253777</v>
      </c>
      <c r="M2375" s="1" t="s">
        <v>12526</v>
      </c>
      <c r="N2375" s="2" t="s">
        <v>4409</v>
      </c>
      <c r="O2375" s="1" t="s">
        <v>16301</v>
      </c>
      <c r="P2375" s="2" t="s">
        <v>128</v>
      </c>
      <c r="Q2375" s="1" t="s">
        <v>303</v>
      </c>
      <c r="R2375" s="1" t="s">
        <v>4409</v>
      </c>
      <c r="S2375" s="1"/>
      <c r="T2375" s="1"/>
      <c r="U2375" s="1" t="s">
        <v>12528</v>
      </c>
      <c r="V2375" s="1"/>
      <c r="W2375" s="1"/>
      <c r="X2375" s="1"/>
      <c r="Y2375" s="1" t="s">
        <v>302</v>
      </c>
      <c r="Z2375" s="2" t="str">
        <f t="shared" si="111"/>
        <v>C830</v>
      </c>
      <c r="AA2375" s="3" t="str">
        <f t="shared" si="112"/>
        <v>1/2/2020</v>
      </c>
      <c r="AB2375" s="2" t="str">
        <f t="shared" si="113"/>
        <v>More than 0 mins</v>
      </c>
    </row>
    <row r="2376" spans="1:28" s="7" customFormat="1" ht="185.25" x14ac:dyDescent="0.45">
      <c r="A2376" s="1" t="s">
        <v>16302</v>
      </c>
      <c r="B2376" s="3">
        <v>43874</v>
      </c>
      <c r="C2376" s="4">
        <v>0.88423611111111111</v>
      </c>
      <c r="D2376" s="2">
        <v>0</v>
      </c>
      <c r="E2376" s="1">
        <v>0</v>
      </c>
      <c r="F2376" s="2" t="s">
        <v>106</v>
      </c>
      <c r="G2376" s="1">
        <v>63</v>
      </c>
      <c r="H2376" s="1" t="s">
        <v>4954</v>
      </c>
      <c r="I2376" s="1" t="s">
        <v>5501</v>
      </c>
      <c r="J2376" s="1" t="s">
        <v>4029</v>
      </c>
      <c r="K2376" s="1" t="s">
        <v>4028</v>
      </c>
      <c r="L2376" s="1">
        <v>253790</v>
      </c>
      <c r="M2376" s="1" t="s">
        <v>12526</v>
      </c>
      <c r="N2376" s="2" t="s">
        <v>4409</v>
      </c>
      <c r="O2376" s="1" t="s">
        <v>16303</v>
      </c>
      <c r="P2376" s="2" t="s">
        <v>128</v>
      </c>
      <c r="Q2376" s="1" t="s">
        <v>209</v>
      </c>
      <c r="R2376" s="1" t="s">
        <v>13589</v>
      </c>
      <c r="S2376" s="1"/>
      <c r="T2376" s="1"/>
      <c r="U2376" s="1" t="s">
        <v>12528</v>
      </c>
      <c r="V2376" s="1"/>
      <c r="W2376" s="1"/>
      <c r="X2376" s="1"/>
      <c r="Y2376" s="1" t="s">
        <v>208</v>
      </c>
      <c r="Z2376" s="2" t="str">
        <f t="shared" si="111"/>
        <v>C830C</v>
      </c>
      <c r="AA2376" s="3" t="str">
        <f t="shared" si="112"/>
        <v>1/2/2020</v>
      </c>
      <c r="AB2376" s="2" t="str">
        <f t="shared" si="113"/>
        <v>No delay</v>
      </c>
    </row>
    <row r="2377" spans="1:28" s="7" customFormat="1" ht="242.25" x14ac:dyDescent="0.45">
      <c r="A2377" s="1">
        <v>1487</v>
      </c>
      <c r="B2377" s="3">
        <v>43875</v>
      </c>
      <c r="C2377" s="4">
        <v>0.46537037037037038</v>
      </c>
      <c r="D2377" s="2">
        <v>0</v>
      </c>
      <c r="E2377" s="1">
        <v>0</v>
      </c>
      <c r="F2377" s="2" t="s">
        <v>77</v>
      </c>
      <c r="G2377" s="1">
        <v>15</v>
      </c>
      <c r="H2377" s="1" t="s">
        <v>4915</v>
      </c>
      <c r="I2377" s="1" t="s">
        <v>4771</v>
      </c>
      <c r="J2377" s="1" t="s">
        <v>4031</v>
      </c>
      <c r="K2377" s="1" t="s">
        <v>4030</v>
      </c>
      <c r="L2377" s="1">
        <v>253839</v>
      </c>
      <c r="M2377" s="1" t="s">
        <v>12526</v>
      </c>
      <c r="N2377" s="2" t="s">
        <v>4522</v>
      </c>
      <c r="O2377" s="1" t="s">
        <v>16304</v>
      </c>
      <c r="P2377" s="2" t="s">
        <v>33</v>
      </c>
      <c r="Q2377" s="1" t="s">
        <v>34</v>
      </c>
      <c r="R2377" s="1" t="s">
        <v>4409</v>
      </c>
      <c r="S2377" s="1"/>
      <c r="T2377" s="1"/>
      <c r="U2377" s="1" t="s">
        <v>12528</v>
      </c>
      <c r="V2377" s="1"/>
      <c r="W2377" s="1"/>
      <c r="X2377" s="1"/>
      <c r="Y2377" s="1" t="s">
        <v>12532</v>
      </c>
      <c r="Z2377" s="2" t="str">
        <f t="shared" si="111"/>
        <v>C830</v>
      </c>
      <c r="AA2377" s="3" t="str">
        <f t="shared" si="112"/>
        <v>1/2/2020</v>
      </c>
      <c r="AB2377" s="2" t="str">
        <f t="shared" si="113"/>
        <v>No delay</v>
      </c>
    </row>
    <row r="2378" spans="1:28" s="7" customFormat="1" ht="156.75" x14ac:dyDescent="0.45">
      <c r="A2378" s="1" t="s">
        <v>16305</v>
      </c>
      <c r="B2378" s="3">
        <v>43875</v>
      </c>
      <c r="C2378" s="4">
        <v>0.91465277777777787</v>
      </c>
      <c r="D2378" s="2">
        <v>0</v>
      </c>
      <c r="E2378" s="1">
        <v>0</v>
      </c>
      <c r="F2378" s="2" t="s">
        <v>116</v>
      </c>
      <c r="G2378" s="1">
        <v>53</v>
      </c>
      <c r="H2378" s="1" t="s">
        <v>5688</v>
      </c>
      <c r="I2378" s="1" t="s">
        <v>5688</v>
      </c>
      <c r="J2378" s="1" t="s">
        <v>4033</v>
      </c>
      <c r="K2378" s="1" t="s">
        <v>4032</v>
      </c>
      <c r="L2378" s="1">
        <v>253909</v>
      </c>
      <c r="M2378" s="1" t="s">
        <v>12526</v>
      </c>
      <c r="N2378" s="2" t="s">
        <v>4409</v>
      </c>
      <c r="O2378" s="1" t="s">
        <v>16306</v>
      </c>
      <c r="P2378" s="2" t="s">
        <v>128</v>
      </c>
      <c r="Q2378" s="1" t="s">
        <v>276</v>
      </c>
      <c r="R2378" s="1" t="s">
        <v>4409</v>
      </c>
      <c r="S2378" s="1"/>
      <c r="T2378" s="1"/>
      <c r="U2378" s="1" t="s">
        <v>12528</v>
      </c>
      <c r="V2378" s="1"/>
      <c r="W2378" s="1"/>
      <c r="X2378" s="1"/>
      <c r="Y2378" s="1" t="s">
        <v>275</v>
      </c>
      <c r="Z2378" s="2" t="str">
        <f t="shared" si="111"/>
        <v>C830C</v>
      </c>
      <c r="AA2378" s="3" t="str">
        <f t="shared" si="112"/>
        <v>1/2/2020</v>
      </c>
      <c r="AB2378" s="2" t="str">
        <f t="shared" si="113"/>
        <v>No delay</v>
      </c>
    </row>
    <row r="2379" spans="1:28" s="7" customFormat="1" ht="256.5" x14ac:dyDescent="0.45">
      <c r="A2379" s="1">
        <v>1502</v>
      </c>
      <c r="B2379" s="3">
        <v>43876</v>
      </c>
      <c r="C2379" s="4">
        <v>3.1944444444444449E-2</v>
      </c>
      <c r="D2379" s="2">
        <v>0</v>
      </c>
      <c r="E2379" s="1">
        <v>0</v>
      </c>
      <c r="F2379" s="2" t="s">
        <v>50</v>
      </c>
      <c r="G2379" s="1">
        <v>78</v>
      </c>
      <c r="H2379" s="1" t="s">
        <v>4771</v>
      </c>
      <c r="I2379" s="1" t="s">
        <v>4771</v>
      </c>
      <c r="J2379" s="1" t="s">
        <v>16307</v>
      </c>
      <c r="K2379" s="1" t="s">
        <v>4035</v>
      </c>
      <c r="L2379" s="1">
        <v>253919</v>
      </c>
      <c r="M2379" s="1" t="s">
        <v>12526</v>
      </c>
      <c r="N2379" s="2" t="s">
        <v>4409</v>
      </c>
      <c r="O2379" s="1" t="s">
        <v>16308</v>
      </c>
      <c r="P2379" s="2" t="s">
        <v>90</v>
      </c>
      <c r="Q2379" s="1" t="s">
        <v>89</v>
      </c>
      <c r="R2379" s="1" t="s">
        <v>4409</v>
      </c>
      <c r="S2379" s="1"/>
      <c r="T2379" s="1"/>
      <c r="U2379" s="1" t="s">
        <v>12528</v>
      </c>
      <c r="V2379" s="1"/>
      <c r="W2379" s="1"/>
      <c r="X2379" s="1"/>
      <c r="Y2379" s="1" t="s">
        <v>89</v>
      </c>
      <c r="Z2379" s="2" t="str">
        <f t="shared" si="111"/>
        <v>C830</v>
      </c>
      <c r="AA2379" s="3" t="str">
        <f t="shared" si="112"/>
        <v>1/2/2020</v>
      </c>
      <c r="AB2379" s="2" t="str">
        <f t="shared" si="113"/>
        <v>No delay</v>
      </c>
    </row>
    <row r="2380" spans="1:28" s="7" customFormat="1" ht="409.5" x14ac:dyDescent="0.45">
      <c r="A2380" s="1" t="s">
        <v>16309</v>
      </c>
      <c r="B2380" s="3">
        <v>43876</v>
      </c>
      <c r="C2380" s="4">
        <v>0.53125</v>
      </c>
      <c r="D2380" s="2">
        <v>0</v>
      </c>
      <c r="E2380" s="1">
        <v>0</v>
      </c>
      <c r="F2380" s="2" t="s">
        <v>154</v>
      </c>
      <c r="G2380" s="1">
        <v>17</v>
      </c>
      <c r="H2380" s="1" t="s">
        <v>4665</v>
      </c>
      <c r="I2380" s="1" t="s">
        <v>4598</v>
      </c>
      <c r="J2380" s="1" t="s">
        <v>7415</v>
      </c>
      <c r="K2380" s="1" t="s">
        <v>4034</v>
      </c>
      <c r="L2380" s="1">
        <v>253949</v>
      </c>
      <c r="M2380" s="1" t="s">
        <v>12526</v>
      </c>
      <c r="N2380" s="2" t="s">
        <v>4522</v>
      </c>
      <c r="O2380" s="1" t="s">
        <v>16310</v>
      </c>
      <c r="P2380" s="2" t="s">
        <v>128</v>
      </c>
      <c r="Q2380" s="1" t="s">
        <v>183</v>
      </c>
      <c r="R2380" s="1" t="s">
        <v>4409</v>
      </c>
      <c r="S2380" s="1"/>
      <c r="T2380" s="1"/>
      <c r="U2380" s="1" t="s">
        <v>12528</v>
      </c>
      <c r="V2380" s="1"/>
      <c r="W2380" s="1"/>
      <c r="X2380" s="1"/>
      <c r="Y2380" s="1" t="s">
        <v>12529</v>
      </c>
      <c r="Z2380" s="2" t="str">
        <f t="shared" si="111"/>
        <v>C830C</v>
      </c>
      <c r="AA2380" s="3" t="str">
        <f t="shared" si="112"/>
        <v>1/2/2020</v>
      </c>
      <c r="AB2380" s="2" t="str">
        <f t="shared" si="113"/>
        <v>No delay</v>
      </c>
    </row>
    <row r="2381" spans="1:28" s="7" customFormat="1" ht="156.75" x14ac:dyDescent="0.45">
      <c r="A2381" s="1">
        <v>1519</v>
      </c>
      <c r="B2381" s="3">
        <v>43876</v>
      </c>
      <c r="C2381" s="4">
        <v>0.68333333333333324</v>
      </c>
      <c r="D2381" s="2">
        <v>0</v>
      </c>
      <c r="E2381" s="1">
        <v>0</v>
      </c>
      <c r="F2381" s="2" t="s">
        <v>42</v>
      </c>
      <c r="G2381" s="1">
        <v>13</v>
      </c>
      <c r="H2381" s="1" t="s">
        <v>4961</v>
      </c>
      <c r="I2381" s="1" t="s">
        <v>4570</v>
      </c>
      <c r="J2381" s="1" t="s">
        <v>16311</v>
      </c>
      <c r="K2381" s="1" t="s">
        <v>16312</v>
      </c>
      <c r="L2381" s="1">
        <v>253960</v>
      </c>
      <c r="M2381" s="1" t="s">
        <v>12526</v>
      </c>
      <c r="N2381" s="2" t="s">
        <v>4409</v>
      </c>
      <c r="O2381" s="1" t="s">
        <v>16313</v>
      </c>
      <c r="P2381" s="2"/>
      <c r="Q2381" s="1"/>
      <c r="R2381" s="1"/>
      <c r="S2381" s="1"/>
      <c r="T2381" s="1"/>
      <c r="U2381" s="1" t="s">
        <v>13743</v>
      </c>
      <c r="V2381" s="1"/>
      <c r="W2381" s="1"/>
      <c r="X2381" s="1"/>
      <c r="Y2381" s="1"/>
      <c r="Z2381" s="2" t="str">
        <f t="shared" si="111"/>
        <v>C830</v>
      </c>
      <c r="AA2381" s="3" t="str">
        <f t="shared" si="112"/>
        <v>1/2/2020</v>
      </c>
      <c r="AB2381" s="2" t="str">
        <f t="shared" si="113"/>
        <v>No delay</v>
      </c>
    </row>
    <row r="2382" spans="1:28" s="7" customFormat="1" ht="156.75" x14ac:dyDescent="0.45">
      <c r="A2382" s="1">
        <v>1541</v>
      </c>
      <c r="B2382" s="3">
        <v>43877</v>
      </c>
      <c r="C2382" s="4">
        <v>0.43471064814814814</v>
      </c>
      <c r="D2382" s="2">
        <v>0</v>
      </c>
      <c r="E2382" s="1">
        <v>0</v>
      </c>
      <c r="F2382" s="2" t="s">
        <v>78</v>
      </c>
      <c r="G2382" s="1">
        <v>18</v>
      </c>
      <c r="H2382" s="1" t="s">
        <v>4802</v>
      </c>
      <c r="I2382" s="1" t="s">
        <v>5297</v>
      </c>
      <c r="J2382" s="1" t="s">
        <v>4037</v>
      </c>
      <c r="K2382" s="1" t="s">
        <v>4036</v>
      </c>
      <c r="L2382" s="1">
        <v>254019</v>
      </c>
      <c r="M2382" s="1" t="s">
        <v>12526</v>
      </c>
      <c r="N2382" s="2" t="s">
        <v>4409</v>
      </c>
      <c r="O2382" s="1" t="s">
        <v>16314</v>
      </c>
      <c r="P2382" s="2"/>
      <c r="Q2382" s="1"/>
      <c r="R2382" s="1"/>
      <c r="S2382" s="1"/>
      <c r="T2382" s="1"/>
      <c r="U2382" s="1" t="s">
        <v>13743</v>
      </c>
      <c r="V2382" s="1"/>
      <c r="W2382" s="1"/>
      <c r="X2382" s="1"/>
      <c r="Y2382" s="1"/>
      <c r="Z2382" s="2" t="str">
        <f t="shared" si="111"/>
        <v>C830</v>
      </c>
      <c r="AA2382" s="3" t="str">
        <f t="shared" si="112"/>
        <v>1/2/2020</v>
      </c>
      <c r="AB2382" s="2" t="str">
        <f t="shared" si="113"/>
        <v>No delay</v>
      </c>
    </row>
    <row r="2383" spans="1:28" s="7" customFormat="1" ht="213.75" x14ac:dyDescent="0.45">
      <c r="A2383" s="1">
        <v>1565</v>
      </c>
      <c r="B2383" s="3">
        <v>43878</v>
      </c>
      <c r="C2383" s="4">
        <v>0.26217592592592592</v>
      </c>
      <c r="D2383" s="2">
        <v>0</v>
      </c>
      <c r="E2383" s="1">
        <v>0</v>
      </c>
      <c r="F2383" s="2" t="s">
        <v>152</v>
      </c>
      <c r="G2383" s="1">
        <v>2</v>
      </c>
      <c r="H2383" s="1" t="s">
        <v>5316</v>
      </c>
      <c r="I2383" s="1" t="s">
        <v>5316</v>
      </c>
      <c r="J2383" s="1" t="s">
        <v>4039</v>
      </c>
      <c r="K2383" s="1" t="s">
        <v>4038</v>
      </c>
      <c r="L2383" s="1">
        <v>254072</v>
      </c>
      <c r="M2383" s="1" t="s">
        <v>12526</v>
      </c>
      <c r="N2383" s="2" t="s">
        <v>4409</v>
      </c>
      <c r="O2383" s="1" t="s">
        <v>16315</v>
      </c>
      <c r="P2383" s="2" t="s">
        <v>149</v>
      </c>
      <c r="Q2383" s="1" t="s">
        <v>347</v>
      </c>
      <c r="R2383" s="1" t="s">
        <v>4409</v>
      </c>
      <c r="S2383" s="1"/>
      <c r="T2383" s="1"/>
      <c r="U2383" s="1" t="s">
        <v>12528</v>
      </c>
      <c r="V2383" s="1"/>
      <c r="W2383" s="1"/>
      <c r="X2383" s="1"/>
      <c r="Y2383" s="1" t="s">
        <v>347</v>
      </c>
      <c r="Z2383" s="2" t="str">
        <f t="shared" si="111"/>
        <v>C830C</v>
      </c>
      <c r="AA2383" s="3" t="str">
        <f t="shared" si="112"/>
        <v>1/2/2020</v>
      </c>
      <c r="AB2383" s="2" t="str">
        <f t="shared" si="113"/>
        <v>No delay</v>
      </c>
    </row>
    <row r="2384" spans="1:28" s="7" customFormat="1" ht="313.5" x14ac:dyDescent="0.45">
      <c r="A2384" s="1" t="s">
        <v>16316</v>
      </c>
      <c r="B2384" s="3">
        <v>43878</v>
      </c>
      <c r="C2384" s="4">
        <v>0.44097222222222227</v>
      </c>
      <c r="D2384" s="2">
        <v>0</v>
      </c>
      <c r="E2384" s="1">
        <v>2.5</v>
      </c>
      <c r="F2384" s="2" t="s">
        <v>72</v>
      </c>
      <c r="G2384" s="1">
        <v>22</v>
      </c>
      <c r="H2384" s="1" t="s">
        <v>4593</v>
      </c>
      <c r="I2384" s="1" t="s">
        <v>4593</v>
      </c>
      <c r="J2384" s="1" t="s">
        <v>7439</v>
      </c>
      <c r="K2384" s="1" t="s">
        <v>4040</v>
      </c>
      <c r="L2384" s="1">
        <v>254111</v>
      </c>
      <c r="M2384" s="1" t="s">
        <v>12526</v>
      </c>
      <c r="N2384" s="2" t="s">
        <v>4522</v>
      </c>
      <c r="O2384" s="1" t="s">
        <v>16317</v>
      </c>
      <c r="P2384" s="2" t="s">
        <v>128</v>
      </c>
      <c r="Q2384" s="1" t="s">
        <v>183</v>
      </c>
      <c r="R2384" s="1" t="s">
        <v>4409</v>
      </c>
      <c r="S2384" s="1"/>
      <c r="T2384" s="1"/>
      <c r="U2384" s="1" t="s">
        <v>12528</v>
      </c>
      <c r="V2384" s="1"/>
      <c r="W2384" s="1"/>
      <c r="X2384" s="1"/>
      <c r="Y2384" s="1" t="s">
        <v>12529</v>
      </c>
      <c r="Z2384" s="2" t="str">
        <f t="shared" si="111"/>
        <v>C830C</v>
      </c>
      <c r="AA2384" s="3" t="str">
        <f t="shared" si="112"/>
        <v>1/2/2020</v>
      </c>
      <c r="AB2384" s="2" t="str">
        <f t="shared" si="113"/>
        <v>No delay</v>
      </c>
    </row>
    <row r="2385" spans="1:28" s="7" customFormat="1" ht="42.75" x14ac:dyDescent="0.45">
      <c r="A2385" s="1" t="s">
        <v>16318</v>
      </c>
      <c r="B2385" s="3">
        <v>43878</v>
      </c>
      <c r="C2385" s="4">
        <v>0.56206018518518519</v>
      </c>
      <c r="D2385" s="2">
        <v>0</v>
      </c>
      <c r="E2385" s="1">
        <v>0</v>
      </c>
      <c r="F2385" s="2" t="s">
        <v>54</v>
      </c>
      <c r="G2385" s="1">
        <v>23</v>
      </c>
      <c r="H2385" s="1" t="s">
        <v>5840</v>
      </c>
      <c r="I2385" s="1" t="s">
        <v>5037</v>
      </c>
      <c r="J2385" s="1" t="s">
        <v>7443</v>
      </c>
      <c r="K2385" s="1" t="s">
        <v>16319</v>
      </c>
      <c r="L2385" s="1">
        <v>254129</v>
      </c>
      <c r="M2385" s="1" t="s">
        <v>12526</v>
      </c>
      <c r="N2385" s="2" t="s">
        <v>4522</v>
      </c>
      <c r="O2385" s="1" t="s">
        <v>16320</v>
      </c>
      <c r="P2385" s="2" t="s">
        <v>128</v>
      </c>
      <c r="Q2385" s="1" t="s">
        <v>183</v>
      </c>
      <c r="R2385" s="1" t="s">
        <v>4409</v>
      </c>
      <c r="S2385" s="1"/>
      <c r="T2385" s="1"/>
      <c r="U2385" s="1" t="s">
        <v>12528</v>
      </c>
      <c r="V2385" s="1"/>
      <c r="W2385" s="1"/>
      <c r="X2385" s="1"/>
      <c r="Y2385" s="1" t="s">
        <v>12529</v>
      </c>
      <c r="Z2385" s="2" t="str">
        <f t="shared" si="111"/>
        <v>C830</v>
      </c>
      <c r="AA2385" s="3" t="str">
        <f t="shared" si="112"/>
        <v>1/2/2020</v>
      </c>
      <c r="AB2385" s="2" t="str">
        <f t="shared" si="113"/>
        <v>No delay</v>
      </c>
    </row>
    <row r="2386" spans="1:28" s="7" customFormat="1" ht="156.75" x14ac:dyDescent="0.45">
      <c r="A2386" s="1" t="s">
        <v>16321</v>
      </c>
      <c r="B2386" s="3">
        <v>43879</v>
      </c>
      <c r="C2386" s="4">
        <v>0.3157638888888889</v>
      </c>
      <c r="D2386" s="2">
        <v>0</v>
      </c>
      <c r="E2386" s="1">
        <v>0</v>
      </c>
      <c r="F2386" s="2" t="s">
        <v>91</v>
      </c>
      <c r="G2386" s="1">
        <v>15</v>
      </c>
      <c r="H2386" s="1" t="s">
        <v>4569</v>
      </c>
      <c r="I2386" s="1" t="s">
        <v>4569</v>
      </c>
      <c r="J2386" s="1" t="s">
        <v>4047</v>
      </c>
      <c r="K2386" s="1" t="s">
        <v>4046</v>
      </c>
      <c r="L2386" s="1">
        <v>254205</v>
      </c>
      <c r="M2386" s="1" t="s">
        <v>12526</v>
      </c>
      <c r="N2386" s="2" t="s">
        <v>4409</v>
      </c>
      <c r="O2386" s="1" t="s">
        <v>16322</v>
      </c>
      <c r="P2386" s="2" t="s">
        <v>128</v>
      </c>
      <c r="Q2386" s="1" t="s">
        <v>276</v>
      </c>
      <c r="R2386" s="1" t="s">
        <v>4409</v>
      </c>
      <c r="S2386" s="1"/>
      <c r="T2386" s="1"/>
      <c r="U2386" s="1" t="s">
        <v>12528</v>
      </c>
      <c r="V2386" s="1"/>
      <c r="W2386" s="1"/>
      <c r="X2386" s="1"/>
      <c r="Y2386" s="1" t="s">
        <v>275</v>
      </c>
      <c r="Z2386" s="2" t="str">
        <f t="shared" si="111"/>
        <v>C830</v>
      </c>
      <c r="AA2386" s="3" t="str">
        <f t="shared" si="112"/>
        <v>1/2/2020</v>
      </c>
      <c r="AB2386" s="2" t="str">
        <f t="shared" si="113"/>
        <v>No delay</v>
      </c>
    </row>
    <row r="2387" spans="1:28" s="7" customFormat="1" ht="370.5" x14ac:dyDescent="0.45">
      <c r="A2387" s="1">
        <v>1602</v>
      </c>
      <c r="B2387" s="3">
        <v>43879</v>
      </c>
      <c r="C2387" s="4">
        <v>0.32261574074074073</v>
      </c>
      <c r="D2387" s="2">
        <v>0</v>
      </c>
      <c r="E2387" s="1">
        <v>0</v>
      </c>
      <c r="F2387" s="2" t="s">
        <v>99</v>
      </c>
      <c r="G2387" s="1">
        <v>9</v>
      </c>
      <c r="H2387" s="1" t="s">
        <v>6241</v>
      </c>
      <c r="I2387" s="1" t="s">
        <v>4570</v>
      </c>
      <c r="J2387" s="1" t="s">
        <v>16323</v>
      </c>
      <c r="K2387" s="1" t="s">
        <v>4045</v>
      </c>
      <c r="L2387" s="1">
        <v>254209</v>
      </c>
      <c r="M2387" s="1" t="s">
        <v>12526</v>
      </c>
      <c r="N2387" s="2" t="s">
        <v>4522</v>
      </c>
      <c r="O2387" s="1" t="s">
        <v>16324</v>
      </c>
      <c r="P2387" s="2" t="s">
        <v>73</v>
      </c>
      <c r="Q2387" s="1" t="s">
        <v>1132</v>
      </c>
      <c r="R2387" s="1" t="s">
        <v>4409</v>
      </c>
      <c r="S2387" s="1"/>
      <c r="T2387" s="1"/>
      <c r="U2387" s="1" t="s">
        <v>12528</v>
      </c>
      <c r="V2387" s="1"/>
      <c r="W2387" s="1"/>
      <c r="X2387" s="1"/>
      <c r="Y2387" s="1" t="s">
        <v>157</v>
      </c>
      <c r="Z2387" s="2" t="str">
        <f t="shared" si="111"/>
        <v>C830</v>
      </c>
      <c r="AA2387" s="3" t="str">
        <f t="shared" si="112"/>
        <v>1/2/2020</v>
      </c>
      <c r="AB2387" s="2" t="str">
        <f t="shared" si="113"/>
        <v>No delay</v>
      </c>
    </row>
    <row r="2388" spans="1:28" s="7" customFormat="1" ht="171" x14ac:dyDescent="0.45">
      <c r="A2388" s="1" t="s">
        <v>16325</v>
      </c>
      <c r="B2388" s="3">
        <v>43879</v>
      </c>
      <c r="C2388" s="4">
        <v>0.42496527777777776</v>
      </c>
      <c r="D2388" s="2">
        <v>0</v>
      </c>
      <c r="E2388" s="1">
        <v>0</v>
      </c>
      <c r="F2388" s="2" t="s">
        <v>111</v>
      </c>
      <c r="G2388" s="1">
        <v>4</v>
      </c>
      <c r="H2388" s="1" t="s">
        <v>4569</v>
      </c>
      <c r="I2388" s="1" t="s">
        <v>4569</v>
      </c>
      <c r="J2388" s="1" t="s">
        <v>4049</v>
      </c>
      <c r="K2388" s="1" t="s">
        <v>4048</v>
      </c>
      <c r="L2388" s="1">
        <v>254224</v>
      </c>
      <c r="M2388" s="1" t="s">
        <v>12526</v>
      </c>
      <c r="N2388" s="2" t="s">
        <v>4409</v>
      </c>
      <c r="O2388" s="1" t="s">
        <v>16326</v>
      </c>
      <c r="P2388" s="2" t="s">
        <v>128</v>
      </c>
      <c r="Q2388" s="1" t="s">
        <v>276</v>
      </c>
      <c r="R2388" s="1" t="s">
        <v>4409</v>
      </c>
      <c r="S2388" s="1"/>
      <c r="T2388" s="1"/>
      <c r="U2388" s="1" t="s">
        <v>12528</v>
      </c>
      <c r="V2388" s="1"/>
      <c r="W2388" s="1"/>
      <c r="X2388" s="1"/>
      <c r="Y2388" s="1" t="s">
        <v>275</v>
      </c>
      <c r="Z2388" s="2" t="str">
        <f t="shared" si="111"/>
        <v>C830</v>
      </c>
      <c r="AA2388" s="3" t="str">
        <f t="shared" si="112"/>
        <v>1/2/2020</v>
      </c>
      <c r="AB2388" s="2" t="str">
        <f t="shared" si="113"/>
        <v>No delay</v>
      </c>
    </row>
    <row r="2389" spans="1:28" s="7" customFormat="1" ht="270.75" x14ac:dyDescent="0.45">
      <c r="A2389" s="1">
        <v>1609</v>
      </c>
      <c r="B2389" s="3">
        <v>43879</v>
      </c>
      <c r="C2389" s="4">
        <v>0.48092592592592592</v>
      </c>
      <c r="D2389" s="2">
        <v>0</v>
      </c>
      <c r="E2389" s="1">
        <v>0</v>
      </c>
      <c r="F2389" s="2" t="s">
        <v>111</v>
      </c>
      <c r="G2389" s="1">
        <v>4</v>
      </c>
      <c r="H2389" s="1" t="s">
        <v>4570</v>
      </c>
      <c r="I2389" s="1" t="s">
        <v>4570</v>
      </c>
      <c r="J2389" s="1" t="s">
        <v>16327</v>
      </c>
      <c r="K2389" s="1" t="s">
        <v>16328</v>
      </c>
      <c r="L2389" s="1">
        <v>254237</v>
      </c>
      <c r="M2389" s="1" t="s">
        <v>12526</v>
      </c>
      <c r="N2389" s="2" t="s">
        <v>4522</v>
      </c>
      <c r="O2389" s="1" t="s">
        <v>16329</v>
      </c>
      <c r="P2389" s="2" t="s">
        <v>7</v>
      </c>
      <c r="Q2389" s="1" t="s">
        <v>8</v>
      </c>
      <c r="R2389" s="1" t="s">
        <v>4409</v>
      </c>
      <c r="S2389" s="1"/>
      <c r="T2389" s="1"/>
      <c r="U2389" s="1" t="s">
        <v>12528</v>
      </c>
      <c r="V2389" s="1"/>
      <c r="W2389" s="1"/>
      <c r="X2389" s="1"/>
      <c r="Y2389" s="1" t="s">
        <v>8</v>
      </c>
      <c r="Z2389" s="2" t="str">
        <f t="shared" si="111"/>
        <v>C830</v>
      </c>
      <c r="AA2389" s="3" t="str">
        <f t="shared" si="112"/>
        <v>1/2/2020</v>
      </c>
      <c r="AB2389" s="2" t="str">
        <f t="shared" si="113"/>
        <v>No delay</v>
      </c>
    </row>
    <row r="2390" spans="1:28" s="7" customFormat="1" ht="228" x14ac:dyDescent="0.45">
      <c r="A2390" s="1">
        <v>1612</v>
      </c>
      <c r="B2390" s="3">
        <v>43879</v>
      </c>
      <c r="C2390" s="4">
        <v>0.55693287037037031</v>
      </c>
      <c r="D2390" s="2">
        <v>0</v>
      </c>
      <c r="E2390" s="1">
        <v>0</v>
      </c>
      <c r="F2390" s="2" t="s">
        <v>58</v>
      </c>
      <c r="G2390" s="1">
        <v>4</v>
      </c>
      <c r="H2390" s="1" t="s">
        <v>4570</v>
      </c>
      <c r="I2390" s="1" t="s">
        <v>4570</v>
      </c>
      <c r="J2390" s="1" t="s">
        <v>4044</v>
      </c>
      <c r="K2390" s="1" t="s">
        <v>4043</v>
      </c>
      <c r="L2390" s="1">
        <v>254248</v>
      </c>
      <c r="M2390" s="1" t="s">
        <v>12526</v>
      </c>
      <c r="N2390" s="2" t="s">
        <v>4409</v>
      </c>
      <c r="O2390" s="1" t="s">
        <v>16330</v>
      </c>
      <c r="P2390" s="2" t="s">
        <v>149</v>
      </c>
      <c r="Q2390" s="1" t="s">
        <v>12622</v>
      </c>
      <c r="R2390" s="1" t="s">
        <v>4409</v>
      </c>
      <c r="S2390" s="1"/>
      <c r="T2390" s="1"/>
      <c r="U2390" s="1" t="s">
        <v>12528</v>
      </c>
      <c r="V2390" s="1"/>
      <c r="W2390" s="1"/>
      <c r="X2390" s="1"/>
      <c r="Y2390" s="1" t="s">
        <v>12622</v>
      </c>
      <c r="Z2390" s="2" t="str">
        <f t="shared" si="111"/>
        <v>C830</v>
      </c>
      <c r="AA2390" s="3" t="str">
        <f t="shared" si="112"/>
        <v>1/2/2020</v>
      </c>
      <c r="AB2390" s="2" t="str">
        <f t="shared" si="113"/>
        <v>No delay</v>
      </c>
    </row>
    <row r="2391" spans="1:28" s="7" customFormat="1" ht="270.75" x14ac:dyDescent="0.45">
      <c r="A2391" s="1" t="s">
        <v>16331</v>
      </c>
      <c r="B2391" s="3">
        <v>43879</v>
      </c>
      <c r="C2391" s="4">
        <v>0.57361111111111118</v>
      </c>
      <c r="D2391" s="2">
        <v>0</v>
      </c>
      <c r="E2391" s="1">
        <v>0</v>
      </c>
      <c r="F2391" s="2" t="s">
        <v>131</v>
      </c>
      <c r="G2391" s="1"/>
      <c r="H2391" s="1" t="s">
        <v>4570</v>
      </c>
      <c r="I2391" s="1"/>
      <c r="J2391" s="1" t="s">
        <v>16332</v>
      </c>
      <c r="K2391" s="1">
        <v>6288016</v>
      </c>
      <c r="L2391" s="1"/>
      <c r="M2391" s="1" t="s">
        <v>12526</v>
      </c>
      <c r="N2391" s="2" t="s">
        <v>4409</v>
      </c>
      <c r="O2391" s="1" t="s">
        <v>16333</v>
      </c>
      <c r="P2391" s="2" t="s">
        <v>128</v>
      </c>
      <c r="Q2391" s="1" t="s">
        <v>209</v>
      </c>
      <c r="R2391" s="1" t="s">
        <v>13589</v>
      </c>
      <c r="S2391" s="1"/>
      <c r="T2391" s="1"/>
      <c r="U2391" s="1" t="s">
        <v>12528</v>
      </c>
      <c r="V2391" s="1"/>
      <c r="W2391" s="1"/>
      <c r="X2391" s="1"/>
      <c r="Y2391" s="1" t="s">
        <v>208</v>
      </c>
      <c r="Z2391" s="2" t="str">
        <f t="shared" si="111"/>
        <v>C830C</v>
      </c>
      <c r="AA2391" s="3" t="str">
        <f t="shared" si="112"/>
        <v>1/2/2020</v>
      </c>
      <c r="AB2391" s="2" t="str">
        <f t="shared" si="113"/>
        <v>No delay</v>
      </c>
    </row>
    <row r="2392" spans="1:28" s="7" customFormat="1" ht="285" x14ac:dyDescent="0.45">
      <c r="A2392" s="1">
        <v>1620</v>
      </c>
      <c r="B2392" s="3">
        <v>43879</v>
      </c>
      <c r="C2392" s="4">
        <v>0.72638888888888886</v>
      </c>
      <c r="D2392" s="2">
        <v>0</v>
      </c>
      <c r="E2392" s="1">
        <v>0</v>
      </c>
      <c r="F2392" s="2" t="s">
        <v>24</v>
      </c>
      <c r="G2392" s="1">
        <v>62</v>
      </c>
      <c r="H2392" s="1" t="s">
        <v>4849</v>
      </c>
      <c r="I2392" s="1" t="s">
        <v>4570</v>
      </c>
      <c r="J2392" s="1" t="s">
        <v>4042</v>
      </c>
      <c r="K2392" s="1" t="s">
        <v>4041</v>
      </c>
      <c r="L2392" s="1">
        <v>254266</v>
      </c>
      <c r="M2392" s="1" t="s">
        <v>12526</v>
      </c>
      <c r="N2392" s="2" t="s">
        <v>4409</v>
      </c>
      <c r="O2392" s="1" t="s">
        <v>16334</v>
      </c>
      <c r="P2392" s="2" t="s">
        <v>36</v>
      </c>
      <c r="Q2392" s="1" t="s">
        <v>95</v>
      </c>
      <c r="R2392" s="1" t="s">
        <v>4409</v>
      </c>
      <c r="S2392" s="1"/>
      <c r="T2392" s="1"/>
      <c r="U2392" s="1" t="s">
        <v>12528</v>
      </c>
      <c r="V2392" s="1"/>
      <c r="W2392" s="1"/>
      <c r="X2392" s="1"/>
      <c r="Y2392" s="1" t="s">
        <v>94</v>
      </c>
      <c r="Z2392" s="2" t="str">
        <f t="shared" si="111"/>
        <v>C830</v>
      </c>
      <c r="AA2392" s="3" t="str">
        <f t="shared" si="112"/>
        <v>1/2/2020</v>
      </c>
      <c r="AB2392" s="2" t="str">
        <f t="shared" si="113"/>
        <v>No delay</v>
      </c>
    </row>
    <row r="2393" spans="1:28" s="7" customFormat="1" ht="156.75" x14ac:dyDescent="0.45">
      <c r="A2393" s="1" t="s">
        <v>16335</v>
      </c>
      <c r="B2393" s="3">
        <v>43880</v>
      </c>
      <c r="C2393" s="4">
        <v>0.83194444444444438</v>
      </c>
      <c r="D2393" s="2">
        <v>0</v>
      </c>
      <c r="E2393" s="1">
        <v>0</v>
      </c>
      <c r="F2393" s="2" t="s">
        <v>44</v>
      </c>
      <c r="G2393" s="1" t="s">
        <v>16336</v>
      </c>
      <c r="H2393" s="1" t="s">
        <v>4733</v>
      </c>
      <c r="I2393" s="1" t="s">
        <v>4570</v>
      </c>
      <c r="J2393" s="1" t="s">
        <v>16337</v>
      </c>
      <c r="K2393" s="1" t="s">
        <v>16338</v>
      </c>
      <c r="L2393" s="1">
        <v>254391</v>
      </c>
      <c r="M2393" s="1" t="s">
        <v>12526</v>
      </c>
      <c r="N2393" s="2" t="s">
        <v>4409</v>
      </c>
      <c r="O2393" s="1" t="s">
        <v>16339</v>
      </c>
      <c r="P2393" s="2" t="s">
        <v>128</v>
      </c>
      <c r="Q2393" s="1" t="s">
        <v>276</v>
      </c>
      <c r="R2393" s="1" t="s">
        <v>4409</v>
      </c>
      <c r="S2393" s="1"/>
      <c r="T2393" s="1"/>
      <c r="U2393" s="1" t="s">
        <v>12528</v>
      </c>
      <c r="V2393" s="1"/>
      <c r="W2393" s="1"/>
      <c r="X2393" s="1"/>
      <c r="Y2393" s="1" t="s">
        <v>275</v>
      </c>
      <c r="Z2393" s="2" t="str">
        <f t="shared" si="111"/>
        <v>C830C</v>
      </c>
      <c r="AA2393" s="3" t="str">
        <f t="shared" si="112"/>
        <v>1/2/2020</v>
      </c>
      <c r="AB2393" s="2" t="str">
        <f t="shared" si="113"/>
        <v>No delay</v>
      </c>
    </row>
    <row r="2394" spans="1:28" s="7" customFormat="1" ht="156.75" x14ac:dyDescent="0.45">
      <c r="A2394" s="1" t="s">
        <v>16340</v>
      </c>
      <c r="B2394" s="3">
        <v>43881</v>
      </c>
      <c r="C2394" s="4">
        <v>0.41142361111111114</v>
      </c>
      <c r="D2394" s="2">
        <v>0</v>
      </c>
      <c r="E2394" s="1">
        <v>0</v>
      </c>
      <c r="F2394" s="2" t="s">
        <v>53</v>
      </c>
      <c r="G2394" s="1" t="s">
        <v>16341</v>
      </c>
      <c r="H2394" s="1" t="s">
        <v>4954</v>
      </c>
      <c r="I2394" s="1" t="s">
        <v>5501</v>
      </c>
      <c r="J2394" s="1" t="s">
        <v>4053</v>
      </c>
      <c r="K2394" s="1" t="s">
        <v>4052</v>
      </c>
      <c r="L2394" s="1">
        <v>254431</v>
      </c>
      <c r="M2394" s="1" t="s">
        <v>12526</v>
      </c>
      <c r="N2394" s="2" t="s">
        <v>4409</v>
      </c>
      <c r="O2394" s="1" t="s">
        <v>16342</v>
      </c>
      <c r="P2394" s="2" t="s">
        <v>128</v>
      </c>
      <c r="Q2394" s="1" t="s">
        <v>276</v>
      </c>
      <c r="R2394" s="1" t="s">
        <v>4409</v>
      </c>
      <c r="S2394" s="1"/>
      <c r="T2394" s="1"/>
      <c r="U2394" s="1" t="s">
        <v>12528</v>
      </c>
      <c r="V2394" s="1"/>
      <c r="W2394" s="1"/>
      <c r="X2394" s="1"/>
      <c r="Y2394" s="1" t="s">
        <v>275</v>
      </c>
      <c r="Z2394" s="2" t="str">
        <f t="shared" si="111"/>
        <v>C830</v>
      </c>
      <c r="AA2394" s="3" t="str">
        <f t="shared" si="112"/>
        <v>1/2/2020</v>
      </c>
      <c r="AB2394" s="2" t="str">
        <f t="shared" si="113"/>
        <v>No delay</v>
      </c>
    </row>
    <row r="2395" spans="1:28" s="7" customFormat="1" ht="327.75" x14ac:dyDescent="0.45">
      <c r="A2395" s="1" t="s">
        <v>16343</v>
      </c>
      <c r="B2395" s="3">
        <v>43881</v>
      </c>
      <c r="C2395" s="4">
        <v>0.43737268518518518</v>
      </c>
      <c r="D2395" s="2">
        <v>0</v>
      </c>
      <c r="E2395" s="1">
        <v>0</v>
      </c>
      <c r="F2395" s="2" t="s">
        <v>116</v>
      </c>
      <c r="G2395" s="1" t="s">
        <v>16344</v>
      </c>
      <c r="H2395" s="1" t="s">
        <v>4570</v>
      </c>
      <c r="I2395" s="1" t="s">
        <v>4570</v>
      </c>
      <c r="J2395" s="1" t="s">
        <v>4055</v>
      </c>
      <c r="K2395" s="1" t="s">
        <v>4054</v>
      </c>
      <c r="L2395" s="1">
        <v>254439</v>
      </c>
      <c r="M2395" s="1" t="s">
        <v>12526</v>
      </c>
      <c r="N2395" s="2" t="s">
        <v>4522</v>
      </c>
      <c r="O2395" s="1" t="s">
        <v>16345</v>
      </c>
      <c r="P2395" s="2" t="s">
        <v>128</v>
      </c>
      <c r="Q2395" s="1" t="s">
        <v>286</v>
      </c>
      <c r="R2395" s="1" t="s">
        <v>4409</v>
      </c>
      <c r="S2395" s="1"/>
      <c r="T2395" s="1"/>
      <c r="U2395" s="1" t="s">
        <v>12528</v>
      </c>
      <c r="V2395" s="1"/>
      <c r="W2395" s="1"/>
      <c r="X2395" s="1"/>
      <c r="Y2395" s="1" t="s">
        <v>286</v>
      </c>
      <c r="Z2395" s="2" t="str">
        <f t="shared" si="111"/>
        <v>C830C</v>
      </c>
      <c r="AA2395" s="3" t="str">
        <f t="shared" si="112"/>
        <v>1/2/2020</v>
      </c>
      <c r="AB2395" s="2" t="str">
        <f t="shared" si="113"/>
        <v>No delay</v>
      </c>
    </row>
    <row r="2396" spans="1:28" s="7" customFormat="1" ht="156.75" x14ac:dyDescent="0.45">
      <c r="A2396" s="1">
        <v>1670</v>
      </c>
      <c r="B2396" s="3">
        <v>43881</v>
      </c>
      <c r="C2396" s="4">
        <v>0.81388888888888899</v>
      </c>
      <c r="D2396" s="2">
        <v>0</v>
      </c>
      <c r="E2396" s="1">
        <v>0</v>
      </c>
      <c r="F2396" s="2" t="s">
        <v>53</v>
      </c>
      <c r="G2396" s="1"/>
      <c r="H2396" s="1" t="s">
        <v>4570</v>
      </c>
      <c r="I2396" s="1"/>
      <c r="J2396" s="1" t="s">
        <v>16346</v>
      </c>
      <c r="K2396" s="1">
        <v>6288085</v>
      </c>
      <c r="L2396" s="1"/>
      <c r="M2396" s="1" t="s">
        <v>12526</v>
      </c>
      <c r="N2396" s="2" t="s">
        <v>4409</v>
      </c>
      <c r="O2396" s="1" t="s">
        <v>16347</v>
      </c>
      <c r="P2396" s="2"/>
      <c r="Q2396" s="1"/>
      <c r="R2396" s="1"/>
      <c r="S2396" s="1"/>
      <c r="T2396" s="1"/>
      <c r="U2396" s="1" t="s">
        <v>13743</v>
      </c>
      <c r="V2396" s="1"/>
      <c r="W2396" s="1"/>
      <c r="X2396" s="1"/>
      <c r="Y2396" s="1"/>
      <c r="Z2396" s="2" t="str">
        <f t="shared" si="111"/>
        <v>C830</v>
      </c>
      <c r="AA2396" s="3" t="str">
        <f t="shared" si="112"/>
        <v>1/2/2020</v>
      </c>
      <c r="AB2396" s="2" t="str">
        <f t="shared" si="113"/>
        <v>No delay</v>
      </c>
    </row>
    <row r="2397" spans="1:28" s="7" customFormat="1" ht="185.25" x14ac:dyDescent="0.45">
      <c r="A2397" s="1">
        <v>1671</v>
      </c>
      <c r="B2397" s="3">
        <v>43881</v>
      </c>
      <c r="C2397" s="4">
        <v>0.82646990740740733</v>
      </c>
      <c r="D2397" s="2">
        <v>0</v>
      </c>
      <c r="E2397" s="1">
        <v>0</v>
      </c>
      <c r="F2397" s="2" t="s">
        <v>16348</v>
      </c>
      <c r="G2397" s="1" t="s">
        <v>16349</v>
      </c>
      <c r="H2397" s="1" t="s">
        <v>5501</v>
      </c>
      <c r="I2397" s="1" t="s">
        <v>5501</v>
      </c>
      <c r="J2397" s="1" t="s">
        <v>4051</v>
      </c>
      <c r="K2397" s="1" t="s">
        <v>4050</v>
      </c>
      <c r="L2397" s="1">
        <v>254487</v>
      </c>
      <c r="M2397" s="1" t="s">
        <v>12526</v>
      </c>
      <c r="N2397" s="2" t="s">
        <v>4409</v>
      </c>
      <c r="O2397" s="1" t="s">
        <v>16350</v>
      </c>
      <c r="P2397" s="2" t="s">
        <v>26</v>
      </c>
      <c r="Q2397" s="1" t="s">
        <v>98</v>
      </c>
      <c r="R2397" s="1" t="s">
        <v>4409</v>
      </c>
      <c r="S2397" s="1"/>
      <c r="T2397" s="1"/>
      <c r="U2397" s="1" t="s">
        <v>12528</v>
      </c>
      <c r="V2397" s="1"/>
      <c r="W2397" s="1"/>
      <c r="X2397" s="1"/>
      <c r="Y2397" s="1" t="s">
        <v>27</v>
      </c>
      <c r="Z2397" s="2" t="str">
        <f t="shared" si="111"/>
        <v>C830C</v>
      </c>
      <c r="AA2397" s="3" t="str">
        <f t="shared" si="112"/>
        <v>1/2/2020</v>
      </c>
      <c r="AB2397" s="2" t="str">
        <f t="shared" si="113"/>
        <v>No delay</v>
      </c>
    </row>
    <row r="2398" spans="1:28" s="7" customFormat="1" ht="213.75" x14ac:dyDescent="0.45">
      <c r="A2398" s="1" t="s">
        <v>16351</v>
      </c>
      <c r="B2398" s="3">
        <v>43882</v>
      </c>
      <c r="C2398" s="4">
        <v>0.67766203703703709</v>
      </c>
      <c r="D2398" s="2">
        <v>0</v>
      </c>
      <c r="E2398" s="1">
        <v>0</v>
      </c>
      <c r="F2398" s="2" t="s">
        <v>133</v>
      </c>
      <c r="G2398" s="1" t="s">
        <v>16352</v>
      </c>
      <c r="H2398" s="1" t="s">
        <v>4570</v>
      </c>
      <c r="I2398" s="1" t="s">
        <v>4570</v>
      </c>
      <c r="J2398" s="1" t="s">
        <v>4059</v>
      </c>
      <c r="K2398" s="1" t="s">
        <v>4058</v>
      </c>
      <c r="L2398" s="1">
        <v>254566</v>
      </c>
      <c r="M2398" s="1" t="s">
        <v>12526</v>
      </c>
      <c r="N2398" s="2" t="s">
        <v>4409</v>
      </c>
      <c r="O2398" s="1" t="s">
        <v>16353</v>
      </c>
      <c r="P2398" s="2" t="s">
        <v>128</v>
      </c>
      <c r="Q2398" s="1" t="s">
        <v>276</v>
      </c>
      <c r="R2398" s="1" t="s">
        <v>4409</v>
      </c>
      <c r="S2398" s="1"/>
      <c r="T2398" s="1"/>
      <c r="U2398" s="1" t="s">
        <v>12528</v>
      </c>
      <c r="V2398" s="1"/>
      <c r="W2398" s="1"/>
      <c r="X2398" s="1"/>
      <c r="Y2398" s="1" t="s">
        <v>275</v>
      </c>
      <c r="Z2398" s="2" t="str">
        <f t="shared" si="111"/>
        <v>C830</v>
      </c>
      <c r="AA2398" s="3" t="str">
        <f t="shared" si="112"/>
        <v>1/2/2020</v>
      </c>
      <c r="AB2398" s="2" t="str">
        <f t="shared" si="113"/>
        <v>No delay</v>
      </c>
    </row>
    <row r="2399" spans="1:28" s="7" customFormat="1" ht="156.75" x14ac:dyDescent="0.45">
      <c r="A2399" s="1" t="s">
        <v>7474</v>
      </c>
      <c r="B2399" s="3">
        <v>43882</v>
      </c>
      <c r="C2399" s="4">
        <v>0.68055555555555547</v>
      </c>
      <c r="D2399" s="2">
        <v>0</v>
      </c>
      <c r="E2399" s="1">
        <v>0</v>
      </c>
      <c r="F2399" s="2" t="s">
        <v>70</v>
      </c>
      <c r="G2399" s="1" t="s">
        <v>5</v>
      </c>
      <c r="H2399" s="1" t="s">
        <v>4615</v>
      </c>
      <c r="I2399" s="1" t="s">
        <v>4615</v>
      </c>
      <c r="J2399" s="1" t="s">
        <v>4057</v>
      </c>
      <c r="K2399" s="1" t="s">
        <v>4056</v>
      </c>
      <c r="L2399" s="1">
        <v>254573</v>
      </c>
      <c r="M2399" s="1" t="s">
        <v>12526</v>
      </c>
      <c r="N2399" s="2" t="s">
        <v>4409</v>
      </c>
      <c r="O2399" s="1" t="s">
        <v>16354</v>
      </c>
      <c r="P2399" s="2" t="s">
        <v>33</v>
      </c>
      <c r="Q2399" s="1" t="s">
        <v>56</v>
      </c>
      <c r="R2399" s="1" t="s">
        <v>4409</v>
      </c>
      <c r="S2399" s="1"/>
      <c r="T2399" s="1"/>
      <c r="U2399" s="1" t="s">
        <v>12528</v>
      </c>
      <c r="V2399" s="1"/>
      <c r="W2399" s="1"/>
      <c r="X2399" s="1"/>
      <c r="Y2399" s="1" t="s">
        <v>55</v>
      </c>
      <c r="Z2399" s="2" t="str">
        <f t="shared" si="111"/>
        <v>C830C</v>
      </c>
      <c r="AA2399" s="3" t="str">
        <f t="shared" si="112"/>
        <v>1/2/2020</v>
      </c>
      <c r="AB2399" s="2" t="str">
        <f t="shared" si="113"/>
        <v>No delay</v>
      </c>
    </row>
    <row r="2400" spans="1:28" s="7" customFormat="1" ht="199.5" x14ac:dyDescent="0.45">
      <c r="A2400" s="1" t="s">
        <v>16355</v>
      </c>
      <c r="B2400" s="3">
        <v>43883</v>
      </c>
      <c r="C2400" s="4">
        <v>0.95486111111111116</v>
      </c>
      <c r="D2400" s="2">
        <v>0</v>
      </c>
      <c r="E2400" s="1">
        <v>0</v>
      </c>
      <c r="F2400" s="2" t="s">
        <v>106</v>
      </c>
      <c r="G2400" s="1">
        <v>12</v>
      </c>
      <c r="H2400" s="1" t="s">
        <v>5174</v>
      </c>
      <c r="I2400" s="1" t="s">
        <v>4570</v>
      </c>
      <c r="J2400" s="1" t="s">
        <v>16356</v>
      </c>
      <c r="K2400" s="1" t="s">
        <v>4060</v>
      </c>
      <c r="L2400" s="1">
        <v>254694</v>
      </c>
      <c r="M2400" s="1" t="s">
        <v>12526</v>
      </c>
      <c r="N2400" s="2" t="s">
        <v>4409</v>
      </c>
      <c r="O2400" s="1" t="s">
        <v>16357</v>
      </c>
      <c r="P2400" s="2" t="s">
        <v>128</v>
      </c>
      <c r="Q2400" s="1" t="s">
        <v>276</v>
      </c>
      <c r="R2400" s="1" t="s">
        <v>4409</v>
      </c>
      <c r="S2400" s="1"/>
      <c r="T2400" s="1"/>
      <c r="U2400" s="1" t="s">
        <v>12528</v>
      </c>
      <c r="V2400" s="1"/>
      <c r="W2400" s="1"/>
      <c r="X2400" s="1"/>
      <c r="Y2400" s="1" t="s">
        <v>275</v>
      </c>
      <c r="Z2400" s="2" t="str">
        <f t="shared" si="111"/>
        <v>C830C</v>
      </c>
      <c r="AA2400" s="3" t="str">
        <f t="shared" si="112"/>
        <v>1/2/2020</v>
      </c>
      <c r="AB2400" s="2" t="str">
        <f t="shared" si="113"/>
        <v>No delay</v>
      </c>
    </row>
    <row r="2401" spans="1:28" s="7" customFormat="1" ht="228" x14ac:dyDescent="0.45">
      <c r="A2401" s="1">
        <v>1743</v>
      </c>
      <c r="B2401" s="3">
        <v>43884</v>
      </c>
      <c r="C2401" s="4">
        <v>0.43971064814814814</v>
      </c>
      <c r="D2401" s="2">
        <v>0</v>
      </c>
      <c r="E2401" s="1">
        <v>0</v>
      </c>
      <c r="F2401" s="2" t="s">
        <v>106</v>
      </c>
      <c r="G2401" s="1">
        <v>23</v>
      </c>
      <c r="H2401" s="1" t="s">
        <v>7642</v>
      </c>
      <c r="I2401" s="1" t="s">
        <v>5339</v>
      </c>
      <c r="J2401" s="1" t="s">
        <v>4064</v>
      </c>
      <c r="K2401" s="1" t="s">
        <v>4063</v>
      </c>
      <c r="L2401" s="1">
        <v>254725</v>
      </c>
      <c r="M2401" s="1" t="s">
        <v>12526</v>
      </c>
      <c r="N2401" s="2" t="s">
        <v>4409</v>
      </c>
      <c r="O2401" s="1" t="s">
        <v>16358</v>
      </c>
      <c r="P2401" s="2" t="s">
        <v>51</v>
      </c>
      <c r="Q2401" s="1" t="s">
        <v>247</v>
      </c>
      <c r="R2401" s="1" t="s">
        <v>13586</v>
      </c>
      <c r="S2401" s="1"/>
      <c r="T2401" s="1"/>
      <c r="U2401" s="1" t="s">
        <v>12528</v>
      </c>
      <c r="V2401" s="1"/>
      <c r="W2401" s="1"/>
      <c r="X2401" s="1"/>
      <c r="Y2401" s="1" t="s">
        <v>565</v>
      </c>
      <c r="Z2401" s="2" t="str">
        <f t="shared" si="111"/>
        <v>C830C</v>
      </c>
      <c r="AA2401" s="3" t="str">
        <f t="shared" si="112"/>
        <v>1/2/2020</v>
      </c>
      <c r="AB2401" s="2" t="str">
        <f t="shared" si="113"/>
        <v>No delay</v>
      </c>
    </row>
    <row r="2402" spans="1:28" s="7" customFormat="1" ht="299.25" x14ac:dyDescent="0.45">
      <c r="A2402" s="1">
        <v>1751</v>
      </c>
      <c r="B2402" s="3">
        <v>43884</v>
      </c>
      <c r="C2402" s="4">
        <v>0.81451388888888887</v>
      </c>
      <c r="D2402" s="2">
        <v>0</v>
      </c>
      <c r="E2402" s="1">
        <v>0</v>
      </c>
      <c r="F2402" s="2" t="s">
        <v>116</v>
      </c>
      <c r="G2402" s="1">
        <v>38</v>
      </c>
      <c r="H2402" s="1" t="s">
        <v>4710</v>
      </c>
      <c r="I2402" s="1" t="s">
        <v>4771</v>
      </c>
      <c r="J2402" s="1" t="s">
        <v>4062</v>
      </c>
      <c r="K2402" s="1" t="s">
        <v>4061</v>
      </c>
      <c r="L2402" s="1">
        <v>254757</v>
      </c>
      <c r="M2402" s="1" t="s">
        <v>12526</v>
      </c>
      <c r="N2402" s="2" t="s">
        <v>4522</v>
      </c>
      <c r="O2402" s="1" t="s">
        <v>16359</v>
      </c>
      <c r="P2402" s="2" t="s">
        <v>41</v>
      </c>
      <c r="Q2402" s="1" t="s">
        <v>87</v>
      </c>
      <c r="R2402" s="1" t="s">
        <v>4409</v>
      </c>
      <c r="S2402" s="1"/>
      <c r="T2402" s="1"/>
      <c r="U2402" s="1" t="s">
        <v>12528</v>
      </c>
      <c r="V2402" s="1"/>
      <c r="W2402" s="1"/>
      <c r="X2402" s="1"/>
      <c r="Y2402" s="1" t="s">
        <v>86</v>
      </c>
      <c r="Z2402" s="2" t="str">
        <f t="shared" si="111"/>
        <v>C830C</v>
      </c>
      <c r="AA2402" s="3" t="str">
        <f t="shared" si="112"/>
        <v>1/2/2020</v>
      </c>
      <c r="AB2402" s="2" t="str">
        <f t="shared" si="113"/>
        <v>No delay</v>
      </c>
    </row>
    <row r="2403" spans="1:28" s="7" customFormat="1" ht="213.75" x14ac:dyDescent="0.45">
      <c r="A2403" s="1">
        <v>1758</v>
      </c>
      <c r="B2403" s="3">
        <v>43885</v>
      </c>
      <c r="C2403" s="4">
        <v>0.19791666666666666</v>
      </c>
      <c r="D2403" s="2">
        <v>0</v>
      </c>
      <c r="E2403" s="1">
        <v>0</v>
      </c>
      <c r="F2403" s="2" t="s">
        <v>77</v>
      </c>
      <c r="G2403" s="1">
        <v>0</v>
      </c>
      <c r="H2403" s="1" t="s">
        <v>4598</v>
      </c>
      <c r="I2403" s="1" t="s">
        <v>4598</v>
      </c>
      <c r="J2403" s="1" t="s">
        <v>16360</v>
      </c>
      <c r="K2403" s="1" t="s">
        <v>4065</v>
      </c>
      <c r="L2403" s="1">
        <v>254786</v>
      </c>
      <c r="M2403" s="1" t="s">
        <v>12526</v>
      </c>
      <c r="N2403" s="2" t="s">
        <v>4409</v>
      </c>
      <c r="O2403" s="1" t="s">
        <v>16361</v>
      </c>
      <c r="P2403" s="2" t="s">
        <v>33</v>
      </c>
      <c r="Q2403" s="1" t="s">
        <v>34</v>
      </c>
      <c r="R2403" s="1" t="s">
        <v>4409</v>
      </c>
      <c r="S2403" s="1"/>
      <c r="T2403" s="1"/>
      <c r="U2403" s="1" t="s">
        <v>12528</v>
      </c>
      <c r="V2403" s="1"/>
      <c r="W2403" s="1"/>
      <c r="X2403" s="1"/>
      <c r="Y2403" s="1" t="s">
        <v>12532</v>
      </c>
      <c r="Z2403" s="2" t="str">
        <f t="shared" si="111"/>
        <v>C830</v>
      </c>
      <c r="AA2403" s="3" t="str">
        <f t="shared" si="112"/>
        <v>1/2/2020</v>
      </c>
      <c r="AB2403" s="2" t="str">
        <f t="shared" si="113"/>
        <v>No delay</v>
      </c>
    </row>
    <row r="2404" spans="1:28" s="7" customFormat="1" ht="185.25" x14ac:dyDescent="0.45">
      <c r="A2404" s="1" t="s">
        <v>16362</v>
      </c>
      <c r="B2404" s="3">
        <v>43885</v>
      </c>
      <c r="C2404" s="4">
        <v>0.35347222222222219</v>
      </c>
      <c r="D2404" s="2">
        <v>0</v>
      </c>
      <c r="E2404" s="1">
        <v>0</v>
      </c>
      <c r="F2404" s="2" t="s">
        <v>44</v>
      </c>
      <c r="G2404" s="1"/>
      <c r="H2404" s="1" t="s">
        <v>4570</v>
      </c>
      <c r="I2404" s="1"/>
      <c r="J2404" s="1" t="s">
        <v>16363</v>
      </c>
      <c r="K2404" s="1">
        <v>6288236</v>
      </c>
      <c r="L2404" s="1"/>
      <c r="M2404" s="1" t="s">
        <v>12526</v>
      </c>
      <c r="N2404" s="2" t="s">
        <v>4409</v>
      </c>
      <c r="O2404" s="1" t="s">
        <v>16364</v>
      </c>
      <c r="P2404" s="2" t="s">
        <v>128</v>
      </c>
      <c r="Q2404" s="1" t="s">
        <v>276</v>
      </c>
      <c r="R2404" s="1" t="s">
        <v>4409</v>
      </c>
      <c r="S2404" s="1"/>
      <c r="T2404" s="1"/>
      <c r="U2404" s="1" t="s">
        <v>12528</v>
      </c>
      <c r="V2404" s="1"/>
      <c r="W2404" s="1"/>
      <c r="X2404" s="1"/>
      <c r="Y2404" s="1" t="s">
        <v>275</v>
      </c>
      <c r="Z2404" s="2" t="str">
        <f t="shared" si="111"/>
        <v>C830C</v>
      </c>
      <c r="AA2404" s="3" t="str">
        <f t="shared" si="112"/>
        <v>1/2/2020</v>
      </c>
      <c r="AB2404" s="2" t="str">
        <f t="shared" si="113"/>
        <v>No delay</v>
      </c>
    </row>
    <row r="2405" spans="1:28" s="7" customFormat="1" ht="171" x14ac:dyDescent="0.45">
      <c r="A2405" s="1">
        <v>1783</v>
      </c>
      <c r="B2405" s="3">
        <v>43885</v>
      </c>
      <c r="C2405" s="4">
        <v>0.61888888888888893</v>
      </c>
      <c r="D2405" s="2">
        <v>0</v>
      </c>
      <c r="E2405" s="1">
        <v>0</v>
      </c>
      <c r="F2405" s="2" t="s">
        <v>42</v>
      </c>
      <c r="G2405" s="1">
        <v>29</v>
      </c>
      <c r="H2405" s="1" t="s">
        <v>16365</v>
      </c>
      <c r="I2405" s="1" t="s">
        <v>16365</v>
      </c>
      <c r="J2405" s="1" t="s">
        <v>16366</v>
      </c>
      <c r="K2405" s="1" t="s">
        <v>4066</v>
      </c>
      <c r="L2405" s="1">
        <v>254839</v>
      </c>
      <c r="M2405" s="1" t="s">
        <v>12526</v>
      </c>
      <c r="N2405" s="2" t="s">
        <v>4522</v>
      </c>
      <c r="O2405" s="1" t="s">
        <v>16367</v>
      </c>
      <c r="P2405" s="2" t="s">
        <v>79</v>
      </c>
      <c r="Q2405" s="1" t="s">
        <v>139</v>
      </c>
      <c r="R2405" s="1" t="s">
        <v>4409</v>
      </c>
      <c r="S2405" s="1"/>
      <c r="T2405" s="1"/>
      <c r="U2405" s="1" t="s">
        <v>12528</v>
      </c>
      <c r="V2405" s="1"/>
      <c r="W2405" s="1"/>
      <c r="X2405" s="1"/>
      <c r="Y2405" s="1" t="s">
        <v>117</v>
      </c>
      <c r="Z2405" s="2" t="str">
        <f t="shared" si="111"/>
        <v>C830</v>
      </c>
      <c r="AA2405" s="3" t="str">
        <f t="shared" si="112"/>
        <v>1/2/2020</v>
      </c>
      <c r="AB2405" s="2" t="str">
        <f t="shared" si="113"/>
        <v>No delay</v>
      </c>
    </row>
    <row r="2406" spans="1:28" s="7" customFormat="1" ht="409.5" x14ac:dyDescent="0.45">
      <c r="A2406" s="1" t="s">
        <v>16368</v>
      </c>
      <c r="B2406" s="3">
        <v>43886</v>
      </c>
      <c r="C2406" s="4">
        <v>0.3793171296296296</v>
      </c>
      <c r="D2406" s="2">
        <v>0.5</v>
      </c>
      <c r="E2406" s="1">
        <v>0</v>
      </c>
      <c r="F2406" s="2" t="s">
        <v>70</v>
      </c>
      <c r="G2406" s="1">
        <v>16</v>
      </c>
      <c r="H2406" s="1" t="s">
        <v>4733</v>
      </c>
      <c r="I2406" s="1" t="s">
        <v>4733</v>
      </c>
      <c r="J2406" s="1" t="s">
        <v>7491</v>
      </c>
      <c r="K2406" s="1" t="s">
        <v>4067</v>
      </c>
      <c r="L2406" s="1">
        <v>254928</v>
      </c>
      <c r="M2406" s="1" t="s">
        <v>12526</v>
      </c>
      <c r="N2406" s="2" t="s">
        <v>4522</v>
      </c>
      <c r="O2406" s="1" t="s">
        <v>16369</v>
      </c>
      <c r="P2406" s="2" t="s">
        <v>21</v>
      </c>
      <c r="Q2406" s="1" t="s">
        <v>366</v>
      </c>
      <c r="R2406" s="1" t="s">
        <v>4409</v>
      </c>
      <c r="S2406" s="1"/>
      <c r="T2406" s="1"/>
      <c r="U2406" s="1" t="s">
        <v>12528</v>
      </c>
      <c r="V2406" s="1"/>
      <c r="W2406" s="1"/>
      <c r="X2406" s="1"/>
      <c r="Y2406" s="1" t="s">
        <v>22</v>
      </c>
      <c r="Z2406" s="2" t="str">
        <f t="shared" si="111"/>
        <v>C830C</v>
      </c>
      <c r="AA2406" s="3" t="str">
        <f t="shared" si="112"/>
        <v>1/2/2020</v>
      </c>
      <c r="AB2406" s="2" t="str">
        <f t="shared" si="113"/>
        <v>More than 0 mins</v>
      </c>
    </row>
    <row r="2407" spans="1:28" s="7" customFormat="1" ht="299.25" x14ac:dyDescent="0.45">
      <c r="A2407" s="1" t="s">
        <v>16370</v>
      </c>
      <c r="B2407" s="3">
        <v>43886</v>
      </c>
      <c r="C2407" s="4">
        <v>0.44233796296296296</v>
      </c>
      <c r="D2407" s="2">
        <v>0</v>
      </c>
      <c r="E2407" s="1">
        <v>0</v>
      </c>
      <c r="F2407" s="2" t="s">
        <v>44</v>
      </c>
      <c r="G2407" s="1">
        <v>66</v>
      </c>
      <c r="H2407" s="1" t="s">
        <v>4570</v>
      </c>
      <c r="I2407" s="1" t="s">
        <v>4570</v>
      </c>
      <c r="J2407" s="1" t="s">
        <v>4071</v>
      </c>
      <c r="K2407" s="1" t="s">
        <v>4070</v>
      </c>
      <c r="L2407" s="1">
        <v>254941</v>
      </c>
      <c r="M2407" s="1" t="s">
        <v>12526</v>
      </c>
      <c r="N2407" s="2" t="s">
        <v>4409</v>
      </c>
      <c r="O2407" s="1" t="s">
        <v>16371</v>
      </c>
      <c r="P2407" s="2" t="s">
        <v>128</v>
      </c>
      <c r="Q2407" s="1" t="s">
        <v>276</v>
      </c>
      <c r="R2407" s="1" t="s">
        <v>4409</v>
      </c>
      <c r="S2407" s="1"/>
      <c r="T2407" s="1"/>
      <c r="U2407" s="1" t="s">
        <v>12528</v>
      </c>
      <c r="V2407" s="1"/>
      <c r="W2407" s="1"/>
      <c r="X2407" s="1"/>
      <c r="Y2407" s="1" t="s">
        <v>275</v>
      </c>
      <c r="Z2407" s="2" t="str">
        <f t="shared" si="111"/>
        <v>C830C</v>
      </c>
      <c r="AA2407" s="3" t="str">
        <f t="shared" si="112"/>
        <v>1/2/2020</v>
      </c>
      <c r="AB2407" s="2" t="str">
        <f t="shared" si="113"/>
        <v>No delay</v>
      </c>
    </row>
    <row r="2408" spans="1:28" s="7" customFormat="1" ht="228" x14ac:dyDescent="0.45">
      <c r="A2408" s="1">
        <v>1836</v>
      </c>
      <c r="B2408" s="3">
        <v>43886</v>
      </c>
      <c r="C2408" s="4">
        <v>0.78373842592592602</v>
      </c>
      <c r="D2408" s="2">
        <v>0</v>
      </c>
      <c r="E2408" s="1">
        <v>0</v>
      </c>
      <c r="F2408" s="2" t="s">
        <v>85</v>
      </c>
      <c r="G2408" s="1">
        <v>62</v>
      </c>
      <c r="H2408" s="1" t="s">
        <v>4604</v>
      </c>
      <c r="I2408" s="1" t="s">
        <v>4966</v>
      </c>
      <c r="J2408" s="1" t="s">
        <v>4069</v>
      </c>
      <c r="K2408" s="1" t="s">
        <v>4068</v>
      </c>
      <c r="L2408" s="1">
        <v>255004</v>
      </c>
      <c r="M2408" s="1" t="s">
        <v>12526</v>
      </c>
      <c r="N2408" s="2" t="s">
        <v>4409</v>
      </c>
      <c r="O2408" s="1" t="s">
        <v>16372</v>
      </c>
      <c r="P2408" s="2" t="s">
        <v>33</v>
      </c>
      <c r="Q2408" s="1" t="s">
        <v>313</v>
      </c>
      <c r="R2408" s="1" t="s">
        <v>4409</v>
      </c>
      <c r="S2408" s="1"/>
      <c r="T2408" s="1"/>
      <c r="U2408" s="1" t="s">
        <v>12528</v>
      </c>
      <c r="V2408" s="1"/>
      <c r="W2408" s="1"/>
      <c r="X2408" s="1"/>
      <c r="Y2408" s="1" t="s">
        <v>32</v>
      </c>
      <c r="Z2408" s="2" t="str">
        <f t="shared" si="111"/>
        <v>C830C</v>
      </c>
      <c r="AA2408" s="3" t="str">
        <f t="shared" si="112"/>
        <v>1/2/2020</v>
      </c>
      <c r="AB2408" s="2" t="str">
        <f t="shared" si="113"/>
        <v>No delay</v>
      </c>
    </row>
    <row r="2409" spans="1:28" s="7" customFormat="1" ht="171" x14ac:dyDescent="0.45">
      <c r="A2409" s="1">
        <v>1844</v>
      </c>
      <c r="B2409" s="3">
        <v>43887</v>
      </c>
      <c r="C2409" s="4">
        <v>0.24446759259259257</v>
      </c>
      <c r="D2409" s="2">
        <v>0</v>
      </c>
      <c r="E2409" s="1">
        <v>0</v>
      </c>
      <c r="F2409" s="2" t="s">
        <v>29</v>
      </c>
      <c r="G2409" s="1">
        <v>42</v>
      </c>
      <c r="H2409" s="1" t="s">
        <v>4570</v>
      </c>
      <c r="I2409" s="1" t="s">
        <v>4570</v>
      </c>
      <c r="J2409" s="1" t="s">
        <v>4073</v>
      </c>
      <c r="K2409" s="1" t="s">
        <v>4072</v>
      </c>
      <c r="L2409" s="1">
        <v>255052</v>
      </c>
      <c r="M2409" s="1" t="s">
        <v>12526</v>
      </c>
      <c r="N2409" s="2" t="s">
        <v>4409</v>
      </c>
      <c r="O2409" s="1" t="s">
        <v>16373</v>
      </c>
      <c r="P2409" s="2" t="s">
        <v>26</v>
      </c>
      <c r="Q2409" s="1" t="s">
        <v>98</v>
      </c>
      <c r="R2409" s="1" t="s">
        <v>4409</v>
      </c>
      <c r="S2409" s="1"/>
      <c r="T2409" s="1"/>
      <c r="U2409" s="1" t="s">
        <v>12528</v>
      </c>
      <c r="V2409" s="1"/>
      <c r="W2409" s="1"/>
      <c r="X2409" s="1"/>
      <c r="Y2409" s="1" t="s">
        <v>27</v>
      </c>
      <c r="Z2409" s="2" t="str">
        <f t="shared" si="111"/>
        <v>C830C</v>
      </c>
      <c r="AA2409" s="3" t="str">
        <f t="shared" si="112"/>
        <v>1/2/2020</v>
      </c>
      <c r="AB2409" s="2" t="str">
        <f t="shared" si="113"/>
        <v>No delay</v>
      </c>
    </row>
    <row r="2410" spans="1:28" s="7" customFormat="1" ht="285" x14ac:dyDescent="0.45">
      <c r="A2410" s="1" t="s">
        <v>16374</v>
      </c>
      <c r="B2410" s="3">
        <v>43887</v>
      </c>
      <c r="C2410" s="4">
        <v>0.77569444444444446</v>
      </c>
      <c r="D2410" s="2">
        <v>0</v>
      </c>
      <c r="E2410" s="1">
        <v>0</v>
      </c>
      <c r="F2410" s="2" t="s">
        <v>123</v>
      </c>
      <c r="G2410" s="1">
        <v>29</v>
      </c>
      <c r="H2410" s="1" t="s">
        <v>5404</v>
      </c>
      <c r="I2410" s="1" t="s">
        <v>6571</v>
      </c>
      <c r="J2410" s="1" t="s">
        <v>4075</v>
      </c>
      <c r="K2410" s="1" t="s">
        <v>4074</v>
      </c>
      <c r="L2410" s="1">
        <v>255123</v>
      </c>
      <c r="M2410" s="1" t="s">
        <v>12526</v>
      </c>
      <c r="N2410" s="2" t="s">
        <v>4409</v>
      </c>
      <c r="O2410" s="1" t="s">
        <v>16375</v>
      </c>
      <c r="P2410" s="2" t="s">
        <v>128</v>
      </c>
      <c r="Q2410" s="1" t="s">
        <v>276</v>
      </c>
      <c r="R2410" s="1" t="s">
        <v>4409</v>
      </c>
      <c r="S2410" s="1"/>
      <c r="T2410" s="1"/>
      <c r="U2410" s="1" t="s">
        <v>12528</v>
      </c>
      <c r="V2410" s="1"/>
      <c r="W2410" s="1"/>
      <c r="X2410" s="1"/>
      <c r="Y2410" s="1" t="s">
        <v>275</v>
      </c>
      <c r="Z2410" s="2" t="str">
        <f t="shared" si="111"/>
        <v>C830C</v>
      </c>
      <c r="AA2410" s="3" t="str">
        <f t="shared" si="112"/>
        <v>1/2/2020</v>
      </c>
      <c r="AB2410" s="2" t="str">
        <f t="shared" si="113"/>
        <v>No delay</v>
      </c>
    </row>
    <row r="2411" spans="1:28" s="7" customFormat="1" ht="142.5" x14ac:dyDescent="0.45">
      <c r="A2411" s="1">
        <v>1889</v>
      </c>
      <c r="B2411" s="3">
        <v>43888</v>
      </c>
      <c r="C2411" s="4">
        <v>0.37737268518518513</v>
      </c>
      <c r="D2411" s="2">
        <v>0</v>
      </c>
      <c r="E2411" s="1">
        <v>0</v>
      </c>
      <c r="F2411" s="2" t="s">
        <v>93</v>
      </c>
      <c r="G2411" s="1">
        <v>35</v>
      </c>
      <c r="H2411" s="1" t="s">
        <v>4785</v>
      </c>
      <c r="I2411" s="1" t="s">
        <v>4785</v>
      </c>
      <c r="J2411" s="1" t="s">
        <v>4080</v>
      </c>
      <c r="K2411" s="1" t="s">
        <v>4079</v>
      </c>
      <c r="L2411" s="1">
        <v>255186</v>
      </c>
      <c r="M2411" s="1" t="s">
        <v>12526</v>
      </c>
      <c r="N2411" s="2" t="s">
        <v>4409</v>
      </c>
      <c r="O2411" s="1" t="s">
        <v>16376</v>
      </c>
      <c r="P2411" s="2" t="s">
        <v>26</v>
      </c>
      <c r="Q2411" s="1" t="s">
        <v>98</v>
      </c>
      <c r="R2411" s="1" t="s">
        <v>4409</v>
      </c>
      <c r="S2411" s="1"/>
      <c r="T2411" s="1"/>
      <c r="U2411" s="1" t="s">
        <v>12528</v>
      </c>
      <c r="V2411" s="1"/>
      <c r="W2411" s="1"/>
      <c r="X2411" s="1"/>
      <c r="Y2411" s="1" t="s">
        <v>27</v>
      </c>
      <c r="Z2411" s="2" t="str">
        <f t="shared" si="111"/>
        <v>C830</v>
      </c>
      <c r="AA2411" s="3" t="str">
        <f t="shared" si="112"/>
        <v>1/2/2020</v>
      </c>
      <c r="AB2411" s="2" t="str">
        <f t="shared" si="113"/>
        <v>No delay</v>
      </c>
    </row>
    <row r="2412" spans="1:28" s="7" customFormat="1" ht="142.5" x14ac:dyDescent="0.45">
      <c r="A2412" s="1">
        <v>1891</v>
      </c>
      <c r="B2412" s="3">
        <v>43888</v>
      </c>
      <c r="C2412" s="4">
        <v>0.39645833333333336</v>
      </c>
      <c r="D2412" s="2">
        <v>0</v>
      </c>
      <c r="E2412" s="1">
        <v>0</v>
      </c>
      <c r="F2412" s="2" t="s">
        <v>133</v>
      </c>
      <c r="G2412" s="1">
        <v>75</v>
      </c>
      <c r="H2412" s="1" t="s">
        <v>4570</v>
      </c>
      <c r="I2412" s="1" t="s">
        <v>4570</v>
      </c>
      <c r="J2412" s="1" t="s">
        <v>16377</v>
      </c>
      <c r="K2412" s="1" t="s">
        <v>4076</v>
      </c>
      <c r="L2412" s="1">
        <v>255187</v>
      </c>
      <c r="M2412" s="1" t="s">
        <v>12526</v>
      </c>
      <c r="N2412" s="2" t="s">
        <v>4409</v>
      </c>
      <c r="O2412" s="1" t="s">
        <v>16378</v>
      </c>
      <c r="P2412" s="2" t="s">
        <v>7</v>
      </c>
      <c r="Q2412" s="1" t="s">
        <v>209</v>
      </c>
      <c r="R2412" s="1" t="s">
        <v>13589</v>
      </c>
      <c r="S2412" s="1"/>
      <c r="T2412" s="1"/>
      <c r="U2412" s="1" t="s">
        <v>12528</v>
      </c>
      <c r="V2412" s="1"/>
      <c r="W2412" s="1"/>
      <c r="X2412" s="1"/>
      <c r="Y2412" s="1" t="s">
        <v>208</v>
      </c>
      <c r="Z2412" s="2" t="str">
        <f t="shared" si="111"/>
        <v>C830</v>
      </c>
      <c r="AA2412" s="3" t="str">
        <f t="shared" si="112"/>
        <v>1/2/2020</v>
      </c>
      <c r="AB2412" s="2" t="str">
        <f t="shared" si="113"/>
        <v>No delay</v>
      </c>
    </row>
    <row r="2413" spans="1:28" s="7" customFormat="1" ht="142.5" x14ac:dyDescent="0.45">
      <c r="A2413" s="1" t="s">
        <v>16379</v>
      </c>
      <c r="B2413" s="3">
        <v>43888</v>
      </c>
      <c r="C2413" s="4">
        <v>0.6934837962962962</v>
      </c>
      <c r="D2413" s="2">
        <v>0</v>
      </c>
      <c r="E2413" s="1">
        <v>0</v>
      </c>
      <c r="F2413" s="2" t="s">
        <v>140</v>
      </c>
      <c r="G2413" s="1">
        <v>24</v>
      </c>
      <c r="H2413" s="1" t="s">
        <v>4570</v>
      </c>
      <c r="I2413" s="1" t="s">
        <v>4570</v>
      </c>
      <c r="J2413" s="1" t="s">
        <v>4082</v>
      </c>
      <c r="K2413" s="1" t="s">
        <v>4081</v>
      </c>
      <c r="L2413" s="1">
        <v>255223</v>
      </c>
      <c r="M2413" s="1" t="s">
        <v>12526</v>
      </c>
      <c r="N2413" s="2" t="s">
        <v>4409</v>
      </c>
      <c r="O2413" s="1" t="s">
        <v>16380</v>
      </c>
      <c r="P2413" s="2" t="s">
        <v>90</v>
      </c>
      <c r="Q2413" s="1" t="s">
        <v>209</v>
      </c>
      <c r="R2413" s="1" t="s">
        <v>13589</v>
      </c>
      <c r="S2413" s="1"/>
      <c r="T2413" s="1"/>
      <c r="U2413" s="1" t="s">
        <v>12528</v>
      </c>
      <c r="V2413" s="1"/>
      <c r="W2413" s="1"/>
      <c r="X2413" s="1"/>
      <c r="Y2413" s="1" t="s">
        <v>208</v>
      </c>
      <c r="Z2413" s="2" t="str">
        <f t="shared" si="111"/>
        <v>C830</v>
      </c>
      <c r="AA2413" s="3" t="str">
        <f t="shared" si="112"/>
        <v>1/2/2020</v>
      </c>
      <c r="AB2413" s="2" t="str">
        <f t="shared" si="113"/>
        <v>No delay</v>
      </c>
    </row>
    <row r="2414" spans="1:28" s="7" customFormat="1" ht="199.5" x14ac:dyDescent="0.45">
      <c r="A2414" s="1">
        <v>1910</v>
      </c>
      <c r="B2414" s="3">
        <v>43888</v>
      </c>
      <c r="C2414" s="4">
        <v>0.74261574074074066</v>
      </c>
      <c r="D2414" s="2">
        <v>0</v>
      </c>
      <c r="E2414" s="1">
        <v>0</v>
      </c>
      <c r="F2414" s="2" t="s">
        <v>82</v>
      </c>
      <c r="G2414" s="1">
        <v>0</v>
      </c>
      <c r="H2414" s="1" t="s">
        <v>4615</v>
      </c>
      <c r="I2414" s="1" t="s">
        <v>4615</v>
      </c>
      <c r="J2414" s="1" t="s">
        <v>4078</v>
      </c>
      <c r="K2414" s="1" t="s">
        <v>4077</v>
      </c>
      <c r="L2414" s="1">
        <v>255230</v>
      </c>
      <c r="M2414" s="1" t="s">
        <v>12526</v>
      </c>
      <c r="N2414" s="2" t="s">
        <v>4409</v>
      </c>
      <c r="O2414" s="1" t="s">
        <v>16381</v>
      </c>
      <c r="P2414" s="2" t="s">
        <v>65</v>
      </c>
      <c r="Q2414" s="1" t="s">
        <v>307</v>
      </c>
      <c r="R2414" s="1" t="s">
        <v>4409</v>
      </c>
      <c r="S2414" s="1"/>
      <c r="T2414" s="1"/>
      <c r="U2414" s="1" t="s">
        <v>12528</v>
      </c>
      <c r="V2414" s="1"/>
      <c r="W2414" s="1"/>
      <c r="X2414" s="1"/>
      <c r="Y2414" s="1" t="s">
        <v>252</v>
      </c>
      <c r="Z2414" s="2" t="str">
        <f t="shared" si="111"/>
        <v>C830C</v>
      </c>
      <c r="AA2414" s="3" t="str">
        <f t="shared" si="112"/>
        <v>1/2/2020</v>
      </c>
      <c r="AB2414" s="2" t="str">
        <f t="shared" si="113"/>
        <v>No delay</v>
      </c>
    </row>
    <row r="2415" spans="1:28" s="7" customFormat="1" ht="213.75" x14ac:dyDescent="0.45">
      <c r="A2415" s="1">
        <v>1919</v>
      </c>
      <c r="B2415" s="3">
        <v>43889</v>
      </c>
      <c r="C2415" s="4">
        <v>0.24332175925925925</v>
      </c>
      <c r="D2415" s="2">
        <v>0</v>
      </c>
      <c r="E2415" s="1">
        <v>0</v>
      </c>
      <c r="F2415" s="2" t="s">
        <v>101</v>
      </c>
      <c r="G2415" s="1">
        <v>4</v>
      </c>
      <c r="H2415" s="1" t="s">
        <v>4570</v>
      </c>
      <c r="I2415" s="1" t="s">
        <v>4570</v>
      </c>
      <c r="J2415" s="1" t="s">
        <v>16382</v>
      </c>
      <c r="K2415" s="1" t="s">
        <v>16383</v>
      </c>
      <c r="L2415" s="1">
        <v>255275</v>
      </c>
      <c r="M2415" s="1" t="s">
        <v>12526</v>
      </c>
      <c r="N2415" s="2" t="s">
        <v>4409</v>
      </c>
      <c r="O2415" s="1" t="s">
        <v>16384</v>
      </c>
      <c r="P2415" s="2" t="s">
        <v>7</v>
      </c>
      <c r="Q2415" s="1" t="s">
        <v>16</v>
      </c>
      <c r="R2415" s="1" t="s">
        <v>4409</v>
      </c>
      <c r="S2415" s="1"/>
      <c r="T2415" s="1"/>
      <c r="U2415" s="1" t="s">
        <v>12528</v>
      </c>
      <c r="V2415" s="1"/>
      <c r="W2415" s="1"/>
      <c r="X2415" s="1"/>
      <c r="Y2415" s="1" t="s">
        <v>15</v>
      </c>
      <c r="Z2415" s="2" t="str">
        <f t="shared" si="111"/>
        <v>C830</v>
      </c>
      <c r="AA2415" s="3" t="str">
        <f t="shared" si="112"/>
        <v>1/2/2020</v>
      </c>
      <c r="AB2415" s="2" t="str">
        <f t="shared" si="113"/>
        <v>No delay</v>
      </c>
    </row>
    <row r="2416" spans="1:28" s="7" customFormat="1" ht="213.75" x14ac:dyDescent="0.45">
      <c r="A2416" s="1">
        <v>1928</v>
      </c>
      <c r="B2416" s="3">
        <v>43889</v>
      </c>
      <c r="C2416" s="4">
        <v>0.38194444444444442</v>
      </c>
      <c r="D2416" s="2">
        <v>0</v>
      </c>
      <c r="E2416" s="1">
        <v>0</v>
      </c>
      <c r="F2416" s="2" t="s">
        <v>101</v>
      </c>
      <c r="G2416" s="1"/>
      <c r="H2416" s="1" t="s">
        <v>4570</v>
      </c>
      <c r="I2416" s="1"/>
      <c r="J2416" s="1" t="s">
        <v>16385</v>
      </c>
      <c r="K2416" s="1">
        <v>6288433</v>
      </c>
      <c r="L2416" s="1"/>
      <c r="M2416" s="1" t="s">
        <v>12526</v>
      </c>
      <c r="N2416" s="2" t="s">
        <v>4409</v>
      </c>
      <c r="O2416" s="1" t="s">
        <v>16384</v>
      </c>
      <c r="P2416" s="2" t="s">
        <v>7</v>
      </c>
      <c r="Q2416" s="1" t="s">
        <v>16</v>
      </c>
      <c r="R2416" s="1" t="s">
        <v>4409</v>
      </c>
      <c r="S2416" s="1"/>
      <c r="T2416" s="1"/>
      <c r="U2416" s="1" t="s">
        <v>12528</v>
      </c>
      <c r="V2416" s="1"/>
      <c r="W2416" s="1"/>
      <c r="X2416" s="1"/>
      <c r="Y2416" s="1" t="s">
        <v>15</v>
      </c>
      <c r="Z2416" s="2" t="str">
        <f t="shared" si="111"/>
        <v>C830</v>
      </c>
      <c r="AA2416" s="3" t="str">
        <f t="shared" si="112"/>
        <v>1/2/2020</v>
      </c>
      <c r="AB2416" s="2" t="str">
        <f t="shared" si="113"/>
        <v>No delay</v>
      </c>
    </row>
    <row r="2417" spans="1:28" s="7" customFormat="1" ht="171" x14ac:dyDescent="0.45">
      <c r="A2417" s="1" t="s">
        <v>16386</v>
      </c>
      <c r="B2417" s="3">
        <v>43889</v>
      </c>
      <c r="C2417" s="4">
        <v>0.74145833333333344</v>
      </c>
      <c r="D2417" s="2">
        <v>0</v>
      </c>
      <c r="E2417" s="1">
        <v>0</v>
      </c>
      <c r="F2417" s="2" t="s">
        <v>46</v>
      </c>
      <c r="G2417" s="1">
        <v>59</v>
      </c>
      <c r="H2417" s="1" t="s">
        <v>4570</v>
      </c>
      <c r="I2417" s="1" t="s">
        <v>4570</v>
      </c>
      <c r="J2417" s="1" t="s">
        <v>4084</v>
      </c>
      <c r="K2417" s="1" t="s">
        <v>4083</v>
      </c>
      <c r="L2417" s="1">
        <v>255348</v>
      </c>
      <c r="M2417" s="1" t="s">
        <v>12526</v>
      </c>
      <c r="N2417" s="2" t="s">
        <v>4409</v>
      </c>
      <c r="O2417" s="1" t="s">
        <v>16387</v>
      </c>
      <c r="P2417" s="2" t="s">
        <v>90</v>
      </c>
      <c r="Q2417" s="1" t="s">
        <v>209</v>
      </c>
      <c r="R2417" s="1" t="s">
        <v>13589</v>
      </c>
      <c r="S2417" s="1"/>
      <c r="T2417" s="1"/>
      <c r="U2417" s="1" t="s">
        <v>12528</v>
      </c>
      <c r="V2417" s="1"/>
      <c r="W2417" s="1"/>
      <c r="X2417" s="1"/>
      <c r="Y2417" s="1" t="s">
        <v>208</v>
      </c>
      <c r="Z2417" s="2" t="str">
        <f t="shared" si="111"/>
        <v>C830</v>
      </c>
      <c r="AA2417" s="3" t="str">
        <f t="shared" si="112"/>
        <v>1/2/2020</v>
      </c>
      <c r="AB2417" s="2" t="str">
        <f t="shared" si="113"/>
        <v>No delay</v>
      </c>
    </row>
    <row r="2418" spans="1:28" s="7" customFormat="1" ht="213.75" x14ac:dyDescent="0.45">
      <c r="A2418" s="1">
        <v>1956</v>
      </c>
      <c r="B2418" s="3">
        <v>43890</v>
      </c>
      <c r="C2418" s="4">
        <v>0.21180555555555555</v>
      </c>
      <c r="D2418" s="2">
        <v>0</v>
      </c>
      <c r="E2418" s="1">
        <v>5</v>
      </c>
      <c r="F2418" s="2" t="s">
        <v>57</v>
      </c>
      <c r="G2418" s="1">
        <v>20</v>
      </c>
      <c r="H2418" s="1" t="s">
        <v>4665</v>
      </c>
      <c r="I2418" s="1" t="s">
        <v>4665</v>
      </c>
      <c r="J2418" s="1" t="s">
        <v>16388</v>
      </c>
      <c r="K2418" s="1" t="s">
        <v>4085</v>
      </c>
      <c r="L2418" s="1">
        <v>255410</v>
      </c>
      <c r="M2418" s="1" t="s">
        <v>12526</v>
      </c>
      <c r="N2418" s="2" t="s">
        <v>4409</v>
      </c>
      <c r="O2418" s="1" t="s">
        <v>16389</v>
      </c>
      <c r="P2418" s="2" t="s">
        <v>36</v>
      </c>
      <c r="Q2418" s="1" t="s">
        <v>623</v>
      </c>
      <c r="R2418" s="1" t="s">
        <v>4409</v>
      </c>
      <c r="S2418" s="1"/>
      <c r="T2418" s="1"/>
      <c r="U2418" s="1" t="s">
        <v>12528</v>
      </c>
      <c r="V2418" s="1"/>
      <c r="W2418" s="1"/>
      <c r="X2418" s="1"/>
      <c r="Y2418" s="1" t="s">
        <v>94</v>
      </c>
      <c r="Z2418" s="2" t="str">
        <f t="shared" si="111"/>
        <v>C830</v>
      </c>
      <c r="AA2418" s="3" t="str">
        <f t="shared" si="112"/>
        <v>1/2/2020</v>
      </c>
      <c r="AB2418" s="2" t="str">
        <f t="shared" si="113"/>
        <v>No delay</v>
      </c>
    </row>
    <row r="2419" spans="1:28" s="7" customFormat="1" ht="199.5" x14ac:dyDescent="0.45">
      <c r="A2419" s="1">
        <v>1965</v>
      </c>
      <c r="B2419" s="3">
        <v>43890</v>
      </c>
      <c r="C2419" s="4">
        <v>0.37847222222222227</v>
      </c>
      <c r="D2419" s="2">
        <v>0</v>
      </c>
      <c r="E2419" s="1">
        <v>0</v>
      </c>
      <c r="F2419" s="2" t="s">
        <v>48</v>
      </c>
      <c r="G2419" s="1">
        <v>20</v>
      </c>
      <c r="H2419" s="1" t="s">
        <v>4569</v>
      </c>
      <c r="I2419" s="1" t="s">
        <v>4569</v>
      </c>
      <c r="J2419" s="1" t="s">
        <v>4087</v>
      </c>
      <c r="K2419" s="1" t="s">
        <v>4086</v>
      </c>
      <c r="L2419" s="1">
        <v>255434</v>
      </c>
      <c r="M2419" s="1" t="s">
        <v>12526</v>
      </c>
      <c r="N2419" s="2" t="s">
        <v>4409</v>
      </c>
      <c r="O2419" s="1" t="s">
        <v>16390</v>
      </c>
      <c r="P2419" s="2" t="s">
        <v>90</v>
      </c>
      <c r="Q2419" s="1" t="s">
        <v>209</v>
      </c>
      <c r="R2419" s="1" t="s">
        <v>13589</v>
      </c>
      <c r="S2419" s="1"/>
      <c r="T2419" s="1"/>
      <c r="U2419" s="1" t="s">
        <v>12528</v>
      </c>
      <c r="V2419" s="1"/>
      <c r="W2419" s="1"/>
      <c r="X2419" s="1"/>
      <c r="Y2419" s="1" t="s">
        <v>208</v>
      </c>
      <c r="Z2419" s="2" t="str">
        <f t="shared" si="111"/>
        <v>C830</v>
      </c>
      <c r="AA2419" s="3" t="str">
        <f t="shared" si="112"/>
        <v>1/2/2020</v>
      </c>
      <c r="AB2419" s="2" t="str">
        <f t="shared" si="113"/>
        <v>No delay</v>
      </c>
    </row>
    <row r="2420" spans="1:28" s="7" customFormat="1" ht="242.25" x14ac:dyDescent="0.45">
      <c r="A2420" s="1">
        <v>1987</v>
      </c>
      <c r="B2420" s="3">
        <v>43891</v>
      </c>
      <c r="C2420" s="4">
        <v>0.2986111111111111</v>
      </c>
      <c r="D2420" s="2">
        <v>0.5</v>
      </c>
      <c r="E2420" s="1">
        <v>0</v>
      </c>
      <c r="F2420" s="2" t="s">
        <v>85</v>
      </c>
      <c r="G2420" s="1">
        <v>44</v>
      </c>
      <c r="H2420" s="1" t="s">
        <v>5911</v>
      </c>
      <c r="I2420" s="1" t="s">
        <v>5911</v>
      </c>
      <c r="J2420" s="1" t="s">
        <v>4089</v>
      </c>
      <c r="K2420" s="1" t="s">
        <v>4088</v>
      </c>
      <c r="L2420" s="1">
        <v>255521</v>
      </c>
      <c r="M2420" s="1" t="s">
        <v>12526</v>
      </c>
      <c r="N2420" s="2" t="s">
        <v>4409</v>
      </c>
      <c r="O2420" s="1" t="s">
        <v>16391</v>
      </c>
      <c r="P2420" s="2" t="s">
        <v>33</v>
      </c>
      <c r="Q2420" s="1" t="s">
        <v>313</v>
      </c>
      <c r="R2420" s="1" t="s">
        <v>4409</v>
      </c>
      <c r="S2420" s="1"/>
      <c r="T2420" s="1"/>
      <c r="U2420" s="1" t="s">
        <v>12528</v>
      </c>
      <c r="V2420" s="1"/>
      <c r="W2420" s="1"/>
      <c r="X2420" s="1"/>
      <c r="Y2420" s="1" t="s">
        <v>32</v>
      </c>
      <c r="Z2420" s="2" t="str">
        <f t="shared" si="111"/>
        <v>C830C</v>
      </c>
      <c r="AA2420" s="3" t="str">
        <f t="shared" si="112"/>
        <v>1/3/2020</v>
      </c>
      <c r="AB2420" s="2" t="str">
        <f t="shared" si="113"/>
        <v>More than 0 mins</v>
      </c>
    </row>
    <row r="2421" spans="1:28" s="7" customFormat="1" ht="285" x14ac:dyDescent="0.45">
      <c r="A2421" s="1">
        <v>1995</v>
      </c>
      <c r="B2421" s="3">
        <v>43891</v>
      </c>
      <c r="C2421" s="4">
        <v>0.59991898148148148</v>
      </c>
      <c r="D2421" s="2">
        <v>0</v>
      </c>
      <c r="E2421" s="1">
        <v>0</v>
      </c>
      <c r="F2421" s="2" t="s">
        <v>81</v>
      </c>
      <c r="G2421" s="1">
        <v>39</v>
      </c>
      <c r="H2421" s="1" t="s">
        <v>4785</v>
      </c>
      <c r="I2421" s="1" t="s">
        <v>4785</v>
      </c>
      <c r="J2421" s="1" t="s">
        <v>4091</v>
      </c>
      <c r="K2421" s="1" t="s">
        <v>4090</v>
      </c>
      <c r="L2421" s="1">
        <v>255545</v>
      </c>
      <c r="M2421" s="1" t="s">
        <v>12526</v>
      </c>
      <c r="N2421" s="2" t="s">
        <v>4522</v>
      </c>
      <c r="O2421" s="1" t="s">
        <v>16392</v>
      </c>
      <c r="P2421" s="2" t="s">
        <v>79</v>
      </c>
      <c r="Q2421" s="1" t="s">
        <v>1356</v>
      </c>
      <c r="R2421" s="1" t="s">
        <v>13594</v>
      </c>
      <c r="S2421" s="1"/>
      <c r="T2421" s="1"/>
      <c r="U2421" s="1" t="s">
        <v>12528</v>
      </c>
      <c r="V2421" s="1"/>
      <c r="W2421" s="1"/>
      <c r="X2421" s="1"/>
      <c r="Y2421" s="1" t="s">
        <v>1355</v>
      </c>
      <c r="Z2421" s="2" t="str">
        <f t="shared" si="111"/>
        <v>C830</v>
      </c>
      <c r="AA2421" s="3" t="str">
        <f t="shared" si="112"/>
        <v>1/3/2020</v>
      </c>
      <c r="AB2421" s="2" t="str">
        <f t="shared" si="113"/>
        <v>No delay</v>
      </c>
    </row>
    <row r="2422" spans="1:28" s="7" customFormat="1" ht="142.5" x14ac:dyDescent="0.45">
      <c r="A2422" s="1" t="s">
        <v>16393</v>
      </c>
      <c r="B2422" s="3">
        <v>43892</v>
      </c>
      <c r="C2422" s="4">
        <v>0.28695601851851854</v>
      </c>
      <c r="D2422" s="2">
        <v>0</v>
      </c>
      <c r="E2422" s="1">
        <v>0</v>
      </c>
      <c r="F2422" s="2" t="s">
        <v>53</v>
      </c>
      <c r="G2422" s="1">
        <v>28</v>
      </c>
      <c r="H2422" s="1" t="s">
        <v>4710</v>
      </c>
      <c r="I2422" s="1" t="s">
        <v>4711</v>
      </c>
      <c r="J2422" s="1" t="s">
        <v>16394</v>
      </c>
      <c r="K2422" s="1" t="s">
        <v>4097</v>
      </c>
      <c r="L2422" s="1">
        <v>255584</v>
      </c>
      <c r="M2422" s="1" t="s">
        <v>12526</v>
      </c>
      <c r="N2422" s="2" t="s">
        <v>4409</v>
      </c>
      <c r="O2422" s="1" t="s">
        <v>16395</v>
      </c>
      <c r="P2422" s="2" t="s">
        <v>128</v>
      </c>
      <c r="Q2422" s="1" t="s">
        <v>276</v>
      </c>
      <c r="R2422" s="1" t="s">
        <v>4409</v>
      </c>
      <c r="S2422" s="1"/>
      <c r="T2422" s="1"/>
      <c r="U2422" s="1" t="s">
        <v>12528</v>
      </c>
      <c r="V2422" s="1"/>
      <c r="W2422" s="1"/>
      <c r="X2422" s="1"/>
      <c r="Y2422" s="1" t="s">
        <v>275</v>
      </c>
      <c r="Z2422" s="2" t="str">
        <f t="shared" si="111"/>
        <v>C830</v>
      </c>
      <c r="AA2422" s="3" t="str">
        <f t="shared" si="112"/>
        <v>1/3/2020</v>
      </c>
      <c r="AB2422" s="2" t="str">
        <f t="shared" si="113"/>
        <v>No delay</v>
      </c>
    </row>
    <row r="2423" spans="1:28" s="7" customFormat="1" ht="199.5" x14ac:dyDescent="0.45">
      <c r="A2423" s="1">
        <v>2013</v>
      </c>
      <c r="B2423" s="3">
        <v>43892</v>
      </c>
      <c r="C2423" s="4">
        <v>0.34375</v>
      </c>
      <c r="D2423" s="2">
        <v>0</v>
      </c>
      <c r="E2423" s="1">
        <v>0</v>
      </c>
      <c r="F2423" s="2" t="s">
        <v>46</v>
      </c>
      <c r="G2423" s="1">
        <v>17</v>
      </c>
      <c r="H2423" s="1" t="s">
        <v>4621</v>
      </c>
      <c r="I2423" s="1" t="s">
        <v>4621</v>
      </c>
      <c r="J2423" s="1" t="s">
        <v>4096</v>
      </c>
      <c r="K2423" s="1" t="s">
        <v>4095</v>
      </c>
      <c r="L2423" s="1">
        <v>255592</v>
      </c>
      <c r="M2423" s="1" t="s">
        <v>12526</v>
      </c>
      <c r="N2423" s="2" t="s">
        <v>4409</v>
      </c>
      <c r="O2423" s="1" t="s">
        <v>16396</v>
      </c>
      <c r="P2423" s="2" t="s">
        <v>33</v>
      </c>
      <c r="Q2423" s="1" t="s">
        <v>2685</v>
      </c>
      <c r="R2423" s="1" t="s">
        <v>4409</v>
      </c>
      <c r="S2423" s="1"/>
      <c r="T2423" s="1"/>
      <c r="U2423" s="1" t="s">
        <v>12528</v>
      </c>
      <c r="V2423" s="1"/>
      <c r="W2423" s="1"/>
      <c r="X2423" s="1"/>
      <c r="Y2423" s="1" t="s">
        <v>32</v>
      </c>
      <c r="Z2423" s="2" t="str">
        <f t="shared" si="111"/>
        <v>C830</v>
      </c>
      <c r="AA2423" s="3" t="str">
        <f t="shared" si="112"/>
        <v>1/3/2020</v>
      </c>
      <c r="AB2423" s="2" t="str">
        <f t="shared" si="113"/>
        <v>No delay</v>
      </c>
    </row>
    <row r="2424" spans="1:28" s="7" customFormat="1" ht="199.5" x14ac:dyDescent="0.45">
      <c r="A2424" s="1">
        <v>2015</v>
      </c>
      <c r="B2424" s="3">
        <v>43892</v>
      </c>
      <c r="C2424" s="4">
        <v>0.36644675925925929</v>
      </c>
      <c r="D2424" s="2">
        <v>0</v>
      </c>
      <c r="E2424" s="1">
        <v>0</v>
      </c>
      <c r="F2424" s="2" t="s">
        <v>46</v>
      </c>
      <c r="G2424" s="1">
        <v>17</v>
      </c>
      <c r="H2424" s="1" t="s">
        <v>4603</v>
      </c>
      <c r="I2424" s="1" t="s">
        <v>4603</v>
      </c>
      <c r="J2424" s="1" t="s">
        <v>4093</v>
      </c>
      <c r="K2424" s="1" t="s">
        <v>4092</v>
      </c>
      <c r="L2424" s="1">
        <v>255598</v>
      </c>
      <c r="M2424" s="1" t="s">
        <v>12526</v>
      </c>
      <c r="N2424" s="2" t="s">
        <v>4522</v>
      </c>
      <c r="O2424" s="1" t="s">
        <v>16397</v>
      </c>
      <c r="P2424" s="2" t="s">
        <v>41</v>
      </c>
      <c r="Q2424" s="1" t="s">
        <v>1832</v>
      </c>
      <c r="R2424" s="1" t="s">
        <v>4409</v>
      </c>
      <c r="S2424" s="1"/>
      <c r="T2424" s="1"/>
      <c r="U2424" s="1" t="s">
        <v>12528</v>
      </c>
      <c r="V2424" s="1"/>
      <c r="W2424" s="1"/>
      <c r="X2424" s="1"/>
      <c r="Y2424" s="1" t="s">
        <v>40</v>
      </c>
      <c r="Z2424" s="2" t="str">
        <f t="shared" si="111"/>
        <v>C830</v>
      </c>
      <c r="AA2424" s="3" t="str">
        <f t="shared" si="112"/>
        <v>1/3/2020</v>
      </c>
      <c r="AB2424" s="2" t="str">
        <f t="shared" si="113"/>
        <v>No delay</v>
      </c>
    </row>
    <row r="2425" spans="1:28" s="7" customFormat="1" ht="199.5" x14ac:dyDescent="0.45">
      <c r="A2425" s="1">
        <v>2037</v>
      </c>
      <c r="B2425" s="3">
        <v>43892</v>
      </c>
      <c r="C2425" s="4">
        <v>0.78195601851851848</v>
      </c>
      <c r="D2425" s="2">
        <v>0</v>
      </c>
      <c r="E2425" s="1">
        <v>0</v>
      </c>
      <c r="F2425" s="2" t="s">
        <v>77</v>
      </c>
      <c r="G2425" s="1">
        <v>24</v>
      </c>
      <c r="H2425" s="1" t="s">
        <v>6571</v>
      </c>
      <c r="I2425" s="1" t="s">
        <v>4570</v>
      </c>
      <c r="J2425" s="1" t="s">
        <v>4099</v>
      </c>
      <c r="K2425" s="1" t="s">
        <v>4098</v>
      </c>
      <c r="L2425" s="1">
        <v>255646</v>
      </c>
      <c r="M2425" s="1" t="s">
        <v>12526</v>
      </c>
      <c r="N2425" s="2" t="s">
        <v>4522</v>
      </c>
      <c r="O2425" s="1" t="s">
        <v>16398</v>
      </c>
      <c r="P2425" s="2" t="s">
        <v>79</v>
      </c>
      <c r="Q2425" s="1" t="s">
        <v>1356</v>
      </c>
      <c r="R2425" s="1" t="s">
        <v>13594</v>
      </c>
      <c r="S2425" s="1"/>
      <c r="T2425" s="1"/>
      <c r="U2425" s="1" t="s">
        <v>12528</v>
      </c>
      <c r="V2425" s="1"/>
      <c r="W2425" s="1"/>
      <c r="X2425" s="1"/>
      <c r="Y2425" s="1" t="s">
        <v>1355</v>
      </c>
      <c r="Z2425" s="2" t="str">
        <f t="shared" si="111"/>
        <v>C830</v>
      </c>
      <c r="AA2425" s="3" t="str">
        <f t="shared" si="112"/>
        <v>1/3/2020</v>
      </c>
      <c r="AB2425" s="2" t="str">
        <f t="shared" si="113"/>
        <v>No delay</v>
      </c>
    </row>
    <row r="2426" spans="1:28" s="7" customFormat="1" ht="199.5" x14ac:dyDescent="0.45">
      <c r="A2426" s="1">
        <v>2040</v>
      </c>
      <c r="B2426" s="3">
        <v>43892</v>
      </c>
      <c r="C2426" s="4">
        <v>0.93894675925925919</v>
      </c>
      <c r="D2426" s="2">
        <v>0</v>
      </c>
      <c r="E2426" s="1">
        <v>0</v>
      </c>
      <c r="F2426" s="2" t="s">
        <v>70</v>
      </c>
      <c r="G2426" s="1">
        <v>57</v>
      </c>
      <c r="H2426" s="1" t="s">
        <v>4570</v>
      </c>
      <c r="I2426" s="1" t="s">
        <v>4570</v>
      </c>
      <c r="J2426" s="1" t="s">
        <v>16399</v>
      </c>
      <c r="K2426" s="1" t="s">
        <v>4094</v>
      </c>
      <c r="L2426" s="1">
        <v>255673</v>
      </c>
      <c r="M2426" s="1" t="s">
        <v>12526</v>
      </c>
      <c r="N2426" s="2" t="s">
        <v>4522</v>
      </c>
      <c r="O2426" s="1" t="s">
        <v>16400</v>
      </c>
      <c r="P2426" s="2" t="s">
        <v>33</v>
      </c>
      <c r="Q2426" s="1" t="s">
        <v>56</v>
      </c>
      <c r="R2426" s="1" t="s">
        <v>4409</v>
      </c>
      <c r="S2426" s="1"/>
      <c r="T2426" s="1"/>
      <c r="U2426" s="1" t="s">
        <v>12528</v>
      </c>
      <c r="V2426" s="1"/>
      <c r="W2426" s="1"/>
      <c r="X2426" s="1"/>
      <c r="Y2426" s="1" t="s">
        <v>55</v>
      </c>
      <c r="Z2426" s="2" t="str">
        <f t="shared" si="111"/>
        <v>C830C</v>
      </c>
      <c r="AA2426" s="3" t="str">
        <f t="shared" si="112"/>
        <v>1/3/2020</v>
      </c>
      <c r="AB2426" s="2" t="str">
        <f t="shared" si="113"/>
        <v>No delay</v>
      </c>
    </row>
    <row r="2427" spans="1:28" s="7" customFormat="1" ht="171" x14ac:dyDescent="0.45">
      <c r="A2427" s="1" t="s">
        <v>16401</v>
      </c>
      <c r="B2427" s="3">
        <v>43893</v>
      </c>
      <c r="C2427" s="4">
        <v>0.21666666666666667</v>
      </c>
      <c r="D2427" s="2">
        <v>2.5</v>
      </c>
      <c r="E2427" s="1">
        <v>0</v>
      </c>
      <c r="F2427" s="2" t="s">
        <v>60</v>
      </c>
      <c r="G2427" s="1">
        <v>42</v>
      </c>
      <c r="H2427" s="1" t="s">
        <v>4615</v>
      </c>
      <c r="I2427" s="1" t="s">
        <v>4615</v>
      </c>
      <c r="J2427" s="1" t="s">
        <v>4107</v>
      </c>
      <c r="K2427" s="1" t="s">
        <v>4106</v>
      </c>
      <c r="L2427" s="1">
        <v>255692</v>
      </c>
      <c r="M2427" s="1" t="s">
        <v>12526</v>
      </c>
      <c r="N2427" s="2" t="s">
        <v>4409</v>
      </c>
      <c r="O2427" s="1" t="s">
        <v>16402</v>
      </c>
      <c r="P2427" s="2" t="s">
        <v>128</v>
      </c>
      <c r="Q2427" s="1" t="s">
        <v>303</v>
      </c>
      <c r="R2427" s="1" t="s">
        <v>4409</v>
      </c>
      <c r="S2427" s="1"/>
      <c r="T2427" s="1"/>
      <c r="U2427" s="1" t="s">
        <v>12528</v>
      </c>
      <c r="V2427" s="1"/>
      <c r="W2427" s="1"/>
      <c r="X2427" s="1"/>
      <c r="Y2427" s="1" t="s">
        <v>302</v>
      </c>
      <c r="Z2427" s="2" t="str">
        <f t="shared" si="111"/>
        <v>C830</v>
      </c>
      <c r="AA2427" s="3" t="str">
        <f t="shared" si="112"/>
        <v>1/3/2020</v>
      </c>
      <c r="AB2427" s="2" t="str">
        <f t="shared" si="113"/>
        <v>More than 0 mins</v>
      </c>
    </row>
    <row r="2428" spans="1:28" s="7" customFormat="1" ht="256.5" x14ac:dyDescent="0.45">
      <c r="A2428" s="1">
        <v>2043</v>
      </c>
      <c r="B2428" s="3">
        <v>43893</v>
      </c>
      <c r="C2428" s="4">
        <v>0.21875</v>
      </c>
      <c r="D2428" s="2">
        <v>0</v>
      </c>
      <c r="E2428" s="1">
        <v>0</v>
      </c>
      <c r="F2428" s="2" t="s">
        <v>57</v>
      </c>
      <c r="G2428" s="1">
        <v>0</v>
      </c>
      <c r="H2428" s="1" t="s">
        <v>4771</v>
      </c>
      <c r="I2428" s="1" t="s">
        <v>4771</v>
      </c>
      <c r="J2428" s="1" t="s">
        <v>4101</v>
      </c>
      <c r="K2428" s="1" t="s">
        <v>4100</v>
      </c>
      <c r="L2428" s="1">
        <v>255695</v>
      </c>
      <c r="M2428" s="1" t="s">
        <v>12526</v>
      </c>
      <c r="N2428" s="2" t="s">
        <v>4409</v>
      </c>
      <c r="O2428" s="1" t="s">
        <v>16403</v>
      </c>
      <c r="P2428" s="2" t="s">
        <v>36</v>
      </c>
      <c r="Q2428" s="1" t="s">
        <v>623</v>
      </c>
      <c r="R2428" s="1" t="s">
        <v>4409</v>
      </c>
      <c r="S2428" s="1"/>
      <c r="T2428" s="1"/>
      <c r="U2428" s="1" t="s">
        <v>12528</v>
      </c>
      <c r="V2428" s="1"/>
      <c r="W2428" s="1"/>
      <c r="X2428" s="1"/>
      <c r="Y2428" s="1" t="s">
        <v>94</v>
      </c>
      <c r="Z2428" s="2" t="str">
        <f t="shared" si="111"/>
        <v>C830</v>
      </c>
      <c r="AA2428" s="3" t="str">
        <f t="shared" si="112"/>
        <v>1/3/2020</v>
      </c>
      <c r="AB2428" s="2" t="str">
        <f t="shared" si="113"/>
        <v>No delay</v>
      </c>
    </row>
    <row r="2429" spans="1:28" s="7" customFormat="1" ht="285" x14ac:dyDescent="0.45">
      <c r="A2429" s="1">
        <v>2047</v>
      </c>
      <c r="B2429" s="3">
        <v>43893</v>
      </c>
      <c r="C2429" s="4">
        <v>0.31597222222222221</v>
      </c>
      <c r="D2429" s="2">
        <v>0</v>
      </c>
      <c r="E2429" s="1">
        <v>0</v>
      </c>
      <c r="F2429" s="2" t="s">
        <v>85</v>
      </c>
      <c r="G2429" s="1">
        <v>46</v>
      </c>
      <c r="H2429" s="1" t="s">
        <v>4733</v>
      </c>
      <c r="I2429" s="1" t="s">
        <v>4771</v>
      </c>
      <c r="J2429" s="1" t="s">
        <v>4105</v>
      </c>
      <c r="K2429" s="1" t="s">
        <v>4104</v>
      </c>
      <c r="L2429" s="1">
        <v>255708</v>
      </c>
      <c r="M2429" s="1" t="s">
        <v>12526</v>
      </c>
      <c r="N2429" s="2" t="s">
        <v>4522</v>
      </c>
      <c r="O2429" s="1" t="s">
        <v>16404</v>
      </c>
      <c r="P2429" s="2" t="s">
        <v>73</v>
      </c>
      <c r="Q2429" s="1" t="s">
        <v>74</v>
      </c>
      <c r="R2429" s="1" t="s">
        <v>4409</v>
      </c>
      <c r="S2429" s="1"/>
      <c r="T2429" s="1"/>
      <c r="U2429" s="1" t="s">
        <v>12528</v>
      </c>
      <c r="V2429" s="1"/>
      <c r="W2429" s="1"/>
      <c r="X2429" s="1"/>
      <c r="Y2429" s="1" t="s">
        <v>74</v>
      </c>
      <c r="Z2429" s="2" t="str">
        <f t="shared" si="111"/>
        <v>C830C</v>
      </c>
      <c r="AA2429" s="3" t="str">
        <f t="shared" si="112"/>
        <v>1/3/2020</v>
      </c>
      <c r="AB2429" s="2" t="str">
        <f t="shared" si="113"/>
        <v>No delay</v>
      </c>
    </row>
    <row r="2430" spans="1:28" s="7" customFormat="1" ht="142.5" x14ac:dyDescent="0.45">
      <c r="A2430" s="1">
        <v>2056</v>
      </c>
      <c r="B2430" s="3">
        <v>43893</v>
      </c>
      <c r="C2430" s="4">
        <v>0.41319444444444442</v>
      </c>
      <c r="D2430" s="2">
        <v>0</v>
      </c>
      <c r="E2430" s="1">
        <v>0</v>
      </c>
      <c r="F2430" s="2" t="s">
        <v>75</v>
      </c>
      <c r="G2430" s="1">
        <v>67</v>
      </c>
      <c r="H2430" s="1" t="s">
        <v>6571</v>
      </c>
      <c r="I2430" s="1" t="s">
        <v>4570</v>
      </c>
      <c r="J2430" s="1" t="s">
        <v>4103</v>
      </c>
      <c r="K2430" s="1" t="s">
        <v>4102</v>
      </c>
      <c r="L2430" s="1">
        <v>255727</v>
      </c>
      <c r="M2430" s="1" t="s">
        <v>12526</v>
      </c>
      <c r="N2430" s="2" t="s">
        <v>4409</v>
      </c>
      <c r="O2430" s="1" t="s">
        <v>16405</v>
      </c>
      <c r="P2430" s="2" t="s">
        <v>33</v>
      </c>
      <c r="Q2430" s="1" t="s">
        <v>56</v>
      </c>
      <c r="R2430" s="1" t="s">
        <v>4409</v>
      </c>
      <c r="S2430" s="1"/>
      <c r="T2430" s="1"/>
      <c r="U2430" s="1" t="s">
        <v>12528</v>
      </c>
      <c r="V2430" s="1"/>
      <c r="W2430" s="1"/>
      <c r="X2430" s="1"/>
      <c r="Y2430" s="1" t="s">
        <v>55</v>
      </c>
      <c r="Z2430" s="2" t="str">
        <f t="shared" si="111"/>
        <v>C830</v>
      </c>
      <c r="AA2430" s="3" t="str">
        <f t="shared" si="112"/>
        <v>1/3/2020</v>
      </c>
      <c r="AB2430" s="2" t="str">
        <f t="shared" si="113"/>
        <v>No delay</v>
      </c>
    </row>
    <row r="2431" spans="1:28" s="7" customFormat="1" ht="142.5" x14ac:dyDescent="0.45">
      <c r="A2431" s="1">
        <v>2069</v>
      </c>
      <c r="B2431" s="3">
        <v>43893</v>
      </c>
      <c r="C2431" s="4">
        <v>0.77361111111111114</v>
      </c>
      <c r="D2431" s="2"/>
      <c r="E2431" s="1"/>
      <c r="F2431" s="2" t="s">
        <v>104</v>
      </c>
      <c r="G2431" s="1"/>
      <c r="H2431" s="1" t="s">
        <v>4570</v>
      </c>
      <c r="I2431" s="1"/>
      <c r="J2431" s="1" t="s">
        <v>16406</v>
      </c>
      <c r="K2431" s="1">
        <v>6288592</v>
      </c>
      <c r="L2431" s="1"/>
      <c r="M2431" s="1" t="s">
        <v>12526</v>
      </c>
      <c r="N2431" s="2" t="s">
        <v>4409</v>
      </c>
      <c r="O2431" s="1" t="s">
        <v>16407</v>
      </c>
      <c r="P2431" s="2" t="s">
        <v>26</v>
      </c>
      <c r="Q2431" s="1" t="s">
        <v>98</v>
      </c>
      <c r="R2431" s="1" t="s">
        <v>4409</v>
      </c>
      <c r="S2431" s="1"/>
      <c r="T2431" s="1"/>
      <c r="U2431" s="1" t="s">
        <v>12528</v>
      </c>
      <c r="V2431" s="1"/>
      <c r="W2431" s="1"/>
      <c r="X2431" s="1"/>
      <c r="Y2431" s="1" t="s">
        <v>27</v>
      </c>
      <c r="Z2431" s="2" t="str">
        <f t="shared" si="111"/>
        <v>C830C</v>
      </c>
      <c r="AA2431" s="3" t="str">
        <f t="shared" si="112"/>
        <v>1/3/2020</v>
      </c>
      <c r="AB2431" s="2" t="str">
        <f t="shared" si="113"/>
        <v>No delay</v>
      </c>
    </row>
    <row r="2432" spans="1:28" s="7" customFormat="1" ht="171" x14ac:dyDescent="0.45">
      <c r="A2432" s="1" t="s">
        <v>16408</v>
      </c>
      <c r="B2432" s="3">
        <v>43893</v>
      </c>
      <c r="C2432" s="4">
        <v>0.78194444444444444</v>
      </c>
      <c r="D2432" s="2">
        <v>2.5</v>
      </c>
      <c r="E2432" s="1">
        <v>0</v>
      </c>
      <c r="F2432" s="2" t="s">
        <v>99</v>
      </c>
      <c r="G2432" s="1">
        <v>33</v>
      </c>
      <c r="H2432" s="1" t="s">
        <v>5316</v>
      </c>
      <c r="I2432" s="1" t="s">
        <v>4915</v>
      </c>
      <c r="J2432" s="1" t="s">
        <v>7559</v>
      </c>
      <c r="K2432" s="1" t="s">
        <v>4108</v>
      </c>
      <c r="L2432" s="1">
        <v>255797</v>
      </c>
      <c r="M2432" s="1" t="s">
        <v>12526</v>
      </c>
      <c r="N2432" s="2" t="s">
        <v>4409</v>
      </c>
      <c r="O2432" s="1" t="s">
        <v>16409</v>
      </c>
      <c r="P2432" s="2" t="s">
        <v>128</v>
      </c>
      <c r="Q2432" s="1" t="s">
        <v>303</v>
      </c>
      <c r="R2432" s="1" t="s">
        <v>4409</v>
      </c>
      <c r="S2432" s="1"/>
      <c r="T2432" s="1"/>
      <c r="U2432" s="1" t="s">
        <v>12528</v>
      </c>
      <c r="V2432" s="1"/>
      <c r="W2432" s="1"/>
      <c r="X2432" s="1"/>
      <c r="Y2432" s="1" t="s">
        <v>302</v>
      </c>
      <c r="Z2432" s="2" t="str">
        <f t="shared" si="111"/>
        <v>C830</v>
      </c>
      <c r="AA2432" s="3" t="str">
        <f t="shared" si="112"/>
        <v>1/3/2020</v>
      </c>
      <c r="AB2432" s="2" t="str">
        <f t="shared" si="113"/>
        <v>More than 0 mins</v>
      </c>
    </row>
    <row r="2433" spans="1:28" s="7" customFormat="1" ht="409.5" x14ac:dyDescent="0.45">
      <c r="A2433" s="1" t="s">
        <v>16410</v>
      </c>
      <c r="B2433" s="3">
        <v>43894</v>
      </c>
      <c r="C2433" s="4">
        <v>0.38730324074074068</v>
      </c>
      <c r="D2433" s="2">
        <v>0</v>
      </c>
      <c r="E2433" s="1">
        <v>0</v>
      </c>
      <c r="F2433" s="2" t="s">
        <v>64</v>
      </c>
      <c r="G2433" s="1">
        <v>74</v>
      </c>
      <c r="H2433" s="1" t="s">
        <v>4775</v>
      </c>
      <c r="I2433" s="1" t="s">
        <v>4775</v>
      </c>
      <c r="J2433" s="1" t="s">
        <v>4110</v>
      </c>
      <c r="K2433" s="1" t="s">
        <v>4109</v>
      </c>
      <c r="L2433" s="1">
        <v>255861</v>
      </c>
      <c r="M2433" s="1" t="s">
        <v>12526</v>
      </c>
      <c r="N2433" s="2" t="s">
        <v>4409</v>
      </c>
      <c r="O2433" s="1" t="s">
        <v>16411</v>
      </c>
      <c r="P2433" s="2" t="s">
        <v>36</v>
      </c>
      <c r="Q2433" s="1" t="s">
        <v>153</v>
      </c>
      <c r="R2433" s="1" t="s">
        <v>4409</v>
      </c>
      <c r="S2433" s="1"/>
      <c r="T2433" s="1"/>
      <c r="U2433" s="1" t="s">
        <v>12528</v>
      </c>
      <c r="V2433" s="1"/>
      <c r="W2433" s="1"/>
      <c r="X2433" s="1"/>
      <c r="Y2433" s="1" t="s">
        <v>153</v>
      </c>
      <c r="Z2433" s="2" t="str">
        <f t="shared" si="111"/>
        <v>C830</v>
      </c>
      <c r="AA2433" s="3" t="str">
        <f t="shared" si="112"/>
        <v>1/3/2020</v>
      </c>
      <c r="AB2433" s="2" t="str">
        <f t="shared" si="113"/>
        <v>No delay</v>
      </c>
    </row>
    <row r="2434" spans="1:28" s="7" customFormat="1" ht="142.5" x14ac:dyDescent="0.45">
      <c r="A2434" s="1" t="s">
        <v>16412</v>
      </c>
      <c r="B2434" s="3">
        <v>43894</v>
      </c>
      <c r="C2434" s="4">
        <v>0.41666666666666669</v>
      </c>
      <c r="D2434" s="2"/>
      <c r="E2434" s="1"/>
      <c r="F2434" s="2" t="s">
        <v>178</v>
      </c>
      <c r="G2434" s="1"/>
      <c r="H2434" s="1" t="s">
        <v>4570</v>
      </c>
      <c r="I2434" s="1"/>
      <c r="J2434" s="1" t="s">
        <v>16413</v>
      </c>
      <c r="K2434" s="1">
        <v>6288624</v>
      </c>
      <c r="L2434" s="1"/>
      <c r="M2434" s="1" t="s">
        <v>12720</v>
      </c>
      <c r="N2434" s="2" t="s">
        <v>4409</v>
      </c>
      <c r="O2434" s="1" t="s">
        <v>16414</v>
      </c>
      <c r="P2434" s="2" t="s">
        <v>128</v>
      </c>
      <c r="Q2434" s="1" t="s">
        <v>276</v>
      </c>
      <c r="R2434" s="1" t="s">
        <v>4409</v>
      </c>
      <c r="S2434" s="1"/>
      <c r="T2434" s="1"/>
      <c r="U2434" s="1" t="s">
        <v>12528</v>
      </c>
      <c r="V2434" s="1"/>
      <c r="W2434" s="1"/>
      <c r="X2434" s="1"/>
      <c r="Y2434" s="1" t="s">
        <v>275</v>
      </c>
      <c r="Z2434" s="2" t="str">
        <f t="shared" si="111"/>
        <v>C830C</v>
      </c>
      <c r="AA2434" s="3" t="str">
        <f t="shared" si="112"/>
        <v>1/3/2020</v>
      </c>
      <c r="AB2434" s="2" t="str">
        <f t="shared" si="113"/>
        <v>No delay</v>
      </c>
    </row>
    <row r="2435" spans="1:28" s="7" customFormat="1" ht="142.5" x14ac:dyDescent="0.45">
      <c r="A2435" s="1" t="s">
        <v>16415</v>
      </c>
      <c r="B2435" s="3">
        <v>43894</v>
      </c>
      <c r="C2435" s="4">
        <v>0.77361111111111114</v>
      </c>
      <c r="D2435" s="2">
        <v>1.5</v>
      </c>
      <c r="E2435" s="1">
        <v>0</v>
      </c>
      <c r="F2435" s="2" t="s">
        <v>17</v>
      </c>
      <c r="G2435" s="1">
        <v>32</v>
      </c>
      <c r="H2435" s="1" t="s">
        <v>4797</v>
      </c>
      <c r="I2435" s="1" t="s">
        <v>5911</v>
      </c>
      <c r="J2435" s="1" t="s">
        <v>4112</v>
      </c>
      <c r="K2435" s="1" t="s">
        <v>4111</v>
      </c>
      <c r="L2435" s="1">
        <v>255919</v>
      </c>
      <c r="M2435" s="1" t="s">
        <v>12526</v>
      </c>
      <c r="N2435" s="2" t="s">
        <v>4409</v>
      </c>
      <c r="O2435" s="1" t="s">
        <v>16416</v>
      </c>
      <c r="P2435" s="2" t="s">
        <v>128</v>
      </c>
      <c r="Q2435" s="1" t="s">
        <v>303</v>
      </c>
      <c r="R2435" s="1" t="s">
        <v>4409</v>
      </c>
      <c r="S2435" s="1"/>
      <c r="T2435" s="1"/>
      <c r="U2435" s="1" t="s">
        <v>12528</v>
      </c>
      <c r="V2435" s="1"/>
      <c r="W2435" s="1"/>
      <c r="X2435" s="1"/>
      <c r="Y2435" s="1" t="s">
        <v>302</v>
      </c>
      <c r="Z2435" s="2" t="str">
        <f t="shared" ref="Z2435:Z2496" si="114">IF(_xlfn.NUMBERVALUE(MID(F2435,3,2))&lt;41,"C830","C830C")</f>
        <v>C830</v>
      </c>
      <c r="AA2435" s="3" t="str">
        <f t="shared" ref="AA2435:AA2496" si="115">DAY(1)&amp;"/"&amp;MONTH(B2435)&amp;"/"&amp;YEAR(B2435)</f>
        <v>1/3/2020</v>
      </c>
      <c r="AB2435" s="2" t="str">
        <f t="shared" ref="AB2435:AB2496" si="116">IF(D2435&gt;5,"More than 5mins",IF(D2435&gt;0,"More than 0 mins","No delay"))</f>
        <v>More than 0 mins</v>
      </c>
    </row>
    <row r="2436" spans="1:28" s="7" customFormat="1" ht="142.5" x14ac:dyDescent="0.45">
      <c r="A2436" s="1">
        <v>2184</v>
      </c>
      <c r="B2436" s="3">
        <v>43896</v>
      </c>
      <c r="C2436" s="4">
        <v>0.78737268518518511</v>
      </c>
      <c r="D2436" s="2">
        <v>0</v>
      </c>
      <c r="E2436" s="1">
        <v>0</v>
      </c>
      <c r="F2436" s="2" t="s">
        <v>70</v>
      </c>
      <c r="G2436" s="1">
        <v>23</v>
      </c>
      <c r="H2436" s="1" t="s">
        <v>5575</v>
      </c>
      <c r="I2436" s="1" t="s">
        <v>4570</v>
      </c>
      <c r="J2436" s="1" t="s">
        <v>4114</v>
      </c>
      <c r="K2436" s="1" t="s">
        <v>4113</v>
      </c>
      <c r="L2436" s="1">
        <v>256184</v>
      </c>
      <c r="M2436" s="1" t="s">
        <v>12526</v>
      </c>
      <c r="N2436" s="2" t="s">
        <v>4409</v>
      </c>
      <c r="O2436" s="1" t="s">
        <v>16417</v>
      </c>
      <c r="P2436" s="2" t="s">
        <v>128</v>
      </c>
      <c r="Q2436" s="1" t="s">
        <v>303</v>
      </c>
      <c r="R2436" s="1" t="s">
        <v>4409</v>
      </c>
      <c r="S2436" s="1"/>
      <c r="T2436" s="1"/>
      <c r="U2436" s="1" t="s">
        <v>12528</v>
      </c>
      <c r="V2436" s="1"/>
      <c r="W2436" s="1"/>
      <c r="X2436" s="1"/>
      <c r="Y2436" s="1" t="s">
        <v>302</v>
      </c>
      <c r="Z2436" s="2" t="str">
        <f t="shared" si="114"/>
        <v>C830C</v>
      </c>
      <c r="AA2436" s="3" t="str">
        <f t="shared" si="115"/>
        <v>1/3/2020</v>
      </c>
      <c r="AB2436" s="2" t="str">
        <f t="shared" si="116"/>
        <v>No delay</v>
      </c>
    </row>
    <row r="2437" spans="1:28" s="7" customFormat="1" ht="28.5" x14ac:dyDescent="0.45">
      <c r="A2437" s="1">
        <v>2200</v>
      </c>
      <c r="B2437" s="3">
        <v>43896</v>
      </c>
      <c r="C2437" s="4">
        <v>0.86597222222222225</v>
      </c>
      <c r="D2437" s="2">
        <v>0</v>
      </c>
      <c r="E2437" s="1">
        <v>0</v>
      </c>
      <c r="F2437" s="2" t="s">
        <v>29</v>
      </c>
      <c r="G2437" s="1">
        <v>56</v>
      </c>
      <c r="H2437" s="1" t="s">
        <v>4962</v>
      </c>
      <c r="I2437" s="1" t="s">
        <v>4962</v>
      </c>
      <c r="J2437" s="1" t="s">
        <v>16418</v>
      </c>
      <c r="K2437" s="1" t="s">
        <v>16419</v>
      </c>
      <c r="L2437" s="1">
        <v>256203</v>
      </c>
      <c r="M2437" s="1" t="s">
        <v>12526</v>
      </c>
      <c r="N2437" s="2" t="s">
        <v>4522</v>
      </c>
      <c r="O2437" s="1" t="s">
        <v>16420</v>
      </c>
      <c r="P2437" s="2" t="s">
        <v>128</v>
      </c>
      <c r="Q2437" s="1" t="s">
        <v>247</v>
      </c>
      <c r="R2437" s="1" t="s">
        <v>13586</v>
      </c>
      <c r="S2437" s="1"/>
      <c r="T2437" s="1"/>
      <c r="U2437" s="1" t="s">
        <v>12528</v>
      </c>
      <c r="V2437" s="1"/>
      <c r="W2437" s="1"/>
      <c r="X2437" s="1"/>
      <c r="Y2437" s="1" t="s">
        <v>1176</v>
      </c>
      <c r="Z2437" s="2" t="str">
        <f t="shared" si="114"/>
        <v>C830C</v>
      </c>
      <c r="AA2437" s="3" t="str">
        <f t="shared" si="115"/>
        <v>1/3/2020</v>
      </c>
      <c r="AB2437" s="2" t="str">
        <f t="shared" si="116"/>
        <v>No delay</v>
      </c>
    </row>
    <row r="2438" spans="1:28" s="7" customFormat="1" ht="355.15" x14ac:dyDescent="0.45">
      <c r="A2438" s="1">
        <v>2216</v>
      </c>
      <c r="B2438" s="3">
        <v>43897</v>
      </c>
      <c r="C2438" s="4">
        <v>0.44791666666666669</v>
      </c>
      <c r="D2438" s="2">
        <v>0</v>
      </c>
      <c r="E2438" s="1">
        <v>5</v>
      </c>
      <c r="F2438" s="2" t="s">
        <v>20</v>
      </c>
      <c r="G2438" s="1">
        <v>34</v>
      </c>
      <c r="H2438" s="1" t="s">
        <v>5042</v>
      </c>
      <c r="I2438" s="1" t="s">
        <v>5042</v>
      </c>
      <c r="J2438" s="1" t="s">
        <v>16421</v>
      </c>
      <c r="K2438" s="1" t="s">
        <v>4115</v>
      </c>
      <c r="L2438" s="1">
        <v>256281</v>
      </c>
      <c r="M2438" s="1" t="s">
        <v>12526</v>
      </c>
      <c r="N2438" s="2" t="s">
        <v>4523</v>
      </c>
      <c r="O2438" s="1" t="s">
        <v>16422</v>
      </c>
      <c r="P2438" s="2" t="s">
        <v>21</v>
      </c>
      <c r="Q2438" s="1" t="s">
        <v>363</v>
      </c>
      <c r="R2438" s="1" t="s">
        <v>4409</v>
      </c>
      <c r="S2438" s="1"/>
      <c r="T2438" s="1"/>
      <c r="U2438" s="1" t="s">
        <v>12528</v>
      </c>
      <c r="V2438" s="1"/>
      <c r="W2438" s="1"/>
      <c r="X2438" s="1"/>
      <c r="Y2438" s="1" t="s">
        <v>179</v>
      </c>
      <c r="Z2438" s="2" t="str">
        <f t="shared" si="114"/>
        <v>C830</v>
      </c>
      <c r="AA2438" s="3" t="str">
        <f t="shared" si="115"/>
        <v>1/3/2020</v>
      </c>
      <c r="AB2438" s="2" t="str">
        <f t="shared" si="116"/>
        <v>No delay</v>
      </c>
    </row>
    <row r="2439" spans="1:28" s="7" customFormat="1" ht="171" x14ac:dyDescent="0.45">
      <c r="A2439" s="1">
        <v>2222</v>
      </c>
      <c r="B2439" s="3">
        <v>43897</v>
      </c>
      <c r="C2439" s="4">
        <v>0.50842592592592595</v>
      </c>
      <c r="D2439" s="2">
        <v>0</v>
      </c>
      <c r="E2439" s="1">
        <v>0</v>
      </c>
      <c r="F2439" s="2" t="s">
        <v>93</v>
      </c>
      <c r="G2439" s="1">
        <v>3</v>
      </c>
      <c r="H2439" s="1" t="s">
        <v>4570</v>
      </c>
      <c r="I2439" s="1" t="s">
        <v>4570</v>
      </c>
      <c r="J2439" s="1" t="s">
        <v>16423</v>
      </c>
      <c r="K2439" s="1" t="s">
        <v>4116</v>
      </c>
      <c r="L2439" s="1">
        <v>256282</v>
      </c>
      <c r="M2439" s="1" t="s">
        <v>12526</v>
      </c>
      <c r="N2439" s="2" t="s">
        <v>4522</v>
      </c>
      <c r="O2439" s="1" t="s">
        <v>16424</v>
      </c>
      <c r="P2439" s="2" t="s">
        <v>79</v>
      </c>
      <c r="Q2439" s="1" t="s">
        <v>209</v>
      </c>
      <c r="R2439" s="1" t="s">
        <v>13589</v>
      </c>
      <c r="S2439" s="1"/>
      <c r="T2439" s="1"/>
      <c r="U2439" s="1" t="s">
        <v>12528</v>
      </c>
      <c r="V2439" s="1"/>
      <c r="W2439" s="1"/>
      <c r="X2439" s="1"/>
      <c r="Y2439" s="1" t="s">
        <v>208</v>
      </c>
      <c r="Z2439" s="2" t="str">
        <f t="shared" si="114"/>
        <v>C830</v>
      </c>
      <c r="AA2439" s="3" t="str">
        <f t="shared" si="115"/>
        <v>1/3/2020</v>
      </c>
      <c r="AB2439" s="2" t="str">
        <f t="shared" si="116"/>
        <v>No delay</v>
      </c>
    </row>
    <row r="2440" spans="1:28" s="7" customFormat="1" ht="142.5" x14ac:dyDescent="0.45">
      <c r="A2440" s="1">
        <v>2225</v>
      </c>
      <c r="B2440" s="3">
        <v>43897</v>
      </c>
      <c r="C2440" s="4">
        <v>0.64635416666666667</v>
      </c>
      <c r="D2440" s="2">
        <v>0</v>
      </c>
      <c r="E2440" s="1">
        <v>0</v>
      </c>
      <c r="F2440" s="2" t="s">
        <v>88</v>
      </c>
      <c r="G2440" s="1">
        <v>14</v>
      </c>
      <c r="H2440" s="1" t="s">
        <v>4954</v>
      </c>
      <c r="I2440" s="1" t="s">
        <v>4710</v>
      </c>
      <c r="J2440" s="1" t="s">
        <v>16425</v>
      </c>
      <c r="K2440" s="1" t="s">
        <v>16426</v>
      </c>
      <c r="L2440" s="1">
        <v>256307</v>
      </c>
      <c r="M2440" s="1" t="s">
        <v>12526</v>
      </c>
      <c r="N2440" s="2" t="s">
        <v>4409</v>
      </c>
      <c r="O2440" s="1" t="s">
        <v>16427</v>
      </c>
      <c r="P2440" s="2"/>
      <c r="Q2440" s="1"/>
      <c r="R2440" s="1"/>
      <c r="S2440" s="1"/>
      <c r="T2440" s="1"/>
      <c r="U2440" s="1" t="s">
        <v>13743</v>
      </c>
      <c r="V2440" s="1"/>
      <c r="W2440" s="1"/>
      <c r="X2440" s="1"/>
      <c r="Y2440" s="1"/>
      <c r="Z2440" s="2" t="str">
        <f t="shared" si="114"/>
        <v>C830</v>
      </c>
      <c r="AA2440" s="3" t="str">
        <f t="shared" si="115"/>
        <v>1/3/2020</v>
      </c>
      <c r="AB2440" s="2" t="str">
        <f t="shared" si="116"/>
        <v>No delay</v>
      </c>
    </row>
    <row r="2441" spans="1:28" s="7" customFormat="1" ht="142.5" x14ac:dyDescent="0.45">
      <c r="A2441" s="1">
        <v>2230</v>
      </c>
      <c r="B2441" s="3">
        <v>43897</v>
      </c>
      <c r="C2441" s="4">
        <v>0.68554398148148143</v>
      </c>
      <c r="D2441" s="2">
        <v>0</v>
      </c>
      <c r="E2441" s="1">
        <v>0</v>
      </c>
      <c r="F2441" s="2" t="s">
        <v>70</v>
      </c>
      <c r="G2441" s="1">
        <v>28</v>
      </c>
      <c r="H2441" s="1" t="s">
        <v>4796</v>
      </c>
      <c r="I2441" s="1" t="s">
        <v>4570</v>
      </c>
      <c r="J2441" s="1" t="s">
        <v>16428</v>
      </c>
      <c r="K2441" s="1" t="s">
        <v>4117</v>
      </c>
      <c r="L2441" s="1">
        <v>256312</v>
      </c>
      <c r="M2441" s="1" t="s">
        <v>12526</v>
      </c>
      <c r="N2441" s="2" t="s">
        <v>4409</v>
      </c>
      <c r="O2441" s="1" t="s">
        <v>16429</v>
      </c>
      <c r="P2441" s="2"/>
      <c r="Q2441" s="1"/>
      <c r="R2441" s="1"/>
      <c r="S2441" s="1"/>
      <c r="T2441" s="1"/>
      <c r="U2441" s="1" t="s">
        <v>13743</v>
      </c>
      <c r="V2441" s="1"/>
      <c r="W2441" s="1"/>
      <c r="X2441" s="1"/>
      <c r="Y2441" s="1"/>
      <c r="Z2441" s="2" t="str">
        <f t="shared" si="114"/>
        <v>C830C</v>
      </c>
      <c r="AA2441" s="3" t="str">
        <f t="shared" si="115"/>
        <v>1/3/2020</v>
      </c>
      <c r="AB2441" s="2" t="str">
        <f t="shared" si="116"/>
        <v>No delay</v>
      </c>
    </row>
    <row r="2442" spans="1:28" s="7" customFormat="1" ht="228" x14ac:dyDescent="0.45">
      <c r="A2442" s="1">
        <v>2263</v>
      </c>
      <c r="B2442" s="3">
        <v>43898</v>
      </c>
      <c r="C2442" s="4">
        <v>0.19611111111111112</v>
      </c>
      <c r="D2442" s="2">
        <v>0</v>
      </c>
      <c r="E2442" s="1">
        <v>0</v>
      </c>
      <c r="F2442" s="2" t="s">
        <v>99</v>
      </c>
      <c r="G2442" s="1">
        <v>0</v>
      </c>
      <c r="H2442" s="1" t="s">
        <v>5762</v>
      </c>
      <c r="I2442" s="1" t="s">
        <v>5762</v>
      </c>
      <c r="J2442" s="1" t="s">
        <v>4123</v>
      </c>
      <c r="K2442" s="1" t="s">
        <v>4122</v>
      </c>
      <c r="L2442" s="1">
        <v>256365</v>
      </c>
      <c r="M2442" s="1" t="s">
        <v>12526</v>
      </c>
      <c r="N2442" s="2" t="s">
        <v>4409</v>
      </c>
      <c r="O2442" s="1" t="s">
        <v>16430</v>
      </c>
      <c r="P2442" s="2" t="s">
        <v>73</v>
      </c>
      <c r="Q2442" s="1" t="s">
        <v>138</v>
      </c>
      <c r="R2442" s="1" t="s">
        <v>4409</v>
      </c>
      <c r="S2442" s="1"/>
      <c r="T2442" s="1"/>
      <c r="U2442" s="1" t="s">
        <v>12528</v>
      </c>
      <c r="V2442" s="1"/>
      <c r="W2442" s="1"/>
      <c r="X2442" s="1"/>
      <c r="Y2442" s="1" t="s">
        <v>138</v>
      </c>
      <c r="Z2442" s="2" t="str">
        <f t="shared" si="114"/>
        <v>C830</v>
      </c>
      <c r="AA2442" s="3" t="str">
        <f t="shared" si="115"/>
        <v>1/3/2020</v>
      </c>
      <c r="AB2442" s="2" t="str">
        <f t="shared" si="116"/>
        <v>No delay</v>
      </c>
    </row>
    <row r="2443" spans="1:28" s="7" customFormat="1" ht="171" x14ac:dyDescent="0.45">
      <c r="A2443" s="1">
        <v>2278</v>
      </c>
      <c r="B2443" s="3">
        <v>43898</v>
      </c>
      <c r="C2443" s="4">
        <v>0.52680555555555553</v>
      </c>
      <c r="D2443" s="2">
        <v>0</v>
      </c>
      <c r="E2443" s="1">
        <v>0</v>
      </c>
      <c r="F2443" s="2" t="s">
        <v>24</v>
      </c>
      <c r="G2443" s="1">
        <v>26</v>
      </c>
      <c r="H2443" s="1" t="s">
        <v>4733</v>
      </c>
      <c r="I2443" s="1" t="s">
        <v>4570</v>
      </c>
      <c r="J2443" s="1" t="s">
        <v>4119</v>
      </c>
      <c r="K2443" s="1" t="s">
        <v>4118</v>
      </c>
      <c r="L2443" s="1">
        <v>256400</v>
      </c>
      <c r="M2443" s="1" t="s">
        <v>12526</v>
      </c>
      <c r="N2443" s="2" t="s">
        <v>4522</v>
      </c>
      <c r="O2443" s="1" t="s">
        <v>16431</v>
      </c>
      <c r="P2443" s="2" t="s">
        <v>51</v>
      </c>
      <c r="Q2443" s="1" t="s">
        <v>209</v>
      </c>
      <c r="R2443" s="1" t="s">
        <v>13589</v>
      </c>
      <c r="S2443" s="1"/>
      <c r="T2443" s="1"/>
      <c r="U2443" s="1" t="s">
        <v>12528</v>
      </c>
      <c r="V2443" s="1"/>
      <c r="W2443" s="1"/>
      <c r="X2443" s="1"/>
      <c r="Y2443" s="1" t="s">
        <v>208</v>
      </c>
      <c r="Z2443" s="2" t="str">
        <f t="shared" si="114"/>
        <v>C830</v>
      </c>
      <c r="AA2443" s="3" t="str">
        <f t="shared" si="115"/>
        <v>1/3/2020</v>
      </c>
      <c r="AB2443" s="2" t="str">
        <f t="shared" si="116"/>
        <v>No delay</v>
      </c>
    </row>
    <row r="2444" spans="1:28" s="7" customFormat="1" ht="171" x14ac:dyDescent="0.45">
      <c r="A2444" s="1">
        <v>2284</v>
      </c>
      <c r="B2444" s="3">
        <v>43898</v>
      </c>
      <c r="C2444" s="4">
        <v>0.64888888888888896</v>
      </c>
      <c r="D2444" s="2">
        <v>0</v>
      </c>
      <c r="E2444" s="1">
        <v>0</v>
      </c>
      <c r="F2444" s="2" t="s">
        <v>116</v>
      </c>
      <c r="G2444" s="1">
        <v>3</v>
      </c>
      <c r="H2444" s="1" t="s">
        <v>4570</v>
      </c>
      <c r="I2444" s="1" t="s">
        <v>4570</v>
      </c>
      <c r="J2444" s="1" t="s">
        <v>4121</v>
      </c>
      <c r="K2444" s="1" t="s">
        <v>4120</v>
      </c>
      <c r="L2444" s="1">
        <v>256411</v>
      </c>
      <c r="M2444" s="1" t="s">
        <v>12526</v>
      </c>
      <c r="N2444" s="2" t="s">
        <v>4522</v>
      </c>
      <c r="O2444" s="1" t="s">
        <v>16432</v>
      </c>
      <c r="P2444" s="2" t="s">
        <v>149</v>
      </c>
      <c r="Q2444" s="1" t="s">
        <v>1356</v>
      </c>
      <c r="R2444" s="1" t="s">
        <v>13594</v>
      </c>
      <c r="S2444" s="1"/>
      <c r="T2444" s="1"/>
      <c r="U2444" s="1" t="s">
        <v>12528</v>
      </c>
      <c r="V2444" s="1"/>
      <c r="W2444" s="1"/>
      <c r="X2444" s="1"/>
      <c r="Y2444" s="1" t="s">
        <v>1355</v>
      </c>
      <c r="Z2444" s="2" t="str">
        <f t="shared" si="114"/>
        <v>C830C</v>
      </c>
      <c r="AA2444" s="3" t="str">
        <f t="shared" si="115"/>
        <v>1/3/2020</v>
      </c>
      <c r="AB2444" s="2" t="str">
        <f t="shared" si="116"/>
        <v>No delay</v>
      </c>
    </row>
    <row r="2445" spans="1:28" s="7" customFormat="1" ht="171" x14ac:dyDescent="0.45">
      <c r="A2445" s="1">
        <v>2288</v>
      </c>
      <c r="B2445" s="3">
        <v>43898</v>
      </c>
      <c r="C2445" s="4">
        <v>0.66708333333333336</v>
      </c>
      <c r="D2445" s="2">
        <v>0</v>
      </c>
      <c r="E2445" s="1">
        <v>0</v>
      </c>
      <c r="F2445" s="2" t="s">
        <v>106</v>
      </c>
      <c r="G2445" s="1">
        <v>7</v>
      </c>
      <c r="H2445" s="1" t="s">
        <v>5575</v>
      </c>
      <c r="I2445" s="1" t="s">
        <v>4570</v>
      </c>
      <c r="J2445" s="1" t="s">
        <v>4125</v>
      </c>
      <c r="K2445" s="1" t="s">
        <v>4124</v>
      </c>
      <c r="L2445" s="1">
        <v>256412</v>
      </c>
      <c r="M2445" s="1" t="s">
        <v>12526</v>
      </c>
      <c r="N2445" s="2" t="s">
        <v>4409</v>
      </c>
      <c r="O2445" s="1" t="s">
        <v>16433</v>
      </c>
      <c r="P2445" s="2" t="s">
        <v>128</v>
      </c>
      <c r="Q2445" s="1" t="s">
        <v>276</v>
      </c>
      <c r="R2445" s="1" t="s">
        <v>4409</v>
      </c>
      <c r="S2445" s="1"/>
      <c r="T2445" s="1"/>
      <c r="U2445" s="1" t="s">
        <v>12528</v>
      </c>
      <c r="V2445" s="1"/>
      <c r="W2445" s="1"/>
      <c r="X2445" s="1"/>
      <c r="Y2445" s="1" t="s">
        <v>275</v>
      </c>
      <c r="Z2445" s="2" t="str">
        <f t="shared" si="114"/>
        <v>C830C</v>
      </c>
      <c r="AA2445" s="3" t="str">
        <f t="shared" si="115"/>
        <v>1/3/2020</v>
      </c>
      <c r="AB2445" s="2" t="str">
        <f t="shared" si="116"/>
        <v>No delay</v>
      </c>
    </row>
    <row r="2446" spans="1:28" s="7" customFormat="1" ht="213.75" x14ac:dyDescent="0.45">
      <c r="A2446" s="1">
        <v>2312</v>
      </c>
      <c r="B2446" s="3">
        <v>43899</v>
      </c>
      <c r="C2446" s="4">
        <v>0.42303240740740744</v>
      </c>
      <c r="D2446" s="2">
        <v>0</v>
      </c>
      <c r="E2446" s="1">
        <v>0</v>
      </c>
      <c r="F2446" s="2" t="s">
        <v>106</v>
      </c>
      <c r="G2446" s="1">
        <v>24</v>
      </c>
      <c r="H2446" s="1" t="s">
        <v>4570</v>
      </c>
      <c r="I2446" s="1" t="s">
        <v>4570</v>
      </c>
      <c r="J2446" s="1" t="s">
        <v>4131</v>
      </c>
      <c r="K2446" s="1" t="s">
        <v>4130</v>
      </c>
      <c r="L2446" s="1">
        <v>256492</v>
      </c>
      <c r="M2446" s="1" t="s">
        <v>12526</v>
      </c>
      <c r="N2446" s="2" t="s">
        <v>4522</v>
      </c>
      <c r="O2446" s="1" t="s">
        <v>16434</v>
      </c>
      <c r="P2446" s="2" t="s">
        <v>128</v>
      </c>
      <c r="Q2446" s="1" t="s">
        <v>266</v>
      </c>
      <c r="R2446" s="1" t="s">
        <v>4409</v>
      </c>
      <c r="S2446" s="1"/>
      <c r="T2446" s="1"/>
      <c r="U2446" s="1" t="s">
        <v>12528</v>
      </c>
      <c r="V2446" s="1"/>
      <c r="W2446" s="1"/>
      <c r="X2446" s="1"/>
      <c r="Y2446" s="1" t="s">
        <v>265</v>
      </c>
      <c r="Z2446" s="2" t="str">
        <f t="shared" si="114"/>
        <v>C830C</v>
      </c>
      <c r="AA2446" s="3" t="str">
        <f t="shared" si="115"/>
        <v>1/3/2020</v>
      </c>
      <c r="AB2446" s="2" t="str">
        <f t="shared" si="116"/>
        <v>No delay</v>
      </c>
    </row>
    <row r="2447" spans="1:28" s="7" customFormat="1" ht="171" x14ac:dyDescent="0.45">
      <c r="A2447" s="1">
        <v>2321</v>
      </c>
      <c r="B2447" s="3">
        <v>43899</v>
      </c>
      <c r="C2447" s="4">
        <v>0.51490740740740737</v>
      </c>
      <c r="D2447" s="2">
        <v>0</v>
      </c>
      <c r="E2447" s="1">
        <v>0</v>
      </c>
      <c r="F2447" s="2" t="s">
        <v>116</v>
      </c>
      <c r="G2447" s="1">
        <v>24</v>
      </c>
      <c r="H2447" s="1" t="s">
        <v>4570</v>
      </c>
      <c r="I2447" s="1" t="s">
        <v>4570</v>
      </c>
      <c r="J2447" s="1" t="s">
        <v>4127</v>
      </c>
      <c r="K2447" s="1" t="s">
        <v>4126</v>
      </c>
      <c r="L2447" s="1">
        <v>256508</v>
      </c>
      <c r="M2447" s="1" t="s">
        <v>12526</v>
      </c>
      <c r="N2447" s="2" t="s">
        <v>4409</v>
      </c>
      <c r="O2447" s="1" t="s">
        <v>16435</v>
      </c>
      <c r="P2447" s="2" t="s">
        <v>149</v>
      </c>
      <c r="Q2447" s="1" t="s">
        <v>12694</v>
      </c>
      <c r="R2447" s="1" t="s">
        <v>4409</v>
      </c>
      <c r="S2447" s="1"/>
      <c r="T2447" s="1"/>
      <c r="U2447" s="1" t="s">
        <v>12528</v>
      </c>
      <c r="V2447" s="1"/>
      <c r="W2447" s="1"/>
      <c r="X2447" s="1"/>
      <c r="Y2447" s="1" t="s">
        <v>12694</v>
      </c>
      <c r="Z2447" s="2" t="str">
        <f t="shared" si="114"/>
        <v>C830C</v>
      </c>
      <c r="AA2447" s="3" t="str">
        <f t="shared" si="115"/>
        <v>1/3/2020</v>
      </c>
      <c r="AB2447" s="2" t="str">
        <f t="shared" si="116"/>
        <v>No delay</v>
      </c>
    </row>
    <row r="2448" spans="1:28" s="7" customFormat="1" ht="142.5" x14ac:dyDescent="0.45">
      <c r="A2448" s="1">
        <v>2338</v>
      </c>
      <c r="B2448" s="3">
        <v>43899</v>
      </c>
      <c r="C2448" s="4">
        <v>0.69111111111111112</v>
      </c>
      <c r="D2448" s="2">
        <v>0</v>
      </c>
      <c r="E2448" s="1">
        <v>0</v>
      </c>
      <c r="F2448" s="2" t="s">
        <v>17</v>
      </c>
      <c r="G2448" s="1">
        <v>16</v>
      </c>
      <c r="H2448" s="1" t="s">
        <v>5067</v>
      </c>
      <c r="I2448" s="1" t="s">
        <v>4628</v>
      </c>
      <c r="J2448" s="1" t="s">
        <v>4129</v>
      </c>
      <c r="K2448" s="1" t="s">
        <v>4128</v>
      </c>
      <c r="L2448" s="1">
        <v>256532</v>
      </c>
      <c r="M2448" s="1" t="s">
        <v>12526</v>
      </c>
      <c r="N2448" s="2" t="s">
        <v>4409</v>
      </c>
      <c r="O2448" s="1" t="s">
        <v>16436</v>
      </c>
      <c r="P2448" s="2" t="s">
        <v>26</v>
      </c>
      <c r="Q2448" s="1" t="s">
        <v>209</v>
      </c>
      <c r="R2448" s="1" t="s">
        <v>13589</v>
      </c>
      <c r="S2448" s="1"/>
      <c r="T2448" s="1"/>
      <c r="U2448" s="1" t="s">
        <v>12528</v>
      </c>
      <c r="V2448" s="1"/>
      <c r="W2448" s="1"/>
      <c r="X2448" s="1"/>
      <c r="Y2448" s="1" t="s">
        <v>208</v>
      </c>
      <c r="Z2448" s="2" t="str">
        <f t="shared" si="114"/>
        <v>C830</v>
      </c>
      <c r="AA2448" s="3" t="str">
        <f t="shared" si="115"/>
        <v>1/3/2020</v>
      </c>
      <c r="AB2448" s="2" t="str">
        <f t="shared" si="116"/>
        <v>No delay</v>
      </c>
    </row>
    <row r="2449" spans="1:28" s="7" customFormat="1" ht="228" x14ac:dyDescent="0.45">
      <c r="A2449" s="1">
        <v>2364</v>
      </c>
      <c r="B2449" s="3">
        <v>43900</v>
      </c>
      <c r="C2449" s="4">
        <v>0.57638888888888895</v>
      </c>
      <c r="D2449" s="2"/>
      <c r="E2449" s="1"/>
      <c r="F2449" s="2" t="s">
        <v>230</v>
      </c>
      <c r="G2449" s="1"/>
      <c r="H2449" s="1" t="s">
        <v>4570</v>
      </c>
      <c r="I2449" s="1"/>
      <c r="J2449" s="1" t="s">
        <v>16437</v>
      </c>
      <c r="K2449" s="1">
        <v>6288929</v>
      </c>
      <c r="L2449" s="1"/>
      <c r="M2449" s="1" t="s">
        <v>12526</v>
      </c>
      <c r="N2449" s="2" t="s">
        <v>4409</v>
      </c>
      <c r="O2449" s="1" t="s">
        <v>16438</v>
      </c>
      <c r="P2449" s="2" t="s">
        <v>281</v>
      </c>
      <c r="Q2449" s="1" t="s">
        <v>286</v>
      </c>
      <c r="R2449" s="1" t="s">
        <v>4409</v>
      </c>
      <c r="S2449" s="1"/>
      <c r="T2449" s="1"/>
      <c r="U2449" s="1" t="s">
        <v>12528</v>
      </c>
      <c r="V2449" s="1"/>
      <c r="W2449" s="1"/>
      <c r="X2449" s="1"/>
      <c r="Y2449" s="1" t="s">
        <v>286</v>
      </c>
      <c r="Z2449" s="2" t="str">
        <f t="shared" si="114"/>
        <v>C830C</v>
      </c>
      <c r="AA2449" s="3" t="str">
        <f t="shared" si="115"/>
        <v>1/3/2020</v>
      </c>
      <c r="AB2449" s="2" t="str">
        <f t="shared" si="116"/>
        <v>No delay</v>
      </c>
    </row>
    <row r="2450" spans="1:28" s="7" customFormat="1" ht="199.5" x14ac:dyDescent="0.45">
      <c r="A2450" s="1">
        <v>2366</v>
      </c>
      <c r="B2450" s="3">
        <v>43900</v>
      </c>
      <c r="C2450" s="4">
        <v>0.5805555555555556</v>
      </c>
      <c r="D2450" s="2"/>
      <c r="E2450" s="1"/>
      <c r="F2450" s="2" t="s">
        <v>154</v>
      </c>
      <c r="G2450" s="1"/>
      <c r="H2450" s="1" t="s">
        <v>4570</v>
      </c>
      <c r="I2450" s="1"/>
      <c r="J2450" s="1" t="s">
        <v>16439</v>
      </c>
      <c r="K2450" s="1">
        <v>6288931</v>
      </c>
      <c r="L2450" s="1"/>
      <c r="M2450" s="1" t="s">
        <v>12526</v>
      </c>
      <c r="N2450" s="2" t="s">
        <v>4409</v>
      </c>
      <c r="O2450" s="1" t="s">
        <v>16440</v>
      </c>
      <c r="P2450" s="2" t="s">
        <v>281</v>
      </c>
      <c r="Q2450" s="1" t="s">
        <v>209</v>
      </c>
      <c r="R2450" s="1" t="s">
        <v>13589</v>
      </c>
      <c r="S2450" s="1"/>
      <c r="T2450" s="1"/>
      <c r="U2450" s="1" t="s">
        <v>12528</v>
      </c>
      <c r="V2450" s="1"/>
      <c r="W2450" s="1"/>
      <c r="X2450" s="1"/>
      <c r="Y2450" s="1" t="s">
        <v>208</v>
      </c>
      <c r="Z2450" s="2" t="str">
        <f t="shared" si="114"/>
        <v>C830C</v>
      </c>
      <c r="AA2450" s="3" t="str">
        <f t="shared" si="115"/>
        <v>1/3/2020</v>
      </c>
      <c r="AB2450" s="2" t="str">
        <f t="shared" si="116"/>
        <v>No delay</v>
      </c>
    </row>
    <row r="2451" spans="1:28" s="7" customFormat="1" ht="142.5" x14ac:dyDescent="0.45">
      <c r="A2451" s="1">
        <v>2375</v>
      </c>
      <c r="B2451" s="3">
        <v>43900</v>
      </c>
      <c r="C2451" s="4">
        <v>0.72231481481481474</v>
      </c>
      <c r="D2451" s="2">
        <v>0</v>
      </c>
      <c r="E2451" s="1">
        <v>0</v>
      </c>
      <c r="F2451" s="2" t="s">
        <v>45</v>
      </c>
      <c r="G2451" s="1">
        <v>2</v>
      </c>
      <c r="H2451" s="1" t="s">
        <v>5501</v>
      </c>
      <c r="I2451" s="1" t="s">
        <v>4570</v>
      </c>
      <c r="J2451" s="1" t="s">
        <v>16441</v>
      </c>
      <c r="K2451" s="1" t="s">
        <v>16442</v>
      </c>
      <c r="L2451" s="1">
        <v>256646</v>
      </c>
      <c r="M2451" s="1" t="s">
        <v>12526</v>
      </c>
      <c r="N2451" s="2" t="s">
        <v>4409</v>
      </c>
      <c r="O2451" s="1" t="s">
        <v>16443</v>
      </c>
      <c r="P2451" s="2"/>
      <c r="Q2451" s="1"/>
      <c r="R2451" s="1"/>
      <c r="S2451" s="1"/>
      <c r="T2451" s="1"/>
      <c r="U2451" s="1" t="s">
        <v>13743</v>
      </c>
      <c r="V2451" s="1"/>
      <c r="W2451" s="1"/>
      <c r="X2451" s="1"/>
      <c r="Y2451" s="1"/>
      <c r="Z2451" s="2" t="str">
        <f t="shared" si="114"/>
        <v>C830</v>
      </c>
      <c r="AA2451" s="3" t="str">
        <f t="shared" si="115"/>
        <v>1/3/2020</v>
      </c>
      <c r="AB2451" s="2" t="str">
        <f t="shared" si="116"/>
        <v>No delay</v>
      </c>
    </row>
    <row r="2452" spans="1:28" s="7" customFormat="1" ht="171" x14ac:dyDescent="0.45">
      <c r="A2452" s="1">
        <v>2408</v>
      </c>
      <c r="B2452" s="3">
        <v>43901</v>
      </c>
      <c r="C2452" s="4">
        <v>0.45299768518518518</v>
      </c>
      <c r="D2452" s="2">
        <v>0</v>
      </c>
      <c r="E2452" s="1">
        <v>0</v>
      </c>
      <c r="F2452" s="2" t="s">
        <v>131</v>
      </c>
      <c r="G2452" s="1">
        <v>46</v>
      </c>
      <c r="H2452" s="1" t="s">
        <v>4570</v>
      </c>
      <c r="I2452" s="1" t="s">
        <v>4570</v>
      </c>
      <c r="J2452" s="1" t="s">
        <v>4134</v>
      </c>
      <c r="K2452" s="1" t="s">
        <v>4133</v>
      </c>
      <c r="L2452" s="1">
        <v>256736</v>
      </c>
      <c r="M2452" s="1" t="s">
        <v>12526</v>
      </c>
      <c r="N2452" s="2" t="s">
        <v>4409</v>
      </c>
      <c r="O2452" s="1" t="s">
        <v>16444</v>
      </c>
      <c r="P2452" s="2" t="s">
        <v>128</v>
      </c>
      <c r="Q2452" s="1" t="s">
        <v>276</v>
      </c>
      <c r="R2452" s="1" t="s">
        <v>4409</v>
      </c>
      <c r="S2452" s="1"/>
      <c r="T2452" s="1"/>
      <c r="U2452" s="1" t="s">
        <v>12528</v>
      </c>
      <c r="V2452" s="1"/>
      <c r="W2452" s="1"/>
      <c r="X2452" s="1"/>
      <c r="Y2452" s="1" t="s">
        <v>275</v>
      </c>
      <c r="Z2452" s="2" t="str">
        <f t="shared" si="114"/>
        <v>C830C</v>
      </c>
      <c r="AA2452" s="3" t="str">
        <f t="shared" si="115"/>
        <v>1/3/2020</v>
      </c>
      <c r="AB2452" s="2" t="str">
        <f t="shared" si="116"/>
        <v>No delay</v>
      </c>
    </row>
    <row r="2453" spans="1:28" s="7" customFormat="1" ht="142.5" x14ac:dyDescent="0.45">
      <c r="A2453" s="1" t="s">
        <v>16445</v>
      </c>
      <c r="B2453" s="3">
        <v>43901</v>
      </c>
      <c r="C2453" s="4">
        <v>0.73434027777777777</v>
      </c>
      <c r="D2453" s="2">
        <v>0</v>
      </c>
      <c r="E2453" s="1">
        <v>0</v>
      </c>
      <c r="F2453" s="2" t="s">
        <v>178</v>
      </c>
      <c r="G2453" s="1">
        <v>57</v>
      </c>
      <c r="H2453" s="1" t="s">
        <v>4797</v>
      </c>
      <c r="I2453" s="1" t="s">
        <v>4797</v>
      </c>
      <c r="J2453" s="1" t="s">
        <v>16446</v>
      </c>
      <c r="K2453" s="1" t="s">
        <v>4135</v>
      </c>
      <c r="L2453" s="1">
        <v>256775</v>
      </c>
      <c r="M2453" s="1" t="s">
        <v>12526</v>
      </c>
      <c r="N2453" s="2" t="s">
        <v>4409</v>
      </c>
      <c r="O2453" s="1" t="s">
        <v>16447</v>
      </c>
      <c r="P2453" s="2" t="s">
        <v>128</v>
      </c>
      <c r="Q2453" s="1" t="s">
        <v>276</v>
      </c>
      <c r="R2453" s="1" t="s">
        <v>4409</v>
      </c>
      <c r="S2453" s="1"/>
      <c r="T2453" s="1"/>
      <c r="U2453" s="1" t="s">
        <v>12528</v>
      </c>
      <c r="V2453" s="1"/>
      <c r="W2453" s="1"/>
      <c r="X2453" s="1"/>
      <c r="Y2453" s="1" t="s">
        <v>275</v>
      </c>
      <c r="Z2453" s="2" t="str">
        <f t="shared" si="114"/>
        <v>C830C</v>
      </c>
      <c r="AA2453" s="3" t="str">
        <f t="shared" si="115"/>
        <v>1/3/2020</v>
      </c>
      <c r="AB2453" s="2" t="str">
        <f t="shared" si="116"/>
        <v>No delay</v>
      </c>
    </row>
    <row r="2454" spans="1:28" s="7" customFormat="1" ht="171" x14ac:dyDescent="0.45">
      <c r="A2454" s="1" t="s">
        <v>16448</v>
      </c>
      <c r="B2454" s="3">
        <v>43901</v>
      </c>
      <c r="C2454" s="4">
        <v>0.8179050925925927</v>
      </c>
      <c r="D2454" s="2">
        <v>0</v>
      </c>
      <c r="E2454" s="1">
        <v>0</v>
      </c>
      <c r="F2454" s="2" t="s">
        <v>131</v>
      </c>
      <c r="G2454" s="1">
        <v>46</v>
      </c>
      <c r="H2454" s="1" t="s">
        <v>4785</v>
      </c>
      <c r="I2454" s="1" t="s">
        <v>4785</v>
      </c>
      <c r="J2454" s="1" t="s">
        <v>16449</v>
      </c>
      <c r="K2454" s="1" t="s">
        <v>16450</v>
      </c>
      <c r="L2454" s="1">
        <v>256793</v>
      </c>
      <c r="M2454" s="1" t="s">
        <v>12526</v>
      </c>
      <c r="N2454" s="2" t="s">
        <v>4409</v>
      </c>
      <c r="O2454" s="1" t="s">
        <v>16451</v>
      </c>
      <c r="P2454" s="2" t="s">
        <v>128</v>
      </c>
      <c r="Q2454" s="1" t="s">
        <v>276</v>
      </c>
      <c r="R2454" s="1" t="s">
        <v>4409</v>
      </c>
      <c r="S2454" s="1"/>
      <c r="T2454" s="1"/>
      <c r="U2454" s="1" t="s">
        <v>12528</v>
      </c>
      <c r="V2454" s="1"/>
      <c r="W2454" s="1"/>
      <c r="X2454" s="1"/>
      <c r="Y2454" s="1" t="s">
        <v>275</v>
      </c>
      <c r="Z2454" s="2" t="str">
        <f t="shared" si="114"/>
        <v>C830C</v>
      </c>
      <c r="AA2454" s="3" t="str">
        <f t="shared" si="115"/>
        <v>1/3/2020</v>
      </c>
      <c r="AB2454" s="2" t="str">
        <f t="shared" si="116"/>
        <v>No delay</v>
      </c>
    </row>
    <row r="2455" spans="1:28" s="7" customFormat="1" ht="142.5" x14ac:dyDescent="0.45">
      <c r="A2455" s="1">
        <v>2425</v>
      </c>
      <c r="B2455" s="3">
        <v>43901</v>
      </c>
      <c r="C2455" s="4">
        <v>0.8197106481481482</v>
      </c>
      <c r="D2455" s="2">
        <v>0</v>
      </c>
      <c r="E2455" s="1">
        <v>0</v>
      </c>
      <c r="F2455" s="2" t="s">
        <v>64</v>
      </c>
      <c r="G2455" s="1">
        <v>56</v>
      </c>
      <c r="H2455" s="1" t="s">
        <v>5501</v>
      </c>
      <c r="I2455" s="1" t="s">
        <v>5501</v>
      </c>
      <c r="J2455" s="1" t="s">
        <v>16452</v>
      </c>
      <c r="K2455" s="1" t="s">
        <v>4132</v>
      </c>
      <c r="L2455" s="1">
        <v>256794</v>
      </c>
      <c r="M2455" s="1" t="s">
        <v>12526</v>
      </c>
      <c r="N2455" s="2" t="s">
        <v>4409</v>
      </c>
      <c r="O2455" s="1" t="s">
        <v>16453</v>
      </c>
      <c r="P2455" s="2"/>
      <c r="Q2455" s="1"/>
      <c r="R2455" s="1"/>
      <c r="S2455" s="1"/>
      <c r="T2455" s="1"/>
      <c r="U2455" s="1" t="s">
        <v>13743</v>
      </c>
      <c r="V2455" s="1"/>
      <c r="W2455" s="1"/>
      <c r="X2455" s="1"/>
      <c r="Y2455" s="1"/>
      <c r="Z2455" s="2" t="str">
        <f t="shared" si="114"/>
        <v>C830</v>
      </c>
      <c r="AA2455" s="3" t="str">
        <f t="shared" si="115"/>
        <v>1/3/2020</v>
      </c>
      <c r="AB2455" s="2" t="str">
        <f t="shared" si="116"/>
        <v>No delay</v>
      </c>
    </row>
    <row r="2456" spans="1:28" s="7" customFormat="1" ht="156.75" x14ac:dyDescent="0.45">
      <c r="A2456" s="1" t="s">
        <v>16454</v>
      </c>
      <c r="B2456" s="3">
        <v>43902</v>
      </c>
      <c r="C2456" s="4">
        <v>0.22158564814814816</v>
      </c>
      <c r="D2456" s="2">
        <v>0</v>
      </c>
      <c r="E2456" s="1">
        <v>0</v>
      </c>
      <c r="F2456" s="2" t="s">
        <v>17</v>
      </c>
      <c r="G2456" s="1">
        <v>51</v>
      </c>
      <c r="H2456" s="1" t="s">
        <v>7642</v>
      </c>
      <c r="I2456" s="1" t="s">
        <v>7642</v>
      </c>
      <c r="J2456" s="1" t="s">
        <v>7643</v>
      </c>
      <c r="K2456" s="1" t="s">
        <v>4138</v>
      </c>
      <c r="L2456" s="1">
        <v>256819</v>
      </c>
      <c r="M2456" s="1" t="s">
        <v>12526</v>
      </c>
      <c r="N2456" s="2" t="s">
        <v>4522</v>
      </c>
      <c r="O2456" s="1" t="s">
        <v>16455</v>
      </c>
      <c r="P2456" s="2" t="s">
        <v>128</v>
      </c>
      <c r="Q2456" s="1" t="s">
        <v>183</v>
      </c>
      <c r="R2456" s="1" t="s">
        <v>4409</v>
      </c>
      <c r="S2456" s="1"/>
      <c r="T2456" s="1"/>
      <c r="U2456" s="1" t="s">
        <v>12528</v>
      </c>
      <c r="V2456" s="1"/>
      <c r="W2456" s="1"/>
      <c r="X2456" s="1"/>
      <c r="Y2456" s="1" t="s">
        <v>12529</v>
      </c>
      <c r="Z2456" s="2" t="str">
        <f t="shared" si="114"/>
        <v>C830</v>
      </c>
      <c r="AA2456" s="3" t="str">
        <f t="shared" si="115"/>
        <v>1/3/2020</v>
      </c>
      <c r="AB2456" s="2" t="str">
        <f t="shared" si="116"/>
        <v>No delay</v>
      </c>
    </row>
    <row r="2457" spans="1:28" s="7" customFormat="1" ht="156.75" x14ac:dyDescent="0.45">
      <c r="A2457" s="1">
        <v>2449</v>
      </c>
      <c r="B2457" s="3">
        <v>43902</v>
      </c>
      <c r="C2457" s="4">
        <v>0.35324074074074074</v>
      </c>
      <c r="D2457" s="2">
        <v>0</v>
      </c>
      <c r="E2457" s="1">
        <v>0</v>
      </c>
      <c r="F2457" s="2" t="s">
        <v>48</v>
      </c>
      <c r="G2457" s="1">
        <v>4</v>
      </c>
      <c r="H2457" s="1" t="s">
        <v>4621</v>
      </c>
      <c r="I2457" s="1" t="s">
        <v>4832</v>
      </c>
      <c r="J2457" s="1" t="s">
        <v>4137</v>
      </c>
      <c r="K2457" s="1" t="s">
        <v>4136</v>
      </c>
      <c r="L2457" s="1">
        <v>256834</v>
      </c>
      <c r="M2457" s="1" t="s">
        <v>12526</v>
      </c>
      <c r="N2457" s="2" t="s">
        <v>4409</v>
      </c>
      <c r="O2457" s="1" t="s">
        <v>16456</v>
      </c>
      <c r="P2457" s="2" t="s">
        <v>33</v>
      </c>
      <c r="Q2457" s="1" t="s">
        <v>209</v>
      </c>
      <c r="R2457" s="1" t="s">
        <v>13589</v>
      </c>
      <c r="S2457" s="1"/>
      <c r="T2457" s="1"/>
      <c r="U2457" s="1" t="s">
        <v>12528</v>
      </c>
      <c r="V2457" s="1"/>
      <c r="W2457" s="1"/>
      <c r="X2457" s="1"/>
      <c r="Y2457" s="1" t="s">
        <v>208</v>
      </c>
      <c r="Z2457" s="2" t="str">
        <f t="shared" si="114"/>
        <v>C830</v>
      </c>
      <c r="AA2457" s="3" t="str">
        <f t="shared" si="115"/>
        <v>1/3/2020</v>
      </c>
      <c r="AB2457" s="2" t="str">
        <f t="shared" si="116"/>
        <v>No delay</v>
      </c>
    </row>
    <row r="2458" spans="1:28" s="7" customFormat="1" ht="213.75" x14ac:dyDescent="0.45">
      <c r="A2458" s="1" t="s">
        <v>16457</v>
      </c>
      <c r="B2458" s="3">
        <v>43902</v>
      </c>
      <c r="C2458" s="4">
        <v>0.51388888888888895</v>
      </c>
      <c r="D2458" s="2">
        <v>1.5</v>
      </c>
      <c r="E2458" s="1">
        <v>0</v>
      </c>
      <c r="F2458" s="2" t="s">
        <v>119</v>
      </c>
      <c r="G2458" s="1">
        <v>31</v>
      </c>
      <c r="H2458" s="1" t="s">
        <v>5268</v>
      </c>
      <c r="I2458" s="1" t="s">
        <v>4733</v>
      </c>
      <c r="J2458" s="1" t="s">
        <v>4142</v>
      </c>
      <c r="K2458" s="1" t="s">
        <v>4141</v>
      </c>
      <c r="L2458" s="1">
        <v>256865</v>
      </c>
      <c r="M2458" s="1" t="s">
        <v>12526</v>
      </c>
      <c r="N2458" s="2" t="s">
        <v>4409</v>
      </c>
      <c r="O2458" s="1" t="s">
        <v>16458</v>
      </c>
      <c r="P2458" s="2" t="s">
        <v>128</v>
      </c>
      <c r="Q2458" s="1" t="s">
        <v>183</v>
      </c>
      <c r="R2458" s="1" t="s">
        <v>4409</v>
      </c>
      <c r="S2458" s="1"/>
      <c r="T2458" s="1"/>
      <c r="U2458" s="1" t="s">
        <v>12528</v>
      </c>
      <c r="V2458" s="1"/>
      <c r="W2458" s="1"/>
      <c r="X2458" s="1"/>
      <c r="Y2458" s="1" t="s">
        <v>12529</v>
      </c>
      <c r="Z2458" s="2" t="str">
        <f t="shared" si="114"/>
        <v>C830</v>
      </c>
      <c r="AA2458" s="3" t="str">
        <f t="shared" si="115"/>
        <v>1/3/2020</v>
      </c>
      <c r="AB2458" s="2" t="str">
        <f t="shared" si="116"/>
        <v>More than 0 mins</v>
      </c>
    </row>
    <row r="2459" spans="1:28" s="7" customFormat="1" ht="327.75" x14ac:dyDescent="0.45">
      <c r="A2459" s="1" t="s">
        <v>16459</v>
      </c>
      <c r="B2459" s="3">
        <v>43902</v>
      </c>
      <c r="C2459" s="4">
        <v>0.7597222222222223</v>
      </c>
      <c r="D2459" s="2">
        <v>0</v>
      </c>
      <c r="E2459" s="1">
        <v>0</v>
      </c>
      <c r="F2459" s="2" t="s">
        <v>152</v>
      </c>
      <c r="G2459" s="1">
        <v>972</v>
      </c>
      <c r="H2459" s="1" t="s">
        <v>4802</v>
      </c>
      <c r="I2459" s="1" t="s">
        <v>7013</v>
      </c>
      <c r="J2459" s="1" t="s">
        <v>4140</v>
      </c>
      <c r="K2459" s="1" t="s">
        <v>4139</v>
      </c>
      <c r="L2459" s="1">
        <v>256903</v>
      </c>
      <c r="M2459" s="1" t="s">
        <v>12526</v>
      </c>
      <c r="N2459" s="2" t="s">
        <v>4409</v>
      </c>
      <c r="O2459" s="1" t="s">
        <v>16460</v>
      </c>
      <c r="P2459" s="2" t="s">
        <v>128</v>
      </c>
      <c r="Q2459" s="1" t="s">
        <v>183</v>
      </c>
      <c r="R2459" s="1" t="s">
        <v>4409</v>
      </c>
      <c r="S2459" s="1"/>
      <c r="T2459" s="1"/>
      <c r="U2459" s="1" t="s">
        <v>12528</v>
      </c>
      <c r="V2459" s="1"/>
      <c r="W2459" s="1"/>
      <c r="X2459" s="1"/>
      <c r="Y2459" s="1" t="s">
        <v>12529</v>
      </c>
      <c r="Z2459" s="2" t="str">
        <f t="shared" si="114"/>
        <v>C830C</v>
      </c>
      <c r="AA2459" s="3" t="str">
        <f t="shared" si="115"/>
        <v>1/3/2020</v>
      </c>
      <c r="AB2459" s="2" t="str">
        <f t="shared" si="116"/>
        <v>No delay</v>
      </c>
    </row>
    <row r="2460" spans="1:28" s="7" customFormat="1" ht="236.65" x14ac:dyDescent="0.45">
      <c r="A2460" s="1">
        <v>2478</v>
      </c>
      <c r="B2460" s="3">
        <v>43903</v>
      </c>
      <c r="C2460" s="4">
        <v>0.29116898148148146</v>
      </c>
      <c r="D2460" s="2">
        <v>0</v>
      </c>
      <c r="E2460" s="1">
        <v>0</v>
      </c>
      <c r="F2460" s="2" t="s">
        <v>82</v>
      </c>
      <c r="G2460" s="1">
        <v>13</v>
      </c>
      <c r="H2460" s="1" t="s">
        <v>5316</v>
      </c>
      <c r="I2460" s="1" t="s">
        <v>4570</v>
      </c>
      <c r="J2460" s="1" t="s">
        <v>4146</v>
      </c>
      <c r="K2460" s="1" t="s">
        <v>4145</v>
      </c>
      <c r="L2460" s="1">
        <v>256962</v>
      </c>
      <c r="M2460" s="1" t="s">
        <v>12526</v>
      </c>
      <c r="N2460" s="2" t="s">
        <v>4522</v>
      </c>
      <c r="O2460" s="1" t="s">
        <v>16461</v>
      </c>
      <c r="P2460" s="2" t="s">
        <v>128</v>
      </c>
      <c r="Q2460" s="1" t="s">
        <v>266</v>
      </c>
      <c r="R2460" s="1" t="s">
        <v>4409</v>
      </c>
      <c r="S2460" s="1"/>
      <c r="T2460" s="1"/>
      <c r="U2460" s="1" t="s">
        <v>12528</v>
      </c>
      <c r="V2460" s="1"/>
      <c r="W2460" s="1"/>
      <c r="X2460" s="1"/>
      <c r="Y2460" s="1" t="s">
        <v>265</v>
      </c>
      <c r="Z2460" s="2" t="str">
        <f t="shared" si="114"/>
        <v>C830C</v>
      </c>
      <c r="AA2460" s="3" t="str">
        <f t="shared" si="115"/>
        <v>1/3/2020</v>
      </c>
      <c r="AB2460" s="2" t="str">
        <f t="shared" si="116"/>
        <v>No delay</v>
      </c>
    </row>
    <row r="2461" spans="1:28" s="7" customFormat="1" ht="342" x14ac:dyDescent="0.45">
      <c r="A2461" s="1">
        <v>2481</v>
      </c>
      <c r="B2461" s="3">
        <v>43903</v>
      </c>
      <c r="C2461" s="4">
        <v>0.32500000000000001</v>
      </c>
      <c r="D2461" s="2">
        <v>0</v>
      </c>
      <c r="E2461" s="1">
        <v>0</v>
      </c>
      <c r="F2461" s="2" t="s">
        <v>57</v>
      </c>
      <c r="G2461" s="1">
        <v>9</v>
      </c>
      <c r="H2461" s="1" t="s">
        <v>4569</v>
      </c>
      <c r="I2461" s="1" t="s">
        <v>4570</v>
      </c>
      <c r="J2461" s="1" t="s">
        <v>4144</v>
      </c>
      <c r="K2461" s="1" t="s">
        <v>4143</v>
      </c>
      <c r="L2461" s="1">
        <v>256971</v>
      </c>
      <c r="M2461" s="1" t="s">
        <v>12526</v>
      </c>
      <c r="N2461" s="2" t="s">
        <v>4522</v>
      </c>
      <c r="O2461" s="1" t="s">
        <v>16462</v>
      </c>
      <c r="P2461" s="2" t="s">
        <v>36</v>
      </c>
      <c r="Q2461" s="1" t="s">
        <v>238</v>
      </c>
      <c r="R2461" s="1" t="s">
        <v>4409</v>
      </c>
      <c r="S2461" s="1"/>
      <c r="T2461" s="1"/>
      <c r="U2461" s="1" t="s">
        <v>12528</v>
      </c>
      <c r="V2461" s="1"/>
      <c r="W2461" s="1"/>
      <c r="X2461" s="1"/>
      <c r="Y2461" s="1" t="s">
        <v>94</v>
      </c>
      <c r="Z2461" s="2" t="str">
        <f t="shared" si="114"/>
        <v>C830</v>
      </c>
      <c r="AA2461" s="3" t="str">
        <f t="shared" si="115"/>
        <v>1/3/2020</v>
      </c>
      <c r="AB2461" s="2" t="str">
        <f t="shared" si="116"/>
        <v>No delay</v>
      </c>
    </row>
    <row r="2462" spans="1:28" s="7" customFormat="1" ht="142.5" x14ac:dyDescent="0.45">
      <c r="A2462" s="1">
        <v>2482</v>
      </c>
      <c r="B2462" s="3">
        <v>43903</v>
      </c>
      <c r="C2462" s="4">
        <v>0.42291666666666666</v>
      </c>
      <c r="D2462" s="2">
        <v>0</v>
      </c>
      <c r="E2462" s="1">
        <v>0</v>
      </c>
      <c r="F2462" s="2" t="s">
        <v>42</v>
      </c>
      <c r="G2462" s="1">
        <v>39</v>
      </c>
      <c r="H2462" s="1" t="s">
        <v>4710</v>
      </c>
      <c r="I2462" s="1" t="s">
        <v>4710</v>
      </c>
      <c r="J2462" s="1" t="s">
        <v>16463</v>
      </c>
      <c r="K2462" s="1" t="s">
        <v>16464</v>
      </c>
      <c r="L2462" s="1">
        <v>256988</v>
      </c>
      <c r="M2462" s="1" t="s">
        <v>12526</v>
      </c>
      <c r="N2462" s="2" t="s">
        <v>4409</v>
      </c>
      <c r="O2462" s="1" t="s">
        <v>16465</v>
      </c>
      <c r="P2462" s="2"/>
      <c r="Q2462" s="1"/>
      <c r="R2462" s="1"/>
      <c r="S2462" s="1"/>
      <c r="T2462" s="1"/>
      <c r="U2462" s="1" t="s">
        <v>13743</v>
      </c>
      <c r="V2462" s="1"/>
      <c r="W2462" s="1"/>
      <c r="X2462" s="1"/>
      <c r="Y2462" s="1"/>
      <c r="Z2462" s="2" t="str">
        <f t="shared" si="114"/>
        <v>C830</v>
      </c>
      <c r="AA2462" s="3" t="str">
        <f t="shared" si="115"/>
        <v>1/3/2020</v>
      </c>
      <c r="AB2462" s="2" t="str">
        <f t="shared" si="116"/>
        <v>No delay</v>
      </c>
    </row>
    <row r="2463" spans="1:28" s="7" customFormat="1" ht="142.5" x14ac:dyDescent="0.45">
      <c r="A2463" s="1">
        <v>2483</v>
      </c>
      <c r="B2463" s="3">
        <v>43903</v>
      </c>
      <c r="C2463" s="4">
        <v>0.43541666666666662</v>
      </c>
      <c r="D2463" s="2">
        <v>0</v>
      </c>
      <c r="E2463" s="1">
        <v>0</v>
      </c>
      <c r="F2463" s="2" t="s">
        <v>70</v>
      </c>
      <c r="G2463" s="1">
        <v>3</v>
      </c>
      <c r="H2463" s="1" t="s">
        <v>4710</v>
      </c>
      <c r="I2463" s="1" t="s">
        <v>4710</v>
      </c>
      <c r="J2463" s="1" t="s">
        <v>16466</v>
      </c>
      <c r="K2463" s="1" t="s">
        <v>16467</v>
      </c>
      <c r="L2463" s="1">
        <v>256989</v>
      </c>
      <c r="M2463" s="1" t="s">
        <v>12526</v>
      </c>
      <c r="N2463" s="2" t="s">
        <v>4409</v>
      </c>
      <c r="O2463" s="1" t="s">
        <v>16468</v>
      </c>
      <c r="P2463" s="2"/>
      <c r="Q2463" s="1"/>
      <c r="R2463" s="1"/>
      <c r="S2463" s="1"/>
      <c r="T2463" s="1"/>
      <c r="U2463" s="1" t="s">
        <v>13743</v>
      </c>
      <c r="V2463" s="1"/>
      <c r="W2463" s="1"/>
      <c r="X2463" s="1"/>
      <c r="Y2463" s="1"/>
      <c r="Z2463" s="2" t="str">
        <f t="shared" si="114"/>
        <v>C830C</v>
      </c>
      <c r="AA2463" s="3" t="str">
        <f t="shared" si="115"/>
        <v>1/3/2020</v>
      </c>
      <c r="AB2463" s="2" t="str">
        <f t="shared" si="116"/>
        <v>No delay</v>
      </c>
    </row>
    <row r="2464" spans="1:28" s="7" customFormat="1" ht="142.5" x14ac:dyDescent="0.45">
      <c r="A2464" s="1">
        <v>2484</v>
      </c>
      <c r="B2464" s="3">
        <v>43903</v>
      </c>
      <c r="C2464" s="4">
        <v>0.44027777777777777</v>
      </c>
      <c r="D2464" s="2"/>
      <c r="E2464" s="1"/>
      <c r="F2464" s="2" t="s">
        <v>88</v>
      </c>
      <c r="G2464" s="1"/>
      <c r="H2464" s="1" t="s">
        <v>4570</v>
      </c>
      <c r="I2464" s="1"/>
      <c r="J2464" s="1" t="s">
        <v>16469</v>
      </c>
      <c r="K2464" s="1">
        <v>6289063</v>
      </c>
      <c r="L2464" s="1"/>
      <c r="M2464" s="1" t="s">
        <v>12526</v>
      </c>
      <c r="N2464" s="2" t="s">
        <v>4409</v>
      </c>
      <c r="O2464" s="1" t="s">
        <v>16470</v>
      </c>
      <c r="P2464" s="2"/>
      <c r="Q2464" s="1"/>
      <c r="R2464" s="1"/>
      <c r="S2464" s="1"/>
      <c r="T2464" s="1"/>
      <c r="U2464" s="1" t="s">
        <v>13743</v>
      </c>
      <c r="V2464" s="1"/>
      <c r="W2464" s="1"/>
      <c r="X2464" s="1"/>
      <c r="Y2464" s="1"/>
      <c r="Z2464" s="2" t="str">
        <f t="shared" si="114"/>
        <v>C830</v>
      </c>
      <c r="AA2464" s="3" t="str">
        <f t="shared" si="115"/>
        <v>1/3/2020</v>
      </c>
      <c r="AB2464" s="2" t="str">
        <f t="shared" si="116"/>
        <v>No delay</v>
      </c>
    </row>
    <row r="2465" spans="1:28" s="7" customFormat="1" ht="342" x14ac:dyDescent="0.45">
      <c r="A2465" s="1" t="s">
        <v>16471</v>
      </c>
      <c r="B2465" s="3">
        <v>43903</v>
      </c>
      <c r="C2465" s="4">
        <v>0.69444444444444453</v>
      </c>
      <c r="D2465" s="2">
        <v>0</v>
      </c>
      <c r="E2465" s="1">
        <v>5</v>
      </c>
      <c r="F2465" s="2" t="s">
        <v>142</v>
      </c>
      <c r="G2465" s="1">
        <v>36</v>
      </c>
      <c r="H2465" s="1" t="s">
        <v>4628</v>
      </c>
      <c r="I2465" s="1" t="s">
        <v>4628</v>
      </c>
      <c r="J2465" s="1" t="s">
        <v>7664</v>
      </c>
      <c r="K2465" s="1" t="s">
        <v>4147</v>
      </c>
      <c r="L2465" s="1">
        <v>257039</v>
      </c>
      <c r="M2465" s="1" t="s">
        <v>12526</v>
      </c>
      <c r="N2465" s="2" t="s">
        <v>4522</v>
      </c>
      <c r="O2465" s="1" t="s">
        <v>16472</v>
      </c>
      <c r="P2465" s="2" t="s">
        <v>73</v>
      </c>
      <c r="Q2465" s="1" t="s">
        <v>209</v>
      </c>
      <c r="R2465" s="1" t="s">
        <v>4409</v>
      </c>
      <c r="S2465" s="1"/>
      <c r="T2465" s="1"/>
      <c r="U2465" s="1" t="s">
        <v>12528</v>
      </c>
      <c r="V2465" s="1"/>
      <c r="W2465" s="1"/>
      <c r="X2465" s="1"/>
      <c r="Y2465" s="1" t="s">
        <v>208</v>
      </c>
      <c r="Z2465" s="2" t="str">
        <f t="shared" si="114"/>
        <v>C830C</v>
      </c>
      <c r="AA2465" s="3" t="str">
        <f t="shared" si="115"/>
        <v>1/3/2020</v>
      </c>
      <c r="AB2465" s="2" t="str">
        <f t="shared" si="116"/>
        <v>No delay</v>
      </c>
    </row>
    <row r="2466" spans="1:28" s="7" customFormat="1" ht="171" x14ac:dyDescent="0.45">
      <c r="A2466" s="1">
        <v>2504</v>
      </c>
      <c r="B2466" s="3">
        <v>43903</v>
      </c>
      <c r="C2466" s="4">
        <v>0.76597222222222217</v>
      </c>
      <c r="D2466" s="2"/>
      <c r="E2466" s="1"/>
      <c r="F2466" s="2" t="s">
        <v>24</v>
      </c>
      <c r="G2466" s="1"/>
      <c r="H2466" s="1" t="s">
        <v>4570</v>
      </c>
      <c r="I2466" s="1"/>
      <c r="J2466" s="1" t="s">
        <v>16473</v>
      </c>
      <c r="K2466" s="1">
        <v>6289086</v>
      </c>
      <c r="L2466" s="1"/>
      <c r="M2466" s="1" t="s">
        <v>12526</v>
      </c>
      <c r="N2466" s="2" t="s">
        <v>4409</v>
      </c>
      <c r="O2466" s="1" t="s">
        <v>16474</v>
      </c>
      <c r="P2466" s="2" t="s">
        <v>7</v>
      </c>
      <c r="Q2466" s="1" t="s">
        <v>209</v>
      </c>
      <c r="R2466" s="1" t="s">
        <v>13589</v>
      </c>
      <c r="S2466" s="1"/>
      <c r="T2466" s="1"/>
      <c r="U2466" s="1" t="s">
        <v>12528</v>
      </c>
      <c r="V2466" s="1"/>
      <c r="W2466" s="1"/>
      <c r="X2466" s="1"/>
      <c r="Y2466" s="1" t="s">
        <v>208</v>
      </c>
      <c r="Z2466" s="2" t="str">
        <f t="shared" si="114"/>
        <v>C830</v>
      </c>
      <c r="AA2466" s="3" t="str">
        <f t="shared" si="115"/>
        <v>1/3/2020</v>
      </c>
      <c r="AB2466" s="2" t="str">
        <f t="shared" si="116"/>
        <v>No delay</v>
      </c>
    </row>
    <row r="2467" spans="1:28" s="7" customFormat="1" ht="142.5" x14ac:dyDescent="0.45">
      <c r="A2467" s="1">
        <v>2505</v>
      </c>
      <c r="B2467" s="3">
        <v>43903</v>
      </c>
      <c r="C2467" s="4">
        <v>0.77638888888888891</v>
      </c>
      <c r="D2467" s="2"/>
      <c r="E2467" s="1"/>
      <c r="F2467" s="2" t="s">
        <v>88</v>
      </c>
      <c r="G2467" s="1"/>
      <c r="H2467" s="1" t="s">
        <v>4570</v>
      </c>
      <c r="I2467" s="1"/>
      <c r="J2467" s="1" t="s">
        <v>16475</v>
      </c>
      <c r="K2467" s="1">
        <v>6289087</v>
      </c>
      <c r="L2467" s="1"/>
      <c r="M2467" s="1" t="s">
        <v>12526</v>
      </c>
      <c r="N2467" s="2" t="s">
        <v>4409</v>
      </c>
      <c r="O2467" s="1" t="s">
        <v>16476</v>
      </c>
      <c r="P2467" s="2"/>
      <c r="Q2467" s="1"/>
      <c r="R2467" s="1"/>
      <c r="S2467" s="1"/>
      <c r="T2467" s="1"/>
      <c r="U2467" s="1" t="s">
        <v>13743</v>
      </c>
      <c r="V2467" s="1"/>
      <c r="W2467" s="1"/>
      <c r="X2467" s="1"/>
      <c r="Y2467" s="1"/>
      <c r="Z2467" s="2" t="str">
        <f t="shared" si="114"/>
        <v>C830</v>
      </c>
      <c r="AA2467" s="3" t="str">
        <f t="shared" si="115"/>
        <v>1/3/2020</v>
      </c>
      <c r="AB2467" s="2" t="str">
        <f t="shared" si="116"/>
        <v>No delay</v>
      </c>
    </row>
    <row r="2468" spans="1:28" s="7" customFormat="1" ht="236.65" x14ac:dyDescent="0.45">
      <c r="A2468" s="1">
        <v>2512</v>
      </c>
      <c r="B2468" s="3">
        <v>43903</v>
      </c>
      <c r="C2468" s="4">
        <v>0.93314814814814817</v>
      </c>
      <c r="D2468" s="2">
        <v>0</v>
      </c>
      <c r="E2468" s="1">
        <v>0</v>
      </c>
      <c r="F2468" s="2" t="s">
        <v>82</v>
      </c>
      <c r="G2468" s="1">
        <v>36</v>
      </c>
      <c r="H2468" s="1" t="s">
        <v>4570</v>
      </c>
      <c r="I2468" s="1" t="s">
        <v>4570</v>
      </c>
      <c r="J2468" s="1" t="s">
        <v>4149</v>
      </c>
      <c r="K2468" s="1" t="s">
        <v>4148</v>
      </c>
      <c r="L2468" s="1">
        <v>257085</v>
      </c>
      <c r="M2468" s="1" t="s">
        <v>12526</v>
      </c>
      <c r="N2468" s="2" t="s">
        <v>4522</v>
      </c>
      <c r="O2468" s="1" t="s">
        <v>16461</v>
      </c>
      <c r="P2468" s="2" t="s">
        <v>128</v>
      </c>
      <c r="Q2468" s="1" t="s">
        <v>266</v>
      </c>
      <c r="R2468" s="1" t="s">
        <v>4409</v>
      </c>
      <c r="S2468" s="1"/>
      <c r="T2468" s="1"/>
      <c r="U2468" s="1" t="s">
        <v>12528</v>
      </c>
      <c r="V2468" s="1"/>
      <c r="W2468" s="1"/>
      <c r="X2468" s="1"/>
      <c r="Y2468" s="1" t="s">
        <v>265</v>
      </c>
      <c r="Z2468" s="2" t="str">
        <f t="shared" si="114"/>
        <v>C830C</v>
      </c>
      <c r="AA2468" s="3" t="str">
        <f t="shared" si="115"/>
        <v>1/3/2020</v>
      </c>
      <c r="AB2468" s="2" t="str">
        <f t="shared" si="116"/>
        <v>No delay</v>
      </c>
    </row>
    <row r="2469" spans="1:28" s="7" customFormat="1" ht="228" x14ac:dyDescent="0.45">
      <c r="A2469" s="1">
        <v>2518</v>
      </c>
      <c r="B2469" s="3">
        <v>43904</v>
      </c>
      <c r="C2469" s="4">
        <v>0.26821759259259259</v>
      </c>
      <c r="D2469" s="2">
        <v>0</v>
      </c>
      <c r="E2469" s="1">
        <v>0</v>
      </c>
      <c r="F2469" s="2" t="s">
        <v>123</v>
      </c>
      <c r="G2469" s="1">
        <v>9</v>
      </c>
      <c r="H2469" s="1" t="s">
        <v>4775</v>
      </c>
      <c r="I2469" s="1" t="s">
        <v>4775</v>
      </c>
      <c r="J2469" s="1" t="s">
        <v>4154</v>
      </c>
      <c r="K2469" s="1" t="s">
        <v>4153</v>
      </c>
      <c r="L2469" s="1">
        <v>257097</v>
      </c>
      <c r="M2469" s="1" t="s">
        <v>12526</v>
      </c>
      <c r="N2469" s="2" t="s">
        <v>4409</v>
      </c>
      <c r="O2469" s="1" t="s">
        <v>16477</v>
      </c>
      <c r="P2469" s="2" t="s">
        <v>26</v>
      </c>
      <c r="Q2469" s="1" t="s">
        <v>209</v>
      </c>
      <c r="R2469" s="1" t="s">
        <v>13589</v>
      </c>
      <c r="S2469" s="1"/>
      <c r="T2469" s="1"/>
      <c r="U2469" s="1" t="s">
        <v>12528</v>
      </c>
      <c r="V2469" s="1"/>
      <c r="W2469" s="1"/>
      <c r="X2469" s="1"/>
      <c r="Y2469" s="1" t="s">
        <v>208</v>
      </c>
      <c r="Z2469" s="2" t="str">
        <f t="shared" si="114"/>
        <v>C830C</v>
      </c>
      <c r="AA2469" s="3" t="str">
        <f t="shared" si="115"/>
        <v>1/3/2020</v>
      </c>
      <c r="AB2469" s="2" t="str">
        <f t="shared" si="116"/>
        <v>No delay</v>
      </c>
    </row>
    <row r="2470" spans="1:28" s="7" customFormat="1" ht="409.5" x14ac:dyDescent="0.45">
      <c r="A2470" s="1">
        <v>2524</v>
      </c>
      <c r="B2470" s="3">
        <v>43904</v>
      </c>
      <c r="C2470" s="4">
        <v>0.38398148148148148</v>
      </c>
      <c r="D2470" s="2">
        <v>0</v>
      </c>
      <c r="E2470" s="1">
        <v>0</v>
      </c>
      <c r="F2470" s="2" t="s">
        <v>83</v>
      </c>
      <c r="G2470" s="1">
        <v>9</v>
      </c>
      <c r="H2470" s="1" t="s">
        <v>4711</v>
      </c>
      <c r="I2470" s="1" t="s">
        <v>4771</v>
      </c>
      <c r="J2470" s="1" t="s">
        <v>4152</v>
      </c>
      <c r="K2470" s="1" t="s">
        <v>4151</v>
      </c>
      <c r="L2470" s="1">
        <v>257107</v>
      </c>
      <c r="M2470" s="1" t="s">
        <v>12526</v>
      </c>
      <c r="N2470" s="2" t="s">
        <v>4522</v>
      </c>
      <c r="O2470" s="1" t="s">
        <v>16478</v>
      </c>
      <c r="P2470" s="2" t="s">
        <v>21</v>
      </c>
      <c r="Q2470" s="1" t="s">
        <v>4471</v>
      </c>
      <c r="R2470" s="1" t="s">
        <v>4409</v>
      </c>
      <c r="S2470" s="1"/>
      <c r="T2470" s="1"/>
      <c r="U2470" s="1" t="s">
        <v>12528</v>
      </c>
      <c r="V2470" s="1"/>
      <c r="W2470" s="1"/>
      <c r="X2470" s="1"/>
      <c r="Y2470" s="1" t="s">
        <v>179</v>
      </c>
      <c r="Z2470" s="2" t="str">
        <f t="shared" si="114"/>
        <v>C830C</v>
      </c>
      <c r="AA2470" s="3" t="str">
        <f t="shared" si="115"/>
        <v>1/3/2020</v>
      </c>
      <c r="AB2470" s="2" t="str">
        <f t="shared" si="116"/>
        <v>No delay</v>
      </c>
    </row>
    <row r="2471" spans="1:28" s="7" customFormat="1" ht="299.25" x14ac:dyDescent="0.45">
      <c r="A2471" s="1" t="s">
        <v>16479</v>
      </c>
      <c r="B2471" s="3">
        <v>43904</v>
      </c>
      <c r="C2471" s="4">
        <v>0.46111111111111108</v>
      </c>
      <c r="D2471" s="2">
        <v>0</v>
      </c>
      <c r="E2471" s="1">
        <v>0</v>
      </c>
      <c r="F2471" s="2" t="s">
        <v>104</v>
      </c>
      <c r="G2471" s="1">
        <v>15</v>
      </c>
      <c r="H2471" s="1" t="s">
        <v>5372</v>
      </c>
      <c r="I2471" s="1" t="s">
        <v>4923</v>
      </c>
      <c r="J2471" s="1" t="s">
        <v>7674</v>
      </c>
      <c r="K2471" s="1" t="s">
        <v>4155</v>
      </c>
      <c r="L2471" s="1">
        <v>257122</v>
      </c>
      <c r="M2471" s="1" t="s">
        <v>12526</v>
      </c>
      <c r="N2471" s="2" t="s">
        <v>4409</v>
      </c>
      <c r="O2471" s="1" t="s">
        <v>16480</v>
      </c>
      <c r="P2471" s="2" t="s">
        <v>21</v>
      </c>
      <c r="Q2471" s="1" t="s">
        <v>4471</v>
      </c>
      <c r="R2471" s="1" t="s">
        <v>4409</v>
      </c>
      <c r="S2471" s="1"/>
      <c r="T2471" s="1"/>
      <c r="U2471" s="1" t="s">
        <v>12528</v>
      </c>
      <c r="V2471" s="1"/>
      <c r="W2471" s="1"/>
      <c r="X2471" s="1"/>
      <c r="Y2471" s="1" t="s">
        <v>179</v>
      </c>
      <c r="Z2471" s="2" t="str">
        <f t="shared" si="114"/>
        <v>C830C</v>
      </c>
      <c r="AA2471" s="3" t="str">
        <f t="shared" si="115"/>
        <v>1/3/2020</v>
      </c>
      <c r="AB2471" s="2" t="str">
        <f t="shared" si="116"/>
        <v>No delay</v>
      </c>
    </row>
    <row r="2472" spans="1:28" s="7" customFormat="1" ht="327.75" x14ac:dyDescent="0.45">
      <c r="A2472" s="1">
        <v>2531</v>
      </c>
      <c r="B2472" s="3">
        <v>43904</v>
      </c>
      <c r="C2472" s="4">
        <v>0.53134259259259264</v>
      </c>
      <c r="D2472" s="2">
        <v>0</v>
      </c>
      <c r="E2472" s="1">
        <v>0</v>
      </c>
      <c r="F2472" s="2" t="s">
        <v>91</v>
      </c>
      <c r="G2472" s="1">
        <v>10</v>
      </c>
      <c r="H2472" s="1" t="s">
        <v>5268</v>
      </c>
      <c r="I2472" s="1" t="s">
        <v>4570</v>
      </c>
      <c r="J2472" s="1" t="s">
        <v>16481</v>
      </c>
      <c r="K2472" s="1" t="s">
        <v>4150</v>
      </c>
      <c r="L2472" s="1">
        <v>257129</v>
      </c>
      <c r="M2472" s="1" t="s">
        <v>12526</v>
      </c>
      <c r="N2472" s="2" t="s">
        <v>4522</v>
      </c>
      <c r="O2472" s="1" t="s">
        <v>16482</v>
      </c>
      <c r="P2472" s="2" t="s">
        <v>51</v>
      </c>
      <c r="Q2472" s="1" t="s">
        <v>206</v>
      </c>
      <c r="R2472" s="1" t="s">
        <v>4409</v>
      </c>
      <c r="S2472" s="1"/>
      <c r="T2472" s="1"/>
      <c r="U2472" s="1" t="s">
        <v>12528</v>
      </c>
      <c r="V2472" s="1"/>
      <c r="W2472" s="1"/>
      <c r="X2472" s="1"/>
      <c r="Y2472" s="1" t="s">
        <v>206</v>
      </c>
      <c r="Z2472" s="2" t="str">
        <f t="shared" si="114"/>
        <v>C830</v>
      </c>
      <c r="AA2472" s="3" t="str">
        <f t="shared" si="115"/>
        <v>1/3/2020</v>
      </c>
      <c r="AB2472" s="2" t="str">
        <f t="shared" si="116"/>
        <v>No delay</v>
      </c>
    </row>
    <row r="2473" spans="1:28" s="7" customFormat="1" ht="285" x14ac:dyDescent="0.45">
      <c r="A2473" s="1" t="s">
        <v>16483</v>
      </c>
      <c r="B2473" s="3">
        <v>43905</v>
      </c>
      <c r="C2473" s="4">
        <v>0.15277777777777776</v>
      </c>
      <c r="D2473" s="2">
        <v>0</v>
      </c>
      <c r="E2473" s="1">
        <v>0</v>
      </c>
      <c r="F2473" s="2" t="s">
        <v>70</v>
      </c>
      <c r="G2473" s="1">
        <v>0</v>
      </c>
      <c r="H2473" s="1" t="s">
        <v>4615</v>
      </c>
      <c r="I2473" s="1" t="s">
        <v>4615</v>
      </c>
      <c r="J2473" s="1" t="s">
        <v>4159</v>
      </c>
      <c r="K2473" s="1" t="s">
        <v>4158</v>
      </c>
      <c r="L2473" s="1">
        <v>257176</v>
      </c>
      <c r="M2473" s="1" t="s">
        <v>12526</v>
      </c>
      <c r="N2473" s="2" t="s">
        <v>4409</v>
      </c>
      <c r="O2473" s="1" t="s">
        <v>16484</v>
      </c>
      <c r="P2473" s="2" t="s">
        <v>128</v>
      </c>
      <c r="Q2473" s="1" t="s">
        <v>183</v>
      </c>
      <c r="R2473" s="1" t="s">
        <v>4409</v>
      </c>
      <c r="S2473" s="1"/>
      <c r="T2473" s="1"/>
      <c r="U2473" s="1" t="s">
        <v>12528</v>
      </c>
      <c r="V2473" s="1"/>
      <c r="W2473" s="1"/>
      <c r="X2473" s="1"/>
      <c r="Y2473" s="1" t="s">
        <v>12529</v>
      </c>
      <c r="Z2473" s="2" t="str">
        <f t="shared" si="114"/>
        <v>C830C</v>
      </c>
      <c r="AA2473" s="3" t="str">
        <f t="shared" si="115"/>
        <v>1/3/2020</v>
      </c>
      <c r="AB2473" s="2" t="str">
        <f t="shared" si="116"/>
        <v>No delay</v>
      </c>
    </row>
    <row r="2474" spans="1:28" s="7" customFormat="1" ht="270.75" x14ac:dyDescent="0.45">
      <c r="A2474" s="1">
        <v>2560</v>
      </c>
      <c r="B2474" s="3">
        <v>43905</v>
      </c>
      <c r="C2474" s="4">
        <v>0.45833333333333331</v>
      </c>
      <c r="D2474" s="2"/>
      <c r="E2474" s="1"/>
      <c r="F2474" s="2" t="s">
        <v>133</v>
      </c>
      <c r="G2474" s="1"/>
      <c r="H2474" s="1" t="s">
        <v>4570</v>
      </c>
      <c r="I2474" s="1"/>
      <c r="J2474" s="1" t="s">
        <v>16485</v>
      </c>
      <c r="K2474" s="1">
        <v>6289148</v>
      </c>
      <c r="L2474" s="1" t="s">
        <v>5525</v>
      </c>
      <c r="M2474" s="1" t="s">
        <v>12526</v>
      </c>
      <c r="N2474" s="2" t="s">
        <v>4409</v>
      </c>
      <c r="O2474" s="1" t="s">
        <v>16486</v>
      </c>
      <c r="P2474" s="2"/>
      <c r="Q2474" s="1"/>
      <c r="R2474" s="1"/>
      <c r="S2474" s="1"/>
      <c r="T2474" s="1"/>
      <c r="U2474" s="1" t="s">
        <v>13743</v>
      </c>
      <c r="V2474" s="1"/>
      <c r="W2474" s="1"/>
      <c r="X2474" s="1"/>
      <c r="Y2474" s="1"/>
      <c r="Z2474" s="2" t="str">
        <f t="shared" si="114"/>
        <v>C830</v>
      </c>
      <c r="AA2474" s="3" t="str">
        <f t="shared" si="115"/>
        <v>1/3/2020</v>
      </c>
      <c r="AB2474" s="2" t="str">
        <f t="shared" si="116"/>
        <v>No delay</v>
      </c>
    </row>
    <row r="2475" spans="1:28" s="7" customFormat="1" ht="313.5" x14ac:dyDescent="0.45">
      <c r="A2475" s="1">
        <v>2567</v>
      </c>
      <c r="B2475" s="3">
        <v>43905</v>
      </c>
      <c r="C2475" s="4">
        <v>0.6331134259259259</v>
      </c>
      <c r="D2475" s="2">
        <v>0</v>
      </c>
      <c r="E2475" s="1">
        <v>0</v>
      </c>
      <c r="F2475" s="2" t="s">
        <v>24</v>
      </c>
      <c r="G2475" s="1">
        <v>30</v>
      </c>
      <c r="H2475" s="1" t="s">
        <v>4679</v>
      </c>
      <c r="I2475" s="1" t="s">
        <v>4570</v>
      </c>
      <c r="J2475" s="1" t="s">
        <v>4157</v>
      </c>
      <c r="K2475" s="1" t="s">
        <v>4156</v>
      </c>
      <c r="L2475" s="1">
        <v>257208</v>
      </c>
      <c r="M2475" s="1" t="s">
        <v>12526</v>
      </c>
      <c r="N2475" s="2" t="s">
        <v>4522</v>
      </c>
      <c r="O2475" s="1" t="s">
        <v>16487</v>
      </c>
      <c r="P2475" s="2" t="s">
        <v>36</v>
      </c>
      <c r="Q2475" s="1" t="s">
        <v>623</v>
      </c>
      <c r="R2475" s="1" t="s">
        <v>4409</v>
      </c>
      <c r="S2475" s="1"/>
      <c r="T2475" s="1"/>
      <c r="U2475" s="1" t="s">
        <v>12528</v>
      </c>
      <c r="V2475" s="1"/>
      <c r="W2475" s="1"/>
      <c r="X2475" s="1"/>
      <c r="Y2475" s="1" t="s">
        <v>94</v>
      </c>
      <c r="Z2475" s="2" t="str">
        <f t="shared" si="114"/>
        <v>C830</v>
      </c>
      <c r="AA2475" s="3" t="str">
        <f t="shared" si="115"/>
        <v>1/3/2020</v>
      </c>
      <c r="AB2475" s="2" t="str">
        <f t="shared" si="116"/>
        <v>No delay</v>
      </c>
    </row>
    <row r="2476" spans="1:28" s="7" customFormat="1" ht="270.75" x14ac:dyDescent="0.45">
      <c r="A2476" s="1">
        <v>2586</v>
      </c>
      <c r="B2476" s="3">
        <v>43906</v>
      </c>
      <c r="C2476" s="4">
        <v>0.24097222222222223</v>
      </c>
      <c r="D2476" s="2">
        <v>0</v>
      </c>
      <c r="E2476" s="1">
        <v>5</v>
      </c>
      <c r="F2476" s="2" t="s">
        <v>147</v>
      </c>
      <c r="G2476" s="1">
        <v>23</v>
      </c>
      <c r="H2476" s="1" t="s">
        <v>5174</v>
      </c>
      <c r="I2476" s="1" t="s">
        <v>5174</v>
      </c>
      <c r="J2476" s="1" t="s">
        <v>16488</v>
      </c>
      <c r="K2476" s="1" t="s">
        <v>4162</v>
      </c>
      <c r="L2476" s="1">
        <v>257238</v>
      </c>
      <c r="M2476" s="1" t="s">
        <v>12526</v>
      </c>
      <c r="N2476" s="2" t="s">
        <v>4409</v>
      </c>
      <c r="O2476" s="1" t="s">
        <v>16489</v>
      </c>
      <c r="P2476" s="2" t="s">
        <v>51</v>
      </c>
      <c r="Q2476" s="1" t="s">
        <v>206</v>
      </c>
      <c r="R2476" s="1" t="s">
        <v>4409</v>
      </c>
      <c r="S2476" s="1"/>
      <c r="T2476" s="1"/>
      <c r="U2476" s="1" t="s">
        <v>12528</v>
      </c>
      <c r="V2476" s="1"/>
      <c r="W2476" s="1"/>
      <c r="X2476" s="1"/>
      <c r="Y2476" s="1" t="s">
        <v>206</v>
      </c>
      <c r="Z2476" s="2" t="str">
        <f t="shared" si="114"/>
        <v>C830</v>
      </c>
      <c r="AA2476" s="3" t="str">
        <f t="shared" si="115"/>
        <v>1/3/2020</v>
      </c>
      <c r="AB2476" s="2" t="str">
        <f t="shared" si="116"/>
        <v>No delay</v>
      </c>
    </row>
    <row r="2477" spans="1:28" s="7" customFormat="1" ht="228" x14ac:dyDescent="0.45">
      <c r="A2477" s="1">
        <v>2589</v>
      </c>
      <c r="B2477" s="3">
        <v>43906</v>
      </c>
      <c r="C2477" s="4">
        <v>0.30813657407407408</v>
      </c>
      <c r="D2477" s="2">
        <v>0</v>
      </c>
      <c r="E2477" s="1">
        <v>0</v>
      </c>
      <c r="F2477" s="2" t="s">
        <v>142</v>
      </c>
      <c r="G2477" s="1">
        <v>51</v>
      </c>
      <c r="H2477" s="1" t="s">
        <v>5840</v>
      </c>
      <c r="I2477" s="1" t="s">
        <v>4570</v>
      </c>
      <c r="J2477" s="1" t="s">
        <v>4164</v>
      </c>
      <c r="K2477" s="1" t="s">
        <v>4163</v>
      </c>
      <c r="L2477" s="1">
        <v>257243</v>
      </c>
      <c r="M2477" s="1" t="s">
        <v>12526</v>
      </c>
      <c r="N2477" s="2" t="s">
        <v>4522</v>
      </c>
      <c r="O2477" s="1" t="s">
        <v>16490</v>
      </c>
      <c r="P2477" s="2"/>
      <c r="Q2477" s="1"/>
      <c r="R2477" s="1"/>
      <c r="S2477" s="1"/>
      <c r="T2477" s="1"/>
      <c r="U2477" s="1" t="s">
        <v>13743</v>
      </c>
      <c r="V2477" s="1"/>
      <c r="W2477" s="1"/>
      <c r="X2477" s="1"/>
      <c r="Y2477" s="1"/>
      <c r="Z2477" s="2" t="str">
        <f t="shared" si="114"/>
        <v>C830C</v>
      </c>
      <c r="AA2477" s="3" t="str">
        <f t="shared" si="115"/>
        <v>1/3/2020</v>
      </c>
      <c r="AB2477" s="2" t="str">
        <f t="shared" si="116"/>
        <v>No delay</v>
      </c>
    </row>
    <row r="2478" spans="1:28" s="7" customFormat="1" ht="327.75" x14ac:dyDescent="0.45">
      <c r="A2478" s="1">
        <v>2590</v>
      </c>
      <c r="B2478" s="3">
        <v>43906</v>
      </c>
      <c r="C2478" s="4">
        <v>0.31552083333333331</v>
      </c>
      <c r="D2478" s="2">
        <v>0</v>
      </c>
      <c r="E2478" s="1">
        <v>0</v>
      </c>
      <c r="F2478" s="2" t="s">
        <v>17</v>
      </c>
      <c r="G2478" s="1">
        <v>27</v>
      </c>
      <c r="H2478" s="1" t="s">
        <v>4570</v>
      </c>
      <c r="I2478" s="1" t="s">
        <v>4570</v>
      </c>
      <c r="J2478" s="1" t="s">
        <v>4161</v>
      </c>
      <c r="K2478" s="1" t="s">
        <v>4160</v>
      </c>
      <c r="L2478" s="1">
        <v>257244</v>
      </c>
      <c r="M2478" s="1" t="s">
        <v>12526</v>
      </c>
      <c r="N2478" s="2" t="s">
        <v>4522</v>
      </c>
      <c r="O2478" s="1" t="s">
        <v>16491</v>
      </c>
      <c r="P2478" s="2" t="s">
        <v>51</v>
      </c>
      <c r="Q2478" s="1" t="s">
        <v>206</v>
      </c>
      <c r="R2478" s="1" t="s">
        <v>4409</v>
      </c>
      <c r="S2478" s="1"/>
      <c r="T2478" s="1"/>
      <c r="U2478" s="1" t="s">
        <v>12528</v>
      </c>
      <c r="V2478" s="1"/>
      <c r="W2478" s="1"/>
      <c r="X2478" s="1"/>
      <c r="Y2478" s="1" t="s">
        <v>206</v>
      </c>
      <c r="Z2478" s="2" t="str">
        <f t="shared" si="114"/>
        <v>C830</v>
      </c>
      <c r="AA2478" s="3" t="str">
        <f t="shared" si="115"/>
        <v>1/3/2020</v>
      </c>
      <c r="AB2478" s="2" t="str">
        <f t="shared" si="116"/>
        <v>No delay</v>
      </c>
    </row>
    <row r="2479" spans="1:28" s="7" customFormat="1" ht="228" x14ac:dyDescent="0.45">
      <c r="A2479" s="1">
        <v>2606</v>
      </c>
      <c r="B2479" s="3">
        <v>43906</v>
      </c>
      <c r="C2479" s="4">
        <v>0.58940972222222221</v>
      </c>
      <c r="D2479" s="2">
        <v>0</v>
      </c>
      <c r="E2479" s="1">
        <v>0</v>
      </c>
      <c r="F2479" s="2" t="s">
        <v>119</v>
      </c>
      <c r="G2479" s="1">
        <v>2</v>
      </c>
      <c r="H2479" s="1" t="s">
        <v>4593</v>
      </c>
      <c r="I2479" s="1" t="s">
        <v>6241</v>
      </c>
      <c r="J2479" s="1" t="s">
        <v>4166</v>
      </c>
      <c r="K2479" s="1" t="s">
        <v>4165</v>
      </c>
      <c r="L2479" s="1">
        <v>257285</v>
      </c>
      <c r="M2479" s="1" t="s">
        <v>12526</v>
      </c>
      <c r="N2479" s="2" t="s">
        <v>4409</v>
      </c>
      <c r="O2479" s="1" t="s">
        <v>16492</v>
      </c>
      <c r="P2479" s="2"/>
      <c r="Q2479" s="1"/>
      <c r="R2479" s="1"/>
      <c r="S2479" s="1"/>
      <c r="T2479" s="1"/>
      <c r="U2479" s="1" t="s">
        <v>13743</v>
      </c>
      <c r="V2479" s="1"/>
      <c r="W2479" s="1"/>
      <c r="X2479" s="1"/>
      <c r="Y2479" s="1"/>
      <c r="Z2479" s="2" t="str">
        <f t="shared" si="114"/>
        <v>C830</v>
      </c>
      <c r="AA2479" s="3" t="str">
        <f t="shared" si="115"/>
        <v>1/3/2020</v>
      </c>
      <c r="AB2479" s="2" t="str">
        <f t="shared" si="116"/>
        <v>No delay</v>
      </c>
    </row>
    <row r="2480" spans="1:28" s="7" customFormat="1" ht="256.5" x14ac:dyDescent="0.45">
      <c r="A2480" s="1" t="s">
        <v>16493</v>
      </c>
      <c r="B2480" s="3">
        <v>43906</v>
      </c>
      <c r="C2480" s="4">
        <v>0.90625</v>
      </c>
      <c r="D2480" s="2">
        <v>0</v>
      </c>
      <c r="E2480" s="1">
        <v>0</v>
      </c>
      <c r="F2480" s="2" t="s">
        <v>10</v>
      </c>
      <c r="G2480" s="1">
        <v>21</v>
      </c>
      <c r="H2480" s="1" t="s">
        <v>4569</v>
      </c>
      <c r="I2480" s="1" t="s">
        <v>4569</v>
      </c>
      <c r="J2480" s="1" t="s">
        <v>4168</v>
      </c>
      <c r="K2480" s="1" t="s">
        <v>4167</v>
      </c>
      <c r="L2480" s="1">
        <v>257346</v>
      </c>
      <c r="M2480" s="1" t="s">
        <v>12526</v>
      </c>
      <c r="N2480" s="2" t="s">
        <v>4409</v>
      </c>
      <c r="O2480" s="1" t="s">
        <v>16494</v>
      </c>
      <c r="P2480" s="2" t="s">
        <v>128</v>
      </c>
      <c r="Q2480" s="1" t="s">
        <v>183</v>
      </c>
      <c r="R2480" s="1" t="s">
        <v>4409</v>
      </c>
      <c r="S2480" s="1"/>
      <c r="T2480" s="1"/>
      <c r="U2480" s="1" t="s">
        <v>12528</v>
      </c>
      <c r="V2480" s="1"/>
      <c r="W2480" s="1"/>
      <c r="X2480" s="1"/>
      <c r="Y2480" s="1" t="s">
        <v>12529</v>
      </c>
      <c r="Z2480" s="2" t="str">
        <f t="shared" si="114"/>
        <v>C830</v>
      </c>
      <c r="AA2480" s="3" t="str">
        <f t="shared" si="115"/>
        <v>1/3/2020</v>
      </c>
      <c r="AB2480" s="2" t="str">
        <f t="shared" si="116"/>
        <v>No delay</v>
      </c>
    </row>
    <row r="2481" spans="1:28" s="7" customFormat="1" ht="384.75" x14ac:dyDescent="0.45">
      <c r="A2481" s="1" t="s">
        <v>16495</v>
      </c>
      <c r="B2481" s="3">
        <v>43907</v>
      </c>
      <c r="C2481" s="4">
        <v>0.85138888888888886</v>
      </c>
      <c r="D2481" s="2">
        <v>0</v>
      </c>
      <c r="E2481" s="1">
        <v>0</v>
      </c>
      <c r="F2481" s="2" t="s">
        <v>39</v>
      </c>
      <c r="G2481" s="1">
        <v>77</v>
      </c>
      <c r="H2481" s="1" t="s">
        <v>4615</v>
      </c>
      <c r="I2481" s="1" t="s">
        <v>4615</v>
      </c>
      <c r="J2481" s="1" t="s">
        <v>7705</v>
      </c>
      <c r="K2481" s="1" t="s">
        <v>4169</v>
      </c>
      <c r="L2481" s="1">
        <v>257452</v>
      </c>
      <c r="M2481" s="1" t="s">
        <v>12526</v>
      </c>
      <c r="N2481" s="2" t="s">
        <v>4409</v>
      </c>
      <c r="O2481" s="1" t="s">
        <v>16496</v>
      </c>
      <c r="P2481" s="2" t="s">
        <v>128</v>
      </c>
      <c r="Q2481" s="1" t="s">
        <v>183</v>
      </c>
      <c r="R2481" s="1" t="s">
        <v>4409</v>
      </c>
      <c r="S2481" s="1"/>
      <c r="T2481" s="1"/>
      <c r="U2481" s="1" t="s">
        <v>12528</v>
      </c>
      <c r="V2481" s="1"/>
      <c r="W2481" s="1"/>
      <c r="X2481" s="1"/>
      <c r="Y2481" s="1" t="s">
        <v>12529</v>
      </c>
      <c r="Z2481" s="2" t="str">
        <f t="shared" si="114"/>
        <v>C830</v>
      </c>
      <c r="AA2481" s="3" t="str">
        <f t="shared" si="115"/>
        <v>1/3/2020</v>
      </c>
      <c r="AB2481" s="2" t="str">
        <f t="shared" si="116"/>
        <v>No delay</v>
      </c>
    </row>
    <row r="2482" spans="1:28" s="7" customFormat="1" ht="299.25" x14ac:dyDescent="0.45">
      <c r="A2482" s="1">
        <v>2668</v>
      </c>
      <c r="B2482" s="3">
        <v>43908</v>
      </c>
      <c r="C2482" s="4">
        <v>0.20347222222222219</v>
      </c>
      <c r="D2482" s="2">
        <v>0</v>
      </c>
      <c r="E2482" s="1">
        <v>0</v>
      </c>
      <c r="F2482" s="2" t="s">
        <v>60</v>
      </c>
      <c r="G2482" s="1">
        <v>0</v>
      </c>
      <c r="H2482" s="1" t="s">
        <v>5575</v>
      </c>
      <c r="I2482" s="1" t="s">
        <v>5575</v>
      </c>
      <c r="J2482" s="1" t="s">
        <v>4173</v>
      </c>
      <c r="K2482" s="1" t="s">
        <v>4172</v>
      </c>
      <c r="L2482" s="1">
        <v>257486</v>
      </c>
      <c r="M2482" s="1" t="s">
        <v>12526</v>
      </c>
      <c r="N2482" s="2" t="s">
        <v>4409</v>
      </c>
      <c r="O2482" s="1" t="s">
        <v>16497</v>
      </c>
      <c r="P2482" s="2" t="s">
        <v>51</v>
      </c>
      <c r="Q2482" s="1" t="s">
        <v>206</v>
      </c>
      <c r="R2482" s="1" t="s">
        <v>4409</v>
      </c>
      <c r="S2482" s="1"/>
      <c r="T2482" s="1"/>
      <c r="U2482" s="1" t="s">
        <v>12528</v>
      </c>
      <c r="V2482" s="1"/>
      <c r="W2482" s="1"/>
      <c r="X2482" s="1"/>
      <c r="Y2482" s="1" t="s">
        <v>206</v>
      </c>
      <c r="Z2482" s="2" t="str">
        <f t="shared" si="114"/>
        <v>C830</v>
      </c>
      <c r="AA2482" s="3" t="str">
        <f t="shared" si="115"/>
        <v>1/3/2020</v>
      </c>
      <c r="AB2482" s="2" t="str">
        <f t="shared" si="116"/>
        <v>No delay</v>
      </c>
    </row>
    <row r="2483" spans="1:28" s="7" customFormat="1" ht="384.75" x14ac:dyDescent="0.45">
      <c r="A2483" s="1" t="s">
        <v>7708</v>
      </c>
      <c r="B2483" s="3">
        <v>43908</v>
      </c>
      <c r="C2483" s="4">
        <v>0.33749999999999997</v>
      </c>
      <c r="D2483" s="2">
        <v>0</v>
      </c>
      <c r="E2483" s="1">
        <v>0</v>
      </c>
      <c r="F2483" s="2" t="s">
        <v>39</v>
      </c>
      <c r="G2483" s="1">
        <v>0</v>
      </c>
      <c r="H2483" s="1" t="s">
        <v>4725</v>
      </c>
      <c r="I2483" s="1" t="s">
        <v>4585</v>
      </c>
      <c r="J2483" s="1" t="s">
        <v>4183</v>
      </c>
      <c r="K2483" s="1" t="s">
        <v>4182</v>
      </c>
      <c r="L2483" s="1">
        <v>257501</v>
      </c>
      <c r="M2483" s="1" t="s">
        <v>12526</v>
      </c>
      <c r="N2483" s="2" t="s">
        <v>4409</v>
      </c>
      <c r="O2483" s="1" t="s">
        <v>16496</v>
      </c>
      <c r="P2483" s="2" t="s">
        <v>128</v>
      </c>
      <c r="Q2483" s="1" t="s">
        <v>183</v>
      </c>
      <c r="R2483" s="1" t="s">
        <v>4409</v>
      </c>
      <c r="S2483" s="1"/>
      <c r="T2483" s="1"/>
      <c r="U2483" s="1" t="s">
        <v>12528</v>
      </c>
      <c r="V2483" s="1"/>
      <c r="W2483" s="1"/>
      <c r="X2483" s="1"/>
      <c r="Y2483" s="1" t="s">
        <v>12529</v>
      </c>
      <c r="Z2483" s="2" t="str">
        <f t="shared" si="114"/>
        <v>C830</v>
      </c>
      <c r="AA2483" s="3" t="str">
        <f t="shared" si="115"/>
        <v>1/3/2020</v>
      </c>
      <c r="AB2483" s="2" t="str">
        <f t="shared" si="116"/>
        <v>No delay</v>
      </c>
    </row>
    <row r="2484" spans="1:28" s="7" customFormat="1" ht="356.25" x14ac:dyDescent="0.45">
      <c r="A2484" s="1">
        <v>2679</v>
      </c>
      <c r="B2484" s="3">
        <v>43908</v>
      </c>
      <c r="C2484" s="4">
        <v>0.35069444444444442</v>
      </c>
      <c r="D2484" s="2"/>
      <c r="E2484" s="1"/>
      <c r="F2484" s="2" t="s">
        <v>119</v>
      </c>
      <c r="G2484" s="1"/>
      <c r="H2484" s="1" t="s">
        <v>4570</v>
      </c>
      <c r="I2484" s="1"/>
      <c r="J2484" s="1" t="s">
        <v>16498</v>
      </c>
      <c r="K2484" s="1">
        <v>6289282</v>
      </c>
      <c r="L2484" s="1"/>
      <c r="M2484" s="1" t="s">
        <v>12526</v>
      </c>
      <c r="N2484" s="2" t="s">
        <v>4409</v>
      </c>
      <c r="O2484" s="1" t="s">
        <v>16499</v>
      </c>
      <c r="P2484" s="2" t="s">
        <v>7</v>
      </c>
      <c r="Q2484" s="1" t="s">
        <v>209</v>
      </c>
      <c r="R2484" s="1" t="s">
        <v>13589</v>
      </c>
      <c r="S2484" s="1"/>
      <c r="T2484" s="1"/>
      <c r="U2484" s="1" t="s">
        <v>12528</v>
      </c>
      <c r="V2484" s="1"/>
      <c r="W2484" s="1"/>
      <c r="X2484" s="1"/>
      <c r="Y2484" s="1" t="s">
        <v>208</v>
      </c>
      <c r="Z2484" s="2" t="str">
        <f t="shared" si="114"/>
        <v>C830</v>
      </c>
      <c r="AA2484" s="3" t="str">
        <f t="shared" si="115"/>
        <v>1/3/2020</v>
      </c>
      <c r="AB2484" s="2" t="str">
        <f t="shared" si="116"/>
        <v>No delay</v>
      </c>
    </row>
    <row r="2485" spans="1:28" s="7" customFormat="1" ht="242.25" x14ac:dyDescent="0.45">
      <c r="A2485" s="1" t="s">
        <v>16500</v>
      </c>
      <c r="B2485" s="3">
        <v>43908</v>
      </c>
      <c r="C2485" s="4">
        <v>0.38841435185185186</v>
      </c>
      <c r="D2485" s="2">
        <v>0</v>
      </c>
      <c r="E2485" s="1">
        <v>0</v>
      </c>
      <c r="F2485" s="2" t="s">
        <v>131</v>
      </c>
      <c r="G2485" s="1">
        <v>17</v>
      </c>
      <c r="H2485" s="1" t="s">
        <v>5404</v>
      </c>
      <c r="I2485" s="1" t="s">
        <v>5404</v>
      </c>
      <c r="J2485" s="1" t="s">
        <v>4181</v>
      </c>
      <c r="K2485" s="1" t="s">
        <v>4180</v>
      </c>
      <c r="L2485" s="1">
        <v>257508</v>
      </c>
      <c r="M2485" s="1" t="s">
        <v>12526</v>
      </c>
      <c r="N2485" s="2" t="s">
        <v>4409</v>
      </c>
      <c r="O2485" s="1" t="s">
        <v>16501</v>
      </c>
      <c r="P2485" s="2" t="s">
        <v>128</v>
      </c>
      <c r="Q2485" s="1" t="s">
        <v>276</v>
      </c>
      <c r="R2485" s="1" t="s">
        <v>4409</v>
      </c>
      <c r="S2485" s="1"/>
      <c r="T2485" s="1"/>
      <c r="U2485" s="1" t="s">
        <v>12528</v>
      </c>
      <c r="V2485" s="1"/>
      <c r="W2485" s="1"/>
      <c r="X2485" s="1"/>
      <c r="Y2485" s="1" t="s">
        <v>275</v>
      </c>
      <c r="Z2485" s="2" t="str">
        <f t="shared" si="114"/>
        <v>C830C</v>
      </c>
      <c r="AA2485" s="3" t="str">
        <f t="shared" si="115"/>
        <v>1/3/2020</v>
      </c>
      <c r="AB2485" s="2" t="str">
        <f t="shared" si="116"/>
        <v>No delay</v>
      </c>
    </row>
    <row r="2486" spans="1:28" s="7" customFormat="1" ht="327.75" x14ac:dyDescent="0.45">
      <c r="A2486" s="1">
        <v>2683</v>
      </c>
      <c r="B2486" s="3">
        <v>43908</v>
      </c>
      <c r="C2486" s="4">
        <v>0.39305555555555555</v>
      </c>
      <c r="D2486" s="2">
        <v>0</v>
      </c>
      <c r="E2486" s="1">
        <v>0</v>
      </c>
      <c r="F2486" s="2" t="s">
        <v>152</v>
      </c>
      <c r="G2486" s="1">
        <v>45</v>
      </c>
      <c r="H2486" s="1" t="s">
        <v>4570</v>
      </c>
      <c r="I2486" s="1" t="s">
        <v>4570</v>
      </c>
      <c r="J2486" s="1" t="s">
        <v>4177</v>
      </c>
      <c r="K2486" s="1" t="s">
        <v>4176</v>
      </c>
      <c r="L2486" s="1">
        <v>257511</v>
      </c>
      <c r="M2486" s="1" t="s">
        <v>12526</v>
      </c>
      <c r="N2486" s="2" t="s">
        <v>4522</v>
      </c>
      <c r="O2486" s="1" t="s">
        <v>16502</v>
      </c>
      <c r="P2486" s="2" t="s">
        <v>73</v>
      </c>
      <c r="Q2486" s="1" t="s">
        <v>105</v>
      </c>
      <c r="R2486" s="1" t="s">
        <v>4409</v>
      </c>
      <c r="S2486" s="1"/>
      <c r="T2486" s="1"/>
      <c r="U2486" s="1" t="s">
        <v>12528</v>
      </c>
      <c r="V2486" s="1"/>
      <c r="W2486" s="1"/>
      <c r="X2486" s="1"/>
      <c r="Y2486" s="1" t="s">
        <v>105</v>
      </c>
      <c r="Z2486" s="2" t="str">
        <f t="shared" si="114"/>
        <v>C830C</v>
      </c>
      <c r="AA2486" s="3" t="str">
        <f t="shared" si="115"/>
        <v>1/3/2020</v>
      </c>
      <c r="AB2486" s="2" t="str">
        <f t="shared" si="116"/>
        <v>No delay</v>
      </c>
    </row>
    <row r="2487" spans="1:28" s="7" customFormat="1" ht="356.25" x14ac:dyDescent="0.45">
      <c r="A2487" s="1">
        <v>2684</v>
      </c>
      <c r="B2487" s="3">
        <v>43908</v>
      </c>
      <c r="C2487" s="4">
        <v>0.39374999999999999</v>
      </c>
      <c r="D2487" s="2">
        <v>0</v>
      </c>
      <c r="E2487" s="1">
        <v>0</v>
      </c>
      <c r="F2487" s="2" t="s">
        <v>24</v>
      </c>
      <c r="G2487" s="1">
        <v>27</v>
      </c>
      <c r="H2487" s="1" t="s">
        <v>4570</v>
      </c>
      <c r="I2487" s="1" t="s">
        <v>4570</v>
      </c>
      <c r="J2487" s="1" t="s">
        <v>4171</v>
      </c>
      <c r="K2487" s="1" t="s">
        <v>4170</v>
      </c>
      <c r="L2487" s="1">
        <v>257510</v>
      </c>
      <c r="M2487" s="1" t="s">
        <v>12526</v>
      </c>
      <c r="N2487" s="2" t="s">
        <v>4522</v>
      </c>
      <c r="O2487" s="1" t="s">
        <v>16503</v>
      </c>
      <c r="P2487" s="2" t="s">
        <v>38</v>
      </c>
      <c r="Q2487" s="1" t="s">
        <v>37</v>
      </c>
      <c r="R2487" s="1" t="s">
        <v>4409</v>
      </c>
      <c r="S2487" s="1"/>
      <c r="T2487" s="1"/>
      <c r="U2487" s="1" t="s">
        <v>12528</v>
      </c>
      <c r="V2487" s="1"/>
      <c r="W2487" s="1"/>
      <c r="X2487" s="1"/>
      <c r="Y2487" s="1" t="s">
        <v>37</v>
      </c>
      <c r="Z2487" s="2" t="str">
        <f t="shared" si="114"/>
        <v>C830</v>
      </c>
      <c r="AA2487" s="3" t="str">
        <f t="shared" si="115"/>
        <v>1/3/2020</v>
      </c>
      <c r="AB2487" s="2" t="str">
        <f t="shared" si="116"/>
        <v>No delay</v>
      </c>
    </row>
    <row r="2488" spans="1:28" s="7" customFormat="1" ht="228" x14ac:dyDescent="0.45">
      <c r="A2488" s="1">
        <v>2691</v>
      </c>
      <c r="B2488" s="3">
        <v>43908</v>
      </c>
      <c r="C2488" s="4">
        <v>0.47210648148148149</v>
      </c>
      <c r="D2488" s="2">
        <v>0</v>
      </c>
      <c r="E2488" s="1">
        <v>0</v>
      </c>
      <c r="F2488" s="2" t="s">
        <v>50</v>
      </c>
      <c r="G2488" s="1">
        <v>19</v>
      </c>
      <c r="H2488" s="1" t="s">
        <v>5501</v>
      </c>
      <c r="I2488" s="1" t="s">
        <v>5501</v>
      </c>
      <c r="J2488" s="1" t="s">
        <v>4175</v>
      </c>
      <c r="K2488" s="1" t="s">
        <v>4174</v>
      </c>
      <c r="L2488" s="1">
        <v>257529</v>
      </c>
      <c r="M2488" s="1" t="s">
        <v>12526</v>
      </c>
      <c r="N2488" s="2" t="s">
        <v>4409</v>
      </c>
      <c r="O2488" s="1" t="s">
        <v>16504</v>
      </c>
      <c r="P2488" s="2"/>
      <c r="Q2488" s="1"/>
      <c r="R2488" s="1"/>
      <c r="S2488" s="1"/>
      <c r="T2488" s="1"/>
      <c r="U2488" s="1" t="s">
        <v>13743</v>
      </c>
      <c r="V2488" s="1"/>
      <c r="W2488" s="1"/>
      <c r="X2488" s="1"/>
      <c r="Y2488" s="1"/>
      <c r="Z2488" s="2" t="str">
        <f t="shared" si="114"/>
        <v>C830</v>
      </c>
      <c r="AA2488" s="3" t="str">
        <f t="shared" si="115"/>
        <v>1/3/2020</v>
      </c>
      <c r="AB2488" s="2" t="str">
        <f t="shared" si="116"/>
        <v>No delay</v>
      </c>
    </row>
    <row r="2489" spans="1:28" s="7" customFormat="1" ht="384.75" x14ac:dyDescent="0.45">
      <c r="A2489" s="1">
        <v>2713</v>
      </c>
      <c r="B2489" s="3">
        <v>43908</v>
      </c>
      <c r="C2489" s="4">
        <v>0.93125000000000002</v>
      </c>
      <c r="D2489" s="2">
        <v>0</v>
      </c>
      <c r="E2489" s="1">
        <v>0</v>
      </c>
      <c r="F2489" s="2" t="s">
        <v>145</v>
      </c>
      <c r="G2489" s="1" t="s">
        <v>12514</v>
      </c>
      <c r="H2489" s="1" t="s">
        <v>4711</v>
      </c>
      <c r="I2489" s="1" t="s">
        <v>4711</v>
      </c>
      <c r="J2489" s="1" t="s">
        <v>4179</v>
      </c>
      <c r="K2489" s="1" t="s">
        <v>4178</v>
      </c>
      <c r="L2489" s="1">
        <v>257590</v>
      </c>
      <c r="M2489" s="1" t="s">
        <v>12526</v>
      </c>
      <c r="N2489" s="2" t="s">
        <v>4409</v>
      </c>
      <c r="O2489" s="1" t="s">
        <v>16505</v>
      </c>
      <c r="P2489" s="2" t="s">
        <v>73</v>
      </c>
      <c r="Q2489" s="1" t="s">
        <v>1311</v>
      </c>
      <c r="R2489" s="1" t="s">
        <v>4409</v>
      </c>
      <c r="S2489" s="1"/>
      <c r="T2489" s="1"/>
      <c r="U2489" s="1" t="s">
        <v>12528</v>
      </c>
      <c r="V2489" s="1"/>
      <c r="W2489" s="1"/>
      <c r="X2489" s="1"/>
      <c r="Y2489" s="1" t="s">
        <v>243</v>
      </c>
      <c r="Z2489" s="2" t="str">
        <f t="shared" si="114"/>
        <v>C830</v>
      </c>
      <c r="AA2489" s="3" t="str">
        <f t="shared" si="115"/>
        <v>1/3/2020</v>
      </c>
      <c r="AB2489" s="2" t="str">
        <f t="shared" si="116"/>
        <v>No delay</v>
      </c>
    </row>
    <row r="2490" spans="1:28" s="7" customFormat="1" ht="228" x14ac:dyDescent="0.45">
      <c r="A2490" s="1">
        <v>2724</v>
      </c>
      <c r="B2490" s="3">
        <v>43909</v>
      </c>
      <c r="C2490" s="4">
        <v>0.33626157407407403</v>
      </c>
      <c r="D2490" s="2">
        <v>0</v>
      </c>
      <c r="E2490" s="1">
        <v>0</v>
      </c>
      <c r="F2490" s="2" t="s">
        <v>131</v>
      </c>
      <c r="G2490" s="1">
        <v>7</v>
      </c>
      <c r="H2490" s="1" t="s">
        <v>4802</v>
      </c>
      <c r="I2490" s="1" t="s">
        <v>5297</v>
      </c>
      <c r="J2490" s="1" t="s">
        <v>4185</v>
      </c>
      <c r="K2490" s="1" t="s">
        <v>4184</v>
      </c>
      <c r="L2490" s="1">
        <v>257611</v>
      </c>
      <c r="M2490" s="1" t="s">
        <v>12526</v>
      </c>
      <c r="N2490" s="2" t="s">
        <v>4409</v>
      </c>
      <c r="O2490" s="1" t="s">
        <v>16506</v>
      </c>
      <c r="P2490" s="2"/>
      <c r="Q2490" s="1"/>
      <c r="R2490" s="1"/>
      <c r="S2490" s="1"/>
      <c r="T2490" s="1"/>
      <c r="U2490" s="1" t="s">
        <v>13743</v>
      </c>
      <c r="V2490" s="1"/>
      <c r="W2490" s="1"/>
      <c r="X2490" s="1"/>
      <c r="Y2490" s="1"/>
      <c r="Z2490" s="2" t="str">
        <f t="shared" si="114"/>
        <v>C830C</v>
      </c>
      <c r="AA2490" s="3" t="str">
        <f t="shared" si="115"/>
        <v>1/3/2020</v>
      </c>
      <c r="AB2490" s="2" t="str">
        <f t="shared" si="116"/>
        <v>No delay</v>
      </c>
    </row>
    <row r="2491" spans="1:28" s="7" customFormat="1" ht="327.75" x14ac:dyDescent="0.45">
      <c r="A2491" s="1">
        <v>2726</v>
      </c>
      <c r="B2491" s="3">
        <v>43909</v>
      </c>
      <c r="C2491" s="4">
        <v>0.38541666666666669</v>
      </c>
      <c r="D2491" s="2">
        <v>0</v>
      </c>
      <c r="E2491" s="1">
        <v>0</v>
      </c>
      <c r="F2491" s="2" t="s">
        <v>42</v>
      </c>
      <c r="G2491" s="1">
        <v>28</v>
      </c>
      <c r="H2491" s="1" t="s">
        <v>4797</v>
      </c>
      <c r="I2491" s="1" t="s">
        <v>4733</v>
      </c>
      <c r="J2491" s="1" t="s">
        <v>4189</v>
      </c>
      <c r="K2491" s="1" t="s">
        <v>4188</v>
      </c>
      <c r="L2491" s="1">
        <v>257617</v>
      </c>
      <c r="M2491" s="1" t="s">
        <v>12526</v>
      </c>
      <c r="N2491" s="2" t="s">
        <v>4522</v>
      </c>
      <c r="O2491" s="1" t="s">
        <v>16507</v>
      </c>
      <c r="P2491" s="2" t="s">
        <v>79</v>
      </c>
      <c r="Q2491" s="1" t="s">
        <v>139</v>
      </c>
      <c r="R2491" s="1" t="s">
        <v>4409</v>
      </c>
      <c r="S2491" s="1"/>
      <c r="T2491" s="1"/>
      <c r="U2491" s="1" t="s">
        <v>12528</v>
      </c>
      <c r="V2491" s="1"/>
      <c r="W2491" s="1"/>
      <c r="X2491" s="1"/>
      <c r="Y2491" s="1" t="s">
        <v>117</v>
      </c>
      <c r="Z2491" s="2" t="str">
        <f t="shared" si="114"/>
        <v>C830</v>
      </c>
      <c r="AA2491" s="3" t="str">
        <f t="shared" si="115"/>
        <v>1/3/2020</v>
      </c>
      <c r="AB2491" s="2" t="str">
        <f t="shared" si="116"/>
        <v>No delay</v>
      </c>
    </row>
    <row r="2492" spans="1:28" s="7" customFormat="1" ht="228" x14ac:dyDescent="0.45">
      <c r="A2492" s="1">
        <v>2736</v>
      </c>
      <c r="B2492" s="3">
        <v>43909</v>
      </c>
      <c r="C2492" s="4">
        <v>0.7993055555555556</v>
      </c>
      <c r="D2492" s="2"/>
      <c r="E2492" s="1"/>
      <c r="F2492" s="2" t="s">
        <v>45</v>
      </c>
      <c r="G2492" s="1"/>
      <c r="H2492" s="1" t="s">
        <v>4570</v>
      </c>
      <c r="I2492" s="1"/>
      <c r="J2492" s="1" t="s">
        <v>16508</v>
      </c>
      <c r="K2492" s="1">
        <v>6289343</v>
      </c>
      <c r="L2492" s="1"/>
      <c r="M2492" s="1" t="s">
        <v>12526</v>
      </c>
      <c r="N2492" s="2" t="s">
        <v>4409</v>
      </c>
      <c r="O2492" s="1" t="s">
        <v>16509</v>
      </c>
      <c r="P2492" s="2"/>
      <c r="Q2492" s="1"/>
      <c r="R2492" s="1"/>
      <c r="S2492" s="1"/>
      <c r="T2492" s="1"/>
      <c r="U2492" s="1" t="s">
        <v>13743</v>
      </c>
      <c r="V2492" s="1"/>
      <c r="W2492" s="1"/>
      <c r="X2492" s="1"/>
      <c r="Y2492" s="1"/>
      <c r="Z2492" s="2" t="str">
        <f t="shared" si="114"/>
        <v>C830</v>
      </c>
      <c r="AA2492" s="3" t="str">
        <f t="shared" si="115"/>
        <v>1/3/2020</v>
      </c>
      <c r="AB2492" s="2" t="str">
        <f t="shared" si="116"/>
        <v>No delay</v>
      </c>
    </row>
    <row r="2493" spans="1:28" s="7" customFormat="1" ht="409.5" x14ac:dyDescent="0.45">
      <c r="A2493" s="1">
        <v>2740</v>
      </c>
      <c r="B2493" s="3">
        <v>43909</v>
      </c>
      <c r="C2493" s="4">
        <v>0.92013888888888884</v>
      </c>
      <c r="D2493" s="2">
        <v>0</v>
      </c>
      <c r="E2493" s="1">
        <v>2.5</v>
      </c>
      <c r="F2493" s="2" t="s">
        <v>104</v>
      </c>
      <c r="G2493" s="1">
        <v>17</v>
      </c>
      <c r="H2493" s="1" t="s">
        <v>4954</v>
      </c>
      <c r="I2493" s="1" t="s">
        <v>5501</v>
      </c>
      <c r="J2493" s="1" t="s">
        <v>4187</v>
      </c>
      <c r="K2493" s="1" t="s">
        <v>4186</v>
      </c>
      <c r="L2493" s="1">
        <v>257690</v>
      </c>
      <c r="M2493" s="1" t="s">
        <v>12526</v>
      </c>
      <c r="N2493" s="2" t="s">
        <v>4409</v>
      </c>
      <c r="O2493" s="1" t="s">
        <v>16510</v>
      </c>
      <c r="P2493" s="2" t="s">
        <v>73</v>
      </c>
      <c r="Q2493" s="1" t="s">
        <v>274</v>
      </c>
      <c r="R2493" s="1" t="s">
        <v>4409</v>
      </c>
      <c r="S2493" s="1"/>
      <c r="T2493" s="1"/>
      <c r="U2493" s="1" t="s">
        <v>12528</v>
      </c>
      <c r="V2493" s="1"/>
      <c r="W2493" s="1"/>
      <c r="X2493" s="1"/>
      <c r="Y2493" s="1" t="s">
        <v>157</v>
      </c>
      <c r="Z2493" s="2" t="str">
        <f t="shared" si="114"/>
        <v>C830C</v>
      </c>
      <c r="AA2493" s="3" t="str">
        <f t="shared" si="115"/>
        <v>1/3/2020</v>
      </c>
      <c r="AB2493" s="2" t="str">
        <f t="shared" si="116"/>
        <v>No delay</v>
      </c>
    </row>
    <row r="2494" spans="1:28" s="7" customFormat="1" ht="285" x14ac:dyDescent="0.45">
      <c r="A2494" s="1">
        <v>2744</v>
      </c>
      <c r="B2494" s="3">
        <v>43910</v>
      </c>
      <c r="C2494" s="4">
        <v>0.21527777777777779</v>
      </c>
      <c r="D2494" s="2">
        <v>0</v>
      </c>
      <c r="E2494" s="1">
        <v>0</v>
      </c>
      <c r="F2494" s="2" t="s">
        <v>81</v>
      </c>
      <c r="G2494" s="1">
        <v>14</v>
      </c>
      <c r="H2494" s="1" t="s">
        <v>4961</v>
      </c>
      <c r="I2494" s="1" t="s">
        <v>4961</v>
      </c>
      <c r="J2494" s="1" t="s">
        <v>4194</v>
      </c>
      <c r="K2494" s="1" t="s">
        <v>4193</v>
      </c>
      <c r="L2494" s="1">
        <v>257704</v>
      </c>
      <c r="M2494" s="1" t="s">
        <v>12526</v>
      </c>
      <c r="N2494" s="2" t="s">
        <v>4409</v>
      </c>
      <c r="O2494" s="1" t="s">
        <v>16511</v>
      </c>
      <c r="P2494" s="2" t="s">
        <v>79</v>
      </c>
      <c r="Q2494" s="1" t="s">
        <v>209</v>
      </c>
      <c r="R2494" s="1" t="s">
        <v>13589</v>
      </c>
      <c r="S2494" s="1"/>
      <c r="T2494" s="1"/>
      <c r="U2494" s="1" t="s">
        <v>12528</v>
      </c>
      <c r="V2494" s="1"/>
      <c r="W2494" s="1"/>
      <c r="X2494" s="1"/>
      <c r="Y2494" s="1" t="s">
        <v>208</v>
      </c>
      <c r="Z2494" s="2" t="str">
        <f t="shared" si="114"/>
        <v>C830</v>
      </c>
      <c r="AA2494" s="3" t="str">
        <f t="shared" si="115"/>
        <v>1/3/2020</v>
      </c>
      <c r="AB2494" s="2" t="str">
        <f t="shared" si="116"/>
        <v>No delay</v>
      </c>
    </row>
    <row r="2495" spans="1:28" s="7" customFormat="1" ht="228" x14ac:dyDescent="0.45">
      <c r="A2495" s="1">
        <v>2752</v>
      </c>
      <c r="B2495" s="3">
        <v>43910</v>
      </c>
      <c r="C2495" s="4">
        <v>0.35486111111111113</v>
      </c>
      <c r="D2495" s="2">
        <v>0</v>
      </c>
      <c r="E2495" s="1">
        <v>0</v>
      </c>
      <c r="F2495" s="2" t="s">
        <v>45</v>
      </c>
      <c r="G2495" s="1">
        <v>4</v>
      </c>
      <c r="H2495" s="1" t="s">
        <v>4785</v>
      </c>
      <c r="I2495" s="1" t="s">
        <v>4785</v>
      </c>
      <c r="J2495" s="1" t="s">
        <v>16512</v>
      </c>
      <c r="K2495" s="1" t="s">
        <v>4190</v>
      </c>
      <c r="L2495" s="1">
        <v>257732</v>
      </c>
      <c r="M2495" s="1" t="s">
        <v>12526</v>
      </c>
      <c r="N2495" s="2" t="s">
        <v>4409</v>
      </c>
      <c r="O2495" s="1" t="s">
        <v>16513</v>
      </c>
      <c r="P2495" s="2"/>
      <c r="Q2495" s="1"/>
      <c r="R2495" s="1"/>
      <c r="S2495" s="1"/>
      <c r="T2495" s="1"/>
      <c r="U2495" s="1" t="s">
        <v>13743</v>
      </c>
      <c r="V2495" s="1"/>
      <c r="W2495" s="1"/>
      <c r="X2495" s="1"/>
      <c r="Y2495" s="1"/>
      <c r="Z2495" s="2" t="str">
        <f t="shared" si="114"/>
        <v>C830</v>
      </c>
      <c r="AA2495" s="3" t="str">
        <f t="shared" si="115"/>
        <v>1/3/2020</v>
      </c>
      <c r="AB2495" s="2" t="str">
        <f t="shared" si="116"/>
        <v>No delay</v>
      </c>
    </row>
    <row r="2496" spans="1:28" s="7" customFormat="1" ht="242.25" x14ac:dyDescent="0.45">
      <c r="A2496" s="1" t="s">
        <v>16514</v>
      </c>
      <c r="B2496" s="3">
        <v>43910</v>
      </c>
      <c r="C2496" s="4">
        <v>0.41597222222222219</v>
      </c>
      <c r="D2496" s="2">
        <v>0.5</v>
      </c>
      <c r="E2496" s="1">
        <v>0</v>
      </c>
      <c r="F2496" s="2" t="s">
        <v>100</v>
      </c>
      <c r="G2496" s="1">
        <v>45</v>
      </c>
      <c r="H2496" s="1" t="s">
        <v>5352</v>
      </c>
      <c r="I2496" s="1" t="s">
        <v>5352</v>
      </c>
      <c r="J2496" s="1" t="s">
        <v>4192</v>
      </c>
      <c r="K2496" s="1" t="s">
        <v>4191</v>
      </c>
      <c r="L2496" s="1">
        <v>257740</v>
      </c>
      <c r="M2496" s="1" t="s">
        <v>12526</v>
      </c>
      <c r="N2496" s="2" t="s">
        <v>4522</v>
      </c>
      <c r="O2496" s="1" t="s">
        <v>16515</v>
      </c>
      <c r="P2496" s="2" t="s">
        <v>128</v>
      </c>
      <c r="Q2496" s="1" t="s">
        <v>183</v>
      </c>
      <c r="R2496" s="1" t="s">
        <v>4409</v>
      </c>
      <c r="S2496" s="1"/>
      <c r="T2496" s="1"/>
      <c r="U2496" s="1" t="s">
        <v>12528</v>
      </c>
      <c r="V2496" s="1"/>
      <c r="W2496" s="1"/>
      <c r="X2496" s="1"/>
      <c r="Y2496" s="1" t="s">
        <v>12529</v>
      </c>
      <c r="Z2496" s="2" t="str">
        <f t="shared" si="114"/>
        <v>C830</v>
      </c>
      <c r="AA2496" s="3" t="str">
        <f t="shared" si="115"/>
        <v>1/3/2020</v>
      </c>
      <c r="AB2496" s="2" t="str">
        <f t="shared" si="116"/>
        <v>More than 0 mins</v>
      </c>
    </row>
    <row r="2497" spans="1:28" s="7" customFormat="1" ht="242.25" x14ac:dyDescent="0.45">
      <c r="A2497" s="1">
        <v>2772</v>
      </c>
      <c r="B2497" s="3">
        <v>43910</v>
      </c>
      <c r="C2497" s="4">
        <v>0.80208333333333337</v>
      </c>
      <c r="D2497" s="2"/>
      <c r="E2497" s="1"/>
      <c r="F2497" s="2" t="s">
        <v>88</v>
      </c>
      <c r="G2497" s="1"/>
      <c r="H2497" s="1" t="s">
        <v>4570</v>
      </c>
      <c r="I2497" s="1"/>
      <c r="J2497" s="1" t="s">
        <v>16516</v>
      </c>
      <c r="K2497" s="1">
        <v>6289385</v>
      </c>
      <c r="L2497" s="1"/>
      <c r="M2497" s="1" t="s">
        <v>12526</v>
      </c>
      <c r="N2497" s="2" t="s">
        <v>4409</v>
      </c>
      <c r="O2497" s="1" t="s">
        <v>16517</v>
      </c>
      <c r="P2497" s="2" t="s">
        <v>90</v>
      </c>
      <c r="Q2497" s="1" t="s">
        <v>209</v>
      </c>
      <c r="R2497" s="1" t="s">
        <v>13589</v>
      </c>
      <c r="S2497" s="1"/>
      <c r="T2497" s="1"/>
      <c r="U2497" s="1" t="s">
        <v>12528</v>
      </c>
      <c r="V2497" s="1"/>
      <c r="W2497" s="1"/>
      <c r="X2497" s="1"/>
      <c r="Y2497" s="1" t="s">
        <v>208</v>
      </c>
      <c r="Z2497" s="2" t="str">
        <f t="shared" ref="Z2497:Z2560" si="117">IF(_xlfn.NUMBERVALUE(MID(F2497,3,2))&lt;41,"C830","C830C")</f>
        <v>C830</v>
      </c>
      <c r="AA2497" s="3" t="str">
        <f t="shared" ref="AA2497:AA2560" si="118">DAY(1)&amp;"/"&amp;MONTH(B2497)&amp;"/"&amp;YEAR(B2497)</f>
        <v>1/3/2020</v>
      </c>
      <c r="AB2497" s="2" t="str">
        <f t="shared" ref="AB2497:AB2560" si="119">IF(D2497&gt;5,"More than 5mins",IF(D2497&gt;0,"More than 0 mins","No delay"))</f>
        <v>No delay</v>
      </c>
    </row>
    <row r="2498" spans="1:28" s="7" customFormat="1" ht="228" x14ac:dyDescent="0.45">
      <c r="A2498" s="1">
        <v>2799</v>
      </c>
      <c r="B2498" s="3">
        <v>43911</v>
      </c>
      <c r="C2498" s="4">
        <v>0.60994212962962957</v>
      </c>
      <c r="D2498" s="2">
        <v>0</v>
      </c>
      <c r="E2498" s="1">
        <v>0</v>
      </c>
      <c r="F2498" s="2" t="s">
        <v>29</v>
      </c>
      <c r="G2498" s="1">
        <v>14</v>
      </c>
      <c r="H2498" s="1" t="s">
        <v>4961</v>
      </c>
      <c r="I2498" s="1" t="s">
        <v>4962</v>
      </c>
      <c r="J2498" s="1" t="s">
        <v>16518</v>
      </c>
      <c r="K2498" s="1" t="s">
        <v>16519</v>
      </c>
      <c r="L2498" s="1">
        <v>257855</v>
      </c>
      <c r="M2498" s="1" t="s">
        <v>12526</v>
      </c>
      <c r="N2498" s="2" t="s">
        <v>4522</v>
      </c>
      <c r="O2498" s="1" t="s">
        <v>16520</v>
      </c>
      <c r="P2498" s="2" t="s">
        <v>149</v>
      </c>
      <c r="Q2498" s="1" t="s">
        <v>209</v>
      </c>
      <c r="R2498" s="1" t="s">
        <v>13589</v>
      </c>
      <c r="S2498" s="1"/>
      <c r="T2498" s="1"/>
      <c r="U2498" s="1" t="s">
        <v>12528</v>
      </c>
      <c r="V2498" s="1"/>
      <c r="W2498" s="1"/>
      <c r="X2498" s="1"/>
      <c r="Y2498" s="1" t="s">
        <v>208</v>
      </c>
      <c r="Z2498" s="2" t="str">
        <f t="shared" si="117"/>
        <v>C830C</v>
      </c>
      <c r="AA2498" s="3" t="str">
        <f t="shared" si="118"/>
        <v>1/3/2020</v>
      </c>
      <c r="AB2498" s="2" t="str">
        <f t="shared" si="119"/>
        <v>No delay</v>
      </c>
    </row>
    <row r="2499" spans="1:28" s="7" customFormat="1" ht="242.25" x14ac:dyDescent="0.45">
      <c r="A2499" s="1">
        <v>2806</v>
      </c>
      <c r="B2499" s="3">
        <v>43911</v>
      </c>
      <c r="C2499" s="4">
        <v>0.80694444444444446</v>
      </c>
      <c r="D2499" s="2">
        <v>0.5</v>
      </c>
      <c r="E2499" s="1">
        <v>0</v>
      </c>
      <c r="F2499" s="2" t="s">
        <v>46</v>
      </c>
      <c r="G2499" s="1">
        <v>20</v>
      </c>
      <c r="H2499" s="1" t="s">
        <v>5174</v>
      </c>
      <c r="I2499" s="1" t="s">
        <v>5175</v>
      </c>
      <c r="J2499" s="1" t="s">
        <v>16521</v>
      </c>
      <c r="K2499" s="1" t="s">
        <v>4195</v>
      </c>
      <c r="L2499" s="1">
        <v>257886</v>
      </c>
      <c r="M2499" s="1" t="s">
        <v>12526</v>
      </c>
      <c r="N2499" s="2" t="s">
        <v>4409</v>
      </c>
      <c r="O2499" s="1" t="s">
        <v>16522</v>
      </c>
      <c r="P2499" s="2"/>
      <c r="Q2499" s="1"/>
      <c r="R2499" s="1"/>
      <c r="S2499" s="1"/>
      <c r="T2499" s="1"/>
      <c r="U2499" s="1" t="s">
        <v>13743</v>
      </c>
      <c r="V2499" s="1"/>
      <c r="W2499" s="1"/>
      <c r="X2499" s="1"/>
      <c r="Y2499" s="1"/>
      <c r="Z2499" s="2" t="str">
        <f t="shared" si="117"/>
        <v>C830</v>
      </c>
      <c r="AA2499" s="3" t="str">
        <f t="shared" si="118"/>
        <v>1/3/2020</v>
      </c>
      <c r="AB2499" s="2" t="str">
        <f t="shared" si="119"/>
        <v>More than 0 mins</v>
      </c>
    </row>
    <row r="2500" spans="1:28" s="7" customFormat="1" ht="213.75" x14ac:dyDescent="0.45">
      <c r="A2500" s="1">
        <v>2816</v>
      </c>
      <c r="B2500" s="3">
        <v>43912</v>
      </c>
      <c r="C2500" s="4">
        <v>0.25476851851851851</v>
      </c>
      <c r="D2500" s="2">
        <v>0</v>
      </c>
      <c r="E2500" s="1">
        <v>0</v>
      </c>
      <c r="F2500" s="2" t="s">
        <v>50</v>
      </c>
      <c r="G2500" s="1">
        <v>5</v>
      </c>
      <c r="H2500" s="1" t="s">
        <v>4621</v>
      </c>
      <c r="I2500" s="1" t="s">
        <v>4621</v>
      </c>
      <c r="J2500" s="1" t="s">
        <v>4197</v>
      </c>
      <c r="K2500" s="1" t="s">
        <v>4196</v>
      </c>
      <c r="L2500" s="1">
        <v>257907</v>
      </c>
      <c r="M2500" s="1" t="s">
        <v>12526</v>
      </c>
      <c r="N2500" s="2" t="s">
        <v>4409</v>
      </c>
      <c r="O2500" s="1" t="s">
        <v>16523</v>
      </c>
      <c r="P2500" s="2"/>
      <c r="Q2500" s="1"/>
      <c r="R2500" s="1"/>
      <c r="S2500" s="1"/>
      <c r="T2500" s="1"/>
      <c r="U2500" s="1" t="s">
        <v>13743</v>
      </c>
      <c r="V2500" s="1"/>
      <c r="W2500" s="1"/>
      <c r="X2500" s="1"/>
      <c r="Y2500" s="1"/>
      <c r="Z2500" s="2" t="str">
        <f t="shared" si="117"/>
        <v>C830</v>
      </c>
      <c r="AA2500" s="3" t="str">
        <f t="shared" si="118"/>
        <v>1/3/2020</v>
      </c>
      <c r="AB2500" s="2" t="str">
        <f t="shared" si="119"/>
        <v>No delay</v>
      </c>
    </row>
    <row r="2501" spans="1:28" s="7" customFormat="1" ht="256.5" x14ac:dyDescent="0.45">
      <c r="A2501" s="1">
        <v>2852</v>
      </c>
      <c r="B2501" s="3">
        <v>43913</v>
      </c>
      <c r="C2501" s="4">
        <v>0.3347222222222222</v>
      </c>
      <c r="D2501" s="2">
        <v>0</v>
      </c>
      <c r="E2501" s="1">
        <v>0</v>
      </c>
      <c r="F2501" s="2" t="s">
        <v>49</v>
      </c>
      <c r="G2501" s="1">
        <v>68</v>
      </c>
      <c r="H2501" s="1" t="s">
        <v>4775</v>
      </c>
      <c r="I2501" s="1" t="s">
        <v>4570</v>
      </c>
      <c r="J2501" s="1" t="s">
        <v>4199</v>
      </c>
      <c r="K2501" s="1" t="s">
        <v>4198</v>
      </c>
      <c r="L2501" s="1">
        <v>257999</v>
      </c>
      <c r="M2501" s="1" t="s">
        <v>12526</v>
      </c>
      <c r="N2501" s="2" t="s">
        <v>4409</v>
      </c>
      <c r="O2501" s="1" t="s">
        <v>16524</v>
      </c>
      <c r="P2501" s="2"/>
      <c r="Q2501" s="1"/>
      <c r="R2501" s="1"/>
      <c r="S2501" s="1"/>
      <c r="T2501" s="1"/>
      <c r="U2501" s="1" t="s">
        <v>13743</v>
      </c>
      <c r="V2501" s="1"/>
      <c r="W2501" s="1"/>
      <c r="X2501" s="1"/>
      <c r="Y2501" s="1"/>
      <c r="Z2501" s="2" t="str">
        <f t="shared" si="117"/>
        <v>C830</v>
      </c>
      <c r="AA2501" s="3" t="str">
        <f t="shared" si="118"/>
        <v>1/3/2020</v>
      </c>
      <c r="AB2501" s="2" t="str">
        <f t="shared" si="119"/>
        <v>No delay</v>
      </c>
    </row>
    <row r="2502" spans="1:28" s="7" customFormat="1" ht="213.75" x14ac:dyDescent="0.45">
      <c r="A2502" s="1" t="s">
        <v>16525</v>
      </c>
      <c r="B2502" s="3">
        <v>43913</v>
      </c>
      <c r="C2502" s="4">
        <v>0.41023148148148153</v>
      </c>
      <c r="D2502" s="2">
        <v>0</v>
      </c>
      <c r="E2502" s="1">
        <v>0</v>
      </c>
      <c r="F2502" s="2" t="s">
        <v>116</v>
      </c>
      <c r="G2502" s="1">
        <v>10</v>
      </c>
      <c r="H2502" s="1" t="s">
        <v>4811</v>
      </c>
      <c r="I2502" s="1" t="s">
        <v>6064</v>
      </c>
      <c r="J2502" s="1" t="s">
        <v>4203</v>
      </c>
      <c r="K2502" s="1" t="s">
        <v>4202</v>
      </c>
      <c r="L2502" s="1">
        <v>258011</v>
      </c>
      <c r="M2502" s="1" t="s">
        <v>12526</v>
      </c>
      <c r="N2502" s="2" t="s">
        <v>4409</v>
      </c>
      <c r="O2502" s="1" t="s">
        <v>16526</v>
      </c>
      <c r="P2502" s="2" t="s">
        <v>281</v>
      </c>
      <c r="Q2502" s="1" t="s">
        <v>209</v>
      </c>
      <c r="R2502" s="1" t="s">
        <v>13589</v>
      </c>
      <c r="S2502" s="1"/>
      <c r="T2502" s="1"/>
      <c r="U2502" s="1" t="s">
        <v>12528</v>
      </c>
      <c r="V2502" s="1"/>
      <c r="W2502" s="1"/>
      <c r="X2502" s="1"/>
      <c r="Y2502" s="1" t="s">
        <v>208</v>
      </c>
      <c r="Z2502" s="2" t="str">
        <f t="shared" si="117"/>
        <v>C830C</v>
      </c>
      <c r="AA2502" s="3" t="str">
        <f t="shared" si="118"/>
        <v>1/3/2020</v>
      </c>
      <c r="AB2502" s="2" t="str">
        <f t="shared" si="119"/>
        <v>No delay</v>
      </c>
    </row>
    <row r="2503" spans="1:28" s="7" customFormat="1" ht="213.75" x14ac:dyDescent="0.45">
      <c r="A2503" s="1" t="s">
        <v>16527</v>
      </c>
      <c r="B2503" s="3">
        <v>43913</v>
      </c>
      <c r="C2503" s="4">
        <v>0.41023148148148153</v>
      </c>
      <c r="D2503" s="2">
        <v>0</v>
      </c>
      <c r="E2503" s="1">
        <v>0</v>
      </c>
      <c r="F2503" s="2" t="s">
        <v>230</v>
      </c>
      <c r="G2503" s="1">
        <v>32</v>
      </c>
      <c r="H2503" s="1" t="s">
        <v>4811</v>
      </c>
      <c r="I2503" s="1" t="s">
        <v>6064</v>
      </c>
      <c r="J2503" s="1" t="s">
        <v>4203</v>
      </c>
      <c r="K2503" s="1" t="s">
        <v>4202</v>
      </c>
      <c r="L2503" s="1">
        <v>258011</v>
      </c>
      <c r="M2503" s="1" t="s">
        <v>12526</v>
      </c>
      <c r="N2503" s="2" t="s">
        <v>4409</v>
      </c>
      <c r="O2503" s="1" t="s">
        <v>16526</v>
      </c>
      <c r="P2503" s="2" t="s">
        <v>281</v>
      </c>
      <c r="Q2503" s="1" t="s">
        <v>209</v>
      </c>
      <c r="R2503" s="1" t="s">
        <v>13589</v>
      </c>
      <c r="S2503" s="1"/>
      <c r="T2503" s="1"/>
      <c r="U2503" s="1" t="s">
        <v>12528</v>
      </c>
      <c r="V2503" s="1"/>
      <c r="W2503" s="1"/>
      <c r="X2503" s="1"/>
      <c r="Y2503" s="1" t="s">
        <v>208</v>
      </c>
      <c r="Z2503" s="2" t="str">
        <f t="shared" si="117"/>
        <v>C830C</v>
      </c>
      <c r="AA2503" s="3" t="str">
        <f t="shared" si="118"/>
        <v>1/3/2020</v>
      </c>
      <c r="AB2503" s="2" t="str">
        <f t="shared" si="119"/>
        <v>No delay</v>
      </c>
    </row>
    <row r="2504" spans="1:28" s="7" customFormat="1" ht="213.75" x14ac:dyDescent="0.45">
      <c r="A2504" s="1" t="s">
        <v>16528</v>
      </c>
      <c r="B2504" s="3">
        <v>43913</v>
      </c>
      <c r="C2504" s="4">
        <v>0.41023148148148153</v>
      </c>
      <c r="D2504" s="2">
        <v>0</v>
      </c>
      <c r="E2504" s="1">
        <v>0</v>
      </c>
      <c r="F2504" s="2" t="s">
        <v>123</v>
      </c>
      <c r="G2504" s="1">
        <v>33</v>
      </c>
      <c r="H2504" s="1" t="s">
        <v>4811</v>
      </c>
      <c r="I2504" s="1" t="s">
        <v>6064</v>
      </c>
      <c r="J2504" s="1" t="s">
        <v>4203</v>
      </c>
      <c r="K2504" s="1" t="s">
        <v>4202</v>
      </c>
      <c r="L2504" s="1">
        <v>258011</v>
      </c>
      <c r="M2504" s="1" t="s">
        <v>12526</v>
      </c>
      <c r="N2504" s="2" t="s">
        <v>4409</v>
      </c>
      <c r="O2504" s="1" t="s">
        <v>16526</v>
      </c>
      <c r="P2504" s="2" t="s">
        <v>281</v>
      </c>
      <c r="Q2504" s="1" t="s">
        <v>209</v>
      </c>
      <c r="R2504" s="1" t="s">
        <v>13589</v>
      </c>
      <c r="S2504" s="1"/>
      <c r="T2504" s="1"/>
      <c r="U2504" s="1" t="s">
        <v>12528</v>
      </c>
      <c r="V2504" s="1"/>
      <c r="W2504" s="1"/>
      <c r="X2504" s="1"/>
      <c r="Y2504" s="1" t="s">
        <v>208</v>
      </c>
      <c r="Z2504" s="2" t="str">
        <f t="shared" si="117"/>
        <v>C830C</v>
      </c>
      <c r="AA2504" s="3" t="str">
        <f t="shared" si="118"/>
        <v>1/3/2020</v>
      </c>
      <c r="AB2504" s="2" t="str">
        <f t="shared" si="119"/>
        <v>No delay</v>
      </c>
    </row>
    <row r="2505" spans="1:28" s="7" customFormat="1" ht="228" x14ac:dyDescent="0.45">
      <c r="A2505" s="1">
        <v>2872</v>
      </c>
      <c r="B2505" s="3">
        <v>43913</v>
      </c>
      <c r="C2505" s="4">
        <v>0.79236111111111107</v>
      </c>
      <c r="D2505" s="2">
        <v>0</v>
      </c>
      <c r="E2505" s="1">
        <v>0</v>
      </c>
      <c r="F2505" s="2" t="s">
        <v>45</v>
      </c>
      <c r="G2505" s="1">
        <v>77</v>
      </c>
      <c r="H2505" s="1" t="s">
        <v>5011</v>
      </c>
      <c r="I2505" s="1" t="s">
        <v>5011</v>
      </c>
      <c r="J2505" s="1" t="s">
        <v>4201</v>
      </c>
      <c r="K2505" s="1" t="s">
        <v>4200</v>
      </c>
      <c r="L2505" s="1">
        <v>258079</v>
      </c>
      <c r="M2505" s="1" t="s">
        <v>12526</v>
      </c>
      <c r="N2505" s="2" t="s">
        <v>4409</v>
      </c>
      <c r="O2505" s="1" t="s">
        <v>16529</v>
      </c>
      <c r="P2505" s="2" t="s">
        <v>7</v>
      </c>
      <c r="Q2505" s="1" t="s">
        <v>247</v>
      </c>
      <c r="R2505" s="1" t="s">
        <v>13586</v>
      </c>
      <c r="S2505" s="1"/>
      <c r="T2505" s="1"/>
      <c r="U2505" s="1" t="s">
        <v>12528</v>
      </c>
      <c r="V2505" s="1"/>
      <c r="W2505" s="1"/>
      <c r="X2505" s="1"/>
      <c r="Y2505" s="1" t="s">
        <v>246</v>
      </c>
      <c r="Z2505" s="2" t="str">
        <f t="shared" si="117"/>
        <v>C830</v>
      </c>
      <c r="AA2505" s="3" t="str">
        <f t="shared" si="118"/>
        <v>1/3/2020</v>
      </c>
      <c r="AB2505" s="2" t="str">
        <f t="shared" si="119"/>
        <v>No delay</v>
      </c>
    </row>
    <row r="2506" spans="1:28" s="7" customFormat="1" ht="256.5" x14ac:dyDescent="0.45">
      <c r="A2506" s="1">
        <v>2887</v>
      </c>
      <c r="B2506" s="3">
        <v>43914</v>
      </c>
      <c r="C2506" s="4">
        <v>0.27916666666666667</v>
      </c>
      <c r="D2506" s="2">
        <v>0</v>
      </c>
      <c r="E2506" s="1">
        <v>0</v>
      </c>
      <c r="F2506" s="2" t="s">
        <v>58</v>
      </c>
      <c r="G2506" s="1">
        <v>9</v>
      </c>
      <c r="H2506" s="1" t="s">
        <v>5688</v>
      </c>
      <c r="I2506" s="1" t="s">
        <v>4570</v>
      </c>
      <c r="J2506" s="1" t="s">
        <v>4207</v>
      </c>
      <c r="K2506" s="1" t="s">
        <v>4206</v>
      </c>
      <c r="L2506" s="1">
        <v>258122</v>
      </c>
      <c r="M2506" s="1" t="s">
        <v>12526</v>
      </c>
      <c r="N2506" s="2" t="s">
        <v>4522</v>
      </c>
      <c r="O2506" s="1" t="s">
        <v>16530</v>
      </c>
      <c r="P2506" s="2"/>
      <c r="Q2506" s="1"/>
      <c r="R2506" s="1"/>
      <c r="S2506" s="1"/>
      <c r="T2506" s="1"/>
      <c r="U2506" s="1" t="s">
        <v>13743</v>
      </c>
      <c r="V2506" s="1"/>
      <c r="W2506" s="1"/>
      <c r="X2506" s="1"/>
      <c r="Y2506" s="1"/>
      <c r="Z2506" s="2" t="str">
        <f t="shared" si="117"/>
        <v>C830</v>
      </c>
      <c r="AA2506" s="3" t="str">
        <f t="shared" si="118"/>
        <v>1/3/2020</v>
      </c>
      <c r="AB2506" s="2" t="str">
        <f t="shared" si="119"/>
        <v>No delay</v>
      </c>
    </row>
    <row r="2507" spans="1:28" s="7" customFormat="1" ht="256.5" x14ac:dyDescent="0.45">
      <c r="A2507" s="1">
        <v>2895</v>
      </c>
      <c r="B2507" s="3">
        <v>43914</v>
      </c>
      <c r="C2507" s="4">
        <v>0.36805555555555558</v>
      </c>
      <c r="D2507" s="2">
        <v>0</v>
      </c>
      <c r="E2507" s="1">
        <v>0</v>
      </c>
      <c r="F2507" s="2" t="s">
        <v>39</v>
      </c>
      <c r="G2507" s="1">
        <v>7</v>
      </c>
      <c r="H2507" s="1" t="s">
        <v>5744</v>
      </c>
      <c r="I2507" s="1" t="s">
        <v>4570</v>
      </c>
      <c r="J2507" s="1" t="s">
        <v>4209</v>
      </c>
      <c r="K2507" s="1" t="s">
        <v>4208</v>
      </c>
      <c r="L2507" s="1">
        <v>258147</v>
      </c>
      <c r="M2507" s="1" t="s">
        <v>12526</v>
      </c>
      <c r="N2507" s="2" t="s">
        <v>4409</v>
      </c>
      <c r="O2507" s="1" t="s">
        <v>16531</v>
      </c>
      <c r="P2507" s="2"/>
      <c r="Q2507" s="1"/>
      <c r="R2507" s="1"/>
      <c r="S2507" s="1"/>
      <c r="T2507" s="1"/>
      <c r="U2507" s="1" t="s">
        <v>13743</v>
      </c>
      <c r="V2507" s="1"/>
      <c r="W2507" s="1"/>
      <c r="X2507" s="1"/>
      <c r="Y2507" s="1"/>
      <c r="Z2507" s="2" t="str">
        <f t="shared" si="117"/>
        <v>C830</v>
      </c>
      <c r="AA2507" s="3" t="str">
        <f t="shared" si="118"/>
        <v>1/3/2020</v>
      </c>
      <c r="AB2507" s="2" t="str">
        <f t="shared" si="119"/>
        <v>No delay</v>
      </c>
    </row>
    <row r="2508" spans="1:28" s="7" customFormat="1" ht="242.25" x14ac:dyDescent="0.45">
      <c r="A2508" s="1">
        <v>2903</v>
      </c>
      <c r="B2508" s="3">
        <v>43914</v>
      </c>
      <c r="C2508" s="4">
        <v>0.50043981481481481</v>
      </c>
      <c r="D2508" s="2">
        <v>0</v>
      </c>
      <c r="E2508" s="1">
        <v>0</v>
      </c>
      <c r="F2508" s="2" t="s">
        <v>78</v>
      </c>
      <c r="G2508" s="1">
        <v>2</v>
      </c>
      <c r="H2508" s="1" t="s">
        <v>4679</v>
      </c>
      <c r="I2508" s="1" t="s">
        <v>5042</v>
      </c>
      <c r="J2508" s="1" t="s">
        <v>4211</v>
      </c>
      <c r="K2508" s="1" t="s">
        <v>4210</v>
      </c>
      <c r="L2508" s="1">
        <v>258160</v>
      </c>
      <c r="M2508" s="1" t="s">
        <v>12526</v>
      </c>
      <c r="N2508" s="2" t="s">
        <v>4409</v>
      </c>
      <c r="O2508" s="1" t="s">
        <v>16532</v>
      </c>
      <c r="P2508" s="2"/>
      <c r="Q2508" s="1"/>
      <c r="R2508" s="1"/>
      <c r="S2508" s="1"/>
      <c r="T2508" s="1"/>
      <c r="U2508" s="1" t="s">
        <v>13743</v>
      </c>
      <c r="V2508" s="1"/>
      <c r="W2508" s="1"/>
      <c r="X2508" s="1"/>
      <c r="Y2508" s="1"/>
      <c r="Z2508" s="2" t="str">
        <f t="shared" si="117"/>
        <v>C830</v>
      </c>
      <c r="AA2508" s="3" t="str">
        <f t="shared" si="118"/>
        <v>1/3/2020</v>
      </c>
      <c r="AB2508" s="2" t="str">
        <f t="shared" si="119"/>
        <v>No delay</v>
      </c>
    </row>
    <row r="2509" spans="1:28" s="7" customFormat="1" ht="256.5" x14ac:dyDescent="0.45">
      <c r="A2509" s="1" t="s">
        <v>16533</v>
      </c>
      <c r="B2509" s="3">
        <v>43914</v>
      </c>
      <c r="C2509" s="4">
        <v>0.57777777777777783</v>
      </c>
      <c r="D2509" s="2">
        <v>1.5</v>
      </c>
      <c r="E2509" s="1">
        <v>0</v>
      </c>
      <c r="F2509" s="2" t="s">
        <v>93</v>
      </c>
      <c r="G2509" s="1">
        <v>26</v>
      </c>
      <c r="H2509" s="1" t="s">
        <v>4933</v>
      </c>
      <c r="I2509" s="1" t="s">
        <v>4933</v>
      </c>
      <c r="J2509" s="1" t="s">
        <v>4205</v>
      </c>
      <c r="K2509" s="1" t="s">
        <v>4204</v>
      </c>
      <c r="L2509" s="1">
        <v>258172</v>
      </c>
      <c r="M2509" s="1" t="s">
        <v>12526</v>
      </c>
      <c r="N2509" s="2" t="s">
        <v>4409</v>
      </c>
      <c r="O2509" s="1" t="s">
        <v>16534</v>
      </c>
      <c r="P2509" s="2" t="s">
        <v>21</v>
      </c>
      <c r="Q2509" s="1" t="s">
        <v>366</v>
      </c>
      <c r="R2509" s="1" t="s">
        <v>4409</v>
      </c>
      <c r="S2509" s="1"/>
      <c r="T2509" s="1"/>
      <c r="U2509" s="1" t="s">
        <v>12528</v>
      </c>
      <c r="V2509" s="1"/>
      <c r="W2509" s="1"/>
      <c r="X2509" s="1"/>
      <c r="Y2509" s="1" t="s">
        <v>22</v>
      </c>
      <c r="Z2509" s="2" t="str">
        <f t="shared" si="117"/>
        <v>C830</v>
      </c>
      <c r="AA2509" s="3" t="str">
        <f t="shared" si="118"/>
        <v>1/3/2020</v>
      </c>
      <c r="AB2509" s="2" t="str">
        <f t="shared" si="119"/>
        <v>More than 0 mins</v>
      </c>
    </row>
    <row r="2510" spans="1:28" s="7" customFormat="1" ht="256.5" x14ac:dyDescent="0.45">
      <c r="A2510" s="1" t="s">
        <v>16535</v>
      </c>
      <c r="B2510" s="3">
        <v>43914</v>
      </c>
      <c r="C2510" s="4">
        <v>0.58124999999999993</v>
      </c>
      <c r="D2510" s="2">
        <v>2</v>
      </c>
      <c r="E2510" s="1">
        <v>0</v>
      </c>
      <c r="F2510" s="2" t="s">
        <v>93</v>
      </c>
      <c r="G2510" s="1">
        <v>26</v>
      </c>
      <c r="H2510" s="1" t="s">
        <v>4811</v>
      </c>
      <c r="I2510" s="1" t="s">
        <v>4811</v>
      </c>
      <c r="J2510" s="1" t="s">
        <v>4205</v>
      </c>
      <c r="K2510" s="1" t="s">
        <v>16536</v>
      </c>
      <c r="L2510" s="1">
        <v>258173</v>
      </c>
      <c r="M2510" s="1" t="s">
        <v>12526</v>
      </c>
      <c r="N2510" s="2" t="s">
        <v>4409</v>
      </c>
      <c r="O2510" s="1" t="s">
        <v>16534</v>
      </c>
      <c r="P2510" s="2" t="s">
        <v>21</v>
      </c>
      <c r="Q2510" s="1" t="s">
        <v>366</v>
      </c>
      <c r="R2510" s="1" t="s">
        <v>4409</v>
      </c>
      <c r="S2510" s="1"/>
      <c r="T2510" s="1"/>
      <c r="U2510" s="1" t="s">
        <v>12528</v>
      </c>
      <c r="V2510" s="1"/>
      <c r="W2510" s="1"/>
      <c r="X2510" s="1"/>
      <c r="Y2510" s="1" t="s">
        <v>22</v>
      </c>
      <c r="Z2510" s="2" t="str">
        <f t="shared" si="117"/>
        <v>C830</v>
      </c>
      <c r="AA2510" s="3" t="str">
        <f t="shared" si="118"/>
        <v>1/3/2020</v>
      </c>
      <c r="AB2510" s="2" t="str">
        <f t="shared" si="119"/>
        <v>More than 0 mins</v>
      </c>
    </row>
    <row r="2511" spans="1:28" s="7" customFormat="1" ht="256.5" x14ac:dyDescent="0.45">
      <c r="A2511" s="1" t="s">
        <v>16537</v>
      </c>
      <c r="B2511" s="3">
        <v>43914</v>
      </c>
      <c r="C2511" s="4">
        <v>0.5854166666666667</v>
      </c>
      <c r="D2511" s="2">
        <v>0</v>
      </c>
      <c r="E2511" s="1">
        <v>0</v>
      </c>
      <c r="F2511" s="2" t="s">
        <v>93</v>
      </c>
      <c r="G2511" s="1">
        <v>26</v>
      </c>
      <c r="H2511" s="1" t="s">
        <v>6064</v>
      </c>
      <c r="I2511" s="1" t="s">
        <v>6064</v>
      </c>
      <c r="J2511" s="1" t="s">
        <v>7763</v>
      </c>
      <c r="K2511" s="1" t="s">
        <v>16538</v>
      </c>
      <c r="L2511" s="1">
        <v>258176</v>
      </c>
      <c r="M2511" s="1" t="s">
        <v>12526</v>
      </c>
      <c r="N2511" s="2" t="s">
        <v>4409</v>
      </c>
      <c r="O2511" s="1" t="s">
        <v>16534</v>
      </c>
      <c r="P2511" s="2" t="s">
        <v>21</v>
      </c>
      <c r="Q2511" s="1" t="s">
        <v>366</v>
      </c>
      <c r="R2511" s="1" t="s">
        <v>4409</v>
      </c>
      <c r="S2511" s="1"/>
      <c r="T2511" s="1"/>
      <c r="U2511" s="1" t="s">
        <v>12528</v>
      </c>
      <c r="V2511" s="1"/>
      <c r="W2511" s="1"/>
      <c r="X2511" s="1"/>
      <c r="Y2511" s="1" t="s">
        <v>22</v>
      </c>
      <c r="Z2511" s="2" t="str">
        <f t="shared" si="117"/>
        <v>C830</v>
      </c>
      <c r="AA2511" s="3" t="str">
        <f t="shared" si="118"/>
        <v>1/3/2020</v>
      </c>
      <c r="AB2511" s="2" t="str">
        <f t="shared" si="119"/>
        <v>No delay</v>
      </c>
    </row>
    <row r="2512" spans="1:28" s="7" customFormat="1" ht="213.75" x14ac:dyDescent="0.45">
      <c r="A2512" s="1" t="s">
        <v>16539</v>
      </c>
      <c r="B2512" s="3">
        <v>43914</v>
      </c>
      <c r="C2512" s="4">
        <v>0.62795138888888891</v>
      </c>
      <c r="D2512" s="2">
        <v>0</v>
      </c>
      <c r="E2512" s="1">
        <v>5</v>
      </c>
      <c r="F2512" s="2" t="s">
        <v>88</v>
      </c>
      <c r="G2512" s="1">
        <v>78</v>
      </c>
      <c r="H2512" s="1" t="s">
        <v>4832</v>
      </c>
      <c r="I2512" s="1" t="s">
        <v>4832</v>
      </c>
      <c r="J2512" s="1" t="s">
        <v>7766</v>
      </c>
      <c r="K2512" s="1" t="s">
        <v>16540</v>
      </c>
      <c r="L2512" s="1">
        <v>258177</v>
      </c>
      <c r="M2512" s="1" t="s">
        <v>12526</v>
      </c>
      <c r="N2512" s="2" t="s">
        <v>4409</v>
      </c>
      <c r="O2512" s="1" t="s">
        <v>16541</v>
      </c>
      <c r="P2512" s="2"/>
      <c r="Q2512" s="1"/>
      <c r="R2512" s="1"/>
      <c r="S2512" s="1"/>
      <c r="T2512" s="1"/>
      <c r="U2512" s="1" t="s">
        <v>13743</v>
      </c>
      <c r="V2512" s="1"/>
      <c r="W2512" s="1"/>
      <c r="X2512" s="1"/>
      <c r="Y2512" s="1"/>
      <c r="Z2512" s="2" t="str">
        <f t="shared" si="117"/>
        <v>C830</v>
      </c>
      <c r="AA2512" s="3" t="str">
        <f t="shared" si="118"/>
        <v>1/3/2020</v>
      </c>
      <c r="AB2512" s="2" t="str">
        <f t="shared" si="119"/>
        <v>No delay</v>
      </c>
    </row>
    <row r="2513" spans="1:28" s="7" customFormat="1" ht="199.5" x14ac:dyDescent="0.45">
      <c r="A2513" s="1" t="s">
        <v>16542</v>
      </c>
      <c r="B2513" s="3">
        <v>43915</v>
      </c>
      <c r="C2513" s="4">
        <v>0.25833333333333336</v>
      </c>
      <c r="D2513" s="2">
        <v>6.5</v>
      </c>
      <c r="E2513" s="1">
        <v>0</v>
      </c>
      <c r="F2513" s="2" t="s">
        <v>10</v>
      </c>
      <c r="G2513" s="1">
        <v>29</v>
      </c>
      <c r="H2513" s="1" t="s">
        <v>4933</v>
      </c>
      <c r="I2513" s="1" t="s">
        <v>4933</v>
      </c>
      <c r="J2513" s="1" t="s">
        <v>12515</v>
      </c>
      <c r="K2513" s="1" t="s">
        <v>4212</v>
      </c>
      <c r="L2513" s="1">
        <v>258238</v>
      </c>
      <c r="M2513" s="1" t="s">
        <v>12526</v>
      </c>
      <c r="N2513" s="2" t="s">
        <v>4409</v>
      </c>
      <c r="O2513" s="1" t="s">
        <v>16543</v>
      </c>
      <c r="P2513" s="2"/>
      <c r="Q2513" s="1"/>
      <c r="R2513" s="1"/>
      <c r="S2513" s="1"/>
      <c r="T2513" s="1"/>
      <c r="U2513" s="1" t="s">
        <v>13743</v>
      </c>
      <c r="V2513" s="1"/>
      <c r="W2513" s="1"/>
      <c r="X2513" s="1"/>
      <c r="Y2513" s="1"/>
      <c r="Z2513" s="2" t="str">
        <f t="shared" si="117"/>
        <v>C830</v>
      </c>
      <c r="AA2513" s="3" t="str">
        <f t="shared" si="118"/>
        <v>1/3/2020</v>
      </c>
      <c r="AB2513" s="2" t="str">
        <f t="shared" si="119"/>
        <v>More than 5mins</v>
      </c>
    </row>
    <row r="2514" spans="1:28" s="7" customFormat="1" ht="213.75" x14ac:dyDescent="0.45">
      <c r="A2514" s="1">
        <v>2938</v>
      </c>
      <c r="B2514" s="3">
        <v>43915</v>
      </c>
      <c r="C2514" s="4">
        <v>0.45694444444444443</v>
      </c>
      <c r="D2514" s="2"/>
      <c r="E2514" s="1"/>
      <c r="F2514" s="2" t="s">
        <v>57</v>
      </c>
      <c r="G2514" s="1"/>
      <c r="H2514" s="1" t="s">
        <v>4570</v>
      </c>
      <c r="I2514" s="1"/>
      <c r="J2514" s="1" t="s">
        <v>16544</v>
      </c>
      <c r="K2514" s="1">
        <v>6289577</v>
      </c>
      <c r="L2514" s="1"/>
      <c r="M2514" s="1" t="s">
        <v>12526</v>
      </c>
      <c r="N2514" s="2" t="s">
        <v>4409</v>
      </c>
      <c r="O2514" s="1" t="s">
        <v>16545</v>
      </c>
      <c r="P2514" s="2"/>
      <c r="Q2514" s="1"/>
      <c r="R2514" s="1"/>
      <c r="S2514" s="1"/>
      <c r="T2514" s="1"/>
      <c r="U2514" s="1" t="s">
        <v>13743</v>
      </c>
      <c r="V2514" s="1"/>
      <c r="W2514" s="1"/>
      <c r="X2514" s="1"/>
      <c r="Y2514" s="1"/>
      <c r="Z2514" s="2" t="str">
        <f t="shared" si="117"/>
        <v>C830</v>
      </c>
      <c r="AA2514" s="3" t="str">
        <f t="shared" si="118"/>
        <v>1/3/2020</v>
      </c>
      <c r="AB2514" s="2" t="str">
        <f t="shared" si="119"/>
        <v>No delay</v>
      </c>
    </row>
    <row r="2515" spans="1:28" s="7" customFormat="1" ht="199.5" x14ac:dyDescent="0.45">
      <c r="A2515" s="1">
        <v>2940</v>
      </c>
      <c r="B2515" s="3">
        <v>43915</v>
      </c>
      <c r="C2515" s="4">
        <v>0.50972222222222219</v>
      </c>
      <c r="D2515" s="2"/>
      <c r="E2515" s="1"/>
      <c r="F2515" s="2" t="s">
        <v>14</v>
      </c>
      <c r="G2515" s="1"/>
      <c r="H2515" s="1" t="s">
        <v>4570</v>
      </c>
      <c r="I2515" s="1"/>
      <c r="J2515" s="1" t="s">
        <v>16546</v>
      </c>
      <c r="K2515" s="1">
        <v>6289581</v>
      </c>
      <c r="L2515" s="1"/>
      <c r="M2515" s="1" t="s">
        <v>12526</v>
      </c>
      <c r="N2515" s="2" t="s">
        <v>4409</v>
      </c>
      <c r="O2515" s="1" t="s">
        <v>16547</v>
      </c>
      <c r="P2515" s="2"/>
      <c r="Q2515" s="1"/>
      <c r="R2515" s="1"/>
      <c r="S2515" s="1"/>
      <c r="T2515" s="1"/>
      <c r="U2515" s="1" t="s">
        <v>13743</v>
      </c>
      <c r="V2515" s="1"/>
      <c r="W2515" s="1"/>
      <c r="X2515" s="1"/>
      <c r="Y2515" s="1"/>
      <c r="Z2515" s="2" t="str">
        <f t="shared" si="117"/>
        <v>C830</v>
      </c>
      <c r="AA2515" s="3" t="str">
        <f t="shared" si="118"/>
        <v>1/3/2020</v>
      </c>
      <c r="AB2515" s="2" t="str">
        <f t="shared" si="119"/>
        <v>No delay</v>
      </c>
    </row>
    <row r="2516" spans="1:28" s="7" customFormat="1" ht="199.5" x14ac:dyDescent="0.45">
      <c r="A2516" s="1" t="s">
        <v>16548</v>
      </c>
      <c r="B2516" s="3">
        <v>43915</v>
      </c>
      <c r="C2516" s="4">
        <v>0.55909722222222225</v>
      </c>
      <c r="D2516" s="2">
        <v>0</v>
      </c>
      <c r="E2516" s="1">
        <v>0</v>
      </c>
      <c r="F2516" s="2" t="s">
        <v>124</v>
      </c>
      <c r="G2516" s="1">
        <v>31</v>
      </c>
      <c r="H2516" s="1" t="s">
        <v>4570</v>
      </c>
      <c r="I2516" s="1" t="s">
        <v>4570</v>
      </c>
      <c r="J2516" s="1" t="s">
        <v>4214</v>
      </c>
      <c r="K2516" s="1" t="s">
        <v>4213</v>
      </c>
      <c r="L2516" s="1">
        <v>258273</v>
      </c>
      <c r="M2516" s="1" t="s">
        <v>12526</v>
      </c>
      <c r="N2516" s="2" t="s">
        <v>4409</v>
      </c>
      <c r="O2516" s="1" t="s">
        <v>16549</v>
      </c>
      <c r="P2516" s="2"/>
      <c r="Q2516" s="1"/>
      <c r="R2516" s="1"/>
      <c r="S2516" s="1"/>
      <c r="T2516" s="1"/>
      <c r="U2516" s="1" t="s">
        <v>13743</v>
      </c>
      <c r="V2516" s="1"/>
      <c r="W2516" s="1"/>
      <c r="X2516" s="1"/>
      <c r="Y2516" s="1"/>
      <c r="Z2516" s="2" t="str">
        <f t="shared" si="117"/>
        <v>C830C</v>
      </c>
      <c r="AA2516" s="3" t="str">
        <f t="shared" si="118"/>
        <v>1/3/2020</v>
      </c>
      <c r="AB2516" s="2" t="str">
        <f t="shared" si="119"/>
        <v>No delay</v>
      </c>
    </row>
    <row r="2517" spans="1:28" s="7" customFormat="1" ht="199.5" x14ac:dyDescent="0.45">
      <c r="A2517" s="1">
        <v>2967</v>
      </c>
      <c r="B2517" s="3">
        <v>43916</v>
      </c>
      <c r="C2517" s="4">
        <v>0.20833333333333334</v>
      </c>
      <c r="D2517" s="2">
        <v>0</v>
      </c>
      <c r="E2517" s="1">
        <v>0</v>
      </c>
      <c r="F2517" s="2" t="s">
        <v>14</v>
      </c>
      <c r="G2517" s="1">
        <v>14</v>
      </c>
      <c r="H2517" s="1" t="s">
        <v>4961</v>
      </c>
      <c r="I2517" s="1" t="s">
        <v>4961</v>
      </c>
      <c r="J2517" s="1" t="s">
        <v>4216</v>
      </c>
      <c r="K2517" s="1" t="s">
        <v>4215</v>
      </c>
      <c r="L2517" s="1">
        <v>258321</v>
      </c>
      <c r="M2517" s="1" t="s">
        <v>12526</v>
      </c>
      <c r="N2517" s="2" t="s">
        <v>4409</v>
      </c>
      <c r="O2517" s="1" t="s">
        <v>16550</v>
      </c>
      <c r="P2517" s="2"/>
      <c r="Q2517" s="1"/>
      <c r="R2517" s="1"/>
      <c r="S2517" s="1"/>
      <c r="T2517" s="1"/>
      <c r="U2517" s="1" t="s">
        <v>13743</v>
      </c>
      <c r="V2517" s="1"/>
      <c r="W2517" s="1"/>
      <c r="X2517" s="1"/>
      <c r="Y2517" s="1"/>
      <c r="Z2517" s="2" t="str">
        <f t="shared" si="117"/>
        <v>C830</v>
      </c>
      <c r="AA2517" s="3" t="str">
        <f t="shared" si="118"/>
        <v>1/3/2020</v>
      </c>
      <c r="AB2517" s="2" t="str">
        <f t="shared" si="119"/>
        <v>No delay</v>
      </c>
    </row>
    <row r="2518" spans="1:28" s="7" customFormat="1" ht="213.75" x14ac:dyDescent="0.45">
      <c r="A2518" s="1">
        <v>2972</v>
      </c>
      <c r="B2518" s="3">
        <v>43916</v>
      </c>
      <c r="C2518" s="4">
        <v>0.37461805555555555</v>
      </c>
      <c r="D2518" s="2">
        <v>0</v>
      </c>
      <c r="E2518" s="1">
        <v>0</v>
      </c>
      <c r="F2518" s="2" t="s">
        <v>84</v>
      </c>
      <c r="G2518" s="1">
        <v>30</v>
      </c>
      <c r="H2518" s="1" t="s">
        <v>4570</v>
      </c>
      <c r="I2518" s="1" t="s">
        <v>4570</v>
      </c>
      <c r="J2518" s="1" t="s">
        <v>16551</v>
      </c>
      <c r="K2518" s="1" t="s">
        <v>4223</v>
      </c>
      <c r="L2518" s="1">
        <v>258356</v>
      </c>
      <c r="M2518" s="1" t="s">
        <v>12526</v>
      </c>
      <c r="N2518" s="2" t="s">
        <v>4409</v>
      </c>
      <c r="O2518" s="1" t="s">
        <v>16552</v>
      </c>
      <c r="P2518" s="2" t="s">
        <v>90</v>
      </c>
      <c r="Q2518" s="1" t="s">
        <v>194</v>
      </c>
      <c r="R2518" s="1" t="s">
        <v>4409</v>
      </c>
      <c r="S2518" s="1"/>
      <c r="T2518" s="1"/>
      <c r="U2518" s="1" t="s">
        <v>12528</v>
      </c>
      <c r="V2518" s="1"/>
      <c r="W2518" s="1"/>
      <c r="X2518" s="1"/>
      <c r="Y2518" s="1" t="s">
        <v>176</v>
      </c>
      <c r="Z2518" s="2" t="str">
        <f t="shared" si="117"/>
        <v>C830C</v>
      </c>
      <c r="AA2518" s="3" t="str">
        <f t="shared" si="118"/>
        <v>1/3/2020</v>
      </c>
      <c r="AB2518" s="2" t="str">
        <f t="shared" si="119"/>
        <v>No delay</v>
      </c>
    </row>
    <row r="2519" spans="1:28" s="7" customFormat="1" ht="285" x14ac:dyDescent="0.45">
      <c r="A2519" s="1">
        <v>2973</v>
      </c>
      <c r="B2519" s="3">
        <v>43916</v>
      </c>
      <c r="C2519" s="4">
        <v>0.3812962962962963</v>
      </c>
      <c r="D2519" s="2">
        <v>0</v>
      </c>
      <c r="E2519" s="1">
        <v>0</v>
      </c>
      <c r="F2519" s="2" t="s">
        <v>84</v>
      </c>
      <c r="G2519" s="1">
        <v>30</v>
      </c>
      <c r="H2519" s="1" t="s">
        <v>4570</v>
      </c>
      <c r="I2519" s="1" t="s">
        <v>4570</v>
      </c>
      <c r="J2519" s="1" t="s">
        <v>4218</v>
      </c>
      <c r="K2519" s="1" t="s">
        <v>4217</v>
      </c>
      <c r="L2519" s="1">
        <v>258357</v>
      </c>
      <c r="M2519" s="1" t="s">
        <v>12526</v>
      </c>
      <c r="N2519" s="2" t="s">
        <v>4409</v>
      </c>
      <c r="O2519" s="1" t="s">
        <v>16553</v>
      </c>
      <c r="P2519" s="2" t="s">
        <v>112</v>
      </c>
      <c r="Q2519" s="1" t="s">
        <v>301</v>
      </c>
      <c r="R2519" s="1" t="s">
        <v>4409</v>
      </c>
      <c r="S2519" s="1"/>
      <c r="T2519" s="1"/>
      <c r="U2519" s="1" t="s">
        <v>12528</v>
      </c>
      <c r="V2519" s="1"/>
      <c r="W2519" s="1"/>
      <c r="X2519" s="1"/>
      <c r="Y2519" s="1" t="s">
        <v>170</v>
      </c>
      <c r="Z2519" s="2" t="str">
        <f t="shared" si="117"/>
        <v>C830C</v>
      </c>
      <c r="AA2519" s="3" t="str">
        <f t="shared" si="118"/>
        <v>1/3/2020</v>
      </c>
      <c r="AB2519" s="2" t="str">
        <f t="shared" si="119"/>
        <v>No delay</v>
      </c>
    </row>
    <row r="2520" spans="1:28" s="7" customFormat="1" ht="199.5" x14ac:dyDescent="0.45">
      <c r="A2520" s="1">
        <v>2992</v>
      </c>
      <c r="B2520" s="3">
        <v>43916</v>
      </c>
      <c r="C2520" s="4">
        <v>0.68384259259259261</v>
      </c>
      <c r="D2520" s="2">
        <v>0</v>
      </c>
      <c r="E2520" s="1">
        <v>0</v>
      </c>
      <c r="F2520" s="2" t="s">
        <v>154</v>
      </c>
      <c r="G2520" s="1" t="s">
        <v>16554</v>
      </c>
      <c r="H2520" s="1" t="s">
        <v>4933</v>
      </c>
      <c r="I2520" s="1" t="s">
        <v>4811</v>
      </c>
      <c r="J2520" s="1" t="s">
        <v>16555</v>
      </c>
      <c r="K2520" s="1" t="s">
        <v>16556</v>
      </c>
      <c r="L2520" s="1">
        <v>258401</v>
      </c>
      <c r="M2520" s="1" t="s">
        <v>12526</v>
      </c>
      <c r="N2520" s="2" t="s">
        <v>4409</v>
      </c>
      <c r="O2520" s="1" t="s">
        <v>16557</v>
      </c>
      <c r="P2520" s="2"/>
      <c r="Q2520" s="1"/>
      <c r="R2520" s="1"/>
      <c r="S2520" s="1"/>
      <c r="T2520" s="1"/>
      <c r="U2520" s="1" t="s">
        <v>13743</v>
      </c>
      <c r="V2520" s="1"/>
      <c r="W2520" s="1"/>
      <c r="X2520" s="1"/>
      <c r="Y2520" s="1"/>
      <c r="Z2520" s="2" t="str">
        <f t="shared" si="117"/>
        <v>C830C</v>
      </c>
      <c r="AA2520" s="3" t="str">
        <f t="shared" si="118"/>
        <v>1/3/2020</v>
      </c>
      <c r="AB2520" s="2" t="str">
        <f t="shared" si="119"/>
        <v>No delay</v>
      </c>
    </row>
    <row r="2521" spans="1:28" s="7" customFormat="1" ht="242.25" x14ac:dyDescent="0.45">
      <c r="A2521" s="1" t="s">
        <v>16558</v>
      </c>
      <c r="B2521" s="3">
        <v>43916</v>
      </c>
      <c r="C2521" s="4">
        <v>0.6875</v>
      </c>
      <c r="D2521" s="2">
        <v>0</v>
      </c>
      <c r="E2521" s="1">
        <v>0</v>
      </c>
      <c r="F2521" s="2" t="s">
        <v>84</v>
      </c>
      <c r="G2521" s="1">
        <v>0</v>
      </c>
      <c r="H2521" s="1" t="s">
        <v>4615</v>
      </c>
      <c r="I2521" s="1" t="s">
        <v>4615</v>
      </c>
      <c r="J2521" s="1" t="s">
        <v>4220</v>
      </c>
      <c r="K2521" s="1" t="s">
        <v>4219</v>
      </c>
      <c r="L2521" s="1">
        <v>258406</v>
      </c>
      <c r="M2521" s="1" t="s">
        <v>12526</v>
      </c>
      <c r="N2521" s="2" t="s">
        <v>4409</v>
      </c>
      <c r="O2521" s="1" t="s">
        <v>16559</v>
      </c>
      <c r="P2521" s="2" t="s">
        <v>90</v>
      </c>
      <c r="Q2521" s="1" t="s">
        <v>194</v>
      </c>
      <c r="R2521" s="1" t="s">
        <v>4409</v>
      </c>
      <c r="S2521" s="1"/>
      <c r="T2521" s="1"/>
      <c r="U2521" s="1" t="s">
        <v>12528</v>
      </c>
      <c r="V2521" s="1"/>
      <c r="W2521" s="1"/>
      <c r="X2521" s="1"/>
      <c r="Y2521" s="1" t="s">
        <v>176</v>
      </c>
      <c r="Z2521" s="2" t="str">
        <f t="shared" si="117"/>
        <v>C830C</v>
      </c>
      <c r="AA2521" s="3" t="str">
        <f t="shared" si="118"/>
        <v>1/3/2020</v>
      </c>
      <c r="AB2521" s="2" t="str">
        <f t="shared" si="119"/>
        <v>No delay</v>
      </c>
    </row>
    <row r="2522" spans="1:28" s="7" customFormat="1" ht="256.5" x14ac:dyDescent="0.45">
      <c r="A2522" s="1">
        <v>3000</v>
      </c>
      <c r="B2522" s="3">
        <v>43916</v>
      </c>
      <c r="C2522" s="4">
        <v>0.95642361111111107</v>
      </c>
      <c r="D2522" s="2">
        <v>0</v>
      </c>
      <c r="E2522" s="1">
        <v>0</v>
      </c>
      <c r="F2522" s="2" t="s">
        <v>49</v>
      </c>
      <c r="G2522" s="1">
        <v>19</v>
      </c>
      <c r="H2522" s="1" t="s">
        <v>4915</v>
      </c>
      <c r="I2522" s="1" t="s">
        <v>4570</v>
      </c>
      <c r="J2522" s="1" t="s">
        <v>4222</v>
      </c>
      <c r="K2522" s="1" t="s">
        <v>4221</v>
      </c>
      <c r="L2522" s="1">
        <v>258455</v>
      </c>
      <c r="M2522" s="1" t="s">
        <v>12526</v>
      </c>
      <c r="N2522" s="2" t="s">
        <v>4522</v>
      </c>
      <c r="O2522" s="1" t="s">
        <v>16560</v>
      </c>
      <c r="P2522" s="2" t="s">
        <v>73</v>
      </c>
      <c r="Q2522" s="1" t="s">
        <v>166</v>
      </c>
      <c r="R2522" s="1" t="s">
        <v>4409</v>
      </c>
      <c r="S2522" s="1"/>
      <c r="T2522" s="1"/>
      <c r="U2522" s="1" t="s">
        <v>12528</v>
      </c>
      <c r="V2522" s="1"/>
      <c r="W2522" s="1"/>
      <c r="X2522" s="1"/>
      <c r="Y2522" s="1" t="s">
        <v>166</v>
      </c>
      <c r="Z2522" s="2" t="str">
        <f t="shared" si="117"/>
        <v>C830</v>
      </c>
      <c r="AA2522" s="3" t="str">
        <f t="shared" si="118"/>
        <v>1/3/2020</v>
      </c>
      <c r="AB2522" s="2" t="str">
        <f t="shared" si="119"/>
        <v>No delay</v>
      </c>
    </row>
    <row r="2523" spans="1:28" s="7" customFormat="1" ht="242.25" x14ac:dyDescent="0.45">
      <c r="A2523" s="1">
        <v>3003</v>
      </c>
      <c r="B2523" s="3">
        <v>43917</v>
      </c>
      <c r="C2523" s="4">
        <v>0.18263888888888891</v>
      </c>
      <c r="D2523" s="2">
        <v>0</v>
      </c>
      <c r="E2523" s="1">
        <v>0</v>
      </c>
      <c r="F2523" s="2" t="s">
        <v>14</v>
      </c>
      <c r="G2523" s="1">
        <v>0</v>
      </c>
      <c r="H2523" s="1" t="s">
        <v>4615</v>
      </c>
      <c r="I2523" s="1" t="s">
        <v>4615</v>
      </c>
      <c r="J2523" s="1" t="s">
        <v>4227</v>
      </c>
      <c r="K2523" s="1" t="s">
        <v>4226</v>
      </c>
      <c r="L2523" s="1">
        <v>258465</v>
      </c>
      <c r="M2523" s="1" t="s">
        <v>12526</v>
      </c>
      <c r="N2523" s="2" t="s">
        <v>4409</v>
      </c>
      <c r="O2523" s="1" t="s">
        <v>16561</v>
      </c>
      <c r="P2523" s="2"/>
      <c r="Q2523" s="1"/>
      <c r="R2523" s="1"/>
      <c r="S2523" s="1"/>
      <c r="T2523" s="1"/>
      <c r="U2523" s="1" t="s">
        <v>13743</v>
      </c>
      <c r="V2523" s="1"/>
      <c r="W2523" s="1"/>
      <c r="X2523" s="1"/>
      <c r="Y2523" s="1"/>
      <c r="Z2523" s="2" t="str">
        <f t="shared" si="117"/>
        <v>C830</v>
      </c>
      <c r="AA2523" s="3" t="str">
        <f t="shared" si="118"/>
        <v>1/3/2020</v>
      </c>
      <c r="AB2523" s="2" t="str">
        <f t="shared" si="119"/>
        <v>No delay</v>
      </c>
    </row>
    <row r="2524" spans="1:28" s="7" customFormat="1" ht="313.5" x14ac:dyDescent="0.45">
      <c r="A2524" s="1">
        <v>3013</v>
      </c>
      <c r="B2524" s="3">
        <v>43917</v>
      </c>
      <c r="C2524" s="4">
        <v>0.38562500000000005</v>
      </c>
      <c r="D2524" s="2">
        <v>0</v>
      </c>
      <c r="E2524" s="1">
        <v>0</v>
      </c>
      <c r="F2524" s="2" t="s">
        <v>198</v>
      </c>
      <c r="G2524" s="1">
        <v>15</v>
      </c>
      <c r="H2524" s="1" t="s">
        <v>4570</v>
      </c>
      <c r="I2524" s="1" t="s">
        <v>4570</v>
      </c>
      <c r="J2524" s="1" t="s">
        <v>4235</v>
      </c>
      <c r="K2524" s="1" t="s">
        <v>4234</v>
      </c>
      <c r="L2524" s="1">
        <v>258484</v>
      </c>
      <c r="M2524" s="1" t="s">
        <v>12526</v>
      </c>
      <c r="N2524" s="2" t="s">
        <v>4409</v>
      </c>
      <c r="O2524" s="1" t="s">
        <v>16562</v>
      </c>
      <c r="P2524" s="2" t="s">
        <v>128</v>
      </c>
      <c r="Q2524" s="1" t="s">
        <v>276</v>
      </c>
      <c r="R2524" s="1" t="s">
        <v>4409</v>
      </c>
      <c r="S2524" s="1"/>
      <c r="T2524" s="1"/>
      <c r="U2524" s="1" t="s">
        <v>12528</v>
      </c>
      <c r="V2524" s="1"/>
      <c r="W2524" s="1"/>
      <c r="X2524" s="1"/>
      <c r="Y2524" s="1" t="s">
        <v>275</v>
      </c>
      <c r="Z2524" s="2" t="str">
        <f t="shared" si="117"/>
        <v>C830C</v>
      </c>
      <c r="AA2524" s="3" t="str">
        <f t="shared" si="118"/>
        <v>1/3/2020</v>
      </c>
      <c r="AB2524" s="2" t="str">
        <f t="shared" si="119"/>
        <v>No delay</v>
      </c>
    </row>
    <row r="2525" spans="1:28" s="7" customFormat="1" ht="242.25" x14ac:dyDescent="0.45">
      <c r="A2525" s="1" t="s">
        <v>16563</v>
      </c>
      <c r="B2525" s="3">
        <v>43917</v>
      </c>
      <c r="C2525" s="4">
        <v>0.59598379629629628</v>
      </c>
      <c r="D2525" s="2">
        <v>0</v>
      </c>
      <c r="E2525" s="1">
        <v>0</v>
      </c>
      <c r="F2525" s="2" t="s">
        <v>48</v>
      </c>
      <c r="G2525" s="1">
        <v>35</v>
      </c>
      <c r="H2525" s="1" t="s">
        <v>4570</v>
      </c>
      <c r="I2525" s="1" t="s">
        <v>4570</v>
      </c>
      <c r="J2525" s="1" t="s">
        <v>4233</v>
      </c>
      <c r="K2525" s="1" t="s">
        <v>4232</v>
      </c>
      <c r="L2525" s="1">
        <v>258513</v>
      </c>
      <c r="M2525" s="1" t="s">
        <v>12526</v>
      </c>
      <c r="N2525" s="2" t="s">
        <v>4409</v>
      </c>
      <c r="O2525" s="1" t="s">
        <v>16564</v>
      </c>
      <c r="P2525" s="2" t="s">
        <v>128</v>
      </c>
      <c r="Q2525" s="1" t="s">
        <v>276</v>
      </c>
      <c r="R2525" s="1" t="s">
        <v>4409</v>
      </c>
      <c r="S2525" s="1"/>
      <c r="T2525" s="1"/>
      <c r="U2525" s="1" t="s">
        <v>12528</v>
      </c>
      <c r="V2525" s="1"/>
      <c r="W2525" s="1"/>
      <c r="X2525" s="1"/>
      <c r="Y2525" s="1" t="s">
        <v>275</v>
      </c>
      <c r="Z2525" s="2" t="str">
        <f t="shared" si="117"/>
        <v>C830</v>
      </c>
      <c r="AA2525" s="3" t="str">
        <f t="shared" si="118"/>
        <v>1/3/2020</v>
      </c>
      <c r="AB2525" s="2" t="str">
        <f t="shared" si="119"/>
        <v>No delay</v>
      </c>
    </row>
    <row r="2526" spans="1:28" s="7" customFormat="1" ht="242.25" x14ac:dyDescent="0.45">
      <c r="A2526" s="1">
        <v>3032</v>
      </c>
      <c r="B2526" s="3">
        <v>43917</v>
      </c>
      <c r="C2526" s="4">
        <v>0.8125</v>
      </c>
      <c r="D2526" s="2">
        <v>0</v>
      </c>
      <c r="E2526" s="1">
        <v>0</v>
      </c>
      <c r="F2526" s="2" t="s">
        <v>45</v>
      </c>
      <c r="G2526" s="1">
        <v>31</v>
      </c>
      <c r="H2526" s="1" t="s">
        <v>4756</v>
      </c>
      <c r="I2526" s="1" t="s">
        <v>4570</v>
      </c>
      <c r="J2526" s="1" t="s">
        <v>4225</v>
      </c>
      <c r="K2526" s="1" t="s">
        <v>4224</v>
      </c>
      <c r="L2526" s="1">
        <v>258552</v>
      </c>
      <c r="M2526" s="1" t="s">
        <v>12526</v>
      </c>
      <c r="N2526" s="2" t="s">
        <v>4522</v>
      </c>
      <c r="O2526" s="1" t="s">
        <v>16565</v>
      </c>
      <c r="P2526" s="2" t="s">
        <v>7</v>
      </c>
      <c r="Q2526" s="1" t="s">
        <v>110</v>
      </c>
      <c r="R2526" s="1" t="s">
        <v>4409</v>
      </c>
      <c r="S2526" s="1"/>
      <c r="T2526" s="1"/>
      <c r="U2526" s="1" t="s">
        <v>12528</v>
      </c>
      <c r="V2526" s="1"/>
      <c r="W2526" s="1"/>
      <c r="X2526" s="1"/>
      <c r="Y2526" s="1" t="s">
        <v>18</v>
      </c>
      <c r="Z2526" s="2" t="str">
        <f t="shared" si="117"/>
        <v>C830</v>
      </c>
      <c r="AA2526" s="3" t="str">
        <f t="shared" si="118"/>
        <v>1/3/2020</v>
      </c>
      <c r="AB2526" s="2" t="str">
        <f t="shared" si="119"/>
        <v>No delay</v>
      </c>
    </row>
    <row r="2527" spans="1:28" s="7" customFormat="1" ht="285" x14ac:dyDescent="0.45">
      <c r="A2527" s="1">
        <v>3035</v>
      </c>
      <c r="B2527" s="3">
        <v>43917</v>
      </c>
      <c r="C2527" s="4">
        <v>0.85416666666666663</v>
      </c>
      <c r="D2527" s="2">
        <v>0</v>
      </c>
      <c r="E2527" s="1">
        <v>0</v>
      </c>
      <c r="F2527" s="2" t="s">
        <v>46</v>
      </c>
      <c r="G2527" s="1">
        <v>3</v>
      </c>
      <c r="H2527" s="1" t="s">
        <v>4665</v>
      </c>
      <c r="I2527" s="1" t="s">
        <v>4570</v>
      </c>
      <c r="J2527" s="1" t="s">
        <v>4229</v>
      </c>
      <c r="K2527" s="1" t="s">
        <v>4228</v>
      </c>
      <c r="L2527" s="1">
        <v>258554</v>
      </c>
      <c r="M2527" s="1" t="s">
        <v>12526</v>
      </c>
      <c r="N2527" s="2" t="s">
        <v>4522</v>
      </c>
      <c r="O2527" s="1" t="s">
        <v>16566</v>
      </c>
      <c r="P2527" s="2" t="s">
        <v>41</v>
      </c>
      <c r="Q2527" s="1" t="s">
        <v>1832</v>
      </c>
      <c r="R2527" s="1" t="s">
        <v>4409</v>
      </c>
      <c r="S2527" s="1"/>
      <c r="T2527" s="1"/>
      <c r="U2527" s="1" t="s">
        <v>12528</v>
      </c>
      <c r="V2527" s="1"/>
      <c r="W2527" s="1"/>
      <c r="X2527" s="1"/>
      <c r="Y2527" s="1" t="s">
        <v>40</v>
      </c>
      <c r="Z2527" s="2" t="str">
        <f t="shared" si="117"/>
        <v>C830</v>
      </c>
      <c r="AA2527" s="3" t="str">
        <f t="shared" si="118"/>
        <v>1/3/2020</v>
      </c>
      <c r="AB2527" s="2" t="str">
        <f t="shared" si="119"/>
        <v>No delay</v>
      </c>
    </row>
    <row r="2528" spans="1:28" s="7" customFormat="1" ht="270.75" x14ac:dyDescent="0.45">
      <c r="A2528" s="1">
        <v>3036</v>
      </c>
      <c r="B2528" s="3">
        <v>43917</v>
      </c>
      <c r="C2528" s="4">
        <v>0.94178240740740737</v>
      </c>
      <c r="D2528" s="2">
        <v>0</v>
      </c>
      <c r="E2528" s="1">
        <v>0</v>
      </c>
      <c r="F2528" s="2" t="s">
        <v>60</v>
      </c>
      <c r="G2528" s="1">
        <v>7</v>
      </c>
      <c r="H2528" s="1" t="s">
        <v>5110</v>
      </c>
      <c r="I2528" s="1" t="s">
        <v>4570</v>
      </c>
      <c r="J2528" s="1" t="s">
        <v>4231</v>
      </c>
      <c r="K2528" s="1" t="s">
        <v>4230</v>
      </c>
      <c r="L2528" s="1">
        <v>258573</v>
      </c>
      <c r="M2528" s="1" t="s">
        <v>12526</v>
      </c>
      <c r="N2528" s="2" t="s">
        <v>4409</v>
      </c>
      <c r="O2528" s="1" t="s">
        <v>16567</v>
      </c>
      <c r="P2528" s="2" t="s">
        <v>73</v>
      </c>
      <c r="Q2528" s="1" t="s">
        <v>209</v>
      </c>
      <c r="R2528" s="1" t="s">
        <v>13589</v>
      </c>
      <c r="S2528" s="1"/>
      <c r="T2528" s="1"/>
      <c r="U2528" s="1" t="s">
        <v>12528</v>
      </c>
      <c r="V2528" s="1"/>
      <c r="W2528" s="1"/>
      <c r="X2528" s="1"/>
      <c r="Y2528" s="1" t="s">
        <v>208</v>
      </c>
      <c r="Z2528" s="2" t="str">
        <f t="shared" si="117"/>
        <v>C830</v>
      </c>
      <c r="AA2528" s="3" t="str">
        <f t="shared" si="118"/>
        <v>1/3/2020</v>
      </c>
      <c r="AB2528" s="2" t="str">
        <f t="shared" si="119"/>
        <v>No delay</v>
      </c>
    </row>
    <row r="2529" spans="1:28" s="7" customFormat="1" ht="285" x14ac:dyDescent="0.45">
      <c r="A2529" s="1" t="s">
        <v>16568</v>
      </c>
      <c r="B2529" s="3">
        <v>43922</v>
      </c>
      <c r="C2529" s="4">
        <v>0.27341435185185187</v>
      </c>
      <c r="D2529" s="2">
        <v>0</v>
      </c>
      <c r="E2529" s="1">
        <v>0</v>
      </c>
      <c r="F2529" s="2" t="s">
        <v>72</v>
      </c>
      <c r="G2529" s="1">
        <v>0</v>
      </c>
      <c r="H2529" s="1" t="s">
        <v>4585</v>
      </c>
      <c r="I2529" s="1" t="s">
        <v>4585</v>
      </c>
      <c r="J2529" s="1" t="s">
        <v>4239</v>
      </c>
      <c r="K2529" s="1" t="s">
        <v>4238</v>
      </c>
      <c r="L2529" s="1">
        <v>258958</v>
      </c>
      <c r="M2529" s="1" t="s">
        <v>12526</v>
      </c>
      <c r="N2529" s="2" t="s">
        <v>4409</v>
      </c>
      <c r="O2529" s="1" t="s">
        <v>16569</v>
      </c>
      <c r="P2529" s="2" t="s">
        <v>128</v>
      </c>
      <c r="Q2529" s="1" t="s">
        <v>183</v>
      </c>
      <c r="R2529" s="1" t="s">
        <v>4409</v>
      </c>
      <c r="S2529" s="1"/>
      <c r="T2529" s="1"/>
      <c r="U2529" s="1" t="s">
        <v>12528</v>
      </c>
      <c r="V2529" s="1"/>
      <c r="W2529" s="1"/>
      <c r="X2529" s="1"/>
      <c r="Y2529" s="1" t="s">
        <v>12529</v>
      </c>
      <c r="Z2529" s="2" t="str">
        <f t="shared" si="117"/>
        <v>C830C</v>
      </c>
      <c r="AA2529" s="3" t="str">
        <f t="shared" si="118"/>
        <v>1/4/2020</v>
      </c>
      <c r="AB2529" s="2" t="str">
        <f t="shared" si="119"/>
        <v>No delay</v>
      </c>
    </row>
    <row r="2530" spans="1:28" ht="384.75" x14ac:dyDescent="0.45">
      <c r="A2530" s="1">
        <v>3160</v>
      </c>
      <c r="B2530" s="3">
        <v>43922</v>
      </c>
      <c r="C2530" s="4">
        <v>0.27499999999999997</v>
      </c>
      <c r="D2530" s="2">
        <v>0</v>
      </c>
      <c r="E2530" s="1">
        <v>0</v>
      </c>
      <c r="F2530" s="2" t="s">
        <v>178</v>
      </c>
      <c r="G2530" s="1">
        <v>18</v>
      </c>
      <c r="H2530" s="1" t="s">
        <v>4570</v>
      </c>
      <c r="I2530" s="1" t="s">
        <v>4570</v>
      </c>
      <c r="J2530" s="1" t="s">
        <v>4237</v>
      </c>
      <c r="K2530" s="1" t="s">
        <v>4236</v>
      </c>
      <c r="L2530" s="1">
        <v>258960</v>
      </c>
      <c r="M2530" s="1" t="s">
        <v>12526</v>
      </c>
      <c r="N2530" s="2" t="s">
        <v>4522</v>
      </c>
      <c r="O2530" s="1" t="s">
        <v>16570</v>
      </c>
      <c r="P2530" s="2" t="s">
        <v>65</v>
      </c>
      <c r="Q2530" s="1" t="s">
        <v>397</v>
      </c>
      <c r="R2530" s="1" t="s">
        <v>4409</v>
      </c>
      <c r="S2530" s="1"/>
      <c r="T2530" s="1"/>
      <c r="U2530" s="1" t="s">
        <v>12528</v>
      </c>
      <c r="V2530" s="1"/>
      <c r="W2530" s="1"/>
      <c r="X2530" s="1"/>
      <c r="Y2530" s="1" t="s">
        <v>252</v>
      </c>
      <c r="Z2530" s="2" t="str">
        <f t="shared" si="117"/>
        <v>C830C</v>
      </c>
      <c r="AA2530" s="3" t="str">
        <f t="shared" si="118"/>
        <v>1/4/2020</v>
      </c>
      <c r="AB2530" s="2" t="str">
        <f t="shared" si="119"/>
        <v>No delay</v>
      </c>
    </row>
    <row r="2531" spans="1:28" ht="228" x14ac:dyDescent="0.45">
      <c r="A2531" s="1">
        <v>3167</v>
      </c>
      <c r="B2531" s="3">
        <v>43922</v>
      </c>
      <c r="C2531" s="4">
        <v>0.37708333333333338</v>
      </c>
      <c r="D2531" s="2"/>
      <c r="E2531" s="1"/>
      <c r="F2531" s="2" t="s">
        <v>154</v>
      </c>
      <c r="G2531" s="1"/>
      <c r="H2531" s="1" t="s">
        <v>4570</v>
      </c>
      <c r="I2531" s="1"/>
      <c r="J2531" s="1" t="s">
        <v>16571</v>
      </c>
      <c r="K2531" s="1">
        <v>6289859</v>
      </c>
      <c r="L2531" s="1" t="s">
        <v>5525</v>
      </c>
      <c r="M2531" s="1" t="s">
        <v>12526</v>
      </c>
      <c r="N2531" s="2" t="s">
        <v>4409</v>
      </c>
      <c r="O2531" s="1" t="s">
        <v>16572</v>
      </c>
      <c r="P2531" s="2" t="s">
        <v>26</v>
      </c>
      <c r="Q2531" s="1" t="s">
        <v>98</v>
      </c>
      <c r="R2531" s="1" t="s">
        <v>4409</v>
      </c>
      <c r="S2531" s="1"/>
      <c r="T2531" s="1"/>
      <c r="U2531" s="1" t="s">
        <v>12528</v>
      </c>
      <c r="V2531" s="1"/>
      <c r="W2531" s="1"/>
      <c r="X2531" s="1"/>
      <c r="Y2531" s="1" t="s">
        <v>27</v>
      </c>
      <c r="Z2531" s="2" t="str">
        <f t="shared" si="117"/>
        <v>C830C</v>
      </c>
      <c r="AA2531" s="3" t="str">
        <f t="shared" si="118"/>
        <v>1/4/2020</v>
      </c>
      <c r="AB2531" s="2" t="str">
        <f t="shared" si="119"/>
        <v>No delay</v>
      </c>
    </row>
    <row r="2532" spans="1:28" ht="384.75" x14ac:dyDescent="0.45">
      <c r="A2532" s="1">
        <v>3190</v>
      </c>
      <c r="B2532" s="3">
        <v>43923</v>
      </c>
      <c r="C2532" s="4">
        <v>0.23958333333333334</v>
      </c>
      <c r="D2532" s="2">
        <v>0</v>
      </c>
      <c r="E2532" s="1">
        <v>0</v>
      </c>
      <c r="F2532" s="2" t="s">
        <v>135</v>
      </c>
      <c r="G2532" s="1">
        <v>23</v>
      </c>
      <c r="H2532" s="1" t="s">
        <v>5575</v>
      </c>
      <c r="I2532" s="1" t="s">
        <v>5840</v>
      </c>
      <c r="J2532" s="1" t="s">
        <v>4241</v>
      </c>
      <c r="K2532" s="1" t="s">
        <v>4240</v>
      </c>
      <c r="L2532" s="1">
        <v>259067</v>
      </c>
      <c r="M2532" s="1" t="s">
        <v>12526</v>
      </c>
      <c r="N2532" s="2" t="s">
        <v>4522</v>
      </c>
      <c r="O2532" s="1" t="s">
        <v>16573</v>
      </c>
      <c r="P2532" s="2" t="s">
        <v>41</v>
      </c>
      <c r="Q2532" s="1" t="s">
        <v>217</v>
      </c>
      <c r="R2532" s="1" t="s">
        <v>4409</v>
      </c>
      <c r="S2532" s="1"/>
      <c r="T2532" s="1"/>
      <c r="U2532" s="1" t="s">
        <v>12528</v>
      </c>
      <c r="V2532" s="1"/>
      <c r="W2532" s="1"/>
      <c r="X2532" s="1"/>
      <c r="Y2532" s="1" t="s">
        <v>216</v>
      </c>
      <c r="Z2532" s="2" t="str">
        <f t="shared" si="117"/>
        <v>C830</v>
      </c>
      <c r="AA2532" s="3" t="str">
        <f t="shared" si="118"/>
        <v>1/4/2020</v>
      </c>
      <c r="AB2532" s="2" t="str">
        <f t="shared" si="119"/>
        <v>No delay</v>
      </c>
    </row>
    <row r="2533" spans="1:28" ht="409.5" x14ac:dyDescent="0.45">
      <c r="A2533" s="1" t="s">
        <v>16574</v>
      </c>
      <c r="B2533" s="3">
        <v>43923</v>
      </c>
      <c r="C2533" s="4">
        <v>0.4447916666666667</v>
      </c>
      <c r="D2533" s="2">
        <v>0</v>
      </c>
      <c r="E2533" s="1">
        <v>0</v>
      </c>
      <c r="F2533" s="2" t="s">
        <v>230</v>
      </c>
      <c r="G2533" s="1">
        <v>8</v>
      </c>
      <c r="H2533" s="1" t="s">
        <v>4695</v>
      </c>
      <c r="I2533" s="1" t="s">
        <v>4570</v>
      </c>
      <c r="J2533" s="1" t="s">
        <v>4243</v>
      </c>
      <c r="K2533" s="1" t="s">
        <v>4242</v>
      </c>
      <c r="L2533" s="1">
        <v>259099</v>
      </c>
      <c r="M2533" s="1" t="s">
        <v>12526</v>
      </c>
      <c r="N2533" s="2" t="s">
        <v>4522</v>
      </c>
      <c r="O2533" s="1" t="s">
        <v>16575</v>
      </c>
      <c r="P2533" s="2" t="s">
        <v>128</v>
      </c>
      <c r="Q2533" s="1" t="s">
        <v>276</v>
      </c>
      <c r="R2533" s="1" t="s">
        <v>4409</v>
      </c>
      <c r="S2533" s="1"/>
      <c r="T2533" s="1"/>
      <c r="U2533" s="1" t="s">
        <v>12528</v>
      </c>
      <c r="V2533" s="1"/>
      <c r="W2533" s="1"/>
      <c r="X2533" s="1"/>
      <c r="Y2533" s="1" t="s">
        <v>275</v>
      </c>
      <c r="Z2533" s="2" t="str">
        <f t="shared" si="117"/>
        <v>C830C</v>
      </c>
      <c r="AA2533" s="3" t="str">
        <f t="shared" si="118"/>
        <v>1/4/2020</v>
      </c>
      <c r="AB2533" s="2" t="str">
        <f t="shared" si="119"/>
        <v>No delay</v>
      </c>
    </row>
    <row r="2534" spans="1:28" ht="399" x14ac:dyDescent="0.45">
      <c r="A2534" s="1" t="s">
        <v>16576</v>
      </c>
      <c r="B2534" s="3">
        <v>43923</v>
      </c>
      <c r="C2534" s="4">
        <v>0.46875</v>
      </c>
      <c r="D2534" s="2">
        <v>0</v>
      </c>
      <c r="E2534" s="1">
        <v>0</v>
      </c>
      <c r="F2534" s="2" t="s">
        <v>123</v>
      </c>
      <c r="G2534" s="1">
        <v>40</v>
      </c>
      <c r="H2534" s="1" t="s">
        <v>4570</v>
      </c>
      <c r="I2534" s="1" t="s">
        <v>4570</v>
      </c>
      <c r="J2534" s="1" t="s">
        <v>4245</v>
      </c>
      <c r="K2534" s="1" t="s">
        <v>4244</v>
      </c>
      <c r="L2534" s="1">
        <v>259100</v>
      </c>
      <c r="M2534" s="1" t="s">
        <v>12526</v>
      </c>
      <c r="N2534" s="2" t="s">
        <v>4522</v>
      </c>
      <c r="O2534" s="1" t="s">
        <v>16577</v>
      </c>
      <c r="P2534" s="2" t="s">
        <v>128</v>
      </c>
      <c r="Q2534" s="1" t="s">
        <v>276</v>
      </c>
      <c r="R2534" s="1" t="s">
        <v>4409</v>
      </c>
      <c r="S2534" s="1"/>
      <c r="T2534" s="1"/>
      <c r="U2534" s="1" t="s">
        <v>12528</v>
      </c>
      <c r="V2534" s="1"/>
      <c r="W2534" s="1"/>
      <c r="X2534" s="1"/>
      <c r="Y2534" s="1" t="s">
        <v>275</v>
      </c>
      <c r="Z2534" s="2" t="str">
        <f t="shared" si="117"/>
        <v>C830C</v>
      </c>
      <c r="AA2534" s="3" t="str">
        <f t="shared" si="118"/>
        <v>1/4/2020</v>
      </c>
      <c r="AB2534" s="2" t="str">
        <f t="shared" si="119"/>
        <v>No delay</v>
      </c>
    </row>
    <row r="2535" spans="1:28" ht="327.75" x14ac:dyDescent="0.45">
      <c r="A2535" s="1">
        <v>3227</v>
      </c>
      <c r="B2535" s="3">
        <v>43924</v>
      </c>
      <c r="C2535" s="4">
        <v>0.24922453703703704</v>
      </c>
      <c r="D2535" s="2">
        <v>0</v>
      </c>
      <c r="E2535" s="1">
        <v>0</v>
      </c>
      <c r="F2535" s="2" t="s">
        <v>152</v>
      </c>
      <c r="G2535" s="1">
        <v>35</v>
      </c>
      <c r="H2535" s="1" t="s">
        <v>5042</v>
      </c>
      <c r="I2535" s="1" t="s">
        <v>4962</v>
      </c>
      <c r="J2535" s="1" t="s">
        <v>4252</v>
      </c>
      <c r="K2535" s="1" t="s">
        <v>4251</v>
      </c>
      <c r="L2535" s="1">
        <v>259179</v>
      </c>
      <c r="M2535" s="1" t="s">
        <v>12526</v>
      </c>
      <c r="N2535" s="2" t="s">
        <v>4522</v>
      </c>
      <c r="O2535" s="1" t="s">
        <v>16578</v>
      </c>
      <c r="P2535" s="2" t="s">
        <v>73</v>
      </c>
      <c r="Q2535" s="1" t="s">
        <v>74</v>
      </c>
      <c r="R2535" s="1" t="s">
        <v>4409</v>
      </c>
      <c r="S2535" s="1"/>
      <c r="T2535" s="1"/>
      <c r="U2535" s="1" t="s">
        <v>12528</v>
      </c>
      <c r="V2535" s="1"/>
      <c r="W2535" s="1"/>
      <c r="X2535" s="1"/>
      <c r="Y2535" s="1" t="s">
        <v>74</v>
      </c>
      <c r="Z2535" s="2" t="str">
        <f t="shared" si="117"/>
        <v>C830C</v>
      </c>
      <c r="AA2535" s="3" t="str">
        <f t="shared" si="118"/>
        <v>1/4/2020</v>
      </c>
      <c r="AB2535" s="2" t="str">
        <f t="shared" si="119"/>
        <v>No delay</v>
      </c>
    </row>
    <row r="2536" spans="1:28" ht="270.75" x14ac:dyDescent="0.45">
      <c r="A2536" s="1">
        <v>3232</v>
      </c>
      <c r="B2536" s="3">
        <v>43924</v>
      </c>
      <c r="C2536" s="4">
        <v>0.28958333333333336</v>
      </c>
      <c r="D2536" s="2">
        <v>0</v>
      </c>
      <c r="E2536" s="1">
        <v>0</v>
      </c>
      <c r="F2536" s="2" t="s">
        <v>35</v>
      </c>
      <c r="G2536" s="1">
        <v>28</v>
      </c>
      <c r="H2536" s="1" t="s">
        <v>5501</v>
      </c>
      <c r="I2536" s="1" t="s">
        <v>4711</v>
      </c>
      <c r="J2536" s="1" t="s">
        <v>4249</v>
      </c>
      <c r="K2536" s="1" t="s">
        <v>4248</v>
      </c>
      <c r="L2536" s="1">
        <v>259190</v>
      </c>
      <c r="M2536" s="1" t="s">
        <v>12526</v>
      </c>
      <c r="N2536" s="2" t="s">
        <v>4523</v>
      </c>
      <c r="O2536" s="1" t="s">
        <v>16579</v>
      </c>
      <c r="P2536" s="2" t="s">
        <v>36</v>
      </c>
      <c r="Q2536" s="1" t="s">
        <v>243</v>
      </c>
      <c r="R2536" s="1" t="s">
        <v>4409</v>
      </c>
      <c r="S2536" s="1"/>
      <c r="T2536" s="1"/>
      <c r="U2536" s="1" t="s">
        <v>12528</v>
      </c>
      <c r="V2536" s="1"/>
      <c r="W2536" s="1"/>
      <c r="X2536" s="1"/>
      <c r="Y2536" s="1" t="s">
        <v>243</v>
      </c>
      <c r="Z2536" s="2" t="str">
        <f t="shared" si="117"/>
        <v>C830</v>
      </c>
      <c r="AA2536" s="3" t="str">
        <f t="shared" si="118"/>
        <v>1/4/2020</v>
      </c>
      <c r="AB2536" s="2" t="str">
        <f t="shared" si="119"/>
        <v>No delay</v>
      </c>
    </row>
    <row r="2537" spans="1:28" ht="285" x14ac:dyDescent="0.45">
      <c r="A2537" s="1">
        <v>3259</v>
      </c>
      <c r="B2537" s="3">
        <v>43924</v>
      </c>
      <c r="C2537" s="4">
        <v>0.71194444444444438</v>
      </c>
      <c r="D2537" s="2">
        <v>0</v>
      </c>
      <c r="E2537" s="1">
        <v>0</v>
      </c>
      <c r="F2537" s="2" t="s">
        <v>88</v>
      </c>
      <c r="G2537" s="1">
        <v>24</v>
      </c>
      <c r="H2537" s="1" t="s">
        <v>4577</v>
      </c>
      <c r="I2537" s="1" t="s">
        <v>4570</v>
      </c>
      <c r="J2537" s="1" t="s">
        <v>4247</v>
      </c>
      <c r="K2537" s="1" t="s">
        <v>4246</v>
      </c>
      <c r="L2537" s="1">
        <v>259261</v>
      </c>
      <c r="M2537" s="1" t="s">
        <v>12526</v>
      </c>
      <c r="N2537" s="2" t="s">
        <v>4409</v>
      </c>
      <c r="O2537" s="1" t="s">
        <v>16580</v>
      </c>
      <c r="P2537" s="2" t="s">
        <v>36</v>
      </c>
      <c r="Q2537" s="1" t="s">
        <v>240</v>
      </c>
      <c r="R2537" s="1" t="s">
        <v>4409</v>
      </c>
      <c r="S2537" s="1"/>
      <c r="T2537" s="1"/>
      <c r="U2537" s="1" t="s">
        <v>12528</v>
      </c>
      <c r="V2537" s="1"/>
      <c r="W2537" s="1"/>
      <c r="X2537" s="1"/>
      <c r="Y2537" s="1" t="s">
        <v>122</v>
      </c>
      <c r="Z2537" s="2" t="str">
        <f t="shared" si="117"/>
        <v>C830</v>
      </c>
      <c r="AA2537" s="3" t="str">
        <f t="shared" si="118"/>
        <v>1/4/2020</v>
      </c>
      <c r="AB2537" s="2" t="str">
        <f t="shared" si="119"/>
        <v>No delay</v>
      </c>
    </row>
    <row r="2538" spans="1:28" ht="409.5" x14ac:dyDescent="0.45">
      <c r="A2538" s="1" t="s">
        <v>16581</v>
      </c>
      <c r="B2538" s="3">
        <v>43924</v>
      </c>
      <c r="C2538" s="4">
        <v>0.79325231481481484</v>
      </c>
      <c r="D2538" s="2">
        <v>0</v>
      </c>
      <c r="E2538" s="1">
        <v>0</v>
      </c>
      <c r="F2538" s="2" t="s">
        <v>123</v>
      </c>
      <c r="G2538" s="1">
        <v>59</v>
      </c>
      <c r="H2538" s="1" t="s">
        <v>4966</v>
      </c>
      <c r="I2538" s="1" t="s">
        <v>4570</v>
      </c>
      <c r="J2538" s="1" t="s">
        <v>4250</v>
      </c>
      <c r="K2538" s="1" t="s">
        <v>16582</v>
      </c>
      <c r="L2538" s="1">
        <v>259272</v>
      </c>
      <c r="M2538" s="1" t="s">
        <v>12526</v>
      </c>
      <c r="N2538" s="2" t="s">
        <v>4409</v>
      </c>
      <c r="O2538" s="1" t="s">
        <v>16583</v>
      </c>
      <c r="P2538" s="2" t="s">
        <v>128</v>
      </c>
      <c r="Q2538" s="1" t="s">
        <v>276</v>
      </c>
      <c r="R2538" s="1" t="s">
        <v>4409</v>
      </c>
      <c r="S2538" s="1"/>
      <c r="T2538" s="1"/>
      <c r="U2538" s="1" t="s">
        <v>12528</v>
      </c>
      <c r="V2538" s="1"/>
      <c r="W2538" s="1"/>
      <c r="X2538" s="1"/>
      <c r="Y2538" s="1" t="s">
        <v>275</v>
      </c>
      <c r="Z2538" s="2" t="str">
        <f t="shared" si="117"/>
        <v>C830C</v>
      </c>
      <c r="AA2538" s="3" t="str">
        <f t="shared" si="118"/>
        <v>1/4/2020</v>
      </c>
      <c r="AB2538" s="2" t="str">
        <f t="shared" si="119"/>
        <v>No delay</v>
      </c>
    </row>
    <row r="2539" spans="1:28" ht="213.75" x14ac:dyDescent="0.45">
      <c r="A2539" s="1" t="s">
        <v>16584</v>
      </c>
      <c r="B2539" s="3">
        <v>43924</v>
      </c>
      <c r="C2539" s="4">
        <v>0.87268518518518512</v>
      </c>
      <c r="D2539" s="2">
        <v>0</v>
      </c>
      <c r="E2539" s="1">
        <v>0</v>
      </c>
      <c r="F2539" s="2" t="s">
        <v>45</v>
      </c>
      <c r="G2539" s="1">
        <v>21</v>
      </c>
      <c r="H2539" s="1" t="s">
        <v>5011</v>
      </c>
      <c r="I2539" s="1" t="s">
        <v>4570</v>
      </c>
      <c r="J2539" s="1" t="s">
        <v>4254</v>
      </c>
      <c r="K2539" s="1" t="s">
        <v>4253</v>
      </c>
      <c r="L2539" s="1">
        <v>259284</v>
      </c>
      <c r="M2539" s="1" t="s">
        <v>12526</v>
      </c>
      <c r="N2539" s="2" t="s">
        <v>4409</v>
      </c>
      <c r="O2539" s="1" t="s">
        <v>16585</v>
      </c>
      <c r="P2539" s="2" t="s">
        <v>128</v>
      </c>
      <c r="Q2539" s="1" t="s">
        <v>276</v>
      </c>
      <c r="R2539" s="1" t="s">
        <v>4409</v>
      </c>
      <c r="S2539" s="1"/>
      <c r="T2539" s="1"/>
      <c r="U2539" s="1" t="s">
        <v>12528</v>
      </c>
      <c r="V2539" s="1"/>
      <c r="W2539" s="1"/>
      <c r="X2539" s="1"/>
      <c r="Y2539" s="1" t="s">
        <v>275</v>
      </c>
      <c r="Z2539" s="2" t="str">
        <f t="shared" si="117"/>
        <v>C830</v>
      </c>
      <c r="AA2539" s="3" t="str">
        <f t="shared" si="118"/>
        <v>1/4/2020</v>
      </c>
      <c r="AB2539" s="2" t="str">
        <f t="shared" si="119"/>
        <v>No delay</v>
      </c>
    </row>
    <row r="2540" spans="1:28" ht="242.25" x14ac:dyDescent="0.45">
      <c r="A2540" s="1" t="s">
        <v>16586</v>
      </c>
      <c r="B2540" s="3">
        <v>43925</v>
      </c>
      <c r="C2540" s="4">
        <v>2.1527777777777781E-2</v>
      </c>
      <c r="D2540" s="2">
        <v>0</v>
      </c>
      <c r="E2540" s="1">
        <v>0</v>
      </c>
      <c r="F2540" s="2" t="s">
        <v>29</v>
      </c>
      <c r="G2540" s="1">
        <v>7</v>
      </c>
      <c r="H2540" s="1" t="s">
        <v>4932</v>
      </c>
      <c r="I2540" s="1" t="s">
        <v>4932</v>
      </c>
      <c r="J2540" s="1" t="s">
        <v>4258</v>
      </c>
      <c r="K2540" s="1" t="s">
        <v>4257</v>
      </c>
      <c r="L2540" s="1">
        <v>259311</v>
      </c>
      <c r="M2540" s="1" t="s">
        <v>12526</v>
      </c>
      <c r="N2540" s="2" t="s">
        <v>4409</v>
      </c>
      <c r="O2540" s="1" t="s">
        <v>16587</v>
      </c>
      <c r="P2540" s="2" t="s">
        <v>128</v>
      </c>
      <c r="Q2540" s="1" t="s">
        <v>276</v>
      </c>
      <c r="R2540" s="1" t="s">
        <v>4409</v>
      </c>
      <c r="S2540" s="1"/>
      <c r="T2540" s="1"/>
      <c r="U2540" s="1" t="s">
        <v>12528</v>
      </c>
      <c r="V2540" s="1"/>
      <c r="W2540" s="1"/>
      <c r="X2540" s="1"/>
      <c r="Y2540" s="1" t="s">
        <v>275</v>
      </c>
      <c r="Z2540" s="2" t="str">
        <f t="shared" si="117"/>
        <v>C830C</v>
      </c>
      <c r="AA2540" s="3" t="str">
        <f t="shared" si="118"/>
        <v>1/4/2020</v>
      </c>
      <c r="AB2540" s="2" t="str">
        <f t="shared" si="119"/>
        <v>No delay</v>
      </c>
    </row>
    <row r="2541" spans="1:28" ht="270.75" x14ac:dyDescent="0.45">
      <c r="A2541" s="1">
        <v>3288</v>
      </c>
      <c r="B2541" s="3">
        <v>43925</v>
      </c>
      <c r="C2541" s="4">
        <v>0.60677083333333337</v>
      </c>
      <c r="D2541" s="2">
        <v>0</v>
      </c>
      <c r="E2541" s="1">
        <v>0</v>
      </c>
      <c r="F2541" s="2" t="s">
        <v>49</v>
      </c>
      <c r="G2541" s="1">
        <v>15</v>
      </c>
      <c r="H2541" s="1" t="s">
        <v>4570</v>
      </c>
      <c r="I2541" s="1" t="s">
        <v>4570</v>
      </c>
      <c r="J2541" s="1" t="s">
        <v>16588</v>
      </c>
      <c r="K2541" s="1" t="s">
        <v>4255</v>
      </c>
      <c r="L2541" s="1">
        <v>259349</v>
      </c>
      <c r="M2541" s="1" t="s">
        <v>12526</v>
      </c>
      <c r="N2541" s="2" t="s">
        <v>4522</v>
      </c>
      <c r="O2541" s="1" t="s">
        <v>16589</v>
      </c>
      <c r="P2541" s="2" t="s">
        <v>73</v>
      </c>
      <c r="Q2541" s="1" t="s">
        <v>209</v>
      </c>
      <c r="R2541" s="1" t="s">
        <v>13589</v>
      </c>
      <c r="S2541" s="1"/>
      <c r="T2541" s="1"/>
      <c r="U2541" s="1" t="s">
        <v>12528</v>
      </c>
      <c r="V2541" s="1"/>
      <c r="W2541" s="1"/>
      <c r="X2541" s="1"/>
      <c r="Y2541" s="1" t="s">
        <v>208</v>
      </c>
      <c r="Z2541" s="2" t="str">
        <f t="shared" si="117"/>
        <v>C830</v>
      </c>
      <c r="AA2541" s="3" t="str">
        <f t="shared" si="118"/>
        <v>1/4/2020</v>
      </c>
      <c r="AB2541" s="2" t="str">
        <f t="shared" si="119"/>
        <v>No delay</v>
      </c>
    </row>
    <row r="2542" spans="1:28" ht="242.25" x14ac:dyDescent="0.45">
      <c r="A2542" s="1">
        <v>3293</v>
      </c>
      <c r="B2542" s="3">
        <v>43925</v>
      </c>
      <c r="C2542" s="4">
        <v>0.66620370370370374</v>
      </c>
      <c r="D2542" s="2">
        <v>0</v>
      </c>
      <c r="E2542" s="1">
        <v>0</v>
      </c>
      <c r="F2542" s="2" t="s">
        <v>140</v>
      </c>
      <c r="G2542" s="1">
        <v>23</v>
      </c>
      <c r="H2542" s="1" t="s">
        <v>5145</v>
      </c>
      <c r="I2542" s="1" t="s">
        <v>4570</v>
      </c>
      <c r="J2542" s="1" t="s">
        <v>16590</v>
      </c>
      <c r="K2542" s="1" t="s">
        <v>4256</v>
      </c>
      <c r="L2542" s="1">
        <v>259355</v>
      </c>
      <c r="M2542" s="1" t="s">
        <v>12526</v>
      </c>
      <c r="N2542" s="2" t="s">
        <v>4522</v>
      </c>
      <c r="O2542" s="1" t="s">
        <v>16591</v>
      </c>
      <c r="P2542" s="2" t="s">
        <v>73</v>
      </c>
      <c r="Q2542" s="1" t="s">
        <v>3891</v>
      </c>
      <c r="R2542" s="1" t="s">
        <v>4409</v>
      </c>
      <c r="S2542" s="1"/>
      <c r="T2542" s="1"/>
      <c r="U2542" s="1" t="s">
        <v>12528</v>
      </c>
      <c r="V2542" s="1"/>
      <c r="W2542" s="1"/>
      <c r="X2542" s="1"/>
      <c r="Y2542" s="1" t="s">
        <v>157</v>
      </c>
      <c r="Z2542" s="2" t="str">
        <f t="shared" si="117"/>
        <v>C830</v>
      </c>
      <c r="AA2542" s="3" t="str">
        <f t="shared" si="118"/>
        <v>1/4/2020</v>
      </c>
      <c r="AB2542" s="2" t="str">
        <f t="shared" si="119"/>
        <v>No delay</v>
      </c>
    </row>
    <row r="2543" spans="1:28" ht="270.75" x14ac:dyDescent="0.45">
      <c r="A2543" s="1" t="s">
        <v>16592</v>
      </c>
      <c r="B2543" s="3">
        <v>43925</v>
      </c>
      <c r="C2543" s="4">
        <v>0.96666666666666667</v>
      </c>
      <c r="D2543" s="2">
        <v>0</v>
      </c>
      <c r="E2543" s="1">
        <v>5</v>
      </c>
      <c r="F2543" s="2" t="s">
        <v>111</v>
      </c>
      <c r="G2543" s="1">
        <v>11</v>
      </c>
      <c r="H2543" s="1" t="s">
        <v>4593</v>
      </c>
      <c r="I2543" s="1" t="s">
        <v>4570</v>
      </c>
      <c r="J2543" s="1" t="s">
        <v>7855</v>
      </c>
      <c r="K2543" s="1" t="s">
        <v>4259</v>
      </c>
      <c r="L2543" s="1">
        <v>259390</v>
      </c>
      <c r="M2543" s="1" t="s">
        <v>12526</v>
      </c>
      <c r="N2543" s="2" t="s">
        <v>4409</v>
      </c>
      <c r="O2543" s="1" t="s">
        <v>16593</v>
      </c>
      <c r="P2543" s="2" t="s">
        <v>79</v>
      </c>
      <c r="Q2543" s="1" t="s">
        <v>196</v>
      </c>
      <c r="R2543" s="1" t="s">
        <v>4409</v>
      </c>
      <c r="S2543" s="1"/>
      <c r="T2543" s="1"/>
      <c r="U2543" s="1" t="s">
        <v>12528</v>
      </c>
      <c r="V2543" s="1"/>
      <c r="W2543" s="1"/>
      <c r="X2543" s="1"/>
      <c r="Y2543" s="1" t="s">
        <v>117</v>
      </c>
      <c r="Z2543" s="2" t="str">
        <f t="shared" si="117"/>
        <v>C830</v>
      </c>
      <c r="AA2543" s="3" t="str">
        <f t="shared" si="118"/>
        <v>1/4/2020</v>
      </c>
      <c r="AB2543" s="2" t="str">
        <f t="shared" si="119"/>
        <v>No delay</v>
      </c>
    </row>
    <row r="2544" spans="1:28" ht="285" x14ac:dyDescent="0.45">
      <c r="A2544" s="1" t="s">
        <v>16594</v>
      </c>
      <c r="B2544" s="3">
        <v>43926</v>
      </c>
      <c r="C2544" s="4">
        <v>3.8194444444444441E-2</v>
      </c>
      <c r="D2544" s="2">
        <v>0</v>
      </c>
      <c r="E2544" s="1">
        <v>0</v>
      </c>
      <c r="F2544" s="2" t="s">
        <v>152</v>
      </c>
      <c r="G2544" s="1">
        <v>0</v>
      </c>
      <c r="H2544" s="1" t="s">
        <v>4771</v>
      </c>
      <c r="I2544" s="1" t="s">
        <v>4771</v>
      </c>
      <c r="J2544" s="1" t="s">
        <v>7859</v>
      </c>
      <c r="K2544" s="1" t="s">
        <v>4262</v>
      </c>
      <c r="L2544" s="1">
        <v>259393</v>
      </c>
      <c r="M2544" s="1" t="s">
        <v>12526</v>
      </c>
      <c r="N2544" s="2" t="s">
        <v>4409</v>
      </c>
      <c r="O2544" s="1" t="s">
        <v>16595</v>
      </c>
      <c r="P2544" s="2" t="s">
        <v>128</v>
      </c>
      <c r="Q2544" s="1" t="s">
        <v>183</v>
      </c>
      <c r="R2544" s="1" t="s">
        <v>4409</v>
      </c>
      <c r="S2544" s="1"/>
      <c r="T2544" s="1"/>
      <c r="U2544" s="1" t="s">
        <v>12528</v>
      </c>
      <c r="V2544" s="1"/>
      <c r="W2544" s="1"/>
      <c r="X2544" s="1"/>
      <c r="Y2544" s="1" t="s">
        <v>12529</v>
      </c>
      <c r="Z2544" s="2" t="str">
        <f t="shared" si="117"/>
        <v>C830C</v>
      </c>
      <c r="AA2544" s="3" t="str">
        <f t="shared" si="118"/>
        <v>1/4/2020</v>
      </c>
      <c r="AB2544" s="2" t="str">
        <f t="shared" si="119"/>
        <v>No delay</v>
      </c>
    </row>
    <row r="2545" spans="1:28" ht="242.25" x14ac:dyDescent="0.45">
      <c r="A2545" s="1" t="s">
        <v>16596</v>
      </c>
      <c r="B2545" s="3">
        <v>43926</v>
      </c>
      <c r="C2545" s="4">
        <v>0.64035879629629633</v>
      </c>
      <c r="D2545" s="2">
        <v>0</v>
      </c>
      <c r="E2545" s="1">
        <v>0</v>
      </c>
      <c r="F2545" s="2" t="s">
        <v>14</v>
      </c>
      <c r="G2545" s="1">
        <v>39</v>
      </c>
      <c r="H2545" s="1" t="s">
        <v>5042</v>
      </c>
      <c r="I2545" s="1" t="s">
        <v>7388</v>
      </c>
      <c r="J2545" s="1" t="s">
        <v>4264</v>
      </c>
      <c r="K2545" s="1" t="s">
        <v>4263</v>
      </c>
      <c r="L2545" s="1">
        <v>259435</v>
      </c>
      <c r="M2545" s="1" t="s">
        <v>12526</v>
      </c>
      <c r="N2545" s="2" t="s">
        <v>4409</v>
      </c>
      <c r="O2545" s="1" t="s">
        <v>16597</v>
      </c>
      <c r="P2545" s="2" t="s">
        <v>128</v>
      </c>
      <c r="Q2545" s="1" t="s">
        <v>276</v>
      </c>
      <c r="R2545" s="1" t="s">
        <v>13594</v>
      </c>
      <c r="S2545" s="1"/>
      <c r="T2545" s="1"/>
      <c r="U2545" s="1" t="s">
        <v>12528</v>
      </c>
      <c r="V2545" s="1"/>
      <c r="W2545" s="1"/>
      <c r="X2545" s="1"/>
      <c r="Y2545" s="1" t="s">
        <v>275</v>
      </c>
      <c r="Z2545" s="2" t="str">
        <f t="shared" si="117"/>
        <v>C830</v>
      </c>
      <c r="AA2545" s="3" t="str">
        <f t="shared" si="118"/>
        <v>1/4/2020</v>
      </c>
      <c r="AB2545" s="2" t="str">
        <f t="shared" si="119"/>
        <v>No delay</v>
      </c>
    </row>
    <row r="2546" spans="1:28" ht="213.75" x14ac:dyDescent="0.45">
      <c r="A2546" s="1">
        <v>3320</v>
      </c>
      <c r="B2546" s="3">
        <v>43926</v>
      </c>
      <c r="C2546" s="4">
        <v>0.72928240740740735</v>
      </c>
      <c r="D2546" s="2">
        <v>0</v>
      </c>
      <c r="E2546" s="1">
        <v>0</v>
      </c>
      <c r="F2546" s="2" t="s">
        <v>154</v>
      </c>
      <c r="G2546" s="1">
        <v>25</v>
      </c>
      <c r="H2546" s="1" t="s">
        <v>5042</v>
      </c>
      <c r="I2546" s="1" t="s">
        <v>7388</v>
      </c>
      <c r="J2546" s="1" t="s">
        <v>4261</v>
      </c>
      <c r="K2546" s="1" t="s">
        <v>4260</v>
      </c>
      <c r="L2546" s="1">
        <v>259441</v>
      </c>
      <c r="M2546" s="1" t="s">
        <v>12526</v>
      </c>
      <c r="N2546" s="2" t="s">
        <v>4409</v>
      </c>
      <c r="O2546" s="1" t="s">
        <v>16598</v>
      </c>
      <c r="P2546" s="2" t="s">
        <v>26</v>
      </c>
      <c r="Q2546" s="1" t="s">
        <v>98</v>
      </c>
      <c r="R2546" s="1" t="s">
        <v>4409</v>
      </c>
      <c r="S2546" s="1"/>
      <c r="T2546" s="1"/>
      <c r="U2546" s="1" t="s">
        <v>12528</v>
      </c>
      <c r="V2546" s="1"/>
      <c r="W2546" s="1"/>
      <c r="X2546" s="1"/>
      <c r="Y2546" s="1" t="s">
        <v>27</v>
      </c>
      <c r="Z2546" s="2" t="str">
        <f t="shared" si="117"/>
        <v>C830C</v>
      </c>
      <c r="AA2546" s="3" t="str">
        <f t="shared" si="118"/>
        <v>1/4/2020</v>
      </c>
      <c r="AB2546" s="2" t="str">
        <f t="shared" si="119"/>
        <v>No delay</v>
      </c>
    </row>
    <row r="2547" spans="1:28" ht="409.5" x14ac:dyDescent="0.45">
      <c r="A2547" s="1" t="s">
        <v>16599</v>
      </c>
      <c r="B2547" s="3">
        <v>43928</v>
      </c>
      <c r="C2547" s="4">
        <v>0.38194444444444442</v>
      </c>
      <c r="D2547" s="2">
        <v>0</v>
      </c>
      <c r="E2547" s="1">
        <v>0</v>
      </c>
      <c r="F2547" s="2" t="s">
        <v>123</v>
      </c>
      <c r="G2547" s="1">
        <v>48</v>
      </c>
      <c r="H2547" s="1" t="s">
        <v>5625</v>
      </c>
      <c r="I2547" s="1" t="s">
        <v>5625</v>
      </c>
      <c r="J2547" s="1" t="s">
        <v>16600</v>
      </c>
      <c r="K2547" s="1" t="s">
        <v>16601</v>
      </c>
      <c r="L2547" s="1">
        <v>259604</v>
      </c>
      <c r="M2547" s="1" t="s">
        <v>12526</v>
      </c>
      <c r="N2547" s="2" t="s">
        <v>4409</v>
      </c>
      <c r="O2547" s="1" t="s">
        <v>16602</v>
      </c>
      <c r="P2547" s="2" t="s">
        <v>128</v>
      </c>
      <c r="Q2547" s="1" t="s">
        <v>276</v>
      </c>
      <c r="R2547" s="1" t="s">
        <v>4409</v>
      </c>
      <c r="S2547" s="1"/>
      <c r="T2547" s="1"/>
      <c r="U2547" s="1" t="s">
        <v>12528</v>
      </c>
      <c r="V2547" s="1"/>
      <c r="W2547" s="1"/>
      <c r="X2547" s="1"/>
      <c r="Y2547" s="1" t="s">
        <v>275</v>
      </c>
      <c r="Z2547" s="2" t="str">
        <f t="shared" si="117"/>
        <v>C830C</v>
      </c>
      <c r="AA2547" s="3" t="str">
        <f t="shared" si="118"/>
        <v>1/4/2020</v>
      </c>
      <c r="AB2547" s="2" t="str">
        <f t="shared" si="119"/>
        <v>No delay</v>
      </c>
    </row>
    <row r="2548" spans="1:28" ht="242.25" x14ac:dyDescent="0.45">
      <c r="A2548" s="1" t="s">
        <v>16603</v>
      </c>
      <c r="B2548" s="3">
        <v>43928</v>
      </c>
      <c r="C2548" s="4">
        <v>0.64489583333333333</v>
      </c>
      <c r="D2548" s="2">
        <v>0</v>
      </c>
      <c r="E2548" s="1">
        <v>0</v>
      </c>
      <c r="F2548" s="2" t="s">
        <v>119</v>
      </c>
      <c r="G2548" s="1">
        <v>41</v>
      </c>
      <c r="H2548" s="1" t="s">
        <v>4570</v>
      </c>
      <c r="I2548" s="1" t="s">
        <v>4570</v>
      </c>
      <c r="J2548" s="1" t="s">
        <v>16604</v>
      </c>
      <c r="K2548" s="1" t="s">
        <v>4271</v>
      </c>
      <c r="L2548" s="1">
        <v>259632</v>
      </c>
      <c r="M2548" s="1" t="s">
        <v>12526</v>
      </c>
      <c r="N2548" s="2" t="s">
        <v>4522</v>
      </c>
      <c r="O2548" s="1" t="s">
        <v>16605</v>
      </c>
      <c r="P2548" s="2" t="s">
        <v>128</v>
      </c>
      <c r="Q2548" s="1" t="s">
        <v>276</v>
      </c>
      <c r="R2548" s="1" t="s">
        <v>4409</v>
      </c>
      <c r="S2548" s="1"/>
      <c r="T2548" s="1"/>
      <c r="U2548" s="1" t="s">
        <v>12528</v>
      </c>
      <c r="V2548" s="1"/>
      <c r="W2548" s="1"/>
      <c r="X2548" s="1"/>
      <c r="Y2548" s="1" t="s">
        <v>277</v>
      </c>
      <c r="Z2548" s="2" t="str">
        <f t="shared" si="117"/>
        <v>C830</v>
      </c>
      <c r="AA2548" s="3" t="str">
        <f t="shared" si="118"/>
        <v>1/4/2020</v>
      </c>
      <c r="AB2548" s="2" t="str">
        <f t="shared" si="119"/>
        <v>No delay</v>
      </c>
    </row>
    <row r="2549" spans="1:28" ht="313.5" x14ac:dyDescent="0.45">
      <c r="A2549" s="1">
        <v>3399</v>
      </c>
      <c r="B2549" s="3">
        <v>43928</v>
      </c>
      <c r="C2549" s="4">
        <v>0.65324074074074068</v>
      </c>
      <c r="D2549" s="2">
        <v>0</v>
      </c>
      <c r="E2549" s="1">
        <v>0</v>
      </c>
      <c r="F2549" s="2" t="s">
        <v>99</v>
      </c>
      <c r="G2549" s="1">
        <v>4</v>
      </c>
      <c r="H2549" s="1" t="s">
        <v>4570</v>
      </c>
      <c r="I2549" s="1" t="s">
        <v>4570</v>
      </c>
      <c r="J2549" s="1" t="s">
        <v>4266</v>
      </c>
      <c r="K2549" s="1" t="s">
        <v>4265</v>
      </c>
      <c r="L2549" s="1">
        <v>259634</v>
      </c>
      <c r="M2549" s="1" t="s">
        <v>12526</v>
      </c>
      <c r="N2549" s="2" t="s">
        <v>4522</v>
      </c>
      <c r="O2549" s="1" t="s">
        <v>16606</v>
      </c>
      <c r="P2549" s="2" t="s">
        <v>51</v>
      </c>
      <c r="Q2549" s="1" t="s">
        <v>209</v>
      </c>
      <c r="R2549" s="1" t="s">
        <v>13589</v>
      </c>
      <c r="S2549" s="1"/>
      <c r="T2549" s="1"/>
      <c r="U2549" s="1" t="s">
        <v>12528</v>
      </c>
      <c r="V2549" s="1"/>
      <c r="W2549" s="1"/>
      <c r="X2549" s="1"/>
      <c r="Y2549" s="1" t="s">
        <v>208</v>
      </c>
      <c r="Z2549" s="2" t="str">
        <f t="shared" si="117"/>
        <v>C830</v>
      </c>
      <c r="AA2549" s="3" t="str">
        <f t="shared" si="118"/>
        <v>1/4/2020</v>
      </c>
      <c r="AB2549" s="2" t="str">
        <f t="shared" si="119"/>
        <v>No delay</v>
      </c>
    </row>
    <row r="2550" spans="1:28" ht="299.25" x14ac:dyDescent="0.45">
      <c r="A2550" s="1">
        <v>3401</v>
      </c>
      <c r="B2550" s="3">
        <v>43928</v>
      </c>
      <c r="C2550" s="4">
        <v>0.68662037037037038</v>
      </c>
      <c r="D2550" s="2">
        <v>0</v>
      </c>
      <c r="E2550" s="1">
        <v>0</v>
      </c>
      <c r="F2550" s="2" t="s">
        <v>45</v>
      </c>
      <c r="G2550" s="1">
        <v>26</v>
      </c>
      <c r="H2550" s="1" t="s">
        <v>6209</v>
      </c>
      <c r="I2550" s="1" t="s">
        <v>6209</v>
      </c>
      <c r="J2550" s="1" t="s">
        <v>16607</v>
      </c>
      <c r="K2550" s="1" t="s">
        <v>4268</v>
      </c>
      <c r="L2550" s="1">
        <v>259638</v>
      </c>
      <c r="M2550" s="1" t="s">
        <v>12526</v>
      </c>
      <c r="N2550" s="2" t="s">
        <v>4409</v>
      </c>
      <c r="O2550" s="1" t="s">
        <v>16608</v>
      </c>
      <c r="P2550" s="2" t="s">
        <v>26</v>
      </c>
      <c r="Q2550" s="1" t="s">
        <v>164</v>
      </c>
      <c r="R2550" s="1" t="s">
        <v>4409</v>
      </c>
      <c r="S2550" s="1"/>
      <c r="T2550" s="1"/>
      <c r="U2550" s="1" t="s">
        <v>12528</v>
      </c>
      <c r="V2550" s="1"/>
      <c r="W2550" s="1"/>
      <c r="X2550" s="1"/>
      <c r="Y2550" s="1" t="s">
        <v>27</v>
      </c>
      <c r="Z2550" s="2" t="str">
        <f t="shared" si="117"/>
        <v>C830</v>
      </c>
      <c r="AA2550" s="3" t="str">
        <f t="shared" si="118"/>
        <v>1/4/2020</v>
      </c>
      <c r="AB2550" s="2" t="str">
        <f t="shared" si="119"/>
        <v>No delay</v>
      </c>
    </row>
    <row r="2551" spans="1:28" ht="213.75" x14ac:dyDescent="0.45">
      <c r="A2551" s="1" t="s">
        <v>16609</v>
      </c>
      <c r="B2551" s="3">
        <v>43928</v>
      </c>
      <c r="C2551" s="4">
        <v>0.69640046296296287</v>
      </c>
      <c r="D2551" s="2">
        <v>0</v>
      </c>
      <c r="E2551" s="1">
        <v>0</v>
      </c>
      <c r="F2551" s="2" t="s">
        <v>130</v>
      </c>
      <c r="G2551" s="1">
        <v>56</v>
      </c>
      <c r="H2551" s="1" t="s">
        <v>4811</v>
      </c>
      <c r="I2551" s="1" t="s">
        <v>4811</v>
      </c>
      <c r="J2551" s="1" t="s">
        <v>16610</v>
      </c>
      <c r="K2551" s="1" t="s">
        <v>4272</v>
      </c>
      <c r="L2551" s="1">
        <v>259640</v>
      </c>
      <c r="M2551" s="1" t="s">
        <v>12526</v>
      </c>
      <c r="N2551" s="2" t="s">
        <v>4409</v>
      </c>
      <c r="O2551" s="1" t="s">
        <v>16611</v>
      </c>
      <c r="P2551" s="2" t="s">
        <v>128</v>
      </c>
      <c r="Q2551" s="1" t="s">
        <v>276</v>
      </c>
      <c r="R2551" s="1" t="s">
        <v>4409</v>
      </c>
      <c r="S2551" s="1"/>
      <c r="T2551" s="1"/>
      <c r="U2551" s="1" t="s">
        <v>12528</v>
      </c>
      <c r="V2551" s="1"/>
      <c r="W2551" s="1"/>
      <c r="X2551" s="1"/>
      <c r="Y2551" s="1" t="s">
        <v>275</v>
      </c>
      <c r="Z2551" s="2" t="str">
        <f t="shared" si="117"/>
        <v>C830</v>
      </c>
      <c r="AA2551" s="3" t="str">
        <f t="shared" si="118"/>
        <v>1/4/2020</v>
      </c>
      <c r="AB2551" s="2" t="str">
        <f t="shared" si="119"/>
        <v>No delay</v>
      </c>
    </row>
    <row r="2552" spans="1:28" ht="213.75" x14ac:dyDescent="0.45">
      <c r="A2552" s="1">
        <v>3403</v>
      </c>
      <c r="B2552" s="3">
        <v>43928</v>
      </c>
      <c r="C2552" s="4">
        <v>0.69978009259259266</v>
      </c>
      <c r="D2552" s="2">
        <v>0</v>
      </c>
      <c r="E2552" s="1">
        <v>0</v>
      </c>
      <c r="F2552" s="2" t="s">
        <v>152</v>
      </c>
      <c r="G2552" s="1">
        <v>62</v>
      </c>
      <c r="H2552" s="1" t="s">
        <v>4954</v>
      </c>
      <c r="I2552" s="1" t="s">
        <v>4954</v>
      </c>
      <c r="J2552" s="1" t="s">
        <v>16612</v>
      </c>
      <c r="K2552" s="1" t="s">
        <v>4267</v>
      </c>
      <c r="L2552" s="1">
        <v>259641</v>
      </c>
      <c r="M2552" s="1" t="s">
        <v>12526</v>
      </c>
      <c r="N2552" s="2" t="s">
        <v>4409</v>
      </c>
      <c r="O2552" s="1" t="s">
        <v>16613</v>
      </c>
      <c r="P2552" s="2" t="s">
        <v>26</v>
      </c>
      <c r="Q2552" s="1" t="s">
        <v>209</v>
      </c>
      <c r="R2552" s="1" t="s">
        <v>13589</v>
      </c>
      <c r="S2552" s="1"/>
      <c r="T2552" s="1"/>
      <c r="U2552" s="1" t="s">
        <v>12528</v>
      </c>
      <c r="V2552" s="1"/>
      <c r="W2552" s="1"/>
      <c r="X2552" s="1"/>
      <c r="Y2552" s="1" t="s">
        <v>208</v>
      </c>
      <c r="Z2552" s="2" t="str">
        <f t="shared" si="117"/>
        <v>C830C</v>
      </c>
      <c r="AA2552" s="3" t="str">
        <f t="shared" si="118"/>
        <v>1/4/2020</v>
      </c>
      <c r="AB2552" s="2" t="str">
        <f t="shared" si="119"/>
        <v>No delay</v>
      </c>
    </row>
    <row r="2553" spans="1:28" ht="199.5" x14ac:dyDescent="0.45">
      <c r="A2553" s="1" t="s">
        <v>16614</v>
      </c>
      <c r="B2553" s="3">
        <v>43928</v>
      </c>
      <c r="C2553" s="4">
        <v>0.71133101851851854</v>
      </c>
      <c r="D2553" s="2">
        <v>0</v>
      </c>
      <c r="E2553" s="1">
        <v>0</v>
      </c>
      <c r="F2553" s="2" t="s">
        <v>123</v>
      </c>
      <c r="G2553" s="1">
        <v>23</v>
      </c>
      <c r="H2553" s="1" t="s">
        <v>4570</v>
      </c>
      <c r="I2553" s="1" t="s">
        <v>4570</v>
      </c>
      <c r="J2553" s="1" t="s">
        <v>16615</v>
      </c>
      <c r="K2553" s="1" t="s">
        <v>4269</v>
      </c>
      <c r="L2553" s="1">
        <v>259644</v>
      </c>
      <c r="M2553" s="1" t="s">
        <v>12526</v>
      </c>
      <c r="N2553" s="2" t="s">
        <v>4522</v>
      </c>
      <c r="O2553" s="1" t="s">
        <v>16616</v>
      </c>
      <c r="P2553" s="2" t="s">
        <v>128</v>
      </c>
      <c r="Q2553" s="1" t="s">
        <v>276</v>
      </c>
      <c r="R2553" s="1" t="s">
        <v>4409</v>
      </c>
      <c r="S2553" s="1"/>
      <c r="T2553" s="1"/>
      <c r="U2553" s="1" t="s">
        <v>12528</v>
      </c>
      <c r="V2553" s="1"/>
      <c r="W2553" s="1"/>
      <c r="X2553" s="1"/>
      <c r="Y2553" s="1" t="s">
        <v>275</v>
      </c>
      <c r="Z2553" s="2" t="str">
        <f t="shared" si="117"/>
        <v>C830C</v>
      </c>
      <c r="AA2553" s="3" t="str">
        <f t="shared" si="118"/>
        <v>1/4/2020</v>
      </c>
      <c r="AB2553" s="2" t="str">
        <f t="shared" si="119"/>
        <v>No delay</v>
      </c>
    </row>
    <row r="2554" spans="1:28" ht="409.5" x14ac:dyDescent="0.45">
      <c r="A2554" s="1" t="s">
        <v>16617</v>
      </c>
      <c r="B2554" s="3">
        <v>43928</v>
      </c>
      <c r="C2554" s="4">
        <v>0.9556365740740741</v>
      </c>
      <c r="D2554" s="2">
        <v>0</v>
      </c>
      <c r="E2554" s="1">
        <v>0</v>
      </c>
      <c r="F2554" s="2" t="s">
        <v>106</v>
      </c>
      <c r="G2554" s="1">
        <v>38</v>
      </c>
      <c r="H2554" s="1" t="s">
        <v>6571</v>
      </c>
      <c r="I2554" s="1" t="s">
        <v>4570</v>
      </c>
      <c r="J2554" s="1" t="s">
        <v>16618</v>
      </c>
      <c r="K2554" s="1" t="s">
        <v>4270</v>
      </c>
      <c r="L2554" s="1">
        <v>259674</v>
      </c>
      <c r="M2554" s="1" t="s">
        <v>12526</v>
      </c>
      <c r="N2554" s="2" t="s">
        <v>4522</v>
      </c>
      <c r="O2554" s="1" t="s">
        <v>16619</v>
      </c>
      <c r="P2554" s="2" t="s">
        <v>128</v>
      </c>
      <c r="Q2554" s="1" t="s">
        <v>276</v>
      </c>
      <c r="R2554" s="1" t="s">
        <v>4409</v>
      </c>
      <c r="S2554" s="1"/>
      <c r="T2554" s="1"/>
      <c r="U2554" s="1" t="s">
        <v>12528</v>
      </c>
      <c r="V2554" s="1"/>
      <c r="W2554" s="1"/>
      <c r="X2554" s="1"/>
      <c r="Y2554" s="1" t="s">
        <v>275</v>
      </c>
      <c r="Z2554" s="2" t="str">
        <f t="shared" si="117"/>
        <v>C830C</v>
      </c>
      <c r="AA2554" s="3" t="str">
        <f t="shared" si="118"/>
        <v>1/4/2020</v>
      </c>
      <c r="AB2554" s="2" t="str">
        <f t="shared" si="119"/>
        <v>No delay</v>
      </c>
    </row>
    <row r="2555" spans="1:28" ht="299.25" x14ac:dyDescent="0.45">
      <c r="A2555" s="1">
        <v>3422</v>
      </c>
      <c r="B2555" s="3">
        <v>43929</v>
      </c>
      <c r="C2555" s="4">
        <v>0.31388888888888888</v>
      </c>
      <c r="D2555" s="2">
        <v>0</v>
      </c>
      <c r="E2555" s="1">
        <v>0</v>
      </c>
      <c r="F2555" s="2" t="s">
        <v>45</v>
      </c>
      <c r="G2555" s="1">
        <v>16</v>
      </c>
      <c r="H2555" s="1" t="s">
        <v>5174</v>
      </c>
      <c r="I2555" s="1" t="s">
        <v>5174</v>
      </c>
      <c r="J2555" s="1" t="s">
        <v>16620</v>
      </c>
      <c r="K2555" s="1" t="s">
        <v>16621</v>
      </c>
      <c r="L2555" s="1">
        <v>259692</v>
      </c>
      <c r="M2555" s="1" t="s">
        <v>12526</v>
      </c>
      <c r="N2555" s="2" t="s">
        <v>4409</v>
      </c>
      <c r="O2555" s="1" t="s">
        <v>16622</v>
      </c>
      <c r="P2555" s="2" t="s">
        <v>26</v>
      </c>
      <c r="Q2555" s="1" t="s">
        <v>164</v>
      </c>
      <c r="R2555" s="1" t="s">
        <v>4409</v>
      </c>
      <c r="S2555" s="1"/>
      <c r="T2555" s="1"/>
      <c r="U2555" s="1" t="s">
        <v>12528</v>
      </c>
      <c r="V2555" s="1"/>
      <c r="W2555" s="1"/>
      <c r="X2555" s="1"/>
      <c r="Y2555" s="1" t="s">
        <v>27</v>
      </c>
      <c r="Z2555" s="2" t="str">
        <f t="shared" si="117"/>
        <v>C830</v>
      </c>
      <c r="AA2555" s="3" t="str">
        <f t="shared" si="118"/>
        <v>1/4/2020</v>
      </c>
      <c r="AB2555" s="2" t="str">
        <f t="shared" si="119"/>
        <v>No delay</v>
      </c>
    </row>
    <row r="2556" spans="1:28" ht="213.75" x14ac:dyDescent="0.45">
      <c r="A2556" s="1" t="s">
        <v>16623</v>
      </c>
      <c r="B2556" s="3">
        <v>43929</v>
      </c>
      <c r="C2556" s="4">
        <v>0.34375</v>
      </c>
      <c r="D2556" s="2"/>
      <c r="E2556" s="1"/>
      <c r="F2556" s="2" t="s">
        <v>116</v>
      </c>
      <c r="G2556" s="1"/>
      <c r="H2556" s="1" t="s">
        <v>4570</v>
      </c>
      <c r="I2556" s="1"/>
      <c r="J2556" s="1" t="s">
        <v>16624</v>
      </c>
      <c r="K2556" s="1">
        <v>6290172</v>
      </c>
      <c r="L2556" s="1"/>
      <c r="M2556" s="1" t="s">
        <v>12526</v>
      </c>
      <c r="N2556" s="2" t="s">
        <v>4409</v>
      </c>
      <c r="O2556" s="1" t="s">
        <v>16625</v>
      </c>
      <c r="P2556" s="2" t="s">
        <v>128</v>
      </c>
      <c r="Q2556" s="1" t="s">
        <v>276</v>
      </c>
      <c r="R2556" s="1" t="s">
        <v>4409</v>
      </c>
      <c r="S2556" s="1"/>
      <c r="T2556" s="1"/>
      <c r="U2556" s="1" t="s">
        <v>12528</v>
      </c>
      <c r="V2556" s="1"/>
      <c r="W2556" s="1"/>
      <c r="X2556" s="1"/>
      <c r="Y2556" s="1" t="s">
        <v>277</v>
      </c>
      <c r="Z2556" s="2" t="str">
        <f t="shared" si="117"/>
        <v>C830C</v>
      </c>
      <c r="AA2556" s="3" t="str">
        <f t="shared" si="118"/>
        <v>1/4/2020</v>
      </c>
      <c r="AB2556" s="2" t="str">
        <f t="shared" si="119"/>
        <v>No delay</v>
      </c>
    </row>
    <row r="2557" spans="1:28" ht="409.5" x14ac:dyDescent="0.45">
      <c r="A2557" s="1">
        <v>3440</v>
      </c>
      <c r="B2557" s="3">
        <v>43929</v>
      </c>
      <c r="C2557" s="4">
        <v>0.62152777777777779</v>
      </c>
      <c r="D2557" s="2">
        <v>0</v>
      </c>
      <c r="E2557" s="1">
        <v>0</v>
      </c>
      <c r="F2557" s="2" t="s">
        <v>85</v>
      </c>
      <c r="G2557" s="1">
        <v>30</v>
      </c>
      <c r="H2557" s="1" t="s">
        <v>5840</v>
      </c>
      <c r="I2557" s="1" t="s">
        <v>5840</v>
      </c>
      <c r="J2557" s="1" t="s">
        <v>4279</v>
      </c>
      <c r="K2557" s="1" t="s">
        <v>4278</v>
      </c>
      <c r="L2557" s="1">
        <v>259736</v>
      </c>
      <c r="M2557" s="1" t="s">
        <v>12526</v>
      </c>
      <c r="N2557" s="2" t="s">
        <v>4409</v>
      </c>
      <c r="O2557" s="1" t="s">
        <v>16626</v>
      </c>
      <c r="P2557" s="2" t="s">
        <v>281</v>
      </c>
      <c r="Q2557" s="1" t="s">
        <v>286</v>
      </c>
      <c r="R2557" s="1" t="s">
        <v>4409</v>
      </c>
      <c r="S2557" s="1"/>
      <c r="T2557" s="1"/>
      <c r="U2557" s="1" t="s">
        <v>12528</v>
      </c>
      <c r="V2557" s="1"/>
      <c r="W2557" s="1"/>
      <c r="X2557" s="1"/>
      <c r="Y2557" s="1" t="s">
        <v>16627</v>
      </c>
      <c r="Z2557" s="2" t="str">
        <f t="shared" si="117"/>
        <v>C830C</v>
      </c>
      <c r="AA2557" s="3" t="str">
        <f t="shared" si="118"/>
        <v>1/4/2020</v>
      </c>
      <c r="AB2557" s="2" t="str">
        <f t="shared" si="119"/>
        <v>No delay</v>
      </c>
    </row>
    <row r="2558" spans="1:28" ht="213.75" x14ac:dyDescent="0.45">
      <c r="A2558" s="1">
        <v>3441</v>
      </c>
      <c r="B2558" s="3">
        <v>43929</v>
      </c>
      <c r="C2558" s="4">
        <v>0.62847222222222221</v>
      </c>
      <c r="D2558" s="2">
        <v>0</v>
      </c>
      <c r="E2558" s="1">
        <v>5</v>
      </c>
      <c r="F2558" s="2" t="s">
        <v>14</v>
      </c>
      <c r="G2558" s="1">
        <v>2</v>
      </c>
      <c r="H2558" s="1" t="s">
        <v>5501</v>
      </c>
      <c r="I2558" s="1" t="s">
        <v>5501</v>
      </c>
      <c r="J2558" s="1" t="s">
        <v>16628</v>
      </c>
      <c r="K2558" s="1" t="s">
        <v>4274</v>
      </c>
      <c r="L2558" s="1">
        <v>259752</v>
      </c>
      <c r="M2558" s="1" t="s">
        <v>12526</v>
      </c>
      <c r="N2558" s="2" t="s">
        <v>4523</v>
      </c>
      <c r="O2558" s="1" t="s">
        <v>16629</v>
      </c>
      <c r="P2558" s="2" t="s">
        <v>21</v>
      </c>
      <c r="Q2558" s="1" t="s">
        <v>4275</v>
      </c>
      <c r="R2558" s="1" t="s">
        <v>4409</v>
      </c>
      <c r="S2558" s="1"/>
      <c r="T2558" s="1"/>
      <c r="U2558" s="1" t="s">
        <v>12528</v>
      </c>
      <c r="V2558" s="1"/>
      <c r="W2558" s="1"/>
      <c r="X2558" s="1"/>
      <c r="Y2558" s="1" t="s">
        <v>179</v>
      </c>
      <c r="Z2558" s="2" t="str">
        <f t="shared" si="117"/>
        <v>C830</v>
      </c>
      <c r="AA2558" s="3" t="str">
        <f t="shared" si="118"/>
        <v>1/4/2020</v>
      </c>
      <c r="AB2558" s="2" t="str">
        <f t="shared" si="119"/>
        <v>No delay</v>
      </c>
    </row>
    <row r="2559" spans="1:28" ht="409.5" x14ac:dyDescent="0.45">
      <c r="A2559" s="1">
        <v>3443</v>
      </c>
      <c r="B2559" s="3">
        <v>43929</v>
      </c>
      <c r="C2559" s="4">
        <v>0.64930555555555558</v>
      </c>
      <c r="D2559" s="2">
        <v>3</v>
      </c>
      <c r="E2559" s="1">
        <v>0</v>
      </c>
      <c r="F2559" s="2" t="s">
        <v>46</v>
      </c>
      <c r="G2559" s="1">
        <v>28</v>
      </c>
      <c r="H2559" s="1" t="s">
        <v>4593</v>
      </c>
      <c r="I2559" s="1" t="s">
        <v>6241</v>
      </c>
      <c r="J2559" s="1" t="s">
        <v>16630</v>
      </c>
      <c r="K2559" s="1" t="s">
        <v>4273</v>
      </c>
      <c r="L2559" s="1">
        <v>259760</v>
      </c>
      <c r="M2559" s="1" t="s">
        <v>12526</v>
      </c>
      <c r="N2559" s="2" t="s">
        <v>4523</v>
      </c>
      <c r="O2559" s="1" t="s">
        <v>16631</v>
      </c>
      <c r="P2559" s="2" t="s">
        <v>65</v>
      </c>
      <c r="Q2559" s="1" t="s">
        <v>241</v>
      </c>
      <c r="R2559" s="1" t="s">
        <v>4409</v>
      </c>
      <c r="S2559" s="1"/>
      <c r="T2559" s="1"/>
      <c r="U2559" s="1" t="s">
        <v>12528</v>
      </c>
      <c r="V2559" s="1"/>
      <c r="W2559" s="1"/>
      <c r="X2559" s="1"/>
      <c r="Y2559" s="1" t="s">
        <v>66</v>
      </c>
      <c r="Z2559" s="2" t="str">
        <f t="shared" si="117"/>
        <v>C830</v>
      </c>
      <c r="AA2559" s="3" t="str">
        <f t="shared" si="118"/>
        <v>1/4/2020</v>
      </c>
      <c r="AB2559" s="2" t="str">
        <f t="shared" si="119"/>
        <v>More than 0 mins</v>
      </c>
    </row>
    <row r="2560" spans="1:28" ht="327.75" x14ac:dyDescent="0.45">
      <c r="A2560" s="1">
        <v>3451</v>
      </c>
      <c r="B2560" s="3">
        <v>43929</v>
      </c>
      <c r="C2560" s="4">
        <v>0.91111111111111109</v>
      </c>
      <c r="D2560" s="2">
        <v>0</v>
      </c>
      <c r="E2560" s="1">
        <v>0</v>
      </c>
      <c r="F2560" s="2" t="s">
        <v>108</v>
      </c>
      <c r="G2560" s="1">
        <v>24</v>
      </c>
      <c r="H2560" s="1" t="s">
        <v>4570</v>
      </c>
      <c r="I2560" s="1" t="s">
        <v>4570</v>
      </c>
      <c r="J2560" s="1" t="s">
        <v>4277</v>
      </c>
      <c r="K2560" s="1" t="s">
        <v>4276</v>
      </c>
      <c r="L2560" s="1">
        <v>259789</v>
      </c>
      <c r="M2560" s="1" t="s">
        <v>12526</v>
      </c>
      <c r="N2560" s="2" t="s">
        <v>4409</v>
      </c>
      <c r="O2560" s="1" t="s">
        <v>16632</v>
      </c>
      <c r="P2560" s="2" t="s">
        <v>79</v>
      </c>
      <c r="Q2560" s="1" t="s">
        <v>139</v>
      </c>
      <c r="R2560" s="1" t="s">
        <v>4409</v>
      </c>
      <c r="S2560" s="1"/>
      <c r="T2560" s="1"/>
      <c r="U2560" s="1" t="s">
        <v>12528</v>
      </c>
      <c r="V2560" s="1"/>
      <c r="W2560" s="1"/>
      <c r="X2560" s="1"/>
      <c r="Y2560" s="1" t="s">
        <v>79</v>
      </c>
      <c r="Z2560" s="2" t="str">
        <f t="shared" si="117"/>
        <v>C830</v>
      </c>
      <c r="AA2560" s="3" t="str">
        <f t="shared" si="118"/>
        <v>1/4/2020</v>
      </c>
      <c r="AB2560" s="2" t="str">
        <f t="shared" si="119"/>
        <v>No delay</v>
      </c>
    </row>
    <row r="2561" spans="1:28" ht="342" x14ac:dyDescent="0.45">
      <c r="A2561" s="1" t="s">
        <v>16633</v>
      </c>
      <c r="B2561" s="3">
        <v>43930</v>
      </c>
      <c r="C2561" s="4">
        <v>0.36927083333333338</v>
      </c>
      <c r="D2561" s="2">
        <v>0</v>
      </c>
      <c r="E2561" s="1">
        <v>0</v>
      </c>
      <c r="F2561" s="2" t="s">
        <v>215</v>
      </c>
      <c r="G2561" s="1">
        <v>5</v>
      </c>
      <c r="H2561" s="1" t="s">
        <v>4695</v>
      </c>
      <c r="I2561" s="1" t="s">
        <v>4570</v>
      </c>
      <c r="J2561" s="1" t="s">
        <v>4281</v>
      </c>
      <c r="K2561" s="1" t="s">
        <v>4280</v>
      </c>
      <c r="L2561" s="1">
        <v>259823</v>
      </c>
      <c r="M2561" s="1" t="s">
        <v>12526</v>
      </c>
      <c r="N2561" s="2" t="s">
        <v>4522</v>
      </c>
      <c r="O2561" s="1" t="s">
        <v>16634</v>
      </c>
      <c r="P2561" s="2" t="s">
        <v>128</v>
      </c>
      <c r="Q2561" s="1" t="s">
        <v>276</v>
      </c>
      <c r="R2561" s="1" t="s">
        <v>4409</v>
      </c>
      <c r="S2561" s="1"/>
      <c r="T2561" s="1"/>
      <c r="U2561" s="1" t="s">
        <v>12528</v>
      </c>
      <c r="V2561" s="1"/>
      <c r="W2561" s="1"/>
      <c r="X2561" s="1"/>
      <c r="Y2561" s="1" t="s">
        <v>275</v>
      </c>
      <c r="Z2561" s="2" t="str">
        <f t="shared" ref="Z2561:Z2623" si="120">IF(_xlfn.NUMBERVALUE(MID(F2561,3,2))&lt;41,"C830","C830C")</f>
        <v>C830C</v>
      </c>
      <c r="AA2561" s="3" t="str">
        <f t="shared" ref="AA2561:AA2623" si="121">DAY(1)&amp;"/"&amp;MONTH(B2561)&amp;"/"&amp;YEAR(B2561)</f>
        <v>1/4/2020</v>
      </c>
      <c r="AB2561" s="2" t="str">
        <f t="shared" ref="AB2561:AB2623" si="122">IF(D2561&gt;5,"More than 5mins",IF(D2561&gt;0,"More than 0 mins","No delay"))</f>
        <v>No delay</v>
      </c>
    </row>
    <row r="2562" spans="1:28" ht="242.25" x14ac:dyDescent="0.45">
      <c r="A2562" s="1" t="s">
        <v>16635</v>
      </c>
      <c r="B2562" s="3">
        <v>43931</v>
      </c>
      <c r="C2562" s="4">
        <v>0.25920138888888888</v>
      </c>
      <c r="D2562" s="2">
        <v>0</v>
      </c>
      <c r="E2562" s="1">
        <v>0</v>
      </c>
      <c r="F2562" s="2" t="s">
        <v>133</v>
      </c>
      <c r="G2562" s="1">
        <v>15</v>
      </c>
      <c r="H2562" s="1" t="s">
        <v>4811</v>
      </c>
      <c r="I2562" s="1" t="s">
        <v>4811</v>
      </c>
      <c r="J2562" s="1" t="s">
        <v>4287</v>
      </c>
      <c r="K2562" s="1" t="s">
        <v>4286</v>
      </c>
      <c r="L2562" s="1">
        <v>259924</v>
      </c>
      <c r="M2562" s="1" t="s">
        <v>12526</v>
      </c>
      <c r="N2562" s="2" t="s">
        <v>4409</v>
      </c>
      <c r="O2562" s="1" t="s">
        <v>16636</v>
      </c>
      <c r="P2562" s="2" t="s">
        <v>128</v>
      </c>
      <c r="Q2562" s="1" t="s">
        <v>276</v>
      </c>
      <c r="R2562" s="1" t="s">
        <v>4409</v>
      </c>
      <c r="S2562" s="1"/>
      <c r="T2562" s="1"/>
      <c r="U2562" s="1" t="s">
        <v>12528</v>
      </c>
      <c r="V2562" s="1"/>
      <c r="W2562" s="1"/>
      <c r="X2562" s="1"/>
      <c r="Y2562" s="1" t="s">
        <v>275</v>
      </c>
      <c r="Z2562" s="2" t="str">
        <f t="shared" si="120"/>
        <v>C830</v>
      </c>
      <c r="AA2562" s="3" t="str">
        <f t="shared" si="121"/>
        <v>1/4/2020</v>
      </c>
      <c r="AB2562" s="2" t="str">
        <f t="shared" si="122"/>
        <v>No delay</v>
      </c>
    </row>
    <row r="2563" spans="1:28" ht="213.75" x14ac:dyDescent="0.45">
      <c r="A2563" s="1">
        <v>3491</v>
      </c>
      <c r="B2563" s="3">
        <v>43931</v>
      </c>
      <c r="C2563" s="4">
        <v>0.27777777777777779</v>
      </c>
      <c r="D2563" s="2">
        <v>0</v>
      </c>
      <c r="E2563" s="1">
        <v>0</v>
      </c>
      <c r="F2563" s="2" t="s">
        <v>50</v>
      </c>
      <c r="G2563" s="1" t="s">
        <v>16637</v>
      </c>
      <c r="H2563" s="1" t="s">
        <v>4932</v>
      </c>
      <c r="I2563" s="1" t="s">
        <v>4570</v>
      </c>
      <c r="J2563" s="1" t="s">
        <v>4285</v>
      </c>
      <c r="K2563" s="1" t="s">
        <v>4284</v>
      </c>
      <c r="L2563" s="1">
        <v>259927</v>
      </c>
      <c r="M2563" s="1" t="s">
        <v>12526</v>
      </c>
      <c r="N2563" s="2" t="s">
        <v>4409</v>
      </c>
      <c r="O2563" s="1" t="s">
        <v>16638</v>
      </c>
      <c r="P2563" s="2" t="s">
        <v>26</v>
      </c>
      <c r="Q2563" s="1" t="s">
        <v>98</v>
      </c>
      <c r="R2563" s="1" t="s">
        <v>4409</v>
      </c>
      <c r="S2563" s="1"/>
      <c r="T2563" s="1"/>
      <c r="U2563" s="1" t="s">
        <v>12528</v>
      </c>
      <c r="V2563" s="1"/>
      <c r="W2563" s="1"/>
      <c r="X2563" s="1"/>
      <c r="Y2563" s="1" t="s">
        <v>27</v>
      </c>
      <c r="Z2563" s="2" t="str">
        <f t="shared" si="120"/>
        <v>C830</v>
      </c>
      <c r="AA2563" s="3" t="str">
        <f t="shared" si="121"/>
        <v>1/4/2020</v>
      </c>
      <c r="AB2563" s="2" t="str">
        <f t="shared" si="122"/>
        <v>No delay</v>
      </c>
    </row>
    <row r="2564" spans="1:28" ht="242.25" x14ac:dyDescent="0.45">
      <c r="A2564" s="1">
        <v>3511</v>
      </c>
      <c r="B2564" s="3">
        <v>43931</v>
      </c>
      <c r="C2564" s="4">
        <v>0.80452546296296301</v>
      </c>
      <c r="D2564" s="2">
        <v>0</v>
      </c>
      <c r="E2564" s="1">
        <v>0</v>
      </c>
      <c r="F2564" s="2" t="s">
        <v>106</v>
      </c>
      <c r="G2564" s="1">
        <v>19</v>
      </c>
      <c r="H2564" s="1" t="s">
        <v>4593</v>
      </c>
      <c r="I2564" s="1" t="s">
        <v>4570</v>
      </c>
      <c r="J2564" s="1" t="s">
        <v>4283</v>
      </c>
      <c r="K2564" s="1" t="s">
        <v>4282</v>
      </c>
      <c r="L2564" s="1">
        <v>259979</v>
      </c>
      <c r="M2564" s="1" t="s">
        <v>12526</v>
      </c>
      <c r="N2564" s="2" t="s">
        <v>4522</v>
      </c>
      <c r="O2564" s="1" t="s">
        <v>16639</v>
      </c>
      <c r="P2564" s="2" t="s">
        <v>36</v>
      </c>
      <c r="Q2564" s="1" t="s">
        <v>13023</v>
      </c>
      <c r="R2564" s="1" t="s">
        <v>4409</v>
      </c>
      <c r="S2564" s="1"/>
      <c r="T2564" s="1"/>
      <c r="U2564" s="1" t="s">
        <v>12528</v>
      </c>
      <c r="V2564" s="1"/>
      <c r="W2564" s="1"/>
      <c r="X2564" s="1"/>
      <c r="Y2564" s="1" t="s">
        <v>153</v>
      </c>
      <c r="Z2564" s="2" t="str">
        <f t="shared" si="120"/>
        <v>C830C</v>
      </c>
      <c r="AA2564" s="3" t="str">
        <f t="shared" si="121"/>
        <v>1/4/2020</v>
      </c>
      <c r="AB2564" s="2" t="str">
        <f t="shared" si="122"/>
        <v>No delay</v>
      </c>
    </row>
    <row r="2565" spans="1:28" ht="213.75" x14ac:dyDescent="0.45">
      <c r="A2565" s="1" t="s">
        <v>16640</v>
      </c>
      <c r="B2565" s="3">
        <v>43931</v>
      </c>
      <c r="C2565" s="4">
        <v>0.82416666666666671</v>
      </c>
      <c r="D2565" s="2">
        <v>0</v>
      </c>
      <c r="E2565" s="1">
        <v>0</v>
      </c>
      <c r="F2565" s="2" t="s">
        <v>58</v>
      </c>
      <c r="G2565" s="1">
        <v>7</v>
      </c>
      <c r="H2565" s="1" t="s">
        <v>4710</v>
      </c>
      <c r="I2565" s="1" t="s">
        <v>4711</v>
      </c>
      <c r="J2565" s="1" t="s">
        <v>4289</v>
      </c>
      <c r="K2565" s="1" t="s">
        <v>4288</v>
      </c>
      <c r="L2565" s="1">
        <v>259980</v>
      </c>
      <c r="M2565" s="1" t="s">
        <v>12526</v>
      </c>
      <c r="N2565" s="2" t="s">
        <v>4409</v>
      </c>
      <c r="O2565" s="1" t="s">
        <v>16641</v>
      </c>
      <c r="P2565" s="2" t="s">
        <v>128</v>
      </c>
      <c r="Q2565" s="1" t="s">
        <v>276</v>
      </c>
      <c r="R2565" s="1" t="s">
        <v>4409</v>
      </c>
      <c r="S2565" s="1"/>
      <c r="T2565" s="1"/>
      <c r="U2565" s="1" t="s">
        <v>12528</v>
      </c>
      <c r="V2565" s="1"/>
      <c r="W2565" s="1"/>
      <c r="X2565" s="1"/>
      <c r="Y2565" s="1" t="s">
        <v>275</v>
      </c>
      <c r="Z2565" s="2" t="str">
        <f t="shared" si="120"/>
        <v>C830</v>
      </c>
      <c r="AA2565" s="3" t="str">
        <f t="shared" si="121"/>
        <v>1/4/2020</v>
      </c>
      <c r="AB2565" s="2" t="str">
        <f t="shared" si="122"/>
        <v>No delay</v>
      </c>
    </row>
    <row r="2566" spans="1:28" ht="356.25" x14ac:dyDescent="0.45">
      <c r="A2566" s="1">
        <v>3519</v>
      </c>
      <c r="B2566" s="3">
        <v>43932</v>
      </c>
      <c r="C2566" s="4">
        <v>0.22318287037037035</v>
      </c>
      <c r="D2566" s="2">
        <v>0</v>
      </c>
      <c r="E2566" s="1">
        <v>0</v>
      </c>
      <c r="F2566" s="2" t="s">
        <v>44</v>
      </c>
      <c r="G2566" s="1">
        <v>36</v>
      </c>
      <c r="H2566" s="1" t="s">
        <v>4570</v>
      </c>
      <c r="I2566" s="1" t="s">
        <v>4570</v>
      </c>
      <c r="J2566" s="1" t="s">
        <v>4291</v>
      </c>
      <c r="K2566" s="1" t="s">
        <v>4290</v>
      </c>
      <c r="L2566" s="1">
        <v>259999</v>
      </c>
      <c r="M2566" s="1" t="s">
        <v>12526</v>
      </c>
      <c r="N2566" s="2" t="s">
        <v>4409</v>
      </c>
      <c r="O2566" s="1" t="s">
        <v>16642</v>
      </c>
      <c r="P2566" s="2" t="s">
        <v>149</v>
      </c>
      <c r="Q2566" s="1" t="s">
        <v>12622</v>
      </c>
      <c r="R2566" s="1" t="s">
        <v>4409</v>
      </c>
      <c r="S2566" s="1"/>
      <c r="T2566" s="1"/>
      <c r="U2566" s="1" t="s">
        <v>12528</v>
      </c>
      <c r="V2566" s="1"/>
      <c r="W2566" s="1"/>
      <c r="X2566" s="1"/>
      <c r="Y2566" s="1" t="s">
        <v>12622</v>
      </c>
      <c r="Z2566" s="2" t="str">
        <f t="shared" si="120"/>
        <v>C830C</v>
      </c>
      <c r="AA2566" s="3" t="str">
        <f t="shared" si="121"/>
        <v>1/4/2020</v>
      </c>
      <c r="AB2566" s="2" t="str">
        <f t="shared" si="122"/>
        <v>No delay</v>
      </c>
    </row>
    <row r="2567" spans="1:28" ht="213.75" x14ac:dyDescent="0.45">
      <c r="A2567" s="1" t="s">
        <v>16643</v>
      </c>
      <c r="B2567" s="3">
        <v>43932</v>
      </c>
      <c r="C2567" s="4">
        <v>0.25291666666666668</v>
      </c>
      <c r="D2567" s="2">
        <v>0</v>
      </c>
      <c r="E2567" s="1">
        <v>0</v>
      </c>
      <c r="F2567" s="2" t="s">
        <v>58</v>
      </c>
      <c r="G2567" s="1">
        <v>12</v>
      </c>
      <c r="H2567" s="1" t="s">
        <v>5501</v>
      </c>
      <c r="I2567" s="1" t="s">
        <v>5501</v>
      </c>
      <c r="J2567" s="1" t="s">
        <v>4294</v>
      </c>
      <c r="K2567" s="1" t="s">
        <v>4293</v>
      </c>
      <c r="L2567" s="1">
        <v>260002</v>
      </c>
      <c r="M2567" s="1" t="s">
        <v>12526</v>
      </c>
      <c r="N2567" s="2" t="s">
        <v>4409</v>
      </c>
      <c r="O2567" s="1" t="s">
        <v>16644</v>
      </c>
      <c r="P2567" s="2" t="s">
        <v>128</v>
      </c>
      <c r="Q2567" s="1" t="s">
        <v>276</v>
      </c>
      <c r="R2567" s="1" t="s">
        <v>4409</v>
      </c>
      <c r="S2567" s="1"/>
      <c r="T2567" s="1"/>
      <c r="U2567" s="1" t="s">
        <v>12528</v>
      </c>
      <c r="V2567" s="1"/>
      <c r="W2567" s="1"/>
      <c r="X2567" s="1"/>
      <c r="Y2567" s="1" t="s">
        <v>275</v>
      </c>
      <c r="Z2567" s="2" t="str">
        <f t="shared" si="120"/>
        <v>C830</v>
      </c>
      <c r="AA2567" s="3" t="str">
        <f t="shared" si="121"/>
        <v>1/4/2020</v>
      </c>
      <c r="AB2567" s="2" t="str">
        <f t="shared" si="122"/>
        <v>No delay</v>
      </c>
    </row>
    <row r="2568" spans="1:28" ht="270.75" x14ac:dyDescent="0.45">
      <c r="A2568" s="1" t="s">
        <v>16645</v>
      </c>
      <c r="B2568" s="3">
        <v>43932</v>
      </c>
      <c r="C2568" s="4">
        <v>0.43194444444444446</v>
      </c>
      <c r="D2568" s="2">
        <v>0</v>
      </c>
      <c r="E2568" s="1">
        <v>0</v>
      </c>
      <c r="F2568" s="2" t="s">
        <v>119</v>
      </c>
      <c r="G2568" s="1">
        <v>32</v>
      </c>
      <c r="H2568" s="1" t="s">
        <v>4710</v>
      </c>
      <c r="I2568" s="1" t="s">
        <v>4710</v>
      </c>
      <c r="J2568" s="1" t="s">
        <v>16646</v>
      </c>
      <c r="K2568" s="1" t="s">
        <v>4295</v>
      </c>
      <c r="L2568" s="1">
        <v>260016</v>
      </c>
      <c r="M2568" s="1" t="s">
        <v>12526</v>
      </c>
      <c r="N2568" s="2" t="s">
        <v>4522</v>
      </c>
      <c r="O2568" s="1" t="s">
        <v>16647</v>
      </c>
      <c r="P2568" s="2" t="s">
        <v>128</v>
      </c>
      <c r="Q2568" s="1" t="s">
        <v>276</v>
      </c>
      <c r="R2568" s="1" t="s">
        <v>4409</v>
      </c>
      <c r="S2568" s="1"/>
      <c r="T2568" s="1"/>
      <c r="U2568" s="1" t="s">
        <v>12528</v>
      </c>
      <c r="V2568" s="1"/>
      <c r="W2568" s="1"/>
      <c r="X2568" s="1"/>
      <c r="Y2568" s="1" t="s">
        <v>275</v>
      </c>
      <c r="Z2568" s="2" t="str">
        <f t="shared" si="120"/>
        <v>C830</v>
      </c>
      <c r="AA2568" s="3" t="str">
        <f t="shared" si="121"/>
        <v>1/4/2020</v>
      </c>
      <c r="AB2568" s="2" t="str">
        <f t="shared" si="122"/>
        <v>No delay</v>
      </c>
    </row>
    <row r="2569" spans="1:28" ht="242.25" x14ac:dyDescent="0.45">
      <c r="A2569" s="1">
        <v>3543</v>
      </c>
      <c r="B2569" s="3">
        <v>43932</v>
      </c>
      <c r="C2569" s="4">
        <v>0.7090277777777777</v>
      </c>
      <c r="D2569" s="2">
        <v>0</v>
      </c>
      <c r="E2569" s="1">
        <v>0</v>
      </c>
      <c r="F2569" s="2" t="s">
        <v>147</v>
      </c>
      <c r="G2569" s="1">
        <v>8</v>
      </c>
      <c r="H2569" s="1" t="s">
        <v>4710</v>
      </c>
      <c r="I2569" s="1" t="s">
        <v>4570</v>
      </c>
      <c r="J2569" s="1" t="s">
        <v>16648</v>
      </c>
      <c r="K2569" s="1" t="s">
        <v>4292</v>
      </c>
      <c r="L2569" s="1">
        <v>260031</v>
      </c>
      <c r="M2569" s="1" t="s">
        <v>12526</v>
      </c>
      <c r="N2569" s="2" t="s">
        <v>4522</v>
      </c>
      <c r="O2569" s="1" t="s">
        <v>16649</v>
      </c>
      <c r="P2569" s="2" t="s">
        <v>73</v>
      </c>
      <c r="Q2569" s="1" t="s">
        <v>209</v>
      </c>
      <c r="R2569" s="1" t="s">
        <v>13589</v>
      </c>
      <c r="S2569" s="1"/>
      <c r="T2569" s="1"/>
      <c r="U2569" s="1" t="s">
        <v>12528</v>
      </c>
      <c r="V2569" s="1"/>
      <c r="W2569" s="1"/>
      <c r="X2569" s="1"/>
      <c r="Y2569" s="1" t="s">
        <v>208</v>
      </c>
      <c r="Z2569" s="2" t="str">
        <f t="shared" si="120"/>
        <v>C830</v>
      </c>
      <c r="AA2569" s="3" t="str">
        <f t="shared" si="121"/>
        <v>1/4/2020</v>
      </c>
      <c r="AB2569" s="2" t="str">
        <f t="shared" si="122"/>
        <v>No delay</v>
      </c>
    </row>
    <row r="2570" spans="1:28" ht="213.75" x14ac:dyDescent="0.45">
      <c r="A2570" s="1">
        <v>3559</v>
      </c>
      <c r="B2570" s="3">
        <v>43933</v>
      </c>
      <c r="C2570" s="4">
        <v>0.28192129629629631</v>
      </c>
      <c r="D2570" s="2">
        <v>0</v>
      </c>
      <c r="E2570" s="1">
        <v>0</v>
      </c>
      <c r="F2570" s="2" t="s">
        <v>77</v>
      </c>
      <c r="G2570" s="1" t="s">
        <v>16650</v>
      </c>
      <c r="H2570" s="1" t="s">
        <v>5280</v>
      </c>
      <c r="I2570" s="1" t="s">
        <v>5280</v>
      </c>
      <c r="J2570" s="1" t="s">
        <v>4297</v>
      </c>
      <c r="K2570" s="1" t="s">
        <v>4296</v>
      </c>
      <c r="L2570" s="1">
        <v>260052</v>
      </c>
      <c r="M2570" s="1" t="s">
        <v>12526</v>
      </c>
      <c r="N2570" s="2" t="s">
        <v>4409</v>
      </c>
      <c r="O2570" s="1" t="s">
        <v>16651</v>
      </c>
      <c r="P2570" s="2" t="s">
        <v>26</v>
      </c>
      <c r="Q2570" s="1" t="s">
        <v>209</v>
      </c>
      <c r="R2570" s="1" t="s">
        <v>13589</v>
      </c>
      <c r="S2570" s="1"/>
      <c r="T2570" s="1"/>
      <c r="U2570" s="1" t="s">
        <v>12528</v>
      </c>
      <c r="V2570" s="1"/>
      <c r="W2570" s="1"/>
      <c r="X2570" s="1"/>
      <c r="Y2570" s="1" t="s">
        <v>208</v>
      </c>
      <c r="Z2570" s="2" t="str">
        <f t="shared" si="120"/>
        <v>C830</v>
      </c>
      <c r="AA2570" s="3" t="str">
        <f t="shared" si="121"/>
        <v>1/4/2020</v>
      </c>
      <c r="AB2570" s="2" t="str">
        <f t="shared" si="122"/>
        <v>No delay</v>
      </c>
    </row>
    <row r="2571" spans="1:28" ht="327.75" x14ac:dyDescent="0.45">
      <c r="A2571" s="1">
        <v>3571</v>
      </c>
      <c r="B2571" s="3">
        <v>43933</v>
      </c>
      <c r="C2571" s="4">
        <v>0.5625</v>
      </c>
      <c r="D2571" s="2">
        <v>0</v>
      </c>
      <c r="E2571" s="1">
        <v>0</v>
      </c>
      <c r="F2571" s="2" t="s">
        <v>77</v>
      </c>
      <c r="G2571" s="1">
        <v>23</v>
      </c>
      <c r="H2571" s="1" t="s">
        <v>4665</v>
      </c>
      <c r="I2571" s="1" t="s">
        <v>4598</v>
      </c>
      <c r="J2571" s="1" t="s">
        <v>4299</v>
      </c>
      <c r="K2571" s="1" t="s">
        <v>4298</v>
      </c>
      <c r="L2571" s="1">
        <v>260085</v>
      </c>
      <c r="M2571" s="1" t="s">
        <v>12526</v>
      </c>
      <c r="N2571" s="2" t="s">
        <v>4522</v>
      </c>
      <c r="O2571" s="1" t="s">
        <v>16652</v>
      </c>
      <c r="P2571" s="2" t="s">
        <v>79</v>
      </c>
      <c r="Q2571" s="1" t="s">
        <v>209</v>
      </c>
      <c r="R2571" s="1" t="s">
        <v>13589</v>
      </c>
      <c r="S2571" s="1"/>
      <c r="T2571" s="1"/>
      <c r="U2571" s="1" t="s">
        <v>12528</v>
      </c>
      <c r="V2571" s="1"/>
      <c r="W2571" s="1"/>
      <c r="X2571" s="1"/>
      <c r="Y2571" s="1" t="s">
        <v>208</v>
      </c>
      <c r="Z2571" s="2" t="str">
        <f t="shared" si="120"/>
        <v>C830</v>
      </c>
      <c r="AA2571" s="3" t="str">
        <f t="shared" si="121"/>
        <v>1/4/2020</v>
      </c>
      <c r="AB2571" s="2" t="str">
        <f t="shared" si="122"/>
        <v>No delay</v>
      </c>
    </row>
    <row r="2572" spans="1:28" ht="242.25" x14ac:dyDescent="0.45">
      <c r="A2572" s="1">
        <v>3582</v>
      </c>
      <c r="B2572" s="3">
        <v>43934</v>
      </c>
      <c r="C2572" s="4">
        <v>3.0983796296296297E-2</v>
      </c>
      <c r="D2572" s="2">
        <v>0</v>
      </c>
      <c r="E2572" s="1">
        <v>0</v>
      </c>
      <c r="F2572" s="2" t="s">
        <v>44</v>
      </c>
      <c r="G2572" s="1">
        <v>0</v>
      </c>
      <c r="H2572" s="1" t="s">
        <v>5839</v>
      </c>
      <c r="I2572" s="1" t="s">
        <v>4961</v>
      </c>
      <c r="J2572" s="1" t="s">
        <v>4310</v>
      </c>
      <c r="K2572" s="1" t="s">
        <v>4309</v>
      </c>
      <c r="L2572" s="1">
        <v>260122</v>
      </c>
      <c r="M2572" s="1" t="s">
        <v>12526</v>
      </c>
      <c r="N2572" s="2" t="s">
        <v>4409</v>
      </c>
      <c r="O2572" s="1" t="s">
        <v>16653</v>
      </c>
      <c r="P2572" s="2" t="s">
        <v>7</v>
      </c>
      <c r="Q2572" s="1" t="s">
        <v>209</v>
      </c>
      <c r="R2572" s="1" t="s">
        <v>13589</v>
      </c>
      <c r="S2572" s="1"/>
      <c r="T2572" s="1"/>
      <c r="U2572" s="1" t="s">
        <v>12528</v>
      </c>
      <c r="V2572" s="1"/>
      <c r="W2572" s="1"/>
      <c r="X2572" s="1"/>
      <c r="Y2572" s="1" t="s">
        <v>208</v>
      </c>
      <c r="Z2572" s="2" t="str">
        <f t="shared" si="120"/>
        <v>C830C</v>
      </c>
      <c r="AA2572" s="3" t="str">
        <f t="shared" si="121"/>
        <v>1/4/2020</v>
      </c>
      <c r="AB2572" s="2" t="str">
        <f t="shared" si="122"/>
        <v>No delay</v>
      </c>
    </row>
    <row r="2573" spans="1:28" ht="242.25" x14ac:dyDescent="0.45">
      <c r="A2573" s="1">
        <v>3585</v>
      </c>
      <c r="B2573" s="3">
        <v>43934</v>
      </c>
      <c r="C2573" s="4">
        <v>0.30277777777777776</v>
      </c>
      <c r="D2573" s="2">
        <v>0</v>
      </c>
      <c r="E2573" s="1">
        <v>0</v>
      </c>
      <c r="F2573" s="2" t="s">
        <v>91</v>
      </c>
      <c r="G2573" s="1">
        <v>50</v>
      </c>
      <c r="H2573" s="1" t="s">
        <v>5280</v>
      </c>
      <c r="I2573" s="1" t="s">
        <v>5280</v>
      </c>
      <c r="J2573" s="1" t="s">
        <v>4304</v>
      </c>
      <c r="K2573" s="1" t="s">
        <v>4303</v>
      </c>
      <c r="L2573" s="1">
        <v>260145</v>
      </c>
      <c r="M2573" s="1" t="s">
        <v>12526</v>
      </c>
      <c r="N2573" s="2" t="s">
        <v>4409</v>
      </c>
      <c r="O2573" s="1" t="s">
        <v>16654</v>
      </c>
      <c r="P2573" s="2" t="s">
        <v>43</v>
      </c>
      <c r="Q2573" s="1" t="s">
        <v>43</v>
      </c>
      <c r="R2573" s="1" t="s">
        <v>4409</v>
      </c>
      <c r="S2573" s="1"/>
      <c r="T2573" s="1"/>
      <c r="U2573" s="1" t="s">
        <v>12528</v>
      </c>
      <c r="V2573" s="1"/>
      <c r="W2573" s="1"/>
      <c r="X2573" s="1"/>
      <c r="Y2573" s="1" t="s">
        <v>43</v>
      </c>
      <c r="Z2573" s="2" t="str">
        <f t="shared" si="120"/>
        <v>C830</v>
      </c>
      <c r="AA2573" s="3" t="str">
        <f t="shared" si="121"/>
        <v>1/4/2020</v>
      </c>
      <c r="AB2573" s="2" t="str">
        <f t="shared" si="122"/>
        <v>No delay</v>
      </c>
    </row>
    <row r="2574" spans="1:28" ht="213.75" x14ac:dyDescent="0.45">
      <c r="A2574" s="1">
        <v>3586</v>
      </c>
      <c r="B2574" s="3">
        <v>43934</v>
      </c>
      <c r="C2574" s="4">
        <v>0.34131944444444445</v>
      </c>
      <c r="D2574" s="2">
        <v>0</v>
      </c>
      <c r="E2574" s="1">
        <v>0</v>
      </c>
      <c r="F2574" s="2" t="s">
        <v>99</v>
      </c>
      <c r="G2574" s="1">
        <v>26</v>
      </c>
      <c r="H2574" s="1" t="s">
        <v>4915</v>
      </c>
      <c r="I2574" s="1" t="s">
        <v>4915</v>
      </c>
      <c r="J2574" s="1" t="s">
        <v>4301</v>
      </c>
      <c r="K2574" s="1" t="s">
        <v>4300</v>
      </c>
      <c r="L2574" s="1">
        <v>260144</v>
      </c>
      <c r="M2574" s="1" t="s">
        <v>12526</v>
      </c>
      <c r="N2574" s="2" t="s">
        <v>4522</v>
      </c>
      <c r="O2574" s="1" t="s">
        <v>16655</v>
      </c>
      <c r="P2574" s="2" t="s">
        <v>7</v>
      </c>
      <c r="Q2574" s="1" t="s">
        <v>400</v>
      </c>
      <c r="R2574" s="1" t="s">
        <v>4409</v>
      </c>
      <c r="S2574" s="1"/>
      <c r="T2574" s="1"/>
      <c r="U2574" s="1" t="s">
        <v>12528</v>
      </c>
      <c r="V2574" s="1"/>
      <c r="W2574" s="1"/>
      <c r="X2574" s="1"/>
      <c r="Y2574" s="1" t="s">
        <v>18</v>
      </c>
      <c r="Z2574" s="2" t="str">
        <f t="shared" si="120"/>
        <v>C830</v>
      </c>
      <c r="AA2574" s="3" t="str">
        <f t="shared" si="121"/>
        <v>1/4/2020</v>
      </c>
      <c r="AB2574" s="2" t="str">
        <f t="shared" si="122"/>
        <v>No delay</v>
      </c>
    </row>
    <row r="2575" spans="1:28" ht="384.75" x14ac:dyDescent="0.45">
      <c r="A2575" s="1" t="s">
        <v>16656</v>
      </c>
      <c r="B2575" s="3">
        <v>43934</v>
      </c>
      <c r="C2575" s="4">
        <v>0.45347222222222222</v>
      </c>
      <c r="D2575" s="2">
        <v>0</v>
      </c>
      <c r="E2575" s="1">
        <v>0</v>
      </c>
      <c r="F2575" s="2" t="s">
        <v>123</v>
      </c>
      <c r="G2575" s="1">
        <v>41</v>
      </c>
      <c r="H2575" s="1" t="s">
        <v>5372</v>
      </c>
      <c r="I2575" s="1" t="s">
        <v>5372</v>
      </c>
      <c r="J2575" s="1" t="s">
        <v>4306</v>
      </c>
      <c r="K2575" s="1" t="s">
        <v>4305</v>
      </c>
      <c r="L2575" s="1">
        <v>260170</v>
      </c>
      <c r="M2575" s="1" t="s">
        <v>12526</v>
      </c>
      <c r="N2575" s="2" t="s">
        <v>4522</v>
      </c>
      <c r="O2575" s="1" t="s">
        <v>16657</v>
      </c>
      <c r="P2575" s="2" t="s">
        <v>128</v>
      </c>
      <c r="Q2575" s="1" t="s">
        <v>276</v>
      </c>
      <c r="R2575" s="1" t="s">
        <v>4409</v>
      </c>
      <c r="S2575" s="1"/>
      <c r="T2575" s="1"/>
      <c r="U2575" s="1" t="s">
        <v>12528</v>
      </c>
      <c r="V2575" s="1"/>
      <c r="W2575" s="1"/>
      <c r="X2575" s="1"/>
      <c r="Y2575" s="1" t="s">
        <v>275</v>
      </c>
      <c r="Z2575" s="2" t="str">
        <f t="shared" si="120"/>
        <v>C830C</v>
      </c>
      <c r="AA2575" s="3" t="str">
        <f t="shared" si="121"/>
        <v>1/4/2020</v>
      </c>
      <c r="AB2575" s="2" t="str">
        <f t="shared" si="122"/>
        <v>No delay</v>
      </c>
    </row>
    <row r="2576" spans="1:28" ht="327.75" x14ac:dyDescent="0.45">
      <c r="A2576" s="1" t="s">
        <v>16658</v>
      </c>
      <c r="B2576" s="3">
        <v>43934</v>
      </c>
      <c r="C2576" s="4">
        <v>0.56597222222222221</v>
      </c>
      <c r="D2576" s="2">
        <v>0</v>
      </c>
      <c r="E2576" s="1">
        <v>0</v>
      </c>
      <c r="F2576" s="2" t="s">
        <v>85</v>
      </c>
      <c r="G2576" s="1">
        <v>20</v>
      </c>
      <c r="H2576" s="1" t="s">
        <v>5280</v>
      </c>
      <c r="I2576" s="1" t="s">
        <v>5280</v>
      </c>
      <c r="J2576" s="1" t="s">
        <v>4308</v>
      </c>
      <c r="K2576" s="1" t="s">
        <v>4307</v>
      </c>
      <c r="L2576" s="1">
        <v>260180</v>
      </c>
      <c r="M2576" s="1" t="s">
        <v>12526</v>
      </c>
      <c r="N2576" s="2" t="s">
        <v>4409</v>
      </c>
      <c r="O2576" s="1" t="s">
        <v>16659</v>
      </c>
      <c r="P2576" s="2" t="s">
        <v>128</v>
      </c>
      <c r="Q2576" s="1" t="s">
        <v>276</v>
      </c>
      <c r="R2576" s="1" t="s">
        <v>4409</v>
      </c>
      <c r="S2576" s="1"/>
      <c r="T2576" s="1"/>
      <c r="U2576" s="1" t="s">
        <v>12528</v>
      </c>
      <c r="V2576" s="1"/>
      <c r="W2576" s="1"/>
      <c r="X2576" s="1"/>
      <c r="Y2576" s="1" t="s">
        <v>275</v>
      </c>
      <c r="Z2576" s="2" t="str">
        <f t="shared" si="120"/>
        <v>C830C</v>
      </c>
      <c r="AA2576" s="3" t="str">
        <f t="shared" si="121"/>
        <v>1/4/2020</v>
      </c>
      <c r="AB2576" s="2" t="str">
        <f t="shared" si="122"/>
        <v>No delay</v>
      </c>
    </row>
    <row r="2577" spans="1:28" ht="242.25" x14ac:dyDescent="0.45">
      <c r="A2577" s="1">
        <v>3634</v>
      </c>
      <c r="B2577" s="3">
        <v>43935</v>
      </c>
      <c r="C2577" s="4">
        <v>0.31189814814814815</v>
      </c>
      <c r="D2577" s="2">
        <v>0</v>
      </c>
      <c r="E2577" s="1">
        <v>0</v>
      </c>
      <c r="F2577" s="2" t="s">
        <v>119</v>
      </c>
      <c r="G2577" s="1">
        <v>23</v>
      </c>
      <c r="H2577" s="1" t="s">
        <v>4570</v>
      </c>
      <c r="I2577" s="1" t="s">
        <v>4570</v>
      </c>
      <c r="J2577" s="1" t="s">
        <v>4312</v>
      </c>
      <c r="K2577" s="1" t="s">
        <v>4311</v>
      </c>
      <c r="L2577" s="1">
        <v>260249</v>
      </c>
      <c r="M2577" s="1" t="s">
        <v>12526</v>
      </c>
      <c r="N2577" s="2" t="s">
        <v>4409</v>
      </c>
      <c r="O2577" s="1" t="s">
        <v>16660</v>
      </c>
      <c r="P2577" s="2" t="s">
        <v>149</v>
      </c>
      <c r="Q2577" s="1" t="s">
        <v>12622</v>
      </c>
      <c r="R2577" s="1" t="s">
        <v>4409</v>
      </c>
      <c r="S2577" s="1"/>
      <c r="T2577" s="1"/>
      <c r="U2577" s="1" t="s">
        <v>12528</v>
      </c>
      <c r="V2577" s="1"/>
      <c r="W2577" s="1"/>
      <c r="X2577" s="1"/>
      <c r="Y2577" s="1" t="s">
        <v>12622</v>
      </c>
      <c r="Z2577" s="2" t="str">
        <f t="shared" si="120"/>
        <v>C830</v>
      </c>
      <c r="AA2577" s="3" t="str">
        <f t="shared" si="121"/>
        <v>1/4/2020</v>
      </c>
      <c r="AB2577" s="2" t="str">
        <f t="shared" si="122"/>
        <v>No delay</v>
      </c>
    </row>
    <row r="2578" spans="1:28" ht="242.25" x14ac:dyDescent="0.45">
      <c r="A2578" s="1" t="s">
        <v>16661</v>
      </c>
      <c r="B2578" s="3">
        <v>43935</v>
      </c>
      <c r="C2578" s="4">
        <v>0.4031481481481482</v>
      </c>
      <c r="D2578" s="2">
        <v>0</v>
      </c>
      <c r="E2578" s="1">
        <v>0</v>
      </c>
      <c r="F2578" s="2" t="s">
        <v>140</v>
      </c>
      <c r="G2578" s="1">
        <v>35</v>
      </c>
      <c r="H2578" s="1" t="s">
        <v>4756</v>
      </c>
      <c r="I2578" s="1" t="s">
        <v>4570</v>
      </c>
      <c r="J2578" s="1" t="s">
        <v>4316</v>
      </c>
      <c r="K2578" s="1" t="s">
        <v>4315</v>
      </c>
      <c r="L2578" s="1">
        <v>260257</v>
      </c>
      <c r="M2578" s="1" t="s">
        <v>12526</v>
      </c>
      <c r="N2578" s="2" t="s">
        <v>4409</v>
      </c>
      <c r="O2578" s="1" t="s">
        <v>16662</v>
      </c>
      <c r="P2578" s="2" t="s">
        <v>128</v>
      </c>
      <c r="Q2578" s="1" t="s">
        <v>276</v>
      </c>
      <c r="R2578" s="1" t="s">
        <v>4409</v>
      </c>
      <c r="S2578" s="1"/>
      <c r="T2578" s="1"/>
      <c r="U2578" s="1" t="s">
        <v>12528</v>
      </c>
      <c r="V2578" s="1"/>
      <c r="W2578" s="1"/>
      <c r="X2578" s="1"/>
      <c r="Y2578" s="1" t="s">
        <v>275</v>
      </c>
      <c r="Z2578" s="2" t="str">
        <f t="shared" si="120"/>
        <v>C830</v>
      </c>
      <c r="AA2578" s="3" t="str">
        <f t="shared" si="121"/>
        <v>1/4/2020</v>
      </c>
      <c r="AB2578" s="2" t="str">
        <f t="shared" si="122"/>
        <v>No delay</v>
      </c>
    </row>
    <row r="2579" spans="1:28" ht="299.25" x14ac:dyDescent="0.45">
      <c r="A2579" s="1">
        <v>3647</v>
      </c>
      <c r="B2579" s="3">
        <v>43935</v>
      </c>
      <c r="C2579" s="4">
        <v>0.52813657407407411</v>
      </c>
      <c r="D2579" s="2">
        <v>0</v>
      </c>
      <c r="E2579" s="1">
        <v>0</v>
      </c>
      <c r="F2579" s="2" t="s">
        <v>49</v>
      </c>
      <c r="G2579" s="1">
        <v>7</v>
      </c>
      <c r="H2579" s="1" t="s">
        <v>4570</v>
      </c>
      <c r="I2579" s="1" t="s">
        <v>4570</v>
      </c>
      <c r="J2579" s="1" t="s">
        <v>16663</v>
      </c>
      <c r="K2579" s="1" t="s">
        <v>4313</v>
      </c>
      <c r="L2579" s="1">
        <v>260276</v>
      </c>
      <c r="M2579" s="1" t="s">
        <v>12526</v>
      </c>
      <c r="N2579" s="2" t="s">
        <v>4522</v>
      </c>
      <c r="O2579" s="1" t="s">
        <v>16664</v>
      </c>
      <c r="P2579" s="2" t="s">
        <v>73</v>
      </c>
      <c r="Q2579" s="1" t="s">
        <v>209</v>
      </c>
      <c r="R2579" s="1" t="s">
        <v>13589</v>
      </c>
      <c r="S2579" s="1"/>
      <c r="T2579" s="1"/>
      <c r="U2579" s="1" t="s">
        <v>12528</v>
      </c>
      <c r="V2579" s="1"/>
      <c r="W2579" s="1"/>
      <c r="X2579" s="1"/>
      <c r="Y2579" s="1" t="s">
        <v>208</v>
      </c>
      <c r="Z2579" s="2" t="str">
        <f t="shared" si="120"/>
        <v>C830</v>
      </c>
      <c r="AA2579" s="3" t="str">
        <f t="shared" si="121"/>
        <v>1/4/2020</v>
      </c>
      <c r="AB2579" s="2" t="str">
        <f t="shared" si="122"/>
        <v>No delay</v>
      </c>
    </row>
    <row r="2580" spans="1:28" ht="299.25" x14ac:dyDescent="0.45">
      <c r="A2580" s="1">
        <v>3648</v>
      </c>
      <c r="B2580" s="3">
        <v>43935</v>
      </c>
      <c r="C2580" s="4">
        <v>0.53690972222222222</v>
      </c>
      <c r="D2580" s="2">
        <v>0</v>
      </c>
      <c r="E2580" s="1">
        <v>0</v>
      </c>
      <c r="F2580" s="2" t="s">
        <v>81</v>
      </c>
      <c r="G2580" s="1">
        <v>22</v>
      </c>
      <c r="H2580" s="1" t="s">
        <v>4570</v>
      </c>
      <c r="I2580" s="1" t="s">
        <v>4570</v>
      </c>
      <c r="J2580" s="1" t="s">
        <v>16665</v>
      </c>
      <c r="K2580" s="1" t="s">
        <v>4317</v>
      </c>
      <c r="L2580" s="1">
        <v>260277</v>
      </c>
      <c r="M2580" s="1" t="s">
        <v>12526</v>
      </c>
      <c r="N2580" s="2" t="s">
        <v>4409</v>
      </c>
      <c r="O2580" s="1" t="s">
        <v>16666</v>
      </c>
      <c r="P2580" s="2" t="s">
        <v>79</v>
      </c>
      <c r="Q2580" s="1" t="s">
        <v>196</v>
      </c>
      <c r="R2580" s="1" t="s">
        <v>4409</v>
      </c>
      <c r="S2580" s="1"/>
      <c r="T2580" s="1"/>
      <c r="U2580" s="1" t="s">
        <v>12528</v>
      </c>
      <c r="V2580" s="1"/>
      <c r="W2580" s="1"/>
      <c r="X2580" s="1"/>
      <c r="Y2580" s="1" t="s">
        <v>117</v>
      </c>
      <c r="Z2580" s="2" t="str">
        <f t="shared" si="120"/>
        <v>C830</v>
      </c>
      <c r="AA2580" s="3" t="str">
        <f t="shared" si="121"/>
        <v>1/4/2020</v>
      </c>
      <c r="AB2580" s="2" t="str">
        <f t="shared" si="122"/>
        <v>No delay</v>
      </c>
    </row>
    <row r="2581" spans="1:28" ht="356.25" x14ac:dyDescent="0.45">
      <c r="A2581" s="1" t="s">
        <v>16667</v>
      </c>
      <c r="B2581" s="3">
        <v>43935</v>
      </c>
      <c r="C2581" s="4">
        <v>0.88194444444444453</v>
      </c>
      <c r="D2581" s="2">
        <v>0</v>
      </c>
      <c r="E2581" s="1">
        <v>0</v>
      </c>
      <c r="F2581" s="2" t="s">
        <v>84</v>
      </c>
      <c r="G2581" s="1">
        <v>0</v>
      </c>
      <c r="H2581" s="1" t="s">
        <v>4615</v>
      </c>
      <c r="I2581" s="1" t="s">
        <v>4615</v>
      </c>
      <c r="J2581" s="1" t="s">
        <v>7935</v>
      </c>
      <c r="K2581" s="1" t="s">
        <v>4314</v>
      </c>
      <c r="L2581" s="1">
        <v>260317</v>
      </c>
      <c r="M2581" s="1" t="s">
        <v>12526</v>
      </c>
      <c r="N2581" s="2" t="s">
        <v>4409</v>
      </c>
      <c r="O2581" s="1" t="s">
        <v>16668</v>
      </c>
      <c r="P2581" s="2" t="s">
        <v>128</v>
      </c>
      <c r="Q2581" s="1" t="s">
        <v>183</v>
      </c>
      <c r="R2581" s="1" t="s">
        <v>4409</v>
      </c>
      <c r="S2581" s="1"/>
      <c r="T2581" s="1"/>
      <c r="U2581" s="1" t="s">
        <v>12528</v>
      </c>
      <c r="V2581" s="1"/>
      <c r="W2581" s="1"/>
      <c r="X2581" s="1"/>
      <c r="Y2581" s="1" t="s">
        <v>12529</v>
      </c>
      <c r="Z2581" s="2" t="str">
        <f t="shared" si="120"/>
        <v>C830C</v>
      </c>
      <c r="AA2581" s="3" t="str">
        <f t="shared" si="121"/>
        <v>1/4/2020</v>
      </c>
      <c r="AB2581" s="2" t="str">
        <f t="shared" si="122"/>
        <v>No delay</v>
      </c>
    </row>
    <row r="2582" spans="1:28" ht="256.5" x14ac:dyDescent="0.45">
      <c r="A2582" s="1" t="s">
        <v>16669</v>
      </c>
      <c r="B2582" s="3">
        <v>43935</v>
      </c>
      <c r="C2582" s="4">
        <v>0.88260416666666675</v>
      </c>
      <c r="D2582" s="2">
        <v>0</v>
      </c>
      <c r="E2582" s="1">
        <v>0</v>
      </c>
      <c r="F2582" s="2" t="s">
        <v>49</v>
      </c>
      <c r="G2582" s="1">
        <v>0</v>
      </c>
      <c r="H2582" s="1" t="s">
        <v>4615</v>
      </c>
      <c r="I2582" s="1" t="s">
        <v>4615</v>
      </c>
      <c r="J2582" s="1" t="s">
        <v>7939</v>
      </c>
      <c r="K2582" s="1" t="s">
        <v>4318</v>
      </c>
      <c r="L2582" s="1">
        <v>260312</v>
      </c>
      <c r="M2582" s="1" t="s">
        <v>12526</v>
      </c>
      <c r="N2582" s="2" t="s">
        <v>4409</v>
      </c>
      <c r="O2582" s="1" t="s">
        <v>16670</v>
      </c>
      <c r="P2582" s="2" t="s">
        <v>128</v>
      </c>
      <c r="Q2582" s="1" t="s">
        <v>183</v>
      </c>
      <c r="R2582" s="1" t="s">
        <v>4409</v>
      </c>
      <c r="S2582" s="1"/>
      <c r="T2582" s="1"/>
      <c r="U2582" s="1" t="s">
        <v>12528</v>
      </c>
      <c r="V2582" s="1"/>
      <c r="W2582" s="1"/>
      <c r="X2582" s="1"/>
      <c r="Y2582" s="1" t="s">
        <v>12529</v>
      </c>
      <c r="Z2582" s="2" t="str">
        <f t="shared" si="120"/>
        <v>C830</v>
      </c>
      <c r="AA2582" s="3" t="str">
        <f t="shared" si="121"/>
        <v>1/4/2020</v>
      </c>
      <c r="AB2582" s="2" t="str">
        <f t="shared" si="122"/>
        <v>No delay</v>
      </c>
    </row>
    <row r="2583" spans="1:28" ht="270.75" x14ac:dyDescent="0.45">
      <c r="A2583" s="1" t="s">
        <v>14710</v>
      </c>
      <c r="B2583" s="3">
        <v>43936</v>
      </c>
      <c r="C2583" s="4">
        <v>0.6897106481481482</v>
      </c>
      <c r="D2583" s="2">
        <v>0</v>
      </c>
      <c r="E2583" s="1">
        <v>0</v>
      </c>
      <c r="F2583" s="2" t="s">
        <v>147</v>
      </c>
      <c r="G2583" s="1">
        <v>46</v>
      </c>
      <c r="H2583" s="1" t="s">
        <v>5268</v>
      </c>
      <c r="I2583" s="1" t="s">
        <v>4733</v>
      </c>
      <c r="J2583" s="1" t="s">
        <v>4320</v>
      </c>
      <c r="K2583" s="1" t="s">
        <v>4319</v>
      </c>
      <c r="L2583" s="1">
        <v>260388</v>
      </c>
      <c r="M2583" s="1" t="s">
        <v>12526</v>
      </c>
      <c r="N2583" s="2" t="s">
        <v>4409</v>
      </c>
      <c r="O2583" s="1" t="s">
        <v>16671</v>
      </c>
      <c r="P2583" s="2" t="s">
        <v>128</v>
      </c>
      <c r="Q2583" s="1" t="s">
        <v>276</v>
      </c>
      <c r="R2583" s="1" t="s">
        <v>4409</v>
      </c>
      <c r="S2583" s="1"/>
      <c r="T2583" s="1"/>
      <c r="U2583" s="1" t="s">
        <v>12528</v>
      </c>
      <c r="V2583" s="1"/>
      <c r="W2583" s="1"/>
      <c r="X2583" s="1"/>
      <c r="Y2583" s="1" t="s">
        <v>275</v>
      </c>
      <c r="Z2583" s="2" t="str">
        <f t="shared" si="120"/>
        <v>C830</v>
      </c>
      <c r="AA2583" s="3" t="str">
        <f t="shared" si="121"/>
        <v>1/4/2020</v>
      </c>
      <c r="AB2583" s="2" t="str">
        <f t="shared" si="122"/>
        <v>No delay</v>
      </c>
    </row>
    <row r="2584" spans="1:28" ht="356.25" x14ac:dyDescent="0.45">
      <c r="A2584" s="1">
        <v>3664</v>
      </c>
      <c r="B2584" s="3">
        <v>43937</v>
      </c>
      <c r="C2584" s="4">
        <v>0.21421296296296297</v>
      </c>
      <c r="D2584" s="2">
        <v>0</v>
      </c>
      <c r="E2584" s="1">
        <v>0</v>
      </c>
      <c r="F2584" s="2" t="s">
        <v>178</v>
      </c>
      <c r="G2584" s="1">
        <v>0</v>
      </c>
      <c r="H2584" s="1" t="s">
        <v>4771</v>
      </c>
      <c r="I2584" s="1" t="s">
        <v>4771</v>
      </c>
      <c r="J2584" s="1" t="s">
        <v>16672</v>
      </c>
      <c r="K2584" s="1" t="s">
        <v>4321</v>
      </c>
      <c r="L2584" s="1">
        <v>260426</v>
      </c>
      <c r="M2584" s="1" t="s">
        <v>12526</v>
      </c>
      <c r="N2584" s="2" t="s">
        <v>4409</v>
      </c>
      <c r="O2584" s="1" t="s">
        <v>16673</v>
      </c>
      <c r="P2584" s="2" t="s">
        <v>33</v>
      </c>
      <c r="Q2584" s="1" t="s">
        <v>1356</v>
      </c>
      <c r="R2584" s="1" t="s">
        <v>13594</v>
      </c>
      <c r="S2584" s="1"/>
      <c r="T2584" s="1"/>
      <c r="U2584" s="1" t="s">
        <v>12528</v>
      </c>
      <c r="V2584" s="1"/>
      <c r="W2584" s="1"/>
      <c r="X2584" s="1"/>
      <c r="Y2584" s="1" t="s">
        <v>33</v>
      </c>
      <c r="Z2584" s="2" t="str">
        <f t="shared" si="120"/>
        <v>C830C</v>
      </c>
      <c r="AA2584" s="3" t="str">
        <f t="shared" si="121"/>
        <v>1/4/2020</v>
      </c>
      <c r="AB2584" s="2" t="str">
        <f t="shared" si="122"/>
        <v>No delay</v>
      </c>
    </row>
    <row r="2585" spans="1:28" ht="313.5" x14ac:dyDescent="0.45">
      <c r="A2585" s="1">
        <v>3726</v>
      </c>
      <c r="B2585" s="3">
        <v>43938</v>
      </c>
      <c r="C2585" s="4">
        <v>0.93201388888888881</v>
      </c>
      <c r="D2585" s="2">
        <v>0</v>
      </c>
      <c r="E2585" s="1">
        <v>0</v>
      </c>
      <c r="F2585" s="2" t="s">
        <v>72</v>
      </c>
      <c r="G2585" s="1"/>
      <c r="H2585" s="1" t="s">
        <v>4570</v>
      </c>
      <c r="I2585" s="1" t="s">
        <v>4570</v>
      </c>
      <c r="J2585" s="1" t="s">
        <v>16674</v>
      </c>
      <c r="K2585" s="1" t="s">
        <v>4322</v>
      </c>
      <c r="L2585" s="1">
        <v>260599</v>
      </c>
      <c r="M2585" s="1" t="s">
        <v>12526</v>
      </c>
      <c r="N2585" s="2" t="s">
        <v>4409</v>
      </c>
      <c r="O2585" s="1" t="s">
        <v>16675</v>
      </c>
      <c r="P2585" s="2" t="s">
        <v>7</v>
      </c>
      <c r="Q2585" s="1" t="s">
        <v>209</v>
      </c>
      <c r="R2585" s="1" t="s">
        <v>13589</v>
      </c>
      <c r="S2585" s="1"/>
      <c r="T2585" s="1"/>
      <c r="U2585" s="1" t="s">
        <v>12528</v>
      </c>
      <c r="V2585" s="1"/>
      <c r="W2585" s="1"/>
      <c r="X2585" s="1"/>
      <c r="Y2585" s="1" t="s">
        <v>208</v>
      </c>
      <c r="Z2585" s="2" t="str">
        <f t="shared" si="120"/>
        <v>C830C</v>
      </c>
      <c r="AA2585" s="3" t="str">
        <f t="shared" si="121"/>
        <v>1/4/2020</v>
      </c>
      <c r="AB2585" s="2" t="str">
        <f t="shared" si="122"/>
        <v>No delay</v>
      </c>
    </row>
    <row r="2586" spans="1:28" ht="256.5" x14ac:dyDescent="0.45">
      <c r="A2586" s="1">
        <v>3743</v>
      </c>
      <c r="B2586" s="3">
        <v>43939</v>
      </c>
      <c r="C2586" s="4">
        <v>0.92361111111111116</v>
      </c>
      <c r="D2586" s="2">
        <v>0</v>
      </c>
      <c r="E2586" s="1">
        <v>0</v>
      </c>
      <c r="F2586" s="2" t="s">
        <v>78</v>
      </c>
      <c r="G2586" s="1">
        <v>44</v>
      </c>
      <c r="H2586" s="1" t="s">
        <v>4570</v>
      </c>
      <c r="I2586" s="1" t="s">
        <v>4570</v>
      </c>
      <c r="J2586" s="1" t="s">
        <v>16676</v>
      </c>
      <c r="K2586" s="1" t="s">
        <v>4323</v>
      </c>
      <c r="L2586" s="1">
        <v>260687</v>
      </c>
      <c r="M2586" s="1" t="s">
        <v>12526</v>
      </c>
      <c r="N2586" s="2" t="s">
        <v>4522</v>
      </c>
      <c r="O2586" s="1" t="s">
        <v>16677</v>
      </c>
      <c r="P2586" s="2" t="s">
        <v>79</v>
      </c>
      <c r="Q2586" s="1" t="s">
        <v>139</v>
      </c>
      <c r="R2586" s="1" t="s">
        <v>4409</v>
      </c>
      <c r="S2586" s="1"/>
      <c r="T2586" s="1"/>
      <c r="U2586" s="1" t="s">
        <v>12528</v>
      </c>
      <c r="V2586" s="1"/>
      <c r="W2586" s="1"/>
      <c r="X2586" s="1"/>
      <c r="Y2586" s="1" t="s">
        <v>117</v>
      </c>
      <c r="Z2586" s="2" t="str">
        <f t="shared" si="120"/>
        <v>C830</v>
      </c>
      <c r="AA2586" s="3" t="str">
        <f t="shared" si="121"/>
        <v>1/4/2020</v>
      </c>
      <c r="AB2586" s="2" t="str">
        <f t="shared" si="122"/>
        <v>No delay</v>
      </c>
    </row>
    <row r="2587" spans="1:28" ht="370.5" x14ac:dyDescent="0.45">
      <c r="A2587" s="1">
        <v>3763</v>
      </c>
      <c r="B2587" s="3">
        <v>43941</v>
      </c>
      <c r="C2587" s="4">
        <v>0.25730324074074074</v>
      </c>
      <c r="D2587" s="2">
        <v>0</v>
      </c>
      <c r="E2587" s="1">
        <v>0</v>
      </c>
      <c r="F2587" s="2" t="s">
        <v>81</v>
      </c>
      <c r="G2587" s="1">
        <v>7</v>
      </c>
      <c r="H2587" s="1" t="s">
        <v>4570</v>
      </c>
      <c r="I2587" s="1" t="s">
        <v>4570</v>
      </c>
      <c r="J2587" s="1" t="s">
        <v>4325</v>
      </c>
      <c r="K2587" s="1" t="s">
        <v>4324</v>
      </c>
      <c r="L2587" s="1">
        <v>260768</v>
      </c>
      <c r="M2587" s="1" t="s">
        <v>12526</v>
      </c>
      <c r="N2587" s="2" t="s">
        <v>4522</v>
      </c>
      <c r="O2587" s="1" t="s">
        <v>16678</v>
      </c>
      <c r="P2587" s="2" t="s">
        <v>7</v>
      </c>
      <c r="Q2587" s="1" t="s">
        <v>8</v>
      </c>
      <c r="R2587" s="1" t="s">
        <v>4409</v>
      </c>
      <c r="S2587" s="1"/>
      <c r="T2587" s="1"/>
      <c r="U2587" s="1" t="s">
        <v>12528</v>
      </c>
      <c r="V2587" s="1"/>
      <c r="W2587" s="1"/>
      <c r="X2587" s="1"/>
      <c r="Y2587" s="1" t="s">
        <v>8</v>
      </c>
      <c r="Z2587" s="2" t="str">
        <f t="shared" si="120"/>
        <v>C830</v>
      </c>
      <c r="AA2587" s="3" t="str">
        <f t="shared" si="121"/>
        <v>1/4/2020</v>
      </c>
      <c r="AB2587" s="2" t="str">
        <f t="shared" si="122"/>
        <v>No delay</v>
      </c>
    </row>
    <row r="2588" spans="1:28" ht="228" x14ac:dyDescent="0.45">
      <c r="A2588" s="1" t="s">
        <v>16679</v>
      </c>
      <c r="B2588" s="3">
        <v>43941</v>
      </c>
      <c r="C2588" s="4">
        <v>0.37777777777777777</v>
      </c>
      <c r="D2588" s="2">
        <v>0</v>
      </c>
      <c r="E2588" s="1">
        <v>0</v>
      </c>
      <c r="F2588" s="2" t="s">
        <v>14</v>
      </c>
      <c r="G2588" s="1">
        <v>7</v>
      </c>
      <c r="H2588" s="1" t="s">
        <v>4577</v>
      </c>
      <c r="I2588" s="1" t="s">
        <v>4577</v>
      </c>
      <c r="J2588" s="1" t="s">
        <v>4327</v>
      </c>
      <c r="K2588" s="1" t="s">
        <v>4326</v>
      </c>
      <c r="L2588" s="1">
        <v>260781</v>
      </c>
      <c r="M2588" s="1" t="s">
        <v>12526</v>
      </c>
      <c r="N2588" s="2" t="s">
        <v>4409</v>
      </c>
      <c r="O2588" s="1" t="s">
        <v>16680</v>
      </c>
      <c r="P2588" s="2" t="s">
        <v>21</v>
      </c>
      <c r="Q2588" s="1" t="s">
        <v>294</v>
      </c>
      <c r="R2588" s="1" t="s">
        <v>4409</v>
      </c>
      <c r="S2588" s="1"/>
      <c r="T2588" s="1"/>
      <c r="U2588" s="1" t="s">
        <v>12528</v>
      </c>
      <c r="V2588" s="1"/>
      <c r="W2588" s="1"/>
      <c r="X2588" s="1"/>
      <c r="Y2588" s="1" t="s">
        <v>179</v>
      </c>
      <c r="Z2588" s="2" t="str">
        <f t="shared" si="120"/>
        <v>C830</v>
      </c>
      <c r="AA2588" s="3" t="str">
        <f t="shared" si="121"/>
        <v>1/4/2020</v>
      </c>
      <c r="AB2588" s="2" t="str">
        <f t="shared" si="122"/>
        <v>No delay</v>
      </c>
    </row>
    <row r="2589" spans="1:28" ht="285" x14ac:dyDescent="0.45">
      <c r="A2589" s="1" t="s">
        <v>16681</v>
      </c>
      <c r="B2589" s="3">
        <v>43941</v>
      </c>
      <c r="C2589" s="4">
        <v>0.7284722222222223</v>
      </c>
      <c r="D2589" s="2">
        <v>0</v>
      </c>
      <c r="E2589" s="1">
        <v>0</v>
      </c>
      <c r="F2589" s="2" t="s">
        <v>116</v>
      </c>
      <c r="G2589" s="1">
        <v>18</v>
      </c>
      <c r="H2589" s="1" t="s">
        <v>4679</v>
      </c>
      <c r="I2589" s="1" t="s">
        <v>5042</v>
      </c>
      <c r="J2589" s="1" t="s">
        <v>4329</v>
      </c>
      <c r="K2589" s="1" t="s">
        <v>4328</v>
      </c>
      <c r="L2589" s="1">
        <v>260836</v>
      </c>
      <c r="M2589" s="1" t="s">
        <v>12526</v>
      </c>
      <c r="N2589" s="2" t="s">
        <v>4409</v>
      </c>
      <c r="O2589" s="1" t="s">
        <v>16682</v>
      </c>
      <c r="P2589" s="2" t="s">
        <v>128</v>
      </c>
      <c r="Q2589" s="1" t="s">
        <v>183</v>
      </c>
      <c r="R2589" s="1" t="s">
        <v>4409</v>
      </c>
      <c r="S2589" s="1"/>
      <c r="T2589" s="1"/>
      <c r="U2589" s="1" t="s">
        <v>12528</v>
      </c>
      <c r="V2589" s="1"/>
      <c r="W2589" s="1"/>
      <c r="X2589" s="1"/>
      <c r="Y2589" s="1" t="s">
        <v>12529</v>
      </c>
      <c r="Z2589" s="2" t="str">
        <f t="shared" si="120"/>
        <v>C830C</v>
      </c>
      <c r="AA2589" s="3" t="str">
        <f t="shared" si="121"/>
        <v>1/4/2020</v>
      </c>
      <c r="AB2589" s="2" t="str">
        <f t="shared" si="122"/>
        <v>No delay</v>
      </c>
    </row>
    <row r="2590" spans="1:28" ht="313.5" x14ac:dyDescent="0.45">
      <c r="A2590" s="1">
        <v>3807</v>
      </c>
      <c r="B2590" s="3">
        <v>43942</v>
      </c>
      <c r="C2590" s="4">
        <v>0.34892361111111114</v>
      </c>
      <c r="D2590" s="2">
        <v>0</v>
      </c>
      <c r="E2590" s="1">
        <v>0</v>
      </c>
      <c r="F2590" s="2" t="s">
        <v>49</v>
      </c>
      <c r="G2590" s="1">
        <v>7</v>
      </c>
      <c r="H2590" s="1" t="s">
        <v>5688</v>
      </c>
      <c r="I2590" s="1" t="s">
        <v>4570</v>
      </c>
      <c r="J2590" s="1" t="s">
        <v>4333</v>
      </c>
      <c r="K2590" s="1" t="s">
        <v>4332</v>
      </c>
      <c r="L2590" s="1">
        <v>260892</v>
      </c>
      <c r="M2590" s="1" t="s">
        <v>12526</v>
      </c>
      <c r="N2590" s="2" t="s">
        <v>4409</v>
      </c>
      <c r="O2590" s="1" t="s">
        <v>16683</v>
      </c>
      <c r="P2590" s="2" t="s">
        <v>73</v>
      </c>
      <c r="Q2590" s="1" t="s">
        <v>138</v>
      </c>
      <c r="R2590" s="1" t="s">
        <v>4409</v>
      </c>
      <c r="S2590" s="1"/>
      <c r="T2590" s="1"/>
      <c r="U2590" s="1" t="s">
        <v>12528</v>
      </c>
      <c r="V2590" s="1"/>
      <c r="W2590" s="1"/>
      <c r="X2590" s="1"/>
      <c r="Y2590" s="1" t="s">
        <v>138</v>
      </c>
      <c r="Z2590" s="2" t="str">
        <f t="shared" si="120"/>
        <v>C830</v>
      </c>
      <c r="AA2590" s="3" t="str">
        <f t="shared" si="121"/>
        <v>1/4/2020</v>
      </c>
      <c r="AB2590" s="2" t="str">
        <f t="shared" si="122"/>
        <v>No delay</v>
      </c>
    </row>
    <row r="2591" spans="1:28" ht="342" x14ac:dyDescent="0.45">
      <c r="A2591" s="1">
        <v>3823</v>
      </c>
      <c r="B2591" s="3">
        <v>43942</v>
      </c>
      <c r="C2591" s="4">
        <v>0.8087037037037037</v>
      </c>
      <c r="D2591" s="2">
        <v>0</v>
      </c>
      <c r="E2591" s="1">
        <v>0</v>
      </c>
      <c r="F2591" s="2" t="s">
        <v>45</v>
      </c>
      <c r="G2591" s="1">
        <v>30</v>
      </c>
      <c r="H2591" s="1" t="s">
        <v>4796</v>
      </c>
      <c r="I2591" s="1" t="s">
        <v>4570</v>
      </c>
      <c r="J2591" s="1" t="s">
        <v>4331</v>
      </c>
      <c r="K2591" s="1" t="s">
        <v>4330</v>
      </c>
      <c r="L2591" s="1">
        <v>260936</v>
      </c>
      <c r="M2591" s="1" t="s">
        <v>12526</v>
      </c>
      <c r="N2591" s="2" t="s">
        <v>4409</v>
      </c>
      <c r="O2591" s="1" t="s">
        <v>16684</v>
      </c>
      <c r="P2591" s="2" t="s">
        <v>41</v>
      </c>
      <c r="Q2591" s="1" t="s">
        <v>431</v>
      </c>
      <c r="R2591" s="1" t="s">
        <v>4409</v>
      </c>
      <c r="S2591" s="1"/>
      <c r="T2591" s="1"/>
      <c r="U2591" s="1" t="s">
        <v>12528</v>
      </c>
      <c r="V2591" s="1"/>
      <c r="W2591" s="1"/>
      <c r="X2591" s="1"/>
      <c r="Y2591" s="1" t="s">
        <v>430</v>
      </c>
      <c r="Z2591" s="2" t="str">
        <f t="shared" si="120"/>
        <v>C830</v>
      </c>
      <c r="AA2591" s="3" t="str">
        <f t="shared" si="121"/>
        <v>1/4/2020</v>
      </c>
      <c r="AB2591" s="2" t="str">
        <f t="shared" si="122"/>
        <v>No delay</v>
      </c>
    </row>
    <row r="2592" spans="1:28" ht="370.5" x14ac:dyDescent="0.45">
      <c r="A2592" s="1">
        <v>3861</v>
      </c>
      <c r="B2592" s="3">
        <v>43943</v>
      </c>
      <c r="C2592" s="4">
        <v>0.87754629629629621</v>
      </c>
      <c r="D2592" s="2">
        <v>0</v>
      </c>
      <c r="E2592" s="1">
        <v>0</v>
      </c>
      <c r="F2592" s="2" t="s">
        <v>178</v>
      </c>
      <c r="G2592" s="1">
        <v>39</v>
      </c>
      <c r="H2592" s="1" t="s">
        <v>4775</v>
      </c>
      <c r="I2592" s="1" t="s">
        <v>4570</v>
      </c>
      <c r="J2592" s="1" t="s">
        <v>4336</v>
      </c>
      <c r="K2592" s="1" t="s">
        <v>4335</v>
      </c>
      <c r="L2592" s="1">
        <v>261046</v>
      </c>
      <c r="M2592" s="1" t="s">
        <v>12526</v>
      </c>
      <c r="N2592" s="2" t="s">
        <v>4409</v>
      </c>
      <c r="O2592" s="1" t="s">
        <v>16685</v>
      </c>
      <c r="P2592" s="2" t="s">
        <v>7</v>
      </c>
      <c r="Q2592" s="1" t="s">
        <v>8</v>
      </c>
      <c r="R2592" s="1" t="s">
        <v>4409</v>
      </c>
      <c r="S2592" s="1"/>
      <c r="T2592" s="1"/>
      <c r="U2592" s="1" t="s">
        <v>12528</v>
      </c>
      <c r="V2592" s="1"/>
      <c r="W2592" s="1"/>
      <c r="X2592" s="1"/>
      <c r="Y2592" s="1" t="s">
        <v>3172</v>
      </c>
      <c r="Z2592" s="2" t="str">
        <f t="shared" si="120"/>
        <v>C830C</v>
      </c>
      <c r="AA2592" s="3" t="str">
        <f t="shared" si="121"/>
        <v>1/4/2020</v>
      </c>
      <c r="AB2592" s="2" t="str">
        <f t="shared" si="122"/>
        <v>No delay</v>
      </c>
    </row>
    <row r="2593" spans="1:28" ht="242.25" x14ac:dyDescent="0.45">
      <c r="A2593" s="1">
        <v>3892</v>
      </c>
      <c r="B2593" s="3">
        <v>43944</v>
      </c>
      <c r="C2593" s="4">
        <v>0.64930555555555558</v>
      </c>
      <c r="D2593" s="2">
        <v>0</v>
      </c>
      <c r="E2593" s="1">
        <v>0</v>
      </c>
      <c r="F2593" s="2" t="s">
        <v>75</v>
      </c>
      <c r="G2593" s="1">
        <v>59</v>
      </c>
      <c r="H2593" s="1" t="s">
        <v>5175</v>
      </c>
      <c r="I2593" s="1" t="s">
        <v>4570</v>
      </c>
      <c r="J2593" s="1" t="s">
        <v>4339</v>
      </c>
      <c r="K2593" s="1" t="s">
        <v>4338</v>
      </c>
      <c r="L2593" s="1">
        <v>261115</v>
      </c>
      <c r="M2593" s="1" t="s">
        <v>12526</v>
      </c>
      <c r="N2593" s="2" t="s">
        <v>4522</v>
      </c>
      <c r="O2593" s="1" t="s">
        <v>16686</v>
      </c>
      <c r="P2593" s="2" t="s">
        <v>7</v>
      </c>
      <c r="Q2593" s="1" t="s">
        <v>16</v>
      </c>
      <c r="R2593" s="1" t="s">
        <v>4409</v>
      </c>
      <c r="S2593" s="1"/>
      <c r="T2593" s="1"/>
      <c r="U2593" s="1" t="s">
        <v>12528</v>
      </c>
      <c r="V2593" s="1"/>
      <c r="W2593" s="1"/>
      <c r="X2593" s="1"/>
      <c r="Y2593" s="1" t="s">
        <v>15</v>
      </c>
      <c r="Z2593" s="2" t="str">
        <f t="shared" si="120"/>
        <v>C830</v>
      </c>
      <c r="AA2593" s="3" t="str">
        <f t="shared" si="121"/>
        <v>1/4/2020</v>
      </c>
      <c r="AB2593" s="2" t="str">
        <f t="shared" si="122"/>
        <v>No delay</v>
      </c>
    </row>
    <row r="2594" spans="1:28" ht="213.75" x14ac:dyDescent="0.45">
      <c r="A2594" s="1" t="s">
        <v>16687</v>
      </c>
      <c r="B2594" s="3">
        <v>43945</v>
      </c>
      <c r="C2594" s="4">
        <v>0.26927083333333335</v>
      </c>
      <c r="D2594" s="2">
        <v>0</v>
      </c>
      <c r="E2594" s="1">
        <v>0</v>
      </c>
      <c r="F2594" s="2" t="s">
        <v>100</v>
      </c>
      <c r="G2594" s="1">
        <v>48</v>
      </c>
      <c r="H2594" s="1" t="s">
        <v>4634</v>
      </c>
      <c r="I2594" s="1" t="s">
        <v>4570</v>
      </c>
      <c r="J2594" s="1" t="s">
        <v>16688</v>
      </c>
      <c r="K2594" s="1" t="s">
        <v>4341</v>
      </c>
      <c r="L2594" s="1">
        <v>261162</v>
      </c>
      <c r="M2594" s="1" t="s">
        <v>12526</v>
      </c>
      <c r="N2594" s="2" t="s">
        <v>4409</v>
      </c>
      <c r="O2594" s="1" t="s">
        <v>16689</v>
      </c>
      <c r="P2594" s="2" t="s">
        <v>128</v>
      </c>
      <c r="Q2594" s="1" t="s">
        <v>276</v>
      </c>
      <c r="R2594" s="1" t="s">
        <v>4409</v>
      </c>
      <c r="S2594" s="1"/>
      <c r="T2594" s="1"/>
      <c r="U2594" s="1" t="s">
        <v>12528</v>
      </c>
      <c r="V2594" s="1"/>
      <c r="W2594" s="1"/>
      <c r="X2594" s="1"/>
      <c r="Y2594" s="1" t="s">
        <v>275</v>
      </c>
      <c r="Z2594" s="2" t="str">
        <f t="shared" si="120"/>
        <v>C830</v>
      </c>
      <c r="AA2594" s="3" t="str">
        <f t="shared" si="121"/>
        <v>1/4/2020</v>
      </c>
      <c r="AB2594" s="2" t="str">
        <f t="shared" si="122"/>
        <v>No delay</v>
      </c>
    </row>
    <row r="2595" spans="1:28" ht="356.25" x14ac:dyDescent="0.45">
      <c r="A2595" s="1" t="s">
        <v>16690</v>
      </c>
      <c r="B2595" s="3">
        <v>43945</v>
      </c>
      <c r="C2595" s="4">
        <v>0.32089120370370372</v>
      </c>
      <c r="D2595" s="2">
        <v>0</v>
      </c>
      <c r="E2595" s="1">
        <v>0</v>
      </c>
      <c r="F2595" s="2" t="s">
        <v>114</v>
      </c>
      <c r="G2595" s="1">
        <v>17</v>
      </c>
      <c r="H2595" s="1" t="s">
        <v>5110</v>
      </c>
      <c r="I2595" s="1" t="s">
        <v>4570</v>
      </c>
      <c r="J2595" s="1" t="s">
        <v>16691</v>
      </c>
      <c r="K2595" s="1" t="s">
        <v>4342</v>
      </c>
      <c r="L2595" s="1">
        <v>261168</v>
      </c>
      <c r="M2595" s="1" t="s">
        <v>12526</v>
      </c>
      <c r="N2595" s="2" t="s">
        <v>4522</v>
      </c>
      <c r="O2595" s="1" t="s">
        <v>16692</v>
      </c>
      <c r="P2595" s="2" t="s">
        <v>128</v>
      </c>
      <c r="Q2595" s="1" t="s">
        <v>276</v>
      </c>
      <c r="R2595" s="1" t="s">
        <v>4409</v>
      </c>
      <c r="S2595" s="1"/>
      <c r="T2595" s="1"/>
      <c r="U2595" s="1" t="s">
        <v>12528</v>
      </c>
      <c r="V2595" s="1"/>
      <c r="W2595" s="1"/>
      <c r="X2595" s="1"/>
      <c r="Y2595" s="1" t="s">
        <v>275</v>
      </c>
      <c r="Z2595" s="2" t="str">
        <f t="shared" si="120"/>
        <v>C830C</v>
      </c>
      <c r="AA2595" s="3" t="str">
        <f t="shared" si="121"/>
        <v>1/4/2020</v>
      </c>
      <c r="AB2595" s="2" t="str">
        <f t="shared" si="122"/>
        <v>No delay</v>
      </c>
    </row>
    <row r="2596" spans="1:28" ht="409.5" x14ac:dyDescent="0.45">
      <c r="A2596" s="1">
        <v>3913</v>
      </c>
      <c r="B2596" s="3">
        <v>43945</v>
      </c>
      <c r="C2596" s="4">
        <v>0.33263888888888887</v>
      </c>
      <c r="D2596" s="2">
        <v>0</v>
      </c>
      <c r="E2596" s="1">
        <v>0</v>
      </c>
      <c r="F2596" s="2" t="s">
        <v>215</v>
      </c>
      <c r="G2596" s="1">
        <v>27</v>
      </c>
      <c r="H2596" s="1" t="s">
        <v>4570</v>
      </c>
      <c r="I2596" s="1" t="s">
        <v>4570</v>
      </c>
      <c r="J2596" s="1" t="s">
        <v>16693</v>
      </c>
      <c r="K2596" s="1" t="s">
        <v>4340</v>
      </c>
      <c r="L2596" s="1">
        <v>261169</v>
      </c>
      <c r="M2596" s="1" t="s">
        <v>12526</v>
      </c>
      <c r="N2596" s="2" t="s">
        <v>4522</v>
      </c>
      <c r="O2596" s="1" t="s">
        <v>16694</v>
      </c>
      <c r="P2596" s="2" t="s">
        <v>73</v>
      </c>
      <c r="Q2596" s="1" t="s">
        <v>105</v>
      </c>
      <c r="R2596" s="1" t="s">
        <v>4409</v>
      </c>
      <c r="S2596" s="1"/>
      <c r="T2596" s="1"/>
      <c r="U2596" s="1" t="s">
        <v>12528</v>
      </c>
      <c r="V2596" s="1"/>
      <c r="W2596" s="1"/>
      <c r="X2596" s="1"/>
      <c r="Y2596" s="1" t="s">
        <v>105</v>
      </c>
      <c r="Z2596" s="2" t="str">
        <f t="shared" si="120"/>
        <v>C830C</v>
      </c>
      <c r="AA2596" s="3" t="str">
        <f t="shared" si="121"/>
        <v>1/4/2020</v>
      </c>
      <c r="AB2596" s="2" t="str">
        <f t="shared" si="122"/>
        <v>No delay</v>
      </c>
    </row>
    <row r="2597" spans="1:28" ht="213.75" x14ac:dyDescent="0.45">
      <c r="A2597" s="1" t="s">
        <v>16695</v>
      </c>
      <c r="B2597" s="3">
        <v>43945</v>
      </c>
      <c r="C2597" s="4">
        <v>0.71760416666666671</v>
      </c>
      <c r="D2597" s="2">
        <v>0</v>
      </c>
      <c r="E2597" s="1">
        <v>0</v>
      </c>
      <c r="F2597" s="2" t="s">
        <v>106</v>
      </c>
      <c r="G2597" s="1">
        <v>0</v>
      </c>
      <c r="H2597" s="1" t="s">
        <v>4615</v>
      </c>
      <c r="I2597" s="1" t="s">
        <v>4615</v>
      </c>
      <c r="J2597" s="1" t="s">
        <v>16696</v>
      </c>
      <c r="K2597" s="1" t="s">
        <v>4343</v>
      </c>
      <c r="L2597" s="1">
        <v>261196</v>
      </c>
      <c r="M2597" s="1" t="s">
        <v>12526</v>
      </c>
      <c r="N2597" s="2" t="s">
        <v>4409</v>
      </c>
      <c r="O2597" s="1" t="s">
        <v>16697</v>
      </c>
      <c r="P2597" s="2" t="s">
        <v>128</v>
      </c>
      <c r="Q2597" s="1" t="s">
        <v>276</v>
      </c>
      <c r="R2597" s="1" t="s">
        <v>4409</v>
      </c>
      <c r="S2597" s="1"/>
      <c r="T2597" s="1"/>
      <c r="U2597" s="1" t="s">
        <v>12528</v>
      </c>
      <c r="V2597" s="1"/>
      <c r="W2597" s="1"/>
      <c r="X2597" s="1"/>
      <c r="Y2597" s="1" t="s">
        <v>275</v>
      </c>
      <c r="Z2597" s="2" t="str">
        <f t="shared" si="120"/>
        <v>C830C</v>
      </c>
      <c r="AA2597" s="3" t="str">
        <f t="shared" si="121"/>
        <v>1/4/2020</v>
      </c>
      <c r="AB2597" s="2" t="str">
        <f t="shared" si="122"/>
        <v>No delay</v>
      </c>
    </row>
    <row r="2598" spans="1:28" ht="409.5" x14ac:dyDescent="0.45">
      <c r="A2598" s="1">
        <v>3965</v>
      </c>
      <c r="B2598" s="3">
        <v>43946</v>
      </c>
      <c r="C2598" s="4">
        <v>0.6173495370370371</v>
      </c>
      <c r="D2598" s="2">
        <v>0</v>
      </c>
      <c r="E2598" s="1">
        <v>0</v>
      </c>
      <c r="F2598" s="2" t="s">
        <v>133</v>
      </c>
      <c r="G2598" s="1">
        <v>31</v>
      </c>
      <c r="H2598" s="1" t="s">
        <v>4711</v>
      </c>
      <c r="I2598" s="1" t="s">
        <v>4570</v>
      </c>
      <c r="J2598" s="1" t="s">
        <v>16698</v>
      </c>
      <c r="K2598" s="1" t="s">
        <v>4344</v>
      </c>
      <c r="L2598" s="1">
        <v>261272</v>
      </c>
      <c r="M2598" s="1" t="s">
        <v>12526</v>
      </c>
      <c r="N2598" s="2" t="s">
        <v>4522</v>
      </c>
      <c r="O2598" s="1" t="s">
        <v>16699</v>
      </c>
      <c r="P2598" s="2" t="s">
        <v>36</v>
      </c>
      <c r="Q2598" s="1" t="s">
        <v>623</v>
      </c>
      <c r="R2598" s="1" t="s">
        <v>4409</v>
      </c>
      <c r="S2598" s="1"/>
      <c r="T2598" s="1"/>
      <c r="U2598" s="1" t="s">
        <v>12528</v>
      </c>
      <c r="V2598" s="1"/>
      <c r="W2598" s="1"/>
      <c r="X2598" s="1"/>
      <c r="Y2598" s="1" t="s">
        <v>94</v>
      </c>
      <c r="Z2598" s="2" t="str">
        <f t="shared" si="120"/>
        <v>C830</v>
      </c>
      <c r="AA2598" s="3" t="str">
        <f t="shared" si="121"/>
        <v>1/4/2020</v>
      </c>
      <c r="AB2598" s="2" t="str">
        <f t="shared" si="122"/>
        <v>No delay</v>
      </c>
    </row>
    <row r="2599" spans="1:28" ht="409.5" x14ac:dyDescent="0.45">
      <c r="A2599" s="1">
        <v>3973</v>
      </c>
      <c r="B2599" s="3">
        <v>43946</v>
      </c>
      <c r="C2599" s="4">
        <v>0.70045138888888892</v>
      </c>
      <c r="D2599" s="2">
        <v>0</v>
      </c>
      <c r="E2599" s="1">
        <v>0</v>
      </c>
      <c r="F2599" s="2" t="s">
        <v>46</v>
      </c>
      <c r="G2599" s="1">
        <v>40</v>
      </c>
      <c r="H2599" s="1" t="s">
        <v>4570</v>
      </c>
      <c r="I2599" s="1" t="s">
        <v>4570</v>
      </c>
      <c r="J2599" s="1" t="s">
        <v>16700</v>
      </c>
      <c r="K2599" s="1" t="s">
        <v>4345</v>
      </c>
      <c r="L2599" s="1">
        <v>261282</v>
      </c>
      <c r="M2599" s="1" t="s">
        <v>12526</v>
      </c>
      <c r="N2599" s="2" t="s">
        <v>4522</v>
      </c>
      <c r="O2599" s="1" t="s">
        <v>16701</v>
      </c>
      <c r="P2599" s="2" t="s">
        <v>7</v>
      </c>
      <c r="Q2599" s="1" t="s">
        <v>209</v>
      </c>
      <c r="R2599" s="1" t="s">
        <v>4409</v>
      </c>
      <c r="S2599" s="1"/>
      <c r="T2599" s="1"/>
      <c r="U2599" s="1" t="s">
        <v>12528</v>
      </c>
      <c r="V2599" s="1"/>
      <c r="W2599" s="1"/>
      <c r="X2599" s="1"/>
      <c r="Y2599" s="1" t="s">
        <v>208</v>
      </c>
      <c r="Z2599" s="2" t="str">
        <f t="shared" si="120"/>
        <v>C830</v>
      </c>
      <c r="AA2599" s="3" t="str">
        <f t="shared" si="121"/>
        <v>1/4/2020</v>
      </c>
      <c r="AB2599" s="2" t="str">
        <f t="shared" si="122"/>
        <v>No delay</v>
      </c>
    </row>
    <row r="2600" spans="1:28" ht="256.5" x14ac:dyDescent="0.45">
      <c r="A2600" s="1" t="s">
        <v>16702</v>
      </c>
      <c r="B2600" s="3">
        <v>43946</v>
      </c>
      <c r="C2600" s="4">
        <v>0.73101851851851851</v>
      </c>
      <c r="D2600" s="2">
        <v>0</v>
      </c>
      <c r="E2600" s="1">
        <v>0</v>
      </c>
      <c r="F2600" s="2" t="s">
        <v>131</v>
      </c>
      <c r="G2600" s="1">
        <v>43</v>
      </c>
      <c r="H2600" s="1" t="s">
        <v>4570</v>
      </c>
      <c r="I2600" s="1" t="s">
        <v>4570</v>
      </c>
      <c r="J2600" s="1" t="s">
        <v>16703</v>
      </c>
      <c r="K2600" s="1" t="s">
        <v>4346</v>
      </c>
      <c r="L2600" s="1">
        <v>261286</v>
      </c>
      <c r="M2600" s="1" t="s">
        <v>12526</v>
      </c>
      <c r="N2600" s="2" t="s">
        <v>4522</v>
      </c>
      <c r="O2600" s="1" t="s">
        <v>16704</v>
      </c>
      <c r="P2600" s="2" t="s">
        <v>281</v>
      </c>
      <c r="Q2600" s="1" t="s">
        <v>209</v>
      </c>
      <c r="R2600" s="1" t="s">
        <v>4409</v>
      </c>
      <c r="S2600" s="1"/>
      <c r="T2600" s="1"/>
      <c r="U2600" s="1" t="s">
        <v>12528</v>
      </c>
      <c r="V2600" s="1"/>
      <c r="W2600" s="1"/>
      <c r="X2600" s="1"/>
      <c r="Y2600" s="1" t="s">
        <v>208</v>
      </c>
      <c r="Z2600" s="2" t="str">
        <f t="shared" si="120"/>
        <v>C830C</v>
      </c>
      <c r="AA2600" s="3" t="str">
        <f t="shared" si="121"/>
        <v>1/4/2020</v>
      </c>
      <c r="AB2600" s="2" t="str">
        <f t="shared" si="122"/>
        <v>No delay</v>
      </c>
    </row>
    <row r="2601" spans="1:28" ht="228" x14ac:dyDescent="0.45">
      <c r="A2601" s="1">
        <v>4005</v>
      </c>
      <c r="B2601" s="3">
        <v>43947</v>
      </c>
      <c r="C2601" s="4">
        <v>0.8041666666666667</v>
      </c>
      <c r="D2601" s="2">
        <v>0</v>
      </c>
      <c r="E2601" s="1">
        <v>0</v>
      </c>
      <c r="F2601" s="2" t="s">
        <v>154</v>
      </c>
      <c r="G2601" s="1">
        <v>29</v>
      </c>
      <c r="H2601" s="1" t="s">
        <v>4733</v>
      </c>
      <c r="I2601" s="1" t="s">
        <v>4570</v>
      </c>
      <c r="J2601" s="1" t="s">
        <v>4348</v>
      </c>
      <c r="K2601" s="1" t="s">
        <v>4347</v>
      </c>
      <c r="L2601" s="1">
        <v>261359</v>
      </c>
      <c r="M2601" s="1" t="s">
        <v>12526</v>
      </c>
      <c r="N2601" s="2" t="s">
        <v>4409</v>
      </c>
      <c r="O2601" s="1" t="s">
        <v>16705</v>
      </c>
      <c r="P2601" s="2" t="s">
        <v>26</v>
      </c>
      <c r="Q2601" s="1" t="s">
        <v>98</v>
      </c>
      <c r="R2601" s="1" t="s">
        <v>4409</v>
      </c>
      <c r="S2601" s="1"/>
      <c r="T2601" s="1"/>
      <c r="U2601" s="1" t="s">
        <v>12528</v>
      </c>
      <c r="V2601" s="1"/>
      <c r="W2601" s="1"/>
      <c r="X2601" s="1"/>
      <c r="Y2601" s="1" t="s">
        <v>27</v>
      </c>
      <c r="Z2601" s="2" t="str">
        <f t="shared" si="120"/>
        <v>C830C</v>
      </c>
      <c r="AA2601" s="3" t="str">
        <f t="shared" si="121"/>
        <v>1/4/2020</v>
      </c>
      <c r="AB2601" s="2" t="str">
        <f t="shared" si="122"/>
        <v>No delay</v>
      </c>
    </row>
    <row r="2602" spans="1:28" ht="342" x14ac:dyDescent="0.45">
      <c r="A2602" s="1">
        <v>4044</v>
      </c>
      <c r="B2602" s="3">
        <v>43948</v>
      </c>
      <c r="C2602" s="4">
        <v>0.70833333333333337</v>
      </c>
      <c r="D2602" s="2"/>
      <c r="E2602" s="1"/>
      <c r="F2602" s="2" t="s">
        <v>70</v>
      </c>
      <c r="G2602" s="1"/>
      <c r="H2602" s="1" t="s">
        <v>13177</v>
      </c>
      <c r="I2602" s="1"/>
      <c r="J2602" s="1" t="s">
        <v>16706</v>
      </c>
      <c r="K2602" s="1">
        <v>6290919</v>
      </c>
      <c r="L2602" s="1"/>
      <c r="M2602" s="1" t="s">
        <v>12720</v>
      </c>
      <c r="N2602" s="2" t="s">
        <v>4409</v>
      </c>
      <c r="O2602" s="1" t="s">
        <v>16707</v>
      </c>
      <c r="P2602" s="2" t="s">
        <v>281</v>
      </c>
      <c r="Q2602" s="1" t="s">
        <v>209</v>
      </c>
      <c r="R2602" s="1" t="s">
        <v>4409</v>
      </c>
      <c r="S2602" s="1"/>
      <c r="T2602" s="1"/>
      <c r="U2602" s="1" t="s">
        <v>12528</v>
      </c>
      <c r="V2602" s="1"/>
      <c r="W2602" s="1"/>
      <c r="X2602" s="1"/>
      <c r="Y2602" s="1" t="s">
        <v>208</v>
      </c>
      <c r="Z2602" s="2" t="str">
        <f t="shared" si="120"/>
        <v>C830C</v>
      </c>
      <c r="AA2602" s="3" t="str">
        <f t="shared" si="121"/>
        <v>1/4/2020</v>
      </c>
      <c r="AB2602" s="2" t="str">
        <f t="shared" si="122"/>
        <v>No delay</v>
      </c>
    </row>
    <row r="2603" spans="1:28" ht="409.5" x14ac:dyDescent="0.45">
      <c r="A2603" s="1">
        <v>4062</v>
      </c>
      <c r="B2603" s="3">
        <v>43949</v>
      </c>
      <c r="C2603" s="4">
        <v>0.51944444444444449</v>
      </c>
      <c r="D2603" s="2"/>
      <c r="E2603" s="1"/>
      <c r="F2603" s="2" t="s">
        <v>42</v>
      </c>
      <c r="G2603" s="1"/>
      <c r="H2603" s="1" t="s">
        <v>4785</v>
      </c>
      <c r="I2603" s="1" t="s">
        <v>4695</v>
      </c>
      <c r="J2603" s="1" t="s">
        <v>16708</v>
      </c>
      <c r="K2603" s="1">
        <v>6290943</v>
      </c>
      <c r="L2603" s="1"/>
      <c r="M2603" s="1" t="s">
        <v>12720</v>
      </c>
      <c r="N2603" s="2"/>
      <c r="O2603" s="1" t="s">
        <v>16709</v>
      </c>
      <c r="P2603" s="2" t="s">
        <v>7</v>
      </c>
      <c r="Q2603" s="1" t="s">
        <v>110</v>
      </c>
      <c r="R2603" s="1" t="s">
        <v>4409</v>
      </c>
      <c r="S2603" s="1"/>
      <c r="T2603" s="1"/>
      <c r="U2603" s="1" t="s">
        <v>12528</v>
      </c>
      <c r="V2603" s="1"/>
      <c r="W2603" s="1"/>
      <c r="X2603" s="1"/>
      <c r="Y2603" s="1" t="s">
        <v>18</v>
      </c>
      <c r="Z2603" s="2" t="str">
        <f t="shared" si="120"/>
        <v>C830</v>
      </c>
      <c r="AA2603" s="3" t="str">
        <f t="shared" si="121"/>
        <v>1/4/2020</v>
      </c>
      <c r="AB2603" s="2" t="str">
        <f t="shared" si="122"/>
        <v>No delay</v>
      </c>
    </row>
    <row r="2604" spans="1:28" ht="228" x14ac:dyDescent="0.45">
      <c r="A2604" s="1">
        <v>4065</v>
      </c>
      <c r="B2604" s="3">
        <v>43949</v>
      </c>
      <c r="C2604" s="4">
        <v>0.60398148148148145</v>
      </c>
      <c r="D2604" s="2">
        <v>0</v>
      </c>
      <c r="E2604" s="1">
        <v>0</v>
      </c>
      <c r="F2604" s="2" t="s">
        <v>14</v>
      </c>
      <c r="G2604" s="1">
        <v>0</v>
      </c>
      <c r="H2604" s="1" t="s">
        <v>4615</v>
      </c>
      <c r="I2604" s="1" t="s">
        <v>4615</v>
      </c>
      <c r="J2604" s="1" t="s">
        <v>4351</v>
      </c>
      <c r="K2604" s="1" t="s">
        <v>4350</v>
      </c>
      <c r="L2604" s="1">
        <v>261516</v>
      </c>
      <c r="M2604" s="1" t="s">
        <v>12526</v>
      </c>
      <c r="N2604" s="2" t="s">
        <v>4409</v>
      </c>
      <c r="O2604" s="1" t="s">
        <v>16710</v>
      </c>
      <c r="P2604" s="2" t="s">
        <v>128</v>
      </c>
      <c r="Q2604" s="1" t="s">
        <v>303</v>
      </c>
      <c r="R2604" s="1" t="s">
        <v>4409</v>
      </c>
      <c r="S2604" s="1"/>
      <c r="T2604" s="1"/>
      <c r="U2604" s="1" t="s">
        <v>12528</v>
      </c>
      <c r="V2604" s="1"/>
      <c r="W2604" s="1"/>
      <c r="X2604" s="1"/>
      <c r="Y2604" s="1" t="s">
        <v>302</v>
      </c>
      <c r="Z2604" s="2" t="str">
        <f t="shared" si="120"/>
        <v>C830</v>
      </c>
      <c r="AA2604" s="3" t="str">
        <f t="shared" si="121"/>
        <v>1/4/2020</v>
      </c>
      <c r="AB2604" s="2" t="str">
        <f t="shared" si="122"/>
        <v>No delay</v>
      </c>
    </row>
    <row r="2605" spans="1:28" ht="313.5" x14ac:dyDescent="0.45">
      <c r="A2605" s="1">
        <v>4085</v>
      </c>
      <c r="B2605" s="3">
        <v>43949</v>
      </c>
      <c r="C2605" s="4">
        <v>0.81648148148148147</v>
      </c>
      <c r="D2605" s="2">
        <v>0</v>
      </c>
      <c r="E2605" s="1">
        <v>0</v>
      </c>
      <c r="F2605" s="2" t="s">
        <v>45</v>
      </c>
      <c r="G2605" s="1">
        <v>43</v>
      </c>
      <c r="H2605" s="1" t="s">
        <v>4592</v>
      </c>
      <c r="I2605" s="1" t="s">
        <v>4570</v>
      </c>
      <c r="J2605" s="1" t="s">
        <v>16711</v>
      </c>
      <c r="K2605" s="1" t="s">
        <v>4349</v>
      </c>
      <c r="L2605" s="1">
        <v>261546</v>
      </c>
      <c r="M2605" s="1" t="s">
        <v>12526</v>
      </c>
      <c r="N2605" s="2" t="s">
        <v>4409</v>
      </c>
      <c r="O2605" s="1" t="s">
        <v>16712</v>
      </c>
      <c r="P2605" s="2" t="s">
        <v>73</v>
      </c>
      <c r="Q2605" s="1" t="s">
        <v>227</v>
      </c>
      <c r="R2605" s="1" t="s">
        <v>4409</v>
      </c>
      <c r="S2605" s="1"/>
      <c r="T2605" s="1"/>
      <c r="U2605" s="1" t="s">
        <v>12528</v>
      </c>
      <c r="V2605" s="1"/>
      <c r="W2605" s="1"/>
      <c r="X2605" s="1"/>
      <c r="Y2605" s="1" t="s">
        <v>157</v>
      </c>
      <c r="Z2605" s="2" t="str">
        <f t="shared" si="120"/>
        <v>C830</v>
      </c>
      <c r="AA2605" s="3" t="str">
        <f t="shared" si="121"/>
        <v>1/4/2020</v>
      </c>
      <c r="AB2605" s="2" t="str">
        <f t="shared" si="122"/>
        <v>No delay</v>
      </c>
    </row>
    <row r="2606" spans="1:28" ht="213.75" x14ac:dyDescent="0.45">
      <c r="A2606" s="1" t="s">
        <v>16713</v>
      </c>
      <c r="B2606" s="3">
        <v>43950</v>
      </c>
      <c r="C2606" s="4">
        <v>0.73277777777777775</v>
      </c>
      <c r="D2606" s="2">
        <v>0</v>
      </c>
      <c r="E2606" s="1">
        <v>0</v>
      </c>
      <c r="F2606" s="2" t="s">
        <v>93</v>
      </c>
      <c r="G2606" s="1"/>
      <c r="H2606" s="1" t="s">
        <v>4615</v>
      </c>
      <c r="I2606" s="1" t="s">
        <v>4615</v>
      </c>
      <c r="J2606" s="1" t="s">
        <v>8015</v>
      </c>
      <c r="K2606" s="1" t="s">
        <v>16714</v>
      </c>
      <c r="L2606" s="1">
        <v>261645</v>
      </c>
      <c r="M2606" s="1" t="s">
        <v>12526</v>
      </c>
      <c r="N2606" s="2" t="s">
        <v>4409</v>
      </c>
      <c r="O2606" s="1" t="s">
        <v>16715</v>
      </c>
      <c r="P2606" s="2" t="s">
        <v>128</v>
      </c>
      <c r="Q2606" s="1" t="s">
        <v>183</v>
      </c>
      <c r="R2606" s="1" t="s">
        <v>4409</v>
      </c>
      <c r="S2606" s="1"/>
      <c r="T2606" s="1"/>
      <c r="U2606" s="1" t="s">
        <v>12528</v>
      </c>
      <c r="V2606" s="1"/>
      <c r="W2606" s="1"/>
      <c r="X2606" s="1"/>
      <c r="Y2606" s="1" t="s">
        <v>12529</v>
      </c>
      <c r="Z2606" s="2" t="str">
        <f t="shared" si="120"/>
        <v>C830</v>
      </c>
      <c r="AA2606" s="3" t="str">
        <f t="shared" si="121"/>
        <v>1/4/2020</v>
      </c>
      <c r="AB2606" s="2" t="str">
        <f t="shared" si="122"/>
        <v>No delay</v>
      </c>
    </row>
    <row r="2607" spans="1:28" ht="342" x14ac:dyDescent="0.45">
      <c r="A2607" s="1" t="s">
        <v>16716</v>
      </c>
      <c r="B2607" s="3">
        <v>43950</v>
      </c>
      <c r="C2607" s="4">
        <v>0.74563657407407413</v>
      </c>
      <c r="D2607" s="2">
        <v>0</v>
      </c>
      <c r="E2607" s="1">
        <v>0</v>
      </c>
      <c r="F2607" s="2" t="s">
        <v>78</v>
      </c>
      <c r="G2607" s="1">
        <v>38</v>
      </c>
      <c r="H2607" s="1" t="s">
        <v>4734</v>
      </c>
      <c r="I2607" s="1" t="s">
        <v>4570</v>
      </c>
      <c r="J2607" s="1" t="s">
        <v>4353</v>
      </c>
      <c r="K2607" s="1" t="s">
        <v>4352</v>
      </c>
      <c r="L2607" s="1">
        <v>261647</v>
      </c>
      <c r="M2607" s="1" t="s">
        <v>12526</v>
      </c>
      <c r="N2607" s="2" t="s">
        <v>4522</v>
      </c>
      <c r="O2607" s="1" t="s">
        <v>16717</v>
      </c>
      <c r="P2607" s="2" t="s">
        <v>128</v>
      </c>
      <c r="Q2607" s="1" t="s">
        <v>183</v>
      </c>
      <c r="R2607" s="1" t="s">
        <v>4409</v>
      </c>
      <c r="S2607" s="1"/>
      <c r="T2607" s="1"/>
      <c r="U2607" s="1" t="s">
        <v>12528</v>
      </c>
      <c r="V2607" s="1"/>
      <c r="W2607" s="1"/>
      <c r="X2607" s="1"/>
      <c r="Y2607" s="1" t="s">
        <v>12529</v>
      </c>
      <c r="Z2607" s="2" t="str">
        <f t="shared" si="120"/>
        <v>C830</v>
      </c>
      <c r="AA2607" s="3" t="str">
        <f t="shared" si="121"/>
        <v>1/4/2020</v>
      </c>
      <c r="AB2607" s="2" t="str">
        <f t="shared" si="122"/>
        <v>No delay</v>
      </c>
    </row>
    <row r="2608" spans="1:28" ht="228" x14ac:dyDescent="0.45">
      <c r="A2608" s="1">
        <v>4128</v>
      </c>
      <c r="B2608" s="3">
        <v>43951</v>
      </c>
      <c r="C2608" s="4">
        <v>0.22621527777777775</v>
      </c>
      <c r="D2608" s="2">
        <v>0</v>
      </c>
      <c r="E2608" s="1">
        <v>0</v>
      </c>
      <c r="F2608" s="2" t="s">
        <v>111</v>
      </c>
      <c r="G2608" s="1">
        <v>0</v>
      </c>
      <c r="H2608" s="1" t="s">
        <v>4771</v>
      </c>
      <c r="I2608" s="1" t="s">
        <v>4771</v>
      </c>
      <c r="J2608" s="1" t="s">
        <v>4355</v>
      </c>
      <c r="K2608" s="1" t="s">
        <v>4354</v>
      </c>
      <c r="L2608" s="1">
        <v>261705</v>
      </c>
      <c r="M2608" s="1" t="s">
        <v>12526</v>
      </c>
      <c r="N2608" s="2" t="s">
        <v>4409</v>
      </c>
      <c r="O2608" s="1" t="s">
        <v>16718</v>
      </c>
      <c r="P2608" s="2" t="s">
        <v>79</v>
      </c>
      <c r="Q2608" s="1" t="s">
        <v>156</v>
      </c>
      <c r="R2608" s="1" t="s">
        <v>4409</v>
      </c>
      <c r="S2608" s="1"/>
      <c r="T2608" s="1"/>
      <c r="U2608" s="1" t="s">
        <v>12528</v>
      </c>
      <c r="V2608" s="1"/>
      <c r="W2608" s="1"/>
      <c r="X2608" s="1"/>
      <c r="Y2608" s="1" t="s">
        <v>117</v>
      </c>
      <c r="Z2608" s="2" t="str">
        <f t="shared" si="120"/>
        <v>C830</v>
      </c>
      <c r="AA2608" s="3" t="str">
        <f t="shared" si="121"/>
        <v>1/4/2020</v>
      </c>
      <c r="AB2608" s="2" t="str">
        <f t="shared" si="122"/>
        <v>No delay</v>
      </c>
    </row>
    <row r="2609" spans="1:28" ht="285" x14ac:dyDescent="0.45">
      <c r="A2609" s="1">
        <v>4175</v>
      </c>
      <c r="B2609" s="3">
        <v>43952</v>
      </c>
      <c r="C2609" s="4">
        <v>0.26734953703703707</v>
      </c>
      <c r="D2609" s="2">
        <v>0</v>
      </c>
      <c r="E2609" s="1">
        <v>0</v>
      </c>
      <c r="F2609" s="2" t="s">
        <v>141</v>
      </c>
      <c r="G2609" s="1">
        <v>18</v>
      </c>
      <c r="H2609" s="1" t="s">
        <v>7388</v>
      </c>
      <c r="I2609" s="1" t="s">
        <v>4570</v>
      </c>
      <c r="J2609" s="1" t="s">
        <v>4357</v>
      </c>
      <c r="K2609" s="1" t="s">
        <v>4356</v>
      </c>
      <c r="L2609" s="1">
        <v>261808</v>
      </c>
      <c r="M2609" s="1" t="s">
        <v>12526</v>
      </c>
      <c r="N2609" s="2" t="s">
        <v>4522</v>
      </c>
      <c r="O2609" s="1" t="s">
        <v>16719</v>
      </c>
      <c r="P2609" s="2"/>
      <c r="Q2609" s="1"/>
      <c r="R2609" s="1"/>
      <c r="S2609" s="1"/>
      <c r="T2609" s="1"/>
      <c r="U2609" s="1" t="s">
        <v>13743</v>
      </c>
      <c r="V2609" s="1"/>
      <c r="W2609" s="1"/>
      <c r="X2609" s="1"/>
      <c r="Y2609" s="1"/>
      <c r="Z2609" s="2" t="str">
        <f t="shared" si="120"/>
        <v>C830</v>
      </c>
      <c r="AA2609" s="3" t="str">
        <f t="shared" si="121"/>
        <v>1/5/2020</v>
      </c>
      <c r="AB2609" s="2" t="str">
        <f t="shared" si="122"/>
        <v>No delay</v>
      </c>
    </row>
    <row r="2610" spans="1:28" ht="270.75" x14ac:dyDescent="0.45">
      <c r="A2610" s="1">
        <v>4210</v>
      </c>
      <c r="B2610" s="3">
        <v>43953</v>
      </c>
      <c r="C2610" s="4">
        <v>0.32181712962962966</v>
      </c>
      <c r="D2610" s="2">
        <v>0</v>
      </c>
      <c r="E2610" s="1">
        <v>0</v>
      </c>
      <c r="F2610" s="2" t="s">
        <v>119</v>
      </c>
      <c r="G2610" s="1">
        <v>26</v>
      </c>
      <c r="H2610" s="1" t="s">
        <v>5404</v>
      </c>
      <c r="I2610" s="1" t="s">
        <v>5404</v>
      </c>
      <c r="J2610" s="1" t="s">
        <v>4359</v>
      </c>
      <c r="K2610" s="1" t="s">
        <v>4358</v>
      </c>
      <c r="L2610" s="1">
        <v>261873</v>
      </c>
      <c r="M2610" s="1" t="s">
        <v>12526</v>
      </c>
      <c r="N2610" s="2" t="s">
        <v>4522</v>
      </c>
      <c r="O2610" s="1" t="s">
        <v>16720</v>
      </c>
      <c r="P2610" s="2" t="s">
        <v>79</v>
      </c>
      <c r="Q2610" s="1" t="s">
        <v>196</v>
      </c>
      <c r="R2610" s="1" t="s">
        <v>4409</v>
      </c>
      <c r="S2610" s="1"/>
      <c r="T2610" s="1"/>
      <c r="U2610" s="1" t="s">
        <v>12528</v>
      </c>
      <c r="V2610" s="1"/>
      <c r="W2610" s="1"/>
      <c r="X2610" s="1"/>
      <c r="Y2610" s="1" t="s">
        <v>117</v>
      </c>
      <c r="Z2610" s="2" t="str">
        <f t="shared" si="120"/>
        <v>C830</v>
      </c>
      <c r="AA2610" s="3" t="str">
        <f t="shared" si="121"/>
        <v>1/5/2020</v>
      </c>
      <c r="AB2610" s="2" t="str">
        <f t="shared" si="122"/>
        <v>No delay</v>
      </c>
    </row>
    <row r="2611" spans="1:28" ht="242.25" x14ac:dyDescent="0.45">
      <c r="A2611" s="1" t="s">
        <v>16721</v>
      </c>
      <c r="B2611" s="3">
        <v>43955</v>
      </c>
      <c r="C2611" s="4">
        <v>0.38381944444444444</v>
      </c>
      <c r="D2611" s="2">
        <v>0</v>
      </c>
      <c r="E2611" s="1">
        <v>0</v>
      </c>
      <c r="F2611" s="2" t="s">
        <v>145</v>
      </c>
      <c r="G2611" s="1">
        <v>19</v>
      </c>
      <c r="H2611" s="1" t="s">
        <v>4621</v>
      </c>
      <c r="I2611" s="1" t="s">
        <v>4570</v>
      </c>
      <c r="J2611" s="1" t="s">
        <v>4362</v>
      </c>
      <c r="K2611" s="1" t="s">
        <v>4361</v>
      </c>
      <c r="L2611" s="1">
        <v>262023</v>
      </c>
      <c r="M2611" s="1" t="s">
        <v>12526</v>
      </c>
      <c r="N2611" s="2" t="s">
        <v>4409</v>
      </c>
      <c r="O2611" s="1" t="s">
        <v>16722</v>
      </c>
      <c r="P2611" s="2" t="s">
        <v>90</v>
      </c>
      <c r="Q2611" s="1" t="s">
        <v>209</v>
      </c>
      <c r="R2611" s="1" t="s">
        <v>13589</v>
      </c>
      <c r="S2611" s="1"/>
      <c r="T2611" s="1"/>
      <c r="U2611" s="1" t="s">
        <v>12528</v>
      </c>
      <c r="V2611" s="1"/>
      <c r="W2611" s="1"/>
      <c r="X2611" s="1"/>
      <c r="Y2611" s="1" t="s">
        <v>277</v>
      </c>
      <c r="Z2611" s="2" t="str">
        <f t="shared" si="120"/>
        <v>C830</v>
      </c>
      <c r="AA2611" s="3" t="str">
        <f t="shared" si="121"/>
        <v>1/5/2020</v>
      </c>
      <c r="AB2611" s="2" t="str">
        <f t="shared" si="122"/>
        <v>No delay</v>
      </c>
    </row>
    <row r="2612" spans="1:28" ht="313.5" x14ac:dyDescent="0.45">
      <c r="A2612" s="1">
        <v>4342</v>
      </c>
      <c r="B2612" s="3">
        <v>43956</v>
      </c>
      <c r="C2612" s="4">
        <v>0.51218750000000002</v>
      </c>
      <c r="D2612" s="2">
        <v>0</v>
      </c>
      <c r="E2612" s="1">
        <v>0</v>
      </c>
      <c r="F2612" s="2" t="s">
        <v>29</v>
      </c>
      <c r="G2612" s="1">
        <v>18</v>
      </c>
      <c r="H2612" s="1" t="s">
        <v>4711</v>
      </c>
      <c r="I2612" s="1" t="s">
        <v>4771</v>
      </c>
      <c r="J2612" s="1" t="s">
        <v>4364</v>
      </c>
      <c r="K2612" s="1" t="s">
        <v>4363</v>
      </c>
      <c r="L2612" s="1">
        <v>262131</v>
      </c>
      <c r="M2612" s="1" t="s">
        <v>12526</v>
      </c>
      <c r="N2612" s="2" t="s">
        <v>4522</v>
      </c>
      <c r="O2612" s="1" t="s">
        <v>16723</v>
      </c>
      <c r="P2612" s="2" t="s">
        <v>36</v>
      </c>
      <c r="Q2612" s="1" t="s">
        <v>13023</v>
      </c>
      <c r="R2612" s="1" t="s">
        <v>4409</v>
      </c>
      <c r="S2612" s="1"/>
      <c r="T2612" s="1"/>
      <c r="U2612" s="1" t="s">
        <v>12528</v>
      </c>
      <c r="V2612" s="1"/>
      <c r="W2612" s="1"/>
      <c r="X2612" s="1"/>
      <c r="Y2612" s="1" t="s">
        <v>16724</v>
      </c>
      <c r="Z2612" s="2" t="str">
        <f t="shared" si="120"/>
        <v>C830C</v>
      </c>
      <c r="AA2612" s="3" t="str">
        <f t="shared" si="121"/>
        <v>1/5/2020</v>
      </c>
      <c r="AB2612" s="2" t="str">
        <f t="shared" si="122"/>
        <v>No delay</v>
      </c>
    </row>
    <row r="2613" spans="1:28" ht="228" x14ac:dyDescent="0.45">
      <c r="A2613" s="1">
        <v>4344</v>
      </c>
      <c r="B2613" s="3">
        <v>43956</v>
      </c>
      <c r="C2613" s="4">
        <v>0.55208333333333337</v>
      </c>
      <c r="D2613" s="2">
        <v>0</v>
      </c>
      <c r="E2613" s="1">
        <v>0</v>
      </c>
      <c r="F2613" s="2" t="s">
        <v>75</v>
      </c>
      <c r="G2613" s="1">
        <v>19</v>
      </c>
      <c r="H2613" s="1" t="s">
        <v>4961</v>
      </c>
      <c r="I2613" s="1" t="s">
        <v>4962</v>
      </c>
      <c r="J2613" s="1" t="s">
        <v>4366</v>
      </c>
      <c r="K2613" s="1" t="s">
        <v>4365</v>
      </c>
      <c r="L2613" s="1">
        <v>262137</v>
      </c>
      <c r="M2613" s="1" t="s">
        <v>12526</v>
      </c>
      <c r="N2613" s="2" t="s">
        <v>4522</v>
      </c>
      <c r="O2613" s="1" t="s">
        <v>16725</v>
      </c>
      <c r="P2613" s="2" t="s">
        <v>65</v>
      </c>
      <c r="Q2613" s="1" t="s">
        <v>1356</v>
      </c>
      <c r="R2613" s="1" t="s">
        <v>13594</v>
      </c>
      <c r="S2613" s="1"/>
      <c r="T2613" s="1"/>
      <c r="U2613" s="1" t="s">
        <v>12528</v>
      </c>
      <c r="V2613" s="1"/>
      <c r="W2613" s="1"/>
      <c r="X2613" s="1"/>
      <c r="Y2613" s="1" t="s">
        <v>1355</v>
      </c>
      <c r="Z2613" s="2" t="str">
        <f t="shared" si="120"/>
        <v>C830</v>
      </c>
      <c r="AA2613" s="3" t="str">
        <f t="shared" si="121"/>
        <v>1/5/2020</v>
      </c>
      <c r="AB2613" s="2" t="str">
        <f t="shared" si="122"/>
        <v>No delay</v>
      </c>
    </row>
    <row r="2614" spans="1:28" ht="213.75" x14ac:dyDescent="0.45">
      <c r="A2614" s="1">
        <v>4347</v>
      </c>
      <c r="B2614" s="3">
        <v>43956</v>
      </c>
      <c r="C2614" s="4">
        <v>0.59976851851851853</v>
      </c>
      <c r="D2614" s="2">
        <v>0</v>
      </c>
      <c r="E2614" s="1">
        <v>0</v>
      </c>
      <c r="F2614" s="2" t="s">
        <v>75</v>
      </c>
      <c r="G2614" s="1">
        <v>912</v>
      </c>
      <c r="H2614" s="1" t="s">
        <v>4615</v>
      </c>
      <c r="I2614" s="1" t="s">
        <v>4615</v>
      </c>
      <c r="J2614" s="1" t="s">
        <v>4368</v>
      </c>
      <c r="K2614" s="1" t="s">
        <v>4367</v>
      </c>
      <c r="L2614" s="1">
        <v>262147</v>
      </c>
      <c r="M2614" s="1" t="s">
        <v>12526</v>
      </c>
      <c r="N2614" s="2" t="s">
        <v>4409</v>
      </c>
      <c r="O2614" s="1" t="s">
        <v>16726</v>
      </c>
      <c r="P2614" s="2" t="s">
        <v>26</v>
      </c>
      <c r="Q2614" s="1" t="s">
        <v>325</v>
      </c>
      <c r="R2614" s="1" t="s">
        <v>4409</v>
      </c>
      <c r="S2614" s="1"/>
      <c r="T2614" s="1"/>
      <c r="U2614" s="1" t="s">
        <v>12528</v>
      </c>
      <c r="V2614" s="1"/>
      <c r="W2614" s="1"/>
      <c r="X2614" s="1"/>
      <c r="Y2614" s="1" t="s">
        <v>27</v>
      </c>
      <c r="Z2614" s="2" t="str">
        <f t="shared" si="120"/>
        <v>C830</v>
      </c>
      <c r="AA2614" s="3" t="str">
        <f t="shared" si="121"/>
        <v>1/5/2020</v>
      </c>
      <c r="AB2614" s="2" t="str">
        <f t="shared" si="122"/>
        <v>No delay</v>
      </c>
    </row>
    <row r="2615" spans="1:28" ht="213.75" x14ac:dyDescent="0.45">
      <c r="A2615" s="1">
        <v>4392</v>
      </c>
      <c r="B2615" s="3">
        <v>43957</v>
      </c>
      <c r="C2615" s="4">
        <v>0.53125</v>
      </c>
      <c r="D2615" s="2">
        <v>0</v>
      </c>
      <c r="E2615" s="1">
        <v>0</v>
      </c>
      <c r="F2615" s="2" t="s">
        <v>147</v>
      </c>
      <c r="G2615" s="1">
        <v>3</v>
      </c>
      <c r="H2615" s="1" t="s">
        <v>4577</v>
      </c>
      <c r="I2615" s="1" t="s">
        <v>4569</v>
      </c>
      <c r="J2615" s="1" t="s">
        <v>4372</v>
      </c>
      <c r="K2615" s="1" t="s">
        <v>4371</v>
      </c>
      <c r="L2615" s="1">
        <v>262231</v>
      </c>
      <c r="M2615" s="1" t="s">
        <v>12526</v>
      </c>
      <c r="N2615" s="2" t="s">
        <v>4522</v>
      </c>
      <c r="O2615" s="1" t="s">
        <v>16727</v>
      </c>
      <c r="P2615" s="2" t="s">
        <v>79</v>
      </c>
      <c r="Q2615" s="1" t="s">
        <v>139</v>
      </c>
      <c r="R2615" s="1" t="s">
        <v>4409</v>
      </c>
      <c r="S2615" s="1"/>
      <c r="T2615" s="1"/>
      <c r="U2615" s="1" t="s">
        <v>12528</v>
      </c>
      <c r="V2615" s="1"/>
      <c r="W2615" s="1"/>
      <c r="X2615" s="1"/>
      <c r="Y2615" s="1" t="s">
        <v>117</v>
      </c>
      <c r="Z2615" s="2" t="str">
        <f t="shared" si="120"/>
        <v>C830</v>
      </c>
      <c r="AA2615" s="3" t="str">
        <f t="shared" si="121"/>
        <v>1/5/2020</v>
      </c>
      <c r="AB2615" s="2" t="str">
        <f t="shared" si="122"/>
        <v>No delay</v>
      </c>
    </row>
    <row r="2616" spans="1:28" ht="228" x14ac:dyDescent="0.45">
      <c r="A2616" s="1">
        <v>4400</v>
      </c>
      <c r="B2616" s="3">
        <v>43957</v>
      </c>
      <c r="C2616" s="4">
        <v>0.66799768518518521</v>
      </c>
      <c r="D2616" s="2">
        <v>0</v>
      </c>
      <c r="E2616" s="1">
        <v>0</v>
      </c>
      <c r="F2616" s="2" t="s">
        <v>111</v>
      </c>
      <c r="G2616" s="1">
        <v>23</v>
      </c>
      <c r="H2616" s="1" t="s">
        <v>4962</v>
      </c>
      <c r="I2616" s="1" t="s">
        <v>4954</v>
      </c>
      <c r="J2616" s="1" t="s">
        <v>4370</v>
      </c>
      <c r="K2616" s="1" t="s">
        <v>4369</v>
      </c>
      <c r="L2616" s="1">
        <v>262241</v>
      </c>
      <c r="M2616" s="1" t="s">
        <v>12526</v>
      </c>
      <c r="N2616" s="2" t="s">
        <v>4409</v>
      </c>
      <c r="O2616" s="1" t="s">
        <v>16728</v>
      </c>
      <c r="P2616" s="2" t="s">
        <v>7</v>
      </c>
      <c r="Q2616" s="1" t="s">
        <v>16729</v>
      </c>
      <c r="R2616" s="1" t="s">
        <v>4409</v>
      </c>
      <c r="S2616" s="1"/>
      <c r="T2616" s="1"/>
      <c r="U2616" s="1" t="s">
        <v>12528</v>
      </c>
      <c r="V2616" s="1"/>
      <c r="W2616" s="1"/>
      <c r="X2616" s="1"/>
      <c r="Y2616" s="1" t="s">
        <v>16730</v>
      </c>
      <c r="Z2616" s="2" t="str">
        <f t="shared" si="120"/>
        <v>C830</v>
      </c>
      <c r="AA2616" s="3" t="str">
        <f t="shared" si="121"/>
        <v>1/5/2020</v>
      </c>
      <c r="AB2616" s="2" t="str">
        <f t="shared" si="122"/>
        <v>No delay</v>
      </c>
    </row>
    <row r="2617" spans="1:28" ht="384.75" x14ac:dyDescent="0.45">
      <c r="A2617" s="1">
        <v>4437</v>
      </c>
      <c r="B2617" s="3">
        <v>43958</v>
      </c>
      <c r="C2617" s="4">
        <v>0.68998842592592602</v>
      </c>
      <c r="D2617" s="2">
        <v>0</v>
      </c>
      <c r="E2617" s="1">
        <v>0</v>
      </c>
      <c r="F2617" s="2" t="s">
        <v>75</v>
      </c>
      <c r="G2617" s="1">
        <v>30</v>
      </c>
      <c r="H2617" s="1" t="s">
        <v>7388</v>
      </c>
      <c r="I2617" s="1" t="s">
        <v>4962</v>
      </c>
      <c r="J2617" s="1" t="s">
        <v>4374</v>
      </c>
      <c r="K2617" s="1" t="s">
        <v>4373</v>
      </c>
      <c r="L2617" s="1">
        <v>262302</v>
      </c>
      <c r="M2617" s="1" t="s">
        <v>12526</v>
      </c>
      <c r="N2617" s="2"/>
      <c r="O2617" s="1" t="s">
        <v>16731</v>
      </c>
      <c r="P2617" s="2" t="s">
        <v>21</v>
      </c>
      <c r="Q2617" s="1" t="s">
        <v>2856</v>
      </c>
      <c r="R2617" s="1" t="s">
        <v>4409</v>
      </c>
      <c r="S2617" s="1"/>
      <c r="T2617" s="1"/>
      <c r="U2617" s="1" t="s">
        <v>12528</v>
      </c>
      <c r="V2617" s="1"/>
      <c r="W2617" s="1"/>
      <c r="X2617" s="1"/>
      <c r="Y2617" s="1" t="s">
        <v>179</v>
      </c>
      <c r="Z2617" s="2" t="str">
        <f t="shared" si="120"/>
        <v>C830</v>
      </c>
      <c r="AA2617" s="3" t="str">
        <f t="shared" si="121"/>
        <v>1/5/2020</v>
      </c>
      <c r="AB2617" s="2" t="str">
        <f t="shared" si="122"/>
        <v>No delay</v>
      </c>
    </row>
    <row r="2618" spans="1:28" ht="327.75" x14ac:dyDescent="0.45">
      <c r="A2618" s="1">
        <v>4463</v>
      </c>
      <c r="B2618" s="3">
        <v>43959</v>
      </c>
      <c r="C2618" s="4">
        <v>0.39045138888888892</v>
      </c>
      <c r="D2618" s="2">
        <v>0</v>
      </c>
      <c r="E2618" s="1">
        <v>0</v>
      </c>
      <c r="F2618" s="2" t="s">
        <v>83</v>
      </c>
      <c r="G2618" s="1">
        <v>6</v>
      </c>
      <c r="H2618" s="1" t="s">
        <v>5744</v>
      </c>
      <c r="I2618" s="1" t="s">
        <v>4570</v>
      </c>
      <c r="J2618" s="1" t="s">
        <v>4376</v>
      </c>
      <c r="K2618" s="1" t="s">
        <v>4375</v>
      </c>
      <c r="L2618" s="1">
        <v>262355</v>
      </c>
      <c r="M2618" s="1" t="s">
        <v>12526</v>
      </c>
      <c r="N2618" s="2" t="s">
        <v>4409</v>
      </c>
      <c r="O2618" s="1" t="s">
        <v>16732</v>
      </c>
      <c r="P2618" s="2" t="s">
        <v>43</v>
      </c>
      <c r="Q2618" s="1" t="s">
        <v>40</v>
      </c>
      <c r="R2618" s="1" t="s">
        <v>4409</v>
      </c>
      <c r="S2618" s="1"/>
      <c r="T2618" s="1"/>
      <c r="U2618" s="1" t="s">
        <v>12528</v>
      </c>
      <c r="V2618" s="1"/>
      <c r="W2618" s="1"/>
      <c r="X2618" s="1"/>
      <c r="Y2618" s="1" t="s">
        <v>191</v>
      </c>
      <c r="Z2618" s="2" t="str">
        <f t="shared" si="120"/>
        <v>C830C</v>
      </c>
      <c r="AA2618" s="3" t="str">
        <f t="shared" si="121"/>
        <v>1/5/2020</v>
      </c>
      <c r="AB2618" s="2" t="str">
        <f t="shared" si="122"/>
        <v>No delay</v>
      </c>
    </row>
    <row r="2619" spans="1:28" ht="299.25" x14ac:dyDescent="0.45">
      <c r="A2619" s="1">
        <v>4486</v>
      </c>
      <c r="B2619" s="3">
        <v>43960</v>
      </c>
      <c r="C2619" s="4">
        <v>0.3125</v>
      </c>
      <c r="D2619" s="2">
        <v>0</v>
      </c>
      <c r="E2619" s="1">
        <v>0</v>
      </c>
      <c r="F2619" s="2" t="s">
        <v>133</v>
      </c>
      <c r="G2619" s="1">
        <v>17</v>
      </c>
      <c r="H2619" s="1" t="s">
        <v>5011</v>
      </c>
      <c r="I2619" s="1" t="s">
        <v>4771</v>
      </c>
      <c r="J2619" s="1" t="s">
        <v>4379</v>
      </c>
      <c r="K2619" s="1" t="s">
        <v>4378</v>
      </c>
      <c r="L2619" s="1">
        <v>262455</v>
      </c>
      <c r="M2619" s="1" t="s">
        <v>12526</v>
      </c>
      <c r="N2619" s="2" t="s">
        <v>4409</v>
      </c>
      <c r="O2619" s="1" t="s">
        <v>16733</v>
      </c>
      <c r="P2619" s="2" t="s">
        <v>73</v>
      </c>
      <c r="Q2619" s="1" t="s">
        <v>1132</v>
      </c>
      <c r="R2619" s="1" t="s">
        <v>4409</v>
      </c>
      <c r="S2619" s="1"/>
      <c r="T2619" s="1"/>
      <c r="U2619" s="1" t="s">
        <v>12528</v>
      </c>
      <c r="V2619" s="1"/>
      <c r="W2619" s="1"/>
      <c r="X2619" s="1"/>
      <c r="Y2619" s="1" t="s">
        <v>157</v>
      </c>
      <c r="Z2619" s="2" t="str">
        <f t="shared" si="120"/>
        <v>C830</v>
      </c>
      <c r="AA2619" s="3" t="str">
        <f t="shared" si="121"/>
        <v>1/5/2020</v>
      </c>
      <c r="AB2619" s="2" t="str">
        <f t="shared" si="122"/>
        <v>No delay</v>
      </c>
    </row>
    <row r="2620" spans="1:28" ht="299.25" x14ac:dyDescent="0.45">
      <c r="A2620" s="1" t="s">
        <v>16734</v>
      </c>
      <c r="B2620" s="3">
        <v>43962</v>
      </c>
      <c r="C2620" s="4">
        <v>0.25070601851851854</v>
      </c>
      <c r="D2620" s="2">
        <v>0</v>
      </c>
      <c r="E2620" s="1">
        <v>0</v>
      </c>
      <c r="F2620" s="2" t="s">
        <v>130</v>
      </c>
      <c r="G2620" s="1">
        <v>0</v>
      </c>
      <c r="H2620" s="1" t="s">
        <v>4615</v>
      </c>
      <c r="I2620" s="1" t="s">
        <v>4615</v>
      </c>
      <c r="J2620" s="1" t="s">
        <v>4383</v>
      </c>
      <c r="K2620" s="1" t="s">
        <v>4382</v>
      </c>
      <c r="L2620" s="1">
        <v>262608</v>
      </c>
      <c r="M2620" s="1" t="s">
        <v>12526</v>
      </c>
      <c r="N2620" s="2" t="s">
        <v>4409</v>
      </c>
      <c r="O2620" s="1" t="s">
        <v>16735</v>
      </c>
      <c r="P2620" s="2" t="s">
        <v>128</v>
      </c>
      <c r="Q2620" s="1" t="s">
        <v>183</v>
      </c>
      <c r="R2620" s="1" t="s">
        <v>4409</v>
      </c>
      <c r="S2620" s="1"/>
      <c r="T2620" s="1"/>
      <c r="U2620" s="1" t="s">
        <v>12528</v>
      </c>
      <c r="V2620" s="1"/>
      <c r="W2620" s="1"/>
      <c r="X2620" s="1"/>
      <c r="Y2620" s="1" t="s">
        <v>12529</v>
      </c>
      <c r="Z2620" s="2" t="str">
        <f t="shared" si="120"/>
        <v>C830</v>
      </c>
      <c r="AA2620" s="3" t="str">
        <f t="shared" si="121"/>
        <v>1/5/2020</v>
      </c>
      <c r="AB2620" s="2" t="str">
        <f t="shared" si="122"/>
        <v>No delay</v>
      </c>
    </row>
    <row r="2621" spans="1:28" ht="299.25" x14ac:dyDescent="0.45">
      <c r="A2621" s="1">
        <v>4569</v>
      </c>
      <c r="B2621" s="3">
        <v>43962</v>
      </c>
      <c r="C2621" s="4">
        <v>0.66006944444444449</v>
      </c>
      <c r="D2621" s="2">
        <v>0</v>
      </c>
      <c r="E2621" s="1">
        <v>0</v>
      </c>
      <c r="F2621" s="2" t="s">
        <v>225</v>
      </c>
      <c r="G2621" s="1">
        <v>19</v>
      </c>
      <c r="H2621" s="1" t="s">
        <v>6241</v>
      </c>
      <c r="I2621" s="1" t="s">
        <v>4570</v>
      </c>
      <c r="J2621" s="1" t="s">
        <v>16736</v>
      </c>
      <c r="K2621" s="1" t="s">
        <v>4381</v>
      </c>
      <c r="L2621" s="1">
        <v>262663</v>
      </c>
      <c r="M2621" s="1" t="s">
        <v>12526</v>
      </c>
      <c r="N2621" s="2" t="s">
        <v>4409</v>
      </c>
      <c r="O2621" s="1" t="s">
        <v>16737</v>
      </c>
      <c r="P2621" s="2" t="s">
        <v>36</v>
      </c>
      <c r="Q2621" s="1" t="s">
        <v>153</v>
      </c>
      <c r="R2621" s="1" t="s">
        <v>4409</v>
      </c>
      <c r="S2621" s="1"/>
      <c r="T2621" s="1"/>
      <c r="U2621" s="1" t="s">
        <v>12528</v>
      </c>
      <c r="V2621" s="1"/>
      <c r="W2621" s="1"/>
      <c r="X2621" s="1"/>
      <c r="Y2621" s="1" t="s">
        <v>153</v>
      </c>
      <c r="Z2621" s="2" t="str">
        <f t="shared" si="120"/>
        <v>C830C</v>
      </c>
      <c r="AA2621" s="3" t="str">
        <f t="shared" si="121"/>
        <v>1/5/2020</v>
      </c>
      <c r="AB2621" s="2" t="str">
        <f t="shared" si="122"/>
        <v>No delay</v>
      </c>
    </row>
    <row r="2622" spans="1:28" ht="256.5" x14ac:dyDescent="0.45">
      <c r="A2622" s="1">
        <v>4595</v>
      </c>
      <c r="B2622" s="3">
        <v>43963</v>
      </c>
      <c r="C2622" s="4">
        <v>0.50624999999999998</v>
      </c>
      <c r="D2622" s="2">
        <v>0</v>
      </c>
      <c r="E2622" s="1">
        <v>0</v>
      </c>
      <c r="F2622" s="2" t="s">
        <v>14</v>
      </c>
      <c r="G2622" s="1">
        <v>0</v>
      </c>
      <c r="H2622" s="1" t="s">
        <v>4725</v>
      </c>
      <c r="I2622" s="1" t="s">
        <v>4725</v>
      </c>
      <c r="J2622" s="1" t="s">
        <v>4385</v>
      </c>
      <c r="K2622" s="1" t="s">
        <v>4384</v>
      </c>
      <c r="L2622" s="1">
        <v>262755</v>
      </c>
      <c r="M2622" s="1" t="s">
        <v>12526</v>
      </c>
      <c r="N2622" s="2" t="s">
        <v>4409</v>
      </c>
      <c r="O2622" s="1" t="s">
        <v>16738</v>
      </c>
      <c r="P2622" s="2" t="s">
        <v>38</v>
      </c>
      <c r="Q2622" s="1" t="s">
        <v>148</v>
      </c>
      <c r="R2622" s="1" t="s">
        <v>4409</v>
      </c>
      <c r="S2622" s="1"/>
      <c r="T2622" s="1"/>
      <c r="U2622" s="1" t="s">
        <v>12528</v>
      </c>
      <c r="V2622" s="1"/>
      <c r="W2622" s="1"/>
      <c r="X2622" s="1"/>
      <c r="Y2622" s="1" t="s">
        <v>125</v>
      </c>
      <c r="Z2622" s="2" t="str">
        <f t="shared" si="120"/>
        <v>C830</v>
      </c>
      <c r="AA2622" s="3" t="str">
        <f t="shared" si="121"/>
        <v>1/5/2020</v>
      </c>
      <c r="AB2622" s="2" t="str">
        <f t="shared" si="122"/>
        <v>No delay</v>
      </c>
    </row>
    <row r="2623" spans="1:28" ht="327.75" x14ac:dyDescent="0.45">
      <c r="A2623" s="1">
        <v>4606</v>
      </c>
      <c r="B2623" s="3">
        <v>43963</v>
      </c>
      <c r="C2623" s="4">
        <v>0.70138888888888884</v>
      </c>
      <c r="D2623" s="2">
        <v>1.5</v>
      </c>
      <c r="E2623" s="1">
        <v>0</v>
      </c>
      <c r="F2623" s="2" t="s">
        <v>140</v>
      </c>
      <c r="G2623" s="1">
        <v>2</v>
      </c>
      <c r="H2623" s="1" t="s">
        <v>4598</v>
      </c>
      <c r="I2623" s="1" t="s">
        <v>4593</v>
      </c>
      <c r="J2623" s="1" t="s">
        <v>4387</v>
      </c>
      <c r="K2623" s="1" t="s">
        <v>4386</v>
      </c>
      <c r="L2623" s="1">
        <v>262778</v>
      </c>
      <c r="M2623" s="1" t="s">
        <v>12526</v>
      </c>
      <c r="N2623" s="2" t="s">
        <v>4409</v>
      </c>
      <c r="O2623" s="1" t="s">
        <v>16739</v>
      </c>
      <c r="P2623" s="2" t="s">
        <v>21</v>
      </c>
      <c r="Q2623" s="1" t="s">
        <v>344</v>
      </c>
      <c r="R2623" s="1" t="s">
        <v>4409</v>
      </c>
      <c r="S2623" s="1"/>
      <c r="T2623" s="1"/>
      <c r="U2623" s="1" t="s">
        <v>12528</v>
      </c>
      <c r="V2623" s="1"/>
      <c r="W2623" s="1"/>
      <c r="X2623" s="1"/>
      <c r="Y2623" s="1" t="s">
        <v>22</v>
      </c>
      <c r="Z2623" s="2" t="str">
        <f t="shared" si="120"/>
        <v>C830</v>
      </c>
      <c r="AA2623" s="3" t="str">
        <f t="shared" si="121"/>
        <v>1/5/2020</v>
      </c>
      <c r="AB2623" s="2" t="str">
        <f t="shared" si="122"/>
        <v>More than 0 mins</v>
      </c>
    </row>
    <row r="2624" spans="1:28" ht="270.75" x14ac:dyDescent="0.45">
      <c r="A2624" s="1" t="s">
        <v>16740</v>
      </c>
      <c r="B2624" s="3">
        <v>43964</v>
      </c>
      <c r="C2624" s="4">
        <v>0.69791666666666663</v>
      </c>
      <c r="D2624" s="2">
        <v>0</v>
      </c>
      <c r="E2624" s="1">
        <v>0</v>
      </c>
      <c r="F2624" s="2" t="s">
        <v>178</v>
      </c>
      <c r="G2624" s="1">
        <v>40</v>
      </c>
      <c r="H2624" s="1" t="s">
        <v>4622</v>
      </c>
      <c r="I2624" s="1" t="s">
        <v>4570</v>
      </c>
      <c r="J2624" s="1" t="s">
        <v>8092</v>
      </c>
      <c r="K2624" s="1" t="s">
        <v>4388</v>
      </c>
      <c r="L2624" s="1">
        <v>262872</v>
      </c>
      <c r="M2624" s="1" t="s">
        <v>12526</v>
      </c>
      <c r="N2624" s="2" t="s">
        <v>4409</v>
      </c>
      <c r="O2624" s="1" t="s">
        <v>16741</v>
      </c>
      <c r="P2624" s="2" t="s">
        <v>128</v>
      </c>
      <c r="Q2624" s="1" t="s">
        <v>183</v>
      </c>
      <c r="R2624" s="1" t="s">
        <v>4409</v>
      </c>
      <c r="S2624" s="1"/>
      <c r="T2624" s="1"/>
      <c r="U2624" s="1" t="s">
        <v>12528</v>
      </c>
      <c r="V2624" s="1"/>
      <c r="W2624" s="1"/>
      <c r="X2624" s="1"/>
      <c r="Y2624" s="1" t="s">
        <v>12529</v>
      </c>
      <c r="Z2624" s="2" t="str">
        <f t="shared" ref="Z2624:Z2629" si="123">IF(_xlfn.NUMBERVALUE(MID(F2624,3,2))&lt;41,"C830","C830C")</f>
        <v>C830C</v>
      </c>
      <c r="AA2624" s="3" t="str">
        <f t="shared" ref="AA2624:AA2629" si="124">DAY(1)&amp;"/"&amp;MONTH(B2624)&amp;"/"&amp;YEAR(B2624)</f>
        <v>1/5/2020</v>
      </c>
      <c r="AB2624" s="2" t="str">
        <f t="shared" ref="AB2624:AB2629" si="125">IF(D2624&gt;5,"More than 5mins",IF(D2624&gt;0,"More than 0 mins","No delay"))</f>
        <v>No delay</v>
      </c>
    </row>
    <row r="2625" spans="1:28" ht="213.75" x14ac:dyDescent="0.45">
      <c r="A2625" s="1" t="s">
        <v>16742</v>
      </c>
      <c r="B2625" s="3">
        <v>43964</v>
      </c>
      <c r="C2625" s="4">
        <v>0.70208333333333339</v>
      </c>
      <c r="D2625" s="2">
        <v>0</v>
      </c>
      <c r="E2625" s="1">
        <v>0</v>
      </c>
      <c r="F2625" s="2" t="s">
        <v>119</v>
      </c>
      <c r="G2625" s="1">
        <v>34</v>
      </c>
      <c r="H2625" s="1" t="s">
        <v>6571</v>
      </c>
      <c r="I2625" s="1" t="s">
        <v>4570</v>
      </c>
      <c r="J2625" s="1" t="s">
        <v>16743</v>
      </c>
      <c r="K2625" s="1" t="s">
        <v>4389</v>
      </c>
      <c r="L2625" s="1">
        <v>262865</v>
      </c>
      <c r="M2625" s="1" t="s">
        <v>12526</v>
      </c>
      <c r="N2625" s="2" t="s">
        <v>4409</v>
      </c>
      <c r="O2625" s="1" t="s">
        <v>16744</v>
      </c>
      <c r="P2625" s="2" t="s">
        <v>90</v>
      </c>
      <c r="Q2625" s="1" t="s">
        <v>209</v>
      </c>
      <c r="R2625" s="1" t="s">
        <v>13589</v>
      </c>
      <c r="S2625" s="1"/>
      <c r="T2625" s="1"/>
      <c r="U2625" s="1" t="s">
        <v>12528</v>
      </c>
      <c r="V2625" s="1"/>
      <c r="W2625" s="1"/>
      <c r="X2625" s="1"/>
      <c r="Y2625" s="1" t="s">
        <v>208</v>
      </c>
      <c r="Z2625" s="2" t="str">
        <f t="shared" si="123"/>
        <v>C830</v>
      </c>
      <c r="AA2625" s="3" t="str">
        <f t="shared" si="124"/>
        <v>1/5/2020</v>
      </c>
      <c r="AB2625" s="2" t="str">
        <f t="shared" si="125"/>
        <v>No delay</v>
      </c>
    </row>
    <row r="2626" spans="1:28" ht="270.75" x14ac:dyDescent="0.45">
      <c r="A2626" s="1">
        <v>4659</v>
      </c>
      <c r="B2626" s="3">
        <v>43964</v>
      </c>
      <c r="C2626" s="4">
        <v>0.93943287037037038</v>
      </c>
      <c r="D2626" s="2">
        <v>0</v>
      </c>
      <c r="E2626" s="1">
        <v>0</v>
      </c>
      <c r="F2626" s="2" t="s">
        <v>147</v>
      </c>
      <c r="G2626" s="1">
        <v>13</v>
      </c>
      <c r="H2626" s="1" t="s">
        <v>5268</v>
      </c>
      <c r="I2626" s="1" t="s">
        <v>4570</v>
      </c>
      <c r="J2626" s="1" t="s">
        <v>16745</v>
      </c>
      <c r="K2626" s="1" t="s">
        <v>4390</v>
      </c>
      <c r="L2626" s="1">
        <v>262886</v>
      </c>
      <c r="M2626" s="1" t="s">
        <v>12526</v>
      </c>
      <c r="N2626" s="2" t="s">
        <v>4409</v>
      </c>
      <c r="O2626" s="1" t="s">
        <v>16746</v>
      </c>
      <c r="P2626" s="2" t="s">
        <v>79</v>
      </c>
      <c r="Q2626" s="1" t="s">
        <v>139</v>
      </c>
      <c r="R2626" s="1" t="s">
        <v>4409</v>
      </c>
      <c r="S2626" s="1"/>
      <c r="T2626" s="1"/>
      <c r="U2626" s="1" t="s">
        <v>12528</v>
      </c>
      <c r="V2626" s="1"/>
      <c r="W2626" s="1"/>
      <c r="X2626" s="1"/>
      <c r="Y2626" s="1" t="s">
        <v>117</v>
      </c>
      <c r="Z2626" s="2" t="str">
        <f t="shared" si="123"/>
        <v>C830</v>
      </c>
      <c r="AA2626" s="3" t="str">
        <f t="shared" si="124"/>
        <v>1/5/2020</v>
      </c>
      <c r="AB2626" s="2" t="str">
        <f t="shared" si="125"/>
        <v>No delay</v>
      </c>
    </row>
    <row r="2627" spans="1:28" ht="313.5" x14ac:dyDescent="0.45">
      <c r="A2627" s="1">
        <v>4667</v>
      </c>
      <c r="B2627" s="3">
        <v>43965</v>
      </c>
      <c r="C2627" s="4">
        <v>0.19305555555555554</v>
      </c>
      <c r="D2627" s="2">
        <v>0</v>
      </c>
      <c r="E2627" s="1">
        <v>0</v>
      </c>
      <c r="F2627" s="2" t="s">
        <v>133</v>
      </c>
      <c r="G2627" s="1">
        <v>0</v>
      </c>
      <c r="H2627" s="1" t="s">
        <v>4710</v>
      </c>
      <c r="I2627" s="1" t="s">
        <v>4710</v>
      </c>
      <c r="J2627" s="1" t="s">
        <v>4392</v>
      </c>
      <c r="K2627" s="1" t="s">
        <v>4391</v>
      </c>
      <c r="L2627" s="1">
        <v>262899</v>
      </c>
      <c r="M2627" s="1" t="s">
        <v>12526</v>
      </c>
      <c r="N2627" s="2"/>
      <c r="O2627" s="1" t="s">
        <v>16747</v>
      </c>
      <c r="P2627" s="2" t="s">
        <v>65</v>
      </c>
      <c r="Q2627" s="1" t="s">
        <v>160</v>
      </c>
      <c r="R2627" s="1" t="s">
        <v>4409</v>
      </c>
      <c r="S2627" s="1"/>
      <c r="T2627" s="1"/>
      <c r="U2627" s="1" t="s">
        <v>12528</v>
      </c>
      <c r="V2627" s="1"/>
      <c r="W2627" s="1"/>
      <c r="X2627" s="1"/>
      <c r="Y2627" s="1" t="s">
        <v>160</v>
      </c>
      <c r="Z2627" s="2" t="str">
        <f t="shared" si="123"/>
        <v>C830</v>
      </c>
      <c r="AA2627" s="3" t="str">
        <f t="shared" si="124"/>
        <v>1/5/2020</v>
      </c>
      <c r="AB2627" s="2" t="str">
        <f t="shared" si="125"/>
        <v>No delay</v>
      </c>
    </row>
    <row r="2628" spans="1:28" ht="213.75" x14ac:dyDescent="0.45">
      <c r="A2628" s="1">
        <v>4690</v>
      </c>
      <c r="B2628" s="3">
        <v>43965</v>
      </c>
      <c r="C2628" s="4">
        <v>0.71736111111111101</v>
      </c>
      <c r="D2628" s="2">
        <v>0</v>
      </c>
      <c r="E2628" s="1">
        <v>0</v>
      </c>
      <c r="F2628" s="2" t="s">
        <v>131</v>
      </c>
      <c r="G2628" s="1" t="s">
        <v>16224</v>
      </c>
      <c r="H2628" s="1" t="s">
        <v>5280</v>
      </c>
      <c r="I2628" s="1" t="s">
        <v>4570</v>
      </c>
      <c r="J2628" s="1" t="s">
        <v>4394</v>
      </c>
      <c r="K2628" s="1" t="s">
        <v>4393</v>
      </c>
      <c r="L2628" s="1">
        <v>262966</v>
      </c>
      <c r="M2628" s="1" t="s">
        <v>12526</v>
      </c>
      <c r="N2628" s="2" t="s">
        <v>4409</v>
      </c>
      <c r="O2628" s="1" t="s">
        <v>16748</v>
      </c>
      <c r="P2628" s="2" t="s">
        <v>26</v>
      </c>
      <c r="Q2628" s="1" t="s">
        <v>98</v>
      </c>
      <c r="R2628" s="1" t="s">
        <v>4409</v>
      </c>
      <c r="S2628" s="1"/>
      <c r="T2628" s="1"/>
      <c r="U2628" s="1" t="s">
        <v>12528</v>
      </c>
      <c r="V2628" s="1"/>
      <c r="W2628" s="1"/>
      <c r="X2628" s="1"/>
      <c r="Y2628" s="1" t="s">
        <v>27</v>
      </c>
      <c r="Z2628" s="2" t="str">
        <f t="shared" si="123"/>
        <v>C830C</v>
      </c>
      <c r="AA2628" s="3" t="str">
        <f t="shared" si="124"/>
        <v>1/5/2020</v>
      </c>
      <c r="AB2628" s="2" t="str">
        <f t="shared" si="125"/>
        <v>No delay</v>
      </c>
    </row>
    <row r="2629" spans="1:28" ht="242.25" x14ac:dyDescent="0.45">
      <c r="A2629" s="1">
        <v>4732</v>
      </c>
      <c r="B2629" s="3">
        <v>43966</v>
      </c>
      <c r="C2629" s="4">
        <v>0.78004629629629629</v>
      </c>
      <c r="D2629" s="2">
        <v>0</v>
      </c>
      <c r="E2629" s="1">
        <v>0</v>
      </c>
      <c r="F2629" s="2" t="s">
        <v>46</v>
      </c>
      <c r="G2629" s="1">
        <v>36</v>
      </c>
      <c r="H2629" s="1" t="s">
        <v>5839</v>
      </c>
      <c r="I2629" s="1" t="s">
        <v>5839</v>
      </c>
      <c r="J2629" s="1" t="s">
        <v>16749</v>
      </c>
      <c r="K2629" s="1" t="s">
        <v>4396</v>
      </c>
      <c r="L2629" s="1">
        <v>263079</v>
      </c>
      <c r="M2629" s="1" t="s">
        <v>12526</v>
      </c>
      <c r="N2629" s="2" t="s">
        <v>4522</v>
      </c>
      <c r="O2629" s="1" t="s">
        <v>16750</v>
      </c>
      <c r="P2629" s="2" t="s">
        <v>79</v>
      </c>
      <c r="Q2629" s="1" t="s">
        <v>1356</v>
      </c>
      <c r="R2629" s="1" t="s">
        <v>13594</v>
      </c>
      <c r="S2629" s="1"/>
      <c r="T2629" s="1"/>
      <c r="U2629" s="1" t="s">
        <v>12528</v>
      </c>
      <c r="V2629" s="1"/>
      <c r="W2629" s="1"/>
      <c r="X2629" s="1"/>
      <c r="Y2629" s="1" t="s">
        <v>210</v>
      </c>
      <c r="Z2629" s="2" t="str">
        <f t="shared" si="123"/>
        <v>C830</v>
      </c>
      <c r="AA2629" s="3" t="str">
        <f t="shared" si="124"/>
        <v>1/5/2020</v>
      </c>
      <c r="AB2629" s="2" t="str">
        <f t="shared" si="125"/>
        <v>No delay</v>
      </c>
    </row>
    <row r="2645" spans="10:10" x14ac:dyDescent="0.45">
      <c r="J2645">
        <f>399/5*12</f>
        <v>957.59999999999991</v>
      </c>
    </row>
  </sheetData>
  <autoFilter ref="B1:AB2629" xr:uid="{CAF38972-2EE4-4877-942B-3A232C80F3AC}"/>
  <dataValidations disablePrompts="1" count="1">
    <dataValidation type="list" allowBlank="1" showInputMessage="1" showErrorMessage="1" sqref="R2421 R2425 R2444 Q2460 R2545 R2584" xr:uid="{99E65148-9FB2-4542-8F63-491B2DEFAF1E}">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92994-EBD8-4FCD-B794-4FFC2900A1EC}">
  <dimension ref="A1:BQ87"/>
  <sheetViews>
    <sheetView topLeftCell="BH1" workbookViewId="0">
      <selection activeCell="BP32" sqref="BP32"/>
    </sheetView>
  </sheetViews>
  <sheetFormatPr defaultRowHeight="14.25" x14ac:dyDescent="0.45"/>
  <cols>
    <col min="1" max="1" width="9.1328125" style="21"/>
    <col min="2" max="65" width="10.06640625" style="20" customWidth="1"/>
    <col min="68" max="68" width="15.59765625" bestFit="1" customWidth="1"/>
    <col min="69" max="69" width="16.9296875" bestFit="1" customWidth="1"/>
  </cols>
  <sheetData>
    <row r="1" spans="1:69" s="20" customFormat="1" ht="10.5" x14ac:dyDescent="0.35">
      <c r="A1" s="77" t="s">
        <v>4525</v>
      </c>
      <c r="B1" s="78" t="s">
        <v>45</v>
      </c>
      <c r="C1" s="78" t="s">
        <v>60</v>
      </c>
      <c r="D1" s="78" t="s">
        <v>14</v>
      </c>
      <c r="E1" s="78" t="s">
        <v>130</v>
      </c>
      <c r="F1" s="78" t="s">
        <v>78</v>
      </c>
      <c r="G1" s="78" t="s">
        <v>46</v>
      </c>
      <c r="H1" s="78" t="s">
        <v>39</v>
      </c>
      <c r="I1" s="78" t="s">
        <v>61</v>
      </c>
      <c r="J1" s="78" t="s">
        <v>133</v>
      </c>
      <c r="K1" s="78" t="s">
        <v>140</v>
      </c>
      <c r="L1" s="78" t="s">
        <v>99</v>
      </c>
      <c r="M1" s="78" t="s">
        <v>20</v>
      </c>
      <c r="N1" s="78" t="s">
        <v>108</v>
      </c>
      <c r="O1" s="78" t="s">
        <v>75</v>
      </c>
      <c r="P1" s="78" t="s">
        <v>135</v>
      </c>
      <c r="Q1" s="78" t="s">
        <v>101</v>
      </c>
      <c r="R1" s="78" t="s">
        <v>42</v>
      </c>
      <c r="S1" s="78" t="s">
        <v>54</v>
      </c>
      <c r="T1" s="78" t="s">
        <v>10</v>
      </c>
      <c r="U1" s="78" t="s">
        <v>58</v>
      </c>
      <c r="V1" s="78" t="s">
        <v>91</v>
      </c>
      <c r="W1" s="78" t="s">
        <v>88</v>
      </c>
      <c r="X1" s="78" t="s">
        <v>24</v>
      </c>
      <c r="Y1" s="78" t="s">
        <v>119</v>
      </c>
      <c r="Z1" s="78" t="s">
        <v>147</v>
      </c>
      <c r="AA1" s="78" t="s">
        <v>77</v>
      </c>
      <c r="AB1" s="78" t="s">
        <v>93</v>
      </c>
      <c r="AC1" s="78" t="s">
        <v>64</v>
      </c>
      <c r="AD1" s="78" t="s">
        <v>53</v>
      </c>
      <c r="AE1" s="78" t="s">
        <v>111</v>
      </c>
      <c r="AF1" s="78" t="s">
        <v>50</v>
      </c>
      <c r="AG1" s="78" t="s">
        <v>48</v>
      </c>
      <c r="AH1" s="78" t="s">
        <v>145</v>
      </c>
      <c r="AI1" s="78" t="s">
        <v>141</v>
      </c>
      <c r="AJ1" s="78" t="s">
        <v>35</v>
      </c>
      <c r="AK1" s="78" t="s">
        <v>17</v>
      </c>
      <c r="AL1" s="78" t="s">
        <v>100</v>
      </c>
      <c r="AM1" s="78" t="s">
        <v>57</v>
      </c>
      <c r="AN1" s="78" t="s">
        <v>49</v>
      </c>
      <c r="AO1" s="78" t="s">
        <v>81</v>
      </c>
      <c r="AP1" s="78" t="s">
        <v>142</v>
      </c>
      <c r="AQ1" s="78" t="s">
        <v>123</v>
      </c>
      <c r="AR1" s="78" t="s">
        <v>82</v>
      </c>
      <c r="AS1" s="78" t="s">
        <v>84</v>
      </c>
      <c r="AT1" s="78" t="s">
        <v>106</v>
      </c>
      <c r="AU1" s="78" t="s">
        <v>70</v>
      </c>
      <c r="AV1" s="78" t="s">
        <v>124</v>
      </c>
      <c r="AW1" s="78" t="s">
        <v>116</v>
      </c>
      <c r="AX1" s="78" t="s">
        <v>44</v>
      </c>
      <c r="AY1" s="78" t="s">
        <v>114</v>
      </c>
      <c r="AZ1" s="78" t="s">
        <v>72</v>
      </c>
      <c r="BA1" s="78" t="s">
        <v>151</v>
      </c>
      <c r="BB1" s="78" t="s">
        <v>83</v>
      </c>
      <c r="BC1" s="78" t="s">
        <v>85</v>
      </c>
      <c r="BD1" s="78" t="s">
        <v>29</v>
      </c>
      <c r="BE1" s="78" t="s">
        <v>104</v>
      </c>
      <c r="BF1" s="78" t="s">
        <v>131</v>
      </c>
      <c r="BG1" s="78" t="s">
        <v>154</v>
      </c>
      <c r="BH1" s="78" t="s">
        <v>152</v>
      </c>
      <c r="BI1" s="78" t="s">
        <v>215</v>
      </c>
      <c r="BJ1" s="78" t="s">
        <v>198</v>
      </c>
      <c r="BK1" s="78" t="s">
        <v>178</v>
      </c>
      <c r="BL1" s="78" t="s">
        <v>225</v>
      </c>
      <c r="BM1" s="78" t="s">
        <v>230</v>
      </c>
      <c r="BN1" s="26" t="s">
        <v>11</v>
      </c>
      <c r="BO1" s="26" t="s">
        <v>30</v>
      </c>
      <c r="BP1" s="26" t="s">
        <v>16751</v>
      </c>
      <c r="BQ1" s="26" t="s">
        <v>16752</v>
      </c>
    </row>
    <row r="2" spans="1:69" s="20" customFormat="1" ht="10.5" x14ac:dyDescent="0.35">
      <c r="A2" s="79">
        <v>43831</v>
      </c>
      <c r="B2" s="78">
        <v>1075851</v>
      </c>
      <c r="C2" s="80">
        <v>1086883</v>
      </c>
      <c r="D2" s="80">
        <v>1191575</v>
      </c>
      <c r="E2" s="80">
        <v>1050351</v>
      </c>
      <c r="F2" s="78">
        <v>1229625</v>
      </c>
      <c r="G2" s="78">
        <v>1198855</v>
      </c>
      <c r="H2" s="80">
        <v>1181463</v>
      </c>
      <c r="I2" s="78">
        <v>1209667</v>
      </c>
      <c r="J2" s="78">
        <v>1071574</v>
      </c>
      <c r="K2" s="78">
        <v>1237962</v>
      </c>
      <c r="L2" s="78">
        <v>1150388</v>
      </c>
      <c r="M2" s="78">
        <v>1201558</v>
      </c>
      <c r="N2" s="78">
        <v>1204354</v>
      </c>
      <c r="O2" s="78">
        <v>1053256</v>
      </c>
      <c r="P2" s="78">
        <v>1253315</v>
      </c>
      <c r="Q2" s="78">
        <v>1233595</v>
      </c>
      <c r="R2" s="78">
        <v>1207303</v>
      </c>
      <c r="S2" s="78">
        <v>1236460</v>
      </c>
      <c r="T2" s="78">
        <v>1173403</v>
      </c>
      <c r="U2" s="78">
        <v>1236573</v>
      </c>
      <c r="V2" s="78">
        <v>1196695</v>
      </c>
      <c r="W2" s="78">
        <v>1244922</v>
      </c>
      <c r="X2" s="78">
        <v>1247864</v>
      </c>
      <c r="Y2" s="78">
        <v>1220121</v>
      </c>
      <c r="Z2" s="81" t="s">
        <v>16753</v>
      </c>
      <c r="AA2" s="112">
        <v>1259843</v>
      </c>
      <c r="AB2" s="78">
        <v>1250161</v>
      </c>
      <c r="AC2" s="78">
        <v>1236816</v>
      </c>
      <c r="AD2" s="78">
        <v>1170210</v>
      </c>
      <c r="AE2" s="78">
        <v>1219399</v>
      </c>
      <c r="AF2" s="78">
        <v>1125028</v>
      </c>
      <c r="AG2" s="78">
        <v>1173874</v>
      </c>
      <c r="AH2" s="78">
        <v>1123412</v>
      </c>
      <c r="AI2" s="78">
        <v>1190806</v>
      </c>
      <c r="AJ2" s="80">
        <v>1125721</v>
      </c>
      <c r="AK2" s="78">
        <v>1227239</v>
      </c>
      <c r="AL2" s="78">
        <v>1220692</v>
      </c>
      <c r="AM2" s="112">
        <v>1168060</v>
      </c>
      <c r="AN2" s="78">
        <v>1080749</v>
      </c>
      <c r="AO2" s="78">
        <v>1033938</v>
      </c>
      <c r="AP2" s="112">
        <v>486694</v>
      </c>
      <c r="AQ2" s="78">
        <v>503104</v>
      </c>
      <c r="AR2" s="78">
        <v>526561</v>
      </c>
      <c r="AS2" s="112">
        <v>544359</v>
      </c>
      <c r="AT2" s="78">
        <v>533300</v>
      </c>
      <c r="AU2" s="78">
        <v>529836</v>
      </c>
      <c r="AV2" s="78">
        <v>530604</v>
      </c>
      <c r="AW2" s="78">
        <v>528835</v>
      </c>
      <c r="AX2" s="80">
        <v>520138</v>
      </c>
      <c r="AY2" s="112">
        <v>514222</v>
      </c>
      <c r="AZ2" s="78">
        <v>518680</v>
      </c>
      <c r="BA2" s="78">
        <v>532497</v>
      </c>
      <c r="BB2" s="78">
        <v>522191</v>
      </c>
      <c r="BC2" s="78">
        <v>522272</v>
      </c>
      <c r="BD2" s="78">
        <v>523268</v>
      </c>
      <c r="BE2" s="78">
        <v>538777</v>
      </c>
      <c r="BF2" s="78">
        <v>489023</v>
      </c>
      <c r="BG2" s="78">
        <v>488218</v>
      </c>
      <c r="BH2" s="112">
        <v>510703</v>
      </c>
      <c r="BI2" s="78">
        <v>479521</v>
      </c>
      <c r="BJ2" s="78">
        <v>504540</v>
      </c>
      <c r="BK2" s="113">
        <v>499188</v>
      </c>
      <c r="BL2" s="78">
        <v>478409</v>
      </c>
      <c r="BM2" s="80">
        <v>477899</v>
      </c>
      <c r="BN2" s="27">
        <f t="shared" ref="BN2:BN23" si="0">SUM(B2:AO2)</f>
        <v>45999561</v>
      </c>
      <c r="BO2" s="27">
        <f t="shared" ref="BO2:BO23" si="1">SUM(AP2:BM2)</f>
        <v>12302839</v>
      </c>
      <c r="BP2" s="28" t="e">
        <f t="shared" ref="BP2:BP23" si="2">BN2-BN1</f>
        <v>#VALUE!</v>
      </c>
      <c r="BQ2" s="28" t="e">
        <f t="shared" ref="BQ2:BQ23" si="3">BO2-BO1</f>
        <v>#VALUE!</v>
      </c>
    </row>
    <row r="3" spans="1:69" s="20" customFormat="1" ht="10.5" x14ac:dyDescent="0.35">
      <c r="A3" s="79">
        <v>43862</v>
      </c>
      <c r="B3" s="78">
        <v>1088464</v>
      </c>
      <c r="C3" s="80">
        <v>1098663</v>
      </c>
      <c r="D3" s="80">
        <v>1195048</v>
      </c>
      <c r="E3" s="80">
        <v>1065000</v>
      </c>
      <c r="F3" s="80">
        <v>1239383</v>
      </c>
      <c r="G3" s="78">
        <v>1209736</v>
      </c>
      <c r="H3" s="80">
        <v>1193061</v>
      </c>
      <c r="I3" s="78">
        <v>1221811</v>
      </c>
      <c r="J3" s="78">
        <v>1081136</v>
      </c>
      <c r="K3" s="78">
        <v>1246003</v>
      </c>
      <c r="L3" s="78">
        <v>1157525</v>
      </c>
      <c r="M3" s="78">
        <v>1212988</v>
      </c>
      <c r="N3" s="78">
        <v>1214371</v>
      </c>
      <c r="O3" s="78">
        <v>1061408</v>
      </c>
      <c r="P3" s="78">
        <v>1266201</v>
      </c>
      <c r="Q3" s="78">
        <v>1243565</v>
      </c>
      <c r="R3" s="78">
        <v>1215953</v>
      </c>
      <c r="S3" s="78">
        <v>1245886</v>
      </c>
      <c r="T3" s="78">
        <v>1182134</v>
      </c>
      <c r="U3" s="78">
        <v>1247640</v>
      </c>
      <c r="V3" s="78">
        <v>1208553</v>
      </c>
      <c r="W3" s="78">
        <v>1253081</v>
      </c>
      <c r="X3" s="78">
        <v>1260293</v>
      </c>
      <c r="Y3" s="78">
        <v>1230009</v>
      </c>
      <c r="Z3" s="81" t="s">
        <v>16754</v>
      </c>
      <c r="AA3" s="112">
        <v>1271530</v>
      </c>
      <c r="AB3" s="78">
        <v>1258537</v>
      </c>
      <c r="AC3" s="78">
        <v>1247198</v>
      </c>
      <c r="AD3" s="78">
        <v>1180214</v>
      </c>
      <c r="AE3" s="78">
        <v>1227105</v>
      </c>
      <c r="AF3" s="78">
        <v>1135696</v>
      </c>
      <c r="AG3" s="78">
        <v>1182965</v>
      </c>
      <c r="AH3" s="78">
        <v>1134520</v>
      </c>
      <c r="AI3" s="78">
        <v>1196491</v>
      </c>
      <c r="AJ3" s="80">
        <v>1135491</v>
      </c>
      <c r="AK3" s="78">
        <v>1234732</v>
      </c>
      <c r="AL3" s="78">
        <v>1231993</v>
      </c>
      <c r="AM3" s="78">
        <v>1178283</v>
      </c>
      <c r="AN3" s="78">
        <v>1085894</v>
      </c>
      <c r="AO3" s="78">
        <v>1043017</v>
      </c>
      <c r="AP3" s="80">
        <v>498140</v>
      </c>
      <c r="AQ3" s="78">
        <v>513823</v>
      </c>
      <c r="AR3" s="78">
        <v>535237</v>
      </c>
      <c r="AS3" s="78">
        <v>550114</v>
      </c>
      <c r="AT3" s="78">
        <v>541292</v>
      </c>
      <c r="AU3" s="78">
        <v>538767</v>
      </c>
      <c r="AV3" s="78">
        <v>541821</v>
      </c>
      <c r="AW3" s="78">
        <v>533766</v>
      </c>
      <c r="AX3" s="80">
        <v>527106</v>
      </c>
      <c r="AY3" s="78">
        <v>526966</v>
      </c>
      <c r="AZ3" s="78">
        <v>529281</v>
      </c>
      <c r="BA3" s="78">
        <v>543769</v>
      </c>
      <c r="BB3" s="78">
        <v>530330</v>
      </c>
      <c r="BC3" s="78">
        <v>533705</v>
      </c>
      <c r="BD3" s="78">
        <v>532533</v>
      </c>
      <c r="BE3" s="78">
        <v>549238</v>
      </c>
      <c r="BF3" s="78">
        <v>499828</v>
      </c>
      <c r="BG3" s="78">
        <v>499414</v>
      </c>
      <c r="BH3" s="78">
        <v>519738</v>
      </c>
      <c r="BI3" s="78">
        <v>491605</v>
      </c>
      <c r="BJ3" s="78">
        <v>516671</v>
      </c>
      <c r="BK3" s="82">
        <v>512104</v>
      </c>
      <c r="BL3" s="78">
        <v>486133</v>
      </c>
      <c r="BM3" s="80">
        <v>491470</v>
      </c>
      <c r="BN3" s="27">
        <f t="shared" si="0"/>
        <v>46381578</v>
      </c>
      <c r="BO3" s="27">
        <f t="shared" si="1"/>
        <v>12542851</v>
      </c>
      <c r="BP3" s="28">
        <f t="shared" si="2"/>
        <v>382017</v>
      </c>
      <c r="BQ3" s="28">
        <f t="shared" si="3"/>
        <v>240012</v>
      </c>
    </row>
    <row r="4" spans="1:69" s="20" customFormat="1" ht="10.5" x14ac:dyDescent="0.35">
      <c r="A4" s="79">
        <v>43891</v>
      </c>
      <c r="B4" s="78">
        <v>1098494</v>
      </c>
      <c r="C4" s="80">
        <v>1107803</v>
      </c>
      <c r="D4" s="80">
        <v>1206227</v>
      </c>
      <c r="E4" s="80">
        <v>1074897</v>
      </c>
      <c r="F4" s="80">
        <v>1249611</v>
      </c>
      <c r="G4" s="78">
        <v>1220194</v>
      </c>
      <c r="H4" s="80">
        <v>1202526</v>
      </c>
      <c r="I4" s="78">
        <v>1230513</v>
      </c>
      <c r="J4" s="78">
        <v>1088946</v>
      </c>
      <c r="K4" s="78">
        <v>1256913</v>
      </c>
      <c r="L4" s="78">
        <v>1167368</v>
      </c>
      <c r="M4" s="78">
        <v>1222124</v>
      </c>
      <c r="N4" s="78">
        <v>1220339</v>
      </c>
      <c r="O4" s="78">
        <v>1071479</v>
      </c>
      <c r="P4" s="78">
        <v>1276848</v>
      </c>
      <c r="Q4" s="78">
        <v>1255190</v>
      </c>
      <c r="R4" s="78">
        <v>1223125</v>
      </c>
      <c r="S4" s="78">
        <v>1255235</v>
      </c>
      <c r="T4" s="78">
        <v>1191484</v>
      </c>
      <c r="U4" s="78">
        <v>1258708</v>
      </c>
      <c r="V4" s="78">
        <v>1215832</v>
      </c>
      <c r="W4" s="78">
        <v>1257941</v>
      </c>
      <c r="X4" s="78">
        <v>1270854</v>
      </c>
      <c r="Y4" s="78">
        <v>1241326</v>
      </c>
      <c r="Z4" s="78">
        <v>1212954</v>
      </c>
      <c r="AA4" s="78">
        <v>1283385</v>
      </c>
      <c r="AB4" s="78">
        <v>1267694</v>
      </c>
      <c r="AC4" s="78">
        <v>1258256</v>
      </c>
      <c r="AD4" s="78">
        <v>1192343</v>
      </c>
      <c r="AE4" s="78">
        <v>1236067</v>
      </c>
      <c r="AF4" s="78">
        <v>1145705</v>
      </c>
      <c r="AG4" s="78">
        <v>1193503</v>
      </c>
      <c r="AH4" s="78">
        <v>1145103</v>
      </c>
      <c r="AI4" s="78">
        <v>1206676</v>
      </c>
      <c r="AJ4" s="78">
        <v>1146342</v>
      </c>
      <c r="AK4" s="83">
        <v>1246195</v>
      </c>
      <c r="AL4" s="78">
        <v>1243213</v>
      </c>
      <c r="AM4" s="78">
        <v>1187787</v>
      </c>
      <c r="AN4" s="78">
        <v>1091498</v>
      </c>
      <c r="AO4" s="78">
        <v>1054735</v>
      </c>
      <c r="AP4" s="80">
        <v>509403</v>
      </c>
      <c r="AQ4" s="78">
        <v>523265</v>
      </c>
      <c r="AR4" s="78">
        <v>543740</v>
      </c>
      <c r="AS4" s="78">
        <v>560190</v>
      </c>
      <c r="AT4" s="78">
        <v>549288</v>
      </c>
      <c r="AU4" s="78">
        <v>548613</v>
      </c>
      <c r="AV4" s="78">
        <v>552069</v>
      </c>
      <c r="AW4" s="78">
        <v>544585</v>
      </c>
      <c r="AX4" s="78">
        <v>532918</v>
      </c>
      <c r="AY4" s="78">
        <v>538372</v>
      </c>
      <c r="AZ4" s="78">
        <v>540486</v>
      </c>
      <c r="BA4" s="78">
        <v>547984</v>
      </c>
      <c r="BB4" s="78">
        <v>542180</v>
      </c>
      <c r="BC4" s="78">
        <v>544033</v>
      </c>
      <c r="BD4" s="78">
        <v>544439</v>
      </c>
      <c r="BE4" s="78">
        <v>559419</v>
      </c>
      <c r="BF4" s="78">
        <v>509659</v>
      </c>
      <c r="BG4" s="78">
        <v>509590</v>
      </c>
      <c r="BH4" s="112">
        <v>531952</v>
      </c>
      <c r="BI4" s="112">
        <v>501283</v>
      </c>
      <c r="BJ4" s="78">
        <v>524110</v>
      </c>
      <c r="BK4" s="82">
        <v>521539</v>
      </c>
      <c r="BL4" s="78">
        <v>491246</v>
      </c>
      <c r="BM4" s="80">
        <v>502138</v>
      </c>
      <c r="BN4" s="27">
        <f t="shared" si="0"/>
        <v>47975433</v>
      </c>
      <c r="BO4" s="27">
        <f t="shared" si="1"/>
        <v>12772501</v>
      </c>
      <c r="BP4" s="28">
        <f t="shared" si="2"/>
        <v>1593855</v>
      </c>
      <c r="BQ4" s="28">
        <f t="shared" si="3"/>
        <v>229650</v>
      </c>
    </row>
    <row r="5" spans="1:69" s="20" customFormat="1" ht="10.5" x14ac:dyDescent="0.35">
      <c r="A5" s="79">
        <v>43922</v>
      </c>
      <c r="B5" s="80">
        <v>1107975</v>
      </c>
      <c r="C5" s="80">
        <v>1117259</v>
      </c>
      <c r="D5" s="80">
        <v>1215881</v>
      </c>
      <c r="E5" s="80">
        <v>1084422</v>
      </c>
      <c r="F5" s="80">
        <v>1257860</v>
      </c>
      <c r="G5" s="78">
        <v>1230360</v>
      </c>
      <c r="H5" s="80">
        <v>1214287</v>
      </c>
      <c r="I5" s="78">
        <v>1240714</v>
      </c>
      <c r="J5" s="78">
        <v>1100004</v>
      </c>
      <c r="K5" s="78">
        <v>1268749</v>
      </c>
      <c r="L5" s="78">
        <v>1179098</v>
      </c>
      <c r="M5" s="78">
        <v>1224067</v>
      </c>
      <c r="N5" s="78">
        <v>1225852</v>
      </c>
      <c r="O5" s="78">
        <v>1074607</v>
      </c>
      <c r="P5" s="78">
        <v>1288978</v>
      </c>
      <c r="Q5" s="78">
        <v>1267787</v>
      </c>
      <c r="R5" s="78">
        <v>1234700</v>
      </c>
      <c r="S5" s="78">
        <v>1267365</v>
      </c>
      <c r="T5" s="78">
        <v>1198339</v>
      </c>
      <c r="U5" s="78">
        <v>1269413</v>
      </c>
      <c r="V5" s="78">
        <v>1227837</v>
      </c>
      <c r="W5" s="78">
        <v>1266544</v>
      </c>
      <c r="X5" s="78">
        <v>1279923</v>
      </c>
      <c r="Y5" s="78">
        <v>1251027</v>
      </c>
      <c r="Z5" s="81" t="s">
        <v>16755</v>
      </c>
      <c r="AA5" s="78">
        <v>1285447</v>
      </c>
      <c r="AB5" s="78">
        <v>1275085</v>
      </c>
      <c r="AC5" s="78">
        <v>1267693</v>
      </c>
      <c r="AD5" s="78">
        <v>1205447</v>
      </c>
      <c r="AE5" s="78">
        <v>1247840</v>
      </c>
      <c r="AF5" s="78">
        <v>1156636</v>
      </c>
      <c r="AG5" s="78">
        <v>1205658</v>
      </c>
      <c r="AH5" s="78">
        <v>1156155</v>
      </c>
      <c r="AI5" s="78">
        <v>1219147</v>
      </c>
      <c r="AJ5" s="78">
        <v>1157188</v>
      </c>
      <c r="AK5" s="78">
        <v>1255792</v>
      </c>
      <c r="AL5" s="78">
        <v>1254156</v>
      </c>
      <c r="AM5" s="80">
        <v>1199706</v>
      </c>
      <c r="AN5" s="78">
        <v>1099606</v>
      </c>
      <c r="AO5" s="78">
        <v>1066240</v>
      </c>
      <c r="AP5" s="80">
        <v>514943</v>
      </c>
      <c r="AQ5" s="80">
        <v>532944</v>
      </c>
      <c r="AR5" s="80">
        <v>551326</v>
      </c>
      <c r="AS5" s="78">
        <v>569578</v>
      </c>
      <c r="AT5" s="78">
        <v>561730</v>
      </c>
      <c r="AU5" s="78">
        <v>560311</v>
      </c>
      <c r="AV5" s="78">
        <v>563194</v>
      </c>
      <c r="AW5" s="78">
        <v>555808</v>
      </c>
      <c r="AX5" s="78">
        <v>541977</v>
      </c>
      <c r="AY5" s="78">
        <v>547460</v>
      </c>
      <c r="AZ5" s="78">
        <v>551616</v>
      </c>
      <c r="BA5" s="78">
        <v>547984</v>
      </c>
      <c r="BB5" s="78">
        <v>552501</v>
      </c>
      <c r="BC5" s="78">
        <v>554337</v>
      </c>
      <c r="BD5" s="78">
        <v>555088</v>
      </c>
      <c r="BE5" s="78">
        <v>569495</v>
      </c>
      <c r="BF5" s="78">
        <v>522456</v>
      </c>
      <c r="BG5" s="78">
        <v>519791</v>
      </c>
      <c r="BH5" s="78">
        <v>539380</v>
      </c>
      <c r="BI5" s="78">
        <v>512735</v>
      </c>
      <c r="BJ5" s="78">
        <v>533571</v>
      </c>
      <c r="BK5" s="82">
        <v>531669</v>
      </c>
      <c r="BL5" s="78">
        <v>496790</v>
      </c>
      <c r="BM5" s="80">
        <v>512498</v>
      </c>
      <c r="BN5" s="27">
        <f t="shared" si="0"/>
        <v>47144844</v>
      </c>
      <c r="BO5" s="27">
        <f t="shared" si="1"/>
        <v>12999182</v>
      </c>
      <c r="BP5" s="28">
        <f t="shared" si="2"/>
        <v>-830589</v>
      </c>
      <c r="BQ5" s="28">
        <f t="shared" si="3"/>
        <v>226681</v>
      </c>
    </row>
    <row r="6" spans="1:69" s="20" customFormat="1" ht="10.5" x14ac:dyDescent="0.35">
      <c r="A6" s="79">
        <v>43952</v>
      </c>
      <c r="B6" s="80">
        <v>1112941</v>
      </c>
      <c r="C6" s="80">
        <v>1126675</v>
      </c>
      <c r="D6" s="78">
        <v>1220493</v>
      </c>
      <c r="E6" s="80">
        <v>1091634</v>
      </c>
      <c r="F6" s="80">
        <v>1265603</v>
      </c>
      <c r="G6" s="78">
        <v>1233967</v>
      </c>
      <c r="H6" s="80">
        <v>1218669</v>
      </c>
      <c r="I6" s="78">
        <v>1251131</v>
      </c>
      <c r="J6" s="78">
        <v>1107162</v>
      </c>
      <c r="K6" s="78">
        <v>1278251</v>
      </c>
      <c r="L6" s="78">
        <v>1185836</v>
      </c>
      <c r="M6" s="78">
        <v>1224161</v>
      </c>
      <c r="N6" s="78">
        <v>1230517</v>
      </c>
      <c r="O6" s="78">
        <v>1083459</v>
      </c>
      <c r="P6" s="78">
        <v>1299601</v>
      </c>
      <c r="Q6" s="78">
        <v>1278085</v>
      </c>
      <c r="R6" s="78">
        <v>1244182</v>
      </c>
      <c r="S6" s="78">
        <v>1276353</v>
      </c>
      <c r="T6" s="78">
        <v>1204927</v>
      </c>
      <c r="U6" s="78">
        <v>1275216</v>
      </c>
      <c r="V6" s="78">
        <v>1233706</v>
      </c>
      <c r="W6" s="78">
        <v>1272389</v>
      </c>
      <c r="X6" s="78">
        <v>1288409</v>
      </c>
      <c r="Y6" s="78">
        <v>1257960</v>
      </c>
      <c r="Z6" s="78">
        <v>1228375</v>
      </c>
      <c r="AA6" s="78">
        <v>1291733</v>
      </c>
      <c r="AB6" s="78">
        <v>1283368</v>
      </c>
      <c r="AC6" s="78">
        <v>1277433</v>
      </c>
      <c r="AD6" s="78">
        <v>1214840</v>
      </c>
      <c r="AE6" s="78">
        <v>1258497</v>
      </c>
      <c r="AF6" s="78">
        <v>1163807</v>
      </c>
      <c r="AG6" s="78">
        <v>1214524</v>
      </c>
      <c r="AH6" s="78">
        <v>1166289</v>
      </c>
      <c r="AI6" s="78">
        <v>1229415</v>
      </c>
      <c r="AJ6" s="78">
        <v>1161496</v>
      </c>
      <c r="AK6" s="78">
        <v>1263662</v>
      </c>
      <c r="AL6" s="78">
        <v>1261605</v>
      </c>
      <c r="AM6" s="78">
        <v>1207246</v>
      </c>
      <c r="AN6" s="78">
        <v>1105894</v>
      </c>
      <c r="AO6" s="78">
        <v>1073675</v>
      </c>
      <c r="AP6" s="80">
        <v>524114</v>
      </c>
      <c r="AQ6" s="78">
        <v>540148</v>
      </c>
      <c r="AR6" s="80">
        <v>560136</v>
      </c>
      <c r="AS6" s="78">
        <v>573428</v>
      </c>
      <c r="AT6" s="78">
        <v>568807</v>
      </c>
      <c r="AU6" s="78">
        <v>569795</v>
      </c>
      <c r="AV6" s="78">
        <v>573856</v>
      </c>
      <c r="AW6" s="78">
        <v>564469</v>
      </c>
      <c r="AX6" s="78">
        <v>550585</v>
      </c>
      <c r="AY6" s="78">
        <v>555577</v>
      </c>
      <c r="AZ6" s="78">
        <v>560622</v>
      </c>
      <c r="BA6" s="78">
        <v>549480</v>
      </c>
      <c r="BB6" s="78">
        <v>563338</v>
      </c>
      <c r="BC6" s="78">
        <v>562873</v>
      </c>
      <c r="BD6" s="78">
        <v>562583</v>
      </c>
      <c r="BE6" s="78">
        <v>579950</v>
      </c>
      <c r="BF6" s="78">
        <v>533553</v>
      </c>
      <c r="BG6" s="78">
        <v>530663</v>
      </c>
      <c r="BH6" s="78">
        <v>549036</v>
      </c>
      <c r="BI6" s="78">
        <v>520598</v>
      </c>
      <c r="BJ6" s="80">
        <v>540589</v>
      </c>
      <c r="BK6" s="82">
        <v>539739</v>
      </c>
      <c r="BL6" s="78">
        <v>502609</v>
      </c>
      <c r="BM6" s="80">
        <v>521093</v>
      </c>
      <c r="BN6" s="27">
        <f t="shared" si="0"/>
        <v>48663186</v>
      </c>
      <c r="BO6" s="27">
        <f t="shared" si="1"/>
        <v>13197641</v>
      </c>
      <c r="BP6" s="28">
        <f t="shared" si="2"/>
        <v>1518342</v>
      </c>
      <c r="BQ6" s="28">
        <f t="shared" si="3"/>
        <v>198459</v>
      </c>
    </row>
    <row r="7" spans="1:69" s="20" customFormat="1" ht="10.5" x14ac:dyDescent="0.35">
      <c r="A7" s="79">
        <v>43983</v>
      </c>
      <c r="B7" s="80">
        <v>1119790</v>
      </c>
      <c r="C7" s="80">
        <v>1134128</v>
      </c>
      <c r="D7" s="80">
        <v>1225067</v>
      </c>
      <c r="E7" s="80">
        <v>1096003</v>
      </c>
      <c r="F7" s="80">
        <v>1273982</v>
      </c>
      <c r="G7" s="78">
        <v>1240411</v>
      </c>
      <c r="H7" s="80">
        <v>1218672</v>
      </c>
      <c r="I7" s="78">
        <v>1258540</v>
      </c>
      <c r="J7" s="78">
        <v>1109854</v>
      </c>
      <c r="K7" s="78">
        <v>1281128</v>
      </c>
      <c r="L7" s="78">
        <v>1195972</v>
      </c>
      <c r="M7" s="78">
        <v>1224173</v>
      </c>
      <c r="N7" s="78">
        <v>1237764</v>
      </c>
      <c r="O7" s="78">
        <v>1093207</v>
      </c>
      <c r="P7" s="78">
        <v>1310528</v>
      </c>
      <c r="Q7" s="78">
        <v>1285932</v>
      </c>
      <c r="R7" s="78">
        <v>1250829</v>
      </c>
      <c r="S7" s="78">
        <v>1284086</v>
      </c>
      <c r="T7" s="78">
        <v>1210932</v>
      </c>
      <c r="U7" s="78">
        <v>1275932</v>
      </c>
      <c r="V7" s="78">
        <v>1233719</v>
      </c>
      <c r="W7" s="78">
        <v>1279365</v>
      </c>
      <c r="X7" s="78">
        <v>1297229</v>
      </c>
      <c r="Y7" s="78">
        <v>1266738</v>
      </c>
      <c r="Z7" s="81" t="s">
        <v>16756</v>
      </c>
      <c r="AA7" s="78">
        <v>1296398</v>
      </c>
      <c r="AB7" s="78">
        <v>1290465</v>
      </c>
      <c r="AC7" s="78">
        <v>1285171</v>
      </c>
      <c r="AD7" s="78">
        <v>1222914</v>
      </c>
      <c r="AE7" s="78">
        <v>1266522</v>
      </c>
      <c r="AF7" s="78">
        <v>1170356</v>
      </c>
      <c r="AG7" s="78">
        <v>1224260</v>
      </c>
      <c r="AH7" s="78">
        <v>1170128</v>
      </c>
      <c r="AI7" s="78">
        <v>1234691</v>
      </c>
      <c r="AJ7" s="78">
        <v>1164704</v>
      </c>
      <c r="AK7" s="78">
        <v>1270732</v>
      </c>
      <c r="AL7" s="78">
        <v>1269394</v>
      </c>
      <c r="AM7" s="78">
        <v>1207934</v>
      </c>
      <c r="AN7" s="78">
        <v>1113490</v>
      </c>
      <c r="AO7" s="78">
        <v>1077933</v>
      </c>
      <c r="AP7" s="80">
        <v>532835</v>
      </c>
      <c r="AQ7" s="78">
        <v>545778</v>
      </c>
      <c r="AR7" s="80">
        <v>564196</v>
      </c>
      <c r="AS7" s="78">
        <v>578016</v>
      </c>
      <c r="AT7" s="78">
        <v>579006</v>
      </c>
      <c r="AU7" s="78">
        <v>576626</v>
      </c>
      <c r="AV7" s="78">
        <v>582050</v>
      </c>
      <c r="AW7" s="82">
        <v>572156</v>
      </c>
      <c r="AX7" s="78">
        <v>558767</v>
      </c>
      <c r="AY7" s="78">
        <v>565407</v>
      </c>
      <c r="AZ7" s="78">
        <v>569170</v>
      </c>
      <c r="BA7" s="78">
        <v>549480</v>
      </c>
      <c r="BB7" s="78">
        <v>571889</v>
      </c>
      <c r="BC7" s="78">
        <v>572944</v>
      </c>
      <c r="BD7" s="78">
        <v>571235</v>
      </c>
      <c r="BE7" s="84">
        <v>585663</v>
      </c>
      <c r="BF7" s="78">
        <v>542483</v>
      </c>
      <c r="BG7" s="78">
        <v>538142</v>
      </c>
      <c r="BH7" s="112">
        <v>549799</v>
      </c>
      <c r="BI7" s="78">
        <v>529773</v>
      </c>
      <c r="BJ7" s="78">
        <v>548384</v>
      </c>
      <c r="BK7" s="82">
        <v>545223</v>
      </c>
      <c r="BL7" s="78">
        <v>510673</v>
      </c>
      <c r="BM7" s="80">
        <v>529291</v>
      </c>
      <c r="BN7" s="27">
        <f t="shared" si="0"/>
        <v>47669073</v>
      </c>
      <c r="BO7" s="27">
        <f t="shared" si="1"/>
        <v>13368986</v>
      </c>
      <c r="BP7" s="28">
        <f t="shared" si="2"/>
        <v>-994113</v>
      </c>
      <c r="BQ7" s="28">
        <f t="shared" si="3"/>
        <v>171345</v>
      </c>
    </row>
    <row r="8" spans="1:69" s="20" customFormat="1" ht="10.5" x14ac:dyDescent="0.35">
      <c r="A8" s="79">
        <v>44013</v>
      </c>
      <c r="B8" s="80">
        <v>1132325</v>
      </c>
      <c r="C8" s="80">
        <v>1146249</v>
      </c>
      <c r="D8" s="78">
        <v>1237199</v>
      </c>
      <c r="E8" s="80">
        <v>1106934</v>
      </c>
      <c r="F8" s="80">
        <v>1284375</v>
      </c>
      <c r="G8" s="78">
        <v>1252049</v>
      </c>
      <c r="H8" s="80">
        <v>1228042</v>
      </c>
      <c r="I8" s="78">
        <v>1267951</v>
      </c>
      <c r="J8" s="78">
        <v>1109874</v>
      </c>
      <c r="K8" s="78">
        <v>1288974</v>
      </c>
      <c r="L8" s="78">
        <v>1207599</v>
      </c>
      <c r="M8" s="78">
        <v>1224173</v>
      </c>
      <c r="N8" s="78">
        <v>1248399</v>
      </c>
      <c r="O8" s="78">
        <v>1106123</v>
      </c>
      <c r="P8" s="78">
        <v>1321018</v>
      </c>
      <c r="Q8" s="78">
        <v>1297001</v>
      </c>
      <c r="R8" s="78">
        <v>1260910</v>
      </c>
      <c r="S8" s="78">
        <v>1295283</v>
      </c>
      <c r="T8" s="78">
        <v>1218768</v>
      </c>
      <c r="U8" s="78">
        <v>1285710</v>
      </c>
      <c r="V8" s="78">
        <v>1244746</v>
      </c>
      <c r="W8" s="78">
        <v>1291478</v>
      </c>
      <c r="X8" s="78">
        <v>1307969</v>
      </c>
      <c r="Y8" s="78">
        <v>1277650</v>
      </c>
      <c r="Z8" s="81" t="s">
        <v>16757</v>
      </c>
      <c r="AA8" s="78">
        <v>1307132</v>
      </c>
      <c r="AB8" s="78">
        <v>1302713</v>
      </c>
      <c r="AC8" s="78">
        <v>1294793</v>
      </c>
      <c r="AD8" s="78">
        <v>1232701</v>
      </c>
      <c r="AE8" s="78">
        <v>1276660</v>
      </c>
      <c r="AF8" s="78">
        <v>1181470</v>
      </c>
      <c r="AG8" s="78">
        <v>1234496</v>
      </c>
      <c r="AH8" s="78">
        <v>1179104</v>
      </c>
      <c r="AI8" s="78">
        <v>1243876</v>
      </c>
      <c r="AJ8" s="78">
        <v>1172730</v>
      </c>
      <c r="AK8" s="78">
        <v>1281889</v>
      </c>
      <c r="AL8" s="78">
        <v>1279700</v>
      </c>
      <c r="AM8" s="78">
        <v>1214104</v>
      </c>
      <c r="AN8" s="78">
        <v>1118729</v>
      </c>
      <c r="AO8" s="78">
        <v>1088327</v>
      </c>
      <c r="AP8" s="78">
        <v>542272</v>
      </c>
      <c r="AQ8" s="78">
        <v>556064</v>
      </c>
      <c r="AR8" s="80">
        <v>574097</v>
      </c>
      <c r="AS8" s="78">
        <v>591149</v>
      </c>
      <c r="AT8" s="78">
        <v>589854</v>
      </c>
      <c r="AU8" s="82">
        <v>586409</v>
      </c>
      <c r="AV8" s="78">
        <v>588554</v>
      </c>
      <c r="AW8" s="82">
        <v>583105</v>
      </c>
      <c r="AX8" s="82">
        <v>565358</v>
      </c>
      <c r="AY8" s="78">
        <v>575461</v>
      </c>
      <c r="AZ8" s="78">
        <v>581106</v>
      </c>
      <c r="BA8" s="78">
        <v>549480</v>
      </c>
      <c r="BB8" s="85">
        <v>576786</v>
      </c>
      <c r="BC8" s="82">
        <v>581079</v>
      </c>
      <c r="BD8" s="78">
        <v>581968</v>
      </c>
      <c r="BE8" s="80">
        <v>597722</v>
      </c>
      <c r="BF8" s="78">
        <v>553227</v>
      </c>
      <c r="BG8" s="78">
        <v>547691</v>
      </c>
      <c r="BH8" s="78">
        <v>561201</v>
      </c>
      <c r="BI8" s="78">
        <v>542147</v>
      </c>
      <c r="BJ8" s="78">
        <v>562080</v>
      </c>
      <c r="BK8" s="82">
        <v>556897</v>
      </c>
      <c r="BL8" s="78">
        <v>522985</v>
      </c>
      <c r="BM8" s="80">
        <v>539870</v>
      </c>
      <c r="BN8" s="27">
        <f t="shared" si="0"/>
        <v>48049223</v>
      </c>
      <c r="BO8" s="27">
        <f t="shared" si="1"/>
        <v>13606562</v>
      </c>
      <c r="BP8" s="28">
        <f t="shared" si="2"/>
        <v>380150</v>
      </c>
      <c r="BQ8" s="28">
        <f t="shared" si="3"/>
        <v>237576</v>
      </c>
    </row>
    <row r="9" spans="1:69" s="20" customFormat="1" ht="10.5" x14ac:dyDescent="0.35">
      <c r="A9" s="79">
        <v>44044</v>
      </c>
      <c r="B9" s="80">
        <v>1142990</v>
      </c>
      <c r="C9" s="80">
        <v>1155762</v>
      </c>
      <c r="D9" s="78">
        <v>1250078</v>
      </c>
      <c r="E9" s="80">
        <v>1114438</v>
      </c>
      <c r="F9" s="80">
        <v>1298091</v>
      </c>
      <c r="G9" s="78">
        <v>1264934</v>
      </c>
      <c r="H9" s="80">
        <v>1232492</v>
      </c>
      <c r="I9" s="78">
        <v>1277302</v>
      </c>
      <c r="J9" s="78">
        <v>1115714</v>
      </c>
      <c r="K9" s="78">
        <v>1298635</v>
      </c>
      <c r="L9" s="78">
        <v>1217557</v>
      </c>
      <c r="M9" s="78">
        <v>1224173</v>
      </c>
      <c r="N9" s="78">
        <v>1259734</v>
      </c>
      <c r="O9" s="78">
        <v>1118150</v>
      </c>
      <c r="P9" s="78">
        <v>1321629</v>
      </c>
      <c r="Q9" s="78">
        <v>1307830</v>
      </c>
      <c r="R9" s="78">
        <v>1272492</v>
      </c>
      <c r="S9" s="78">
        <v>1305387</v>
      </c>
      <c r="T9" s="78">
        <v>1226551</v>
      </c>
      <c r="U9" s="78">
        <v>1297615</v>
      </c>
      <c r="V9" s="78">
        <v>1257223</v>
      </c>
      <c r="W9" s="78">
        <v>1301067</v>
      </c>
      <c r="X9" s="78">
        <v>1315836</v>
      </c>
      <c r="Y9" s="78">
        <v>1287835</v>
      </c>
      <c r="Z9" s="81" t="s">
        <v>16758</v>
      </c>
      <c r="AA9" s="78">
        <v>1318615</v>
      </c>
      <c r="AB9" s="78">
        <v>1311296</v>
      </c>
      <c r="AC9" s="78">
        <v>1304924</v>
      </c>
      <c r="AD9" s="78">
        <v>1243292</v>
      </c>
      <c r="AE9" s="78">
        <v>1285734</v>
      </c>
      <c r="AF9" s="78">
        <v>1189823</v>
      </c>
      <c r="AG9" s="78">
        <v>1245209</v>
      </c>
      <c r="AH9" s="78">
        <v>1190209</v>
      </c>
      <c r="AI9" s="78">
        <v>1256236</v>
      </c>
      <c r="AJ9" s="78">
        <v>1178113</v>
      </c>
      <c r="AK9" s="78">
        <v>1290021</v>
      </c>
      <c r="AL9" s="78">
        <v>1285122</v>
      </c>
      <c r="AM9" s="78">
        <v>1223740</v>
      </c>
      <c r="AN9" s="78">
        <v>1130366</v>
      </c>
      <c r="AO9" s="78">
        <v>1098583</v>
      </c>
      <c r="AP9" s="78">
        <v>551131</v>
      </c>
      <c r="AQ9" s="78">
        <v>568691</v>
      </c>
      <c r="AR9" s="80">
        <v>586014</v>
      </c>
      <c r="AS9" s="78">
        <v>603378</v>
      </c>
      <c r="AT9" s="78">
        <v>603798</v>
      </c>
      <c r="AU9" s="82">
        <v>600305</v>
      </c>
      <c r="AV9" s="78">
        <v>600624</v>
      </c>
      <c r="AW9" s="82">
        <v>594215</v>
      </c>
      <c r="AX9" s="82">
        <v>565358</v>
      </c>
      <c r="AY9" s="78">
        <v>589497</v>
      </c>
      <c r="AZ9" s="78">
        <v>593353</v>
      </c>
      <c r="BA9" s="78">
        <v>549480</v>
      </c>
      <c r="BB9" s="85">
        <v>582938</v>
      </c>
      <c r="BC9" s="82">
        <v>594560</v>
      </c>
      <c r="BD9" s="78">
        <v>596041</v>
      </c>
      <c r="BE9" s="80">
        <v>608711</v>
      </c>
      <c r="BF9" s="78">
        <v>565537</v>
      </c>
      <c r="BG9" s="78">
        <v>561922</v>
      </c>
      <c r="BH9" s="78">
        <v>571853</v>
      </c>
      <c r="BI9" s="78">
        <v>551173</v>
      </c>
      <c r="BJ9" s="78">
        <v>574103</v>
      </c>
      <c r="BK9" s="82">
        <v>569512</v>
      </c>
      <c r="BL9" s="78">
        <v>536561</v>
      </c>
      <c r="BM9" s="80">
        <v>551064</v>
      </c>
      <c r="BN9" s="27">
        <f t="shared" si="0"/>
        <v>48414798</v>
      </c>
      <c r="BO9" s="27">
        <f t="shared" si="1"/>
        <v>13869819</v>
      </c>
      <c r="BP9" s="28">
        <f t="shared" si="2"/>
        <v>365575</v>
      </c>
      <c r="BQ9" s="28">
        <f t="shared" si="3"/>
        <v>263257</v>
      </c>
    </row>
    <row r="10" spans="1:69" s="20" customFormat="1" ht="10.5" x14ac:dyDescent="0.35">
      <c r="A10" s="79">
        <v>44075</v>
      </c>
      <c r="B10" s="80">
        <v>1155116</v>
      </c>
      <c r="C10" s="80">
        <v>1164545</v>
      </c>
      <c r="D10" s="84">
        <v>1260789</v>
      </c>
      <c r="E10" s="80">
        <v>1122924</v>
      </c>
      <c r="F10" s="80">
        <v>1309765</v>
      </c>
      <c r="G10" s="78">
        <v>1277574</v>
      </c>
      <c r="H10" s="86">
        <v>1240974</v>
      </c>
      <c r="I10" s="78">
        <v>1288353</v>
      </c>
      <c r="J10" s="78">
        <v>1124457</v>
      </c>
      <c r="K10" s="78">
        <v>1310754</v>
      </c>
      <c r="L10" s="84">
        <v>1228967</v>
      </c>
      <c r="M10" s="78">
        <v>1229496</v>
      </c>
      <c r="N10" s="84">
        <v>1267417</v>
      </c>
      <c r="O10" s="78">
        <v>1133573</v>
      </c>
      <c r="P10" s="84">
        <v>1321629</v>
      </c>
      <c r="Q10" s="78">
        <v>1314944</v>
      </c>
      <c r="R10" s="86">
        <v>1284840</v>
      </c>
      <c r="S10" s="84">
        <v>1315686</v>
      </c>
      <c r="T10" s="78">
        <v>1236820</v>
      </c>
      <c r="U10" s="86">
        <v>1309204</v>
      </c>
      <c r="V10" s="86">
        <v>1266018</v>
      </c>
      <c r="W10" s="86">
        <v>1311956</v>
      </c>
      <c r="X10" s="78">
        <v>1319770</v>
      </c>
      <c r="Y10" s="78">
        <v>1298642</v>
      </c>
      <c r="Z10" s="87">
        <v>1268580</v>
      </c>
      <c r="AA10" s="84">
        <v>1319116</v>
      </c>
      <c r="AB10" s="84">
        <v>1318407</v>
      </c>
      <c r="AC10" s="78">
        <v>1314823</v>
      </c>
      <c r="AD10" s="78">
        <v>1257663</v>
      </c>
      <c r="AE10" s="84">
        <v>1294544</v>
      </c>
      <c r="AF10" s="78">
        <v>1200256</v>
      </c>
      <c r="AG10" s="78">
        <v>1256555</v>
      </c>
      <c r="AH10" s="86">
        <v>1202171</v>
      </c>
      <c r="AI10" s="78">
        <v>1267725</v>
      </c>
      <c r="AJ10" s="78">
        <v>1188539</v>
      </c>
      <c r="AK10" s="84">
        <v>1301031</v>
      </c>
      <c r="AL10" s="78">
        <v>1295751</v>
      </c>
      <c r="AM10" s="78">
        <v>1233724</v>
      </c>
      <c r="AN10" s="84">
        <v>1135840</v>
      </c>
      <c r="AO10" s="86">
        <v>1106832</v>
      </c>
      <c r="AP10" s="78">
        <v>564011</v>
      </c>
      <c r="AQ10" s="84">
        <v>581344</v>
      </c>
      <c r="AR10" s="80">
        <v>598567</v>
      </c>
      <c r="AS10" s="78">
        <v>617082</v>
      </c>
      <c r="AT10" s="78">
        <v>612404</v>
      </c>
      <c r="AU10" s="82">
        <v>607935</v>
      </c>
      <c r="AV10" s="78">
        <v>614017</v>
      </c>
      <c r="AW10" s="82">
        <v>606727</v>
      </c>
      <c r="AX10" s="82">
        <v>565358</v>
      </c>
      <c r="AY10" s="82">
        <v>600708</v>
      </c>
      <c r="AZ10" s="78">
        <v>606629</v>
      </c>
      <c r="BA10" s="78">
        <v>549480</v>
      </c>
      <c r="BB10" s="78">
        <v>590764</v>
      </c>
      <c r="BC10" s="86">
        <v>606907</v>
      </c>
      <c r="BD10" s="78">
        <v>608537</v>
      </c>
      <c r="BE10" s="80">
        <v>619035</v>
      </c>
      <c r="BF10" s="78">
        <v>577544</v>
      </c>
      <c r="BG10" s="78">
        <v>574340</v>
      </c>
      <c r="BH10" s="86">
        <v>582421</v>
      </c>
      <c r="BI10" s="78">
        <v>563218</v>
      </c>
      <c r="BJ10" s="86">
        <v>586825</v>
      </c>
      <c r="BK10" s="82">
        <v>581681</v>
      </c>
      <c r="BL10" s="78">
        <v>547446</v>
      </c>
      <c r="BM10" s="86">
        <v>562077</v>
      </c>
      <c r="BN10" s="27">
        <f t="shared" si="0"/>
        <v>50055770</v>
      </c>
      <c r="BO10" s="27">
        <f t="shared" si="1"/>
        <v>14125057</v>
      </c>
      <c r="BP10" s="28">
        <f t="shared" si="2"/>
        <v>1640972</v>
      </c>
      <c r="BQ10" s="28">
        <f t="shared" si="3"/>
        <v>255238</v>
      </c>
    </row>
    <row r="11" spans="1:69" s="20" customFormat="1" ht="10.5" x14ac:dyDescent="0.35">
      <c r="A11" s="79">
        <v>44105</v>
      </c>
      <c r="B11" s="80">
        <v>1166888</v>
      </c>
      <c r="C11" s="84">
        <v>1176294</v>
      </c>
      <c r="D11" s="80">
        <v>1272758</v>
      </c>
      <c r="E11" s="80">
        <v>1133610</v>
      </c>
      <c r="F11" s="78">
        <v>1322132</v>
      </c>
      <c r="G11" s="80">
        <v>1285188</v>
      </c>
      <c r="H11" s="78">
        <v>1251166</v>
      </c>
      <c r="I11" s="78">
        <v>1299603</v>
      </c>
      <c r="J11" s="78">
        <v>1137231</v>
      </c>
      <c r="K11" s="84">
        <v>1322650</v>
      </c>
      <c r="L11" s="78">
        <v>1241422</v>
      </c>
      <c r="M11" s="84">
        <v>1237566</v>
      </c>
      <c r="N11" s="78">
        <v>1277073</v>
      </c>
      <c r="O11" s="78">
        <v>1146394</v>
      </c>
      <c r="P11" s="78">
        <v>1321773</v>
      </c>
      <c r="Q11" s="86">
        <v>1324082</v>
      </c>
      <c r="R11" s="84">
        <v>1295124</v>
      </c>
      <c r="S11" s="78">
        <v>1323981</v>
      </c>
      <c r="T11" s="78">
        <v>1247990</v>
      </c>
      <c r="U11" s="86">
        <v>1319868</v>
      </c>
      <c r="V11" s="86">
        <v>1279387</v>
      </c>
      <c r="W11" s="78">
        <v>1323047</v>
      </c>
      <c r="X11" s="78">
        <v>1319848</v>
      </c>
      <c r="Y11" s="87">
        <v>1311093</v>
      </c>
      <c r="Z11" s="84">
        <v>1280020</v>
      </c>
      <c r="AA11" s="78">
        <v>1319116</v>
      </c>
      <c r="AB11" s="78">
        <v>1321378</v>
      </c>
      <c r="AC11" s="78">
        <v>1322621</v>
      </c>
      <c r="AD11" s="84">
        <v>1269220</v>
      </c>
      <c r="AE11" s="78">
        <v>1308076</v>
      </c>
      <c r="AF11" s="78">
        <v>1212090</v>
      </c>
      <c r="AG11" s="78">
        <v>1267765</v>
      </c>
      <c r="AH11" s="78">
        <v>1211759</v>
      </c>
      <c r="AI11" s="78">
        <v>1278439</v>
      </c>
      <c r="AJ11" s="78">
        <v>1199536</v>
      </c>
      <c r="AK11" s="78">
        <v>1311200</v>
      </c>
      <c r="AL11" s="78">
        <v>1305389</v>
      </c>
      <c r="AM11" s="78">
        <v>1245485</v>
      </c>
      <c r="AN11" s="78">
        <v>1135854</v>
      </c>
      <c r="AO11" s="78">
        <v>1119205</v>
      </c>
      <c r="AP11" s="78">
        <v>576856</v>
      </c>
      <c r="AQ11" s="80">
        <v>593139</v>
      </c>
      <c r="AR11" s="78">
        <v>609824</v>
      </c>
      <c r="AS11" s="78">
        <v>628539</v>
      </c>
      <c r="AT11" s="82">
        <v>620688</v>
      </c>
      <c r="AU11" s="78">
        <v>616206</v>
      </c>
      <c r="AV11" s="82">
        <v>625908</v>
      </c>
      <c r="AW11" s="82">
        <v>617230</v>
      </c>
      <c r="AX11" s="82">
        <v>565358</v>
      </c>
      <c r="AY11" s="82">
        <v>613805</v>
      </c>
      <c r="AZ11" s="78">
        <v>618599</v>
      </c>
      <c r="BA11" s="78">
        <v>549480</v>
      </c>
      <c r="BB11" s="78">
        <v>603117</v>
      </c>
      <c r="BC11" s="78">
        <v>617296</v>
      </c>
      <c r="BD11" s="80">
        <v>617433</v>
      </c>
      <c r="BE11" s="78">
        <v>628810</v>
      </c>
      <c r="BF11" s="78">
        <v>588848</v>
      </c>
      <c r="BG11" s="78">
        <v>586641</v>
      </c>
      <c r="BH11" s="80">
        <v>594592</v>
      </c>
      <c r="BI11" s="80">
        <v>574992</v>
      </c>
      <c r="BJ11" s="80">
        <v>599341</v>
      </c>
      <c r="BK11" s="78">
        <v>593001</v>
      </c>
      <c r="BL11" s="86">
        <v>558604</v>
      </c>
      <c r="BM11" s="88">
        <v>573287</v>
      </c>
      <c r="BN11" s="27">
        <f t="shared" si="0"/>
        <v>50443321</v>
      </c>
      <c r="BO11" s="27">
        <f t="shared" si="1"/>
        <v>14371594</v>
      </c>
      <c r="BP11" s="28">
        <f t="shared" si="2"/>
        <v>387551</v>
      </c>
      <c r="BQ11" s="28">
        <f t="shared" si="3"/>
        <v>246537</v>
      </c>
    </row>
    <row r="12" spans="1:69" s="20" customFormat="1" ht="10.5" x14ac:dyDescent="0.35">
      <c r="A12" s="79">
        <v>44136</v>
      </c>
      <c r="B12" s="80">
        <v>1176784</v>
      </c>
      <c r="C12" s="80">
        <v>1190071</v>
      </c>
      <c r="D12" s="86">
        <v>1281782</v>
      </c>
      <c r="E12" s="86">
        <v>1146223</v>
      </c>
      <c r="F12" s="80">
        <v>1333476</v>
      </c>
      <c r="G12" s="86">
        <v>1297853</v>
      </c>
      <c r="H12" s="80">
        <v>1263778</v>
      </c>
      <c r="I12" s="78">
        <v>1313178</v>
      </c>
      <c r="J12" s="86">
        <v>1148376</v>
      </c>
      <c r="K12" s="78">
        <v>1334312</v>
      </c>
      <c r="L12" s="80">
        <v>1247107</v>
      </c>
      <c r="M12" s="78">
        <v>1246861</v>
      </c>
      <c r="N12" s="84">
        <v>1284689</v>
      </c>
      <c r="O12" s="78">
        <v>1159934</v>
      </c>
      <c r="P12" s="78">
        <v>1321800</v>
      </c>
      <c r="Q12" s="78">
        <v>1333919</v>
      </c>
      <c r="R12" s="86">
        <v>1304274</v>
      </c>
      <c r="S12" s="86">
        <v>1333470</v>
      </c>
      <c r="T12" s="78">
        <v>1257612</v>
      </c>
      <c r="U12" s="78">
        <v>1332301</v>
      </c>
      <c r="V12" s="86">
        <v>1290301</v>
      </c>
      <c r="W12" s="86">
        <v>1334812</v>
      </c>
      <c r="X12" s="86">
        <v>1331462</v>
      </c>
      <c r="Y12" s="86">
        <v>1321650</v>
      </c>
      <c r="Z12" s="87">
        <v>1292346</v>
      </c>
      <c r="AA12" s="112">
        <v>1319131</v>
      </c>
      <c r="AB12" s="86">
        <v>1327438</v>
      </c>
      <c r="AC12" s="78">
        <v>1331462</v>
      </c>
      <c r="AD12" s="78">
        <v>1280767</v>
      </c>
      <c r="AE12" s="80">
        <v>1319931</v>
      </c>
      <c r="AF12" s="78">
        <v>1221785</v>
      </c>
      <c r="AG12" s="78">
        <v>1279821</v>
      </c>
      <c r="AH12" s="86">
        <v>1222539</v>
      </c>
      <c r="AI12" s="78">
        <v>1289802</v>
      </c>
      <c r="AJ12" s="86">
        <v>1211290</v>
      </c>
      <c r="AK12" s="78">
        <v>1323785</v>
      </c>
      <c r="AL12" s="78">
        <v>1318206</v>
      </c>
      <c r="AM12" s="78">
        <v>1256948</v>
      </c>
      <c r="AN12" s="80">
        <v>1135966</v>
      </c>
      <c r="AO12" s="86">
        <v>1130159</v>
      </c>
      <c r="AP12" s="86">
        <v>587028</v>
      </c>
      <c r="AQ12" s="86">
        <v>605742</v>
      </c>
      <c r="AR12" s="80">
        <v>619858</v>
      </c>
      <c r="AS12" s="78">
        <v>635847</v>
      </c>
      <c r="AT12" s="78">
        <v>632977</v>
      </c>
      <c r="AU12" s="82">
        <v>625038</v>
      </c>
      <c r="AV12" s="78">
        <v>637784</v>
      </c>
      <c r="AW12" s="80">
        <v>629279</v>
      </c>
      <c r="AX12" s="82">
        <v>565358</v>
      </c>
      <c r="AY12" s="82">
        <v>626873</v>
      </c>
      <c r="AZ12" s="80">
        <v>630108</v>
      </c>
      <c r="BA12" s="78">
        <v>549480</v>
      </c>
      <c r="BB12" s="78">
        <v>611260</v>
      </c>
      <c r="BC12" s="86">
        <v>630621</v>
      </c>
      <c r="BD12" s="86">
        <v>628973</v>
      </c>
      <c r="BE12" s="80">
        <v>636830</v>
      </c>
      <c r="BF12" s="86">
        <v>602317</v>
      </c>
      <c r="BG12" s="78">
        <v>599602</v>
      </c>
      <c r="BH12" s="80">
        <v>607772</v>
      </c>
      <c r="BI12" s="80">
        <v>587905</v>
      </c>
      <c r="BJ12" s="80">
        <v>612630</v>
      </c>
      <c r="BK12" s="114">
        <v>605842</v>
      </c>
      <c r="BL12" s="78">
        <v>569693</v>
      </c>
      <c r="BM12" s="86">
        <v>583075</v>
      </c>
      <c r="BN12" s="27">
        <f t="shared" si="0"/>
        <v>50847401</v>
      </c>
      <c r="BO12" s="27">
        <f t="shared" si="1"/>
        <v>14621892</v>
      </c>
      <c r="BP12" s="28">
        <f t="shared" si="2"/>
        <v>404080</v>
      </c>
      <c r="BQ12" s="28">
        <f t="shared" si="3"/>
        <v>250298</v>
      </c>
    </row>
    <row r="13" spans="1:69" s="20" customFormat="1" ht="10.5" x14ac:dyDescent="0.35">
      <c r="A13" s="79">
        <v>44166</v>
      </c>
      <c r="B13" s="80">
        <v>1188011</v>
      </c>
      <c r="C13" s="80">
        <v>1202070</v>
      </c>
      <c r="D13" s="80">
        <v>1291775</v>
      </c>
      <c r="E13" s="80">
        <v>1157784</v>
      </c>
      <c r="F13" s="80">
        <v>1345843</v>
      </c>
      <c r="G13" s="80">
        <v>1308377</v>
      </c>
      <c r="H13" s="80">
        <v>1275790</v>
      </c>
      <c r="I13" s="80">
        <v>1326538</v>
      </c>
      <c r="J13" s="80">
        <v>1162064</v>
      </c>
      <c r="K13" s="80">
        <v>1344164</v>
      </c>
      <c r="L13" s="80">
        <v>1252376</v>
      </c>
      <c r="M13" s="78">
        <v>1255930</v>
      </c>
      <c r="N13" s="80">
        <v>1294978</v>
      </c>
      <c r="O13" s="78">
        <v>1172820</v>
      </c>
      <c r="P13" s="78">
        <v>1321800</v>
      </c>
      <c r="Q13" s="80">
        <v>1344179</v>
      </c>
      <c r="R13" s="80">
        <v>1311748</v>
      </c>
      <c r="S13" s="78">
        <v>1342389</v>
      </c>
      <c r="T13" s="80">
        <v>1265623</v>
      </c>
      <c r="U13" s="80">
        <v>1341580</v>
      </c>
      <c r="V13" s="80">
        <v>1300887</v>
      </c>
      <c r="W13" s="78">
        <v>1346923</v>
      </c>
      <c r="X13" s="86">
        <v>1331462</v>
      </c>
      <c r="Y13" s="78">
        <v>1332770</v>
      </c>
      <c r="Z13" s="78">
        <v>1299582</v>
      </c>
      <c r="AA13" s="112">
        <v>1319131</v>
      </c>
      <c r="AB13" s="80">
        <v>1335559</v>
      </c>
      <c r="AC13" s="78">
        <v>1343957</v>
      </c>
      <c r="AD13" s="78">
        <v>1290556</v>
      </c>
      <c r="AE13" s="80">
        <v>1332875</v>
      </c>
      <c r="AF13" s="78">
        <v>1232291</v>
      </c>
      <c r="AG13" s="78">
        <v>1292145</v>
      </c>
      <c r="AH13" s="78">
        <v>1233797</v>
      </c>
      <c r="AI13" s="78">
        <v>1300130</v>
      </c>
      <c r="AJ13" s="78">
        <v>1223011</v>
      </c>
      <c r="AK13" s="78">
        <v>1333175</v>
      </c>
      <c r="AL13" s="78">
        <v>1331098</v>
      </c>
      <c r="AM13" s="78">
        <v>1266949</v>
      </c>
      <c r="AN13" s="80">
        <v>1138901</v>
      </c>
      <c r="AO13" s="80">
        <v>1138542</v>
      </c>
      <c r="AP13" s="80">
        <v>600227</v>
      </c>
      <c r="AQ13" s="78">
        <v>616531</v>
      </c>
      <c r="AR13" s="78">
        <v>632027</v>
      </c>
      <c r="AS13" s="78">
        <v>644635</v>
      </c>
      <c r="AT13" s="78">
        <v>644554</v>
      </c>
      <c r="AU13" s="78">
        <v>634306</v>
      </c>
      <c r="AV13" s="78">
        <v>649728</v>
      </c>
      <c r="AW13" s="80">
        <v>641723</v>
      </c>
      <c r="AX13" s="82">
        <v>565358</v>
      </c>
      <c r="AY13" s="82">
        <v>639985</v>
      </c>
      <c r="AZ13" s="78">
        <v>640304</v>
      </c>
      <c r="BA13" s="78">
        <v>549480</v>
      </c>
      <c r="BB13" s="78">
        <v>625130</v>
      </c>
      <c r="BC13" s="80">
        <v>643213</v>
      </c>
      <c r="BD13" s="78">
        <v>640975</v>
      </c>
      <c r="BE13" s="80">
        <v>648787</v>
      </c>
      <c r="BF13" s="80">
        <v>611866</v>
      </c>
      <c r="BG13" s="80">
        <v>610606</v>
      </c>
      <c r="BH13" s="80">
        <v>615705</v>
      </c>
      <c r="BI13" s="80">
        <v>599453</v>
      </c>
      <c r="BJ13" s="80">
        <v>624093</v>
      </c>
      <c r="BK13" s="78">
        <v>617390</v>
      </c>
      <c r="BL13" s="78">
        <v>581362</v>
      </c>
      <c r="BM13" s="80">
        <v>593154</v>
      </c>
      <c r="BN13" s="27">
        <f t="shared" si="0"/>
        <v>51229580</v>
      </c>
      <c r="BO13" s="27">
        <f t="shared" si="1"/>
        <v>14870592</v>
      </c>
      <c r="BP13" s="27">
        <f t="shared" si="2"/>
        <v>382179</v>
      </c>
      <c r="BQ13" s="27">
        <f t="shared" si="3"/>
        <v>248700</v>
      </c>
    </row>
    <row r="14" spans="1:69" s="20" customFormat="1" ht="10.5" x14ac:dyDescent="0.35">
      <c r="A14" s="79">
        <v>44197</v>
      </c>
      <c r="B14" s="89">
        <v>1199821</v>
      </c>
      <c r="C14" s="89">
        <v>1213480</v>
      </c>
      <c r="D14" s="89">
        <v>1298805</v>
      </c>
      <c r="E14" s="89">
        <v>1168065</v>
      </c>
      <c r="F14" s="89">
        <v>1358538</v>
      </c>
      <c r="G14" s="89">
        <v>1320935</v>
      </c>
      <c r="H14" s="89">
        <v>1286648</v>
      </c>
      <c r="I14" s="89">
        <v>1338204</v>
      </c>
      <c r="J14" s="89">
        <v>1172585</v>
      </c>
      <c r="K14" s="89">
        <v>1353954</v>
      </c>
      <c r="L14" s="89">
        <v>1253831</v>
      </c>
      <c r="M14" s="89">
        <v>1268889</v>
      </c>
      <c r="N14" s="89">
        <v>1305581</v>
      </c>
      <c r="O14" s="89">
        <v>1186509</v>
      </c>
      <c r="P14" s="89">
        <v>1321800</v>
      </c>
      <c r="Q14" s="89">
        <v>1354608</v>
      </c>
      <c r="R14" s="89">
        <v>1322241</v>
      </c>
      <c r="S14" s="89">
        <v>1352736</v>
      </c>
      <c r="T14" s="89">
        <v>1273004</v>
      </c>
      <c r="U14" s="89">
        <v>1352674</v>
      </c>
      <c r="V14" s="89">
        <v>1311684</v>
      </c>
      <c r="W14" s="89">
        <v>1357903</v>
      </c>
      <c r="X14" s="89">
        <v>1331563</v>
      </c>
      <c r="Y14" s="89">
        <v>1344921</v>
      </c>
      <c r="Z14" s="89">
        <v>1311606</v>
      </c>
      <c r="AA14" s="89">
        <v>1319131</v>
      </c>
      <c r="AB14" s="89">
        <v>1347572</v>
      </c>
      <c r="AC14" s="89">
        <v>1354481</v>
      </c>
      <c r="AD14" s="89">
        <v>1290976</v>
      </c>
      <c r="AE14" s="89">
        <v>1342824</v>
      </c>
      <c r="AF14" s="89">
        <v>1243585</v>
      </c>
      <c r="AG14" s="89">
        <v>1301913</v>
      </c>
      <c r="AH14" s="89">
        <v>1244579</v>
      </c>
      <c r="AI14" s="89">
        <v>1309852</v>
      </c>
      <c r="AJ14" s="89">
        <v>1236486</v>
      </c>
      <c r="AK14" s="89">
        <v>1341935</v>
      </c>
      <c r="AL14" s="89">
        <v>1342164</v>
      </c>
      <c r="AM14" s="89">
        <v>1276711</v>
      </c>
      <c r="AN14" s="89">
        <v>1142529</v>
      </c>
      <c r="AO14" s="89">
        <v>1150456</v>
      </c>
      <c r="AP14" s="89">
        <v>611784</v>
      </c>
      <c r="AQ14" s="89">
        <v>629644</v>
      </c>
      <c r="AR14" s="89">
        <v>644856</v>
      </c>
      <c r="AS14" s="89">
        <v>655780</v>
      </c>
      <c r="AT14" s="89">
        <v>657086</v>
      </c>
      <c r="AU14" s="89">
        <v>646664</v>
      </c>
      <c r="AV14" s="89">
        <v>660690</v>
      </c>
      <c r="AW14" s="89">
        <v>653380</v>
      </c>
      <c r="AX14" s="90">
        <v>565388</v>
      </c>
      <c r="AY14" s="89">
        <v>652696</v>
      </c>
      <c r="AZ14" s="89">
        <v>653357</v>
      </c>
      <c r="BA14" s="89">
        <v>549480</v>
      </c>
      <c r="BB14" s="89">
        <v>638424</v>
      </c>
      <c r="BC14" s="89">
        <v>653628</v>
      </c>
      <c r="BD14" s="89">
        <v>652239</v>
      </c>
      <c r="BE14" s="89">
        <v>658272</v>
      </c>
      <c r="BF14" s="89">
        <v>625837</v>
      </c>
      <c r="BG14" s="115">
        <v>624665</v>
      </c>
      <c r="BH14" s="89">
        <v>625090</v>
      </c>
      <c r="BI14" s="89">
        <v>611095</v>
      </c>
      <c r="BJ14" s="89">
        <v>634619</v>
      </c>
      <c r="BK14" s="89">
        <v>629042</v>
      </c>
      <c r="BL14" s="89">
        <v>590588</v>
      </c>
      <c r="BM14" s="29">
        <v>605734</v>
      </c>
      <c r="BN14" s="27">
        <f t="shared" si="0"/>
        <v>51605779</v>
      </c>
      <c r="BO14" s="27">
        <f t="shared" si="1"/>
        <v>15130038</v>
      </c>
      <c r="BP14" s="27">
        <f t="shared" si="2"/>
        <v>376199</v>
      </c>
      <c r="BQ14" s="27">
        <f t="shared" si="3"/>
        <v>259446</v>
      </c>
    </row>
    <row r="15" spans="1:69" s="20" customFormat="1" ht="10.5" x14ac:dyDescent="0.35">
      <c r="A15" s="79">
        <v>44228</v>
      </c>
      <c r="B15" s="89">
        <v>1207951</v>
      </c>
      <c r="C15" s="89">
        <v>1221533</v>
      </c>
      <c r="D15" s="89">
        <v>1298805</v>
      </c>
      <c r="E15" s="89">
        <v>1179550</v>
      </c>
      <c r="F15" s="89">
        <v>1370507</v>
      </c>
      <c r="G15" s="89">
        <v>1332828</v>
      </c>
      <c r="H15" s="89">
        <v>1300202</v>
      </c>
      <c r="I15" s="89">
        <v>1349873</v>
      </c>
      <c r="J15" s="89">
        <v>1185830</v>
      </c>
      <c r="K15" s="89">
        <v>1365692</v>
      </c>
      <c r="L15" s="89">
        <v>1262881</v>
      </c>
      <c r="M15" s="89">
        <v>1277933</v>
      </c>
      <c r="N15" s="89">
        <v>1318098</v>
      </c>
      <c r="O15" s="89">
        <v>1200018</v>
      </c>
      <c r="P15" s="89">
        <v>1321974</v>
      </c>
      <c r="Q15" s="89">
        <v>1364698</v>
      </c>
      <c r="R15" s="89">
        <v>1332665</v>
      </c>
      <c r="S15" s="89">
        <v>1361212</v>
      </c>
      <c r="T15" s="89">
        <v>1284426</v>
      </c>
      <c r="U15" s="89">
        <v>1364077</v>
      </c>
      <c r="V15" s="89">
        <v>1322850</v>
      </c>
      <c r="W15" s="89">
        <v>1369707</v>
      </c>
      <c r="X15" s="89">
        <v>1331563</v>
      </c>
      <c r="Y15" s="89">
        <v>1355173</v>
      </c>
      <c r="Z15" s="89">
        <v>1324339</v>
      </c>
      <c r="AA15" s="89">
        <v>1319133</v>
      </c>
      <c r="AB15" s="89">
        <v>1358673</v>
      </c>
      <c r="AC15" s="89">
        <v>1363306</v>
      </c>
      <c r="AD15" s="89">
        <v>1295734</v>
      </c>
      <c r="AE15" s="89">
        <v>1353395</v>
      </c>
      <c r="AF15" s="89">
        <v>1255763</v>
      </c>
      <c r="AG15" s="89">
        <v>1312115</v>
      </c>
      <c r="AH15" s="89">
        <v>1252470</v>
      </c>
      <c r="AI15" s="89">
        <v>1320090</v>
      </c>
      <c r="AJ15" s="89">
        <v>1247792</v>
      </c>
      <c r="AK15" s="89">
        <v>1349933</v>
      </c>
      <c r="AL15" s="89">
        <v>1354234</v>
      </c>
      <c r="AM15" s="89">
        <v>1288019</v>
      </c>
      <c r="AN15" s="89">
        <v>1148997</v>
      </c>
      <c r="AO15" s="89">
        <v>1161811</v>
      </c>
      <c r="AP15" s="89">
        <v>624789</v>
      </c>
      <c r="AQ15" s="89">
        <v>641508</v>
      </c>
      <c r="AR15" s="89">
        <v>658781</v>
      </c>
      <c r="AS15" s="89">
        <v>667702</v>
      </c>
      <c r="AT15" s="89">
        <v>669957</v>
      </c>
      <c r="AU15" s="89">
        <v>658785</v>
      </c>
      <c r="AV15" s="89">
        <v>672683</v>
      </c>
      <c r="AW15" s="89">
        <v>665842</v>
      </c>
      <c r="AX15" s="89">
        <v>567290</v>
      </c>
      <c r="AY15" s="89">
        <v>664658</v>
      </c>
      <c r="AZ15" s="89">
        <v>663289</v>
      </c>
      <c r="BA15" s="89">
        <v>549480</v>
      </c>
      <c r="BB15" s="89">
        <v>651037</v>
      </c>
      <c r="BC15" s="89">
        <v>664692</v>
      </c>
      <c r="BD15" s="89">
        <v>663667</v>
      </c>
      <c r="BE15" s="89">
        <v>669299</v>
      </c>
      <c r="BF15" s="89">
        <v>636331</v>
      </c>
      <c r="BG15" s="89">
        <v>636094</v>
      </c>
      <c r="BH15" s="89">
        <v>636490</v>
      </c>
      <c r="BI15" s="89">
        <v>620612</v>
      </c>
      <c r="BJ15" s="89">
        <v>646179</v>
      </c>
      <c r="BK15" s="90">
        <v>642166</v>
      </c>
      <c r="BL15" s="89">
        <v>602405</v>
      </c>
      <c r="BM15" s="89">
        <v>619726</v>
      </c>
      <c r="BN15" s="27">
        <f t="shared" si="0"/>
        <v>51985850</v>
      </c>
      <c r="BO15" s="27">
        <f t="shared" si="1"/>
        <v>15393462</v>
      </c>
      <c r="BP15" s="27">
        <f t="shared" si="2"/>
        <v>380071</v>
      </c>
      <c r="BQ15" s="27">
        <f t="shared" si="3"/>
        <v>263424</v>
      </c>
    </row>
    <row r="16" spans="1:69" s="20" customFormat="1" ht="10.5" x14ac:dyDescent="0.35">
      <c r="A16" s="79">
        <v>44256</v>
      </c>
      <c r="B16" s="89">
        <v>1217755</v>
      </c>
      <c r="C16" s="89">
        <v>1226912</v>
      </c>
      <c r="D16" s="89">
        <v>1298805</v>
      </c>
      <c r="E16" s="89">
        <v>1191199</v>
      </c>
      <c r="F16" s="89">
        <v>1376336</v>
      </c>
      <c r="G16" s="89">
        <v>1339876</v>
      </c>
      <c r="H16" s="89">
        <v>1309670</v>
      </c>
      <c r="I16" s="89">
        <v>1360349</v>
      </c>
      <c r="J16" s="89">
        <v>1195309</v>
      </c>
      <c r="K16" s="89">
        <v>1376375</v>
      </c>
      <c r="L16" s="89">
        <v>1270565</v>
      </c>
      <c r="M16" s="89">
        <v>1286406</v>
      </c>
      <c r="N16" s="89">
        <v>1328581</v>
      </c>
      <c r="O16" s="89">
        <v>1212587</v>
      </c>
      <c r="P16" s="89">
        <v>1323070</v>
      </c>
      <c r="Q16" s="89">
        <v>1375867</v>
      </c>
      <c r="R16" s="89">
        <v>1344463</v>
      </c>
      <c r="S16" s="89">
        <v>1366257</v>
      </c>
      <c r="T16" s="89">
        <v>1295960</v>
      </c>
      <c r="U16" s="89">
        <v>1373334</v>
      </c>
      <c r="V16" s="89">
        <v>1334066</v>
      </c>
      <c r="W16" s="89">
        <v>1372679</v>
      </c>
      <c r="X16" s="89">
        <v>1331563</v>
      </c>
      <c r="Y16" s="89">
        <v>1365441</v>
      </c>
      <c r="Z16" s="89">
        <v>1331944</v>
      </c>
      <c r="AA16" s="89">
        <v>1323700</v>
      </c>
      <c r="AB16" s="89">
        <v>1369801</v>
      </c>
      <c r="AC16" s="89">
        <v>1373014</v>
      </c>
      <c r="AD16" s="89">
        <v>1306703</v>
      </c>
      <c r="AE16" s="89">
        <v>1354078</v>
      </c>
      <c r="AF16" s="89">
        <v>1267818</v>
      </c>
      <c r="AG16" s="89">
        <v>1321595</v>
      </c>
      <c r="AH16" s="89">
        <v>1262555</v>
      </c>
      <c r="AI16" s="89">
        <v>1331223</v>
      </c>
      <c r="AJ16" s="89">
        <v>1256916</v>
      </c>
      <c r="AK16" s="89">
        <v>1359888</v>
      </c>
      <c r="AL16" s="89">
        <v>1364807</v>
      </c>
      <c r="AM16" s="89">
        <v>1296379</v>
      </c>
      <c r="AN16" s="89">
        <v>1161257</v>
      </c>
      <c r="AO16" s="89">
        <v>1173145</v>
      </c>
      <c r="AP16" s="89">
        <v>636833</v>
      </c>
      <c r="AQ16" s="89">
        <v>652355</v>
      </c>
      <c r="AR16" s="89">
        <v>668902</v>
      </c>
      <c r="AS16" s="89">
        <v>678107</v>
      </c>
      <c r="AT16" s="89">
        <v>682227</v>
      </c>
      <c r="AU16" s="90">
        <v>672241</v>
      </c>
      <c r="AV16" s="89">
        <v>684910</v>
      </c>
      <c r="AW16" s="90">
        <v>676267</v>
      </c>
      <c r="AX16" s="89">
        <v>571861</v>
      </c>
      <c r="AY16" s="90">
        <v>675779</v>
      </c>
      <c r="AZ16" s="90">
        <v>675681</v>
      </c>
      <c r="BA16" s="89">
        <v>549480</v>
      </c>
      <c r="BB16" s="89">
        <v>660871</v>
      </c>
      <c r="BC16" s="90">
        <v>676255</v>
      </c>
      <c r="BD16" s="89">
        <v>674710</v>
      </c>
      <c r="BE16" s="89">
        <v>677189</v>
      </c>
      <c r="BF16" s="89">
        <v>647217</v>
      </c>
      <c r="BG16" s="89">
        <v>648302</v>
      </c>
      <c r="BH16" s="115">
        <v>647485</v>
      </c>
      <c r="BI16" s="89">
        <v>625429</v>
      </c>
      <c r="BJ16" s="89">
        <v>656969</v>
      </c>
      <c r="BK16" s="89">
        <v>650214</v>
      </c>
      <c r="BL16" s="89">
        <v>609165</v>
      </c>
      <c r="BM16" s="89">
        <v>630932</v>
      </c>
      <c r="BN16" s="27">
        <f t="shared" si="0"/>
        <v>52328248</v>
      </c>
      <c r="BO16" s="27">
        <f t="shared" si="1"/>
        <v>15629381</v>
      </c>
      <c r="BP16" s="27">
        <f t="shared" si="2"/>
        <v>342398</v>
      </c>
      <c r="BQ16" s="27">
        <f t="shared" si="3"/>
        <v>235919</v>
      </c>
    </row>
    <row r="17" spans="1:69" s="20" customFormat="1" ht="10.5" x14ac:dyDescent="0.35">
      <c r="A17" s="79">
        <v>44287</v>
      </c>
      <c r="B17" s="89">
        <v>1229637</v>
      </c>
      <c r="C17" s="89">
        <v>1236612</v>
      </c>
      <c r="D17" s="89">
        <v>1307535</v>
      </c>
      <c r="E17" s="89">
        <v>1202055</v>
      </c>
      <c r="F17" s="89">
        <v>1382034</v>
      </c>
      <c r="G17" s="89">
        <v>1347869</v>
      </c>
      <c r="H17" s="89">
        <v>1321677</v>
      </c>
      <c r="I17" s="89">
        <v>1368320</v>
      </c>
      <c r="J17" s="89">
        <v>1204952</v>
      </c>
      <c r="K17" s="89">
        <v>1385624</v>
      </c>
      <c r="L17" s="89">
        <v>1279974</v>
      </c>
      <c r="M17" s="89">
        <v>1297943</v>
      </c>
      <c r="N17" s="89">
        <v>1340616</v>
      </c>
      <c r="O17" s="89">
        <v>1225297</v>
      </c>
      <c r="P17" s="89">
        <v>1327852</v>
      </c>
      <c r="Q17" s="89">
        <v>1388223</v>
      </c>
      <c r="R17" s="89">
        <v>1356188</v>
      </c>
      <c r="S17" s="89">
        <v>1370521</v>
      </c>
      <c r="T17" s="89">
        <v>1307367</v>
      </c>
      <c r="U17" s="89">
        <v>1386663</v>
      </c>
      <c r="V17" s="89">
        <v>1344816</v>
      </c>
      <c r="W17" s="89">
        <v>1381046</v>
      </c>
      <c r="X17" s="89">
        <v>1331563</v>
      </c>
      <c r="Y17" s="89">
        <v>1376703</v>
      </c>
      <c r="Z17" s="89">
        <v>1339358</v>
      </c>
      <c r="AA17" s="89">
        <v>1333448</v>
      </c>
      <c r="AB17" s="89">
        <v>1381296</v>
      </c>
      <c r="AC17" s="89">
        <v>1383810</v>
      </c>
      <c r="AD17" s="89">
        <v>1316463</v>
      </c>
      <c r="AE17" s="89">
        <v>1366161</v>
      </c>
      <c r="AF17" s="89">
        <v>1279143</v>
      </c>
      <c r="AG17" s="89">
        <v>1332753</v>
      </c>
      <c r="AH17" s="89">
        <v>1276036</v>
      </c>
      <c r="AI17" s="89">
        <v>1344154</v>
      </c>
      <c r="AJ17" s="89">
        <v>1269623</v>
      </c>
      <c r="AK17" s="89">
        <v>1371843</v>
      </c>
      <c r="AL17" s="89">
        <v>1375270</v>
      </c>
      <c r="AM17" s="89">
        <v>1308271</v>
      </c>
      <c r="AN17" s="89">
        <v>1172521</v>
      </c>
      <c r="AO17" s="89">
        <v>1182049</v>
      </c>
      <c r="AP17" s="89">
        <v>645347</v>
      </c>
      <c r="AQ17" s="89">
        <v>664315</v>
      </c>
      <c r="AR17" s="89">
        <v>679867</v>
      </c>
      <c r="AS17" s="89">
        <v>689199</v>
      </c>
      <c r="AT17" s="89">
        <v>691860</v>
      </c>
      <c r="AU17" s="89">
        <v>681110</v>
      </c>
      <c r="AV17" s="89">
        <v>695082</v>
      </c>
      <c r="AW17" s="89">
        <v>689081</v>
      </c>
      <c r="AX17" s="89">
        <v>582560</v>
      </c>
      <c r="AY17" s="89">
        <v>686458</v>
      </c>
      <c r="AZ17" s="89">
        <v>687755</v>
      </c>
      <c r="BA17" s="89">
        <v>549480</v>
      </c>
      <c r="BB17" s="89">
        <v>673666</v>
      </c>
      <c r="BC17" s="89">
        <v>687398</v>
      </c>
      <c r="BD17" s="89">
        <v>687977</v>
      </c>
      <c r="BE17" s="89">
        <v>687172</v>
      </c>
      <c r="BF17" s="89">
        <v>654624</v>
      </c>
      <c r="BG17" s="89">
        <v>659936</v>
      </c>
      <c r="BH17" s="115">
        <v>656321</v>
      </c>
      <c r="BI17" s="89">
        <v>628107</v>
      </c>
      <c r="BJ17" s="89">
        <v>669380</v>
      </c>
      <c r="BK17" s="90">
        <v>663441</v>
      </c>
      <c r="BL17" s="89">
        <v>621057</v>
      </c>
      <c r="BM17" s="89">
        <v>643083</v>
      </c>
      <c r="BN17" s="27">
        <f t="shared" si="0"/>
        <v>52733286</v>
      </c>
      <c r="BO17" s="27">
        <f t="shared" si="1"/>
        <v>15874276</v>
      </c>
      <c r="BP17" s="27">
        <f t="shared" si="2"/>
        <v>405038</v>
      </c>
      <c r="BQ17" s="27">
        <f t="shared" si="3"/>
        <v>244895</v>
      </c>
    </row>
    <row r="18" spans="1:69" s="20" customFormat="1" ht="10.5" x14ac:dyDescent="0.35">
      <c r="A18" s="79">
        <v>44317</v>
      </c>
      <c r="B18" s="89">
        <v>1237592</v>
      </c>
      <c r="C18" s="89">
        <v>1247626</v>
      </c>
      <c r="D18" s="89">
        <v>1316478</v>
      </c>
      <c r="E18" s="89">
        <v>1211206</v>
      </c>
      <c r="F18" s="89">
        <v>1386866</v>
      </c>
      <c r="G18" s="89">
        <v>1354056</v>
      </c>
      <c r="H18" s="89">
        <v>1331803</v>
      </c>
      <c r="I18" s="89">
        <v>1374471</v>
      </c>
      <c r="J18" s="89">
        <v>1216349</v>
      </c>
      <c r="K18" s="89">
        <v>1396836</v>
      </c>
      <c r="L18" s="89">
        <v>1285817</v>
      </c>
      <c r="M18" s="89">
        <v>1306734</v>
      </c>
      <c r="N18" s="89">
        <v>1345653</v>
      </c>
      <c r="O18" s="89">
        <v>1238017</v>
      </c>
      <c r="P18" s="89">
        <v>1337057</v>
      </c>
      <c r="Q18" s="89">
        <v>1399952</v>
      </c>
      <c r="R18" s="89">
        <v>1366618</v>
      </c>
      <c r="S18" s="89">
        <v>1378567</v>
      </c>
      <c r="T18" s="89">
        <v>1315498</v>
      </c>
      <c r="U18" s="89">
        <v>1398669</v>
      </c>
      <c r="V18" s="89">
        <v>1354515</v>
      </c>
      <c r="W18" s="89">
        <v>1394198</v>
      </c>
      <c r="X18" s="89">
        <v>1331563</v>
      </c>
      <c r="Y18" s="89">
        <v>1386890</v>
      </c>
      <c r="Z18" s="89">
        <v>1348925</v>
      </c>
      <c r="AA18" s="89">
        <v>1342118</v>
      </c>
      <c r="AB18" s="89">
        <v>1389567</v>
      </c>
      <c r="AC18" s="89">
        <v>1394902</v>
      </c>
      <c r="AD18" s="89">
        <v>1330178</v>
      </c>
      <c r="AE18" s="89">
        <v>1377923</v>
      </c>
      <c r="AF18" s="89">
        <v>1290267</v>
      </c>
      <c r="AG18" s="89">
        <v>1341153</v>
      </c>
      <c r="AH18" s="89">
        <v>1287645</v>
      </c>
      <c r="AI18" s="89">
        <v>1355137</v>
      </c>
      <c r="AJ18" s="89">
        <v>1281367</v>
      </c>
      <c r="AK18" s="89">
        <v>1383111</v>
      </c>
      <c r="AL18" s="89">
        <v>1384775</v>
      </c>
      <c r="AM18" s="89">
        <v>1318231</v>
      </c>
      <c r="AN18" s="89">
        <v>1185399</v>
      </c>
      <c r="AO18" s="89">
        <v>1193195</v>
      </c>
      <c r="AP18" s="89">
        <v>651077</v>
      </c>
      <c r="AQ18" s="89">
        <v>674095</v>
      </c>
      <c r="AR18" s="89">
        <v>690429</v>
      </c>
      <c r="AS18" s="89">
        <v>701089</v>
      </c>
      <c r="AT18" s="89">
        <v>702957</v>
      </c>
      <c r="AU18" s="90">
        <v>690934</v>
      </c>
      <c r="AV18" s="89">
        <v>708168</v>
      </c>
      <c r="AW18" s="90">
        <v>701662</v>
      </c>
      <c r="AX18" s="89">
        <v>592300</v>
      </c>
      <c r="AY18" s="89">
        <v>697969</v>
      </c>
      <c r="AZ18" s="89">
        <v>700545</v>
      </c>
      <c r="BA18" s="89">
        <v>549480</v>
      </c>
      <c r="BB18" s="89">
        <v>685506</v>
      </c>
      <c r="BC18" s="89">
        <v>698609</v>
      </c>
      <c r="BD18" s="89">
        <v>697913</v>
      </c>
      <c r="BE18" s="89">
        <v>690325</v>
      </c>
      <c r="BF18" s="89">
        <v>664234</v>
      </c>
      <c r="BG18" s="89">
        <v>672895</v>
      </c>
      <c r="BH18" s="115">
        <v>665607</v>
      </c>
      <c r="BI18" s="89">
        <v>635585</v>
      </c>
      <c r="BJ18" s="89">
        <v>681950</v>
      </c>
      <c r="BK18" s="90">
        <v>674468</v>
      </c>
      <c r="BL18" s="89">
        <v>627383</v>
      </c>
      <c r="BM18" s="89">
        <v>654165</v>
      </c>
      <c r="BN18" s="27">
        <f t="shared" si="0"/>
        <v>53116924</v>
      </c>
      <c r="BO18" s="27">
        <f t="shared" si="1"/>
        <v>16109345</v>
      </c>
      <c r="BP18" s="27">
        <f t="shared" si="2"/>
        <v>383638</v>
      </c>
      <c r="BQ18" s="27">
        <f t="shared" si="3"/>
        <v>235069</v>
      </c>
    </row>
    <row r="19" spans="1:69" s="20" customFormat="1" ht="10.5" x14ac:dyDescent="0.35">
      <c r="A19" s="79">
        <v>44348</v>
      </c>
      <c r="B19" s="89">
        <v>1245469</v>
      </c>
      <c r="C19" s="89">
        <v>1259432</v>
      </c>
      <c r="D19" s="89">
        <v>1326504</v>
      </c>
      <c r="E19" s="89">
        <v>1214283</v>
      </c>
      <c r="F19" s="89">
        <v>1397362</v>
      </c>
      <c r="G19" s="89">
        <v>1364198</v>
      </c>
      <c r="H19" s="89">
        <v>1342173</v>
      </c>
      <c r="I19" s="89">
        <v>1382164</v>
      </c>
      <c r="J19" s="89">
        <v>1228628</v>
      </c>
      <c r="K19" s="89">
        <v>1403974</v>
      </c>
      <c r="L19" s="89">
        <v>1293384</v>
      </c>
      <c r="M19" s="89">
        <v>1310074</v>
      </c>
      <c r="N19" s="89">
        <v>1355222</v>
      </c>
      <c r="O19" s="89">
        <v>1252525</v>
      </c>
      <c r="P19" s="89">
        <v>1347709</v>
      </c>
      <c r="Q19" s="89">
        <v>1408930</v>
      </c>
      <c r="R19" s="89">
        <v>1376371</v>
      </c>
      <c r="S19" s="89">
        <v>1388903</v>
      </c>
      <c r="T19" s="89">
        <v>1325782</v>
      </c>
      <c r="U19" s="89">
        <v>1408761</v>
      </c>
      <c r="V19" s="89">
        <v>1367341</v>
      </c>
      <c r="W19" s="89">
        <v>1407347</v>
      </c>
      <c r="X19" s="89">
        <v>1331563</v>
      </c>
      <c r="Y19" s="89">
        <v>1399742</v>
      </c>
      <c r="Z19" s="89">
        <v>1361221</v>
      </c>
      <c r="AA19" s="89">
        <v>1352975</v>
      </c>
      <c r="AB19" s="89">
        <v>1396607</v>
      </c>
      <c r="AC19" s="89">
        <v>1406956</v>
      </c>
      <c r="AD19" s="89">
        <v>1343281</v>
      </c>
      <c r="AE19" s="89">
        <v>1387292</v>
      </c>
      <c r="AF19" s="89">
        <v>1298697</v>
      </c>
      <c r="AG19" s="89">
        <v>1349009</v>
      </c>
      <c r="AH19" s="89">
        <v>1295108</v>
      </c>
      <c r="AI19" s="89">
        <v>1364405</v>
      </c>
      <c r="AJ19" s="89">
        <v>1290274</v>
      </c>
      <c r="AK19" s="89">
        <v>1393893</v>
      </c>
      <c r="AL19" s="89">
        <v>1387693</v>
      </c>
      <c r="AM19" s="89">
        <v>1325661</v>
      </c>
      <c r="AN19" s="89">
        <v>1197083</v>
      </c>
      <c r="AO19" s="89">
        <v>1203533</v>
      </c>
      <c r="AP19" s="89">
        <v>663434</v>
      </c>
      <c r="AQ19" s="89">
        <v>687480</v>
      </c>
      <c r="AR19" s="89">
        <v>701100</v>
      </c>
      <c r="AS19" s="89">
        <v>713179</v>
      </c>
      <c r="AT19" s="89">
        <v>715120</v>
      </c>
      <c r="AU19" s="89">
        <v>703203</v>
      </c>
      <c r="AV19" s="89">
        <v>719783</v>
      </c>
      <c r="AW19" s="90">
        <v>713357</v>
      </c>
      <c r="AX19" s="89">
        <v>602948</v>
      </c>
      <c r="AY19" s="89">
        <v>709794</v>
      </c>
      <c r="AZ19" s="89">
        <v>713761</v>
      </c>
      <c r="BA19" s="89">
        <v>549480</v>
      </c>
      <c r="BB19" s="89">
        <v>697573</v>
      </c>
      <c r="BC19" s="89">
        <v>710955</v>
      </c>
      <c r="BD19" s="89">
        <v>712457</v>
      </c>
      <c r="BE19" s="89">
        <v>690325</v>
      </c>
      <c r="BF19" s="89">
        <v>677548</v>
      </c>
      <c r="BG19" s="89">
        <v>684770</v>
      </c>
      <c r="BH19" s="89">
        <v>677505</v>
      </c>
      <c r="BI19" s="89">
        <v>646934</v>
      </c>
      <c r="BJ19" s="89">
        <v>693386</v>
      </c>
      <c r="BK19" s="90">
        <v>685683</v>
      </c>
      <c r="BL19" s="89">
        <v>638886</v>
      </c>
      <c r="BM19" s="89">
        <v>666411</v>
      </c>
      <c r="BN19" s="27">
        <f t="shared" si="0"/>
        <v>53491529</v>
      </c>
      <c r="BO19" s="27">
        <f t="shared" si="1"/>
        <v>16375072</v>
      </c>
      <c r="BP19" s="27">
        <f t="shared" si="2"/>
        <v>374605</v>
      </c>
      <c r="BQ19" s="27">
        <f t="shared" si="3"/>
        <v>265727</v>
      </c>
    </row>
    <row r="20" spans="1:69" s="20" customFormat="1" ht="10.5" x14ac:dyDescent="0.35">
      <c r="A20" s="79">
        <v>44378</v>
      </c>
      <c r="B20" s="89">
        <v>1252215</v>
      </c>
      <c r="C20" s="89">
        <v>1272209</v>
      </c>
      <c r="D20" s="89">
        <v>1339583</v>
      </c>
      <c r="E20" s="89">
        <v>1224349</v>
      </c>
      <c r="F20" s="89">
        <v>1407024</v>
      </c>
      <c r="G20" s="89">
        <v>1374636</v>
      </c>
      <c r="H20" s="89">
        <v>1352243</v>
      </c>
      <c r="I20" s="89">
        <v>1389331</v>
      </c>
      <c r="J20" s="89">
        <v>1239642</v>
      </c>
      <c r="K20" s="89">
        <v>1405642</v>
      </c>
      <c r="L20" s="89">
        <v>1300535</v>
      </c>
      <c r="M20" s="89">
        <v>1317775</v>
      </c>
      <c r="N20" s="89">
        <v>1363029</v>
      </c>
      <c r="O20" s="89">
        <v>1261591</v>
      </c>
      <c r="P20" s="89">
        <v>1360898</v>
      </c>
      <c r="Q20" s="89">
        <v>1421734</v>
      </c>
      <c r="R20" s="89">
        <v>1386944</v>
      </c>
      <c r="S20" s="89">
        <v>1397416</v>
      </c>
      <c r="T20" s="89">
        <v>1334257</v>
      </c>
      <c r="U20" s="89">
        <v>1420586</v>
      </c>
      <c r="V20" s="89">
        <v>1379410</v>
      </c>
      <c r="W20" s="89">
        <v>1417590</v>
      </c>
      <c r="X20" s="89">
        <v>1331563</v>
      </c>
      <c r="Y20" s="89">
        <v>1407169</v>
      </c>
      <c r="Z20" s="89">
        <v>1368541</v>
      </c>
      <c r="AA20" s="89">
        <v>1365203</v>
      </c>
      <c r="AB20" s="89">
        <v>1404399</v>
      </c>
      <c r="AC20" s="89">
        <v>1418096</v>
      </c>
      <c r="AD20" s="89">
        <v>1349636</v>
      </c>
      <c r="AE20" s="89">
        <v>1397328</v>
      </c>
      <c r="AF20" s="89">
        <v>1310903</v>
      </c>
      <c r="AG20" s="89">
        <v>1362836</v>
      </c>
      <c r="AH20" s="89">
        <v>1305482</v>
      </c>
      <c r="AI20" s="89">
        <v>1375747</v>
      </c>
      <c r="AJ20" s="89">
        <v>1302304</v>
      </c>
      <c r="AK20" s="89">
        <v>1404551</v>
      </c>
      <c r="AL20" s="89">
        <v>1399721</v>
      </c>
      <c r="AM20" s="89">
        <v>1334853</v>
      </c>
      <c r="AN20" s="89">
        <v>1206232</v>
      </c>
      <c r="AO20" s="89">
        <v>1213990</v>
      </c>
      <c r="AP20" s="89">
        <v>673628</v>
      </c>
      <c r="AQ20" s="89">
        <v>699195</v>
      </c>
      <c r="AR20" s="89">
        <v>711297</v>
      </c>
      <c r="AS20" s="89">
        <v>725252</v>
      </c>
      <c r="AT20" s="89">
        <v>727881</v>
      </c>
      <c r="AU20" s="90">
        <v>715511</v>
      </c>
      <c r="AV20" s="89">
        <v>731147</v>
      </c>
      <c r="AW20" s="89">
        <v>723510</v>
      </c>
      <c r="AX20" s="90">
        <v>614628</v>
      </c>
      <c r="AY20" s="89">
        <v>721009</v>
      </c>
      <c r="AZ20" s="90">
        <v>727783</v>
      </c>
      <c r="BA20" s="89">
        <v>549480</v>
      </c>
      <c r="BB20" s="89">
        <v>710439</v>
      </c>
      <c r="BC20" s="90">
        <v>726339</v>
      </c>
      <c r="BD20" s="89">
        <v>724756</v>
      </c>
      <c r="BE20" s="89">
        <v>690325</v>
      </c>
      <c r="BF20" s="89">
        <v>686504</v>
      </c>
      <c r="BG20" s="89">
        <v>696527</v>
      </c>
      <c r="BH20" s="89">
        <v>686086</v>
      </c>
      <c r="BI20" s="89">
        <v>655534</v>
      </c>
      <c r="BJ20" s="89">
        <v>704441</v>
      </c>
      <c r="BK20" s="90">
        <v>695752</v>
      </c>
      <c r="BL20" s="89">
        <v>650727</v>
      </c>
      <c r="BM20" s="89">
        <v>677461</v>
      </c>
      <c r="BN20" s="27">
        <f t="shared" si="0"/>
        <v>53877193</v>
      </c>
      <c r="BO20" s="27">
        <f t="shared" si="1"/>
        <v>16625212</v>
      </c>
      <c r="BP20" s="27">
        <f t="shared" si="2"/>
        <v>385664</v>
      </c>
      <c r="BQ20" s="27">
        <f t="shared" si="3"/>
        <v>250140</v>
      </c>
    </row>
    <row r="21" spans="1:69" s="20" customFormat="1" ht="10.5" x14ac:dyDescent="0.35">
      <c r="A21" s="79">
        <v>44409</v>
      </c>
      <c r="B21" s="89">
        <v>1258343</v>
      </c>
      <c r="C21" s="89">
        <v>1283620</v>
      </c>
      <c r="D21" s="89">
        <v>1350551</v>
      </c>
      <c r="E21" s="89">
        <v>1234523</v>
      </c>
      <c r="F21" s="89">
        <v>1416546</v>
      </c>
      <c r="G21" s="89">
        <v>1385740</v>
      </c>
      <c r="H21" s="89">
        <v>1355610</v>
      </c>
      <c r="I21" s="89">
        <v>1395448</v>
      </c>
      <c r="J21" s="89">
        <v>1247879</v>
      </c>
      <c r="K21" s="89">
        <v>1416101</v>
      </c>
      <c r="L21" s="89">
        <v>1307332</v>
      </c>
      <c r="M21" s="89">
        <v>1324750</v>
      </c>
      <c r="N21" s="89">
        <v>1373333</v>
      </c>
      <c r="O21" s="89">
        <v>1271063</v>
      </c>
      <c r="P21" s="89">
        <v>1373575</v>
      </c>
      <c r="Q21" s="89">
        <v>1426379</v>
      </c>
      <c r="R21" s="89">
        <v>1396898</v>
      </c>
      <c r="S21" s="89">
        <v>1405155</v>
      </c>
      <c r="T21" s="89">
        <v>1344788</v>
      </c>
      <c r="U21" s="89">
        <v>1431250</v>
      </c>
      <c r="V21" s="89">
        <v>1390554</v>
      </c>
      <c r="W21" s="89">
        <v>1430675</v>
      </c>
      <c r="X21" s="89">
        <v>1331563</v>
      </c>
      <c r="Y21" s="89">
        <v>1419214</v>
      </c>
      <c r="Z21" s="89">
        <v>1374411</v>
      </c>
      <c r="AA21" s="89">
        <v>1378389</v>
      </c>
      <c r="AB21" s="89">
        <v>1411492</v>
      </c>
      <c r="AC21" s="89">
        <v>1419235</v>
      </c>
      <c r="AD21" s="89">
        <v>1362657</v>
      </c>
      <c r="AE21" s="89">
        <v>1409189</v>
      </c>
      <c r="AF21" s="89">
        <v>1322549</v>
      </c>
      <c r="AG21" s="89">
        <v>1366051</v>
      </c>
      <c r="AH21" s="89">
        <v>1313277</v>
      </c>
      <c r="AI21" s="89">
        <v>1385068</v>
      </c>
      <c r="AJ21" s="89">
        <v>1313799</v>
      </c>
      <c r="AK21" s="89">
        <v>1415421</v>
      </c>
      <c r="AL21" s="89">
        <v>1411911</v>
      </c>
      <c r="AM21" s="89">
        <v>1345003</v>
      </c>
      <c r="AN21" s="89">
        <v>1217094</v>
      </c>
      <c r="AO21" s="89">
        <v>1219239</v>
      </c>
      <c r="AP21" s="89">
        <v>684354</v>
      </c>
      <c r="AQ21" s="89">
        <v>710159</v>
      </c>
      <c r="AR21" s="89">
        <v>726269</v>
      </c>
      <c r="AS21" s="89">
        <v>738538</v>
      </c>
      <c r="AT21" s="89">
        <v>739313</v>
      </c>
      <c r="AU21" s="90">
        <v>725629</v>
      </c>
      <c r="AV21" s="89">
        <v>745561</v>
      </c>
      <c r="AW21" s="90">
        <v>737503</v>
      </c>
      <c r="AX21" s="90">
        <v>629439</v>
      </c>
      <c r="AY21" s="90">
        <v>733121</v>
      </c>
      <c r="AZ21" s="90">
        <v>741805</v>
      </c>
      <c r="BA21" s="89">
        <v>549480</v>
      </c>
      <c r="BB21" s="89">
        <v>722042</v>
      </c>
      <c r="BC21" s="89">
        <v>738328</v>
      </c>
      <c r="BD21" s="89">
        <v>736510</v>
      </c>
      <c r="BE21" s="89">
        <v>701748</v>
      </c>
      <c r="BF21" s="89">
        <v>699661</v>
      </c>
      <c r="BG21" s="89">
        <v>708667</v>
      </c>
      <c r="BH21" s="89">
        <v>695736</v>
      </c>
      <c r="BI21" s="89">
        <v>669001</v>
      </c>
      <c r="BJ21" s="89">
        <v>715532</v>
      </c>
      <c r="BK21" s="89">
        <v>706488</v>
      </c>
      <c r="BL21" s="89">
        <v>663069</v>
      </c>
      <c r="BM21" s="89">
        <v>690041</v>
      </c>
      <c r="BN21" s="27">
        <f t="shared" si="0"/>
        <v>54235675</v>
      </c>
      <c r="BO21" s="27">
        <f t="shared" si="1"/>
        <v>16907994</v>
      </c>
      <c r="BP21" s="27">
        <f t="shared" si="2"/>
        <v>358482</v>
      </c>
      <c r="BQ21" s="27">
        <f t="shared" si="3"/>
        <v>282782</v>
      </c>
    </row>
    <row r="22" spans="1:69" s="20" customFormat="1" ht="10.5" x14ac:dyDescent="0.35">
      <c r="A22" s="79">
        <v>44440</v>
      </c>
      <c r="B22" s="89">
        <v>1265686</v>
      </c>
      <c r="C22" s="91">
        <v>1295195</v>
      </c>
      <c r="D22" s="89">
        <v>1357233</v>
      </c>
      <c r="E22" s="89">
        <v>1242065</v>
      </c>
      <c r="F22" s="91">
        <v>1428132</v>
      </c>
      <c r="G22" s="89">
        <v>1396286</v>
      </c>
      <c r="H22" s="91">
        <v>1365461</v>
      </c>
      <c r="I22" s="89">
        <v>1403783</v>
      </c>
      <c r="J22" s="89">
        <v>1257447</v>
      </c>
      <c r="K22" s="89">
        <v>1425765</v>
      </c>
      <c r="L22" s="91">
        <v>1315761</v>
      </c>
      <c r="M22" s="91">
        <v>1335813</v>
      </c>
      <c r="N22" s="91">
        <v>1377869</v>
      </c>
      <c r="O22" s="89">
        <v>1284642</v>
      </c>
      <c r="P22" s="91">
        <v>1384858</v>
      </c>
      <c r="Q22" s="89">
        <v>1426510</v>
      </c>
      <c r="R22" s="91">
        <v>1408809</v>
      </c>
      <c r="S22" s="89">
        <v>1405596</v>
      </c>
      <c r="T22" s="89">
        <v>1353976</v>
      </c>
      <c r="U22" s="91">
        <v>1443819</v>
      </c>
      <c r="V22" s="91">
        <v>1402278</v>
      </c>
      <c r="W22" s="89">
        <v>1440728</v>
      </c>
      <c r="X22" s="89">
        <v>1331563</v>
      </c>
      <c r="Y22" s="89">
        <v>1432143</v>
      </c>
      <c r="Z22" s="91">
        <v>1379494</v>
      </c>
      <c r="AA22" s="91">
        <v>1390975</v>
      </c>
      <c r="AB22" s="91">
        <v>1419291</v>
      </c>
      <c r="AC22" s="89">
        <v>1427946</v>
      </c>
      <c r="AD22" s="91">
        <v>1371710</v>
      </c>
      <c r="AE22" s="91">
        <v>1421857</v>
      </c>
      <c r="AF22" s="89">
        <v>1331690</v>
      </c>
      <c r="AG22" s="89">
        <v>1375915</v>
      </c>
      <c r="AH22" s="91">
        <v>1325113</v>
      </c>
      <c r="AI22" s="89">
        <v>1390230</v>
      </c>
      <c r="AJ22" s="89">
        <v>1326378</v>
      </c>
      <c r="AK22" s="91">
        <v>1427334</v>
      </c>
      <c r="AL22" s="89">
        <v>1424022</v>
      </c>
      <c r="AM22" s="91">
        <v>1355349</v>
      </c>
      <c r="AN22" s="91">
        <v>1229144</v>
      </c>
      <c r="AO22" s="91">
        <v>1228728</v>
      </c>
      <c r="AP22" s="89">
        <v>698230</v>
      </c>
      <c r="AQ22" s="91">
        <v>724320</v>
      </c>
      <c r="AR22" s="89">
        <v>739907</v>
      </c>
      <c r="AS22" s="89">
        <v>751625</v>
      </c>
      <c r="AT22" s="89">
        <v>751993</v>
      </c>
      <c r="AU22" s="91">
        <v>739444</v>
      </c>
      <c r="AV22" s="89">
        <v>759162</v>
      </c>
      <c r="AW22" s="90">
        <v>749911</v>
      </c>
      <c r="AX22" s="90">
        <v>641884</v>
      </c>
      <c r="AY22" s="90">
        <v>746247</v>
      </c>
      <c r="AZ22" s="90">
        <v>751388</v>
      </c>
      <c r="BA22" s="89">
        <v>549480</v>
      </c>
      <c r="BB22" s="89">
        <v>734573</v>
      </c>
      <c r="BC22" s="91">
        <v>748934</v>
      </c>
      <c r="BD22" s="89">
        <v>748151</v>
      </c>
      <c r="BE22" s="89">
        <v>701748</v>
      </c>
      <c r="BF22" s="89">
        <v>711613</v>
      </c>
      <c r="BG22" s="89">
        <v>722186</v>
      </c>
      <c r="BH22" s="91">
        <v>707219</v>
      </c>
      <c r="BI22" s="89">
        <v>682993</v>
      </c>
      <c r="BJ22" s="91">
        <v>728139</v>
      </c>
      <c r="BK22" s="90">
        <v>720523</v>
      </c>
      <c r="BL22" s="89">
        <v>676252</v>
      </c>
      <c r="BM22" s="91">
        <v>701494</v>
      </c>
      <c r="BN22" s="27">
        <f t="shared" si="0"/>
        <v>54606594</v>
      </c>
      <c r="BO22" s="27">
        <f t="shared" si="1"/>
        <v>17187416</v>
      </c>
      <c r="BP22" s="27">
        <f t="shared" si="2"/>
        <v>370919</v>
      </c>
      <c r="BQ22" s="27">
        <f t="shared" si="3"/>
        <v>279422</v>
      </c>
    </row>
    <row r="23" spans="1:69" s="20" customFormat="1" ht="10.5" x14ac:dyDescent="0.35">
      <c r="A23" s="79">
        <v>44470</v>
      </c>
      <c r="B23" s="89">
        <v>1272414</v>
      </c>
      <c r="C23" s="89">
        <v>1307038</v>
      </c>
      <c r="D23" s="89">
        <v>1366421</v>
      </c>
      <c r="E23" s="89">
        <v>1247389</v>
      </c>
      <c r="F23" s="89">
        <v>1435693</v>
      </c>
      <c r="G23" s="89">
        <v>1406219</v>
      </c>
      <c r="H23" s="89">
        <v>1376615</v>
      </c>
      <c r="I23" s="89">
        <v>1414891</v>
      </c>
      <c r="J23" s="89">
        <v>1268217</v>
      </c>
      <c r="K23" s="89">
        <v>1436847</v>
      </c>
      <c r="L23" s="89">
        <v>1324464</v>
      </c>
      <c r="M23" s="89">
        <v>1346104</v>
      </c>
      <c r="N23" s="89">
        <v>1388223</v>
      </c>
      <c r="O23" s="89">
        <v>1296529</v>
      </c>
      <c r="P23" s="89">
        <v>1395694</v>
      </c>
      <c r="Q23" s="89">
        <v>1430346</v>
      </c>
      <c r="R23" s="89">
        <v>1420022</v>
      </c>
      <c r="S23" s="89">
        <v>1412983</v>
      </c>
      <c r="T23" s="89">
        <v>1364634</v>
      </c>
      <c r="U23" s="89">
        <v>1454062</v>
      </c>
      <c r="V23" s="89">
        <v>1411650</v>
      </c>
      <c r="W23" s="89">
        <v>1454360</v>
      </c>
      <c r="X23" s="89">
        <v>1331584</v>
      </c>
      <c r="Y23" s="89">
        <v>1441578</v>
      </c>
      <c r="Z23" s="89">
        <v>1386489</v>
      </c>
      <c r="AA23" s="89">
        <v>1402709</v>
      </c>
      <c r="AB23" s="89">
        <v>1428397</v>
      </c>
      <c r="AC23" s="89">
        <v>1435672</v>
      </c>
      <c r="AD23" s="89">
        <v>1381894</v>
      </c>
      <c r="AE23" s="89">
        <v>1433009</v>
      </c>
      <c r="AF23" s="89">
        <v>1342174</v>
      </c>
      <c r="AG23" s="89">
        <v>1385598</v>
      </c>
      <c r="AH23" s="89">
        <v>1335769</v>
      </c>
      <c r="AI23" s="89">
        <v>1401444</v>
      </c>
      <c r="AJ23" s="89">
        <v>1337099</v>
      </c>
      <c r="AK23" s="89">
        <v>1438471</v>
      </c>
      <c r="AL23" s="89">
        <v>1433350</v>
      </c>
      <c r="AM23" s="89">
        <v>1364589</v>
      </c>
      <c r="AN23" s="89">
        <v>1241586</v>
      </c>
      <c r="AO23" s="89">
        <v>1238744</v>
      </c>
      <c r="AP23" s="89">
        <v>708325</v>
      </c>
      <c r="AQ23" s="89">
        <v>737076</v>
      </c>
      <c r="AR23" s="89">
        <v>749769</v>
      </c>
      <c r="AS23" s="89">
        <v>762578</v>
      </c>
      <c r="AT23" s="89">
        <v>763401</v>
      </c>
      <c r="AU23" s="89">
        <v>750151</v>
      </c>
      <c r="AV23" s="89">
        <v>765465</v>
      </c>
      <c r="AW23" s="89">
        <v>760071</v>
      </c>
      <c r="AX23" s="89">
        <v>652704</v>
      </c>
      <c r="AY23" s="89">
        <v>758207</v>
      </c>
      <c r="AZ23" s="89">
        <v>763915</v>
      </c>
      <c r="BA23" s="89">
        <v>549480</v>
      </c>
      <c r="BB23" s="89">
        <v>745429</v>
      </c>
      <c r="BC23" s="89">
        <v>757119</v>
      </c>
      <c r="BD23" s="89">
        <v>761159</v>
      </c>
      <c r="BE23" s="89">
        <v>701748</v>
      </c>
      <c r="BF23" s="89">
        <v>717649</v>
      </c>
      <c r="BG23" s="89">
        <v>735378</v>
      </c>
      <c r="BH23" s="89">
        <v>718829</v>
      </c>
      <c r="BI23" s="89">
        <v>693804</v>
      </c>
      <c r="BJ23" s="89">
        <v>738478</v>
      </c>
      <c r="BK23" s="89">
        <v>731394</v>
      </c>
      <c r="BL23" s="89">
        <v>689300</v>
      </c>
      <c r="BM23" s="89">
        <v>713743</v>
      </c>
      <c r="BN23" s="27">
        <f t="shared" si="0"/>
        <v>54990971</v>
      </c>
      <c r="BO23" s="27">
        <f t="shared" si="1"/>
        <v>17425172</v>
      </c>
      <c r="BP23" s="27">
        <f t="shared" si="2"/>
        <v>384377</v>
      </c>
      <c r="BQ23" s="27">
        <f t="shared" si="3"/>
        <v>237756</v>
      </c>
    </row>
    <row r="24" spans="1:69" s="20" customFormat="1" ht="10.5" x14ac:dyDescent="0.35">
      <c r="A24" s="25">
        <v>44501</v>
      </c>
      <c r="B24" s="80">
        <v>1283445</v>
      </c>
      <c r="C24" s="80">
        <v>1319607</v>
      </c>
      <c r="D24" s="80">
        <v>1366421</v>
      </c>
      <c r="E24" s="80">
        <v>1257075</v>
      </c>
      <c r="F24" s="80">
        <v>1446738</v>
      </c>
      <c r="G24" s="80">
        <v>1416391</v>
      </c>
      <c r="H24" s="80">
        <v>1387640</v>
      </c>
      <c r="I24" s="80">
        <v>1426510</v>
      </c>
      <c r="J24" s="80">
        <v>1281861</v>
      </c>
      <c r="K24" s="80">
        <v>1451245</v>
      </c>
      <c r="L24" s="80">
        <v>1336587</v>
      </c>
      <c r="M24" s="80">
        <v>1356432</v>
      </c>
      <c r="N24" s="80">
        <v>1399076</v>
      </c>
      <c r="O24" s="80">
        <v>1306688</v>
      </c>
      <c r="P24" s="80">
        <v>1407966</v>
      </c>
      <c r="Q24" s="80">
        <v>1442589</v>
      </c>
      <c r="R24" s="80">
        <v>1431070</v>
      </c>
      <c r="S24" s="80">
        <v>1421577</v>
      </c>
      <c r="T24" s="80">
        <v>1376531</v>
      </c>
      <c r="U24" s="80">
        <v>1454649</v>
      </c>
      <c r="V24" s="80">
        <v>1424651</v>
      </c>
      <c r="W24" s="80">
        <v>1467825</v>
      </c>
      <c r="X24" s="80">
        <v>1331709</v>
      </c>
      <c r="Y24" s="80">
        <v>1452792</v>
      </c>
      <c r="Z24" s="80">
        <v>1395325</v>
      </c>
      <c r="AA24" s="114">
        <v>1413830</v>
      </c>
      <c r="AB24" s="80">
        <v>1441734</v>
      </c>
      <c r="AC24" s="80">
        <v>1447881</v>
      </c>
      <c r="AD24" s="80">
        <v>1393806</v>
      </c>
      <c r="AE24" s="80">
        <v>1444803</v>
      </c>
      <c r="AF24" s="80">
        <v>1351931</v>
      </c>
      <c r="AG24" s="80">
        <v>1394826</v>
      </c>
      <c r="AH24" s="80">
        <v>1346715</v>
      </c>
      <c r="AI24" s="80">
        <v>1411980</v>
      </c>
      <c r="AJ24" s="80">
        <v>1349992</v>
      </c>
      <c r="AK24" s="80">
        <v>1452742</v>
      </c>
      <c r="AL24" s="80">
        <v>1444180</v>
      </c>
      <c r="AM24" s="80">
        <v>1377775</v>
      </c>
      <c r="AN24" s="80">
        <v>1252309</v>
      </c>
      <c r="AO24" s="80">
        <v>1249805</v>
      </c>
      <c r="AP24" s="80">
        <v>708466</v>
      </c>
      <c r="AQ24" s="80">
        <v>747195</v>
      </c>
      <c r="AR24" s="80">
        <v>761900</v>
      </c>
      <c r="AS24" s="80">
        <v>776510</v>
      </c>
      <c r="AT24" s="80">
        <v>776104</v>
      </c>
      <c r="AU24" s="80">
        <v>762931</v>
      </c>
      <c r="AV24" s="80">
        <v>765466</v>
      </c>
      <c r="AW24" s="80">
        <v>760071</v>
      </c>
      <c r="AX24" s="80">
        <v>665694</v>
      </c>
      <c r="AY24" s="80">
        <v>770820</v>
      </c>
      <c r="AZ24" s="80">
        <v>776469</v>
      </c>
      <c r="BA24" s="80">
        <v>549480</v>
      </c>
      <c r="BB24" s="80">
        <v>759552</v>
      </c>
      <c r="BC24" s="80">
        <v>766763</v>
      </c>
      <c r="BD24" s="80">
        <v>772770</v>
      </c>
      <c r="BE24" s="80">
        <v>701748</v>
      </c>
      <c r="BF24" s="80">
        <v>729081</v>
      </c>
      <c r="BG24" s="80">
        <v>747748</v>
      </c>
      <c r="BH24" s="80">
        <v>730418</v>
      </c>
      <c r="BI24" s="80">
        <v>705943</v>
      </c>
      <c r="BJ24" s="80">
        <v>751195</v>
      </c>
      <c r="BK24" s="80">
        <v>744051</v>
      </c>
      <c r="BL24" s="80">
        <v>700397</v>
      </c>
      <c r="BM24" s="80">
        <v>721135</v>
      </c>
      <c r="BN24" s="27">
        <f t="shared" ref="BN24:BN26" si="4">SUM(B24:AO24)</f>
        <v>55416709</v>
      </c>
      <c r="BO24" s="27">
        <f t="shared" ref="BO24:BO26" si="5">SUM(AP24:BM24)</f>
        <v>17651907</v>
      </c>
      <c r="BP24" s="27">
        <f t="shared" ref="BP24:BP26" si="6">BN24-BN23</f>
        <v>425738</v>
      </c>
      <c r="BQ24" s="27">
        <f t="shared" ref="BQ24:BQ26" si="7">BO24-BO23</f>
        <v>226735</v>
      </c>
    </row>
    <row r="25" spans="1:69" s="20" customFormat="1" ht="10.5" x14ac:dyDescent="0.35">
      <c r="A25" s="25">
        <v>44531</v>
      </c>
      <c r="B25" s="80">
        <v>1295310</v>
      </c>
      <c r="C25" s="80">
        <v>1330032</v>
      </c>
      <c r="D25" s="80">
        <v>1366421</v>
      </c>
      <c r="E25" s="80">
        <v>1270033</v>
      </c>
      <c r="F25" s="80">
        <v>1459122</v>
      </c>
      <c r="G25" s="80">
        <v>1429226</v>
      </c>
      <c r="H25" s="80">
        <v>1392162</v>
      </c>
      <c r="I25" s="80">
        <v>1437525</v>
      </c>
      <c r="J25" s="80">
        <v>1293540</v>
      </c>
      <c r="K25" s="80">
        <v>1463117</v>
      </c>
      <c r="L25" s="80">
        <v>1346482</v>
      </c>
      <c r="M25" s="80">
        <v>1367469</v>
      </c>
      <c r="N25" s="80">
        <v>1406107</v>
      </c>
      <c r="O25" s="80">
        <v>1309895</v>
      </c>
      <c r="P25" s="80">
        <v>1418513</v>
      </c>
      <c r="Q25" s="80">
        <v>1454095</v>
      </c>
      <c r="R25" s="80">
        <v>1439860</v>
      </c>
      <c r="S25" s="80">
        <v>1431167</v>
      </c>
      <c r="T25" s="80">
        <v>1386489</v>
      </c>
      <c r="U25" s="80">
        <v>1459691</v>
      </c>
      <c r="V25" s="80">
        <v>1435777</v>
      </c>
      <c r="W25" s="80">
        <v>1475510</v>
      </c>
      <c r="X25" s="80">
        <v>1331716</v>
      </c>
      <c r="Y25" s="80">
        <v>1462272</v>
      </c>
      <c r="Z25" s="80">
        <v>1403613</v>
      </c>
      <c r="AA25" s="80">
        <v>1424228</v>
      </c>
      <c r="AB25" s="80">
        <v>1453285</v>
      </c>
      <c r="AC25" s="80">
        <v>1459880</v>
      </c>
      <c r="AD25" s="80">
        <v>1403089</v>
      </c>
      <c r="AE25" s="80">
        <v>1455501</v>
      </c>
      <c r="AF25" s="80">
        <v>1363688</v>
      </c>
      <c r="AG25" s="80">
        <v>1407472</v>
      </c>
      <c r="AH25" s="80">
        <v>1355731</v>
      </c>
      <c r="AI25" s="80">
        <v>1424261</v>
      </c>
      <c r="AJ25" s="80">
        <v>1363522</v>
      </c>
      <c r="AK25" s="80">
        <v>1453990</v>
      </c>
      <c r="AL25" s="80">
        <v>1456069</v>
      </c>
      <c r="AM25" s="80">
        <v>1388693</v>
      </c>
      <c r="AN25" s="80">
        <v>1264173</v>
      </c>
      <c r="AO25" s="80">
        <v>1262182</v>
      </c>
      <c r="AP25" s="80">
        <v>719872</v>
      </c>
      <c r="AQ25" s="80">
        <v>758812</v>
      </c>
      <c r="AR25" s="80">
        <v>774901</v>
      </c>
      <c r="AS25" s="80">
        <v>789546</v>
      </c>
      <c r="AT25" s="80">
        <v>787759</v>
      </c>
      <c r="AU25" s="80">
        <v>777074</v>
      </c>
      <c r="AV25" s="80">
        <v>766079</v>
      </c>
      <c r="AW25" s="80">
        <v>760071</v>
      </c>
      <c r="AX25" s="80">
        <v>678126</v>
      </c>
      <c r="AY25" s="80">
        <v>781823</v>
      </c>
      <c r="AZ25" s="80">
        <v>789110</v>
      </c>
      <c r="BA25" s="80">
        <v>549480</v>
      </c>
      <c r="BB25" s="80">
        <v>770662</v>
      </c>
      <c r="BC25" s="80">
        <v>779826</v>
      </c>
      <c r="BD25" s="80">
        <v>782757</v>
      </c>
      <c r="BE25" s="80">
        <v>701748</v>
      </c>
      <c r="BF25" s="80">
        <v>740741</v>
      </c>
      <c r="BG25" s="80">
        <v>755173</v>
      </c>
      <c r="BH25" s="80">
        <v>742948</v>
      </c>
      <c r="BI25" s="80">
        <v>718564</v>
      </c>
      <c r="BJ25" s="80">
        <v>764013</v>
      </c>
      <c r="BK25" s="80">
        <v>757005</v>
      </c>
      <c r="BL25" s="80">
        <v>712389</v>
      </c>
      <c r="BM25" s="80">
        <v>732784</v>
      </c>
      <c r="BN25" s="27">
        <f t="shared" si="4"/>
        <v>55800908</v>
      </c>
      <c r="BO25" s="27">
        <f t="shared" si="5"/>
        <v>17891263</v>
      </c>
      <c r="BP25" s="27">
        <f t="shared" si="6"/>
        <v>384199</v>
      </c>
      <c r="BQ25" s="27">
        <f t="shared" si="7"/>
        <v>239356</v>
      </c>
    </row>
    <row r="26" spans="1:69" s="20" customFormat="1" ht="10.5" x14ac:dyDescent="0.35">
      <c r="A26" s="25">
        <v>44562</v>
      </c>
      <c r="B26" s="78">
        <v>1307690</v>
      </c>
      <c r="C26" s="80">
        <v>1334961</v>
      </c>
      <c r="D26" s="80">
        <v>1331296</v>
      </c>
      <c r="E26" s="80">
        <v>1282752</v>
      </c>
      <c r="F26" s="80">
        <v>1470023</v>
      </c>
      <c r="G26" s="80">
        <v>1441595</v>
      </c>
      <c r="H26" s="80">
        <v>1404448</v>
      </c>
      <c r="I26" s="80">
        <v>1451309</v>
      </c>
      <c r="J26" s="80">
        <v>1304641</v>
      </c>
      <c r="K26" s="80">
        <v>1474224</v>
      </c>
      <c r="L26" s="80">
        <v>1354185</v>
      </c>
      <c r="M26" s="80">
        <v>1378661</v>
      </c>
      <c r="N26" s="80">
        <v>1410219</v>
      </c>
      <c r="O26" s="80">
        <v>1317958</v>
      </c>
      <c r="P26" s="80">
        <v>1430847</v>
      </c>
      <c r="Q26" s="80">
        <v>1467152</v>
      </c>
      <c r="R26" s="80">
        <v>1450750</v>
      </c>
      <c r="S26" s="80">
        <v>1440404</v>
      </c>
      <c r="T26" s="80">
        <v>1396890</v>
      </c>
      <c r="U26" s="80">
        <v>1460168</v>
      </c>
      <c r="V26" s="78">
        <v>1445534</v>
      </c>
      <c r="W26" s="80">
        <v>1487365</v>
      </c>
      <c r="X26" s="80">
        <v>1331877</v>
      </c>
      <c r="Y26" s="80">
        <v>1472689</v>
      </c>
      <c r="Z26" s="80">
        <v>1413974</v>
      </c>
      <c r="AA26" s="78">
        <v>1434834</v>
      </c>
      <c r="AB26" s="80">
        <v>1463520</v>
      </c>
      <c r="AC26" s="80">
        <v>1468833</v>
      </c>
      <c r="AD26" s="80">
        <v>1413961</v>
      </c>
      <c r="AE26" s="80">
        <v>1466424</v>
      </c>
      <c r="AF26" s="80">
        <v>1373123</v>
      </c>
      <c r="AG26" s="80">
        <v>1411721</v>
      </c>
      <c r="AH26" s="80">
        <v>1365509</v>
      </c>
      <c r="AI26" s="78">
        <v>1436215</v>
      </c>
      <c r="AJ26" s="80">
        <v>1375885</v>
      </c>
      <c r="AK26" s="80">
        <v>1461409</v>
      </c>
      <c r="AL26" s="78">
        <v>1466586</v>
      </c>
      <c r="AM26" s="80">
        <v>1399270</v>
      </c>
      <c r="AN26" s="80">
        <v>1273621</v>
      </c>
      <c r="AO26" s="80">
        <v>1268356</v>
      </c>
      <c r="AP26" s="80">
        <v>733422</v>
      </c>
      <c r="AQ26" s="80">
        <v>769938</v>
      </c>
      <c r="AR26" s="80">
        <v>786449</v>
      </c>
      <c r="AS26" s="80">
        <v>804666</v>
      </c>
      <c r="AT26" s="80">
        <v>799541</v>
      </c>
      <c r="AU26" s="80">
        <v>789084</v>
      </c>
      <c r="AV26" s="80">
        <v>778558</v>
      </c>
      <c r="AW26" s="80">
        <v>760071</v>
      </c>
      <c r="AX26" s="80">
        <v>690776</v>
      </c>
      <c r="AY26" s="80">
        <v>793197</v>
      </c>
      <c r="AZ26" s="80">
        <v>798681</v>
      </c>
      <c r="BA26" s="80">
        <v>549480</v>
      </c>
      <c r="BB26" s="78">
        <v>783351</v>
      </c>
      <c r="BC26" s="78">
        <v>792288</v>
      </c>
      <c r="BD26" s="80">
        <v>795300</v>
      </c>
      <c r="BE26" s="80">
        <v>701748</v>
      </c>
      <c r="BF26" s="78">
        <v>753034</v>
      </c>
      <c r="BG26" s="80">
        <v>769676</v>
      </c>
      <c r="BH26" s="78">
        <v>756336</v>
      </c>
      <c r="BI26" s="80">
        <v>732034</v>
      </c>
      <c r="BJ26" s="78">
        <v>775172</v>
      </c>
      <c r="BK26" s="82">
        <v>789415</v>
      </c>
      <c r="BL26" s="80">
        <v>724630</v>
      </c>
      <c r="BM26" s="80">
        <v>745429</v>
      </c>
      <c r="BN26" s="27">
        <f t="shared" si="4"/>
        <v>56140879</v>
      </c>
      <c r="BO26" s="27">
        <f t="shared" si="5"/>
        <v>18172276</v>
      </c>
      <c r="BP26" s="27">
        <f t="shared" si="6"/>
        <v>339971</v>
      </c>
      <c r="BQ26" s="27">
        <f t="shared" si="7"/>
        <v>281013</v>
      </c>
    </row>
    <row r="27" spans="1:69" x14ac:dyDescent="0.45">
      <c r="B27" s="21"/>
    </row>
    <row r="28" spans="1:69" x14ac:dyDescent="0.45">
      <c r="B28" s="22"/>
    </row>
    <row r="29" spans="1:69" x14ac:dyDescent="0.45">
      <c r="B29" s="22"/>
    </row>
    <row r="30" spans="1:69" x14ac:dyDescent="0.45">
      <c r="B30" s="21"/>
    </row>
    <row r="31" spans="1:69" x14ac:dyDescent="0.45">
      <c r="B31" s="22"/>
    </row>
    <row r="32" spans="1:69" x14ac:dyDescent="0.45">
      <c r="B32" s="22"/>
    </row>
    <row r="33" spans="2:2" x14ac:dyDescent="0.45">
      <c r="B33" s="22"/>
    </row>
    <row r="34" spans="2:2" x14ac:dyDescent="0.45">
      <c r="B34" s="22"/>
    </row>
    <row r="35" spans="2:2" x14ac:dyDescent="0.45">
      <c r="B35" s="22"/>
    </row>
    <row r="36" spans="2:2" x14ac:dyDescent="0.45">
      <c r="B36" s="22"/>
    </row>
    <row r="37" spans="2:2" x14ac:dyDescent="0.45">
      <c r="B37" s="22"/>
    </row>
    <row r="38" spans="2:2" x14ac:dyDescent="0.45">
      <c r="B38" s="22"/>
    </row>
    <row r="39" spans="2:2" x14ac:dyDescent="0.45">
      <c r="B39" s="22"/>
    </row>
    <row r="40" spans="2:2" x14ac:dyDescent="0.45">
      <c r="B40" s="22"/>
    </row>
    <row r="41" spans="2:2" x14ac:dyDescent="0.45">
      <c r="B41" s="22"/>
    </row>
    <row r="42" spans="2:2" x14ac:dyDescent="0.45">
      <c r="B42" s="22"/>
    </row>
    <row r="43" spans="2:2" x14ac:dyDescent="0.45">
      <c r="B43" s="22"/>
    </row>
    <row r="44" spans="2:2" x14ac:dyDescent="0.45">
      <c r="B44" s="22"/>
    </row>
    <row r="45" spans="2:2" x14ac:dyDescent="0.45">
      <c r="B45" s="22"/>
    </row>
    <row r="46" spans="2:2" x14ac:dyDescent="0.45">
      <c r="B46" s="22"/>
    </row>
    <row r="47" spans="2:2" x14ac:dyDescent="0.45">
      <c r="B47" s="22"/>
    </row>
    <row r="48" spans="2:2" x14ac:dyDescent="0.45">
      <c r="B48" s="23"/>
    </row>
    <row r="49" spans="2:2" x14ac:dyDescent="0.45">
      <c r="B49" s="22"/>
    </row>
    <row r="50" spans="2:2" x14ac:dyDescent="0.45">
      <c r="B50" s="22"/>
    </row>
    <row r="51" spans="2:2" x14ac:dyDescent="0.45">
      <c r="B51" s="22"/>
    </row>
    <row r="52" spans="2:2" x14ac:dyDescent="0.45">
      <c r="B52" s="22"/>
    </row>
    <row r="53" spans="2:2" x14ac:dyDescent="0.45">
      <c r="B53" s="22"/>
    </row>
    <row r="54" spans="2:2" x14ac:dyDescent="0.45">
      <c r="B54" s="22"/>
    </row>
    <row r="55" spans="2:2" x14ac:dyDescent="0.45">
      <c r="B55" s="22"/>
    </row>
    <row r="56" spans="2:2" x14ac:dyDescent="0.45">
      <c r="B56" s="22"/>
    </row>
    <row r="57" spans="2:2" x14ac:dyDescent="0.45">
      <c r="B57" s="22"/>
    </row>
    <row r="58" spans="2:2" x14ac:dyDescent="0.45">
      <c r="B58" s="21"/>
    </row>
    <row r="59" spans="2:2" x14ac:dyDescent="0.45">
      <c r="B59" s="22"/>
    </row>
    <row r="60" spans="2:2" x14ac:dyDescent="0.45">
      <c r="B60" s="22"/>
    </row>
    <row r="61" spans="2:2" x14ac:dyDescent="0.45">
      <c r="B61" s="22"/>
    </row>
    <row r="62" spans="2:2" x14ac:dyDescent="0.45">
      <c r="B62" s="22"/>
    </row>
    <row r="63" spans="2:2" x14ac:dyDescent="0.45">
      <c r="B63" s="22"/>
    </row>
    <row r="64" spans="2:2" x14ac:dyDescent="0.45">
      <c r="B64" s="22"/>
    </row>
    <row r="65" spans="2:2" x14ac:dyDescent="0.45">
      <c r="B65" s="22"/>
    </row>
    <row r="66" spans="2:2" x14ac:dyDescent="0.45">
      <c r="B66" s="22"/>
    </row>
    <row r="67" spans="2:2" x14ac:dyDescent="0.45">
      <c r="B67" s="22"/>
    </row>
    <row r="68" spans="2:2" x14ac:dyDescent="0.45">
      <c r="B68" s="22"/>
    </row>
    <row r="69" spans="2:2" x14ac:dyDescent="0.45">
      <c r="B69" s="22"/>
    </row>
    <row r="70" spans="2:2" x14ac:dyDescent="0.45">
      <c r="B70" s="22"/>
    </row>
    <row r="71" spans="2:2" x14ac:dyDescent="0.45">
      <c r="B71" s="22"/>
    </row>
    <row r="72" spans="2:2" x14ac:dyDescent="0.45">
      <c r="B72" s="21"/>
    </row>
    <row r="73" spans="2:2" x14ac:dyDescent="0.45">
      <c r="B73" s="22"/>
    </row>
    <row r="74" spans="2:2" x14ac:dyDescent="0.45">
      <c r="B74" s="22"/>
    </row>
    <row r="75" spans="2:2" x14ac:dyDescent="0.45">
      <c r="B75" s="22"/>
    </row>
    <row r="76" spans="2:2" x14ac:dyDescent="0.45">
      <c r="B76" s="22"/>
    </row>
    <row r="77" spans="2:2" x14ac:dyDescent="0.45">
      <c r="B77" s="22"/>
    </row>
    <row r="78" spans="2:2" x14ac:dyDescent="0.45">
      <c r="B78" s="22"/>
    </row>
    <row r="79" spans="2:2" x14ac:dyDescent="0.45">
      <c r="B79" s="22"/>
    </row>
    <row r="80" spans="2:2" x14ac:dyDescent="0.45">
      <c r="B80" s="22"/>
    </row>
    <row r="81" spans="2:2" x14ac:dyDescent="0.45">
      <c r="B81" s="22"/>
    </row>
    <row r="82" spans="2:2" x14ac:dyDescent="0.45">
      <c r="B82" s="22"/>
    </row>
    <row r="83" spans="2:2" x14ac:dyDescent="0.45">
      <c r="B83" s="22"/>
    </row>
    <row r="84" spans="2:2" x14ac:dyDescent="0.45">
      <c r="B84" s="22"/>
    </row>
    <row r="85" spans="2:2" x14ac:dyDescent="0.45">
      <c r="B85" s="24"/>
    </row>
    <row r="86" spans="2:2" x14ac:dyDescent="0.45">
      <c r="B86" s="22"/>
    </row>
    <row r="87" spans="2:2" x14ac:dyDescent="0.45">
      <c r="B87" s="21"/>
    </row>
  </sheetData>
  <autoFilter ref="A1:BQ1" xr:uid="{78092994-EBD8-4FCD-B794-4FFC2900A1EC}">
    <sortState xmlns:xlrd2="http://schemas.microsoft.com/office/spreadsheetml/2017/richdata2" ref="A2:BQ26">
      <sortCondition ref="A1"/>
    </sortState>
  </autoFilter>
  <conditionalFormatting sqref="AJ24 E24 W24 AA24 AM24:AN24 AS24 BC24">
    <cfRule type="expression" dxfId="65" priority="63">
      <formula>D24&gt;E24</formula>
    </cfRule>
    <cfRule type="expression" dxfId="64" priority="64">
      <formula>E24&gt;D24</formula>
    </cfRule>
  </conditionalFormatting>
  <conditionalFormatting sqref="BK24">
    <cfRule type="expression" dxfId="63" priority="61">
      <formula>BI24&gt;BK24</formula>
    </cfRule>
    <cfRule type="expression" dxfId="62" priority="62">
      <formula>BK24&gt;BI24</formula>
    </cfRule>
  </conditionalFormatting>
  <conditionalFormatting sqref="BJ24">
    <cfRule type="expression" dxfId="61" priority="59">
      <formula>BI24&gt;BJ24</formula>
    </cfRule>
    <cfRule type="expression" dxfId="60" priority="60">
      <formula>BJ24&gt;BI24</formula>
    </cfRule>
  </conditionalFormatting>
  <conditionalFormatting sqref="BF24">
    <cfRule type="expression" dxfId="59" priority="57">
      <formula>BE24&gt;BF24</formula>
    </cfRule>
    <cfRule type="expression" dxfId="58" priority="58">
      <formula>BF24&gt;BE24</formula>
    </cfRule>
  </conditionalFormatting>
  <conditionalFormatting sqref="AZ24">
    <cfRule type="expression" dxfId="57" priority="55">
      <formula>AY24&gt;AZ24</formula>
    </cfRule>
    <cfRule type="expression" dxfId="56" priority="56">
      <formula>AZ24&gt;AY24</formula>
    </cfRule>
  </conditionalFormatting>
  <conditionalFormatting sqref="BH24 AL24:AN24 AI24:AJ24 S24 I24 E24 AZ24 BJ24 B24 V24:W24 AA24 AS24 AX24 BB24:BC24 BF24">
    <cfRule type="expression" dxfId="55" priority="65">
      <formula>#REF!&gt;B24</formula>
    </cfRule>
    <cfRule type="expression" dxfId="54" priority="66">
      <formula>B24&gt;#REF!</formula>
    </cfRule>
  </conditionalFormatting>
  <conditionalFormatting sqref="F24:H24 Q24:R24 J24 T24 Y24:Z24 AE24 AP24 AT24:AV24 BD24 BI24">
    <cfRule type="expression" dxfId="53" priority="53">
      <formula>IF(ISBLANK($AH24),FALSE,IF($AH24&lt;$AG24,TRUE,FALSE))</formula>
    </cfRule>
    <cfRule type="expression" dxfId="52" priority="54">
      <formula>IF(ISBLANK($AH24),FALSE,IF($AH24&gt;$AG24,TRUE,FALSE))</formula>
    </cfRule>
  </conditionalFormatting>
  <conditionalFormatting sqref="BL24:BM24">
    <cfRule type="expression" dxfId="51" priority="51">
      <formula>IF(ISBLANK($AG24),FALSE,IF($AG24&lt;$AF24,TRUE,FALSE))</formula>
    </cfRule>
    <cfRule type="expression" dxfId="50" priority="52">
      <formula>IF(ISBLANK($AG24),FALSE,IF($AG24&gt;$AF24,TRUE,FALSE))</formula>
    </cfRule>
  </conditionalFormatting>
  <conditionalFormatting sqref="BG24">
    <cfRule type="expression" dxfId="49" priority="49">
      <formula>IF(ISBLANK($AG24),FALSE,IF($AG24&lt;$AF24,TRUE,FALSE))</formula>
    </cfRule>
    <cfRule type="expression" dxfId="48" priority="50">
      <formula>IF(ISBLANK($AG24),FALSE,IF($AG24&gt;$AF24,TRUE,FALSE))</formula>
    </cfRule>
  </conditionalFormatting>
  <conditionalFormatting sqref="AY24">
    <cfRule type="expression" dxfId="47" priority="47">
      <formula>IF(ISBLANK($AF24),FALSE,IF($AF24&lt;$AE24,TRUE,FALSE))</formula>
    </cfRule>
    <cfRule type="expression" dxfId="46" priority="48">
      <formula>IF(ISBLANK($AF24),FALSE,IF($AF24&gt;$AE24,TRUE,FALSE))</formula>
    </cfRule>
  </conditionalFormatting>
  <conditionalFormatting sqref="AQ24:AR24">
    <cfRule type="expression" dxfId="45" priority="45">
      <formula>IF(ISBLANK($AG24),FALSE,IF($AG24&lt;$AF24,TRUE,FALSE))</formula>
    </cfRule>
    <cfRule type="expression" dxfId="44" priority="46">
      <formula>IF(ISBLANK($AG24),FALSE,IF($AG24&gt;$AF24,TRUE,FALSE))</formula>
    </cfRule>
  </conditionalFormatting>
  <conditionalFormatting sqref="AO24">
    <cfRule type="expression" dxfId="43" priority="43">
      <formula>IF(ISBLANK($AG24),FALSE,IF($AG24&lt;$AF24,TRUE,FALSE))</formula>
    </cfRule>
    <cfRule type="expression" dxfId="42" priority="44">
      <formula>IF(ISBLANK($AG24),FALSE,IF($AG24&gt;$AF24,TRUE,FALSE))</formula>
    </cfRule>
  </conditionalFormatting>
  <conditionalFormatting sqref="AK24">
    <cfRule type="expression" dxfId="41" priority="41">
      <formula>IF(ISBLANK($AF24),FALSE,IF($AF24&lt;$AE24,TRUE,FALSE))</formula>
    </cfRule>
    <cfRule type="expression" dxfId="40" priority="42">
      <formula>IF(ISBLANK($AF24),FALSE,IF($AF24&gt;$AE24,TRUE,FALSE))</formula>
    </cfRule>
  </conditionalFormatting>
  <conditionalFormatting sqref="AH24">
    <cfRule type="expression" dxfId="39" priority="39">
      <formula>IF(ISBLANK($AG24),FALSE,IF($AG24&lt;$AF24,TRUE,FALSE))</formula>
    </cfRule>
    <cfRule type="expression" dxfId="38" priority="40">
      <formula>IF(ISBLANK($AG24),FALSE,IF($AG24&gt;$AF24,TRUE,FALSE))</formula>
    </cfRule>
  </conditionalFormatting>
  <conditionalFormatting sqref="AF24">
    <cfRule type="expression" dxfId="37" priority="37">
      <formula>IF(ISBLANK($AF24),FALSE,IF($AF24&lt;$AE24,TRUE,FALSE))</formula>
    </cfRule>
    <cfRule type="expression" dxfId="36" priority="38">
      <formula>IF(ISBLANK($AF24),FALSE,IF($AF24&gt;$AE24,TRUE,FALSE))</formula>
    </cfRule>
  </conditionalFormatting>
  <conditionalFormatting sqref="AG24">
    <cfRule type="expression" dxfId="35" priority="35">
      <formula>IF(ISBLANK($Q24),FALSE,IF($Q24&lt;$P24,TRUE,FALSE))</formula>
    </cfRule>
    <cfRule type="expression" dxfId="34" priority="36">
      <formula>IF(ISBLANK($Q24),FALSE,IF($Q24&gt;$P24,TRUE,FALSE))</formula>
    </cfRule>
  </conditionalFormatting>
  <conditionalFormatting sqref="AB24:AD24">
    <cfRule type="expression" dxfId="33" priority="33">
      <formula>IF(ISBLANK($AG24),FALSE,IF($AG24&lt;$AF24,TRUE,FALSE))</formula>
    </cfRule>
    <cfRule type="expression" dxfId="32" priority="34">
      <formula>IF(ISBLANK($AG24),FALSE,IF($AG24&gt;$AF24,TRUE,FALSE))</formula>
    </cfRule>
  </conditionalFormatting>
  <conditionalFormatting sqref="U24">
    <cfRule type="expression" dxfId="31" priority="31">
      <formula>IF(ISBLANK($K24),FALSE,IF($K24&lt;$J24,TRUE,FALSE))</formula>
    </cfRule>
    <cfRule type="expression" dxfId="30" priority="32">
      <formula>IF(ISBLANK($K24),FALSE,IF($K24&gt;$J24,TRUE,FALSE))</formula>
    </cfRule>
  </conditionalFormatting>
  <conditionalFormatting sqref="O24:P24 K24:M24">
    <cfRule type="expression" dxfId="29" priority="29">
      <formula>IF(ISBLANK($AG24),FALSE,IF($AG24&lt;$AF24,TRUE,FALSE))</formula>
    </cfRule>
    <cfRule type="expression" dxfId="28" priority="30">
      <formula>IF(ISBLANK($AG24),FALSE,IF($AG24&gt;$AF24,TRUE,FALSE))</formula>
    </cfRule>
  </conditionalFormatting>
  <conditionalFormatting sqref="N24">
    <cfRule type="expression" dxfId="27" priority="27">
      <formula>IF(ISBLANK($AF24),FALSE,IF($AF24&lt;$AE24,TRUE,FALSE))</formula>
    </cfRule>
    <cfRule type="expression" dxfId="26" priority="28">
      <formula>IF(ISBLANK($AF24),FALSE,IF($AF24&gt;$AE24,TRUE,FALSE))</formula>
    </cfRule>
  </conditionalFormatting>
  <conditionalFormatting sqref="C24">
    <cfRule type="expression" dxfId="25" priority="25">
      <formula>IF(ISBLANK($X24),FALSE,IF($X24&lt;$W24,TRUE,FALSE))</formula>
    </cfRule>
    <cfRule type="expression" dxfId="24" priority="26">
      <formula>IF(ISBLANK($X24),FALSE,IF($X24&gt;$W24,TRUE,FALSE))</formula>
    </cfRule>
  </conditionalFormatting>
  <conditionalFormatting sqref="D24">
    <cfRule type="expression" dxfId="23" priority="23">
      <formula>IF(ISBLANK($E24),FALSE,IF($E24&lt;$D24,TRUE,FALSE))</formula>
    </cfRule>
    <cfRule type="expression" dxfId="22" priority="24">
      <formula>IF(ISBLANK($E24),FALSE,IF($E24&gt;$D24,TRUE,FALSE))</formula>
    </cfRule>
  </conditionalFormatting>
  <conditionalFormatting sqref="C25 BH25:BL25 E25:H25 J25:L25 P25:T25 AF25:AJ25 AT25 AX25:AZ25 BB25:BC25 AR25 AN25:AO25 AL25 V25">
    <cfRule type="expression" dxfId="21" priority="21">
      <formula>IF(ISBLANK($D25),FALSE,IF($D25&lt;$C25,TRUE,FALSE))</formula>
    </cfRule>
    <cfRule type="expression" dxfId="20" priority="22">
      <formula>IF(ISBLANK($D25),FALSE,IF($D25&gt;$C25,TRUE,FALSE))</formula>
    </cfRule>
  </conditionalFormatting>
  <conditionalFormatting sqref="Z25">
    <cfRule type="expression" dxfId="19" priority="19">
      <formula>IF(ISBLANK($E25),FALSE,IF($E25&lt;$D25,TRUE,FALSE))</formula>
    </cfRule>
    <cfRule type="expression" dxfId="18" priority="20">
      <formula>IF(ISBLANK($E25),FALSE,IF($E25&gt;$D25,TRUE,FALSE))</formula>
    </cfRule>
  </conditionalFormatting>
  <conditionalFormatting sqref="AU25">
    <cfRule type="expression" dxfId="17" priority="17">
      <formula>IF(ISBLANK($E25),FALSE,IF($E25&lt;$D25,TRUE,FALSE))</formula>
    </cfRule>
    <cfRule type="expression" dxfId="16" priority="18">
      <formula>IF(ISBLANK($E25),FALSE,IF($E25&gt;$D25,TRUE,FALSE))</formula>
    </cfRule>
  </conditionalFormatting>
  <conditionalFormatting sqref="B26:C26 K26:M26 O26:W26 F26 Y26 AB26:AS26 AZ26:BF26">
    <cfRule type="expression" dxfId="15" priority="15">
      <formula>IF(ISBLANK($D26),FALSE,IF($D26&lt;$C26,TRUE,FALSE))</formula>
    </cfRule>
    <cfRule type="expression" dxfId="14" priority="16">
      <formula>IF(ISBLANK($D26),FALSE,IF($D26&gt;$C26,TRUE,FALSE))</formula>
    </cfRule>
  </conditionalFormatting>
  <conditionalFormatting sqref="BM26 BK26 BG26">
    <cfRule type="expression" dxfId="13" priority="13">
      <formula>IF(ISBLANK($AE26),FALSE,IF($AE26&lt;$AD26,TRUE,FALSE))</formula>
    </cfRule>
    <cfRule type="expression" dxfId="12" priority="14">
      <formula>IF(ISBLANK($AE26),FALSE,IF($AE26&gt;$AD26,TRUE,FALSE))</formula>
    </cfRule>
  </conditionalFormatting>
  <conditionalFormatting sqref="BL26">
    <cfRule type="expression" dxfId="11" priority="11">
      <formula>IF(ISBLANK($AD26),FALSE,IF($AD26&lt;$AC26,TRUE,FALSE))</formula>
    </cfRule>
    <cfRule type="expression" dxfId="10" priority="12">
      <formula>IF(ISBLANK($AD26),FALSE,IF($AD26&gt;$AC26,TRUE,FALSE))</formula>
    </cfRule>
  </conditionalFormatting>
  <conditionalFormatting sqref="BJ26">
    <cfRule type="expression" dxfId="9" priority="9">
      <formula>IF(ISBLANK($AD26),FALSE,IF($AD26&lt;$AC26,TRUE,FALSE))</formula>
    </cfRule>
    <cfRule type="expression" dxfId="8" priority="10">
      <formula>IF(ISBLANK($AD26),FALSE,IF($AD26&gt;$AC26,TRUE,FALSE))</formula>
    </cfRule>
  </conditionalFormatting>
  <conditionalFormatting sqref="BH26:BI26">
    <cfRule type="expression" dxfId="7" priority="7">
      <formula>IF(ISBLANK($AC26),FALSE,IF($AC26&lt;$AB26,TRUE,FALSE))</formula>
    </cfRule>
    <cfRule type="expression" dxfId="6" priority="8">
      <formula>IF(ISBLANK($AC26),FALSE,IF($AC26&gt;$AB26,TRUE,FALSE))</formula>
    </cfRule>
  </conditionalFormatting>
  <conditionalFormatting sqref="AT26:AU26 AX26:AY26">
    <cfRule type="expression" dxfId="5" priority="5">
      <formula>IF(ISBLANK($AE26),FALSE,IF($AE26&lt;$AD26,TRUE,FALSE))</formula>
    </cfRule>
    <cfRule type="expression" dxfId="4" priority="6">
      <formula>IF(ISBLANK($AE26),FALSE,IF($AE26&gt;$AD26,TRUE,FALSE))</formula>
    </cfRule>
  </conditionalFormatting>
  <conditionalFormatting sqref="AW26">
    <cfRule type="expression" dxfId="3" priority="2">
      <formula>IF(ISBLANK($F26),FALSE,IF($F26&lt;$E26,TRUE,FALSE))</formula>
    </cfRule>
    <cfRule type="expression" dxfId="2" priority="3">
      <formula>IF(ISBLANK($F26),FALSE,IF($F26&gt;$E26,TRUE,FALSE))</formula>
    </cfRule>
  </conditionalFormatting>
  <conditionalFormatting sqref="AV26">
    <cfRule type="expression" dxfId="1" priority="1">
      <formula>IF(ISBLANK($G26),FALSE,IF($G26&lt;$F26,TRUE,FALSE))</formula>
    </cfRule>
    <cfRule type="expression" dxfId="0" priority="4">
      <formula>IF(ISBLANK($G26),FALSE,IF($G26&gt;$F26,TRUE,FALSE))</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6A0CB70D73F4408D9C5E3C615D72C6" ma:contentTypeVersion="14" ma:contentTypeDescription="Create a new document." ma:contentTypeScope="" ma:versionID="2100710a294dce66a3d6e45aa5b2c0a4">
  <xsd:schema xmlns:xsd="http://www.w3.org/2001/XMLSchema" xmlns:xs="http://www.w3.org/2001/XMLSchema" xmlns:p="http://schemas.microsoft.com/office/2006/metadata/properties" xmlns:ns3="9870caee-d943-4eb8-96d3-920cb8f7c69d" xmlns:ns4="4e6dbb09-0ee1-421a-94ac-75de85758a9d" targetNamespace="http://schemas.microsoft.com/office/2006/metadata/properties" ma:root="true" ma:fieldsID="f2ef74db00591e12fee660e5b5c00ff5" ns3:_="" ns4:_="">
    <xsd:import namespace="9870caee-d943-4eb8-96d3-920cb8f7c69d"/>
    <xsd:import namespace="4e6dbb09-0ee1-421a-94ac-75de85758a9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70caee-d943-4eb8-96d3-920cb8f7c6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e6dbb09-0ee1-421a-94ac-75de85758a9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542811-C8E1-4D70-9A34-4AD3DD0747AD}">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DB27D68D-AB9D-479C-8EE7-1DA7E6A6FDF0}">
  <ds:schemaRefs>
    <ds:schemaRef ds:uri="http://schemas.microsoft.com/sharepoint/v3/contenttype/forms"/>
  </ds:schemaRefs>
</ds:datastoreItem>
</file>

<file path=customXml/itemProps3.xml><?xml version="1.0" encoding="utf-8"?>
<ds:datastoreItem xmlns:ds="http://schemas.openxmlformats.org/officeDocument/2006/customXml" ds:itemID="{56B91589-5253-4269-84DD-0BCF6B3542B3}">
  <ds:schemaRefs>
    <ds:schemaRef ds:uri="http://schemas.microsoft.com/office/2006/metadata/contentType"/>
    <ds:schemaRef ds:uri="http://schemas.microsoft.com/office/2006/metadata/properties/metaAttributes"/>
    <ds:schemaRef ds:uri="http://www.w3.org/2000/xmlns/"/>
    <ds:schemaRef ds:uri="http://www.w3.org/2001/XMLSchema"/>
    <ds:schemaRef ds:uri="9870caee-d943-4eb8-96d3-920cb8f7c69d"/>
    <ds:schemaRef ds:uri="4e6dbb09-0ee1-421a-94ac-75de85758a9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aircon defect</vt:lpstr>
      <vt:lpstr>aircon overhaul</vt:lpstr>
      <vt:lpstr>CM Defect Rate</vt:lpstr>
      <vt:lpstr>Component Defect Rate</vt:lpstr>
      <vt:lpstr>TB FnD Data</vt:lpstr>
      <vt:lpstr>FnD data(unused)</vt:lpstr>
      <vt:lpstr>Mileage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Chow Wanxuan (Train PS/HR BP/EMA)</dc:creator>
  <cp:keywords/>
  <dc:description/>
  <cp:lastModifiedBy>Darius</cp:lastModifiedBy>
  <cp:revision/>
  <dcterms:created xsi:type="dcterms:W3CDTF">2020-02-11T10:03:19Z</dcterms:created>
  <dcterms:modified xsi:type="dcterms:W3CDTF">2022-06-01T06:55:29Z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0x010100F56A0CB70D73F4408D9C5E3C615D72C6</vt:lpwstr>
  </property>
</Properties>
</file>